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_Auto_1_5Hubs_supply_relations_SR_Jan-Juli_Artikelbasis_CW19" sheetId="1" state="visible" r:id="rId2"/>
  </sheets>
  <externalReferences>
    <externalReference r:id="rId3"/>
  </externalReferences>
  <definedNames>
    <definedName function="false" hidden="true" localSheetId="0" name="_xlnm._FilterDatabase" vbProcedure="false">'H_Auto_1_5Hubs_supply_relations_SR_Jan-Juli_Artikelbasis_CW19'!$A$1:$T$3569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<sst xmlns="http://schemas.openxmlformats.org/spreadsheetml/2006/main" count="10724" uniqueCount="3899">
  <si>
    <t xml:space="preserve">#location_org</t>
  </si>
  <si>
    <t xml:space="preserve">location_dest</t>
  </si>
  <si>
    <t xml:space="preserve">commodity_name</t>
  </si>
  <si>
    <t xml:space="preserve">demand</t>
  </si>
  <si>
    <t xml:space="preserve">Org_Country</t>
  </si>
  <si>
    <t xml:space="preserve">Des_country</t>
  </si>
  <si>
    <t xml:space="preserve">weight</t>
  </si>
  <si>
    <t xml:space="preserve">vol</t>
  </si>
  <si>
    <t xml:space="preserve">Weight per package</t>
  </si>
  <si>
    <t xml:space="preserve">Volume per package</t>
  </si>
  <si>
    <t xml:space="preserve">Split amount</t>
  </si>
  <si>
    <t xml:space="preserve">Dock</t>
  </si>
  <si>
    <t xml:space="preserve">Search Result</t>
  </si>
  <si>
    <t xml:space="preserve">Start pos</t>
  </si>
  <si>
    <t xml:space="preserve">End Pos</t>
  </si>
  <si>
    <t xml:space="preserve">Length</t>
  </si>
  <si>
    <t xml:space="preserve">Text</t>
  </si>
  <si>
    <t xml:space="preserve">Count _</t>
  </si>
  <si>
    <t xml:space="preserve">Pos last _</t>
  </si>
  <si>
    <t xml:space="preserve">Sustitute last _</t>
  </si>
  <si>
    <t xml:space="preserve">Supplier_122</t>
  </si>
  <si>
    <t xml:space="preserve">Plant_3</t>
  </si>
  <si>
    <t xml:space="preserve">Article_2137</t>
  </si>
  <si>
    <t xml:space="preserve">Article_2155</t>
  </si>
  <si>
    <t xml:space="preserve">Article_2081</t>
  </si>
  <si>
    <t xml:space="preserve">Supplier_163</t>
  </si>
  <si>
    <t xml:space="preserve">Article_4720</t>
  </si>
  <si>
    <t xml:space="preserve">Supplier_191</t>
  </si>
  <si>
    <t xml:space="preserve">Article_9931</t>
  </si>
  <si>
    <t xml:space="preserve">Supplier_183</t>
  </si>
  <si>
    <t xml:space="preserve">Article_332</t>
  </si>
  <si>
    <t xml:space="preserve">Supplier_209</t>
  </si>
  <si>
    <t xml:space="preserve">Article_2332</t>
  </si>
  <si>
    <t xml:space="preserve">Supplier_79</t>
  </si>
  <si>
    <t xml:space="preserve">Article_2790</t>
  </si>
  <si>
    <t xml:space="preserve">Article_2844</t>
  </si>
  <si>
    <t xml:space="preserve">Article_7152</t>
  </si>
  <si>
    <t xml:space="preserve">Article_4683</t>
  </si>
  <si>
    <t xml:space="preserve">Article_4716</t>
  </si>
  <si>
    <t xml:space="preserve">Supplier_164</t>
  </si>
  <si>
    <t xml:space="preserve">Article_2778</t>
  </si>
  <si>
    <t xml:space="preserve">Supplier_309</t>
  </si>
  <si>
    <t xml:space="preserve">Article_2091</t>
  </si>
  <si>
    <t xml:space="preserve">Supplier_12</t>
  </si>
  <si>
    <t xml:space="preserve">Article_2298</t>
  </si>
  <si>
    <t xml:space="preserve">Article_2765</t>
  </si>
  <si>
    <t xml:space="preserve">Supplier_129</t>
  </si>
  <si>
    <t xml:space="preserve">Article_1954</t>
  </si>
  <si>
    <t xml:space="preserve">Article_2070</t>
  </si>
  <si>
    <t xml:space="preserve">Article_5528</t>
  </si>
  <si>
    <t xml:space="preserve">Supplier_18</t>
  </si>
  <si>
    <t xml:space="preserve">Article_8395</t>
  </si>
  <si>
    <t xml:space="preserve">Supplier_19</t>
  </si>
  <si>
    <t xml:space="preserve">Article_4746</t>
  </si>
  <si>
    <t xml:space="preserve">Supplier_325</t>
  </si>
  <si>
    <t xml:space="preserve">Plant_10</t>
  </si>
  <si>
    <t xml:space="preserve">Article_3268</t>
  </si>
  <si>
    <t xml:space="preserve">Article_3285</t>
  </si>
  <si>
    <t xml:space="preserve">Article_3288</t>
  </si>
  <si>
    <t xml:space="preserve">Article_3293</t>
  </si>
  <si>
    <t xml:space="preserve">Article_3302</t>
  </si>
  <si>
    <t xml:space="preserve">Article_7193</t>
  </si>
  <si>
    <t xml:space="preserve">Article_7183</t>
  </si>
  <si>
    <t xml:space="preserve">Article_7180</t>
  </si>
  <si>
    <t xml:space="preserve">Article_7181</t>
  </si>
  <si>
    <t xml:space="preserve">Article_7099</t>
  </si>
  <si>
    <t xml:space="preserve">Article_7104</t>
  </si>
  <si>
    <t xml:space="preserve">Article_7093</t>
  </si>
  <si>
    <t xml:space="preserve">Supplier_59</t>
  </si>
  <si>
    <t xml:space="preserve">Article_1813</t>
  </si>
  <si>
    <t xml:space="preserve">Supplier_249</t>
  </si>
  <si>
    <t xml:space="preserve">Article_7119</t>
  </si>
  <si>
    <t xml:space="preserve">Article_7123</t>
  </si>
  <si>
    <t xml:space="preserve">Supplier_345</t>
  </si>
  <si>
    <t xml:space="preserve">Article_3025</t>
  </si>
  <si>
    <t xml:space="preserve">Article_3066</t>
  </si>
  <si>
    <t xml:space="preserve">Article_4877</t>
  </si>
  <si>
    <t xml:space="preserve">Article_4885</t>
  </si>
  <si>
    <t xml:space="preserve">Article_4865</t>
  </si>
  <si>
    <t xml:space="preserve">Article_4823</t>
  </si>
  <si>
    <t xml:space="preserve">Article_6166</t>
  </si>
  <si>
    <t xml:space="preserve">Article_6162</t>
  </si>
  <si>
    <t xml:space="preserve">Article_6138</t>
  </si>
  <si>
    <t xml:space="preserve">Supplier_276</t>
  </si>
  <si>
    <t xml:space="preserve">Plant_23</t>
  </si>
  <si>
    <t xml:space="preserve">Article_6924</t>
  </si>
  <si>
    <t xml:space="preserve">Article_9888</t>
  </si>
  <si>
    <t xml:space="preserve">Article_9902</t>
  </si>
  <si>
    <t xml:space="preserve">Article_9831</t>
  </si>
  <si>
    <t xml:space="preserve">Article_9771</t>
  </si>
  <si>
    <t xml:space="preserve">Article_9774</t>
  </si>
  <si>
    <t xml:space="preserve">Article_9906</t>
  </si>
  <si>
    <t xml:space="preserve">Article_9557</t>
  </si>
  <si>
    <t xml:space="preserve">Article_9882</t>
  </si>
  <si>
    <t xml:space="preserve">Article_9898</t>
  </si>
  <si>
    <t xml:space="preserve">Article_9759</t>
  </si>
  <si>
    <t xml:space="preserve">Article_9879</t>
  </si>
  <si>
    <t xml:space="preserve">Article_8156</t>
  </si>
  <si>
    <t xml:space="preserve">Article_8138</t>
  </si>
  <si>
    <t xml:space="preserve">Article_8133</t>
  </si>
  <si>
    <t xml:space="preserve">Article_8481</t>
  </si>
  <si>
    <t xml:space="preserve">Article_8492</t>
  </si>
  <si>
    <t xml:space="preserve">Article_8498</t>
  </si>
  <si>
    <t xml:space="preserve">Article_8507</t>
  </si>
  <si>
    <t xml:space="preserve">Article_8432</t>
  </si>
  <si>
    <t xml:space="preserve">Article_8425</t>
  </si>
  <si>
    <t xml:space="preserve">Article_8442</t>
  </si>
  <si>
    <t xml:space="preserve">Article_8454</t>
  </si>
  <si>
    <t xml:space="preserve">Article_8466</t>
  </si>
  <si>
    <t xml:space="preserve">Article_8560</t>
  </si>
  <si>
    <t xml:space="preserve">Article_8567</t>
  </si>
  <si>
    <t xml:space="preserve">Article_8524</t>
  </si>
  <si>
    <t xml:space="preserve">Article_8535</t>
  </si>
  <si>
    <t xml:space="preserve">Article_9289</t>
  </si>
  <si>
    <t xml:space="preserve">Article_9278</t>
  </si>
  <si>
    <t xml:space="preserve">Article_9258</t>
  </si>
  <si>
    <t xml:space="preserve">Article_9645</t>
  </si>
  <si>
    <t xml:space="preserve">Article_9629</t>
  </si>
  <si>
    <t xml:space="preserve">Article_9623</t>
  </si>
  <si>
    <t xml:space="preserve">Article_9570</t>
  </si>
  <si>
    <t xml:space="preserve">Article_9500</t>
  </si>
  <si>
    <t xml:space="preserve">Article_9511</t>
  </si>
  <si>
    <t xml:space="preserve">Article_7451</t>
  </si>
  <si>
    <t xml:space="preserve">Article_7444</t>
  </si>
  <si>
    <t xml:space="preserve">Article_8545</t>
  </si>
  <si>
    <t xml:space="preserve">Article_9248</t>
  </si>
  <si>
    <t xml:space="preserve">Article_9589</t>
  </si>
  <si>
    <t xml:space="preserve">Article_8540</t>
  </si>
  <si>
    <t xml:space="preserve">Article_9574</t>
  </si>
  <si>
    <t xml:space="preserve">Article_9568</t>
  </si>
  <si>
    <t xml:space="preserve">Article_9612</t>
  </si>
  <si>
    <t xml:space="preserve">Article_9619</t>
  </si>
  <si>
    <t xml:space="preserve">Article_8447</t>
  </si>
  <si>
    <t xml:space="preserve">Article_3778</t>
  </si>
  <si>
    <t xml:space="preserve">Article_3612</t>
  </si>
  <si>
    <t xml:space="preserve">Article_3600</t>
  </si>
  <si>
    <t xml:space="preserve">Article_3626</t>
  </si>
  <si>
    <t xml:space="preserve">Article_3622</t>
  </si>
  <si>
    <t xml:space="preserve">Article_3574</t>
  </si>
  <si>
    <t xml:space="preserve">Article_3598</t>
  </si>
  <si>
    <t xml:space="preserve">Article_3586</t>
  </si>
  <si>
    <t xml:space="preserve">Article_3670</t>
  </si>
  <si>
    <t xml:space="preserve">Article_3693</t>
  </si>
  <si>
    <t xml:space="preserve">Article_3685</t>
  </si>
  <si>
    <t xml:space="preserve">Article_3643</t>
  </si>
  <si>
    <t xml:space="preserve">Article_3659</t>
  </si>
  <si>
    <t xml:space="preserve">Article_3653</t>
  </si>
  <si>
    <t xml:space="preserve">Article_2842</t>
  </si>
  <si>
    <t xml:space="preserve">Article_161</t>
  </si>
  <si>
    <t xml:space="preserve">Article_177</t>
  </si>
  <si>
    <t xml:space="preserve">Article_173</t>
  </si>
  <si>
    <t xml:space="preserve">Article_142</t>
  </si>
  <si>
    <t xml:space="preserve">Article_135</t>
  </si>
  <si>
    <t xml:space="preserve">Article_153</t>
  </si>
  <si>
    <t xml:space="preserve">Article_149</t>
  </si>
  <si>
    <t xml:space="preserve">Article_116</t>
  </si>
  <si>
    <t xml:space="preserve">Article_129</t>
  </si>
  <si>
    <t xml:space="preserve">Article_123</t>
  </si>
  <si>
    <t xml:space="preserve">Article_94</t>
  </si>
  <si>
    <t xml:space="preserve">Article_87</t>
  </si>
  <si>
    <t xml:space="preserve">Article_97</t>
  </si>
  <si>
    <t xml:space="preserve">Article_62</t>
  </si>
  <si>
    <t xml:space="preserve">Article_70</t>
  </si>
  <si>
    <t xml:space="preserve">Article_804</t>
  </si>
  <si>
    <t xml:space="preserve">Article_3224</t>
  </si>
  <si>
    <t xml:space="preserve">Article_797</t>
  </si>
  <si>
    <t xml:space="preserve">Article_80</t>
  </si>
  <si>
    <t xml:space="preserve">Article_42</t>
  </si>
  <si>
    <t xml:space="preserve">Article_2822</t>
  </si>
  <si>
    <t xml:space="preserve">Article_2830</t>
  </si>
  <si>
    <t xml:space="preserve">Article_2685</t>
  </si>
  <si>
    <t xml:space="preserve">Article_2664</t>
  </si>
  <si>
    <t xml:space="preserve">Article_6</t>
  </si>
  <si>
    <t xml:space="preserve">Article_12</t>
  </si>
  <si>
    <t xml:space="preserve">Article_1925</t>
  </si>
  <si>
    <t xml:space="preserve">Article_1918</t>
  </si>
  <si>
    <t xml:space="preserve">Article_2795</t>
  </si>
  <si>
    <t xml:space="preserve">Article_2798</t>
  </si>
  <si>
    <t xml:space="preserve">Article_2802</t>
  </si>
  <si>
    <t xml:space="preserve">Article_2808</t>
  </si>
  <si>
    <t xml:space="preserve">Article_2812</t>
  </si>
  <si>
    <t xml:space="preserve">Article_1796</t>
  </si>
  <si>
    <t xml:space="preserve">Article_2817</t>
  </si>
  <si>
    <t xml:space="preserve">Article_5015</t>
  </si>
  <si>
    <t xml:space="preserve">Article_2854</t>
  </si>
  <si>
    <t xml:space="preserve">Article_1803</t>
  </si>
  <si>
    <t xml:space="preserve">Article_1807</t>
  </si>
  <si>
    <t xml:space="preserve">Supplier_332</t>
  </si>
  <si>
    <t xml:space="preserve">Article_8448</t>
  </si>
  <si>
    <t xml:space="preserve">Article_8436</t>
  </si>
  <si>
    <t xml:space="preserve">Article_8502</t>
  </si>
  <si>
    <t xml:space="preserve">Article_8455</t>
  </si>
  <si>
    <t xml:space="preserve">Article_8457</t>
  </si>
  <si>
    <t xml:space="preserve">Article_1780</t>
  </si>
  <si>
    <t xml:space="preserve">Supplier_337</t>
  </si>
  <si>
    <t xml:space="preserve">Plant_1</t>
  </si>
  <si>
    <t xml:space="preserve">Article_9733</t>
  </si>
  <si>
    <t xml:space="preserve">Supplier_42</t>
  </si>
  <si>
    <t xml:space="preserve">Article_9858</t>
  </si>
  <si>
    <t xml:space="preserve">Article_9851</t>
  </si>
  <si>
    <t xml:space="preserve">Article_9843</t>
  </si>
  <si>
    <t xml:space="preserve">Article_9837</t>
  </si>
  <si>
    <t xml:space="preserve">Article_9285</t>
  </si>
  <si>
    <t xml:space="preserve">Article_9282</t>
  </si>
  <si>
    <t xml:space="preserve">Article_9247</t>
  </si>
  <si>
    <t xml:space="preserve">Article_9252</t>
  </si>
  <si>
    <t xml:space="preserve">Article_9257</t>
  </si>
  <si>
    <t xml:space="preserve">Article_9263</t>
  </si>
  <si>
    <t xml:space="preserve">Article_8469</t>
  </si>
  <si>
    <t xml:space="preserve">Article_8463</t>
  </si>
  <si>
    <t xml:space="preserve">Supplier_14</t>
  </si>
  <si>
    <t xml:space="preserve">Plant_5</t>
  </si>
  <si>
    <t xml:space="preserve">Article_10165</t>
  </si>
  <si>
    <t xml:space="preserve">Article_1560</t>
  </si>
  <si>
    <t xml:space="preserve">Article_1630</t>
  </si>
  <si>
    <t xml:space="preserve">Article_6721</t>
  </si>
  <si>
    <t xml:space="preserve">Article_7853</t>
  </si>
  <si>
    <t xml:space="preserve">Article_3463</t>
  </si>
  <si>
    <t xml:space="preserve">Article_3438</t>
  </si>
  <si>
    <t xml:space="preserve">Supplier_13</t>
  </si>
  <si>
    <t xml:space="preserve">Article_6267</t>
  </si>
  <si>
    <t xml:space="preserve">Article_6276</t>
  </si>
  <si>
    <t xml:space="preserve">Article_6272</t>
  </si>
  <si>
    <t xml:space="preserve">Article_6421</t>
  </si>
  <si>
    <t xml:space="preserve">Article_6426</t>
  </si>
  <si>
    <t xml:space="preserve">Article_6411</t>
  </si>
  <si>
    <t xml:space="preserve">Article_6973</t>
  </si>
  <si>
    <t xml:space="preserve">Supplier_102</t>
  </si>
  <si>
    <t xml:space="preserve">Article_7617</t>
  </si>
  <si>
    <t xml:space="preserve">Article_7623</t>
  </si>
  <si>
    <t xml:space="preserve">Supplier_351</t>
  </si>
  <si>
    <t xml:space="preserve">Article_6941</t>
  </si>
  <si>
    <t xml:space="preserve">Article_6937</t>
  </si>
  <si>
    <t xml:space="preserve">Article_6982</t>
  </si>
  <si>
    <t xml:space="preserve">Article_7175</t>
  </si>
  <si>
    <t xml:space="preserve">Article_7170</t>
  </si>
  <si>
    <t xml:space="preserve">Article_8084</t>
  </si>
  <si>
    <t xml:space="preserve">Article_8088</t>
  </si>
  <si>
    <t xml:space="preserve">Article_8067</t>
  </si>
  <si>
    <t xml:space="preserve">Article_8070</t>
  </si>
  <si>
    <t xml:space="preserve">Article_4045</t>
  </si>
  <si>
    <t xml:space="preserve">Article_3994</t>
  </si>
  <si>
    <t xml:space="preserve">Article_3986</t>
  </si>
  <si>
    <t xml:space="preserve">Article_3982</t>
  </si>
  <si>
    <t xml:space="preserve">Article_3975</t>
  </si>
  <si>
    <t xml:space="preserve">Article_4016</t>
  </si>
  <si>
    <t xml:space="preserve">Article_4013</t>
  </si>
  <si>
    <t xml:space="preserve">Article_4007</t>
  </si>
  <si>
    <t xml:space="preserve">Article_3827</t>
  </si>
  <si>
    <t xml:space="preserve">Article_3833</t>
  </si>
  <si>
    <t xml:space="preserve">Article_3816</t>
  </si>
  <si>
    <t xml:space="preserve">Article_3820</t>
  </si>
  <si>
    <t xml:space="preserve">Article_3849</t>
  </si>
  <si>
    <t xml:space="preserve">Article_3856</t>
  </si>
  <si>
    <t xml:space="preserve">Article_3838</t>
  </si>
  <si>
    <t xml:space="preserve">Article_3843</t>
  </si>
  <si>
    <t xml:space="preserve">Article_3876</t>
  </si>
  <si>
    <t xml:space="preserve">Article_3882</t>
  </si>
  <si>
    <t xml:space="preserve">Article_3860</t>
  </si>
  <si>
    <t xml:space="preserve">Article_3867</t>
  </si>
  <si>
    <t xml:space="preserve">Article_5926</t>
  </si>
  <si>
    <t xml:space="preserve">Article_297</t>
  </si>
  <si>
    <t xml:space="preserve">Article_7903</t>
  </si>
  <si>
    <t xml:space="preserve">Article_10137</t>
  </si>
  <si>
    <t xml:space="preserve">Article_10135</t>
  </si>
  <si>
    <t xml:space="preserve">Article_10132</t>
  </si>
  <si>
    <t xml:space="preserve">Article_10150</t>
  </si>
  <si>
    <t xml:space="preserve">Article_10141</t>
  </si>
  <si>
    <t xml:space="preserve">Article_10189</t>
  </si>
  <si>
    <t xml:space="preserve">Article_9229</t>
  </si>
  <si>
    <t xml:space="preserve">Article_9213</t>
  </si>
  <si>
    <t xml:space="preserve">Article_9216</t>
  </si>
  <si>
    <t xml:space="preserve">Article_9190</t>
  </si>
  <si>
    <t xml:space="preserve">Article_9201</t>
  </si>
  <si>
    <t xml:space="preserve">Article_9320</t>
  </si>
  <si>
    <t xml:space="preserve">Article_9306</t>
  </si>
  <si>
    <t xml:space="preserve">Article_9314</t>
  </si>
  <si>
    <t xml:space="preserve">Article_9293</t>
  </si>
  <si>
    <t xml:space="preserve">Article_9300</t>
  </si>
  <si>
    <t xml:space="preserve">Article_9296</t>
  </si>
  <si>
    <t xml:space="preserve">Article_9271</t>
  </si>
  <si>
    <t xml:space="preserve">Article_9283</t>
  </si>
  <si>
    <t xml:space="preserve">Article_9388</t>
  </si>
  <si>
    <t xml:space="preserve">Article_9380</t>
  </si>
  <si>
    <t xml:space="preserve">Article_9353</t>
  </si>
  <si>
    <t xml:space="preserve">Supplier_80</t>
  </si>
  <si>
    <t xml:space="preserve">Article_7602</t>
  </si>
  <si>
    <t xml:space="preserve">Supplier_326</t>
  </si>
  <si>
    <t xml:space="preserve">Article_7162</t>
  </si>
  <si>
    <t xml:space="preserve">Article_7158</t>
  </si>
  <si>
    <t xml:space="preserve">Article_7146</t>
  </si>
  <si>
    <t xml:space="preserve">Article_7516</t>
  </si>
  <si>
    <t xml:space="preserve">Article_7567</t>
  </si>
  <si>
    <t xml:space="preserve">Article_4132</t>
  </si>
  <si>
    <t xml:space="preserve">Article_2452</t>
  </si>
  <si>
    <t xml:space="preserve">Article_2457</t>
  </si>
  <si>
    <t xml:space="preserve">Article_2624</t>
  </si>
  <si>
    <t xml:space="preserve">Supplier_51</t>
  </si>
  <si>
    <t xml:space="preserve">Article_7763</t>
  </si>
  <si>
    <t xml:space="preserve">Article_10073</t>
  </si>
  <si>
    <t xml:space="preserve">Article_10079</t>
  </si>
  <si>
    <t xml:space="preserve">Article_10032</t>
  </si>
  <si>
    <t xml:space="preserve">Article_6398</t>
  </si>
  <si>
    <t xml:space="preserve">Article_6393</t>
  </si>
  <si>
    <t xml:space="preserve">Article_6576</t>
  </si>
  <si>
    <t xml:space="preserve">Article_3263</t>
  </si>
  <si>
    <t xml:space="preserve">Article_3275</t>
  </si>
  <si>
    <t xml:space="preserve">Article_3294</t>
  </si>
  <si>
    <t xml:space="preserve">Supplier_82</t>
  </si>
  <si>
    <t xml:space="preserve">Article_7526</t>
  </si>
  <si>
    <t xml:space="preserve">Supplier_327</t>
  </si>
  <si>
    <t xml:space="preserve">Article_1231</t>
  </si>
  <si>
    <t xml:space="preserve">Supplier_344</t>
  </si>
  <si>
    <t xml:space="preserve">Article_2445</t>
  </si>
  <si>
    <t xml:space="preserve">Article_10181</t>
  </si>
  <si>
    <t xml:space="preserve">Article_10202</t>
  </si>
  <si>
    <t xml:space="preserve">Article_10195</t>
  </si>
  <si>
    <t xml:space="preserve">Article_10198</t>
  </si>
  <si>
    <t xml:space="preserve">Article_10154</t>
  </si>
  <si>
    <t xml:space="preserve">Article_2449</t>
  </si>
  <si>
    <t xml:space="preserve">Supplier_162</t>
  </si>
  <si>
    <t xml:space="preserve">Plant_12</t>
  </si>
  <si>
    <t xml:space="preserve">Article_9969</t>
  </si>
  <si>
    <t xml:space="preserve">Supplier_58</t>
  </si>
  <si>
    <t xml:space="preserve">Article_9088</t>
  </si>
  <si>
    <t xml:space="preserve">Supplier_43</t>
  </si>
  <si>
    <t xml:space="preserve">Article_9481</t>
  </si>
  <si>
    <t xml:space="preserve">Article_10161</t>
  </si>
  <si>
    <t xml:space="preserve">Supplier_33</t>
  </si>
  <si>
    <t xml:space="preserve">Plant_9</t>
  </si>
  <si>
    <t xml:space="preserve">Article_9776</t>
  </si>
  <si>
    <t xml:space="preserve">Article_9742</t>
  </si>
  <si>
    <t xml:space="preserve">Article_9745</t>
  </si>
  <si>
    <t xml:space="preserve">Article_10136</t>
  </si>
  <si>
    <t xml:space="preserve">Article_10133</t>
  </si>
  <si>
    <t xml:space="preserve">Article_10083</t>
  </si>
  <si>
    <t xml:space="preserve">Article_10087</t>
  </si>
  <si>
    <t xml:space="preserve">Article_6586</t>
  </si>
  <si>
    <t xml:space="preserve">Article_7068</t>
  </si>
  <si>
    <t xml:space="preserve">Supplier_41</t>
  </si>
  <si>
    <t xml:space="preserve">Article_9975</t>
  </si>
  <si>
    <t xml:space="preserve">Article_9981</t>
  </si>
  <si>
    <t xml:space="preserve">Supplier_44</t>
  </si>
  <si>
    <t xml:space="preserve">Article_9813</t>
  </si>
  <si>
    <t xml:space="preserve">Article_9820</t>
  </si>
  <si>
    <t xml:space="preserve">Supplier_26</t>
  </si>
  <si>
    <t xml:space="preserve">Article_9679</t>
  </si>
  <si>
    <t xml:space="preserve">Article_10128</t>
  </si>
  <si>
    <t xml:space="preserve">Article_10123</t>
  </si>
  <si>
    <t xml:space="preserve">Article_10117</t>
  </si>
  <si>
    <t xml:space="preserve">Article_10139</t>
  </si>
  <si>
    <t xml:space="preserve">Article_10006</t>
  </si>
  <si>
    <t xml:space="preserve">Article_10004</t>
  </si>
  <si>
    <t xml:space="preserve">Article_10057</t>
  </si>
  <si>
    <t xml:space="preserve">Article_10066</t>
  </si>
  <si>
    <t xml:space="preserve">Article_10069</t>
  </si>
  <si>
    <t xml:space="preserve">Article_6326</t>
  </si>
  <si>
    <t xml:space="preserve">Article_6328</t>
  </si>
  <si>
    <t xml:space="preserve">Article_6333</t>
  </si>
  <si>
    <t xml:space="preserve">Article_6216</t>
  </si>
  <si>
    <t xml:space="preserve">Article_6230</t>
  </si>
  <si>
    <t xml:space="preserve">Article_6242</t>
  </si>
  <si>
    <t xml:space="preserve">Article_6236</t>
  </si>
  <si>
    <t xml:space="preserve">Article_6249</t>
  </si>
  <si>
    <t xml:space="preserve">Article_6439</t>
  </si>
  <si>
    <t xml:space="preserve">Article_6444</t>
  </si>
  <si>
    <t xml:space="preserve">Article_6408</t>
  </si>
  <si>
    <t xml:space="preserve">Article_6556</t>
  </si>
  <si>
    <t xml:space="preserve">Article_6560</t>
  </si>
  <si>
    <t xml:space="preserve">Article_6514</t>
  </si>
  <si>
    <t xml:space="preserve">Article_6490</t>
  </si>
  <si>
    <t xml:space="preserve">Article_6499</t>
  </si>
  <si>
    <t xml:space="preserve">Article_6543</t>
  </si>
  <si>
    <t xml:space="preserve">Article_6647</t>
  </si>
  <si>
    <t xml:space="preserve">Article_6995</t>
  </si>
  <si>
    <t xml:space="preserve">Article_7541</t>
  </si>
  <si>
    <t xml:space="preserve">Article_7530</t>
  </si>
  <si>
    <t xml:space="preserve">Supplier_347</t>
  </si>
  <si>
    <t xml:space="preserve">Article_7328</t>
  </si>
  <si>
    <t xml:space="preserve">Article_7332</t>
  </si>
  <si>
    <t xml:space="preserve">Article_7338</t>
  </si>
  <si>
    <t xml:space="preserve">Article_7349</t>
  </si>
  <si>
    <t xml:space="preserve">Article_7216</t>
  </si>
  <si>
    <t xml:space="preserve">Article_7201</t>
  </si>
  <si>
    <t xml:space="preserve">Article_7203</t>
  </si>
  <si>
    <t xml:space="preserve">Article_7223</t>
  </si>
  <si>
    <t xml:space="preserve">Article_6986</t>
  </si>
  <si>
    <t xml:space="preserve">Article_7546</t>
  </si>
  <si>
    <t xml:space="preserve">Article_7540</t>
  </si>
  <si>
    <t xml:space="preserve">Article_2512</t>
  </si>
  <si>
    <t xml:space="preserve">Article_2493</t>
  </si>
  <si>
    <t xml:space="preserve">Article_2486</t>
  </si>
  <si>
    <t xml:space="preserve">Article_2507</t>
  </si>
  <si>
    <t xml:space="preserve">Article_2501</t>
  </si>
  <si>
    <t xml:space="preserve">Article_2561</t>
  </si>
  <si>
    <t xml:space="preserve">Article_2566</t>
  </si>
  <si>
    <t xml:space="preserve">Article_2584</t>
  </si>
  <si>
    <t xml:space="preserve">Article_2545</t>
  </si>
  <si>
    <t xml:space="preserve">Article_2590</t>
  </si>
  <si>
    <t xml:space="preserve">Article_2594</t>
  </si>
  <si>
    <t xml:space="preserve">Article_2599</t>
  </si>
  <si>
    <t xml:space="preserve">Article_2606</t>
  </si>
  <si>
    <t xml:space="preserve">Article_9735</t>
  </si>
  <si>
    <t xml:space="preserve">Article_9707</t>
  </si>
  <si>
    <t xml:space="preserve">Article_8654</t>
  </si>
  <si>
    <t xml:space="preserve">Supplier_131</t>
  </si>
  <si>
    <t xml:space="preserve">Article_6664</t>
  </si>
  <si>
    <t xml:space="preserve">Article_7441</t>
  </si>
  <si>
    <t xml:space="preserve">Article_9701</t>
  </si>
  <si>
    <t xml:space="preserve">Article_9789</t>
  </si>
  <si>
    <t xml:space="preserve">Article_9795</t>
  </si>
  <si>
    <t xml:space="preserve">Article_9762</t>
  </si>
  <si>
    <t xml:space="preserve">Article_9765</t>
  </si>
  <si>
    <t xml:space="preserve">Article_9752</t>
  </si>
  <si>
    <t xml:space="preserve">Article_9757</t>
  </si>
  <si>
    <t xml:space="preserve">Article_10020</t>
  </si>
  <si>
    <t xml:space="preserve">Article_10028</t>
  </si>
  <si>
    <t xml:space="preserve">Article_10026</t>
  </si>
  <si>
    <t xml:space="preserve">Article_10052</t>
  </si>
  <si>
    <t xml:space="preserve">Article_6280</t>
  </si>
  <si>
    <t xml:space="preserve">Article_6287</t>
  </si>
  <si>
    <t xml:space="preserve">Article_7797</t>
  </si>
  <si>
    <t xml:space="preserve">Article_7769</t>
  </si>
  <si>
    <t xml:space="preserve">Article_7770</t>
  </si>
  <si>
    <t xml:space="preserve">Article_7779</t>
  </si>
  <si>
    <t xml:space="preserve">Article_7781</t>
  </si>
  <si>
    <t xml:space="preserve">Article_8026</t>
  </si>
  <si>
    <t xml:space="preserve">Plant_16</t>
  </si>
  <si>
    <t xml:space="preserve">Article_1702</t>
  </si>
  <si>
    <t xml:space="preserve">Article_1694</t>
  </si>
  <si>
    <t xml:space="preserve">Article_1688</t>
  </si>
  <si>
    <t xml:space="preserve">Article_1144</t>
  </si>
  <si>
    <t xml:space="preserve">Article_1151</t>
  </si>
  <si>
    <t xml:space="preserve">Plant_17</t>
  </si>
  <si>
    <t xml:space="preserve">Article_1843</t>
  </si>
  <si>
    <t xml:space="preserve">Supplier_194</t>
  </si>
  <si>
    <t xml:space="preserve">Plant_13</t>
  </si>
  <si>
    <t xml:space="preserve">Article_9923</t>
  </si>
  <si>
    <t xml:space="preserve">Supplier_50</t>
  </si>
  <si>
    <t xml:space="preserve">Article_8607</t>
  </si>
  <si>
    <t xml:space="preserve">Article_8598</t>
  </si>
  <si>
    <t xml:space="preserve">Article_9091</t>
  </si>
  <si>
    <t xml:space="preserve">Article_9096</t>
  </si>
  <si>
    <t xml:space="preserve">Article_9097</t>
  </si>
  <si>
    <t xml:space="preserve">Article_9101</t>
  </si>
  <si>
    <t xml:space="preserve">Article_9870</t>
  </si>
  <si>
    <t xml:space="preserve">Article_9865</t>
  </si>
  <si>
    <t xml:space="preserve">Article_9860</t>
  </si>
  <si>
    <t xml:space="preserve">Article_9856</t>
  </si>
  <si>
    <t xml:space="preserve">Supplier_262</t>
  </si>
  <si>
    <t xml:space="preserve">Article_8587</t>
  </si>
  <si>
    <t xml:space="preserve">Article_9168</t>
  </si>
  <si>
    <t xml:space="preserve">Article_8259</t>
  </si>
  <si>
    <t xml:space="preserve">Supplier_270</t>
  </si>
  <si>
    <t xml:space="preserve">Article_9930</t>
  </si>
  <si>
    <t xml:space="preserve">Supplier_363</t>
  </si>
  <si>
    <t xml:space="preserve">Article_8672</t>
  </si>
  <si>
    <t xml:space="preserve">Article_8018</t>
  </si>
  <si>
    <t xml:space="preserve">Article_8650</t>
  </si>
  <si>
    <t xml:space="preserve">Article_8636</t>
  </si>
  <si>
    <t xml:space="preserve">Article_8621</t>
  </si>
  <si>
    <t xml:space="preserve">Article_8013</t>
  </si>
  <si>
    <t xml:space="preserve">Article_9113</t>
  </si>
  <si>
    <t xml:space="preserve">Article_9061</t>
  </si>
  <si>
    <t xml:space="preserve">Article_10122</t>
  </si>
  <si>
    <t xml:space="preserve">Supplier_303</t>
  </si>
  <si>
    <t xml:space="preserve">Article_9162</t>
  </si>
  <si>
    <t xml:space="preserve">Article_9177</t>
  </si>
  <si>
    <t xml:space="preserve">Article_9079</t>
  </si>
  <si>
    <t xml:space="preserve">Article_9075</t>
  </si>
  <si>
    <t xml:space="preserve">Article_9348</t>
  </si>
  <si>
    <t xml:space="preserve">Supplier_357</t>
  </si>
  <si>
    <t xml:space="preserve">Article_8989</t>
  </si>
  <si>
    <t xml:space="preserve">Article_8984</t>
  </si>
  <si>
    <t xml:space="preserve">Article_8665</t>
  </si>
  <si>
    <t xml:space="preserve">Article_9133</t>
  </si>
  <si>
    <t xml:space="preserve">Article_9146</t>
  </si>
  <si>
    <t xml:space="preserve">Article_9171</t>
  </si>
  <si>
    <t xml:space="preserve">Article_8304</t>
  </si>
  <si>
    <t xml:space="preserve">Article_8287</t>
  </si>
  <si>
    <t xml:space="preserve">Article_8262</t>
  </si>
  <si>
    <t xml:space="preserve">Article_8266</t>
  </si>
  <si>
    <t xml:space="preserve">Article_8270</t>
  </si>
  <si>
    <t xml:space="preserve">Article_8250</t>
  </si>
  <si>
    <t xml:space="preserve">Article_8238</t>
  </si>
  <si>
    <t xml:space="preserve">Article_8246</t>
  </si>
  <si>
    <t xml:space="preserve">Article_8241</t>
  </si>
  <si>
    <t xml:space="preserve">Article_6019</t>
  </si>
  <si>
    <t xml:space="preserve">Article_8360</t>
  </si>
  <si>
    <t xml:space="preserve">Article_8326</t>
  </si>
  <si>
    <t xml:space="preserve">Article_8324</t>
  </si>
  <si>
    <t xml:space="preserve">Article_8315</t>
  </si>
  <si>
    <t xml:space="preserve">Article_8345</t>
  </si>
  <si>
    <t xml:space="preserve">Article_8340</t>
  </si>
  <si>
    <t xml:space="preserve">Article_8334</t>
  </si>
  <si>
    <t xml:space="preserve">Article_8553</t>
  </si>
  <si>
    <t xml:space="preserve">Article_8561</t>
  </si>
  <si>
    <t xml:space="preserve">Article_8564</t>
  </si>
  <si>
    <t xml:space="preserve">Article_8571</t>
  </si>
  <si>
    <t xml:space="preserve">Article_8578</t>
  </si>
  <si>
    <t xml:space="preserve">Article_8584</t>
  </si>
  <si>
    <t xml:space="preserve">Article_8517</t>
  </si>
  <si>
    <t xml:space="preserve">Article_8530</t>
  </si>
  <si>
    <t xml:space="preserve">Article_8534</t>
  </si>
  <si>
    <t xml:space="preserve">Article_8536</t>
  </si>
  <si>
    <t xml:space="preserve">Article_8542</t>
  </si>
  <si>
    <t xml:space="preserve">Article_8551</t>
  </si>
  <si>
    <t xml:space="preserve">Article_8479</t>
  </si>
  <si>
    <t xml:space="preserve">Article_8476</t>
  </si>
  <si>
    <t xml:space="preserve">Article_8491</t>
  </si>
  <si>
    <t xml:space="preserve">Article_8501</t>
  </si>
  <si>
    <t xml:space="preserve">Article_8499</t>
  </si>
  <si>
    <t xml:space="preserve">Article_8514</t>
  </si>
  <si>
    <t xml:space="preserve">Article_8443</t>
  </si>
  <si>
    <t xml:space="preserve">Article_8467</t>
  </si>
  <si>
    <t xml:space="preserve">Article_7783</t>
  </si>
  <si>
    <t xml:space="preserve">Article_7796</t>
  </si>
  <si>
    <t xml:space="preserve">Article_7811</t>
  </si>
  <si>
    <t xml:space="preserve">Article_7829</t>
  </si>
  <si>
    <t xml:space="preserve">Article_7832</t>
  </si>
  <si>
    <t xml:space="preserve">Article_8657</t>
  </si>
  <si>
    <t xml:space="preserve">Article_8641</t>
  </si>
  <si>
    <t xml:space="preserve">Supplier_284</t>
  </si>
  <si>
    <t xml:space="preserve">Article_9954</t>
  </si>
  <si>
    <t xml:space="preserve">Supplier_242</t>
  </si>
  <si>
    <t xml:space="preserve">Article_2835</t>
  </si>
  <si>
    <t xml:space="preserve">Supplier_69</t>
  </si>
  <si>
    <t xml:space="preserve">Article_335</t>
  </si>
  <si>
    <t xml:space="preserve">Article_2239</t>
  </si>
  <si>
    <t xml:space="preserve">Article_2612</t>
  </si>
  <si>
    <t xml:space="preserve">Article_2292</t>
  </si>
  <si>
    <t xml:space="preserve">Supplier_101</t>
  </si>
  <si>
    <t xml:space="preserve">Article_1832</t>
  </si>
  <si>
    <t xml:space="preserve">Supplier_254</t>
  </si>
  <si>
    <t xml:space="preserve">Article_3925</t>
  </si>
  <si>
    <t xml:space="preserve">Supplier_239</t>
  </si>
  <si>
    <t xml:space="preserve">Article_2001</t>
  </si>
  <si>
    <t xml:space="preserve">Article_1990</t>
  </si>
  <si>
    <t xml:space="preserve">Article_2024</t>
  </si>
  <si>
    <t xml:space="preserve">Article_2012</t>
  </si>
  <si>
    <t xml:space="preserve">Article_2467</t>
  </si>
  <si>
    <t xml:space="preserve">Article_2475</t>
  </si>
  <si>
    <t xml:space="preserve">Article_2863</t>
  </si>
  <si>
    <t xml:space="preserve">Article_1898</t>
  </si>
  <si>
    <t xml:space="preserve">Article_1921</t>
  </si>
  <si>
    <t xml:space="preserve">Article_1906</t>
  </si>
  <si>
    <t xml:space="preserve">Article_2048</t>
  </si>
  <si>
    <t xml:space="preserve">Supplier_128</t>
  </si>
  <si>
    <t xml:space="preserve">Article_2913</t>
  </si>
  <si>
    <t xml:space="preserve">Article_2924</t>
  </si>
  <si>
    <t xml:space="preserve">Article_3744</t>
  </si>
  <si>
    <t xml:space="preserve">Article_3703</t>
  </si>
  <si>
    <t xml:space="preserve">Supplier_23</t>
  </si>
  <si>
    <t xml:space="preserve">Article_4767</t>
  </si>
  <si>
    <t xml:space="preserve">Article_4763</t>
  </si>
  <si>
    <t xml:space="preserve">Article_4773</t>
  </si>
  <si>
    <t xml:space="preserve">Article_4788</t>
  </si>
  <si>
    <t xml:space="preserve">Article_4785</t>
  </si>
  <si>
    <t xml:space="preserve">Article_4800</t>
  </si>
  <si>
    <t xml:space="preserve">Supplier_3</t>
  </si>
  <si>
    <t xml:space="preserve">Article_1567</t>
  </si>
  <si>
    <t xml:space="preserve">Article_2432</t>
  </si>
  <si>
    <t xml:space="preserve">Supplier_358</t>
  </si>
  <si>
    <t xml:space="preserve">Article_2036</t>
  </si>
  <si>
    <t xml:space="preserve">Article_3242</t>
  </si>
  <si>
    <t xml:space="preserve">Article_3562</t>
  </si>
  <si>
    <t xml:space="preserve">Article_3545</t>
  </si>
  <si>
    <t xml:space="preserve">Article_3550</t>
  </si>
  <si>
    <t xml:space="preserve">Article_3783</t>
  </si>
  <si>
    <t xml:space="preserve">Article_3724</t>
  </si>
  <si>
    <t xml:space="preserve">Article_3988</t>
  </si>
  <si>
    <t xml:space="preserve">Article_3981</t>
  </si>
  <si>
    <t xml:space="preserve">Article_3974</t>
  </si>
  <si>
    <t xml:space="preserve">Article_4017</t>
  </si>
  <si>
    <t xml:space="preserve">Article_4387</t>
  </si>
  <si>
    <t xml:space="preserve">Article_4380</t>
  </si>
  <si>
    <t xml:space="preserve">Article_4209</t>
  </si>
  <si>
    <t xml:space="preserve">Article_4214</t>
  </si>
  <si>
    <t xml:space="preserve">Article_4249</t>
  </si>
  <si>
    <t xml:space="preserve">Article_4261</t>
  </si>
  <si>
    <t xml:space="preserve">Article_4544</t>
  </si>
  <si>
    <t xml:space="preserve">Article_4919</t>
  </si>
  <si>
    <t xml:space="preserve">Article_5016</t>
  </si>
  <si>
    <t xml:space="preserve">Article_5008</t>
  </si>
  <si>
    <t xml:space="preserve">Article_4934</t>
  </si>
  <si>
    <t xml:space="preserve">Article_4926</t>
  </si>
  <si>
    <t xml:space="preserve">Article_5026</t>
  </si>
  <si>
    <t xml:space="preserve">Article_5031</t>
  </si>
  <si>
    <t xml:space="preserve">Article_5292</t>
  </si>
  <si>
    <t xml:space="preserve">Article_5283</t>
  </si>
  <si>
    <t xml:space="preserve">Article_5467</t>
  </si>
  <si>
    <t xml:space="preserve">Article_5491</t>
  </si>
  <si>
    <t xml:space="preserve">Article_5509</t>
  </si>
  <si>
    <t xml:space="preserve">Supplier_56</t>
  </si>
  <si>
    <t xml:space="preserve">Article_4811</t>
  </si>
  <si>
    <t xml:space="preserve">Article_5209</t>
  </si>
  <si>
    <t xml:space="preserve">Article_5194</t>
  </si>
  <si>
    <t xml:space="preserve">Supplier_123</t>
  </si>
  <si>
    <t xml:space="preserve">Article_1525</t>
  </si>
  <si>
    <t xml:space="preserve">Article_1703</t>
  </si>
  <si>
    <t xml:space="preserve">Article_1699</t>
  </si>
  <si>
    <t xml:space="preserve">Article_1693</t>
  </si>
  <si>
    <t xml:space="preserve">Article_1683</t>
  </si>
  <si>
    <t xml:space="preserve">Article_1676</t>
  </si>
  <si>
    <t xml:space="preserve">Article_1669</t>
  </si>
  <si>
    <t xml:space="preserve">Article_1646</t>
  </si>
  <si>
    <t xml:space="preserve">Article_1640</t>
  </si>
  <si>
    <t xml:space="preserve">Article_1631</t>
  </si>
  <si>
    <t xml:space="preserve">Article_1624</t>
  </si>
  <si>
    <t xml:space="preserve">Supplier_85</t>
  </si>
  <si>
    <t xml:space="preserve">Article_2244</t>
  </si>
  <si>
    <t xml:space="preserve">Supplier_75</t>
  </si>
  <si>
    <t xml:space="preserve">Article_2109</t>
  </si>
  <si>
    <t xml:space="preserve">Article_2215</t>
  </si>
  <si>
    <t xml:space="preserve">Supplier_329</t>
  </si>
  <si>
    <t xml:space="preserve">Article_1550</t>
  </si>
  <si>
    <t xml:space="preserve">Supplier_305</t>
  </si>
  <si>
    <t xml:space="preserve">Article_1606</t>
  </si>
  <si>
    <t xml:space="preserve">Supplier_10</t>
  </si>
  <si>
    <t xml:space="preserve">Article_1570</t>
  </si>
  <si>
    <t xml:space="preserve">Article_2816</t>
  </si>
  <si>
    <t xml:space="preserve">Article_2829</t>
  </si>
  <si>
    <t xml:space="preserve">Article_3512</t>
  </si>
  <si>
    <t xml:space="preserve">Article_3498</t>
  </si>
  <si>
    <t xml:space="preserve">Article_5075</t>
  </si>
  <si>
    <t xml:space="preserve">Article_5060</t>
  </si>
  <si>
    <t xml:space="preserve">Article_4698</t>
  </si>
  <si>
    <t xml:space="preserve">Supplier_92</t>
  </si>
  <si>
    <t xml:space="preserve">Article_3817</t>
  </si>
  <si>
    <t xml:space="preserve">Article_4737</t>
  </si>
  <si>
    <t xml:space="preserve">Article_4756</t>
  </si>
  <si>
    <t xml:space="preserve">Article_4750</t>
  </si>
  <si>
    <t xml:space="preserve">Supplier_40</t>
  </si>
  <si>
    <t xml:space="preserve">Article_2174</t>
  </si>
  <si>
    <t xml:space="preserve">Article_2185</t>
  </si>
  <si>
    <t xml:space="preserve">Article_2202</t>
  </si>
  <si>
    <t xml:space="preserve">Article_1944</t>
  </si>
  <si>
    <t xml:space="preserve">Article_2061</t>
  </si>
  <si>
    <t xml:space="preserve">Article_2881</t>
  </si>
  <si>
    <t xml:space="preserve">Article_5306</t>
  </si>
  <si>
    <t xml:space="preserve">Supplier_99</t>
  </si>
  <si>
    <t xml:space="preserve">Article_3484</t>
  </si>
  <si>
    <t xml:space="preserve">Supplier_308</t>
  </si>
  <si>
    <t xml:space="preserve">Article_5125</t>
  </si>
  <si>
    <t xml:space="preserve">Article_5090</t>
  </si>
  <si>
    <t xml:space="preserve">Article_5084</t>
  </si>
  <si>
    <t xml:space="preserve">Supplier_364</t>
  </si>
  <si>
    <t xml:space="preserve">Article_2690</t>
  </si>
  <si>
    <t xml:space="preserve">Article_2687</t>
  </si>
  <si>
    <t xml:space="preserve">Article_2723</t>
  </si>
  <si>
    <t xml:space="preserve">Article_2709</t>
  </si>
  <si>
    <t xml:space="preserve">Article_2740</t>
  </si>
  <si>
    <t xml:space="preserve">Article_2725</t>
  </si>
  <si>
    <t xml:space="preserve">Article_7160</t>
  </si>
  <si>
    <t xml:space="preserve">Article_3902</t>
  </si>
  <si>
    <t xml:space="preserve">Article_3895</t>
  </si>
  <si>
    <t xml:space="preserve">Article_4160</t>
  </si>
  <si>
    <t xml:space="preserve">Article_4169</t>
  </si>
  <si>
    <t xml:space="preserve">Supplier_156</t>
  </si>
  <si>
    <t xml:space="preserve">Article_2756</t>
  </si>
  <si>
    <t xml:space="preserve">Article_5550</t>
  </si>
  <si>
    <t xml:space="preserve">Supplier_98</t>
  </si>
  <si>
    <t xml:space="preserve">Article_3343</t>
  </si>
  <si>
    <t xml:space="preserve">Article_3354</t>
  </si>
  <si>
    <t xml:space="preserve">Article_3615</t>
  </si>
  <si>
    <t xml:space="preserve">Article_3605</t>
  </si>
  <si>
    <t xml:space="preserve">Article_3627</t>
  </si>
  <si>
    <t xml:space="preserve">Article_3621</t>
  </si>
  <si>
    <t xml:space="preserve">Article_3576</t>
  </si>
  <si>
    <t xml:space="preserve">Article_3592</t>
  </si>
  <si>
    <t xml:space="preserve">Article_3584</t>
  </si>
  <si>
    <t xml:space="preserve">Article_3933</t>
  </si>
  <si>
    <t xml:space="preserve">Supplier_147</t>
  </si>
  <si>
    <t xml:space="preserve">Article_4851</t>
  </si>
  <si>
    <t xml:space="preserve">Supplier_274</t>
  </si>
  <si>
    <t xml:space="preserve">Article_5202</t>
  </si>
  <si>
    <t xml:space="preserve">Article_5177</t>
  </si>
  <si>
    <t xml:space="preserve">Article_5358</t>
  </si>
  <si>
    <t xml:space="preserve">Article_5573</t>
  </si>
  <si>
    <t xml:space="preserve">Article_5581</t>
  </si>
  <si>
    <t xml:space="preserve">Article_5594</t>
  </si>
  <si>
    <t xml:space="preserve">Article_5605</t>
  </si>
  <si>
    <t xml:space="preserve">Article_5614</t>
  </si>
  <si>
    <t xml:space="preserve">Article_5638</t>
  </si>
  <si>
    <t xml:space="preserve">Article_5643</t>
  </si>
  <si>
    <t xml:space="preserve">Article_5619</t>
  </si>
  <si>
    <t xml:space="preserve">Article_5661</t>
  </si>
  <si>
    <t xml:space="preserve">Article_5648</t>
  </si>
  <si>
    <t xml:space="preserve">Article_5684</t>
  </si>
  <si>
    <t xml:space="preserve">Supplier_313</t>
  </si>
  <si>
    <t xml:space="preserve">Article_5750</t>
  </si>
  <si>
    <t xml:space="preserve">Article_5731</t>
  </si>
  <si>
    <t xml:space="preserve">Article_5763</t>
  </si>
  <si>
    <t xml:space="preserve">Article_5769</t>
  </si>
  <si>
    <t xml:space="preserve">Article_7174</t>
  </si>
  <si>
    <t xml:space="preserve">Article_5823</t>
  </si>
  <si>
    <t xml:space="preserve">Article_7168</t>
  </si>
  <si>
    <t xml:space="preserve">Article_5832</t>
  </si>
  <si>
    <t xml:space="preserve">Article_5815</t>
  </si>
  <si>
    <t xml:space="preserve">Supplier_21</t>
  </si>
  <si>
    <t xml:space="preserve">Article_8391</t>
  </si>
  <si>
    <t xml:space="preserve">Supplier_340</t>
  </si>
  <si>
    <t xml:space="preserve">Article_4454</t>
  </si>
  <si>
    <t xml:space="preserve">Article_4461</t>
  </si>
  <si>
    <t xml:space="preserve">Article_4770</t>
  </si>
  <si>
    <t xml:space="preserve">Article_4760</t>
  </si>
  <si>
    <t xml:space="preserve">Supplier_115</t>
  </si>
  <si>
    <t xml:space="preserve">Article_2684</t>
  </si>
  <si>
    <t xml:space="preserve">Article_2679</t>
  </si>
  <si>
    <t xml:space="preserve">Article_2662</t>
  </si>
  <si>
    <t xml:space="preserve">Article_6755</t>
  </si>
  <si>
    <t xml:space="preserve">Article_3063</t>
  </si>
  <si>
    <t xml:space="preserve">Article_2994</t>
  </si>
  <si>
    <t xml:space="preserve">Article_2975</t>
  </si>
  <si>
    <t xml:space="preserve">Article_2969</t>
  </si>
  <si>
    <t xml:space="preserve">Article_3016</t>
  </si>
  <si>
    <t xml:space="preserve">Article_3008</t>
  </si>
  <si>
    <t xml:space="preserve">Article_3005</t>
  </si>
  <si>
    <t xml:space="preserve">Article_3875</t>
  </si>
  <si>
    <t xml:space="preserve">Article_3859</t>
  </si>
  <si>
    <t xml:space="preserve">Article_5133</t>
  </si>
  <si>
    <t xml:space="preserve">Article_5126</t>
  </si>
  <si>
    <t xml:space="preserve">Supplier_317</t>
  </si>
  <si>
    <t xml:space="preserve">Article_5097</t>
  </si>
  <si>
    <t xml:space="preserve">Article_5252</t>
  </si>
  <si>
    <t xml:space="preserve">Article_5258</t>
  </si>
  <si>
    <t xml:space="preserve">Article_5241</t>
  </si>
  <si>
    <t xml:space="preserve">Article_7140</t>
  </si>
  <si>
    <t xml:space="preserve">Article_5246</t>
  </si>
  <si>
    <t xml:space="preserve">Article_5238</t>
  </si>
  <si>
    <t xml:space="preserve">Article_5224</t>
  </si>
  <si>
    <t xml:space="preserve">Article_5226</t>
  </si>
  <si>
    <t xml:space="preserve">Article_5709</t>
  </si>
  <si>
    <t xml:space="preserve">Article_5702</t>
  </si>
  <si>
    <t xml:space="preserve">Article_5694</t>
  </si>
  <si>
    <t xml:space="preserve">Supplier_314</t>
  </si>
  <si>
    <t xml:space="preserve">Article_2907</t>
  </si>
  <si>
    <t xml:space="preserve">Article_2908</t>
  </si>
  <si>
    <t xml:space="preserve">Article_5371</t>
  </si>
  <si>
    <t xml:space="preserve">Article_7171</t>
  </si>
  <si>
    <t xml:space="preserve">Supplier_301</t>
  </si>
  <si>
    <t xml:space="preserve">Article_3131</t>
  </si>
  <si>
    <t xml:space="preserve">Article_3136</t>
  </si>
  <si>
    <t xml:space="preserve">Article_3152</t>
  </si>
  <si>
    <t xml:space="preserve">Article_3139</t>
  </si>
  <si>
    <t xml:space="preserve">Article_3145</t>
  </si>
  <si>
    <t xml:space="preserve">Article_3086</t>
  </si>
  <si>
    <t xml:space="preserve">Article_3093</t>
  </si>
  <si>
    <t xml:space="preserve">Article_3074</t>
  </si>
  <si>
    <t xml:space="preserve">Article_3081</t>
  </si>
  <si>
    <t xml:space="preserve">Article_3107</t>
  </si>
  <si>
    <t xml:space="preserve">Article_3112</t>
  </si>
  <si>
    <t xml:space="preserve">Article_3103</t>
  </si>
  <si>
    <t xml:space="preserve">Article_3044</t>
  </si>
  <si>
    <t xml:space="preserve">Article_3039</t>
  </si>
  <si>
    <t xml:space="preserve">Article_4857</t>
  </si>
  <si>
    <t xml:space="preserve">Article_5190</t>
  </si>
  <si>
    <t xml:space="preserve">Article_5197</t>
  </si>
  <si>
    <t xml:space="preserve">Article_5350</t>
  </si>
  <si>
    <t xml:space="preserve">Article_5343</t>
  </si>
  <si>
    <t xml:space="preserve">Article_5337</t>
  </si>
  <si>
    <t xml:space="preserve">Article_5332</t>
  </si>
  <si>
    <t xml:space="preserve">Article_5311</t>
  </si>
  <si>
    <t xml:space="preserve">Article_3787</t>
  </si>
  <si>
    <t xml:space="preserve">Article_4675</t>
  </si>
  <si>
    <t xml:space="preserve">Article_4689</t>
  </si>
  <si>
    <t xml:space="preserve">Article_4696</t>
  </si>
  <si>
    <t xml:space="preserve">Article_4702</t>
  </si>
  <si>
    <t xml:space="preserve">Article_4709</t>
  </si>
  <si>
    <t xml:space="preserve">Article_4715</t>
  </si>
  <si>
    <t xml:space="preserve">Article_4624</t>
  </si>
  <si>
    <t xml:space="preserve">Article_4631</t>
  </si>
  <si>
    <t xml:space="preserve">Article_4636</t>
  </si>
  <si>
    <t xml:space="preserve">Article_4642</t>
  </si>
  <si>
    <t xml:space="preserve">Article_4651</t>
  </si>
  <si>
    <t xml:space="preserve">Article_4658</t>
  </si>
  <si>
    <t xml:space="preserve">Article_4664</t>
  </si>
  <si>
    <t xml:space="preserve">Article_4671</t>
  </si>
  <si>
    <t xml:space="preserve">Article_4777</t>
  </si>
  <si>
    <t xml:space="preserve">Article_4789</t>
  </si>
  <si>
    <t xml:space="preserve">Article_6082</t>
  </si>
  <si>
    <t xml:space="preserve">Article_6076</t>
  </si>
  <si>
    <t xml:space="preserve">Supplier_133</t>
  </si>
  <si>
    <t xml:space="preserve">Article_7196</t>
  </si>
  <si>
    <t xml:space="preserve">Article_2397</t>
  </si>
  <si>
    <t xml:space="preserve">Article_3533</t>
  </si>
  <si>
    <t xml:space="preserve">Article_3383</t>
  </si>
  <si>
    <t xml:space="preserve">Article_3375</t>
  </si>
  <si>
    <t xml:space="preserve">Article_4520</t>
  </si>
  <si>
    <t xml:space="preserve">Supplier_356</t>
  </si>
  <si>
    <t xml:space="preserve">Article_5144</t>
  </si>
  <si>
    <t xml:space="preserve">Article_5109</t>
  </si>
  <si>
    <t xml:space="preserve">Supplier_52</t>
  </si>
  <si>
    <t xml:space="preserve">Article_2627</t>
  </si>
  <si>
    <t xml:space="preserve">Supplier_112</t>
  </si>
  <si>
    <t xml:space="preserve">Article_4550</t>
  </si>
  <si>
    <t xml:space="preserve">Supplier_261</t>
  </si>
  <si>
    <t xml:space="preserve">Article_3246</t>
  </si>
  <si>
    <t xml:space="preserve">Supplier_71</t>
  </si>
  <si>
    <t xml:space="preserve">Article_2441</t>
  </si>
  <si>
    <t xml:space="preserve">Article_2424</t>
  </si>
  <si>
    <t xml:space="preserve">Article_2402</t>
  </si>
  <si>
    <t xml:space="preserve">Article_3313</t>
  </si>
  <si>
    <t xml:space="preserve">Article_3316</t>
  </si>
  <si>
    <t xml:space="preserve">Article_3321</t>
  </si>
  <si>
    <t xml:space="preserve">Article_3328</t>
  </si>
  <si>
    <t xml:space="preserve">Article_3331</t>
  </si>
  <si>
    <t xml:space="preserve">Article_3445</t>
  </si>
  <si>
    <t xml:space="preserve">Article_3442</t>
  </si>
  <si>
    <t xml:space="preserve">Article_3355</t>
  </si>
  <si>
    <t xml:space="preserve">Article_6774</t>
  </si>
  <si>
    <t xml:space="preserve">Article_3362</t>
  </si>
  <si>
    <t xml:space="preserve">Article_6778</t>
  </si>
  <si>
    <t xml:space="preserve">Article_4805</t>
  </si>
  <si>
    <t xml:space="preserve">Article_4814</t>
  </si>
  <si>
    <t xml:space="preserve">Article_4809</t>
  </si>
  <si>
    <t xml:space="preserve">Article_4736</t>
  </si>
  <si>
    <t xml:space="preserve">Article_4726</t>
  </si>
  <si>
    <t xml:space="preserve">Article_4744</t>
  </si>
  <si>
    <t xml:space="preserve">Article_4830</t>
  </si>
  <si>
    <t xml:space="preserve">Article_7117</t>
  </si>
  <si>
    <t xml:space="preserve">Article_6829</t>
  </si>
  <si>
    <t xml:space="preserve">Article_3213</t>
  </si>
  <si>
    <t xml:space="preserve">Article_3218</t>
  </si>
  <si>
    <t xml:space="preserve">Article_3952</t>
  </si>
  <si>
    <t xml:space="preserve">Supplier_316</t>
  </si>
  <si>
    <t xml:space="preserve">Article_3393</t>
  </si>
  <si>
    <t xml:space="preserve">Article_3386</t>
  </si>
  <si>
    <t xml:space="preserve">Article_3966</t>
  </si>
  <si>
    <t xml:space="preserve">Article_3960</t>
  </si>
  <si>
    <t xml:space="preserve">Article_4002</t>
  </si>
  <si>
    <t xml:space="preserve">Article_3824</t>
  </si>
  <si>
    <t xml:space="preserve">Article_4872</t>
  </si>
  <si>
    <t xml:space="preserve">Article_4910</t>
  </si>
  <si>
    <t xml:space="preserve">Plant_2</t>
  </si>
  <si>
    <t xml:space="preserve">Article_1959</t>
  </si>
  <si>
    <t xml:space="preserve">Article_2066</t>
  </si>
  <si>
    <t xml:space="preserve">Article_2057</t>
  </si>
  <si>
    <t xml:space="preserve">Article_2888</t>
  </si>
  <si>
    <t xml:space="preserve">Article_4490</t>
  </si>
  <si>
    <t xml:space="preserve">Article_5161</t>
  </si>
  <si>
    <t xml:space="preserve">Article_5537</t>
  </si>
  <si>
    <t xml:space="preserve">Article_8387</t>
  </si>
  <si>
    <t xml:space="preserve">Article_6553</t>
  </si>
  <si>
    <t xml:space="preserve">Article_6521</t>
  </si>
  <si>
    <t xml:space="preserve">Article_8249</t>
  </si>
  <si>
    <t xml:space="preserve">Article_8247</t>
  </si>
  <si>
    <t xml:space="preserve">Article_6504</t>
  </si>
  <si>
    <t xml:space="preserve">Article_6517</t>
  </si>
  <si>
    <t xml:space="preserve">Supplier_28</t>
  </si>
  <si>
    <t xml:space="preserve">Article_5255</t>
  </si>
  <si>
    <t xml:space="preserve">Article_5260</t>
  </si>
  <si>
    <t xml:space="preserve">Supplier_2</t>
  </si>
  <si>
    <t xml:space="preserve">Article_1608</t>
  </si>
  <si>
    <t xml:space="preserve">Article_5063</t>
  </si>
  <si>
    <t xml:space="preserve">Article_3503</t>
  </si>
  <si>
    <t xml:space="preserve">Article_2878</t>
  </si>
  <si>
    <t xml:space="preserve">Article_5058</t>
  </si>
  <si>
    <t xml:space="preserve">Supplier_34</t>
  </si>
  <si>
    <t xml:space="preserve">Article_6825</t>
  </si>
  <si>
    <t xml:space="preserve">Article_6838</t>
  </si>
  <si>
    <t xml:space="preserve">Article_6833</t>
  </si>
  <si>
    <t xml:space="preserve">Article_6846</t>
  </si>
  <si>
    <t xml:space="preserve">Article_6843</t>
  </si>
  <si>
    <t xml:space="preserve">Article_6726</t>
  </si>
  <si>
    <t xml:space="preserve">Article_6729</t>
  </si>
  <si>
    <t xml:space="preserve">Article_6734</t>
  </si>
  <si>
    <t xml:space="preserve">Article_6736</t>
  </si>
  <si>
    <t xml:space="preserve">Article_6740</t>
  </si>
  <si>
    <t xml:space="preserve">Article_6749</t>
  </si>
  <si>
    <t xml:space="preserve">Article_1660</t>
  </si>
  <si>
    <t xml:space="preserve">Article_2419</t>
  </si>
  <si>
    <t xml:space="preserve">Article_3806</t>
  </si>
  <si>
    <t xml:space="preserve">Article_3763</t>
  </si>
  <si>
    <t xml:space="preserve">Article_3678</t>
  </si>
  <si>
    <t xml:space="preserve">Article_3692</t>
  </si>
  <si>
    <t xml:space="preserve">Article_10102</t>
  </si>
  <si>
    <t xml:space="preserve">Article_3519</t>
  </si>
  <si>
    <t xml:space="preserve">Article_6758</t>
  </si>
  <si>
    <t xml:space="preserve">Article_6762</t>
  </si>
  <si>
    <t xml:space="preserve">Article_6766</t>
  </si>
  <si>
    <t xml:space="preserve">Article_6769</t>
  </si>
  <si>
    <t xml:space="preserve">Article_6519</t>
  </si>
  <si>
    <t xml:space="preserve">Article_6530</t>
  </si>
  <si>
    <t xml:space="preserve">Article_8258</t>
  </si>
  <si>
    <t xml:space="preserve">Article_8255</t>
  </si>
  <si>
    <t xml:space="preserve">Article_3922</t>
  </si>
  <si>
    <t xml:space="preserve">Article_2821</t>
  </si>
  <si>
    <t xml:space="preserve">Article_5200</t>
  </si>
  <si>
    <t xml:space="preserve">Article_5188</t>
  </si>
  <si>
    <t xml:space="preserve">Article_5179</t>
  </si>
  <si>
    <t xml:space="preserve">Article_2170</t>
  </si>
  <si>
    <t xml:space="preserve">Article_2178</t>
  </si>
  <si>
    <t xml:space="preserve">Article_1941</t>
  </si>
  <si>
    <t xml:space="preserve">Article_1972</t>
  </si>
  <si>
    <t xml:space="preserve">Article_2152</t>
  </si>
  <si>
    <t xml:space="preserve">Article_2076</t>
  </si>
  <si>
    <t xml:space="preserve">Article_2088</t>
  </si>
  <si>
    <t xml:space="preserve">Article_10131</t>
  </si>
  <si>
    <t xml:space="preserve">Article_10130</t>
  </si>
  <si>
    <t xml:space="preserve">Article_2208</t>
  </si>
  <si>
    <t xml:space="preserve">Article_2222</t>
  </si>
  <si>
    <t xml:space="preserve">Article_2326</t>
  </si>
  <si>
    <t xml:space="preserve">Article_1825</t>
  </si>
  <si>
    <t xml:space="preserve">Article_4705</t>
  </si>
  <si>
    <t xml:space="preserve">Supplier_146</t>
  </si>
  <si>
    <t xml:space="preserve">Article_8822</t>
  </si>
  <si>
    <t xml:space="preserve">Supplier_8</t>
  </si>
  <si>
    <t xml:space="preserve">Article_349</t>
  </si>
  <si>
    <t xml:space="preserve">Supplier_343</t>
  </si>
  <si>
    <t xml:space="preserve">Article_8091</t>
  </si>
  <si>
    <t xml:space="preserve">Article_5101</t>
  </si>
  <si>
    <t xml:space="preserve">Article_8127</t>
  </si>
  <si>
    <t xml:space="preserve">Supplier_105</t>
  </si>
  <si>
    <t xml:space="preserve">Article_8371</t>
  </si>
  <si>
    <t xml:space="preserve">Article_2813</t>
  </si>
  <si>
    <t xml:space="preserve">Article_1884</t>
  </si>
  <si>
    <t xml:space="preserve">Article_1927</t>
  </si>
  <si>
    <t xml:space="preserve">Article_1915</t>
  </si>
  <si>
    <t xml:space="preserve">Article_2042</t>
  </si>
  <si>
    <t xml:space="preserve">Article_1993</t>
  </si>
  <si>
    <t xml:space="preserve">Article_1981</t>
  </si>
  <si>
    <t xml:space="preserve">Article_2016</t>
  </si>
  <si>
    <t xml:space="preserve">Article_2007</t>
  </si>
  <si>
    <t xml:space="preserve">Article_2461</t>
  </si>
  <si>
    <t xml:space="preserve">Article_2471</t>
  </si>
  <si>
    <t xml:space="preserve">Article_2483</t>
  </si>
  <si>
    <t xml:space="preserve">Article_2857</t>
  </si>
  <si>
    <t xml:space="preserve">Article_1580</t>
  </si>
  <si>
    <t xml:space="preserve">Supplier_25</t>
  </si>
  <si>
    <t xml:space="preserve">Article_6753</t>
  </si>
  <si>
    <t xml:space="preserve">Article_2290</t>
  </si>
  <si>
    <t xml:space="preserve">Article_2267</t>
  </si>
  <si>
    <t xml:space="preserve">Article_7774</t>
  </si>
  <si>
    <t xml:space="preserve">Article_2228</t>
  </si>
  <si>
    <t xml:space="preserve">Article_2614</t>
  </si>
  <si>
    <t xml:space="preserve">Supplier_286</t>
  </si>
  <si>
    <t xml:space="preserve">Plant_7</t>
  </si>
  <si>
    <t xml:space="preserve">Article_9006</t>
  </si>
  <si>
    <t xml:space="preserve">Article_9000</t>
  </si>
  <si>
    <t xml:space="preserve">Article_9039</t>
  </si>
  <si>
    <t xml:space="preserve">Article_8970</t>
  </si>
  <si>
    <t xml:space="preserve">Article_8977</t>
  </si>
  <si>
    <t xml:space="preserve">Article_8997</t>
  </si>
  <si>
    <t xml:space="preserve">Article_8982</t>
  </si>
  <si>
    <t xml:space="preserve">Article_6449</t>
  </si>
  <si>
    <t xml:space="preserve">Article_6452</t>
  </si>
  <si>
    <t xml:space="preserve">Article_6857</t>
  </si>
  <si>
    <t xml:space="preserve">Article_6847</t>
  </si>
  <si>
    <t xml:space="preserve">Article_6850</t>
  </si>
  <si>
    <t xml:space="preserve">Article_7858</t>
  </si>
  <si>
    <t xml:space="preserve">Article_7864</t>
  </si>
  <si>
    <t xml:space="preserve">Article_7836</t>
  </si>
  <si>
    <t xml:space="preserve">Article_4576</t>
  </si>
  <si>
    <t xml:space="preserve">Supplier_231</t>
  </si>
  <si>
    <t xml:space="preserve">Article_7976</t>
  </si>
  <si>
    <t xml:space="preserve">Article_7959</t>
  </si>
  <si>
    <t xml:space="preserve">Supplier_333</t>
  </si>
  <si>
    <t xml:space="preserve">Article_3766</t>
  </si>
  <si>
    <t xml:space="preserve">Article_3776</t>
  </si>
  <si>
    <t xml:space="preserve">Article_3738</t>
  </si>
  <si>
    <t xml:space="preserve">Article_7900</t>
  </si>
  <si>
    <t xml:space="preserve">Supplier_29</t>
  </si>
  <si>
    <t xml:space="preserve">Plant_14</t>
  </si>
  <si>
    <t xml:space="preserve">Article_7324</t>
  </si>
  <si>
    <t xml:space="preserve">Supplier_383</t>
  </si>
  <si>
    <t xml:space="preserve">Plant_21</t>
  </si>
  <si>
    <t xml:space="preserve">Article_3352</t>
  </si>
  <si>
    <t xml:space="preserve">Supplier_277</t>
  </si>
  <si>
    <t xml:space="preserve">Article_3630</t>
  </si>
  <si>
    <t xml:space="preserve">Supplier_300</t>
  </si>
  <si>
    <t xml:space="preserve">Article_2739</t>
  </si>
  <si>
    <t xml:space="preserve">Supplier_229</t>
  </si>
  <si>
    <t xml:space="preserve">Article_5214</t>
  </si>
  <si>
    <t xml:space="preserve">Article_2865</t>
  </si>
  <si>
    <t xml:space="preserve">Supplier_219</t>
  </si>
  <si>
    <t xml:space="preserve">Article_388</t>
  </si>
  <si>
    <t xml:space="preserve">Article_395</t>
  </si>
  <si>
    <t xml:space="preserve">Article_401</t>
  </si>
  <si>
    <t xml:space="preserve">Article_132</t>
  </si>
  <si>
    <t xml:space="preserve">Article_151</t>
  </si>
  <si>
    <t xml:space="preserve">Article_137</t>
  </si>
  <si>
    <t xml:space="preserve">Supplier_94</t>
  </si>
  <si>
    <t xml:space="preserve">Article_2401</t>
  </si>
  <si>
    <t xml:space="preserve">Supplier_306</t>
  </si>
  <si>
    <t xml:space="preserve">Article_2134</t>
  </si>
  <si>
    <t xml:space="preserve">Article_2129</t>
  </si>
  <si>
    <t xml:space="preserve">Article_1812</t>
  </si>
  <si>
    <t xml:space="preserve">Supplier_342</t>
  </si>
  <si>
    <t xml:space="preserve">Article_652</t>
  </si>
  <si>
    <t xml:space="preserve">Article_846</t>
  </si>
  <si>
    <t xml:space="preserve">Article_313</t>
  </si>
  <si>
    <t xml:space="preserve">Article_975</t>
  </si>
  <si>
    <t xml:space="preserve">Article_751</t>
  </si>
  <si>
    <t xml:space="preserve">Article_8102</t>
  </si>
  <si>
    <t xml:space="preserve">Article_8094</t>
  </si>
  <si>
    <t xml:space="preserve">Article_9297</t>
  </si>
  <si>
    <t xml:space="preserve">Article_8148</t>
  </si>
  <si>
    <t xml:space="preserve">Article_8347</t>
  </si>
  <si>
    <t xml:space="preserve">Article_9233</t>
  </si>
  <si>
    <t xml:space="preserve">Article_9209</t>
  </si>
  <si>
    <t xml:space="preserve">Article_9549</t>
  </si>
  <si>
    <t xml:space="preserve">Article_5998</t>
  </si>
  <si>
    <t xml:space="preserve">Article_5928</t>
  </si>
  <si>
    <t xml:space="preserve">Supplier_382</t>
  </si>
  <si>
    <t xml:space="preserve">Article_402</t>
  </si>
  <si>
    <t xml:space="preserve">Article_407</t>
  </si>
  <si>
    <t xml:space="preserve">Supplier_232</t>
  </si>
  <si>
    <t xml:space="preserve">Article_8694</t>
  </si>
  <si>
    <t xml:space="preserve">Article_4711</t>
  </si>
  <si>
    <t xml:space="preserve">Article_4630</t>
  </si>
  <si>
    <t xml:space="preserve">Article_4634</t>
  </si>
  <si>
    <t xml:space="preserve">Article_8686</t>
  </si>
  <si>
    <t xml:space="preserve">Article_8679</t>
  </si>
  <si>
    <t xml:space="preserve">Article_5929</t>
  </si>
  <si>
    <t xml:space="preserve">Article_5943</t>
  </si>
  <si>
    <t xml:space="preserve">Article_1863</t>
  </si>
  <si>
    <t xml:space="preserve">Article_1868</t>
  </si>
  <si>
    <t xml:space="preserve">Article_1877</t>
  </si>
  <si>
    <t xml:space="preserve">Article_1834</t>
  </si>
  <si>
    <t xml:space="preserve">Supplier_378</t>
  </si>
  <si>
    <t xml:space="preserve">Article_356</t>
  </si>
  <si>
    <t xml:space="preserve">Article_351</t>
  </si>
  <si>
    <t xml:space="preserve">Supplier_76</t>
  </si>
  <si>
    <t xml:space="preserve">Article_1173</t>
  </si>
  <si>
    <t xml:space="preserve">Article_2673</t>
  </si>
  <si>
    <t xml:space="preserve">Supplier_365</t>
  </si>
  <si>
    <t xml:space="preserve">Article_2450</t>
  </si>
  <si>
    <t xml:space="preserve">Supplier_186</t>
  </si>
  <si>
    <t xml:space="preserve">Article_950</t>
  </si>
  <si>
    <t xml:space="preserve">Article_948</t>
  </si>
  <si>
    <t xml:space="preserve">Supplier_63</t>
  </si>
  <si>
    <t xml:space="preserve">Article_275</t>
  </si>
  <si>
    <t xml:space="preserve">Supplier_338</t>
  </si>
  <si>
    <t xml:space="preserve">Article_1978</t>
  </si>
  <si>
    <t xml:space="preserve">Article_1985</t>
  </si>
  <si>
    <t xml:space="preserve">Article_1931</t>
  </si>
  <si>
    <t xml:space="preserve">Supplier_386</t>
  </si>
  <si>
    <t xml:space="preserve">Article_3021</t>
  </si>
  <si>
    <t xml:space="preserve">Supplier_233</t>
  </si>
  <si>
    <t xml:space="preserve">Article_47</t>
  </si>
  <si>
    <t xml:space="preserve">Article_8653</t>
  </si>
  <si>
    <t xml:space="preserve">Article_8648</t>
  </si>
  <si>
    <t xml:space="preserve">Article_8651</t>
  </si>
  <si>
    <t xml:space="preserve">Article_8644</t>
  </si>
  <si>
    <t xml:space="preserve">Article_8640</t>
  </si>
  <si>
    <t xml:space="preserve">Supplier_237</t>
  </si>
  <si>
    <t xml:space="preserve">Article_8352</t>
  </si>
  <si>
    <t xml:space="preserve">Article_8366</t>
  </si>
  <si>
    <t xml:space="preserve">Article_8218</t>
  </si>
  <si>
    <t xml:space="preserve">Article_8214</t>
  </si>
  <si>
    <t xml:space="preserve">Supplier_379</t>
  </si>
  <si>
    <t xml:space="preserve">Article_329</t>
  </si>
  <si>
    <t xml:space="preserve">Article_320</t>
  </si>
  <si>
    <t xml:space="preserve">Supplier_380</t>
  </si>
  <si>
    <t xml:space="preserve">Article_2758</t>
  </si>
  <si>
    <t xml:space="preserve">Article_2757</t>
  </si>
  <si>
    <t xml:space="preserve">Article_2746</t>
  </si>
  <si>
    <t xml:space="preserve">Supplier_234</t>
  </si>
  <si>
    <t xml:space="preserve">Article_5285</t>
  </si>
  <si>
    <t xml:space="preserve">Article_3031</t>
  </si>
  <si>
    <t xml:space="preserve">Article_3027</t>
  </si>
  <si>
    <t xml:space="preserve">Article_3065</t>
  </si>
  <si>
    <t xml:space="preserve">Article_3060</t>
  </si>
  <si>
    <t xml:space="preserve">Article_1935</t>
  </si>
  <si>
    <t xml:space="preserve">Supplier_90</t>
  </si>
  <si>
    <t xml:space="preserve">Article_2537</t>
  </si>
  <si>
    <t xml:space="preserve">Supplier_381</t>
  </si>
  <si>
    <t xml:space="preserve">Article_8699</t>
  </si>
  <si>
    <t xml:space="preserve">Article_8689</t>
  </si>
  <si>
    <t xml:space="preserve">Article_8671</t>
  </si>
  <si>
    <t xml:space="preserve">Supplier_214</t>
  </si>
  <si>
    <t xml:space="preserve">Article_629</t>
  </si>
  <si>
    <t xml:space="preserve">Article_624</t>
  </si>
  <si>
    <t xml:space="preserve">Article_4772</t>
  </si>
  <si>
    <t xml:space="preserve">Article_4792</t>
  </si>
  <si>
    <t xml:space="preserve">Supplier_210</t>
  </si>
  <si>
    <t xml:space="preserve">Article_1328</t>
  </si>
  <si>
    <t xml:space="preserve">Article_1133</t>
  </si>
  <si>
    <t xml:space="preserve">Article_1126</t>
  </si>
  <si>
    <t xml:space="preserve">Article_884</t>
  </si>
  <si>
    <t xml:space="preserve">Article_260</t>
  </si>
  <si>
    <t xml:space="preserve">Article_267</t>
  </si>
  <si>
    <t xml:space="preserve">Article_815</t>
  </si>
  <si>
    <t xml:space="preserve">Article_2051</t>
  </si>
  <si>
    <t xml:space="preserve">Article_1205</t>
  </si>
  <si>
    <t xml:space="preserve">Article_1227</t>
  </si>
  <si>
    <t xml:space="preserve">Article_1219</t>
  </si>
  <si>
    <t xml:space="preserve">Article_1238</t>
  </si>
  <si>
    <t xml:space="preserve">Article_896</t>
  </si>
  <si>
    <t xml:space="preserve">Article_2027</t>
  </si>
  <si>
    <t xml:space="preserve">Article_2011</t>
  </si>
  <si>
    <t xml:space="preserve">Supplier_280</t>
  </si>
  <si>
    <t xml:space="preserve">Article_704</t>
  </si>
  <si>
    <t xml:space="preserve">Article_703</t>
  </si>
  <si>
    <t xml:space="preserve">Article_1040</t>
  </si>
  <si>
    <t xml:space="preserve">Supplier_275</t>
  </si>
  <si>
    <t xml:space="preserve">Article_5997</t>
  </si>
  <si>
    <t xml:space="preserve">Article_5867</t>
  </si>
  <si>
    <t xml:space="preserve">Article_8233</t>
  </si>
  <si>
    <t xml:space="preserve">Article_8244</t>
  </si>
  <si>
    <t xml:space="preserve">Article_8288</t>
  </si>
  <si>
    <t xml:space="preserve">Article_8292</t>
  </si>
  <si>
    <t xml:space="preserve">Article_10049</t>
  </si>
  <si>
    <t xml:space="preserve">Article_10051</t>
  </si>
  <si>
    <t xml:space="preserve">Supplier_264</t>
  </si>
  <si>
    <t xml:space="preserve">Article_344</t>
  </si>
  <si>
    <t xml:space="preserve">Article_2466</t>
  </si>
  <si>
    <t xml:space="preserve">Supplier_373</t>
  </si>
  <si>
    <t xml:space="preserve">Article_954</t>
  </si>
  <si>
    <t xml:space="preserve">Supplier_376</t>
  </si>
  <si>
    <t xml:space="preserve">Article_263</t>
  </si>
  <si>
    <t xml:space="preserve">Article_242</t>
  </si>
  <si>
    <t xml:space="preserve">Article_249</t>
  </si>
  <si>
    <t xml:space="preserve">Article_232</t>
  </si>
  <si>
    <t xml:space="preserve">Article_215</t>
  </si>
  <si>
    <t xml:space="preserve">Article_224</t>
  </si>
  <si>
    <t xml:space="preserve">Article_282</t>
  </si>
  <si>
    <t xml:space="preserve">Article_272</t>
  </si>
  <si>
    <t xml:space="preserve">Article_189</t>
  </si>
  <si>
    <t xml:space="preserve">Article_8522</t>
  </si>
  <si>
    <t xml:space="preserve">Article_8583</t>
  </si>
  <si>
    <t xml:space="preserve">Article_8544</t>
  </si>
  <si>
    <t xml:space="preserve">Article_8602</t>
  </si>
  <si>
    <t xml:space="preserve">Article_8593</t>
  </si>
  <si>
    <t xml:space="preserve">Supplier_212</t>
  </si>
  <si>
    <t xml:space="preserve">Article_6061</t>
  </si>
  <si>
    <t xml:space="preserve">Article_6041</t>
  </si>
  <si>
    <t xml:space="preserve">Article_6043</t>
  </si>
  <si>
    <t xml:space="preserve">Article_6030</t>
  </si>
  <si>
    <t xml:space="preserve">Article_6100</t>
  </si>
  <si>
    <t xml:space="preserve">Article_6087</t>
  </si>
  <si>
    <t xml:space="preserve">Article_6090</t>
  </si>
  <si>
    <t xml:space="preserve">Article_6122</t>
  </si>
  <si>
    <t xml:space="preserve">Article_6215</t>
  </si>
  <si>
    <t xml:space="preserve">Article_2917</t>
  </si>
  <si>
    <t xml:space="preserve">Article_2279</t>
  </si>
  <si>
    <t xml:space="preserve">Article_2295</t>
  </si>
  <si>
    <t xml:space="preserve">Article_2283</t>
  </si>
  <si>
    <t xml:space="preserve">Article_656</t>
  </si>
  <si>
    <t xml:space="preserve">Supplier_207</t>
  </si>
  <si>
    <t xml:space="preserve">Article_2712</t>
  </si>
  <si>
    <t xml:space="preserve">Article_2706</t>
  </si>
  <si>
    <t xml:space="preserve">Article_2927</t>
  </si>
  <si>
    <t xml:space="preserve">Article_2943</t>
  </si>
  <si>
    <t xml:space="preserve">Article_2915</t>
  </si>
  <si>
    <t xml:space="preserve">Article_2932</t>
  </si>
  <si>
    <t xml:space="preserve">Supplier_132</t>
  </si>
  <si>
    <t xml:space="preserve">Article_2838</t>
  </si>
  <si>
    <t xml:space="preserve">Article_2843</t>
  </si>
  <si>
    <t xml:space="preserve">Article_2853</t>
  </si>
  <si>
    <t xml:space="preserve">Supplier_178</t>
  </si>
  <si>
    <t xml:space="preserve">Article_724</t>
  </si>
  <si>
    <t xml:space="preserve">Supplier_349</t>
  </si>
  <si>
    <t xml:space="preserve">Plant_19</t>
  </si>
  <si>
    <t xml:space="preserve">Article_4561</t>
  </si>
  <si>
    <t xml:space="preserve">Article_6465</t>
  </si>
  <si>
    <t xml:space="preserve">Article_2345</t>
  </si>
  <si>
    <t xml:space="preserve">Article_2343</t>
  </si>
  <si>
    <t xml:space="preserve">Article_1719</t>
  </si>
  <si>
    <t xml:space="preserve">Article_1722</t>
  </si>
  <si>
    <t xml:space="preserve">Supplier_180</t>
  </si>
  <si>
    <t xml:space="preserve">Article_2534</t>
  </si>
  <si>
    <t xml:space="preserve">Supplier_225</t>
  </si>
  <si>
    <t xml:space="preserve">Article_6271</t>
  </si>
  <si>
    <t xml:space="preserve">Article_6275</t>
  </si>
  <si>
    <t xml:space="preserve">Article_6217</t>
  </si>
  <si>
    <t xml:space="preserve">Article_6220</t>
  </si>
  <si>
    <t xml:space="preserve">Article_2160</t>
  </si>
  <si>
    <t xml:space="preserve">Article_2165</t>
  </si>
  <si>
    <t xml:space="preserve">Article_1672</t>
  </si>
  <si>
    <t xml:space="preserve">Article_1652</t>
  </si>
  <si>
    <t xml:space="preserve">Supplier_331</t>
  </si>
  <si>
    <t xml:space="preserve">Article_2540</t>
  </si>
  <si>
    <t xml:space="preserve">Supplier_245</t>
  </si>
  <si>
    <t xml:space="preserve">Article_4819</t>
  </si>
  <si>
    <t xml:space="preserve">Article_2162</t>
  </si>
  <si>
    <t xml:space="preserve">Supplier_100</t>
  </si>
  <si>
    <t xml:space="preserve">Article_2621</t>
  </si>
  <si>
    <t xml:space="preserve">Article_1901</t>
  </si>
  <si>
    <t xml:space="preserve">Article_2044</t>
  </si>
  <si>
    <t xml:space="preserve">Article_1955</t>
  </si>
  <si>
    <t xml:space="preserve">Article_1895</t>
  </si>
  <si>
    <t xml:space="preserve">Article_1894</t>
  </si>
  <si>
    <t xml:space="preserve">Article_1889</t>
  </si>
  <si>
    <t xml:space="preserve">Article_1881</t>
  </si>
  <si>
    <t xml:space="preserve">Article_4204</t>
  </si>
  <si>
    <t xml:space="preserve">Article_4206</t>
  </si>
  <si>
    <t xml:space="preserve">Article_4124</t>
  </si>
  <si>
    <t xml:space="preserve">Article_4126</t>
  </si>
  <si>
    <t xml:space="preserve">Article_4140</t>
  </si>
  <si>
    <t xml:space="preserve">Article_4145</t>
  </si>
  <si>
    <t xml:space="preserve">Article_4149</t>
  </si>
  <si>
    <t xml:space="preserve">Article_4155</t>
  </si>
  <si>
    <t xml:space="preserve">Article_5107</t>
  </si>
  <si>
    <t xml:space="preserve">Article_5116</t>
  </si>
  <si>
    <t xml:space="preserve">Article_5112</t>
  </si>
  <si>
    <t xml:space="preserve">Article_5086</t>
  </si>
  <si>
    <t xml:space="preserve">Article_5085</t>
  </si>
  <si>
    <t xml:space="preserve">Article_5089</t>
  </si>
  <si>
    <t xml:space="preserve">Article_5094</t>
  </si>
  <si>
    <t xml:space="preserve">Article_5099</t>
  </si>
  <si>
    <t xml:space="preserve">Article_5149</t>
  </si>
  <si>
    <t xml:space="preserve">Article_5065</t>
  </si>
  <si>
    <t xml:space="preserve">Article_5062</t>
  </si>
  <si>
    <t xml:space="preserve">Article_5314</t>
  </si>
  <si>
    <t xml:space="preserve">Article_5296</t>
  </si>
  <si>
    <t xml:space="preserve">Article_5266</t>
  </si>
  <si>
    <t xml:space="preserve">Article_5275</t>
  </si>
  <si>
    <t xml:space="preserve">Article_5355</t>
  </si>
  <si>
    <t xml:space="preserve">Article_5632</t>
  </si>
  <si>
    <t xml:space="preserve">Article_5639</t>
  </si>
  <si>
    <t xml:space="preserve">Article_5658</t>
  </si>
  <si>
    <t xml:space="preserve">Article_5654</t>
  </si>
  <si>
    <t xml:space="preserve">Article_2538</t>
  </si>
  <si>
    <t xml:space="preserve">Article_4983</t>
  </si>
  <si>
    <t xml:space="preserve">Article_5011</t>
  </si>
  <si>
    <t xml:space="preserve">Supplier_220</t>
  </si>
  <si>
    <t xml:space="preserve">Article_6316</t>
  </si>
  <si>
    <t xml:space="preserve">Article_4583</t>
  </si>
  <si>
    <t xml:space="preserve">Article_4533</t>
  </si>
  <si>
    <t xml:space="preserve">Article_4548</t>
  </si>
  <si>
    <t xml:space="preserve">Article_4555</t>
  </si>
  <si>
    <t xml:space="preserve">Article_4557</t>
  </si>
  <si>
    <t xml:space="preserve">Article_4514</t>
  </si>
  <si>
    <t xml:space="preserve">Article_4516</t>
  </si>
  <si>
    <t xml:space="preserve">Article_4530</t>
  </si>
  <si>
    <t xml:space="preserve">Article_3881</t>
  </si>
  <si>
    <t xml:space="preserve">Article_3884</t>
  </si>
  <si>
    <t xml:space="preserve">Article_3871</t>
  </si>
  <si>
    <t xml:space="preserve">Article_3864</t>
  </si>
  <si>
    <t xml:space="preserve">Article_3907</t>
  </si>
  <si>
    <t xml:space="preserve">Article_4071</t>
  </si>
  <si>
    <t xml:space="preserve">Article_4065</t>
  </si>
  <si>
    <t xml:space="preserve">Article_4166</t>
  </si>
  <si>
    <t xml:space="preserve">Article_4171</t>
  </si>
  <si>
    <t xml:space="preserve">Article_4178</t>
  </si>
  <si>
    <t xml:space="preserve">Article_4180</t>
  </si>
  <si>
    <t xml:space="preserve">Article_4187</t>
  </si>
  <si>
    <t xml:space="preserve">Article_4194</t>
  </si>
  <si>
    <t xml:space="preserve">Article_4200</t>
  </si>
  <si>
    <t xml:space="preserve">Supplier_321</t>
  </si>
  <si>
    <t xml:space="preserve">Article_3486</t>
  </si>
  <si>
    <t xml:space="preserve">Article_3478</t>
  </si>
  <si>
    <t xml:space="preserve">Article_3476</t>
  </si>
  <si>
    <t xml:space="preserve">Article_3469</t>
  </si>
  <si>
    <t xml:space="preserve">Article_3560</t>
  </si>
  <si>
    <t xml:space="preserve">Article_3606</t>
  </si>
  <si>
    <t xml:space="preserve">Article_3614</t>
  </si>
  <si>
    <t xml:space="preserve">Article_3578</t>
  </si>
  <si>
    <t xml:space="preserve">Article_3588</t>
  </si>
  <si>
    <t xml:space="preserve">Article_3642</t>
  </si>
  <si>
    <t xml:space="preserve">Article_3654</t>
  </si>
  <si>
    <t xml:space="preserve">Article_3755</t>
  </si>
  <si>
    <t xml:space="preserve">Article_3716</t>
  </si>
  <si>
    <t xml:space="preserve">Article_3794</t>
  </si>
  <si>
    <t xml:space="preserve">Article_3002</t>
  </si>
  <si>
    <t xml:space="preserve">Article_3037</t>
  </si>
  <si>
    <t xml:space="preserve">Article_3042</t>
  </si>
  <si>
    <t xml:space="preserve">Article_3026</t>
  </si>
  <si>
    <t xml:space="preserve">Article_3153</t>
  </si>
  <si>
    <t xml:space="preserve">Article_3149</t>
  </si>
  <si>
    <t xml:space="preserve">Article_3146</t>
  </si>
  <si>
    <t xml:space="preserve">Article_3138</t>
  </si>
  <si>
    <t xml:space="preserve">Article_3182</t>
  </si>
  <si>
    <t xml:space="preserve">Article_3192</t>
  </si>
  <si>
    <t xml:space="preserve">Article_3215</t>
  </si>
  <si>
    <t xml:space="preserve">Article_3229</t>
  </si>
  <si>
    <t xml:space="preserve">Article_3225</t>
  </si>
  <si>
    <t xml:space="preserve">Article_3245</t>
  </si>
  <si>
    <t xml:space="preserve">Article_3251</t>
  </si>
  <si>
    <t xml:space="preserve">Article_3258</t>
  </si>
  <si>
    <t xml:space="preserve">Article_3290</t>
  </si>
  <si>
    <t xml:space="preserve">Article_3315</t>
  </si>
  <si>
    <t xml:space="preserve">Article_3311</t>
  </si>
  <si>
    <t xml:space="preserve">Article_3325</t>
  </si>
  <si>
    <t xml:space="preserve">Article_3353</t>
  </si>
  <si>
    <t xml:space="preserve">Article_3347</t>
  </si>
  <si>
    <t xml:space="preserve">Article_4294</t>
  </si>
  <si>
    <t xml:space="preserve">Article_4267</t>
  </si>
  <si>
    <t xml:space="preserve">Article_4257</t>
  </si>
  <si>
    <t xml:space="preserve">Article_4253</t>
  </si>
  <si>
    <t xml:space="preserve">Article_4238</t>
  </si>
  <si>
    <t xml:space="preserve">Article_4225</t>
  </si>
  <si>
    <t xml:space="preserve">Article_4220</t>
  </si>
  <si>
    <t xml:space="preserve">Article_4218</t>
  </si>
  <si>
    <t xml:space="preserve">Article_4403</t>
  </si>
  <si>
    <t xml:space="preserve">Article_4372</t>
  </si>
  <si>
    <t xml:space="preserve">Article_4355</t>
  </si>
  <si>
    <t xml:space="preserve">Article_4348</t>
  </si>
  <si>
    <t xml:space="preserve">Article_4327</t>
  </si>
  <si>
    <t xml:space="preserve">Article_4341</t>
  </si>
  <si>
    <t xml:space="preserve">Article_4314</t>
  </si>
  <si>
    <t xml:space="preserve">Article_4326</t>
  </si>
  <si>
    <t xml:space="preserve">Article_4307</t>
  </si>
  <si>
    <t xml:space="preserve">Article_4496</t>
  </si>
  <si>
    <t xml:space="preserve">Article_4469</t>
  </si>
  <si>
    <t xml:space="preserve">Article_4440</t>
  </si>
  <si>
    <t xml:space="preserve">Article_4448</t>
  </si>
  <si>
    <t xml:space="preserve">Article_4419</t>
  </si>
  <si>
    <t xml:space="preserve">Article_4428</t>
  </si>
  <si>
    <t xml:space="preserve">Article_4422</t>
  </si>
  <si>
    <t xml:space="preserve">Article_4592</t>
  </si>
  <si>
    <t xml:space="preserve">Article_4598</t>
  </si>
  <si>
    <t xml:space="preserve">Article_4608</t>
  </si>
  <si>
    <t xml:space="preserve">Article_4615</t>
  </si>
  <si>
    <t xml:space="preserve">Article_5955</t>
  </si>
  <si>
    <t xml:space="preserve">Article_5956</t>
  </si>
  <si>
    <t xml:space="preserve">Article_5972</t>
  </si>
  <si>
    <t xml:space="preserve">Article_5967</t>
  </si>
  <si>
    <t xml:space="preserve">Article_5936</t>
  </si>
  <si>
    <t xml:space="preserve">Article_5927</t>
  </si>
  <si>
    <t xml:space="preserve">Article_5949</t>
  </si>
  <si>
    <t xml:space="preserve">Article_5940</t>
  </si>
  <si>
    <t xml:space="preserve">Article_5906</t>
  </si>
  <si>
    <t xml:space="preserve">Article_5902</t>
  </si>
  <si>
    <t xml:space="preserve">Article_5909</t>
  </si>
  <si>
    <t xml:space="preserve">Article_5918</t>
  </si>
  <si>
    <t xml:space="preserve">Article_5922</t>
  </si>
  <si>
    <t xml:space="preserve">Article_5884</t>
  </si>
  <si>
    <t xml:space="preserve">Article_5890</t>
  </si>
  <si>
    <t xml:space="preserve">Article_5893</t>
  </si>
  <si>
    <t xml:space="preserve">Article_5899</t>
  </si>
  <si>
    <t xml:space="preserve">Article_5897</t>
  </si>
  <si>
    <t xml:space="preserve">Article_5861</t>
  </si>
  <si>
    <t xml:space="preserve">Article_5872</t>
  </si>
  <si>
    <t xml:space="preserve">Article_5874</t>
  </si>
  <si>
    <t xml:space="preserve">Article_5833</t>
  </si>
  <si>
    <t xml:space="preserve">Article_5838</t>
  </si>
  <si>
    <t xml:space="preserve">Article_5843</t>
  </si>
  <si>
    <t xml:space="preserve">Article_5850</t>
  </si>
  <si>
    <t xml:space="preserve">Article_5855</t>
  </si>
  <si>
    <t xml:space="preserve">Article_6208</t>
  </si>
  <si>
    <t xml:space="preserve">Article_6206</t>
  </si>
  <si>
    <t xml:space="preserve">Article_6196</t>
  </si>
  <si>
    <t xml:space="preserve">Article_6192</t>
  </si>
  <si>
    <t xml:space="preserve">Article_6189</t>
  </si>
  <si>
    <t xml:space="preserve">Article_6184</t>
  </si>
  <si>
    <t xml:space="preserve">Article_6179</t>
  </si>
  <si>
    <t xml:space="preserve">Article_6167</t>
  </si>
  <si>
    <t xml:space="preserve">Article_6160</t>
  </si>
  <si>
    <t xml:space="preserve">Article_6152</t>
  </si>
  <si>
    <t xml:space="preserve">Article_6143</t>
  </si>
  <si>
    <t xml:space="preserve">Article_6137</t>
  </si>
  <si>
    <t xml:space="preserve">Article_6133</t>
  </si>
  <si>
    <t xml:space="preserve">Article_6128</t>
  </si>
  <si>
    <t xml:space="preserve">Article_6113</t>
  </si>
  <si>
    <t xml:space="preserve">Article_6120</t>
  </si>
  <si>
    <t xml:space="preserve">Article_6097</t>
  </si>
  <si>
    <t xml:space="preserve">Article_6103</t>
  </si>
  <si>
    <t xml:space="preserve">Article_6101</t>
  </si>
  <si>
    <t xml:space="preserve">Article_6085</t>
  </si>
  <si>
    <t xml:space="preserve">Article_6089</t>
  </si>
  <si>
    <t xml:space="preserve">Article_6073</t>
  </si>
  <si>
    <t xml:space="preserve">Article_6083</t>
  </si>
  <si>
    <t xml:space="preserve">Article_6063</t>
  </si>
  <si>
    <t xml:space="preserve">Article_6067</t>
  </si>
  <si>
    <t xml:space="preserve">Article_6049</t>
  </si>
  <si>
    <t xml:space="preserve">Article_6054</t>
  </si>
  <si>
    <t xml:space="preserve">Article_6062</t>
  </si>
  <si>
    <t xml:space="preserve">Article_6040</t>
  </si>
  <si>
    <t xml:space="preserve">Article_6048</t>
  </si>
  <si>
    <t xml:space="preserve">Article_6028</t>
  </si>
  <si>
    <t xml:space="preserve">Article_5561</t>
  </si>
  <si>
    <t xml:space="preserve">Article_5551</t>
  </si>
  <si>
    <t xml:space="preserve">Article_5576</t>
  </si>
  <si>
    <t xml:space="preserve">Article_5571</t>
  </si>
  <si>
    <t xml:space="preserve">Article_5590</t>
  </si>
  <si>
    <t xml:space="preserve">Article_5582</t>
  </si>
  <si>
    <t xml:space="preserve">Article_5608</t>
  </si>
  <si>
    <t xml:space="preserve">Article_5597</t>
  </si>
  <si>
    <t xml:space="preserve">Article_5501</t>
  </si>
  <si>
    <t xml:space="preserve">Article_5496</t>
  </si>
  <si>
    <t xml:space="preserve">Article_5483</t>
  </si>
  <si>
    <t xml:space="preserve">Article_5511</t>
  </si>
  <si>
    <t xml:space="preserve">Article_5507</t>
  </si>
  <si>
    <t xml:space="preserve">Article_5530</t>
  </si>
  <si>
    <t xml:space="preserve">Article_5523</t>
  </si>
  <si>
    <t xml:space="preserve">Article_5545</t>
  </si>
  <si>
    <t xml:space="preserve">Article_5536</t>
  </si>
  <si>
    <t xml:space="preserve">Article_5534</t>
  </si>
  <si>
    <t xml:space="preserve">Article_5425</t>
  </si>
  <si>
    <t xml:space="preserve">Article_5432</t>
  </si>
  <si>
    <t xml:space="preserve">Article_5439</t>
  </si>
  <si>
    <t xml:space="preserve">Article_5442</t>
  </si>
  <si>
    <t xml:space="preserve">Article_5450</t>
  </si>
  <si>
    <t xml:space="preserve">Article_5457</t>
  </si>
  <si>
    <t xml:space="preserve">Article_5465</t>
  </si>
  <si>
    <t xml:space="preserve">Article_5472</t>
  </si>
  <si>
    <t xml:space="preserve">Article_5482</t>
  </si>
  <si>
    <t xml:space="preserve">Article_5360</t>
  </si>
  <si>
    <t xml:space="preserve">Article_5368</t>
  </si>
  <si>
    <t xml:space="preserve">Article_5378</t>
  </si>
  <si>
    <t xml:space="preserve">Article_5385</t>
  </si>
  <si>
    <t xml:space="preserve">Article_5395</t>
  </si>
  <si>
    <t xml:space="preserve">Article_5401</t>
  </si>
  <si>
    <t xml:space="preserve">Article_5399</t>
  </si>
  <si>
    <t xml:space="preserve">Article_6458</t>
  </si>
  <si>
    <t xml:space="preserve">Article_6454</t>
  </si>
  <si>
    <t xml:space="preserve">Article_6448</t>
  </si>
  <si>
    <t xml:space="preserve">Article_6483</t>
  </si>
  <si>
    <t xml:space="preserve">Supplier_367</t>
  </si>
  <si>
    <t xml:space="preserve">Article_5191</t>
  </si>
  <si>
    <t xml:space="preserve">Article_5181</t>
  </si>
  <si>
    <t xml:space="preserve">Article_5173</t>
  </si>
  <si>
    <t xml:space="preserve">Article_5250</t>
  </si>
  <si>
    <t xml:space="preserve">Article_5234</t>
  </si>
  <si>
    <t xml:space="preserve">Article_5231</t>
  </si>
  <si>
    <t xml:space="preserve">Article_4730</t>
  </si>
  <si>
    <t xml:space="preserve">Article_4738</t>
  </si>
  <si>
    <t xml:space="preserve">Article_4748</t>
  </si>
  <si>
    <t xml:space="preserve">Article_4754</t>
  </si>
  <si>
    <t xml:space="preserve">Article_4764</t>
  </si>
  <si>
    <t xml:space="preserve">Article_4780</t>
  </si>
  <si>
    <t xml:space="preserve">Article_4802</t>
  </si>
  <si>
    <t xml:space="preserve">Article_4808</t>
  </si>
  <si>
    <t xml:space="preserve">Article_4817</t>
  </si>
  <si>
    <t xml:space="preserve">Supplier_83</t>
  </si>
  <si>
    <t xml:space="preserve">Article_2514</t>
  </si>
  <si>
    <t xml:space="preserve">Article_2560</t>
  </si>
  <si>
    <t xml:space="preserve">Article_1602</t>
  </si>
  <si>
    <t xml:space="preserve">Article_6261</t>
  </si>
  <si>
    <t xml:space="preserve">Supplier_96</t>
  </si>
  <si>
    <t xml:space="preserve">Article_2573</t>
  </si>
  <si>
    <t xml:space="preserve">Article_4695</t>
  </si>
  <si>
    <t xml:space="preserve">Article_4724</t>
  </si>
  <si>
    <t xml:space="preserve">Article_4936</t>
  </si>
  <si>
    <t xml:space="preserve">Article_4948</t>
  </si>
  <si>
    <t xml:space="preserve">Article_4924</t>
  </si>
  <si>
    <t xml:space="preserve">Article_4957</t>
  </si>
  <si>
    <t xml:space="preserve">Article_4958</t>
  </si>
  <si>
    <t xml:space="preserve">Article_4986</t>
  </si>
  <si>
    <t xml:space="preserve">Article_4989</t>
  </si>
  <si>
    <t xml:space="preserve">Article_5788</t>
  </si>
  <si>
    <t xml:space="preserve">Article_5783</t>
  </si>
  <si>
    <t xml:space="preserve">Article_5775</t>
  </si>
  <si>
    <t xml:space="preserve">Article_5825</t>
  </si>
  <si>
    <t xml:space="preserve">Article_5829</t>
  </si>
  <si>
    <t xml:space="preserve">Article_5742</t>
  </si>
  <si>
    <t xml:space="preserve">Article_5733</t>
  </si>
  <si>
    <t xml:space="preserve">Article_5729</t>
  </si>
  <si>
    <t xml:space="preserve">Article_5726</t>
  </si>
  <si>
    <t xml:space="preserve">Article_5768</t>
  </si>
  <si>
    <t xml:space="preserve">Article_5760</t>
  </si>
  <si>
    <t xml:space="preserve">Article_2324</t>
  </si>
  <si>
    <t xml:space="preserve">Article_2330</t>
  </si>
  <si>
    <t xml:space="preserve">Article_2307</t>
  </si>
  <si>
    <t xml:space="preserve">Article_2311</t>
  </si>
  <si>
    <t xml:space="preserve">Article_2395</t>
  </si>
  <si>
    <t xml:space="preserve">Article_2390</t>
  </si>
  <si>
    <t xml:space="preserve">Article_1788</t>
  </si>
  <si>
    <t xml:space="preserve">Article_1766</t>
  </si>
  <si>
    <t xml:space="preserve">Article_1759</t>
  </si>
  <si>
    <t xml:space="preserve">Article_1684</t>
  </si>
  <si>
    <t xml:space="preserve">Article_1665</t>
  </si>
  <si>
    <t xml:space="preserve">Article_5167</t>
  </si>
  <si>
    <t xml:space="preserve">Article_5169</t>
  </si>
  <si>
    <t xml:space="preserve">Article_5132</t>
  </si>
  <si>
    <t xml:space="preserve">Article_5139</t>
  </si>
  <si>
    <t xml:space="preserve">Article_5147</t>
  </si>
  <si>
    <t xml:space="preserve">Article_5047</t>
  </si>
  <si>
    <t xml:space="preserve">Article_5043</t>
  </si>
  <si>
    <t xml:space="preserve">Article_5054</t>
  </si>
  <si>
    <t xml:space="preserve">Article_5050</t>
  </si>
  <si>
    <t xml:space="preserve">Article_5029</t>
  </si>
  <si>
    <t xml:space="preserve">Article_5025</t>
  </si>
  <si>
    <t xml:space="preserve">Article_5023</t>
  </si>
  <si>
    <t xml:space="preserve">Supplier_190</t>
  </si>
  <si>
    <t xml:space="preserve">Article_3492</t>
  </si>
  <si>
    <t xml:space="preserve">Article_1577</t>
  </si>
  <si>
    <t xml:space="preserve">Article_1566</t>
  </si>
  <si>
    <t xml:space="preserve">Supplier_106</t>
  </si>
  <si>
    <t xml:space="preserve">Article_4627</t>
  </si>
  <si>
    <t xml:space="preserve">Article_4643</t>
  </si>
  <si>
    <t xml:space="preserve">Article_4656</t>
  </si>
  <si>
    <t xml:space="preserve">Article_4649</t>
  </si>
  <si>
    <t xml:space="preserve">Article_4670</t>
  </si>
  <si>
    <t xml:space="preserve">Article_4097</t>
  </si>
  <si>
    <t xml:space="preserve">Article_4112</t>
  </si>
  <si>
    <t xml:space="preserve">Article_4114</t>
  </si>
  <si>
    <t xml:space="preserve">Article_4029</t>
  </si>
  <si>
    <t xml:space="preserve">Article_2592</t>
  </si>
  <si>
    <t xml:space="preserve">Article_2605</t>
  </si>
  <si>
    <t xml:space="preserve">Article_2303</t>
  </si>
  <si>
    <t xml:space="preserve">Article_2273</t>
  </si>
  <si>
    <t xml:space="preserve">Article_1743</t>
  </si>
  <si>
    <t xml:space="preserve">Article_1748</t>
  </si>
  <si>
    <t xml:space="preserve">Article_3033</t>
  </si>
  <si>
    <t xml:space="preserve">Article_3059</t>
  </si>
  <si>
    <t xml:space="preserve">Article_3064</t>
  </si>
  <si>
    <t xml:space="preserve">Article_3047</t>
  </si>
  <si>
    <t xml:space="preserve">Article_3088</t>
  </si>
  <si>
    <t xml:space="preserve">Article_3080</t>
  </si>
  <si>
    <t xml:space="preserve">Article_3073</t>
  </si>
  <si>
    <t xml:space="preserve">Article_3115</t>
  </si>
  <si>
    <t xml:space="preserve">Article_3109</t>
  </si>
  <si>
    <t xml:space="preserve">Article_3097</t>
  </si>
  <si>
    <t xml:space="preserve">Article_3135</t>
  </si>
  <si>
    <t xml:space="preserve">Article_3977</t>
  </si>
  <si>
    <t xml:space="preserve">Article_3980</t>
  </si>
  <si>
    <t xml:space="preserve">Article_4015</t>
  </si>
  <si>
    <t xml:space="preserve">Article_4001</t>
  </si>
  <si>
    <t xml:space="preserve">Article_3941</t>
  </si>
  <si>
    <t xml:space="preserve">Article_3921</t>
  </si>
  <si>
    <t xml:space="preserve">Article_3959</t>
  </si>
  <si>
    <t xml:space="preserve">Article_3970</t>
  </si>
  <si>
    <t xml:space="preserve">Article_3955</t>
  </si>
  <si>
    <t xml:space="preserve">Article_4083</t>
  </si>
  <si>
    <t xml:space="preserve">Article_4077</t>
  </si>
  <si>
    <t xml:space="preserve">Article_4093</t>
  </si>
  <si>
    <t xml:space="preserve">Article_4863</t>
  </si>
  <si>
    <t xml:space="preserve">Article_4852</t>
  </si>
  <si>
    <t xml:space="preserve">Article_4845</t>
  </si>
  <si>
    <t xml:space="preserve">Article_4841</t>
  </si>
  <si>
    <t xml:space="preserve">Article_4888</t>
  </si>
  <si>
    <t xml:space="preserve">Article_4884</t>
  </si>
  <si>
    <t xml:space="preserve">Article_4876</t>
  </si>
  <si>
    <t xml:space="preserve">Article_4868</t>
  </si>
  <si>
    <t xml:space="preserve">Article_4864</t>
  </si>
  <si>
    <t xml:space="preserve">Article_4915</t>
  </si>
  <si>
    <t xml:space="preserve">Article_4906</t>
  </si>
  <si>
    <t xml:space="preserve">Article_4902</t>
  </si>
  <si>
    <t xml:space="preserve">Article_4898</t>
  </si>
  <si>
    <t xml:space="preserve">Article_6010</t>
  </si>
  <si>
    <t xml:space="preserve">Article_6007</t>
  </si>
  <si>
    <t xml:space="preserve">Article_6026</t>
  </si>
  <si>
    <t xml:space="preserve">Article_6020</t>
  </si>
  <si>
    <t xml:space="preserve">Article_6012</t>
  </si>
  <si>
    <t xml:space="preserve">Article_5986</t>
  </si>
  <si>
    <t xml:space="preserve">Article_5973</t>
  </si>
  <si>
    <t xml:space="preserve">Article_6001</t>
  </si>
  <si>
    <t xml:space="preserve">Article_5995</t>
  </si>
  <si>
    <t xml:space="preserve">Article_5961</t>
  </si>
  <si>
    <t xml:space="preserve">Article_6388</t>
  </si>
  <si>
    <t xml:space="preserve">Article_6380</t>
  </si>
  <si>
    <t xml:space="preserve">Article_6400</t>
  </si>
  <si>
    <t xml:space="preserve">Article_6405</t>
  </si>
  <si>
    <t xml:space="preserve">Article_6394</t>
  </si>
  <si>
    <t xml:space="preserve">Article_6397</t>
  </si>
  <si>
    <t xml:space="preserve">Article_6348</t>
  </si>
  <si>
    <t xml:space="preserve">Article_6353</t>
  </si>
  <si>
    <t xml:space="preserve">Article_6338</t>
  </si>
  <si>
    <t xml:space="preserve">Article_6344</t>
  </si>
  <si>
    <t xml:space="preserve">Article_6347</t>
  </si>
  <si>
    <t xml:space="preserve">Article_6362</t>
  </si>
  <si>
    <t xml:space="preserve">Article_6474</t>
  </si>
  <si>
    <t xml:space="preserve">Article_6423</t>
  </si>
  <si>
    <t xml:space="preserve">Article_1611</t>
  </si>
  <si>
    <t xml:space="preserve">Article_1615</t>
  </si>
  <si>
    <t xml:space="preserve">Article_4345</t>
  </si>
  <si>
    <t xml:space="preserve">Article_4352</t>
  </si>
  <si>
    <t xml:space="preserve">Article_4336</t>
  </si>
  <si>
    <t xml:space="preserve">Article_4343</t>
  </si>
  <si>
    <t xml:space="preserve">Article_4317</t>
  </si>
  <si>
    <t xml:space="preserve">Article_4325</t>
  </si>
  <si>
    <t xml:space="preserve">Article_4301</t>
  </si>
  <si>
    <t xml:space="preserve">Article_4308</t>
  </si>
  <si>
    <t xml:space="preserve">Article_4397</t>
  </si>
  <si>
    <t xml:space="preserve">Article_4404</t>
  </si>
  <si>
    <t xml:space="preserve">Article_4388</t>
  </si>
  <si>
    <t xml:space="preserve">Supplier_322</t>
  </si>
  <si>
    <t xml:space="preserve">Article_1987</t>
  </si>
  <si>
    <t xml:space="preserve">Article_2019</t>
  </si>
  <si>
    <t xml:space="preserve">Article_2026</t>
  </si>
  <si>
    <t xml:space="preserve">Article_2008</t>
  </si>
  <si>
    <t xml:space="preserve">Article_2010</t>
  </si>
  <si>
    <t xml:space="preserve">Article_1783</t>
  </si>
  <si>
    <t xml:space="preserve">Article_1778</t>
  </si>
  <si>
    <t xml:space="preserve">Article_1791</t>
  </si>
  <si>
    <t xml:space="preserve">Supplier_295</t>
  </si>
  <si>
    <t xml:space="preserve">Article_5205</t>
  </si>
  <si>
    <t xml:space="preserve">Article_2049</t>
  </si>
  <si>
    <t xml:space="preserve">Article_2030</t>
  </si>
  <si>
    <t xml:space="preserve">Article_1982</t>
  </si>
  <si>
    <t xml:space="preserve">Article_1979</t>
  </si>
  <si>
    <t xml:space="preserve">Article_5317</t>
  </si>
  <si>
    <t xml:space="preserve">Article_5322</t>
  </si>
  <si>
    <t xml:space="preserve">Article_5755</t>
  </si>
  <si>
    <t xml:space="preserve">Article_5683</t>
  </si>
  <si>
    <t xml:space="preserve">Article_5687</t>
  </si>
  <si>
    <t xml:space="preserve">Article_5668</t>
  </si>
  <si>
    <t xml:space="preserve">Article_5672</t>
  </si>
  <si>
    <t xml:space="preserve">Article_5679</t>
  </si>
  <si>
    <t xml:space="preserve">Article_5713</t>
  </si>
  <si>
    <t xml:space="preserve">Article_5722</t>
  </si>
  <si>
    <t xml:space="preserve">Article_5693</t>
  </si>
  <si>
    <t xml:space="preserve">Article_5701</t>
  </si>
  <si>
    <t xml:space="preserve">Supplier_298</t>
  </si>
  <si>
    <t xml:space="preserve">Article_3129</t>
  </si>
  <si>
    <t xml:space="preserve">Article_3121</t>
  </si>
  <si>
    <t xml:space="preserve">Article_2567</t>
  </si>
  <si>
    <t xml:space="preserve">Article_1922</t>
  </si>
  <si>
    <t xml:space="preserve">Article_4090</t>
  </si>
  <si>
    <t xml:space="preserve">Article_4102</t>
  </si>
  <si>
    <t xml:space="preserve">Article_5018</t>
  </si>
  <si>
    <t xml:space="preserve">Article_2398</t>
  </si>
  <si>
    <t xml:space="preserve">Article_1963</t>
  </si>
  <si>
    <t xml:space="preserve">Supplier_278</t>
  </si>
  <si>
    <t xml:space="preserve">Article_6232</t>
  </si>
  <si>
    <t xml:space="preserve">Plant_18</t>
  </si>
  <si>
    <t xml:space="preserve">Article_5503</t>
  </si>
  <si>
    <t xml:space="preserve">Article_8849</t>
  </si>
  <si>
    <t xml:space="preserve">Article_8882</t>
  </si>
  <si>
    <t xml:space="preserve">Article_8856</t>
  </si>
  <si>
    <t xml:space="preserve">Article_2559</t>
  </si>
  <si>
    <t xml:space="preserve">Article_2519</t>
  </si>
  <si>
    <t xml:space="preserve">Article_2531</t>
  </si>
  <si>
    <t xml:space="preserve">Article_2489</t>
  </si>
  <si>
    <t xml:space="preserve">Article_2481</t>
  </si>
  <si>
    <t xml:space="preserve">Article_9093</t>
  </si>
  <si>
    <t xml:space="preserve">Article_1910</t>
  </si>
  <si>
    <t xml:space="preserve">Article_2135</t>
  </si>
  <si>
    <t xml:space="preserve">Article_2126</t>
  </si>
  <si>
    <t xml:space="preserve">Article_1777</t>
  </si>
  <si>
    <t xml:space="preserve">Article_1818</t>
  </si>
  <si>
    <t xml:space="preserve">Article_1772</t>
  </si>
  <si>
    <t xml:space="preserve">Article_8810</t>
  </si>
  <si>
    <t xml:space="preserve">Article_952</t>
  </si>
  <si>
    <t xml:space="preserve">Article_543</t>
  </si>
  <si>
    <t xml:space="preserve">Article_2772</t>
  </si>
  <si>
    <t xml:space="preserve">Article_2518</t>
  </si>
  <si>
    <t xml:space="preserve">Article_1074</t>
  </si>
  <si>
    <t xml:space="preserve">Supplier_192</t>
  </si>
  <si>
    <t xml:space="preserve">Article_4964</t>
  </si>
  <si>
    <t xml:space="preserve">Supplier_253</t>
  </si>
  <si>
    <t xml:space="preserve">Article_1852</t>
  </si>
  <si>
    <t xml:space="preserve">Article_1845</t>
  </si>
  <si>
    <t xml:space="preserve">Article_8557</t>
  </si>
  <si>
    <t xml:space="preserve">Article_8433</t>
  </si>
  <si>
    <t xml:space="preserve">Article_8449</t>
  </si>
  <si>
    <t xml:space="preserve">Article_8414</t>
  </si>
  <si>
    <t xml:space="preserve">Article_2872</t>
  </si>
  <si>
    <t xml:space="preserve">Article_4798</t>
  </si>
  <si>
    <t xml:space="preserve">Article_4781</t>
  </si>
  <si>
    <t xml:space="preserve">Supplier_248</t>
  </si>
  <si>
    <t xml:space="preserve">Article_2284</t>
  </si>
  <si>
    <t xml:space="preserve">Article_2276</t>
  </si>
  <si>
    <t xml:space="preserve">Article_2269</t>
  </si>
  <si>
    <t xml:space="preserve">Article_6948</t>
  </si>
  <si>
    <t xml:space="preserve">Article_6961</t>
  </si>
  <si>
    <t xml:space="preserve">Article_3204</t>
  </si>
  <si>
    <t xml:space="preserve">Article_3211</t>
  </si>
  <si>
    <t xml:space="preserve">Article_8649</t>
  </si>
  <si>
    <t xml:space="preserve">Article_8630</t>
  </si>
  <si>
    <t xml:space="preserve">Article_5495</t>
  </si>
  <si>
    <t xml:space="preserve">Article_5485</t>
  </si>
  <si>
    <t xml:space="preserve">Article_7653</t>
  </si>
  <si>
    <t xml:space="preserve">Article_2632</t>
  </si>
  <si>
    <t xml:space="preserve">Supplier_174</t>
  </si>
  <si>
    <t xml:space="preserve">Article_2064</t>
  </si>
  <si>
    <t xml:space="preserve">Article_1893</t>
  </si>
  <si>
    <t xml:space="preserve">Article_2053</t>
  </si>
  <si>
    <t xml:space="preserve">Article_1897</t>
  </si>
  <si>
    <t xml:space="preserve">Article_9127</t>
  </si>
  <si>
    <t xml:space="preserve">Article_2631</t>
  </si>
  <si>
    <t xml:space="preserve">Article_2500</t>
  </si>
  <si>
    <t xml:space="preserve">Article_2720</t>
  </si>
  <si>
    <t xml:space="preserve">Article_2880</t>
  </si>
  <si>
    <t xml:space="preserve">Article_2889</t>
  </si>
  <si>
    <t xml:space="preserve">Article_844</t>
  </si>
  <si>
    <t xml:space="preserve">Article_972</t>
  </si>
  <si>
    <t xml:space="preserve">Article_1251</t>
  </si>
  <si>
    <t xml:space="preserve">Article_1246</t>
  </si>
  <si>
    <t xml:space="preserve">Article_5331</t>
  </si>
  <si>
    <t xml:space="preserve">Article_666</t>
  </si>
  <si>
    <t xml:space="preserve">Article_4950</t>
  </si>
  <si>
    <t xml:space="preserve">Article_1261</t>
  </si>
  <si>
    <t xml:space="preserve">Article_1234</t>
  </si>
  <si>
    <t xml:space="preserve">Article_1240</t>
  </si>
  <si>
    <t xml:space="preserve">Article_1226</t>
  </si>
  <si>
    <t xml:space="preserve">Article_8240</t>
  </si>
  <si>
    <t xml:space="preserve">Article_2524</t>
  </si>
  <si>
    <t xml:space="preserve">Article_8207</t>
  </si>
  <si>
    <t xml:space="preserve">Article_8898</t>
  </si>
  <si>
    <t xml:space="preserve">Article_1781</t>
  </si>
  <si>
    <t xml:space="preserve">Article_8842</t>
  </si>
  <si>
    <t xml:space="preserve">Article_8805</t>
  </si>
  <si>
    <t xml:space="preserve">Article_4524</t>
  </si>
  <si>
    <t xml:space="preserve">Supplier_223</t>
  </si>
  <si>
    <t xml:space="preserve">Article_2901</t>
  </si>
  <si>
    <t xml:space="preserve">Article_5448</t>
  </si>
  <si>
    <t xml:space="preserve">Article_5437</t>
  </si>
  <si>
    <t xml:space="preserve">Article_5460</t>
  </si>
  <si>
    <t xml:space="preserve">Article_5449</t>
  </si>
  <si>
    <t xml:space="preserve">Article_5477</t>
  </si>
  <si>
    <t xml:space="preserve">Article_5468</t>
  </si>
  <si>
    <t xml:space="preserve">Article_6168</t>
  </si>
  <si>
    <t xml:space="preserve">Article_6173</t>
  </si>
  <si>
    <t xml:space="preserve">Supplier_227</t>
  </si>
  <si>
    <t xml:space="preserve">Article_230</t>
  </si>
  <si>
    <t xml:space="preserve">Article_8098</t>
  </si>
  <si>
    <t xml:space="preserve">Article_8129</t>
  </si>
  <si>
    <t xml:space="preserve">Article_8092</t>
  </si>
  <si>
    <t xml:space="preserve">Article_1940</t>
  </si>
  <si>
    <t xml:space="preserve">Article_1775</t>
  </si>
  <si>
    <t xml:space="preserve">Article_8460</t>
  </si>
  <si>
    <t xml:space="preserve">Article_5859</t>
  </si>
  <si>
    <t xml:space="preserve">Article_10094</t>
  </si>
  <si>
    <t xml:space="preserve">Article_2956</t>
  </si>
  <si>
    <t xml:space="preserve">Article_506</t>
  </si>
  <si>
    <t xml:space="preserve">Article_514</t>
  </si>
  <si>
    <t xml:space="preserve">Article_793</t>
  </si>
  <si>
    <t xml:space="preserve">Article_6912</t>
  </si>
  <si>
    <t xml:space="preserve">Article_6940</t>
  </si>
  <si>
    <t xml:space="preserve">Article_6921</t>
  </si>
  <si>
    <t xml:space="preserve">Article_6916</t>
  </si>
  <si>
    <t xml:space="preserve">Supplier_258</t>
  </si>
  <si>
    <t xml:space="preserve">Article_2637</t>
  </si>
  <si>
    <t xml:space="preserve">Supplier_95</t>
  </si>
  <si>
    <t xml:space="preserve">Article_4551</t>
  </si>
  <si>
    <t xml:space="preserve">Article_4518</t>
  </si>
  <si>
    <t xml:space="preserve">Article_658</t>
  </si>
  <si>
    <t xml:space="preserve">Article_868</t>
  </si>
  <si>
    <t xml:space="preserve">Article_1127</t>
  </si>
  <si>
    <t xml:space="preserve">Article_641</t>
  </si>
  <si>
    <t xml:space="preserve">Supplier_135</t>
  </si>
  <si>
    <t xml:space="preserve">Article_2906</t>
  </si>
  <si>
    <t xml:space="preserve">Article_2911</t>
  </si>
  <si>
    <t xml:space="preserve">Article_7672</t>
  </si>
  <si>
    <t xml:space="preserve">Supplier_304</t>
  </si>
  <si>
    <t xml:space="preserve">Article_5315</t>
  </si>
  <si>
    <t xml:space="preserve">Article_5309</t>
  </si>
  <si>
    <t xml:space="preserve">Article_6877</t>
  </si>
  <si>
    <t xml:space="preserve">Article_6884</t>
  </si>
  <si>
    <t xml:space="preserve">Article_4740</t>
  </si>
  <si>
    <t xml:space="preserve">Article_4889</t>
  </si>
  <si>
    <t xml:space="preserve">Article_4647</t>
  </si>
  <si>
    <t xml:space="preserve">Supplier_256</t>
  </si>
  <si>
    <t xml:space="preserve">Article_1050</t>
  </si>
  <si>
    <t xml:space="preserve">Article_903</t>
  </si>
  <si>
    <t xml:space="preserve">Article_1010</t>
  </si>
  <si>
    <t xml:space="preserve">Article_1181</t>
  </si>
  <si>
    <t xml:space="preserve">Article_997</t>
  </si>
  <si>
    <t xml:space="preserve">Article_2681</t>
  </si>
  <si>
    <t xml:space="preserve">Article_1197</t>
  </si>
  <si>
    <t xml:space="preserve">Article_7627</t>
  </si>
  <si>
    <t xml:space="preserve">Supplier_171</t>
  </si>
  <si>
    <t xml:space="preserve">Article_2676</t>
  </si>
  <si>
    <t xml:space="preserve">Article_2678</t>
  </si>
  <si>
    <t xml:space="preserve">Article_5304</t>
  </si>
  <si>
    <t xml:space="preserve">Article_4245</t>
  </si>
  <si>
    <t xml:space="preserve">Article_4441</t>
  </si>
  <si>
    <t xml:space="preserve">Article_8643</t>
  </si>
  <si>
    <t xml:space="preserve">Article_4834</t>
  </si>
  <si>
    <t xml:space="preserve">Article_8575</t>
  </si>
  <si>
    <t xml:space="preserve">Article_8664</t>
  </si>
  <si>
    <t xml:space="preserve">Article_308</t>
  </si>
  <si>
    <t xml:space="preserve">Article_1460</t>
  </si>
  <si>
    <t xml:space="preserve">Article_8569</t>
  </si>
  <si>
    <t xml:space="preserve">Article_1336</t>
  </si>
  <si>
    <t xml:space="preserve">Article_1405</t>
  </si>
  <si>
    <t xml:space="preserve">Article_1480</t>
  </si>
  <si>
    <t xml:space="preserve">Article_1499</t>
  </si>
  <si>
    <t xml:space="preserve">Supplier_144</t>
  </si>
  <si>
    <t xml:space="preserve">Article_8475</t>
  </si>
  <si>
    <t xml:space="preserve">Article_7684</t>
  </si>
  <si>
    <t xml:space="preserve">Article_1620</t>
  </si>
  <si>
    <t xml:space="preserve">Article_2947</t>
  </si>
  <si>
    <t xml:space="preserve">Article_2952</t>
  </si>
  <si>
    <t xml:space="preserve">Article_2957</t>
  </si>
  <si>
    <t xml:space="preserve">Article_2963</t>
  </si>
  <si>
    <t xml:space="preserve">Article_7287</t>
  </si>
  <si>
    <t xml:space="preserve">Article_7310</t>
  </si>
  <si>
    <t xml:space="preserve">Article_7304</t>
  </si>
  <si>
    <t xml:space="preserve">Article_8225</t>
  </si>
  <si>
    <t xml:space="preserve">Article_8229</t>
  </si>
  <si>
    <t xml:space="preserve">Article_8226</t>
  </si>
  <si>
    <t xml:space="preserve">Supplier_334</t>
  </si>
  <si>
    <t xml:space="preserve">Article_1634</t>
  </si>
  <si>
    <t xml:space="preserve">Article_1627</t>
  </si>
  <si>
    <t xml:space="preserve">Article_9916</t>
  </si>
  <si>
    <t xml:space="preserve">Article_9919</t>
  </si>
  <si>
    <t xml:space="preserve">Article_9974</t>
  </si>
  <si>
    <t xml:space="preserve">Article_9977</t>
  </si>
  <si>
    <t xml:space="preserve">Article_6739</t>
  </si>
  <si>
    <t xml:space="preserve">Article_6742</t>
  </si>
  <si>
    <t xml:space="preserve">Article_6737</t>
  </si>
  <si>
    <t xml:space="preserve">Article_10068</t>
  </si>
  <si>
    <t xml:space="preserve">Article_10070</t>
  </si>
  <si>
    <t xml:space="preserve">Article_9304</t>
  </si>
  <si>
    <t xml:space="preserve">Article_9921</t>
  </si>
  <si>
    <t xml:space="preserve">Article_9925</t>
  </si>
  <si>
    <t xml:space="preserve">Article_10091</t>
  </si>
  <si>
    <t xml:space="preserve">Article_5251</t>
  </si>
  <si>
    <t xml:space="preserve">Article_5394</t>
  </si>
  <si>
    <t xml:space="preserve">Article_2801</t>
  </si>
  <si>
    <t xml:space="preserve">Article_2811</t>
  </si>
  <si>
    <t xml:space="preserve">Article_5418</t>
  </si>
  <si>
    <t xml:space="preserve">Article_7238</t>
  </si>
  <si>
    <t xml:space="preserve">Article_9984</t>
  </si>
  <si>
    <t xml:space="preserve">Article_6910</t>
  </si>
  <si>
    <t xml:space="preserve">Article_6899</t>
  </si>
  <si>
    <t xml:space="preserve">Article_6776</t>
  </si>
  <si>
    <t xml:space="preserve">Article_7431</t>
  </si>
  <si>
    <t xml:space="preserve">Article_7423</t>
  </si>
  <si>
    <t xml:space="preserve">Article_6767</t>
  </si>
  <si>
    <t xml:space="preserve">Article_6773</t>
  </si>
  <si>
    <t xml:space="preserve">Article_6801</t>
  </si>
  <si>
    <t xml:space="preserve">Article_6811</t>
  </si>
  <si>
    <t xml:space="preserve">Article_6809</t>
  </si>
  <si>
    <t xml:space="preserve">Article_6817</t>
  </si>
  <si>
    <t xml:space="preserve">Article_6783</t>
  </si>
  <si>
    <t xml:space="preserve">Article_6798</t>
  </si>
  <si>
    <t xml:space="preserve">Article_6788</t>
  </si>
  <si>
    <t xml:space="preserve">Article_4151</t>
  </si>
  <si>
    <t xml:space="preserve">Article_4146</t>
  </si>
  <si>
    <t xml:space="preserve">Article_4164</t>
  </si>
  <si>
    <t xml:space="preserve">Article_4156</t>
  </si>
  <si>
    <t xml:space="preserve">Article_4073</t>
  </si>
  <si>
    <t xml:space="preserve">Article_4080</t>
  </si>
  <si>
    <t xml:space="preserve">Article_4099</t>
  </si>
  <si>
    <t xml:space="preserve">Article_4103</t>
  </si>
  <si>
    <t xml:space="preserve">Article_4110</t>
  </si>
  <si>
    <t xml:space="preserve">Article_4116</t>
  </si>
  <si>
    <t xml:space="preserve">Article_3770</t>
  </si>
  <si>
    <t xml:space="preserve">Article_3243</t>
  </si>
  <si>
    <t xml:space="preserve">Article_2837</t>
  </si>
  <si>
    <t xml:space="preserve">Article_3765</t>
  </si>
  <si>
    <t xml:space="preserve">Article_3536</t>
  </si>
  <si>
    <t xml:space="preserve">Article_3542</t>
  </si>
  <si>
    <t xml:space="preserve">Article_3525</t>
  </si>
  <si>
    <t xml:space="preserve">Article_3531</t>
  </si>
  <si>
    <t xml:space="preserve">Article_3400</t>
  </si>
  <si>
    <t xml:space="preserve">Article_3392</t>
  </si>
  <si>
    <t xml:space="preserve">Article_3385</t>
  </si>
  <si>
    <t xml:space="preserve">Article_3378</t>
  </si>
  <si>
    <t xml:space="preserve">Article_3370</t>
  </si>
  <si>
    <t xml:space="preserve">Article_3364</t>
  </si>
  <si>
    <t xml:space="preserve">Article_3358</t>
  </si>
  <si>
    <t xml:space="preserve">Article_3462</t>
  </si>
  <si>
    <t xml:space="preserve">Article_3457</t>
  </si>
  <si>
    <t xml:space="preserve">Article_3451</t>
  </si>
  <si>
    <t xml:space="preserve">Article_3443</t>
  </si>
  <si>
    <t xml:space="preserve">Article_3436</t>
  </si>
  <si>
    <t xml:space="preserve">Article_3430</t>
  </si>
  <si>
    <t xml:space="preserve">Article_2991</t>
  </si>
  <si>
    <t xml:space="preserve">Article_2983</t>
  </si>
  <si>
    <t xml:space="preserve">Article_3408</t>
  </si>
  <si>
    <t xml:space="preserve">Article_4143</t>
  </si>
  <si>
    <t xml:space="preserve">Article_4136</t>
  </si>
  <si>
    <t xml:space="preserve">Article_3546</t>
  </si>
  <si>
    <t xml:space="preserve">Article_3552</t>
  </si>
  <si>
    <t xml:space="preserve">Article_8962</t>
  </si>
  <si>
    <t xml:space="preserve">Article_8991</t>
  </si>
  <si>
    <t xml:space="preserve">Article_8124</t>
  </si>
  <si>
    <t xml:space="preserve">Plant_22</t>
  </si>
  <si>
    <t xml:space="preserve">Article_5560</t>
  </si>
  <si>
    <t xml:space="preserve">Article_5563</t>
  </si>
  <si>
    <t xml:space="preserve">Article_5568</t>
  </si>
  <si>
    <t xml:space="preserve">Article_5606</t>
  </si>
  <si>
    <t xml:space="preserve">Article_5492</t>
  </si>
  <si>
    <t xml:space="preserve">Article_2014</t>
  </si>
  <si>
    <t xml:space="preserve">Article_2046</t>
  </si>
  <si>
    <t xml:space="preserve">Article_2028</t>
  </si>
  <si>
    <t xml:space="preserve">Article_2069</t>
  </si>
  <si>
    <t xml:space="preserve">Article_1221</t>
  </si>
  <si>
    <t xml:space="preserve">Article_1211</t>
  </si>
  <si>
    <t xml:space="preserve">Article_5971</t>
  </si>
  <si>
    <t xml:space="preserve">Article_5937</t>
  </si>
  <si>
    <t xml:space="preserve">Plant_8</t>
  </si>
  <si>
    <t xml:space="preserve">Article_9632</t>
  </si>
  <si>
    <t xml:space="preserve">Article_9639</t>
  </si>
  <si>
    <t xml:space="preserve">Article_9633</t>
  </si>
  <si>
    <t xml:space="preserve">Article_9486</t>
  </si>
  <si>
    <t xml:space="preserve">Article_9493</t>
  </si>
  <si>
    <t xml:space="preserve">Article_9522</t>
  </si>
  <si>
    <t xml:space="preserve">Article_9526</t>
  </si>
  <si>
    <t xml:space="preserve">Article_6819</t>
  </si>
  <si>
    <t xml:space="preserve">Article_6823</t>
  </si>
  <si>
    <t xml:space="preserve">Article_7083</t>
  </si>
  <si>
    <t xml:space="preserve">Article_7085</t>
  </si>
  <si>
    <t xml:space="preserve">Article_7476</t>
  </si>
  <si>
    <t xml:space="preserve">Supplier_62</t>
  </si>
  <si>
    <t xml:space="preserve">Article_6744</t>
  </si>
  <si>
    <t xml:space="preserve">Article_6752</t>
  </si>
  <si>
    <t xml:space="preserve">Article_174</t>
  </si>
  <si>
    <t xml:space="preserve">Article_141</t>
  </si>
  <si>
    <t xml:space="preserve">Supplier_328</t>
  </si>
  <si>
    <t xml:space="preserve">Article_7098</t>
  </si>
  <si>
    <t xml:space="preserve">Article_36</t>
  </si>
  <si>
    <t xml:space="preserve">Article_8603</t>
  </si>
  <si>
    <t xml:space="preserve">Supplier_16</t>
  </si>
  <si>
    <t xml:space="preserve">Article_6312</t>
  </si>
  <si>
    <t xml:space="preserve">Article_6322</t>
  </si>
  <si>
    <t xml:space="preserve">Article_4879</t>
  </si>
  <si>
    <t xml:space="preserve">Supplier_15</t>
  </si>
  <si>
    <t xml:space="preserve">Article_9724</t>
  </si>
  <si>
    <t xml:space="preserve">Article_9704</t>
  </si>
  <si>
    <t xml:space="preserve">Article_10088</t>
  </si>
  <si>
    <t xml:space="preserve">Article_7142</t>
  </si>
  <si>
    <t xml:space="preserve">Article_7131</t>
  </si>
  <si>
    <t xml:space="preserve">Supplier_81</t>
  </si>
  <si>
    <t xml:space="preserve">Article_9952</t>
  </si>
  <si>
    <t xml:space="preserve">Article_9935</t>
  </si>
  <si>
    <t xml:space="preserve">Article_9939</t>
  </si>
  <si>
    <t xml:space="preserve">Article_6645</t>
  </si>
  <si>
    <t xml:space="preserve">Article_7136</t>
  </si>
  <si>
    <t xml:space="preserve">Article_9892</t>
  </si>
  <si>
    <t xml:space="preserve">Article_9886</t>
  </si>
  <si>
    <t xml:space="preserve">Article_9881</t>
  </si>
  <si>
    <t xml:space="preserve">Article_6715</t>
  </si>
  <si>
    <t xml:space="preserve">Article_9535</t>
  </si>
  <si>
    <t xml:space="preserve">Article_9541</t>
  </si>
  <si>
    <t xml:space="preserve">Article_9538</t>
  </si>
  <si>
    <t xml:space="preserve">Article_9546</t>
  </si>
  <si>
    <t xml:space="preserve">Article_9548</t>
  </si>
  <si>
    <t xml:space="preserve">Article_9555</t>
  </si>
  <si>
    <t xml:space="preserve">Article_9562</t>
  </si>
  <si>
    <t xml:space="preserve">Article_9558</t>
  </si>
  <si>
    <t xml:space="preserve">Article_9567</t>
  </si>
  <si>
    <t xml:space="preserve">Article_9903</t>
  </si>
  <si>
    <t xml:space="preserve">Article_9895</t>
  </si>
  <si>
    <t xml:space="preserve">Article_9727</t>
  </si>
  <si>
    <t xml:space="preserve">Article_6381</t>
  </si>
  <si>
    <t xml:space="preserve">Article_6529</t>
  </si>
  <si>
    <t xml:space="preserve">Article_6681</t>
  </si>
  <si>
    <t xml:space="preserve">Article_6667</t>
  </si>
  <si>
    <t xml:space="preserve">Article_6716</t>
  </si>
  <si>
    <t xml:space="preserve">Article_7118</t>
  </si>
  <si>
    <t xml:space="preserve">Supplier_360</t>
  </si>
  <si>
    <t xml:space="preserve">Article_9509</t>
  </si>
  <si>
    <t xml:space="preserve">Article_7876</t>
  </si>
  <si>
    <t xml:space="preserve">Article_4997</t>
  </si>
  <si>
    <t xml:space="preserve">Article_9517</t>
  </si>
  <si>
    <t xml:space="preserve">Article_9519</t>
  </si>
  <si>
    <t xml:space="preserve">Article_6307</t>
  </si>
  <si>
    <t xml:space="preserve">Article_1011</t>
  </si>
  <si>
    <t xml:space="preserve">Article_998</t>
  </si>
  <si>
    <t xml:space="preserve">Article_1004</t>
  </si>
  <si>
    <t xml:space="preserve">Article_983</t>
  </si>
  <si>
    <t xml:space="preserve">Article_1668</t>
  </si>
  <si>
    <t xml:space="preserve">Article_1487</t>
  </si>
  <si>
    <t xml:space="preserve">Article_3089</t>
  </si>
  <si>
    <t xml:space="preserve">Article_4311</t>
  </si>
  <si>
    <t xml:space="preserve">Article_1475</t>
  </si>
  <si>
    <t xml:space="preserve">Article_1515</t>
  </si>
  <si>
    <t xml:space="preserve">Article_5189</t>
  </si>
  <si>
    <t xml:space="preserve">Article_5176</t>
  </si>
  <si>
    <t xml:space="preserve">Article_1326</t>
  </si>
  <si>
    <t xml:space="preserve">Article_1252</t>
  </si>
  <si>
    <t xml:space="preserve">Article_1265</t>
  </si>
  <si>
    <t xml:space="preserve">Article_1258</t>
  </si>
  <si>
    <t xml:space="preserve">Article_5289</t>
  </si>
  <si>
    <t xml:space="preserve">Article_1213</t>
  </si>
  <si>
    <t xml:space="preserve">Article_1159</t>
  </si>
  <si>
    <t xml:space="preserve">Article_1172</t>
  </si>
  <si>
    <t xml:space="preserve">Article_1185</t>
  </si>
  <si>
    <t xml:space="preserve">Article_1129</t>
  </si>
  <si>
    <t xml:space="preserve">Article_1359</t>
  </si>
  <si>
    <t xml:space="preserve">Article_1033</t>
  </si>
  <si>
    <t xml:space="preserve">Article_1026</t>
  </si>
  <si>
    <t xml:space="preserve">Article_995</t>
  </si>
  <si>
    <t xml:space="preserve">Article_981</t>
  </si>
  <si>
    <t xml:space="preserve">Article_926</t>
  </si>
  <si>
    <t xml:space="preserve">Article_989</t>
  </si>
  <si>
    <t xml:space="preserve">Article_949</t>
  </si>
  <si>
    <t xml:space="preserve">Article_931</t>
  </si>
  <si>
    <t xml:space="preserve">Article_935</t>
  </si>
  <si>
    <t xml:space="preserve">Article_802</t>
  </si>
  <si>
    <t xml:space="preserve">Article_772</t>
  </si>
  <si>
    <t xml:space="preserve">Article_784</t>
  </si>
  <si>
    <t xml:space="preserve">Article_678</t>
  </si>
  <si>
    <t xml:space="preserve">Article_681</t>
  </si>
  <si>
    <t xml:space="preserve">Article_665</t>
  </si>
  <si>
    <t xml:space="preserve">Article_672</t>
  </si>
  <si>
    <t xml:space="preserve">Article_7808</t>
  </si>
  <si>
    <t xml:space="preserve">Article_10061</t>
  </si>
  <si>
    <t xml:space="preserve">Article_580</t>
  </si>
  <si>
    <t xml:space="preserve">Article_575</t>
  </si>
  <si>
    <t xml:space="preserve">Article_616</t>
  </si>
  <si>
    <t xml:space="preserve">Article_611</t>
  </si>
  <si>
    <t xml:space="preserve">Article_605</t>
  </si>
  <si>
    <t xml:space="preserve">Article_442</t>
  </si>
  <si>
    <t xml:space="preserve">Article_455</t>
  </si>
  <si>
    <t xml:space="preserve">Article_9424</t>
  </si>
  <si>
    <t xml:space="preserve">Article_9414</t>
  </si>
  <si>
    <t xml:space="preserve">Article_9471</t>
  </si>
  <si>
    <t xml:space="preserve">Article_8075</t>
  </si>
  <si>
    <t xml:space="preserve">Article_8071</t>
  </si>
  <si>
    <t xml:space="preserve">Article_9467</t>
  </si>
  <si>
    <t xml:space="preserve">Article_9455</t>
  </si>
  <si>
    <t xml:space="preserve">Article_9446</t>
  </si>
  <si>
    <t xml:space="preserve">Article_8793</t>
  </si>
  <si>
    <t xml:space="preserve">Article_8801</t>
  </si>
  <si>
    <t xml:space="preserve">Article_9315</t>
  </si>
  <si>
    <t xml:space="preserve">Article_9579</t>
  </si>
  <si>
    <t xml:space="preserve">Article_9582</t>
  </si>
  <si>
    <t xml:space="preserve">Article_9575</t>
  </si>
  <si>
    <t xml:space="preserve">Article_9598</t>
  </si>
  <si>
    <t xml:space="preserve">Article_9588</t>
  </si>
  <si>
    <t xml:space="preserve">Article_9591</t>
  </si>
  <si>
    <t xml:space="preserve">Article_9615</t>
  </si>
  <si>
    <t xml:space="preserve">Article_9606</t>
  </si>
  <si>
    <t xml:space="preserve">Article_1579</t>
  </si>
  <si>
    <t xml:space="preserve">Article_1562</t>
  </si>
  <si>
    <t xml:space="preserve">Article_9627</t>
  </si>
  <si>
    <t xml:space="preserve">Article_9966</t>
  </si>
  <si>
    <t xml:space="preserve">Article_6709</t>
  </si>
  <si>
    <t xml:space="preserve">Article_6699</t>
  </si>
  <si>
    <t xml:space="preserve">Article_1616</t>
  </si>
  <si>
    <t xml:space="preserve">Article_4400</t>
  </si>
  <si>
    <t xml:space="preserve">Article_1494</t>
  </si>
  <si>
    <t xml:space="preserve">Article_1429</t>
  </si>
  <si>
    <t xml:space="preserve">Article_1464</t>
  </si>
  <si>
    <t xml:space="preserve">Article_1461</t>
  </si>
  <si>
    <t xml:space="preserve">Article_1447</t>
  </si>
  <si>
    <t xml:space="preserve">Article_1310</t>
  </si>
  <si>
    <t xml:space="preserve">Article_842</t>
  </si>
  <si>
    <t xml:space="preserve">Article_809</t>
  </si>
  <si>
    <t xml:space="preserve">Article_814</t>
  </si>
  <si>
    <t xml:space="preserve">Article_817</t>
  </si>
  <si>
    <t xml:space="preserve">Article_818</t>
  </si>
  <si>
    <t xml:space="preserve">Article_1077</t>
  </si>
  <si>
    <t xml:space="preserve">Article_1059</t>
  </si>
  <si>
    <t xml:space="preserve">Article_1054</t>
  </si>
  <si>
    <t xml:space="preserve">Article_1037</t>
  </si>
  <si>
    <t xml:space="preserve">Article_1031</t>
  </si>
  <si>
    <t xml:space="preserve">Article_1108</t>
  </si>
  <si>
    <t xml:space="preserve">Article_1116</t>
  </si>
  <si>
    <t xml:space="preserve">Article_930</t>
  </si>
  <si>
    <t xml:space="preserve">Article_1023</t>
  </si>
  <si>
    <t xml:space="preserve">Article_904</t>
  </si>
  <si>
    <t xml:space="preserve">Article_911</t>
  </si>
  <si>
    <t xml:space="preserve">Article_885</t>
  </si>
  <si>
    <t xml:space="preserve">Article_899</t>
  </si>
  <si>
    <t xml:space="preserve">Article_892</t>
  </si>
  <si>
    <t xml:space="preserve">Article_873</t>
  </si>
  <si>
    <t xml:space="preserve">Article_870</t>
  </si>
  <si>
    <t xml:space="preserve">Article_897</t>
  </si>
  <si>
    <t xml:space="preserve">Article_876</t>
  </si>
  <si>
    <t xml:space="preserve">Article_864</t>
  </si>
  <si>
    <t xml:space="preserve">Article_862</t>
  </si>
  <si>
    <t xml:space="preserve">Article_852</t>
  </si>
  <si>
    <t xml:space="preserve">Article_835</t>
  </si>
  <si>
    <t xml:space="preserve">Article_831</t>
  </si>
  <si>
    <t xml:space="preserve">Article_806</t>
  </si>
  <si>
    <t xml:space="preserve">Article_840</t>
  </si>
  <si>
    <t xml:space="preserve">Article_813</t>
  </si>
  <si>
    <t xml:space="preserve">Article_820</t>
  </si>
  <si>
    <t xml:space="preserve">Article_9506</t>
  </si>
  <si>
    <t xml:space="preserve">Article_9499</t>
  </si>
  <si>
    <t xml:space="preserve">Article_393</t>
  </si>
  <si>
    <t xml:space="preserve">Article_411</t>
  </si>
  <si>
    <t xml:space="preserve">Article_9656</t>
  </si>
  <si>
    <t xml:space="preserve">Article_9673</t>
  </si>
  <si>
    <t xml:space="preserve">Article_1619</t>
  </si>
  <si>
    <t xml:space="preserve">Supplier_375</t>
  </si>
  <si>
    <t xml:space="preserve">Plant_15</t>
  </si>
  <si>
    <t xml:space="preserve">Article_9197</t>
  </si>
  <si>
    <t xml:space="preserve">Supplier_160</t>
  </si>
  <si>
    <t xml:space="preserve">Article_4265</t>
  </si>
  <si>
    <t xml:space="preserve">Supplier_213</t>
  </si>
  <si>
    <t xml:space="preserve">Article_9118</t>
  </si>
  <si>
    <t xml:space="preserve">Article_9122</t>
  </si>
  <si>
    <t xml:space="preserve">Supplier_138</t>
  </si>
  <si>
    <t xml:space="preserve">Article_4109</t>
  </si>
  <si>
    <t xml:space="preserve">Article_1547</t>
  </si>
  <si>
    <t xml:space="preserve">Article_4208</t>
  </si>
  <si>
    <t xml:space="preserve">Article_7256</t>
  </si>
  <si>
    <t xml:space="preserve">Article_6685</t>
  </si>
  <si>
    <t xml:space="preserve">Article_8839</t>
  </si>
  <si>
    <t xml:space="preserve">Supplier_197</t>
  </si>
  <si>
    <t xml:space="preserve">Article_5028</t>
  </si>
  <si>
    <t xml:space="preserve">Article_5033</t>
  </si>
  <si>
    <t xml:space="preserve">Article_5037</t>
  </si>
  <si>
    <t xml:space="preserve">Article_5357</t>
  </si>
  <si>
    <t xml:space="preserve">Article_6679</t>
  </si>
  <si>
    <t xml:space="preserve">Article_5353</t>
  </si>
  <si>
    <t xml:space="preserve">Article_5346</t>
  </si>
  <si>
    <t xml:space="preserve">Article_5341</t>
  </si>
  <si>
    <t xml:space="preserve">Article_5338</t>
  </si>
  <si>
    <t xml:space="preserve">Article_6792</t>
  </si>
  <si>
    <t xml:space="preserve">Article_6802</t>
  </si>
  <si>
    <t xml:space="preserve">Article_5333</t>
  </si>
  <si>
    <t xml:space="preserve">Article_5325</t>
  </si>
  <si>
    <t xml:space="preserve">Article_3004</t>
  </si>
  <si>
    <t xml:space="preserve">Article_6059</t>
  </si>
  <si>
    <t xml:space="preserve">Article_4995</t>
  </si>
  <si>
    <t xml:space="preserve">Article_4947</t>
  </si>
  <si>
    <t xml:space="preserve">Article_4940</t>
  </si>
  <si>
    <t xml:space="preserve">Article_4931</t>
  </si>
  <si>
    <t xml:space="preserve">Article_4833</t>
  </si>
  <si>
    <t xml:space="preserve">Article_5711</t>
  </si>
  <si>
    <t xml:space="preserve">Article_5707</t>
  </si>
  <si>
    <t xml:space="preserve">Article_2131</t>
  </si>
  <si>
    <t xml:space="preserve">Article_2158</t>
  </si>
  <si>
    <t xml:space="preserve">Article_2000</t>
  </si>
  <si>
    <t xml:space="preserve">Article_6314</t>
  </si>
  <si>
    <t xml:space="preserve">Article_6283</t>
  </si>
  <si>
    <t xml:space="preserve">Article_6288</t>
  </si>
  <si>
    <t xml:space="preserve">Article_6293</t>
  </si>
  <si>
    <t xml:space="preserve">Article_6296</t>
  </si>
  <si>
    <t xml:space="preserve">Article_6300</t>
  </si>
  <si>
    <t xml:space="preserve">Article_6309</t>
  </si>
  <si>
    <t xml:space="preserve">Article_8834</t>
  </si>
  <si>
    <t xml:space="preserve">Article_8845</t>
  </si>
  <si>
    <t xml:space="preserve">Article_6670</t>
  </si>
  <si>
    <t xml:space="preserve">Supplier_282</t>
  </si>
  <si>
    <t xml:space="preserve">Article_7983</t>
  </si>
  <si>
    <t xml:space="preserve">Article_7977</t>
  </si>
  <si>
    <t xml:space="preserve">Supplier_181</t>
  </si>
  <si>
    <t xml:space="preserve">Article_6969</t>
  </si>
  <si>
    <t xml:space="preserve">Article_2237</t>
  </si>
  <si>
    <t xml:space="preserve">Article_2231</t>
  </si>
  <si>
    <t xml:space="preserve">Article_2073</t>
  </si>
  <si>
    <t xml:space="preserve">Article_2079</t>
  </si>
  <si>
    <t xml:space="preserve">Article_1943</t>
  </si>
  <si>
    <t xml:space="preserve">Article_1937</t>
  </si>
  <si>
    <t xml:space="preserve">Article_1965</t>
  </si>
  <si>
    <t xml:space="preserve">Article_4351</t>
  </si>
  <si>
    <t xml:space="preserve">Article_4344</t>
  </si>
  <si>
    <t xml:space="preserve">Article_4342</t>
  </si>
  <si>
    <t xml:space="preserve">Article_4334</t>
  </si>
  <si>
    <t xml:space="preserve">Article_4320</t>
  </si>
  <si>
    <t xml:space="preserve">Article_4312</t>
  </si>
  <si>
    <t xml:space="preserve">Article_4297</t>
  </si>
  <si>
    <t xml:space="preserve">Article_4482</t>
  </si>
  <si>
    <t xml:space="preserve">Article_4499</t>
  </si>
  <si>
    <t xml:space="preserve">Article_4504</t>
  </si>
  <si>
    <t xml:space="preserve">Article_4471</t>
  </si>
  <si>
    <t xml:space="preserve">Article_4435</t>
  </si>
  <si>
    <t xml:space="preserve">Article_4439</t>
  </si>
  <si>
    <t xml:space="preserve">Article_4447</t>
  </si>
  <si>
    <t xml:space="preserve">Article_4407</t>
  </si>
  <si>
    <t xml:space="preserve">Article_4430</t>
  </si>
  <si>
    <t xml:space="preserve">Article_4618</t>
  </si>
  <si>
    <t xml:space="preserve">Article_4564</t>
  </si>
  <si>
    <t xml:space="preserve">Article_3413</t>
  </si>
  <si>
    <t xml:space="preserve">Article_3404</t>
  </si>
  <si>
    <t xml:space="preserve">Article_3397</t>
  </si>
  <si>
    <t xml:space="preserve">Article_3379</t>
  </si>
  <si>
    <t xml:space="preserve">Article_3372</t>
  </si>
  <si>
    <t xml:space="preserve">Article_3367</t>
  </si>
  <si>
    <t xml:space="preserve">Article_3360</t>
  </si>
  <si>
    <t xml:space="preserve">Article_3460</t>
  </si>
  <si>
    <t xml:space="preserve">Article_3450</t>
  </si>
  <si>
    <t xml:space="preserve">Article_3441</t>
  </si>
  <si>
    <t xml:space="preserve">Article_3426</t>
  </si>
  <si>
    <t xml:space="preserve">Article_3419</t>
  </si>
  <si>
    <t xml:space="preserve">Article_3513</t>
  </si>
  <si>
    <t xml:space="preserve">Article_3520</t>
  </si>
  <si>
    <t xml:space="preserve">Article_3506</t>
  </si>
  <si>
    <t xml:space="preserve">Article_3482</t>
  </si>
  <si>
    <t xml:space="preserve">Article_3468</t>
  </si>
  <si>
    <t xml:space="preserve">Article_3472</t>
  </si>
  <si>
    <t xml:space="preserve">Supplier_247</t>
  </si>
  <si>
    <t xml:space="preserve">Article_6569</t>
  </si>
  <si>
    <t xml:space="preserve">Article_6606</t>
  </si>
  <si>
    <t xml:space="preserve">Article_5045</t>
  </si>
  <si>
    <t xml:space="preserve">Article_5053</t>
  </si>
  <si>
    <t xml:space="preserve">Article_6904</t>
  </si>
  <si>
    <t xml:space="preserve">Article_6883</t>
  </si>
  <si>
    <t xml:space="preserve">Article_4923</t>
  </si>
  <si>
    <t xml:space="preserve">Article_4228</t>
  </si>
  <si>
    <t xml:space="preserve">Article_4223</t>
  </si>
  <si>
    <t xml:space="preserve">Article_4242</t>
  </si>
  <si>
    <t xml:space="preserve">Article_6365</t>
  </si>
  <si>
    <t xml:space="preserve">Article_7746</t>
  </si>
  <si>
    <t xml:space="preserve">Article_7749</t>
  </si>
  <si>
    <t xml:space="preserve">Article_4394</t>
  </si>
  <si>
    <t xml:space="preserve">Article_4432</t>
  </si>
  <si>
    <t xml:space="preserve">Article_7730</t>
  </si>
  <si>
    <t xml:space="preserve">Article_9700</t>
  </si>
  <si>
    <t xml:space="preserve">Article_4421</t>
  </si>
  <si>
    <t xml:space="preserve">Supplier_240</t>
  </si>
  <si>
    <t xml:space="preserve">Article_4449</t>
  </si>
  <si>
    <t xml:space="preserve">Article_8295</t>
  </si>
  <si>
    <t xml:space="preserve">Article_8291</t>
  </si>
  <si>
    <t xml:space="preserve">Article_7599</t>
  </si>
  <si>
    <t xml:space="preserve">Article_7265</t>
  </si>
  <si>
    <t xml:space="preserve">Article_10038</t>
  </si>
  <si>
    <t xml:space="preserve">Article_8416</t>
  </si>
  <si>
    <t xml:space="preserve">Article_8331</t>
  </si>
  <si>
    <t xml:space="preserve">Article_8277</t>
  </si>
  <si>
    <t xml:space="preserve">Article_8313</t>
  </si>
  <si>
    <t xml:space="preserve">Article_9683</t>
  </si>
  <si>
    <t xml:space="preserve">Article_3444</t>
  </si>
  <si>
    <t xml:space="preserve">Article_3452</t>
  </si>
  <si>
    <t xml:space="preserve">Article_8216</t>
  </si>
  <si>
    <t xml:space="preserve">Supplier_137</t>
  </si>
  <si>
    <t xml:space="preserve">Article_6658</t>
  </si>
  <si>
    <t xml:space="preserve">Article_6656</t>
  </si>
  <si>
    <t xml:space="preserve">Article_6654</t>
  </si>
  <si>
    <t xml:space="preserve">Article_6652</t>
  </si>
  <si>
    <t xml:space="preserve">Article_3777</t>
  </si>
  <si>
    <t xml:space="preserve">Article_3771</t>
  </si>
  <si>
    <t xml:space="preserve">Supplier_114</t>
  </si>
  <si>
    <t xml:space="preserve">Article_4858</t>
  </si>
  <si>
    <t xml:space="preserve">Article_6319</t>
  </si>
  <si>
    <t xml:space="preserve">Article_6313</t>
  </si>
  <si>
    <t xml:space="preserve">Supplier_287</t>
  </si>
  <si>
    <t xml:space="preserve">Article_6297</t>
  </si>
  <si>
    <t xml:space="preserve">Article_5290</t>
  </si>
  <si>
    <t xml:space="preserve">Article_6999</t>
  </si>
  <si>
    <t xml:space="preserve">Supplier_293</t>
  </si>
  <si>
    <t xml:space="preserve">Article_9676</t>
  </si>
  <si>
    <t xml:space="preserve">Article_9680</t>
  </si>
  <si>
    <t xml:space="preserve">Supplier_166</t>
  </si>
  <si>
    <t xml:space="preserve">Article_3195</t>
  </si>
  <si>
    <t xml:space="preserve">Article_6025</t>
  </si>
  <si>
    <t xml:space="preserve">Article_5980</t>
  </si>
  <si>
    <t xml:space="preserve">Article_5842</t>
  </si>
  <si>
    <t xml:space="preserve">Article_5837</t>
  </si>
  <si>
    <t xml:space="preserve">Article_5988</t>
  </si>
  <si>
    <t xml:space="preserve">Article_2562</t>
  </si>
  <si>
    <t xml:space="preserve">Article_3130</t>
  </si>
  <si>
    <t xml:space="preserve">Article_3122</t>
  </si>
  <si>
    <t xml:space="preserve">Article_5970</t>
  </si>
  <si>
    <t xml:space="preserve">Article_10053</t>
  </si>
  <si>
    <t xml:space="preserve">Article_10048</t>
  </si>
  <si>
    <t xml:space="preserve">Article_9959</t>
  </si>
  <si>
    <t xml:space="preserve">Article_9950</t>
  </si>
  <si>
    <t xml:space="preserve">Article_4215</t>
  </si>
  <si>
    <t xml:space="preserve">Article_4396</t>
  </si>
  <si>
    <t xml:space="preserve">Article_3351</t>
  </si>
  <si>
    <t xml:space="preserve">Article_4212</t>
  </si>
  <si>
    <t xml:space="preserve">Article_4217</t>
  </si>
  <si>
    <t xml:space="preserve">Article_4250</t>
  </si>
  <si>
    <t xml:space="preserve">Article_3903</t>
  </si>
  <si>
    <t xml:space="preserve">Article_3910</t>
  </si>
  <si>
    <t xml:space="preserve">Article_3888</t>
  </si>
  <si>
    <t xml:space="preserve">Supplier_72</t>
  </si>
  <si>
    <t xml:space="preserve">Article_6298</t>
  </si>
  <si>
    <t xml:space="preserve">Article_9609</t>
  </si>
  <si>
    <t xml:space="preserve">Article_5172</t>
  </si>
  <si>
    <t xml:space="preserve">Article_5164</t>
  </si>
  <si>
    <t xml:space="preserve">Article_5135</t>
  </si>
  <si>
    <t xml:space="preserve">Article_5128</t>
  </si>
  <si>
    <t xml:space="preserve">Article_5566</t>
  </si>
  <si>
    <t xml:space="preserve">Article_5559</t>
  </si>
  <si>
    <t xml:space="preserve">Article_4191</t>
  </si>
  <si>
    <t xml:space="preserve">Supplier_246</t>
  </si>
  <si>
    <t xml:space="preserve">Article_6584</t>
  </si>
  <si>
    <t xml:space="preserve">Article_9613</t>
  </si>
  <si>
    <t xml:space="preserve">Article_6223</t>
  </si>
  <si>
    <t xml:space="preserve">Article_6479</t>
  </si>
  <si>
    <t xml:space="preserve">Article_6229</t>
  </si>
  <si>
    <t xml:space="preserve">Article_6227</t>
  </si>
  <si>
    <t xml:space="preserve">Article_6231</t>
  </si>
  <si>
    <t xml:space="preserve">Article_6241</t>
  </si>
  <si>
    <t xml:space="preserve">Article_6258</t>
  </si>
  <si>
    <t xml:space="preserve">Article_6254</t>
  </si>
  <si>
    <t xml:space="preserve">Article_6391</t>
  </si>
  <si>
    <t xml:space="preserve">Article_6410</t>
  </si>
  <si>
    <t xml:space="preserve">Article_6418</t>
  </si>
  <si>
    <t xml:space="preserve">Article_6443</t>
  </si>
  <si>
    <t xml:space="preserve">Article_6431</t>
  </si>
  <si>
    <t xml:space="preserve">Article_6438</t>
  </si>
  <si>
    <t xml:space="preserve">Article_7742</t>
  </si>
  <si>
    <t xml:space="preserve">Article_3759</t>
  </si>
  <si>
    <t xml:space="preserve">Article_3769</t>
  </si>
  <si>
    <t xml:space="preserve">Article_7462</t>
  </si>
  <si>
    <t xml:space="preserve">Article_7448</t>
  </si>
  <si>
    <t xml:space="preserve">Article_6445</t>
  </si>
  <si>
    <t xml:space="preserve">Article_6710</t>
  </si>
  <si>
    <t xml:space="preserve">Article_6694</t>
  </si>
  <si>
    <t xml:space="preserve">Article_9106</t>
  </si>
  <si>
    <t xml:space="preserve">Article_9111</t>
  </si>
  <si>
    <t xml:space="preserve">Article_8163</t>
  </si>
  <si>
    <t xml:space="preserve">Article_8111</t>
  </si>
  <si>
    <t xml:space="preserve">Article_8109</t>
  </si>
  <si>
    <t xml:space="preserve">Article_8167</t>
  </si>
  <si>
    <t xml:space="preserve">Article_8159</t>
  </si>
  <si>
    <t xml:space="preserve">Article_8132</t>
  </si>
  <si>
    <t xml:space="preserve">Article_8150</t>
  </si>
  <si>
    <t xml:space="preserve">Supplier_64</t>
  </si>
  <si>
    <t xml:space="preserve">Article_4457</t>
  </si>
  <si>
    <t xml:space="preserve">Article_4491</t>
  </si>
  <si>
    <t xml:space="preserve">Supplier_110</t>
  </si>
  <si>
    <t xml:space="preserve">Article_8082</t>
  </si>
  <si>
    <t xml:space="preserve">Article_8066</t>
  </si>
  <si>
    <t xml:space="preserve">Article_10208</t>
  </si>
  <si>
    <t xml:space="preserve">Article_10196</t>
  </si>
  <si>
    <t xml:space="preserve">Article_10200</t>
  </si>
  <si>
    <t xml:space="preserve">Article_10151</t>
  </si>
  <si>
    <t xml:space="preserve">Article_10153</t>
  </si>
  <si>
    <t xml:space="preserve">Article_2945</t>
  </si>
  <si>
    <t xml:space="preserve">Supplier_116</t>
  </si>
  <si>
    <t xml:space="preserve">Article_6761</t>
  </si>
  <si>
    <t xml:space="preserve">Article_6403</t>
  </si>
  <si>
    <t xml:space="preserve">Supplier_244</t>
  </si>
  <si>
    <t xml:space="preserve">Article_6450</t>
  </si>
  <si>
    <t xml:space="preserve">Article_6424</t>
  </si>
  <si>
    <t xml:space="preserve">Supplier_77</t>
  </si>
  <si>
    <t xml:space="preserve">Article_4107</t>
  </si>
  <si>
    <t xml:space="preserve">Article_3891</t>
  </si>
  <si>
    <t xml:space="preserve">Article_3885</t>
  </si>
  <si>
    <t xml:space="preserve">Article_3963</t>
  </si>
  <si>
    <t xml:space="preserve">Article_3868</t>
  </si>
  <si>
    <t xml:space="preserve">Article_3971</t>
  </si>
  <si>
    <t xml:space="preserve">Article_3863</t>
  </si>
  <si>
    <t xml:space="preserve">Article_6390</t>
  </si>
  <si>
    <t xml:space="preserve">Article_6407</t>
  </si>
  <si>
    <t xml:space="preserve">Article_1578</t>
  </si>
  <si>
    <t xml:space="preserve">Article_1593</t>
  </si>
  <si>
    <t xml:space="preserve">Article_1549</t>
  </si>
  <si>
    <t xml:space="preserve">Article_6382</t>
  </si>
  <si>
    <t xml:space="preserve">Supplier_374</t>
  </si>
  <si>
    <t xml:space="preserve">Article_739</t>
  </si>
  <si>
    <t xml:space="preserve">Article_669</t>
  </si>
  <si>
    <t xml:space="preserve">Article_701</t>
  </si>
  <si>
    <t xml:space="preserve">Article_686</t>
  </si>
  <si>
    <t xml:space="preserve">Article_269</t>
  </si>
  <si>
    <t xml:space="preserve">Article_284</t>
  </si>
  <si>
    <t xml:space="preserve">Article_157</t>
  </si>
  <si>
    <t xml:space="preserve">Article_138</t>
  </si>
  <si>
    <t xml:space="preserve">Article_219</t>
  </si>
  <si>
    <t xml:space="preserve">Article_450</t>
  </si>
  <si>
    <t xml:space="preserve">Article_459</t>
  </si>
  <si>
    <t xml:space="preserve">Article_380</t>
  </si>
  <si>
    <t xml:space="preserve">Article_390</t>
  </si>
  <si>
    <t xml:space="preserve">Article_408</t>
  </si>
  <si>
    <t xml:space="preserve">Article_521</t>
  </si>
  <si>
    <t xml:space="preserve">Article_254</t>
  </si>
  <si>
    <t xml:space="preserve">Article_233</t>
  </si>
  <si>
    <t xml:space="preserve">Article_362</t>
  </si>
  <si>
    <t xml:space="preserve">Article_309</t>
  </si>
  <si>
    <t xml:space="preserve">Article_82</t>
  </si>
  <si>
    <t xml:space="preserve">Article_40</t>
  </si>
  <si>
    <t xml:space="preserve">Article_143</t>
  </si>
  <si>
    <t xml:space="preserve">Article_535</t>
  </si>
  <si>
    <t xml:space="preserve">Article_548</t>
  </si>
  <si>
    <t xml:space="preserve">Article_568</t>
  </si>
  <si>
    <t xml:space="preserve">Article_489</t>
  </si>
  <si>
    <t xml:space="preserve">Article_500</t>
  </si>
  <si>
    <t xml:space="preserve">Article_475</t>
  </si>
  <si>
    <t xml:space="preserve">Article_377</t>
  </si>
  <si>
    <t xml:space="preserve">Article_185</t>
  </si>
  <si>
    <t xml:space="preserve">Article_264</t>
  </si>
  <si>
    <t xml:space="preserve">Article_413</t>
  </si>
  <si>
    <t xml:space="preserve">Article_527</t>
  </si>
  <si>
    <t xml:space="preserve">Article_458</t>
  </si>
  <si>
    <t xml:space="preserve">Article_482</t>
  </si>
  <si>
    <t xml:space="preserve">Article_244</t>
  </si>
  <si>
    <t xml:space="preserve">Article_225</t>
  </si>
  <si>
    <t xml:space="preserve">Article_140</t>
  </si>
  <si>
    <t xml:space="preserve">Article_6306</t>
  </si>
  <si>
    <t xml:space="preserve">Article_6315</t>
  </si>
  <si>
    <t xml:space="preserve">Article_343</t>
  </si>
  <si>
    <t xml:space="preserve">Article_3277</t>
  </si>
  <si>
    <t xml:space="preserve">Article_3287</t>
  </si>
  <si>
    <t xml:space="preserve">Article_3296</t>
  </si>
  <si>
    <t xml:space="preserve">Article_6311</t>
  </si>
  <si>
    <t xml:space="preserve">Article_6320</t>
  </si>
  <si>
    <t xml:space="preserve">Article_6325</t>
  </si>
  <si>
    <t xml:space="preserve">Article_6331</t>
  </si>
  <si>
    <t xml:space="preserve">Article_6351</t>
  </si>
  <si>
    <t xml:space="preserve">Article_6346</t>
  </si>
  <si>
    <t xml:space="preserve">Article_6374</t>
  </si>
  <si>
    <t xml:space="preserve">Article_553</t>
  </si>
  <si>
    <t xml:space="preserve">Article_9</t>
  </si>
  <si>
    <t xml:space="preserve">Article_14</t>
  </si>
  <si>
    <t xml:space="preserve">Article_1387</t>
  </si>
  <si>
    <t xml:space="preserve">Article_1417</t>
  </si>
  <si>
    <t xml:space="preserve">Article_9037</t>
  </si>
  <si>
    <t xml:space="preserve">Article_9023</t>
  </si>
  <si>
    <t xml:space="preserve">Article_1154</t>
  </si>
  <si>
    <t xml:space="preserve">Article_1161</t>
  </si>
  <si>
    <t xml:space="preserve">Article_496</t>
  </si>
  <si>
    <t xml:space="preserve">Article_436</t>
  </si>
  <si>
    <t xml:space="preserve">Article_463</t>
  </si>
  <si>
    <t xml:space="preserve">Article_509</t>
  </si>
  <si>
    <t xml:space="preserve">Article_512</t>
  </si>
  <si>
    <t xml:space="preserve">Article_48</t>
  </si>
  <si>
    <t xml:space="preserve">Article_111</t>
  </si>
  <si>
    <t xml:space="preserve">Article_115</t>
  </si>
  <si>
    <t xml:space="preserve">Article_124</t>
  </si>
  <si>
    <t xml:space="preserve">Article_1357</t>
  </si>
  <si>
    <t xml:space="preserve">Article_180</t>
  </si>
  <si>
    <t xml:space="preserve">Article_1135</t>
  </si>
  <si>
    <t xml:space="preserve">Article_4085</t>
  </si>
  <si>
    <t xml:space="preserve">Article_3117</t>
  </si>
  <si>
    <t xml:space="preserve">Article_1851</t>
  </si>
  <si>
    <t xml:space="preserve">Supplier_320</t>
  </si>
  <si>
    <t xml:space="preserve">Article_3791</t>
  </si>
  <si>
    <t xml:space="preserve">Article_6641</t>
  </si>
  <si>
    <t xml:space="preserve">Article_6638</t>
  </si>
  <si>
    <t xml:space="preserve">Article_6632</t>
  </si>
  <si>
    <t xml:space="preserve">Article_6629</t>
  </si>
  <si>
    <t xml:space="preserve">Article_9618</t>
  </si>
  <si>
    <t xml:space="preserve">Article_9607</t>
  </si>
  <si>
    <t xml:space="preserve">Article_7912</t>
  </si>
  <si>
    <t xml:space="preserve">Article_7908</t>
  </si>
  <si>
    <t xml:space="preserve">Article_6294</t>
  </si>
  <si>
    <t xml:space="preserve">Article_6436</t>
  </si>
  <si>
    <t xml:space="preserve">Article_6432</t>
  </si>
  <si>
    <t xml:space="preserve">Supplier_167</t>
  </si>
  <si>
    <t xml:space="preserve">Article_7847</t>
  </si>
  <si>
    <t xml:space="preserve">Supplier_217</t>
  </si>
  <si>
    <t xml:space="preserve">Article_10186</t>
  </si>
  <si>
    <t xml:space="preserve">Supplier_68</t>
  </si>
  <si>
    <t xml:space="preserve">Article_4004</t>
  </si>
  <si>
    <t xml:space="preserve">Supplier_175</t>
  </si>
  <si>
    <t xml:space="preserve">Article_4258</t>
  </si>
  <si>
    <t xml:space="preserve">Article_5138</t>
  </si>
  <si>
    <t xml:space="preserve">Article_4159</t>
  </si>
  <si>
    <t xml:space="preserve">Article_4177</t>
  </si>
  <si>
    <t xml:space="preserve">Article_9326</t>
  </si>
  <si>
    <t xml:space="preserve">Supplier_206</t>
  </si>
  <si>
    <t xml:space="preserve">Article_7228</t>
  </si>
  <si>
    <t xml:space="preserve">Article_7219</t>
  </si>
  <si>
    <t xml:space="preserve">Article_10011</t>
  </si>
  <si>
    <t xml:space="preserve">Supplier_195</t>
  </si>
  <si>
    <t xml:space="preserve">Article_5069</t>
  </si>
  <si>
    <t xml:space="preserve">Article_4233</t>
  </si>
  <si>
    <t xml:space="preserve">Article_2968</t>
  </si>
  <si>
    <t xml:space="preserve">Article_8000</t>
  </si>
  <si>
    <t xml:space="preserve">Article_7995</t>
  </si>
  <si>
    <t xml:space="preserve">Article_8004</t>
  </si>
  <si>
    <t xml:space="preserve">Article_9585</t>
  </si>
  <si>
    <t xml:space="preserve">Article_5681</t>
  </si>
  <si>
    <t xml:space="preserve">Article_5690</t>
  </si>
  <si>
    <t xml:space="preserve">Article_5669</t>
  </si>
  <si>
    <t xml:space="preserve">Article_5646</t>
  </si>
  <si>
    <t xml:space="preserve">Article_5675</t>
  </si>
  <si>
    <t xml:space="preserve">Article_5717</t>
  </si>
  <si>
    <t xml:space="preserve">Article_5718</t>
  </si>
  <si>
    <t xml:space="preserve">Article_4176</t>
  </si>
  <si>
    <t xml:space="preserve">Article_4168</t>
  </si>
  <si>
    <t xml:space="preserve">Article_4181</t>
  </si>
  <si>
    <t xml:space="preserve">Article_4179</t>
  </si>
  <si>
    <t xml:space="preserve">Article_4197</t>
  </si>
  <si>
    <t xml:space="preserve">Article_8817</t>
  </si>
  <si>
    <t xml:space="preserve">Article_8808</t>
  </si>
  <si>
    <t xml:space="preserve">Article_6626</t>
  </si>
  <si>
    <t xml:space="preserve">Article_6620</t>
  </si>
  <si>
    <t xml:space="preserve">Article_6662</t>
  </si>
  <si>
    <t xml:space="preserve">Article_6625</t>
  </si>
  <si>
    <t xml:space="preserve">Article_6359</t>
  </si>
  <si>
    <t xml:space="preserve">Article_6361</t>
  </si>
  <si>
    <t xml:space="preserve">Supplier_255</t>
  </si>
  <si>
    <t xml:space="preserve">Article_5055</t>
  </si>
  <si>
    <t xml:space="preserve">Supplier_124</t>
  </si>
  <si>
    <t xml:space="preserve">Article_3913</t>
  </si>
  <si>
    <t xml:space="preserve">Article_3928</t>
  </si>
  <si>
    <t xml:space="preserve">Article_8807</t>
  </si>
  <si>
    <t xml:space="preserve">Supplier_187</t>
  </si>
  <si>
    <t xml:space="preserve">Article_4389</t>
  </si>
  <si>
    <t xml:space="preserve">Article_7001</t>
  </si>
  <si>
    <t xml:space="preserve">Supplier_142</t>
  </si>
  <si>
    <t xml:space="preserve">Article_3775</t>
  </si>
  <si>
    <t xml:space="preserve">Supplier_151</t>
  </si>
  <si>
    <t xml:space="preserve">Article_6952</t>
  </si>
  <si>
    <t xml:space="preserve">Article_5738</t>
  </si>
  <si>
    <t xml:space="preserve">Article_3679</t>
  </si>
  <si>
    <t xml:space="preserve">Article_3700</t>
  </si>
  <si>
    <t xml:space="preserve">Article_3720</t>
  </si>
  <si>
    <t xml:space="preserve">Supplier_154</t>
  </si>
  <si>
    <t xml:space="preserve">Article_5129</t>
  </si>
  <si>
    <t xml:space="preserve">Supplier_250</t>
  </si>
  <si>
    <t xml:space="preserve">Article_7891</t>
  </si>
  <si>
    <t xml:space="preserve">Article_4586</t>
  </si>
  <si>
    <t xml:space="preserve">Article_4537</t>
  </si>
  <si>
    <t xml:space="preserve">Article_4384</t>
  </si>
  <si>
    <t xml:space="preserve">Article_4270</t>
  </si>
  <si>
    <t xml:space="preserve">Article_7738</t>
  </si>
  <si>
    <t xml:space="preserve">Article_6467</t>
  </si>
  <si>
    <t xml:space="preserve">Article_5137</t>
  </si>
  <si>
    <t xml:space="preserve">Supplier_283</t>
  </si>
  <si>
    <t xml:space="preserve">Article_6618</t>
  </si>
  <si>
    <t xml:space="preserve">Article_6785</t>
  </si>
  <si>
    <t xml:space="preserve">Article_6789</t>
  </si>
  <si>
    <t xml:space="preserve">Article_4024</t>
  </si>
  <si>
    <t xml:space="preserve">Article_4051</t>
  </si>
  <si>
    <t xml:space="preserve">Article_4053</t>
  </si>
  <si>
    <t xml:space="preserve">Article_4057</t>
  </si>
  <si>
    <t xml:space="preserve">Supplier_341</t>
  </si>
  <si>
    <t xml:space="preserve">Article_6636</t>
  </si>
  <si>
    <t xml:space="preserve">Article_6633</t>
  </si>
  <si>
    <t xml:space="preserve">Article_6718</t>
  </si>
  <si>
    <t xml:space="preserve">Article_6666</t>
  </si>
  <si>
    <t xml:space="preserve">Supplier_113</t>
  </si>
  <si>
    <t xml:space="preserve">Article_7262</t>
  </si>
  <si>
    <t xml:space="preserve">Article_5947</t>
  </si>
  <si>
    <t xml:space="preserve">Supplier_285</t>
  </si>
  <si>
    <t xml:space="preserve">Article_7143</t>
  </si>
  <si>
    <t xml:space="preserve">Article_6997</t>
  </si>
  <si>
    <t xml:space="preserve">Article_7009</t>
  </si>
  <si>
    <t xml:space="preserve">Article_6993</t>
  </si>
  <si>
    <t xml:space="preserve">Supplier_205</t>
  </si>
  <si>
    <t xml:space="preserve">Article_6818</t>
  </si>
  <si>
    <t xml:space="preserve">Article_9678</t>
  </si>
  <si>
    <t xml:space="preserve">Article_6723</t>
  </si>
  <si>
    <t xml:space="preserve">Article_3529</t>
  </si>
  <si>
    <t xml:space="preserve">Article_10012</t>
  </si>
  <si>
    <t xml:space="preserve">Article_9684</t>
  </si>
  <si>
    <t xml:space="preserve">Article_9805</t>
  </si>
  <si>
    <t xml:space="preserve">Article_8254</t>
  </si>
  <si>
    <t xml:space="preserve">Supplier_149</t>
  </si>
  <si>
    <t xml:space="preserve">Article_1555</t>
  </si>
  <si>
    <t xml:space="preserve">Supplier_120</t>
  </si>
  <si>
    <t xml:space="preserve">Article_7902</t>
  </si>
  <si>
    <t xml:space="preserve">Supplier_291</t>
  </si>
  <si>
    <t xml:space="preserve">Plant_4</t>
  </si>
  <si>
    <t xml:space="preserve">Article_5904</t>
  </si>
  <si>
    <t xml:space="preserve">Article_829</t>
  </si>
  <si>
    <t xml:space="preserve">Article_824</t>
  </si>
  <si>
    <t xml:space="preserve">Article_836</t>
  </si>
  <si>
    <t xml:space="preserve">Article_857</t>
  </si>
  <si>
    <t xml:space="preserve">Article_816</t>
  </si>
  <si>
    <t xml:space="preserve">Article_819</t>
  </si>
  <si>
    <t xml:space="preserve">Article_841</t>
  </si>
  <si>
    <t xml:space="preserve">Supplier_290</t>
  </si>
  <si>
    <t xml:space="preserve">Article_9044</t>
  </si>
  <si>
    <t xml:space="preserve">Article_9086</t>
  </si>
  <si>
    <t xml:space="preserve">Article_9077</t>
  </si>
  <si>
    <t xml:space="preserve">Article_9081</t>
  </si>
  <si>
    <t xml:space="preserve">Article_9071</t>
  </si>
  <si>
    <t xml:space="preserve">Article_9067</t>
  </si>
  <si>
    <t xml:space="preserve">Article_10</t>
  </si>
  <si>
    <t xml:space="preserve">Article_33</t>
  </si>
  <si>
    <t xml:space="preserve">Supplier_108</t>
  </si>
  <si>
    <t xml:space="preserve">Article_745</t>
  </si>
  <si>
    <t xml:space="preserve">Article_718</t>
  </si>
  <si>
    <t xml:space="preserve">Article_757</t>
  </si>
  <si>
    <t xml:space="preserve">Article_1361</t>
  </si>
  <si>
    <t xml:space="preserve">Article_1366</t>
  </si>
  <si>
    <t xml:space="preserve">Article_1370</t>
  </si>
  <si>
    <t xml:space="preserve">Article_178</t>
  </si>
  <si>
    <t xml:space="preserve">Article_136</t>
  </si>
  <si>
    <t xml:space="preserve">Article_5121</t>
  </si>
  <si>
    <t xml:space="preserve">Article_9017</t>
  </si>
  <si>
    <t xml:space="preserve">Article_8412</t>
  </si>
  <si>
    <t xml:space="preserve">Supplier_354</t>
  </si>
  <si>
    <t xml:space="preserve">Article_7869</t>
  </si>
  <si>
    <t xml:space="preserve">Article_7538</t>
  </si>
  <si>
    <t xml:space="preserve">Article_7842</t>
  </si>
  <si>
    <t xml:space="preserve">Article_7844</t>
  </si>
  <si>
    <t xml:space="preserve">Article_7457</t>
  </si>
  <si>
    <t xml:space="preserve">Article_7455</t>
  </si>
  <si>
    <t xml:space="preserve">Article_7460</t>
  </si>
  <si>
    <t xml:space="preserve">Article_7525</t>
  </si>
  <si>
    <t xml:space="preserve">Article_7515</t>
  </si>
  <si>
    <t xml:space="preserve">Article_7607</t>
  </si>
  <si>
    <t xml:space="preserve">Article_7613</t>
  </si>
  <si>
    <t xml:space="preserve">Article_7570</t>
  </si>
  <si>
    <t xml:space="preserve">Article_7571</t>
  </si>
  <si>
    <t xml:space="preserve">Article_7848</t>
  </si>
  <si>
    <t xml:space="preserve">Article_7620</t>
  </si>
  <si>
    <t xml:space="preserve">Article_7577</t>
  </si>
  <si>
    <t xml:space="preserve">Article_7209</t>
  </si>
  <si>
    <t xml:space="preserve">Article_7594</t>
  </si>
  <si>
    <t xml:space="preserve">Article_7580</t>
  </si>
  <si>
    <t xml:space="preserve">Article_7475</t>
  </si>
  <si>
    <t xml:space="preserve">Supplier_97</t>
  </si>
  <si>
    <t xml:space="preserve">Article_358</t>
  </si>
  <si>
    <t xml:space="preserve">Article_207</t>
  </si>
  <si>
    <t xml:space="preserve">Article_7450</t>
  </si>
  <si>
    <t xml:space="preserve">Article_9191</t>
  </si>
  <si>
    <t xml:space="preserve">Article_7447</t>
  </si>
  <si>
    <t xml:space="preserve">Article_2320</t>
  </si>
  <si>
    <t xml:space="preserve">Article_2333</t>
  </si>
  <si>
    <t xml:space="preserve">Article_2328</t>
  </si>
  <si>
    <t xml:space="preserve">Article_6922</t>
  </si>
  <si>
    <t xml:space="preserve">Article_6913</t>
  </si>
  <si>
    <t xml:space="preserve">Article_9045</t>
  </si>
  <si>
    <t xml:space="preserve">Article_5235</t>
  </si>
  <si>
    <t xml:space="preserve">Article_5178</t>
  </si>
  <si>
    <t xml:space="preserve">Article_5240</t>
  </si>
  <si>
    <t xml:space="preserve">Article_1725</t>
  </si>
  <si>
    <t xml:space="preserve">Article_1730</t>
  </si>
  <si>
    <t xml:space="preserve">Article_2647</t>
  </si>
  <si>
    <t xml:space="preserve">Article_1348</t>
  </si>
  <si>
    <t xml:space="preserve">Article_1335</t>
  </si>
  <si>
    <t xml:space="preserve">Supplier_238</t>
  </si>
  <si>
    <t xml:space="preserve">Article_9060</t>
  </si>
  <si>
    <t xml:space="preserve">Article_5607</t>
  </si>
  <si>
    <t xml:space="preserve">Article_5487</t>
  </si>
  <si>
    <t xml:space="preserve">Article_5602</t>
  </si>
  <si>
    <t xml:space="preserve">Article_6104</t>
  </si>
  <si>
    <t xml:space="preserve">Article_6091</t>
  </si>
  <si>
    <t xml:space="preserve">Article_6098</t>
  </si>
  <si>
    <t xml:space="preserve">Article_5739</t>
  </si>
  <si>
    <t xml:space="preserve">Article_9175</t>
  </si>
  <si>
    <t xml:space="preserve">Article_9169</t>
  </si>
  <si>
    <t xml:space="preserve">Article_951</t>
  </si>
  <si>
    <t xml:space="preserve">Article_1134</t>
  </si>
  <si>
    <t xml:space="preserve">Article_810</t>
  </si>
  <si>
    <t xml:space="preserve">Article_821</t>
  </si>
  <si>
    <t xml:space="preserve">Article_786</t>
  </si>
  <si>
    <t xml:space="preserve">Article_767</t>
  </si>
  <si>
    <t xml:space="preserve">Article_773</t>
  </si>
  <si>
    <t xml:space="preserve">Article_887</t>
  </si>
  <si>
    <t xml:space="preserve">Article_891</t>
  </si>
  <si>
    <t xml:space="preserve">Article_872</t>
  </si>
  <si>
    <t xml:space="preserve">Article_2814</t>
  </si>
  <si>
    <t xml:space="preserve">Article_2807</t>
  </si>
  <si>
    <t xml:space="preserve">Article_2754</t>
  </si>
  <si>
    <t xml:space="preserve">Article_2818</t>
  </si>
  <si>
    <t xml:space="preserve">Article_1848</t>
  </si>
  <si>
    <t xml:space="preserve">Article_1871</t>
  </si>
  <si>
    <t xml:space="preserve">Article_1836</t>
  </si>
  <si>
    <t xml:space="preserve">Article_1726</t>
  </si>
  <si>
    <t xml:space="preserve">Article_1779</t>
  </si>
  <si>
    <t xml:space="preserve">Article_365</t>
  </si>
  <si>
    <t xml:space="preserve">Article_280</t>
  </si>
  <si>
    <t xml:space="preserve">Article_28</t>
  </si>
  <si>
    <t xml:space="preserve">Article_340</t>
  </si>
  <si>
    <t xml:space="preserve">Article_333</t>
  </si>
  <si>
    <t xml:space="preserve">Article_30</t>
  </si>
  <si>
    <t xml:space="preserve">Article_18</t>
  </si>
  <si>
    <t xml:space="preserve">Article_2771</t>
  </si>
  <si>
    <t xml:space="preserve">Article_1167</t>
  </si>
  <si>
    <t xml:space="preserve">Article_1143</t>
  </si>
  <si>
    <t xml:space="preserve">Article_1289</t>
  </si>
  <si>
    <t xml:space="preserve">Article_1180</t>
  </si>
  <si>
    <t xml:space="preserve">Article_1249</t>
  </si>
  <si>
    <t xml:space="preserve">Article_1311</t>
  </si>
  <si>
    <t xml:space="preserve">Article_1332</t>
  </si>
  <si>
    <t xml:space="preserve">Article_223</t>
  </si>
  <si>
    <t xml:space="preserve">Article_1266</t>
  </si>
  <si>
    <t xml:space="preserve">Article_1280</t>
  </si>
  <si>
    <t xml:space="preserve">Article_196</t>
  </si>
  <si>
    <t xml:space="preserve">Article_201</t>
  </si>
  <si>
    <t xml:space="preserve">Article_179</t>
  </si>
  <si>
    <t xml:space="preserve">Article_184</t>
  </si>
  <si>
    <t xml:space="preserve">Article_270</t>
  </si>
  <si>
    <t xml:space="preserve">Article_323</t>
  </si>
  <si>
    <t xml:space="preserve">Article_290</t>
  </si>
  <si>
    <t xml:space="preserve">Article_7</t>
  </si>
  <si>
    <t xml:space="preserve">Article_13</t>
  </si>
  <si>
    <t xml:space="preserve">Article_945</t>
  </si>
  <si>
    <t xml:space="preserve">Article_255</t>
  </si>
  <si>
    <t xml:space="preserve">Article_2824</t>
  </si>
  <si>
    <t xml:space="preserve">Article_865</t>
  </si>
  <si>
    <t xml:space="preserve">Article_860</t>
  </si>
  <si>
    <t xml:space="preserve">Article_1390</t>
  </si>
  <si>
    <t xml:space="preserve">Article_1097</t>
  </si>
  <si>
    <t xml:space="preserve">Article_1243</t>
  </si>
  <si>
    <t xml:space="preserve">Article_214</t>
  </si>
  <si>
    <t xml:space="preserve">Article_370</t>
  </si>
  <si>
    <t xml:space="preserve">Article_24</t>
  </si>
  <si>
    <t xml:space="preserve">Article_2781</t>
  </si>
  <si>
    <t xml:space="preserve">Article_2763</t>
  </si>
  <si>
    <t xml:space="preserve">Article_1090</t>
  </si>
  <si>
    <t xml:space="preserve">Article_6836</t>
  </si>
  <si>
    <t xml:space="preserve">Article_6830</t>
  </si>
  <si>
    <t xml:space="preserve">Article_6796</t>
  </si>
  <si>
    <t xml:space="preserve">Article_6804</t>
  </si>
  <si>
    <t xml:space="preserve">Article_2776</t>
  </si>
  <si>
    <t xml:space="preserve">Article_1756</t>
  </si>
  <si>
    <t xml:space="preserve">Article_1301</t>
  </si>
  <si>
    <t xml:space="preserve">Article_310</t>
  </si>
  <si>
    <t xml:space="preserve">Article_1762</t>
  </si>
  <si>
    <t xml:space="preserve">Article_924</t>
  </si>
  <si>
    <t xml:space="preserve">Article_849</t>
  </si>
  <si>
    <t xml:space="preserve">Article_1876</t>
  </si>
  <si>
    <t xml:space="preserve">Article_1120</t>
  </si>
  <si>
    <t xml:space="preserve">Article_790</t>
  </si>
  <si>
    <t xml:space="preserve">Article_6786</t>
  </si>
  <si>
    <t xml:space="preserve">Article_6799</t>
  </si>
  <si>
    <t xml:space="preserve">Article_908</t>
  </si>
  <si>
    <t xml:space="preserve">Article_9338</t>
  </si>
  <si>
    <t xml:space="preserve">Article_9387</t>
  </si>
  <si>
    <t xml:space="preserve">Article_854</t>
  </si>
  <si>
    <t xml:space="preserve">Article_778</t>
  </si>
  <si>
    <t xml:space="preserve">Article_1102</t>
  </si>
  <si>
    <t xml:space="preserve">Article_1713</t>
  </si>
  <si>
    <t xml:space="preserve">Article_1259</t>
  </si>
  <si>
    <t xml:space="preserve">Article_208</t>
  </si>
  <si>
    <t xml:space="preserve">Article_247</t>
  </si>
  <si>
    <t xml:space="preserve">Article_305</t>
  </si>
  <si>
    <t xml:space="preserve">Article_354</t>
  </si>
  <si>
    <t xml:space="preserve">Article_34</t>
  </si>
  <si>
    <t xml:space="preserve">Article_2</t>
  </si>
  <si>
    <t xml:space="preserve">Article_69</t>
  </si>
  <si>
    <t xml:space="preserve">Article_2788</t>
  </si>
  <si>
    <t xml:space="preserve">Article_286</t>
  </si>
  <si>
    <t xml:space="preserve">Article_337</t>
  </si>
  <si>
    <t xml:space="preserve">Article_2749</t>
  </si>
  <si>
    <t xml:space="preserve">Article_1853</t>
  </si>
  <si>
    <t xml:space="preserve">Article_828</t>
  </si>
  <si>
    <t xml:space="preserve">Article_9403</t>
  </si>
  <si>
    <t xml:space="preserve">Article_1767</t>
  </si>
  <si>
    <t xml:space="preserve">Article_1742</t>
  </si>
  <si>
    <t xml:space="preserve">Article_1083</t>
  </si>
  <si>
    <t xml:space="preserve">Article_1072</t>
  </si>
  <si>
    <t xml:space="preserve">Article_1032</t>
  </si>
  <si>
    <t xml:space="preserve">Article_839</t>
  </si>
  <si>
    <t xml:space="preserve">Article_782</t>
  </si>
  <si>
    <t xml:space="preserve">Article_878</t>
  </si>
  <si>
    <t xml:space="preserve">Article_9447</t>
  </si>
  <si>
    <t xml:space="preserve">Article_9442</t>
  </si>
  <si>
    <t xml:space="preserve">Article_9436</t>
  </si>
  <si>
    <t xml:space="preserve">Article_9433</t>
  </si>
  <si>
    <t xml:space="preserve">Article_9415</t>
  </si>
  <si>
    <t xml:space="preserve">Article_9405</t>
  </si>
  <si>
    <t xml:space="preserve">Article_9402</t>
  </si>
  <si>
    <t xml:space="preserve">Article_9386</t>
  </si>
  <si>
    <t xml:space="preserve">Article_9377</t>
  </si>
  <si>
    <t xml:space="preserve">Article_9381</t>
  </si>
  <si>
    <t xml:space="preserve">Article_9372</t>
  </si>
  <si>
    <t xml:space="preserve">Article_9375</t>
  </si>
  <si>
    <t xml:space="preserve">Article_9350</t>
  </si>
  <si>
    <t xml:space="preserve">Article_9337</t>
  </si>
  <si>
    <t xml:space="preserve">Article_1018</t>
  </si>
  <si>
    <t xml:space="preserve">Article_971</t>
  </si>
  <si>
    <t xml:space="preserve">Article_558</t>
  </si>
  <si>
    <t xml:space="preserve">Article_571</t>
  </si>
  <si>
    <t xml:space="preserve">Article_2615</t>
  </si>
  <si>
    <t xml:space="preserve">Article_2623</t>
  </si>
  <si>
    <t xml:space="preserve">Article_2586</t>
  </si>
  <si>
    <t xml:space="preserve">Article_2597</t>
  </si>
  <si>
    <t xml:space="preserve">Article_2603</t>
  </si>
  <si>
    <t xml:space="preserve">Article_2563</t>
  </si>
  <si>
    <t xml:space="preserve">Article_2569</t>
  </si>
  <si>
    <t xml:space="preserve">Article_2585</t>
  </si>
  <si>
    <t xml:space="preserve">Article_2541</t>
  </si>
  <si>
    <t xml:space="preserve">Article_2546</t>
  </si>
  <si>
    <t xml:space="preserve">Article_2517</t>
  </si>
  <si>
    <t xml:space="preserve">Article_2533</t>
  </si>
  <si>
    <t xml:space="preserve">Article_2502</t>
  </si>
  <si>
    <t xml:space="preserve">Article_2458</t>
  </si>
  <si>
    <t xml:space="preserve">Article_2451</t>
  </si>
  <si>
    <t xml:space="preserve">Article_6754</t>
  </si>
  <si>
    <t xml:space="preserve">Article_6760</t>
  </si>
  <si>
    <t xml:space="preserve">Article_6765</t>
  </si>
  <si>
    <t xml:space="preserve">Article_6730</t>
  </si>
  <si>
    <t xml:space="preserve">Article_6733</t>
  </si>
  <si>
    <t xml:space="preserve">Article_6738</t>
  </si>
  <si>
    <t xml:space="preserve">Article_6743</t>
  </si>
  <si>
    <t xml:space="preserve">Article_7585</t>
  </si>
  <si>
    <t xml:space="preserve">Article_7555</t>
  </si>
  <si>
    <t xml:space="preserve">Article_7562</t>
  </si>
  <si>
    <t xml:space="preserve">Article_7606</t>
  </si>
  <si>
    <t xml:space="preserve">Article_7618</t>
  </si>
  <si>
    <t xml:space="preserve">Article_7596</t>
  </si>
  <si>
    <t xml:space="preserve">Article_7650</t>
  </si>
  <si>
    <t xml:space="preserve">Article_7646</t>
  </si>
  <si>
    <t xml:space="preserve">Article_7655</t>
  </si>
  <si>
    <t xml:space="preserve">Article_7644</t>
  </si>
  <si>
    <t xml:space="preserve">Article_7640</t>
  </si>
  <si>
    <t xml:space="preserve">Article_7687</t>
  </si>
  <si>
    <t xml:space="preserve">Article_7693</t>
  </si>
  <si>
    <t xml:space="preserve">Article_7674</t>
  </si>
  <si>
    <t xml:space="preserve">Article_7680</t>
  </si>
  <si>
    <t xml:space="preserve">Article_7419</t>
  </si>
  <si>
    <t xml:space="preserve">Article_7509</t>
  </si>
  <si>
    <t xml:space="preserve">Article_7352</t>
  </si>
  <si>
    <t xml:space="preserve">Article_7354</t>
  </si>
  <si>
    <t xml:space="preserve">Article_7362</t>
  </si>
  <si>
    <t xml:space="preserve">Article_7365</t>
  </si>
  <si>
    <t xml:space="preserve">Article_7378</t>
  </si>
  <si>
    <t xml:space="preserve">Article_7391</t>
  </si>
  <si>
    <t xml:space="preserve">Article_7387</t>
  </si>
  <si>
    <t xml:space="preserve">Article_7210</t>
  </si>
  <si>
    <t xml:space="preserve">Article_7227</t>
  </si>
  <si>
    <t xml:space="preserve">Article_7230</t>
  </si>
  <si>
    <t xml:space="preserve">Article_7251</t>
  </si>
  <si>
    <t xml:space="preserve">Article_7264</t>
  </si>
  <si>
    <t xml:space="preserve">Article_7258</t>
  </si>
  <si>
    <t xml:space="preserve">Article_7255</t>
  </si>
  <si>
    <t xml:space="preserve">Article_7278</t>
  </si>
  <si>
    <t xml:space="preserve">Article_7269</t>
  </si>
  <si>
    <t xml:space="preserve">Article_7283</t>
  </si>
  <si>
    <t xml:space="preserve">Article_7307</t>
  </si>
  <si>
    <t xml:space="preserve">Article_8033</t>
  </si>
  <si>
    <t xml:space="preserve">Article_8019</t>
  </si>
  <si>
    <t xml:space="preserve">Article_7997</t>
  </si>
  <si>
    <t xml:space="preserve">Article_7993</t>
  </si>
  <si>
    <t xml:space="preserve">Article_8002</t>
  </si>
  <si>
    <t xml:space="preserve">Article_8076</t>
  </si>
  <si>
    <t xml:space="preserve">Article_8051</t>
  </si>
  <si>
    <t xml:space="preserve">Article_7921</t>
  </si>
  <si>
    <t xml:space="preserve">Article_7919</t>
  </si>
  <si>
    <t xml:space="preserve">Article_7906</t>
  </si>
  <si>
    <t xml:space="preserve">Article_7893</t>
  </si>
  <si>
    <t xml:space="preserve">Article_7890</t>
  </si>
  <si>
    <t xml:space="preserve">Article_7987</t>
  </si>
  <si>
    <t xml:space="preserve">Article_7982</t>
  </si>
  <si>
    <t xml:space="preserve">Article_7966</t>
  </si>
  <si>
    <t xml:space="preserve">Article_7946</t>
  </si>
  <si>
    <t xml:space="preserve">Article_7934</t>
  </si>
  <si>
    <t xml:space="preserve">Article_7926</t>
  </si>
  <si>
    <t xml:space="preserve">Article_7930</t>
  </si>
  <si>
    <t xml:space="preserve">Article_7810</t>
  </si>
  <si>
    <t xml:space="preserve">Article_7791</t>
  </si>
  <si>
    <t xml:space="preserve">Article_7719</t>
  </si>
  <si>
    <t xml:space="preserve">Article_8394</t>
  </si>
  <si>
    <t xml:space="preserve">Article_8405</t>
  </si>
  <si>
    <t xml:space="preserve">Article_8409</t>
  </si>
  <si>
    <t xml:space="preserve">Article_8403</t>
  </si>
  <si>
    <t xml:space="preserve">Article_996</t>
  </si>
  <si>
    <t xml:space="preserve">Article_2480</t>
  </si>
  <si>
    <t xml:space="preserve">Article_8080</t>
  </si>
  <si>
    <t xml:space="preserve">Article_8040</t>
  </si>
  <si>
    <t xml:space="preserve">Article_9421</t>
  </si>
  <si>
    <t xml:space="preserve">Article_9332</t>
  </si>
  <si>
    <t xml:space="preserve">Article_551</t>
  </si>
  <si>
    <t xml:space="preserve">Article_2482</t>
  </si>
  <si>
    <t xml:space="preserve">Article_7435</t>
  </si>
  <si>
    <t xml:space="preserve">Article_7407</t>
  </si>
  <si>
    <t xml:space="preserve">Article_7245</t>
  </si>
  <si>
    <t xml:space="preserve">Article_8014</t>
  </si>
  <si>
    <t xml:space="preserve">Article_8073</t>
  </si>
  <si>
    <t xml:space="preserve">Article_9397</t>
  </si>
  <si>
    <t xml:space="preserve">Article_9366</t>
  </si>
  <si>
    <t xml:space="preserve">Article_990</t>
  </si>
  <si>
    <t xml:space="preserve">Article_2557</t>
  </si>
  <si>
    <t xml:space="preserve">Article_2510</t>
  </si>
  <si>
    <t xml:space="preserve">Article_2444</t>
  </si>
  <si>
    <t xml:space="preserve">Article_6770</t>
  </si>
  <si>
    <t xml:space="preserve">Article_6772</t>
  </si>
  <si>
    <t xml:space="preserve">Article_6748</t>
  </si>
  <si>
    <t xml:space="preserve">Article_6750</t>
  </si>
  <si>
    <t xml:space="preserve">Article_7204</t>
  </si>
  <si>
    <t xml:space="preserve">Article_7290</t>
  </si>
  <si>
    <t xml:space="preserve">Article_8064</t>
  </si>
  <si>
    <t xml:space="preserve">Article_8049</t>
  </si>
  <si>
    <t xml:space="preserve">Article_7845</t>
  </si>
  <si>
    <t xml:space="preserve">Article_7741</t>
  </si>
  <si>
    <t xml:space="preserve">Article_9429</t>
  </si>
  <si>
    <t xml:space="preserve">Article_6775</t>
  </si>
  <si>
    <t xml:space="preserve">Article_2393</t>
  </si>
  <si>
    <t xml:space="preserve">Article_2359</t>
  </si>
  <si>
    <t xml:space="preserve">Article_2576</t>
  </si>
  <si>
    <t xml:space="preserve">Article_2366</t>
  </si>
  <si>
    <t xml:space="preserve">Article_2374</t>
  </si>
  <si>
    <t xml:space="preserve">Article_2381</t>
  </si>
  <si>
    <t xml:space="preserve">Article_2344</t>
  </si>
  <si>
    <t xml:space="preserve">Article_2362</t>
  </si>
  <si>
    <t xml:space="preserve">Article_2351</t>
  </si>
  <si>
    <t xml:space="preserve">Article_7572</t>
  </si>
  <si>
    <t xml:space="preserve">Article_7759</t>
  </si>
  <si>
    <t xml:space="preserve">Article_8389</t>
  </si>
  <si>
    <t xml:space="preserve">Article_7446</t>
  </si>
  <si>
    <t xml:space="preserve">Article_7432</t>
  </si>
  <si>
    <t xml:space="preserve">Article_2378</t>
  </si>
  <si>
    <t xml:space="preserve">Article_2369</t>
  </si>
  <si>
    <t xml:space="preserve">Article_2358</t>
  </si>
  <si>
    <t xml:space="preserve">Supplier_173</t>
  </si>
  <si>
    <t xml:space="preserve">Article_2737</t>
  </si>
  <si>
    <t xml:space="preserve">Supplier_185</t>
  </si>
  <si>
    <t xml:space="preserve">Article_9003</t>
  </si>
  <si>
    <t xml:space="preserve">Article_155</t>
  </si>
  <si>
    <t xml:space="preserve">Article_596</t>
  </si>
  <si>
    <t xml:space="preserve">Article_3772</t>
  </si>
  <si>
    <t xml:space="preserve">Article_7353</t>
  </si>
  <si>
    <t xml:space="preserve">Supplier_201</t>
  </si>
  <si>
    <t xml:space="preserve">Article_394</t>
  </si>
  <si>
    <t xml:space="preserve">Article_404</t>
  </si>
  <si>
    <t xml:space="preserve">Article_433</t>
  </si>
  <si>
    <t xml:space="preserve">Article_453</t>
  </si>
  <si>
    <t xml:space="preserve">Article_444</t>
  </si>
  <si>
    <t xml:space="preserve">Article_443</t>
  </si>
  <si>
    <t xml:space="preserve">Article_486</t>
  </si>
  <si>
    <t xml:space="preserve">Article_492</t>
  </si>
  <si>
    <t xml:space="preserve">Article_497</t>
  </si>
  <si>
    <t xml:space="preserve">Article_503</t>
  </si>
  <si>
    <t xml:space="preserve">Article_9872</t>
  </si>
  <si>
    <t xml:space="preserve">Article_9883</t>
  </si>
  <si>
    <t xml:space="preserve">Article_456</t>
  </si>
  <si>
    <t xml:space="preserve">Supplier_211</t>
  </si>
  <si>
    <t xml:space="preserve">Article_5910</t>
  </si>
  <si>
    <t xml:space="preserve">Article_5853</t>
  </si>
  <si>
    <t xml:space="preserve">Article_5650</t>
  </si>
  <si>
    <t xml:space="preserve">Article_6203</t>
  </si>
  <si>
    <t xml:space="preserve">Article_289</t>
  </si>
  <si>
    <t xml:space="preserve">Article_361</t>
  </si>
  <si>
    <t xml:space="preserve">Article_5644</t>
  </si>
  <si>
    <t xml:space="preserve">Article_5216</t>
  </si>
  <si>
    <t xml:space="preserve">Article_5622</t>
  </si>
  <si>
    <t xml:space="preserve">Article_5557</t>
  </si>
  <si>
    <t xml:space="preserve">Article_5612</t>
  </si>
  <si>
    <t xml:space="preserve">Article_5542</t>
  </si>
  <si>
    <t xml:space="preserve">Article_5390</t>
  </si>
  <si>
    <t xml:space="preserve">Article_5625</t>
  </si>
  <si>
    <t xml:space="preserve">Article_5659</t>
  </si>
  <si>
    <t xml:space="preserve">Article_5633</t>
  </si>
  <si>
    <t xml:space="preserve">Article_5666</t>
  </si>
  <si>
    <t xml:space="preserve">Article_5663</t>
  </si>
  <si>
    <t xml:space="preserve">Article_38</t>
  </si>
  <si>
    <t xml:space="preserve">Article_5587</t>
  </si>
  <si>
    <t xml:space="preserve">Article_5312</t>
  </si>
  <si>
    <t xml:space="preserve">Article_5599</t>
  </si>
  <si>
    <t xml:space="preserve">Article_5474</t>
  </si>
  <si>
    <t xml:space="preserve">Article_4909</t>
  </si>
  <si>
    <t xml:space="preserve">Article_4945</t>
  </si>
  <si>
    <t xml:space="preserve">Article_4869</t>
  </si>
  <si>
    <t xml:space="preserve">Article_4870</t>
  </si>
  <si>
    <t xml:space="preserve">Article_4920</t>
  </si>
  <si>
    <t xml:space="preserve">Article_5564</t>
  </si>
  <si>
    <t xml:space="preserve">Article_5397</t>
  </si>
  <si>
    <t xml:space="preserve">Article_5497</t>
  </si>
  <si>
    <t xml:space="preserve">Article_4131</t>
  </si>
  <si>
    <t xml:space="preserve">Article_5334</t>
  </si>
  <si>
    <t xml:space="preserve">Article_5328</t>
  </si>
  <si>
    <t xml:space="preserve">Article_5288</t>
  </si>
  <si>
    <t xml:space="preserve">Article_352</t>
  </si>
  <si>
    <t xml:space="preserve">Article_5280</t>
  </si>
  <si>
    <t xml:space="preserve">Article_5340</t>
  </si>
  <si>
    <t xml:space="preserve">Article_5345</t>
  </si>
  <si>
    <t xml:space="preserve">Article_5320</t>
  </si>
  <si>
    <t xml:space="preserve">Article_5316</t>
  </si>
  <si>
    <t xml:space="preserve">Article_5203</t>
  </si>
  <si>
    <t xml:space="preserve">Article_5208</t>
  </si>
  <si>
    <t xml:space="preserve">Article_5187</t>
  </si>
  <si>
    <t xml:space="preserve">Article_4127</t>
  </si>
  <si>
    <t xml:space="preserve">Article_4122</t>
  </si>
  <si>
    <t xml:space="preserve">Article_5356</t>
  </si>
  <si>
    <t xml:space="preserve">Article_9052</t>
  </si>
  <si>
    <t xml:space="preserve">Supplier_179</t>
  </si>
  <si>
    <t xml:space="preserve">Article_9157</t>
  </si>
  <si>
    <t xml:space="preserve">Article_8942</t>
  </si>
  <si>
    <t xml:space="preserve">Article_9005</t>
  </si>
  <si>
    <t xml:space="preserve">Article_7364</t>
  </si>
  <si>
    <t xml:space="preserve">Article_8153</t>
  </si>
  <si>
    <t xml:space="preserve">Article_7336</t>
  </si>
  <si>
    <t xml:space="preserve">Supplier_126</t>
  </si>
  <si>
    <t xml:space="preserve">Article_4036</t>
  </si>
  <si>
    <t xml:space="preserve">Article_4050</t>
  </si>
  <si>
    <t xml:space="preserve">Supplier_6</t>
  </si>
  <si>
    <t xml:space="preserve">Article_1773</t>
  </si>
  <si>
    <t xml:space="preserve">Article_1638</t>
  </si>
  <si>
    <t xml:space="preserve">Article_1662</t>
  </si>
  <si>
    <t xml:space="preserve">Article_1654</t>
  </si>
  <si>
    <t xml:space="preserve">Article_1644</t>
  </si>
  <si>
    <t xml:space="preserve">Article_1614</t>
  </si>
  <si>
    <t xml:space="preserve">Supplier_5</t>
  </si>
  <si>
    <t xml:space="preserve">Article_5916</t>
  </si>
  <si>
    <t xml:space="preserve">Article_9806</t>
  </si>
  <si>
    <t xml:space="preserve">Article_9592</t>
  </si>
  <si>
    <t xml:space="preserve">Article_9611</t>
  </si>
  <si>
    <t xml:space="preserve">Article_9624</t>
  </si>
  <si>
    <t xml:space="preserve">Article_9791</t>
  </si>
  <si>
    <t xml:space="preserve">Article_9584</t>
  </si>
  <si>
    <t xml:space="preserve">Article_8846</t>
  </si>
  <si>
    <t xml:space="preserve">Article_8840</t>
  </si>
  <si>
    <t xml:space="preserve">Article_8816</t>
  </si>
  <si>
    <t xml:space="preserve">Article_8806</t>
  </si>
  <si>
    <t xml:space="preserve">Article_8826</t>
  </si>
  <si>
    <t xml:space="preserve">Article_8820</t>
  </si>
  <si>
    <t xml:space="preserve">Article_8823</t>
  </si>
  <si>
    <t xml:space="preserve">Supplier_352</t>
  </si>
  <si>
    <t xml:space="preserve">Article_5999</t>
  </si>
  <si>
    <t xml:space="preserve">Article_9202</t>
  </si>
  <si>
    <t xml:space="preserve">Article_5022</t>
  </si>
  <si>
    <t xml:space="preserve">Article_590</t>
  </si>
  <si>
    <t xml:space="preserve">Article_248</t>
  </si>
  <si>
    <t xml:space="preserve">Article_6132</t>
  </si>
  <si>
    <t xml:space="preserve">Article_7482</t>
  </si>
  <si>
    <t xml:space="preserve">Article_9020</t>
  </si>
  <si>
    <t xml:space="preserve">Article_7222</t>
  </si>
  <si>
    <t xml:space="preserve">Article_9137</t>
  </si>
  <si>
    <t xml:space="preserve">Article_5165</t>
  </si>
  <si>
    <t xml:space="preserve">Article_2949</t>
  </si>
  <si>
    <t xml:space="preserve">Article_10080</t>
  </si>
  <si>
    <t xml:space="preserve">Supplier_125</t>
  </si>
  <si>
    <t xml:space="preserve">Article_7288</t>
  </si>
  <si>
    <t xml:space="preserve">Article_300</t>
  </si>
  <si>
    <t xml:space="preserve">Article_787</t>
  </si>
  <si>
    <t xml:space="preserve">Article_794</t>
  </si>
  <si>
    <t xml:space="preserve">Article_827</t>
  </si>
  <si>
    <t xml:space="preserve">Article_832</t>
  </si>
  <si>
    <t xml:space="preserve">Article_7402</t>
  </si>
  <si>
    <t xml:space="preserve">Article_7416</t>
  </si>
  <si>
    <t xml:space="preserve">Supplier_294</t>
  </si>
  <si>
    <t xml:space="preserve">Article_781</t>
  </si>
  <si>
    <t xml:space="preserve">Article_795</t>
  </si>
  <si>
    <t xml:space="preserve">Article_771</t>
  </si>
  <si>
    <t xml:space="preserve">Article_800</t>
  </si>
  <si>
    <t xml:space="preserve">Article_777</t>
  </si>
  <si>
    <t xml:space="preserve">Article_762</t>
  </si>
  <si>
    <t xml:space="preserve">Article_1132</t>
  </si>
  <si>
    <t xml:space="preserve">Article_236</t>
  </si>
  <si>
    <t xml:space="preserve">Article_268</t>
  </si>
  <si>
    <t xml:space="preserve">Article_487</t>
  </si>
  <si>
    <t xml:space="preserve">Article_271</t>
  </si>
  <si>
    <t xml:space="preserve">Article_480</t>
  </si>
  <si>
    <t xml:space="preserve">Article_6615</t>
  </si>
  <si>
    <t xml:space="preserve">Article_6619</t>
  </si>
  <si>
    <t xml:space="preserve">Article_6591</t>
  </si>
  <si>
    <t xml:space="preserve">Article_6599</t>
  </si>
  <si>
    <t xml:space="preserve">Article_6604</t>
  </si>
  <si>
    <t xml:space="preserve">Article_6571</t>
  </si>
  <si>
    <t xml:space="preserve">Article_2329</t>
  </si>
  <si>
    <t xml:space="preserve">Article_2319</t>
  </si>
  <si>
    <t xml:space="preserve">Article_5286</t>
  </si>
  <si>
    <t xml:space="preserve">Article_2310</t>
  </si>
  <si>
    <t xml:space="preserve">Supplier_157</t>
  </si>
  <si>
    <t xml:space="preserve">Article_5009</t>
  </si>
  <si>
    <t xml:space="preserve">Article_634</t>
  </si>
  <si>
    <t xml:space="preserve">Article_625</t>
  </si>
  <si>
    <t xml:space="preserve">Article_1378</t>
  </si>
  <si>
    <t xml:space="preserve">Article_1385</t>
  </si>
  <si>
    <t xml:space="preserve">Article_1413</t>
  </si>
  <si>
    <t xml:space="preserve">Article_1422</t>
  </si>
  <si>
    <t xml:space="preserve">Article_1343</t>
  </si>
  <si>
    <t xml:space="preserve">Article_2670</t>
  </si>
  <si>
    <t xml:space="preserve">Article_2705</t>
  </si>
  <si>
    <t xml:space="preserve">Article_9236</t>
  </si>
  <si>
    <t xml:space="preserve">Article_9244</t>
  </si>
  <si>
    <t xml:space="preserve">Article_9456</t>
  </si>
  <si>
    <t xml:space="preserve">Article_734</t>
  </si>
  <si>
    <t xml:space="preserve">Article_1695</t>
  </si>
  <si>
    <t xml:space="preserve">Article_5911</t>
  </si>
  <si>
    <t xml:space="preserve">Article_2734</t>
  </si>
  <si>
    <t xml:space="preserve">Article_2682</t>
  </si>
  <si>
    <t xml:space="preserve">Article_3602</t>
  </si>
  <si>
    <t xml:space="preserve">Article_3628</t>
  </si>
  <si>
    <t xml:space="preserve">Article_144</t>
  </si>
  <si>
    <t xml:space="preserve">Article_2677</t>
  </si>
  <si>
    <t xml:space="preserve">Article_2674</t>
  </si>
  <si>
    <t xml:space="preserve">Article_8434</t>
  </si>
  <si>
    <t xml:space="preserve">Article_8450</t>
  </si>
  <si>
    <t xml:space="preserve">Article_9210</t>
  </si>
  <si>
    <t xml:space="preserve">Article_9219</t>
  </si>
  <si>
    <t xml:space="preserve">Article_1407</t>
  </si>
  <si>
    <t xml:space="preserve">Article_1411</t>
  </si>
  <si>
    <t xml:space="preserve">Article_150</t>
  </si>
  <si>
    <t xml:space="preserve">Article_591</t>
  </si>
  <si>
    <t xml:space="preserve">Article_526</t>
  </si>
  <si>
    <t xml:space="preserve">Article_534</t>
  </si>
  <si>
    <t xml:space="preserve">Article_538</t>
  </si>
  <si>
    <t xml:space="preserve">Article_2406</t>
  </si>
  <si>
    <t xml:space="preserve">Article_2643</t>
  </si>
  <si>
    <t xml:space="preserve">Article_2638</t>
  </si>
  <si>
    <t xml:space="preserve">Article_2633</t>
  </si>
  <si>
    <t xml:space="preserve">Article_1633</t>
  </si>
  <si>
    <t xml:space="preserve">Article_1605</t>
  </si>
  <si>
    <t xml:space="preserve">Article_1583</t>
  </si>
  <si>
    <t xml:space="preserve">Article_1626</t>
  </si>
  <si>
    <t xml:space="preserve">Article_1618</t>
  </si>
  <si>
    <t xml:space="preserve">Article_9207</t>
  </si>
  <si>
    <t xml:space="preserve">Article_9478</t>
  </si>
  <si>
    <t xml:space="preserve">Article_176</t>
  </si>
  <si>
    <t xml:space="preserve">Article_139</t>
  </si>
  <si>
    <t xml:space="preserve">Article_9378</t>
  </si>
  <si>
    <t xml:space="preserve">Article_9382</t>
  </si>
  <si>
    <t xml:space="preserve">Article_9419</t>
  </si>
  <si>
    <t xml:space="preserve">Article_9413</t>
  </si>
  <si>
    <t xml:space="preserve">Article_2743</t>
  </si>
  <si>
    <t xml:space="preserve">Article_2729</t>
  </si>
  <si>
    <t xml:space="preserve">Article_760</t>
  </si>
  <si>
    <t xml:space="preserve">Article_595</t>
  </si>
  <si>
    <t xml:space="preserve">Article_5727</t>
  </si>
  <si>
    <t xml:space="preserve">Article_5517</t>
  </si>
  <si>
    <t xml:space="preserve">Article_5548</t>
  </si>
  <si>
    <t xml:space="preserve">Article_1393</t>
  </si>
  <si>
    <t xml:space="preserve">Article_1099</t>
  </si>
  <si>
    <t xml:space="preserve">Article_1128</t>
  </si>
  <si>
    <t xml:space="preserve">Article_5819</t>
  </si>
  <si>
    <t xml:space="preserve">Article_6121</t>
  </si>
  <si>
    <t xml:space="preserve">Article_1087</t>
  </si>
  <si>
    <t xml:space="preserve">Article_5512</t>
  </si>
  <si>
    <t xml:space="preserve">Article_5538</t>
  </si>
  <si>
    <t xml:space="preserve">Article_6115</t>
  </si>
  <si>
    <t xml:space="preserve">Article_1117</t>
  </si>
  <si>
    <t xml:space="preserve">Article_1092</t>
  </si>
  <si>
    <t xml:space="preserve">Article_5802</t>
  </si>
  <si>
    <t xml:space="preserve">Article_5732</t>
  </si>
  <si>
    <t xml:space="preserve">Article_6634</t>
  </si>
  <si>
    <t xml:space="preserve">Article_460</t>
  </si>
  <si>
    <t xml:space="preserve">Article_469</t>
  </si>
  <si>
    <t xml:space="preserve">Article_6014</t>
  </si>
  <si>
    <t xml:space="preserve">Article_6003</t>
  </si>
  <si>
    <t xml:space="preserve">Article_5982</t>
  </si>
  <si>
    <t xml:space="preserve">Article_6021</t>
  </si>
  <si>
    <t xml:space="preserve">Article_6630</t>
  </si>
  <si>
    <t xml:space="preserve">Article_1386</t>
  </si>
  <si>
    <t xml:space="preserve">Article_466</t>
  </si>
  <si>
    <t xml:space="preserve">Article_722</t>
  </si>
  <si>
    <t xml:space="preserve">Article_736</t>
  </si>
  <si>
    <t xml:space="preserve">Article_668</t>
  </si>
  <si>
    <t xml:space="preserve">Article_953</t>
  </si>
  <si>
    <t xml:space="preserve">Article_5828</t>
  </si>
  <si>
    <t xml:space="preserve">Article_5740</t>
  </si>
  <si>
    <t xml:space="preserve">Article_5771</t>
  </si>
  <si>
    <t xml:space="preserve">Article_1028</t>
  </si>
  <si>
    <t xml:space="preserve">Article_742</t>
  </si>
  <si>
    <t xml:space="preserve">Article_986</t>
  </si>
  <si>
    <t xml:space="preserve">Article_752</t>
  </si>
  <si>
    <t xml:space="preserve">Article_1019</t>
  </si>
  <si>
    <t xml:space="preserve">Article_1080</t>
  </si>
  <si>
    <t xml:space="preserve">Article_1073</t>
  </si>
  <si>
    <t xml:space="preserve">Article_1066</t>
  </si>
  <si>
    <t xml:space="preserve">Article_1061</t>
  </si>
  <si>
    <t xml:space="preserve">Article_1104</t>
  </si>
  <si>
    <t xml:space="preserve">Article_1006</t>
  </si>
  <si>
    <t xml:space="preserve">Article_944</t>
  </si>
  <si>
    <t xml:space="preserve">Article_1110</t>
  </si>
  <si>
    <t xml:space="preserve">Article_1034</t>
  </si>
  <si>
    <t xml:space="preserve">Article_1001</t>
  </si>
  <si>
    <t xml:space="preserve">Article_599</t>
  </si>
  <si>
    <t xml:space="preserve">Article_615</t>
  </si>
  <si>
    <t xml:space="preserve">Article_612</t>
  </si>
  <si>
    <t xml:space="preserve">Supplier_297</t>
  </si>
  <si>
    <t xml:space="preserve">Article_5993</t>
  </si>
  <si>
    <t xml:space="preserve">Article_7503</t>
  </si>
  <si>
    <t xml:space="preserve">Supplier_224</t>
  </si>
  <si>
    <t xml:space="preserve">Article_7948</t>
  </si>
  <si>
    <t xml:space="preserve">Article_7931</t>
  </si>
  <si>
    <t xml:space="preserve">Article_7936</t>
  </si>
  <si>
    <t xml:space="preserve">Article_7941</t>
  </si>
  <si>
    <t xml:space="preserve">Article_7942</t>
  </si>
  <si>
    <t xml:space="preserve">Article_7897</t>
  </si>
  <si>
    <t xml:space="preserve">Article_7955</t>
  </si>
  <si>
    <t xml:space="preserve">Article_7975</t>
  </si>
  <si>
    <t xml:space="preserve">Article_7956</t>
  </si>
  <si>
    <t xml:space="preserve">Supplier_236</t>
  </si>
  <si>
    <t xml:space="preserve">Article_465</t>
  </si>
  <si>
    <t xml:space="preserve">Article_468</t>
  </si>
  <si>
    <t xml:space="preserve">Article_452</t>
  </si>
  <si>
    <t xml:space="preserve">Article_457</t>
  </si>
  <si>
    <t xml:space="preserve">Article_447</t>
  </si>
  <si>
    <t xml:space="preserve">Article_3281</t>
  </si>
  <si>
    <t xml:space="preserve">Article_5952</t>
  </si>
  <si>
    <t xml:space="preserve">Article_5944</t>
  </si>
  <si>
    <t xml:space="preserve">Article_4832</t>
  </si>
  <si>
    <t xml:space="preserve">Article_4828</t>
  </si>
  <si>
    <t xml:space="preserve">Supplier_299</t>
  </si>
  <si>
    <t xml:space="preserve">Article_3324</t>
  </si>
  <si>
    <t xml:space="preserve">Article_3333</t>
  </si>
  <si>
    <t xml:space="preserve">Article_3339</t>
  </si>
  <si>
    <t xml:space="preserve">Article_3345</t>
  </si>
  <si>
    <t xml:space="preserve">Article_3350</t>
  </si>
  <si>
    <t xml:space="preserve">Article_3020</t>
  </si>
  <si>
    <t xml:space="preserve">Article_3012</t>
  </si>
  <si>
    <t xml:space="preserve">Article_3000</t>
  </si>
  <si>
    <t xml:space="preserve">Article_1392</t>
  </si>
  <si>
    <t xml:space="preserve">Article_1404</t>
  </si>
  <si>
    <t xml:space="preserve">Article_1350</t>
  </si>
  <si>
    <t xml:space="preserve">Article_1281</t>
  </si>
  <si>
    <t xml:space="preserve">Article_1401</t>
  </si>
  <si>
    <t xml:space="preserve">Article_1379</t>
  </si>
  <si>
    <t xml:space="preserve">Article_1384</t>
  </si>
  <si>
    <t xml:space="preserve">Article_1415</t>
  </si>
  <si>
    <t xml:space="preserve">Article_1409</t>
  </si>
  <si>
    <t xml:space="preserve">Article_1346</t>
  </si>
  <si>
    <t xml:space="preserve">Supplier_168</t>
  </si>
  <si>
    <t xml:space="preserve">Article_9170</t>
  </si>
  <si>
    <t xml:space="preserve">Article_8951</t>
  </si>
  <si>
    <t xml:space="preserve">Article_9136</t>
  </si>
  <si>
    <t xml:space="preserve">Article_9187</t>
  </si>
  <si>
    <t xml:space="preserve">Article_9159</t>
  </si>
  <si>
    <t xml:space="preserve">Article_9114</t>
  </si>
  <si>
    <t xml:space="preserve">Article_9155</t>
  </si>
  <si>
    <t xml:space="preserve">Article_8702</t>
  </si>
  <si>
    <t xml:space="preserve">Article_8715</t>
  </si>
  <si>
    <t xml:space="preserve">Article_8658</t>
  </si>
  <si>
    <t xml:space="preserve">Article_8669</t>
  </si>
  <si>
    <t xml:space="preserve">Article_8627</t>
  </si>
  <si>
    <t xml:space="preserve">Article_8620</t>
  </si>
  <si>
    <t xml:space="preserve">Article_8599</t>
  </si>
  <si>
    <t xml:space="preserve">Article_8613</t>
  </si>
  <si>
    <t xml:space="preserve">Article_8922</t>
  </si>
  <si>
    <t xml:space="preserve">Article_8591</t>
  </si>
  <si>
    <t xml:space="preserve">Article_8907</t>
  </si>
  <si>
    <t xml:space="preserve">Article_8893</t>
  </si>
  <si>
    <t xml:space="preserve">Article_8854</t>
  </si>
  <si>
    <t xml:space="preserve">Article_8884</t>
  </si>
  <si>
    <t xml:space="preserve">Article_8867</t>
  </si>
  <si>
    <t xml:space="preserve">Article_8848</t>
  </si>
  <si>
    <t xml:space="preserve">Article_2896</t>
  </si>
  <si>
    <t xml:space="preserve">Article_2900</t>
  </si>
  <si>
    <t xml:space="preserve">Supplier_307</t>
  </si>
  <si>
    <t xml:space="preserve">Article_520</t>
  </si>
  <si>
    <t xml:space="preserve">Supplier_265</t>
  </si>
  <si>
    <t xml:space="preserve">Article_61</t>
  </si>
  <si>
    <t xml:space="preserve">Article_74</t>
  </si>
  <si>
    <t xml:space="preserve">Article_49</t>
  </si>
  <si>
    <t xml:space="preserve">Article_44</t>
  </si>
  <si>
    <t xml:space="preserve">Article_56</t>
  </si>
  <si>
    <t xml:space="preserve">Article_52</t>
  </si>
  <si>
    <t xml:space="preserve">Article_113</t>
  </si>
  <si>
    <t xml:space="preserve">Article_119</t>
  </si>
  <si>
    <t xml:space="preserve">Article_127</t>
  </si>
  <si>
    <t xml:space="preserve">Article_86</t>
  </si>
  <si>
    <t xml:space="preserve">Article_91</t>
  </si>
  <si>
    <t xml:space="preserve">Article_98</t>
  </si>
  <si>
    <t xml:space="preserve">Article_106</t>
  </si>
  <si>
    <t xml:space="preserve">Article_159</t>
  </si>
  <si>
    <t xml:space="preserve">Article_172</t>
  </si>
  <si>
    <t xml:space="preserve">Supplier_312</t>
  </si>
  <si>
    <t xml:space="preserve">Article_3104</t>
  </si>
  <si>
    <t xml:space="preserve">Article_3078</t>
  </si>
  <si>
    <t xml:space="preserve">Article_6198</t>
  </si>
  <si>
    <t xml:space="preserve">Article_6170</t>
  </si>
  <si>
    <t xml:space="preserve">Article_6011</t>
  </si>
  <si>
    <t xml:space="preserve">Article_6032</t>
  </si>
  <si>
    <t xml:space="preserve">Article_5780</t>
  </si>
  <si>
    <t xml:space="preserve">Article_5821</t>
  </si>
  <si>
    <t xml:space="preserve">Article_1051</t>
  </si>
  <si>
    <t xml:space="preserve">Article_389</t>
  </si>
  <si>
    <t xml:space="preserve">Article_1043</t>
  </si>
  <si>
    <t xml:space="preserve">Article_3099</t>
  </si>
  <si>
    <t xml:space="preserve">Article_3134</t>
  </si>
  <si>
    <t xml:space="preserve">Article_3118</t>
  </si>
  <si>
    <t xml:space="preserve">Article_385</t>
  </si>
  <si>
    <t xml:space="preserve">Article_1056</t>
  </si>
  <si>
    <t xml:space="preserve">Article_398</t>
  </si>
  <si>
    <t xml:space="preserve">Article_3113</t>
  </si>
  <si>
    <t xml:space="preserve">Article_3128</t>
  </si>
  <si>
    <t xml:space="preserve">Article_414</t>
  </si>
  <si>
    <t xml:space="preserve">Article_424</t>
  </si>
  <si>
    <t xml:space="preserve">Article_5785</t>
  </si>
  <si>
    <t xml:space="preserve">Article_5830</t>
  </si>
  <si>
    <t xml:space="preserve">Article_6204</t>
  </si>
  <si>
    <t xml:space="preserve">Article_6176</t>
  </si>
  <si>
    <t xml:space="preserve">Article_6006</t>
  </si>
  <si>
    <t xml:space="preserve">Article_5100</t>
  </si>
  <si>
    <t xml:space="preserve">Article_6193</t>
  </si>
  <si>
    <t xml:space="preserve">Article_6161</t>
  </si>
  <si>
    <t xml:space="preserve">Article_5082</t>
  </si>
  <si>
    <t xml:space="preserve">Article_6214</t>
  </si>
  <si>
    <t xml:space="preserve">Article_6183</t>
  </si>
  <si>
    <t xml:space="preserve">Article_2846</t>
  </si>
  <si>
    <t xml:space="preserve">Supplier_87</t>
  </si>
  <si>
    <t xml:space="preserve">Article_1168</t>
  </si>
  <si>
    <t xml:space="preserve">Article_1241</t>
  </si>
  <si>
    <t xml:space="preserve">Article_1152</t>
  </si>
  <si>
    <t xml:space="preserve">Article_1174</t>
  </si>
  <si>
    <t xml:space="preserve">Article_1182</t>
  </si>
  <si>
    <t xml:space="preserve">Article_1286</t>
  </si>
  <si>
    <t xml:space="preserve">Article_1316</t>
  </si>
  <si>
    <t xml:space="preserve">Article_1312</t>
  </si>
  <si>
    <t xml:space="preserve">Article_1320</t>
  </si>
  <si>
    <t xml:space="preserve">Article_1254</t>
  </si>
  <si>
    <t xml:space="preserve">Article_1262</t>
  </si>
  <si>
    <t xml:space="preserve">Article_1294</t>
  </si>
  <si>
    <t xml:space="preserve">Supplier_61</t>
  </si>
  <si>
    <t xml:space="preserve">Article_845</t>
  </si>
  <si>
    <t xml:space="preserve">Supplier_107</t>
  </si>
  <si>
    <t xml:space="preserve">Article_4205</t>
  </si>
  <si>
    <t xml:space="preserve">Article_9144</t>
  </si>
  <si>
    <t xml:space="preserve">Article_73</t>
  </si>
  <si>
    <t xml:space="preserve">Article_8723</t>
  </si>
  <si>
    <t xml:space="preserve">Article_8729</t>
  </si>
  <si>
    <t xml:space="preserve">Article_8605</t>
  </si>
  <si>
    <t xml:space="preserve">Article_8616</t>
  </si>
  <si>
    <t xml:space="preserve">Article_8601</t>
  </si>
  <si>
    <t xml:space="preserve">Article_6570</t>
  </si>
  <si>
    <t xml:space="preserve">Article_6574</t>
  </si>
  <si>
    <t xml:space="preserve">Article_4313</t>
  </si>
  <si>
    <t xml:space="preserve">Article_4061</t>
  </si>
  <si>
    <t xml:space="preserve">Article_4068</t>
  </si>
  <si>
    <t xml:space="preserve">Article_3880</t>
  </si>
  <si>
    <t xml:space="preserve">Article_2341</t>
  </si>
  <si>
    <t xml:space="preserve">Article_6081</t>
  </si>
  <si>
    <t xml:space="preserve">Article_6074</t>
  </si>
  <si>
    <t xml:space="preserve">Article_6068</t>
  </si>
  <si>
    <t xml:space="preserve">Article_1653</t>
  </si>
  <si>
    <t xml:space="preserve">Article_1656</t>
  </si>
  <si>
    <t xml:space="preserve">Article_1635</t>
  </si>
  <si>
    <t xml:space="preserve">Article_1642</t>
  </si>
  <si>
    <t xml:space="preserve">Article_6051</t>
  </si>
  <si>
    <t xml:space="preserve">Article_6044</t>
  </si>
  <si>
    <t xml:space="preserve">Article_6037</t>
  </si>
  <si>
    <t xml:space="preserve">Article_5703</t>
  </si>
  <si>
    <t xml:space="preserve">Article_4201</t>
  </si>
  <si>
    <t xml:space="preserve">Article_4163</t>
  </si>
  <si>
    <t xml:space="preserve">Article_1706</t>
  </si>
  <si>
    <t xml:space="preserve">Supplier_199</t>
  </si>
  <si>
    <t xml:space="preserve">Article_7331</t>
  </si>
  <si>
    <t xml:space="preserve">Article_6126</t>
  </si>
  <si>
    <t xml:space="preserve">Article_4150</t>
  </si>
  <si>
    <t xml:space="preserve">Article_1711</t>
  </si>
  <si>
    <t xml:space="preserve">Article_1559</t>
  </si>
  <si>
    <t xml:space="preserve">Article_1705</t>
  </si>
  <si>
    <t xml:space="preserve">Article_1675</t>
  </si>
  <si>
    <t xml:space="preserve">Article_5772</t>
  </si>
  <si>
    <t xml:space="preserve">Article_5721</t>
  </si>
  <si>
    <t xml:space="preserve">Article_1609</t>
  </si>
  <si>
    <t xml:space="preserve">Article_1687</t>
  </si>
  <si>
    <t xml:space="preserve">Article_1667</t>
  </si>
  <si>
    <t xml:space="preserve">Article_5754</t>
  </si>
  <si>
    <t xml:space="preserve">Article_6787</t>
  </si>
  <si>
    <t xml:space="preserve">Article_6492</t>
  </si>
  <si>
    <t xml:space="preserve">Article_6495</t>
  </si>
  <si>
    <t xml:space="preserve">Article_6579</t>
  </si>
  <si>
    <t xml:space="preserve">Article_6566</t>
  </si>
  <si>
    <t xml:space="preserve">Article_6523</t>
  </si>
  <si>
    <t xml:space="preserve">Article_6561</t>
  </si>
  <si>
    <t xml:space="preserve">Article_6551</t>
  </si>
  <si>
    <t xml:space="preserve">Article_6528</t>
  </si>
  <si>
    <t xml:space="preserve">Article_6501</t>
  </si>
  <si>
    <t xml:space="preserve">Article_9989</t>
  </si>
  <si>
    <t xml:space="preserve">Article_10054</t>
  </si>
  <si>
    <t xml:space="preserve">Article_9854</t>
  </si>
  <si>
    <t xml:space="preserve">Article_9933</t>
  </si>
  <si>
    <t xml:space="preserve">Article_6563</t>
  </si>
  <si>
    <t xml:space="preserve">Article_6507</t>
  </si>
  <si>
    <t xml:space="preserve">Article_6487</t>
  </si>
  <si>
    <t xml:space="preserve">Article_6547</t>
  </si>
  <si>
    <t xml:space="preserve">Article_6717</t>
  </si>
  <si>
    <t xml:space="preserve">Article_6555</t>
  </si>
  <si>
    <t xml:space="preserve">Article_6512</t>
  </si>
  <si>
    <t xml:space="preserve">Article_6218</t>
  </si>
  <si>
    <t xml:space="preserve">Article_9842</t>
  </si>
  <si>
    <t xml:space="preserve">Article_6722</t>
  </si>
  <si>
    <t xml:space="preserve">Article_6708</t>
  </si>
  <si>
    <t xml:space="preserve">Article_6712</t>
  </si>
  <si>
    <t xml:space="preserve">Article_6689</t>
  </si>
  <si>
    <t xml:space="preserve">Article_6680</t>
  </si>
  <si>
    <t xml:space="preserve">Article_9696</t>
  </si>
  <si>
    <t xml:space="preserve">Article_9732</t>
  </si>
  <si>
    <t xml:space="preserve">Article_9487</t>
  </si>
  <si>
    <t xml:space="preserve">Article_9492</t>
  </si>
  <si>
    <t xml:space="preserve">Article_6974</t>
  </si>
  <si>
    <t xml:space="preserve">Article_9224</t>
  </si>
  <si>
    <t xml:space="preserve">Article_6702</t>
  </si>
  <si>
    <t xml:space="preserve">Article_6676</t>
  </si>
  <si>
    <t xml:space="preserve">Article_7016</t>
  </si>
  <si>
    <t xml:space="preserve">Article_2931</t>
  </si>
  <si>
    <t xml:space="preserve">Article_10112</t>
  </si>
  <si>
    <t xml:space="preserve">Article_7065</t>
  </si>
  <si>
    <t xml:space="preserve">Article_7061</t>
  </si>
  <si>
    <t xml:space="preserve">Article_6979</t>
  </si>
  <si>
    <t xml:space="preserve">Article_6983</t>
  </si>
  <si>
    <t xml:space="preserve">Article_9725</t>
  </si>
  <si>
    <t xml:space="preserve">Article_7008</t>
  </si>
  <si>
    <t xml:space="preserve">Article_7028</t>
  </si>
  <si>
    <t xml:space="preserve">Article_7075</t>
  </si>
  <si>
    <t xml:space="preserve">Article_7069</t>
  </si>
  <si>
    <t xml:space="preserve">Article_6968</t>
  </si>
  <si>
    <t xml:space="preserve">Article_6971</t>
  </si>
  <si>
    <t xml:space="preserve">Article_7012</t>
  </si>
  <si>
    <t xml:space="preserve">Article_7054</t>
  </si>
  <si>
    <t xml:space="preserve">Supplier_215</t>
  </si>
  <si>
    <t xml:space="preserve">Article_974</t>
  </si>
  <si>
    <t xml:space="preserve">Article_729</t>
  </si>
  <si>
    <t xml:space="preserve">Article_292</t>
  </si>
  <si>
    <t xml:space="preserve">Article_285</t>
  </si>
  <si>
    <t xml:space="preserve">Article_518</t>
  </si>
  <si>
    <t xml:space="preserve">Article_559</t>
  </si>
  <si>
    <t xml:space="preserve">Article_1119</t>
  </si>
  <si>
    <t xml:space="preserve">Article_1111</t>
  </si>
  <si>
    <t xml:space="preserve">Article_1094</t>
  </si>
  <si>
    <t xml:space="preserve">Article_1089</t>
  </si>
  <si>
    <t xml:space="preserve">Article_888</t>
  </si>
  <si>
    <t xml:space="preserve">Article_925</t>
  </si>
  <si>
    <t xml:space="preserve">Article_707</t>
  </si>
  <si>
    <t xml:space="preserve">Article_412</t>
  </si>
  <si>
    <t xml:space="preserve">Article_392</t>
  </si>
  <si>
    <t xml:space="preserve">Article_435</t>
  </si>
  <si>
    <t xml:space="preserve">Article_632</t>
  </si>
  <si>
    <t xml:space="preserve">Article_5686</t>
  </si>
  <si>
    <t xml:space="preserve">Article_655</t>
  </si>
  <si>
    <t xml:space="preserve">Article_893</t>
  </si>
  <si>
    <t xml:space="preserve">Article_999</t>
  </si>
  <si>
    <t xml:space="preserve">Article_419</t>
  </si>
  <si>
    <t xml:space="preserve">Article_451</t>
  </si>
  <si>
    <t xml:space="preserve">Article_700</t>
  </si>
  <si>
    <t xml:space="preserve">Article_8570</t>
  </si>
  <si>
    <t xml:space="preserve">Article_8645</t>
  </si>
  <si>
    <t xml:space="preserve">Article_8565</t>
  </si>
  <si>
    <t xml:space="preserve">Article_8562</t>
  </si>
  <si>
    <t xml:space="preserve">Article_8662</t>
  </si>
  <si>
    <t xml:space="preserve">Article_8585</t>
  </si>
  <si>
    <t xml:space="preserve">Article_8523</t>
  </si>
  <si>
    <t xml:space="preserve">Article_8541</t>
  </si>
  <si>
    <t xml:space="preserve">Article_8550</t>
  </si>
  <si>
    <t xml:space="preserve">Article_8590</t>
  </si>
  <si>
    <t xml:space="preserve">Article_8573</t>
  </si>
  <si>
    <t xml:space="preserve">Article_8580</t>
  </si>
  <si>
    <t xml:space="preserve">Article_8531</t>
  </si>
  <si>
    <t xml:space="preserve">Article_8537</t>
  </si>
  <si>
    <t xml:space="preserve">Article_8596</t>
  </si>
  <si>
    <t xml:space="preserve">Article_8547</t>
  </si>
  <si>
    <t xml:space="preserve">Article_589</t>
  </si>
  <si>
    <t xml:space="preserve">Article_2312</t>
  </si>
  <si>
    <t xml:space="preserve">Article_2305</t>
  </si>
  <si>
    <t xml:space="preserve">Article_2926</t>
  </si>
  <si>
    <t xml:space="preserve">Article_2302</t>
  </si>
  <si>
    <t xml:space="preserve">Article_2287</t>
  </si>
  <si>
    <t xml:space="preserve">Article_2281</t>
  </si>
  <si>
    <t xml:space="preserve">Article_2277</t>
  </si>
  <si>
    <t xml:space="preserve">Article_9015</t>
  </si>
  <si>
    <t xml:space="preserve">Article_9011</t>
  </si>
  <si>
    <t xml:space="preserve">Article_9051</t>
  </si>
  <si>
    <t xml:space="preserve">Article_9084</t>
  </si>
  <si>
    <t xml:space="preserve">Article_9080</t>
  </si>
  <si>
    <t xml:space="preserve">Article_9074</t>
  </si>
  <si>
    <t xml:space="preserve">Article_8677</t>
  </si>
  <si>
    <t xml:space="preserve">Article_7389</t>
  </si>
  <si>
    <t xml:space="preserve">Article_7343</t>
  </si>
  <si>
    <t xml:space="preserve">Article_7415</t>
  </si>
  <si>
    <t xml:space="preserve">Article_7400</t>
  </si>
  <si>
    <t xml:space="preserve">Article_7379</t>
  </si>
  <si>
    <t xml:space="preserve">Article_1416</t>
  </si>
  <si>
    <t xml:space="preserve">Article_1372</t>
  </si>
  <si>
    <t xml:space="preserve">Article_1381</t>
  </si>
  <si>
    <t xml:space="preserve">Article_114</t>
  </si>
  <si>
    <t xml:space="preserve">Article_118</t>
  </si>
  <si>
    <t xml:space="preserve">Article_775</t>
  </si>
  <si>
    <t xml:space="preserve">Article_1421</t>
  </si>
  <si>
    <t xml:space="preserve">Article_6895</t>
  </si>
  <si>
    <t xml:space="preserve">Article_6890</t>
  </si>
  <si>
    <t xml:space="preserve">Article_2436</t>
  </si>
  <si>
    <t xml:space="preserve">Article_2421</t>
  </si>
  <si>
    <t xml:space="preserve">Article_1435</t>
  </si>
  <si>
    <t xml:space="preserve">Article_1430</t>
  </si>
  <si>
    <t xml:space="preserve">Article_1468</t>
  </si>
  <si>
    <t xml:space="preserve">Article_1459</t>
  </si>
  <si>
    <t xml:space="preserve">Article_3024</t>
  </si>
  <si>
    <t xml:space="preserve">Article_3087</t>
  </si>
  <si>
    <t xml:space="preserve">Article_3068</t>
  </si>
  <si>
    <t xml:space="preserve">Article_3091</t>
  </si>
  <si>
    <t xml:space="preserve">Article_3043</t>
  </si>
  <si>
    <t xml:space="preserve">Article_3038</t>
  </si>
  <si>
    <t xml:space="preserve">Article_3056</t>
  </si>
  <si>
    <t xml:space="preserve">Article_3049</t>
  </si>
  <si>
    <t xml:space="preserve">Article_1495</t>
  </si>
  <si>
    <t xml:space="preserve">Article_1441</t>
  </si>
  <si>
    <t xml:space="preserve">Article_1424</t>
  </si>
  <si>
    <t xml:space="preserve">Article_1465</t>
  </si>
  <si>
    <t xml:space="preserve">Article_3062</t>
  </si>
  <si>
    <t xml:space="preserve">Article_3071</t>
  </si>
  <si>
    <t xml:space="preserve">Article_3030</t>
  </si>
  <si>
    <t xml:space="preserve">Article_3046</t>
  </si>
  <si>
    <t xml:space="preserve">Article_8938</t>
  </si>
  <si>
    <t xml:space="preserve">Article_8934</t>
  </si>
  <si>
    <t xml:space="preserve">Article_8943</t>
  </si>
  <si>
    <t xml:space="preserve">Article_9068</t>
  </si>
  <si>
    <t xml:space="preserve">Article_7225</t>
  </si>
  <si>
    <t xml:space="preserve">Article_9475</t>
  </si>
  <si>
    <t xml:space="preserve">Article_9470</t>
  </si>
  <si>
    <t xml:space="preserve">Supplier_389</t>
  </si>
  <si>
    <t xml:space="preserve">Article_9655</t>
  </si>
  <si>
    <t xml:space="preserve">Supplier_7</t>
  </si>
  <si>
    <t xml:space="preserve">Article_9041</t>
  </si>
  <si>
    <t xml:space="preserve">Supplier_130</t>
  </si>
  <si>
    <t xml:space="preserve">Article_2833</t>
  </si>
  <si>
    <t xml:space="preserve">Article_1501</t>
  </si>
  <si>
    <t xml:space="preserve">Article_1443</t>
  </si>
  <si>
    <t xml:space="preserve">Article_1425</t>
  </si>
  <si>
    <t xml:space="preserve">Article_1492</t>
  </si>
  <si>
    <t xml:space="preserve">Article_1479</t>
  </si>
  <si>
    <t xml:space="preserve">Article_1474</t>
  </si>
  <si>
    <t xml:space="preserve">Article_1513</t>
  </si>
  <si>
    <t xml:space="preserve">Article_1509</t>
  </si>
  <si>
    <t xml:space="preserve">Article_1215</t>
  </si>
  <si>
    <t xml:space="preserve">Article_1208</t>
  </si>
  <si>
    <t xml:space="preserve">Article_1223</t>
  </si>
  <si>
    <t xml:space="preserve">Article_1242</t>
  </si>
  <si>
    <t xml:space="preserve">Article_1137</t>
  </si>
  <si>
    <t xml:space="preserve">Article_1462</t>
  </si>
  <si>
    <t xml:space="preserve">Article_1454</t>
  </si>
  <si>
    <t xml:space="preserve">Article_1448</t>
  </si>
  <si>
    <t xml:space="preserve">Article_1194</t>
  </si>
  <si>
    <t xml:space="preserve">Article_1201</t>
  </si>
  <si>
    <t xml:space="preserve">Supplier_372</t>
  </si>
  <si>
    <t xml:space="preserve">Article_1531</t>
  </si>
  <si>
    <t xml:space="preserve">Article_1526</t>
  </si>
  <si>
    <t xml:space="preserve">Article_1518</t>
  </si>
  <si>
    <t xml:space="preserve">Article_1520</t>
  </si>
  <si>
    <t xml:space="preserve">Article_1603</t>
  </si>
  <si>
    <t xml:space="preserve">Article_1596</t>
  </si>
  <si>
    <t xml:space="preserve">Article_1589</t>
  </si>
  <si>
    <t xml:space="preserve">Article_1586</t>
  </si>
  <si>
    <t xml:space="preserve">Article_1576</t>
  </si>
  <si>
    <t xml:space="preserve">Supplier_208</t>
  </si>
  <si>
    <t xml:space="preserve">Article_715</t>
  </si>
  <si>
    <t xml:space="preserve">Supplier_119</t>
  </si>
  <si>
    <t xml:space="preserve">Article_2636</t>
  </si>
  <si>
    <t xml:space="preserve">Article_9008</t>
  </si>
  <si>
    <t xml:space="preserve">Supplier_109</t>
  </si>
  <si>
    <t xml:space="preserve">Article_7344</t>
  </si>
  <si>
    <t xml:space="preserve">Supplier_170</t>
  </si>
  <si>
    <t xml:space="preserve">Article_4186</t>
  </si>
  <si>
    <t xml:space="preserve">Article_4196</t>
  </si>
  <si>
    <t xml:space="preserve">Article_4189</t>
  </si>
  <si>
    <t xml:space="preserve">Article_7898</t>
  </si>
  <si>
    <t xml:space="preserve">Supplier_271</t>
  </si>
  <si>
    <t xml:space="preserve">Article_5106</t>
  </si>
  <si>
    <t xml:space="preserve">Article_5124</t>
  </si>
  <si>
    <t xml:space="preserve">Article_5148</t>
  </si>
  <si>
    <t xml:space="preserve">Supplier_202</t>
  </si>
  <si>
    <t xml:space="preserve">Article_434</t>
  </si>
  <si>
    <t xml:space="preserve">Article_1015</t>
  </si>
  <si>
    <t xml:space="preserve">Article_1000</t>
  </si>
  <si>
    <t xml:space="preserve">Article_4266</t>
  </si>
  <si>
    <t xml:space="preserve">Article_4331</t>
  </si>
  <si>
    <t xml:space="preserve">Supplier_161</t>
  </si>
  <si>
    <t xml:space="preserve">Article_5985</t>
  </si>
  <si>
    <t xml:space="preserve">Supplier_221</t>
  </si>
  <si>
    <t xml:space="preserve">Article_199</t>
  </si>
  <si>
    <t xml:space="preserve">Article_253</t>
  </si>
  <si>
    <t xml:space="preserve">Article_265</t>
  </si>
  <si>
    <t xml:space="preserve">Article_311</t>
  </si>
  <si>
    <t xml:space="preserve">Article_195</t>
  </si>
  <si>
    <t xml:space="preserve">Article_273</t>
  </si>
  <si>
    <t xml:space="preserve">Article_324</t>
  </si>
  <si>
    <t xml:space="preserve">Article_182</t>
  </si>
  <si>
    <t xml:space="preserve">Article_231</t>
  </si>
  <si>
    <t xml:space="preserve">Article_238</t>
  </si>
  <si>
    <t xml:space="preserve">Article_6139</t>
  </si>
  <si>
    <t xml:space="preserve">Article_5912</t>
  </si>
  <si>
    <t xml:space="preserve">Article_6124</t>
  </si>
  <si>
    <t xml:space="preserve">Article_6169</t>
  </si>
  <si>
    <t xml:space="preserve">Article_6134</t>
  </si>
  <si>
    <t xml:space="preserve">Article_57</t>
  </si>
  <si>
    <t xml:space="preserve">Article_60</t>
  </si>
  <si>
    <t xml:space="preserve">Article_20</t>
  </si>
  <si>
    <t xml:space="preserve">Article_15</t>
  </si>
  <si>
    <t xml:space="preserve">Article_6181</t>
  </si>
  <si>
    <t xml:space="preserve">Article_6175</t>
  </si>
  <si>
    <t xml:space="preserve">Article_6144</t>
  </si>
  <si>
    <t xml:space="preserve">Article_3</t>
  </si>
  <si>
    <t xml:space="preserve">Article_6157</t>
  </si>
  <si>
    <t xml:space="preserve">Article_65</t>
  </si>
  <si>
    <t xml:space="preserve">Article_81</t>
  </si>
  <si>
    <t xml:space="preserve">Article_6163</t>
  </si>
  <si>
    <t xml:space="preserve">Article_6129</t>
  </si>
  <si>
    <t xml:space="preserve">Article_6541</t>
  </si>
  <si>
    <t xml:space="preserve">Article_747</t>
  </si>
  <si>
    <t xml:space="preserve">Article_2862</t>
  </si>
  <si>
    <t xml:space="preserve">Article_9922</t>
  </si>
  <si>
    <t xml:space="preserve">Article_6713</t>
  </si>
  <si>
    <t xml:space="preserve">Plant_6</t>
  </si>
  <si>
    <t xml:space="preserve">Article_440</t>
  </si>
  <si>
    <t xml:space="preserve">Article_710</t>
  </si>
  <si>
    <t xml:space="preserve">Article_758</t>
  </si>
  <si>
    <t xml:space="preserve">Article_1349</t>
  </si>
  <si>
    <t xml:space="preserve">Article_165</t>
  </si>
  <si>
    <t xml:space="preserve">Article_749</t>
  </si>
  <si>
    <t xml:space="preserve">Article_29</t>
  </si>
  <si>
    <t xml:space="preserve">Article_4</t>
  </si>
  <si>
    <t xml:space="preserve">Supplier_310</t>
  </si>
  <si>
    <t xml:space="preserve">Article_3157</t>
  </si>
  <si>
    <t xml:space="preserve">Article_431</t>
  </si>
  <si>
    <t xml:space="preserve">Article_5779</t>
  </si>
  <si>
    <t xml:space="preserve">Article_6045</t>
  </si>
  <si>
    <t xml:space="preserve">Article_220</t>
  </si>
  <si>
    <t xml:space="preserve">Article_334</t>
  </si>
  <si>
    <t xml:space="preserve">Article_213</t>
  </si>
  <si>
    <t xml:space="preserve">Article_205</t>
  </si>
  <si>
    <t xml:space="preserve">Article_197</t>
  </si>
  <si>
    <t xml:space="preserve">Article_8222</t>
  </si>
  <si>
    <t xml:space="preserve">Article_8230</t>
  </si>
  <si>
    <t xml:space="preserve">Article_6057</t>
  </si>
  <si>
    <t xml:space="preserve">Article_6023</t>
  </si>
  <si>
    <t xml:space="preserve">Article_5747</t>
  </si>
  <si>
    <t xml:space="preserve">Article_966</t>
  </si>
  <si>
    <t xml:space="preserve">Article_801</t>
  </si>
  <si>
    <t xml:space="preserve">Article_898</t>
  </si>
  <si>
    <t xml:space="preserve">Article_2792</t>
  </si>
  <si>
    <t xml:space="preserve">Article_2759</t>
  </si>
  <si>
    <t xml:space="preserve">Article_1842</t>
  </si>
  <si>
    <t xml:space="preserve">Article_1731</t>
  </si>
  <si>
    <t xml:space="preserve">Article_274</t>
  </si>
  <si>
    <t xml:space="preserve">Article_237</t>
  </si>
  <si>
    <t xml:space="preserve">Article_296</t>
  </si>
  <si>
    <t xml:space="preserve">Article_345</t>
  </si>
  <si>
    <t xml:space="preserve">Article_9452</t>
  </si>
  <si>
    <t xml:space="preserve">Article_9425</t>
  </si>
  <si>
    <t xml:space="preserve">Article_9362</t>
  </si>
  <si>
    <t xml:space="preserve">Article_9327</t>
  </si>
  <si>
    <t xml:space="preserve">Article_542</t>
  </si>
  <si>
    <t xml:space="preserve">Article_2591</t>
  </si>
  <si>
    <t xml:space="preserve">Article_2552</t>
  </si>
  <si>
    <t xml:space="preserve">Article_2488</t>
  </si>
  <si>
    <t xml:space="preserve">Article_6808</t>
  </si>
  <si>
    <t xml:space="preserve">Article_6727</t>
  </si>
  <si>
    <t xml:space="preserve">Article_7590</t>
  </si>
  <si>
    <t xml:space="preserve">Article_7350</t>
  </si>
  <si>
    <t xml:space="preserve">Article_7376</t>
  </si>
  <si>
    <t xml:space="preserve">Article_7218</t>
  </si>
  <si>
    <t xml:space="preserve">Article_7293</t>
  </si>
  <si>
    <t xml:space="preserve">Article_8027</t>
  </si>
  <si>
    <t xml:space="preserve">Article_8017</t>
  </si>
  <si>
    <t xml:space="preserve">Article_8068</t>
  </si>
  <si>
    <t xml:space="preserve">Article_7895</t>
  </si>
  <si>
    <t xml:space="preserve">Article_7990</t>
  </si>
  <si>
    <t xml:space="preserve">Article_7745</t>
  </si>
  <si>
    <t xml:space="preserve">Article_7773</t>
  </si>
  <si>
    <t xml:space="preserve">Article_740</t>
  </si>
  <si>
    <t xml:space="preserve">Article_9889</t>
  </si>
  <si>
    <t xml:space="preserve">Article_386</t>
  </si>
  <si>
    <t xml:space="preserve">Article_9873</t>
  </si>
  <si>
    <t xml:space="preserve">Article_426</t>
  </si>
  <si>
    <t xml:space="preserve">Article_420</t>
  </si>
  <si>
    <t xml:space="preserve">Article_439</t>
  </si>
  <si>
    <t xml:space="preserve">Article_462</t>
  </si>
  <si>
    <t xml:space="preserve">Article_473</t>
  </si>
  <si>
    <t xml:space="preserve">Article_470</t>
  </si>
  <si>
    <t xml:space="preserve">Article_510</t>
  </si>
  <si>
    <t xml:space="preserve">Article_5991</t>
  </si>
  <si>
    <t xml:space="preserve">Article_5885</t>
  </si>
  <si>
    <t xml:space="preserve">Article_2437</t>
  </si>
  <si>
    <t xml:space="preserve">Article_2375</t>
  </si>
  <si>
    <t xml:space="preserve">Article_2259</t>
  </si>
  <si>
    <t xml:space="preserve">Article_2431</t>
  </si>
  <si>
    <t xml:space="preserve">Article_2389</t>
  </si>
  <si>
    <t xml:space="preserve">Article_2394</t>
  </si>
  <si>
    <t xml:space="preserve">Article_2416</t>
  </si>
  <si>
    <t xml:space="preserve">Article_2360</t>
  </si>
  <si>
    <t xml:space="preserve">Article_7040</t>
  </si>
  <si>
    <t xml:space="preserve">Supplier_165</t>
  </si>
  <si>
    <t xml:space="preserve">Article_673</t>
  </si>
  <si>
    <t xml:space="preserve">Article_66</t>
  </si>
  <si>
    <t xml:space="preserve">Article_993</t>
  </si>
  <si>
    <t xml:space="preserve">Article_967</t>
  </si>
  <si>
    <t xml:space="preserve">Article_4175</t>
  </si>
  <si>
    <t xml:space="preserve">Article_307</t>
  </si>
  <si>
    <t xml:space="preserve">Article_293</t>
  </si>
  <si>
    <t xml:space="preserve">Article_312</t>
  </si>
  <si>
    <t xml:space="preserve">Article_4056</t>
  </si>
  <si>
    <t xml:space="preserve">Article_5848</t>
  </si>
  <si>
    <t xml:space="preserve">Article_5878</t>
  </si>
  <si>
    <t xml:space="preserve">Article_5841</t>
  </si>
  <si>
    <t xml:space="preserve">Article_5871</t>
  </si>
  <si>
    <t xml:space="preserve">Article_5427</t>
  </si>
  <si>
    <t xml:space="preserve">Article_8887</t>
  </si>
  <si>
    <t xml:space="preserve">Article_5752</t>
  </si>
  <si>
    <t xml:space="preserve">Article_5365</t>
  </si>
  <si>
    <t xml:space="preserve">Article_5575</t>
  </si>
  <si>
    <t xml:space="preserve">Article_5592</t>
  </si>
  <si>
    <t xml:space="preserve">Article_5865</t>
  </si>
  <si>
    <t xml:space="preserve">Article_5860</t>
  </si>
  <si>
    <t xml:space="preserve">Article_8228</t>
  </si>
  <si>
    <t xml:space="preserve">Article_5854</t>
  </si>
  <si>
    <t xml:space="preserve">Article_8945</t>
  </si>
  <si>
    <t xml:space="preserve">Article_8850</t>
  </si>
  <si>
    <t xml:space="preserve">Article_8859</t>
  </si>
  <si>
    <t xml:space="preserve">Article_8929</t>
  </si>
  <si>
    <t xml:space="preserve">Article_8900</t>
  </si>
  <si>
    <t xml:space="preserve">Article_8941</t>
  </si>
  <si>
    <t xml:space="preserve">Article_9748</t>
  </si>
  <si>
    <t xml:space="preserve">Article_9744</t>
  </si>
  <si>
    <t xml:space="preserve">Article_9753</t>
  </si>
  <si>
    <t xml:space="preserve">Article_9600</t>
  </si>
  <si>
    <t xml:space="preserve">Article_9573</t>
  </si>
  <si>
    <t xml:space="preserve">Article_9659</t>
  </si>
  <si>
    <t xml:space="preserve">Article_9602</t>
  </si>
  <si>
    <t xml:space="preserve">Article_9652</t>
  </si>
  <si>
    <t xml:space="preserve">Article_9811</t>
  </si>
  <si>
    <t xml:space="preserve">Article_9817</t>
  </si>
  <si>
    <t xml:space="preserve">Article_9825</t>
  </si>
  <si>
    <t xml:space="preserve">Article_9576</t>
  </si>
  <si>
    <t xml:space="preserve">Article_9587</t>
  </si>
  <si>
    <t xml:space="preserve">Article_2420</t>
  </si>
  <si>
    <t xml:space="preserve">Article_2400</t>
  </si>
  <si>
    <t xml:space="preserve">Article_1063</t>
  </si>
  <si>
    <t xml:space="preserve">Article_6917</t>
  </si>
  <si>
    <t xml:space="preserve">Article_6939</t>
  </si>
  <si>
    <t xml:space="preserve">Article_6918</t>
  </si>
  <si>
    <t xml:space="preserve">Article_6936</t>
  </si>
  <si>
    <t xml:space="preserve">Article_6959</t>
  </si>
  <si>
    <t xml:space="preserve">Article_6960</t>
  </si>
  <si>
    <t xml:space="preserve">Article_3144</t>
  </si>
  <si>
    <t xml:space="preserve">Article_6209</t>
  </si>
  <si>
    <t xml:space="preserve">Article_3142</t>
  </si>
  <si>
    <t xml:space="preserve">Article_674</t>
  </si>
  <si>
    <t xml:space="preserve">Supplier_268</t>
  </si>
  <si>
    <t xml:space="preserve">Article_9232</t>
  </si>
  <si>
    <t xml:space="preserve">Article_9269</t>
  </si>
  <si>
    <t xml:space="preserve">Article_5671</t>
  </si>
  <si>
    <t xml:space="preserve">Article_8975</t>
  </si>
  <si>
    <t xml:space="preserve">Supplier_111</t>
  </si>
  <si>
    <t xml:space="preserve">Article_4075</t>
  </si>
  <si>
    <t xml:space="preserve">Article_7347</t>
  </si>
  <si>
    <t xml:space="preserve">Article_421</t>
  </si>
  <si>
    <t xml:space="preserve">Article_9036</t>
  </si>
  <si>
    <t xml:space="preserve">Article_16</t>
  </si>
  <si>
    <t xml:space="preserve">Article_5095</t>
  </si>
  <si>
    <t xml:space="preserve">Supplier_216</t>
  </si>
  <si>
    <t xml:space="preserve">Article_5223</t>
  </si>
  <si>
    <t xml:space="preserve">Supplier_152</t>
  </si>
  <si>
    <t xml:space="preserve">Plant_20</t>
  </si>
  <si>
    <t xml:space="preserve">Article_7138</t>
  </si>
  <si>
    <t xml:space="preserve">Article_7133</t>
  </si>
  <si>
    <t xml:space="preserve">Article_7194</t>
  </si>
  <si>
    <t xml:space="preserve">Supplier_311</t>
  </si>
  <si>
    <t xml:space="preserve">Article_7092</t>
  </si>
  <si>
    <t xml:space="preserve">Article_7084</t>
  </si>
  <si>
    <t xml:space="preserve">Article_7125</t>
  </si>
  <si>
    <t xml:space="preserve">Supplier_267</t>
  </si>
  <si>
    <t xml:space="preserve">Article_7191</t>
  </si>
  <si>
    <t xml:space="preserve">Article_7184</t>
  </si>
  <si>
    <t xml:space="preserve">Article_7189</t>
  </si>
  <si>
    <t xml:space="preserve">Article_7179</t>
  </si>
  <si>
    <t xml:space="preserve">Article_7187</t>
  </si>
  <si>
    <t xml:space="preserve">Article_7176</t>
  </si>
  <si>
    <t xml:space="preserve">Article_6269</t>
  </si>
  <si>
    <t xml:space="preserve">Article_6273</t>
  </si>
  <si>
    <t xml:space="preserve">Article_6263</t>
  </si>
  <si>
    <t xml:space="preserve">Article_6221</t>
  </si>
  <si>
    <t xml:space="preserve">Supplier_235</t>
  </si>
  <si>
    <t xml:space="preserve">Article_6661</t>
  </si>
  <si>
    <t xml:space="preserve">Article_6659</t>
  </si>
  <si>
    <t xml:space="preserve">Article_6657</t>
  </si>
  <si>
    <t xml:space="preserve">Supplier_177</t>
  </si>
  <si>
    <t xml:space="preserve">Article_7047</t>
  </si>
  <si>
    <t xml:space="preserve">Article_7024</t>
  </si>
  <si>
    <t xml:space="preserve">Article_7056</t>
  </si>
  <si>
    <t xml:space="preserve">Article_7051</t>
  </si>
  <si>
    <t xml:space="preserve">Article_7064</t>
  </si>
  <si>
    <t xml:space="preserve">Article_7094</t>
  </si>
  <si>
    <t xml:space="preserve">Article_7097</t>
  </si>
  <si>
    <t xml:space="preserve">Article_7090</t>
  </si>
  <si>
    <t xml:space="preserve">Supplier_361</t>
  </si>
  <si>
    <t xml:space="preserve">Article_8988</t>
  </si>
  <si>
    <t xml:space="preserve">Supplier_259</t>
  </si>
  <si>
    <t xml:space="preserve">Article_6387</t>
  </si>
  <si>
    <t xml:space="preserve">Article_6575</t>
  </si>
  <si>
    <t xml:space="preserve">Article_6471</t>
  </si>
  <si>
    <t xml:space="preserve">Article_6429</t>
  </si>
  <si>
    <t xml:space="preserve">Article_6500</t>
  </si>
  <si>
    <t xml:space="preserve">Article_6605</t>
  </si>
  <si>
    <t xml:space="preserve">Article_6437</t>
  </si>
  <si>
    <t xml:space="preserve">Article_6496</t>
  </si>
  <si>
    <t xml:space="preserve">Article_6607</t>
  </si>
  <si>
    <t xml:space="preserve">Article_6588</t>
  </si>
  <si>
    <t xml:space="preserve">Article_6538</t>
  </si>
  <si>
    <t xml:space="preserve">Article_6612</t>
  </si>
  <si>
    <t xml:space="preserve">Article_6592</t>
  </si>
  <si>
    <t xml:space="preserve">Article_6596</t>
  </si>
  <si>
    <t xml:space="preserve">Article_6623</t>
  </si>
  <si>
    <t xml:space="preserve">Supplier_134</t>
  </si>
  <si>
    <t xml:space="preserve">Article_6665</t>
  </si>
  <si>
    <t xml:space="preserve">Article_6640</t>
  </si>
  <si>
    <t xml:space="preserve">Article_6637</t>
  </si>
  <si>
    <t xml:space="preserve">Article_6635</t>
  </si>
  <si>
    <t xml:space="preserve">Supplier_104</t>
  </si>
  <si>
    <t xml:space="preserve">Article_7141</t>
  </si>
  <si>
    <t xml:space="preserve">Article_7073</t>
  </si>
  <si>
    <t xml:space="preserve">Article_7161</t>
  </si>
  <si>
    <t xml:space="preserve">Article_7109</t>
  </si>
  <si>
    <t xml:space="preserve">Article_7166</t>
  </si>
  <si>
    <t xml:space="preserve">Article_7155</t>
  </si>
  <si>
    <t xml:space="preserve">Article_7153</t>
  </si>
  <si>
    <t xml:space="preserve">Article_7145</t>
  </si>
  <si>
    <t xml:space="preserve">Supplier_73</t>
  </si>
  <si>
    <t xml:space="preserve">Plant_11</t>
  </si>
  <si>
    <t xml:space="preserve">Article_9918</t>
  </si>
  <si>
    <t xml:space="preserve">Article_2767</t>
  </si>
  <si>
    <t xml:space="preserve">Article_2861</t>
  </si>
  <si>
    <t xml:space="preserve">Article_1964</t>
  </si>
  <si>
    <t xml:space="preserve">Article_3448</t>
  </si>
  <si>
    <t xml:space="preserve">Article_1929</t>
  </si>
  <si>
    <t xml:space="preserve">Supplier_319</t>
  </si>
  <si>
    <t xml:space="preserve">Article_4813</t>
  </si>
  <si>
    <t xml:space="preserve">Article_4623</t>
  </si>
  <si>
    <t xml:space="preserve">Article_5034</t>
  </si>
  <si>
    <t xml:space="preserve">Supplier_318</t>
  </si>
  <si>
    <t xml:space="preserve">Article_9309</t>
  </si>
  <si>
    <t xml:space="preserve">Supplier_153</t>
  </si>
  <si>
    <t xml:space="preserve">Article_1651</t>
  </si>
  <si>
    <t xml:space="preserve">Article_1785</t>
  </si>
  <si>
    <t xml:space="preserve">Article_1956</t>
  </si>
  <si>
    <t xml:space="preserve">Supplier_22</t>
  </si>
  <si>
    <t xml:space="preserve">Article_4393</t>
  </si>
  <si>
    <t xml:space="preserve">Article_6039</t>
  </si>
  <si>
    <t xml:space="preserve">Article_4241</t>
  </si>
  <si>
    <t xml:space="preserve">Article_4239</t>
  </si>
  <si>
    <t xml:space="preserve">Supplier_91</t>
  </si>
  <si>
    <t xml:space="preserve">Article_2845</t>
  </si>
  <si>
    <t xml:space="preserve">Article_1782</t>
  </si>
  <si>
    <t xml:space="preserve">Article_1060</t>
  </si>
  <si>
    <t xml:space="preserve">Article_3699</t>
  </si>
  <si>
    <t xml:space="preserve">Article_3835</t>
  </si>
  <si>
    <t xml:space="preserve">Article_4000</t>
  </si>
  <si>
    <t xml:space="preserve">Article_3992</t>
  </si>
  <si>
    <t xml:space="preserve">Article_4011</t>
  </si>
  <si>
    <t xml:space="preserve">Article_3853</t>
  </si>
  <si>
    <t xml:space="preserve">Article_4022</t>
  </si>
  <si>
    <t xml:space="preserve">Article_1610</t>
  </si>
  <si>
    <t xml:space="preserve">Article_3710</t>
  </si>
  <si>
    <t xml:space="preserve">Article_1690</t>
  </si>
  <si>
    <t xml:space="preserve">Article_3208</t>
  </si>
  <si>
    <t xml:space="preserve">Article_3193</t>
  </si>
  <si>
    <t xml:space="preserve">Article_4269</t>
  </si>
  <si>
    <t xml:space="preserve">Article_5585</t>
  </si>
  <si>
    <t xml:space="preserve">Article_9319</t>
  </si>
  <si>
    <t xml:space="preserve">Article_9322</t>
  </si>
  <si>
    <t xml:space="preserve">Article_9198</t>
  </si>
  <si>
    <t xml:space="preserve">Article_9264</t>
  </si>
  <si>
    <t xml:space="preserve">Article_9255</t>
  </si>
  <si>
    <t xml:space="preserve">Article_1412</t>
  </si>
  <si>
    <t xml:space="preserve">Supplier_155</t>
  </si>
  <si>
    <t xml:space="preserve">Article_2761</t>
  </si>
  <si>
    <t xml:space="preserve">Article_2555</t>
  </si>
  <si>
    <t xml:space="preserve">Article_2702</t>
  </si>
  <si>
    <t xml:space="preserve">Article_3406</t>
  </si>
  <si>
    <t xml:space="preserve">Article_3405</t>
  </si>
  <si>
    <t xml:space="preserve">Article_3773</t>
  </si>
  <si>
    <t xml:space="preserve">Article_3780</t>
  </si>
  <si>
    <t xml:space="preserve">Supplier_368</t>
  </si>
  <si>
    <t xml:space="preserve">Article_5746</t>
  </si>
  <si>
    <t xml:space="preserve">Article_5110</t>
  </si>
  <si>
    <t xml:space="preserve">Article_5087</t>
  </si>
  <si>
    <t xml:space="preserve">Article_3754</t>
  </si>
  <si>
    <t xml:space="preserve">Article_3424</t>
  </si>
  <si>
    <t xml:space="preserve">Article_3388</t>
  </si>
  <si>
    <t xml:space="preserve">Article_3381</t>
  </si>
  <si>
    <t xml:space="preserve">Article_3373</t>
  </si>
  <si>
    <t xml:space="preserve">Article_3366</t>
  </si>
  <si>
    <t xml:space="preserve">Article_3359</t>
  </si>
  <si>
    <t xml:space="preserve">Article_3437</t>
  </si>
  <si>
    <t xml:space="preserve">Article_3418</t>
  </si>
  <si>
    <t xml:space="preserve">Article_3508</t>
  </si>
  <si>
    <t xml:space="preserve">Article_3515</t>
  </si>
  <si>
    <t xml:space="preserve">Article_3398</t>
  </si>
  <si>
    <t xml:space="preserve">Article_3431</t>
  </si>
  <si>
    <t xml:space="preserve">Article_481</t>
  </si>
  <si>
    <t xml:space="preserve">Article_495</t>
  </si>
  <si>
    <t xml:space="preserve">Article_502</t>
  </si>
  <si>
    <t xml:space="preserve">Article_511</t>
  </si>
  <si>
    <t xml:space="preserve">Article_9586</t>
  </si>
  <si>
    <t xml:space="preserve">Article_9593</t>
  </si>
  <si>
    <t xml:space="preserve">Article_9628</t>
  </si>
  <si>
    <t xml:space="preserve">Article_9631</t>
  </si>
  <si>
    <t xml:space="preserve">Article_5500</t>
  </si>
  <si>
    <t xml:space="preserve">Article_5490</t>
  </si>
  <si>
    <t xml:space="preserve">Article_5618</t>
  </si>
  <si>
    <t xml:space="preserve">Article_283</t>
  </si>
  <si>
    <t xml:space="preserve">Article_19</t>
  </si>
  <si>
    <t xml:space="preserve">Article_72</t>
  </si>
  <si>
    <t xml:space="preserve">Article_9286</t>
  </si>
  <si>
    <t xml:space="preserve">Article_100</t>
  </si>
  <si>
    <t xml:space="preserve">Article_25</t>
  </si>
  <si>
    <t xml:space="preserve">Article_7918</t>
  </si>
  <si>
    <t xml:space="preserve">Article_3901</t>
  </si>
  <si>
    <t xml:space="preserve">Article_3908</t>
  </si>
  <si>
    <t xml:space="preserve">Supplier_324</t>
  </si>
  <si>
    <t xml:space="preserve">Article_2770</t>
  </si>
  <si>
    <t xml:space="preserve">Article_2718</t>
  </si>
  <si>
    <t xml:space="preserve">Article_2744</t>
  </si>
  <si>
    <t xml:space="preserve">Article_2731</t>
  </si>
  <si>
    <t xml:space="preserve">Article_2938</t>
  </si>
  <si>
    <t xml:space="preserve">Article_1591</t>
  </si>
  <si>
    <t xml:space="preserve">Article_1572</t>
  </si>
  <si>
    <t xml:space="preserve">Article_1581</t>
  </si>
  <si>
    <t xml:space="preserve">Article_1563</t>
  </si>
  <si>
    <t xml:space="preserve">Article_1661</t>
  </si>
  <si>
    <t xml:space="preserve">Article_1641</t>
  </si>
  <si>
    <t xml:space="preserve">Article_1621</t>
  </si>
  <si>
    <t xml:space="preserve">Article_1714</t>
  </si>
  <si>
    <t xml:space="preserve">Article_1720</t>
  </si>
  <si>
    <t xml:space="preserve">Article_3814</t>
  </si>
  <si>
    <t xml:space="preserve">Article_3847</t>
  </si>
  <si>
    <t xml:space="preserve">Supplier_46</t>
  </si>
  <si>
    <t xml:space="preserve">Article_5044</t>
  </si>
  <si>
    <t xml:space="preserve">Article_5051</t>
  </si>
  <si>
    <t xml:space="preserve">Article_7881</t>
  </si>
  <si>
    <t xml:space="preserve">Supplier_263</t>
  </si>
  <si>
    <t xml:space="preserve">Article_3668</t>
  </si>
  <si>
    <t xml:space="preserve">Article_3650</t>
  </si>
  <si>
    <t xml:space="preserve">Article_3823</t>
  </si>
  <si>
    <t xml:space="preserve">Article_3821</t>
  </si>
  <si>
    <t xml:space="preserve">Article_636</t>
  </si>
  <si>
    <t xml:space="preserve">Article_631</t>
  </si>
  <si>
    <t xml:space="preserve">Article_659</t>
  </si>
  <si>
    <t xml:space="preserve">Article_650</t>
  </si>
  <si>
    <t xml:space="preserve">Article_627</t>
  </si>
  <si>
    <t xml:space="preserve">Article_622</t>
  </si>
  <si>
    <t xml:space="preserve">Article_1052</t>
  </si>
  <si>
    <t xml:space="preserve">Article_2339</t>
  </si>
  <si>
    <t xml:space="preserve">Article_2335</t>
  </si>
  <si>
    <t xml:space="preserve">Article_2280</t>
  </si>
  <si>
    <t xml:space="preserve">Article_2272</t>
  </si>
  <si>
    <t xml:space="preserve">Article_2347</t>
  </si>
  <si>
    <t xml:space="preserve">Article_2265</t>
  </si>
  <si>
    <t xml:space="preserve">Supplier_350</t>
  </si>
  <si>
    <t xml:space="preserve">Article_1765</t>
  </si>
  <si>
    <t xml:space="preserve">Article_1768</t>
  </si>
  <si>
    <t xml:space="preserve">Article_2825</t>
  </si>
  <si>
    <t xml:space="preserve">Article_2922</t>
  </si>
  <si>
    <t xml:space="preserve">Article_3479</t>
  </si>
  <si>
    <t xml:space="preserve">Supplier_74</t>
  </si>
  <si>
    <t xml:space="preserve">Article_6282</t>
  </si>
  <si>
    <t xml:space="preserve">Article_6148</t>
  </si>
  <si>
    <t xml:space="preserve">Article_6191</t>
  </si>
  <si>
    <t xml:space="preserve">Supplier_66</t>
  </si>
  <si>
    <t xml:space="preserve">Article_6201</t>
  </si>
  <si>
    <t xml:space="preserve">Supplier_281</t>
  </si>
  <si>
    <t xml:space="preserve">Article_3559</t>
  </si>
  <si>
    <t xml:space="preserve">Article_3228</t>
  </si>
  <si>
    <t xml:space="preserve">Article_3221</t>
  </si>
  <si>
    <t xml:space="preserve">Article_3501</t>
  </si>
  <si>
    <t xml:space="preserve">Article_3493</t>
  </si>
  <si>
    <t xml:space="preserve">Article_3461</t>
  </si>
  <si>
    <t xml:space="preserve">Article_3456</t>
  </si>
  <si>
    <t xml:space="preserve">Article_3580</t>
  </si>
  <si>
    <t xml:space="preserve">Article_3596</t>
  </si>
  <si>
    <t xml:space="preserve">Article_3587</t>
  </si>
  <si>
    <t xml:space="preserve">Supplier_359</t>
  </si>
  <si>
    <t xml:space="preserve">Article_9809</t>
  </si>
  <si>
    <t xml:space="preserve">Article_9823</t>
  </si>
  <si>
    <t xml:space="preserve">Article_9719</t>
  </si>
  <si>
    <t xml:space="preserve">Article_9746</t>
  </si>
  <si>
    <t xml:space="preserve">Article_9764</t>
  </si>
  <si>
    <t xml:space="preserve">Article_9750</t>
  </si>
  <si>
    <t xml:space="preserve">Article_9737</t>
  </si>
  <si>
    <t xml:space="preserve">Article_9710</t>
  </si>
  <si>
    <t xml:space="preserve">Article_5256</t>
  </si>
  <si>
    <t xml:space="preserve">Supplier_323</t>
  </si>
  <si>
    <t xml:space="preserve">Article_2941</t>
  </si>
  <si>
    <t xml:space="preserve">Article_2886</t>
  </si>
  <si>
    <t xml:space="preserve">Article_3524</t>
  </si>
  <si>
    <t xml:space="preserve">Article_3167</t>
  </si>
  <si>
    <t xml:space="preserve">Article_3185</t>
  </si>
  <si>
    <t xml:space="preserve">Article_2352</t>
  </si>
  <si>
    <t xml:space="preserve">Article_3563</t>
  </si>
  <si>
    <t xml:space="preserve">Article_3549</t>
  </si>
  <si>
    <t xml:space="preserve">Supplier_302</t>
  </si>
  <si>
    <t xml:space="preserve">Article_2601</t>
  </si>
  <si>
    <t xml:space="preserve">Article_4290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</si>
</sst>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0EFD4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0EFD4"/>
      </patternFill>
    </fill>
    <fill>
      <patternFill patternType="solid">
        <fgColor rgb="FFE0EFD4"/>
        <bgColor rgb="FFDDDDDD"/>
      </patternFill>
    </fill>
    <fill>
      <patternFill patternType="solid">
        <fgColor rgb="FFC2E0A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2E0AE"/>
      <rgbColor rgb="FF808080"/>
      <rgbColor rgb="FF9999FF"/>
      <rgbColor rgb="FF993366"/>
      <rgbColor rgb="FFFFFFCC"/>
      <rgbColor rgb="FFE0EFD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preben/repo/master/java/res/H_Auto_1_5Hubs_supply_relations_SR_Jan-Juli_Artikelbasis_CW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_Auto_1_5Hubs_supply_relations_SR_Jan-Juli_Artikelbasis_CW2"/>
      <sheetName val="country_org_des"/>
      <sheetName val="commodities"/>
    </sheetNames>
    <sheetDataSet>
      <sheetData sheetId="0"/>
      <sheetData sheetId="1">
        <row r="1">
          <cell r="A1" t="str">
            <v>#location_org</v>
          </cell>
          <cell r="B1" t="str">
            <v>location_dest</v>
          </cell>
          <cell r="C1" t="str">
            <v>commodity_name</v>
          </cell>
          <cell r="D1" t="str">
            <v>demand</v>
          </cell>
          <cell r="E1" t="str">
            <v>Org_Country</v>
          </cell>
        </row>
        <row r="2">
          <cell r="A2" t="str">
            <v>Supplier_337</v>
          </cell>
          <cell r="B2" t="str">
            <v>Plant_1</v>
          </cell>
          <cell r="C2" t="str">
            <v>Article_9733</v>
          </cell>
          <cell r="D2">
            <v>3180</v>
          </cell>
          <cell r="E2" t="str">
            <v>SK</v>
          </cell>
        </row>
        <row r="3">
          <cell r="A3" t="str">
            <v>Supplier_35</v>
          </cell>
          <cell r="B3" t="str">
            <v>Plant_1</v>
          </cell>
          <cell r="C3" t="str">
            <v>Article_1969</v>
          </cell>
          <cell r="D3">
            <v>12000</v>
          </cell>
          <cell r="E3" t="str">
            <v>FR_N</v>
          </cell>
        </row>
        <row r="4">
          <cell r="A4" t="str">
            <v>Supplier_1</v>
          </cell>
          <cell r="B4" t="str">
            <v>Plant_1</v>
          </cell>
          <cell r="C4" t="str">
            <v>Article_9845</v>
          </cell>
          <cell r="D4">
            <v>240</v>
          </cell>
          <cell r="E4" t="str">
            <v>PT</v>
          </cell>
        </row>
        <row r="5">
          <cell r="A5" t="str">
            <v>Supplier_1</v>
          </cell>
          <cell r="B5" t="str">
            <v>Plant_1</v>
          </cell>
          <cell r="C5" t="str">
            <v>Article_9901</v>
          </cell>
          <cell r="D5">
            <v>9680</v>
          </cell>
          <cell r="E5" t="str">
            <v>PT</v>
          </cell>
        </row>
        <row r="6">
          <cell r="A6" t="str">
            <v>Supplier_1</v>
          </cell>
          <cell r="B6" t="str">
            <v>Plant_1</v>
          </cell>
          <cell r="C6" t="str">
            <v>Article_9887</v>
          </cell>
          <cell r="D6">
            <v>960</v>
          </cell>
          <cell r="E6" t="str">
            <v>PT</v>
          </cell>
        </row>
        <row r="7">
          <cell r="A7" t="str">
            <v>Supplier_1</v>
          </cell>
          <cell r="B7" t="str">
            <v>Plant_1</v>
          </cell>
          <cell r="C7" t="str">
            <v>Article_9875</v>
          </cell>
          <cell r="D7">
            <v>1260</v>
          </cell>
          <cell r="E7" t="str">
            <v>PT</v>
          </cell>
        </row>
        <row r="8">
          <cell r="A8" t="str">
            <v>Supplier_1</v>
          </cell>
          <cell r="B8" t="str">
            <v>Plant_1</v>
          </cell>
          <cell r="C8" t="str">
            <v>Article_9550</v>
          </cell>
          <cell r="D8">
            <v>360</v>
          </cell>
          <cell r="E8" t="str">
            <v>PT</v>
          </cell>
        </row>
        <row r="9">
          <cell r="A9" t="str">
            <v>Supplier_1</v>
          </cell>
          <cell r="B9" t="str">
            <v>Plant_1</v>
          </cell>
          <cell r="C9" t="str">
            <v>Article_9554</v>
          </cell>
          <cell r="D9">
            <v>720</v>
          </cell>
          <cell r="E9" t="str">
            <v>PT</v>
          </cell>
        </row>
        <row r="10">
          <cell r="A10" t="str">
            <v>Supplier_1</v>
          </cell>
          <cell r="B10" t="str">
            <v>Plant_1</v>
          </cell>
          <cell r="C10" t="str">
            <v>Article_9563</v>
          </cell>
          <cell r="D10">
            <v>960</v>
          </cell>
          <cell r="E10" t="str">
            <v>PT</v>
          </cell>
        </row>
        <row r="11">
          <cell r="A11" t="str">
            <v>Supplier_1</v>
          </cell>
          <cell r="B11" t="str">
            <v>Plant_1</v>
          </cell>
          <cell r="C11" t="str">
            <v>Article_9571</v>
          </cell>
          <cell r="D11">
            <v>960</v>
          </cell>
          <cell r="E11" t="str">
            <v>PT</v>
          </cell>
        </row>
        <row r="12">
          <cell r="A12" t="str">
            <v>Supplier_1</v>
          </cell>
          <cell r="B12" t="str">
            <v>Plant_1</v>
          </cell>
          <cell r="C12" t="str">
            <v>Article_2891</v>
          </cell>
          <cell r="D12">
            <v>3150</v>
          </cell>
          <cell r="E12" t="str">
            <v>PT</v>
          </cell>
        </row>
        <row r="13">
          <cell r="A13" t="str">
            <v>Supplier_1</v>
          </cell>
          <cell r="B13" t="str">
            <v>Plant_1</v>
          </cell>
          <cell r="C13" t="str">
            <v>Article_2903</v>
          </cell>
          <cell r="D13">
            <v>5600</v>
          </cell>
          <cell r="E13" t="str">
            <v>PT</v>
          </cell>
        </row>
        <row r="14">
          <cell r="A14" t="str">
            <v>Supplier_1</v>
          </cell>
          <cell r="B14" t="str">
            <v>Plant_1</v>
          </cell>
          <cell r="C14" t="str">
            <v>Article_2914</v>
          </cell>
          <cell r="D14">
            <v>5600</v>
          </cell>
          <cell r="E14" t="str">
            <v>PT</v>
          </cell>
        </row>
        <row r="15">
          <cell r="A15" t="str">
            <v>Supplier_1</v>
          </cell>
          <cell r="B15" t="str">
            <v>Plant_1</v>
          </cell>
          <cell r="C15" t="str">
            <v>Article_2652</v>
          </cell>
          <cell r="D15">
            <v>2880</v>
          </cell>
          <cell r="E15" t="str">
            <v>PT</v>
          </cell>
        </row>
        <row r="16">
          <cell r="A16" t="str">
            <v>Supplier_1</v>
          </cell>
          <cell r="B16" t="str">
            <v>Plant_1</v>
          </cell>
          <cell r="C16" t="str">
            <v>Article_1820</v>
          </cell>
          <cell r="D16">
            <v>540</v>
          </cell>
          <cell r="E16" t="str">
            <v>PT</v>
          </cell>
        </row>
        <row r="17">
          <cell r="A17" t="str">
            <v>Supplier_1</v>
          </cell>
          <cell r="B17" t="str">
            <v>Plant_1</v>
          </cell>
          <cell r="C17" t="str">
            <v>Article_1830</v>
          </cell>
          <cell r="D17">
            <v>1920</v>
          </cell>
          <cell r="E17" t="str">
            <v>PT</v>
          </cell>
        </row>
        <row r="18">
          <cell r="A18" t="str">
            <v>Supplier_1</v>
          </cell>
          <cell r="B18" t="str">
            <v>Plant_1</v>
          </cell>
          <cell r="C18" t="str">
            <v>Article_1804</v>
          </cell>
          <cell r="D18">
            <v>720</v>
          </cell>
          <cell r="E18" t="str">
            <v>PT</v>
          </cell>
        </row>
        <row r="19">
          <cell r="A19" t="str">
            <v>Supplier_1</v>
          </cell>
          <cell r="B19" t="str">
            <v>Plant_1</v>
          </cell>
          <cell r="C19" t="str">
            <v>Article_1815</v>
          </cell>
          <cell r="D19">
            <v>1080</v>
          </cell>
          <cell r="E19" t="str">
            <v>PT</v>
          </cell>
        </row>
        <row r="20">
          <cell r="A20" t="str">
            <v>Supplier_1</v>
          </cell>
          <cell r="B20" t="str">
            <v>Plant_1</v>
          </cell>
          <cell r="C20" t="str">
            <v>Article_1865</v>
          </cell>
          <cell r="D20">
            <v>1080</v>
          </cell>
          <cell r="E20" t="str">
            <v>PT</v>
          </cell>
        </row>
        <row r="21">
          <cell r="A21" t="str">
            <v>Supplier_17</v>
          </cell>
          <cell r="B21" t="str">
            <v>Plant_1</v>
          </cell>
          <cell r="C21" t="str">
            <v>Article_5959</v>
          </cell>
          <cell r="D21">
            <v>20</v>
          </cell>
          <cell r="E21" t="str">
            <v>FR_N</v>
          </cell>
        </row>
        <row r="22">
          <cell r="A22" t="str">
            <v>Supplier_17</v>
          </cell>
          <cell r="B22" t="str">
            <v>Plant_1</v>
          </cell>
          <cell r="C22" t="str">
            <v>Article_5965</v>
          </cell>
          <cell r="D22">
            <v>350</v>
          </cell>
          <cell r="E22" t="str">
            <v>FR_N</v>
          </cell>
        </row>
        <row r="23">
          <cell r="A23" t="str">
            <v>Supplier_17</v>
          </cell>
          <cell r="B23" t="str">
            <v>Plant_1</v>
          </cell>
          <cell r="C23" t="str">
            <v>Article_9426</v>
          </cell>
          <cell r="D23">
            <v>480</v>
          </cell>
          <cell r="E23" t="str">
            <v>FR_N</v>
          </cell>
        </row>
        <row r="24">
          <cell r="A24" t="str">
            <v>Supplier_17</v>
          </cell>
          <cell r="B24" t="str">
            <v>Plant_1</v>
          </cell>
          <cell r="C24" t="str">
            <v>Article_9422</v>
          </cell>
          <cell r="D24">
            <v>8</v>
          </cell>
          <cell r="E24" t="str">
            <v>FR_N</v>
          </cell>
        </row>
        <row r="25">
          <cell r="A25" t="str">
            <v>Supplier_17</v>
          </cell>
          <cell r="B25" t="str">
            <v>Plant_1</v>
          </cell>
          <cell r="C25" t="str">
            <v>Article_8786</v>
          </cell>
          <cell r="D25">
            <v>100</v>
          </cell>
          <cell r="E25" t="str">
            <v>FR_N</v>
          </cell>
        </row>
        <row r="26">
          <cell r="A26" t="str">
            <v>Supplier_17</v>
          </cell>
          <cell r="B26" t="str">
            <v>Plant_1</v>
          </cell>
          <cell r="C26" t="str">
            <v>Article_8792</v>
          </cell>
          <cell r="D26">
            <v>910</v>
          </cell>
          <cell r="E26" t="str">
            <v>FR_N</v>
          </cell>
        </row>
        <row r="27">
          <cell r="A27" t="str">
            <v>Supplier_17</v>
          </cell>
          <cell r="B27" t="str">
            <v>Plant_1</v>
          </cell>
          <cell r="C27" t="str">
            <v>Article_8796</v>
          </cell>
          <cell r="D27">
            <v>45</v>
          </cell>
          <cell r="E27" t="str">
            <v>FR_N</v>
          </cell>
        </row>
        <row r="28">
          <cell r="A28" t="str">
            <v>Supplier_17</v>
          </cell>
          <cell r="B28" t="str">
            <v>Plant_1</v>
          </cell>
          <cell r="C28" t="str">
            <v>Article_8802</v>
          </cell>
          <cell r="D28">
            <v>36</v>
          </cell>
          <cell r="E28" t="str">
            <v>FR_N</v>
          </cell>
        </row>
        <row r="29">
          <cell r="A29" t="str">
            <v>Supplier_17</v>
          </cell>
          <cell r="B29" t="str">
            <v>Plant_1</v>
          </cell>
          <cell r="C29" t="str">
            <v>Article_8761</v>
          </cell>
          <cell r="D29">
            <v>180</v>
          </cell>
          <cell r="E29" t="str">
            <v>FR_N</v>
          </cell>
        </row>
        <row r="30">
          <cell r="A30" t="str">
            <v>Supplier_17</v>
          </cell>
          <cell r="B30" t="str">
            <v>Plant_1</v>
          </cell>
          <cell r="C30" t="str">
            <v>Article_8736</v>
          </cell>
          <cell r="D30">
            <v>50</v>
          </cell>
          <cell r="E30" t="str">
            <v>FR_N</v>
          </cell>
        </row>
        <row r="31">
          <cell r="A31" t="str">
            <v>Supplier_17</v>
          </cell>
          <cell r="B31" t="str">
            <v>Plant_1</v>
          </cell>
          <cell r="C31" t="str">
            <v>Article_8731</v>
          </cell>
          <cell r="D31">
            <v>450</v>
          </cell>
          <cell r="E31" t="str">
            <v>FR_N</v>
          </cell>
        </row>
        <row r="32">
          <cell r="A32" t="str">
            <v>Supplier_42</v>
          </cell>
          <cell r="B32" t="str">
            <v>Plant_1</v>
          </cell>
          <cell r="C32" t="str">
            <v>Article_9861</v>
          </cell>
          <cell r="D32">
            <v>224</v>
          </cell>
          <cell r="E32" t="str">
            <v>FR_N</v>
          </cell>
        </row>
        <row r="33">
          <cell r="A33" t="str">
            <v>Supplier_42</v>
          </cell>
          <cell r="B33" t="str">
            <v>Plant_1</v>
          </cell>
          <cell r="C33" t="str">
            <v>Article_9858</v>
          </cell>
          <cell r="D33">
            <v>3552</v>
          </cell>
          <cell r="E33" t="str">
            <v>FR_N</v>
          </cell>
        </row>
        <row r="34">
          <cell r="A34" t="str">
            <v>Supplier_42</v>
          </cell>
          <cell r="B34" t="str">
            <v>Plant_1</v>
          </cell>
          <cell r="C34" t="str">
            <v>Article_9851</v>
          </cell>
          <cell r="D34">
            <v>3552</v>
          </cell>
          <cell r="E34" t="str">
            <v>FR_N</v>
          </cell>
        </row>
        <row r="35">
          <cell r="A35" t="str">
            <v>Supplier_42</v>
          </cell>
          <cell r="B35" t="str">
            <v>Plant_1</v>
          </cell>
          <cell r="C35" t="str">
            <v>Article_9843</v>
          </cell>
          <cell r="D35">
            <v>1280</v>
          </cell>
          <cell r="E35" t="str">
            <v>FR_N</v>
          </cell>
        </row>
        <row r="36">
          <cell r="A36" t="str">
            <v>Supplier_42</v>
          </cell>
          <cell r="B36" t="str">
            <v>Plant_1</v>
          </cell>
          <cell r="C36" t="str">
            <v>Article_9837</v>
          </cell>
          <cell r="D36">
            <v>1280</v>
          </cell>
          <cell r="E36" t="str">
            <v>FR_N</v>
          </cell>
        </row>
        <row r="37">
          <cell r="A37" t="str">
            <v>Supplier_42</v>
          </cell>
          <cell r="B37" t="str">
            <v>Plant_1</v>
          </cell>
          <cell r="C37" t="str">
            <v>Article_9247</v>
          </cell>
          <cell r="D37">
            <v>980</v>
          </cell>
          <cell r="E37" t="str">
            <v>FR_N</v>
          </cell>
        </row>
        <row r="38">
          <cell r="A38" t="str">
            <v>Supplier_42</v>
          </cell>
          <cell r="B38" t="str">
            <v>Plant_1</v>
          </cell>
          <cell r="C38" t="str">
            <v>Article_9252</v>
          </cell>
          <cell r="D38">
            <v>980</v>
          </cell>
          <cell r="E38" t="str">
            <v>FR_N</v>
          </cell>
        </row>
        <row r="39">
          <cell r="A39" t="str">
            <v>Supplier_42</v>
          </cell>
          <cell r="B39" t="str">
            <v>Plant_1</v>
          </cell>
          <cell r="C39" t="str">
            <v>Article_1529</v>
          </cell>
          <cell r="D39">
            <v>560</v>
          </cell>
          <cell r="E39" t="str">
            <v>FR_N</v>
          </cell>
        </row>
        <row r="40">
          <cell r="A40" t="str">
            <v>Supplier_42</v>
          </cell>
          <cell r="B40" t="str">
            <v>Plant_1</v>
          </cell>
          <cell r="C40" t="str">
            <v>Article_1597</v>
          </cell>
          <cell r="D40">
            <v>560</v>
          </cell>
          <cell r="E40" t="str">
            <v>FR_N</v>
          </cell>
        </row>
        <row r="41">
          <cell r="A41" t="str">
            <v>Supplier_42</v>
          </cell>
          <cell r="B41" t="str">
            <v>Plant_1</v>
          </cell>
          <cell r="C41" t="str">
            <v>Article_3620</v>
          </cell>
          <cell r="D41">
            <v>320</v>
          </cell>
          <cell r="E41" t="str">
            <v>FR_N</v>
          </cell>
        </row>
        <row r="42">
          <cell r="A42" t="str">
            <v>Supplier_42</v>
          </cell>
          <cell r="B42" t="str">
            <v>Plant_1</v>
          </cell>
          <cell r="C42" t="str">
            <v>Article_3575</v>
          </cell>
          <cell r="D42">
            <v>1376</v>
          </cell>
          <cell r="E42" t="str">
            <v>FR_N</v>
          </cell>
        </row>
        <row r="43">
          <cell r="A43" t="str">
            <v>Supplier_42</v>
          </cell>
          <cell r="B43" t="str">
            <v>Plant_1</v>
          </cell>
          <cell r="C43" t="str">
            <v>Article_3568</v>
          </cell>
          <cell r="D43">
            <v>1764</v>
          </cell>
          <cell r="E43" t="str">
            <v>FR_N</v>
          </cell>
        </row>
        <row r="44">
          <cell r="A44" t="str">
            <v>Supplier_42</v>
          </cell>
          <cell r="B44" t="str">
            <v>Plant_1</v>
          </cell>
          <cell r="C44" t="str">
            <v>Article_3591</v>
          </cell>
          <cell r="D44">
            <v>192</v>
          </cell>
          <cell r="E44" t="str">
            <v>FR_N</v>
          </cell>
        </row>
        <row r="45">
          <cell r="A45" t="str">
            <v>Supplier_42</v>
          </cell>
          <cell r="B45" t="str">
            <v>Plant_1</v>
          </cell>
          <cell r="C45" t="str">
            <v>Article_3583</v>
          </cell>
          <cell r="D45">
            <v>1376</v>
          </cell>
          <cell r="E45" t="str">
            <v>FR_N</v>
          </cell>
        </row>
        <row r="46">
          <cell r="A46" t="str">
            <v>Supplier_42</v>
          </cell>
          <cell r="B46" t="str">
            <v>Plant_1</v>
          </cell>
          <cell r="C46" t="str">
            <v>Article_3680</v>
          </cell>
          <cell r="D46">
            <v>288</v>
          </cell>
          <cell r="E46" t="str">
            <v>FR_N</v>
          </cell>
        </row>
        <row r="47">
          <cell r="A47" t="str">
            <v>Supplier_42</v>
          </cell>
          <cell r="B47" t="str">
            <v>Plant_1</v>
          </cell>
          <cell r="C47" t="str">
            <v>Article_3672</v>
          </cell>
          <cell r="D47">
            <v>1680</v>
          </cell>
          <cell r="E47" t="str">
            <v>FR_N</v>
          </cell>
        </row>
        <row r="48">
          <cell r="A48" t="str">
            <v>Supplier_42</v>
          </cell>
          <cell r="B48" t="str">
            <v>Plant_1</v>
          </cell>
          <cell r="C48" t="str">
            <v>Article_8469</v>
          </cell>
          <cell r="D48">
            <v>4524</v>
          </cell>
          <cell r="E48" t="str">
            <v>FR_N</v>
          </cell>
        </row>
        <row r="49">
          <cell r="A49" t="str">
            <v>Supplier_42</v>
          </cell>
          <cell r="B49" t="str">
            <v>Plant_1</v>
          </cell>
          <cell r="C49" t="str">
            <v>Article_8463</v>
          </cell>
          <cell r="D49">
            <v>4524</v>
          </cell>
          <cell r="E49" t="str">
            <v>FR_N</v>
          </cell>
        </row>
        <row r="50">
          <cell r="A50" t="str">
            <v>Supplier_42</v>
          </cell>
          <cell r="B50" t="str">
            <v>Plant_1</v>
          </cell>
          <cell r="C50" t="str">
            <v>Article_8185</v>
          </cell>
          <cell r="D50">
            <v>40</v>
          </cell>
          <cell r="E50" t="str">
            <v>FR_N</v>
          </cell>
        </row>
        <row r="51">
          <cell r="A51" t="str">
            <v>Supplier_42</v>
          </cell>
          <cell r="B51" t="str">
            <v>Plant_1</v>
          </cell>
          <cell r="C51" t="str">
            <v>Article_8174</v>
          </cell>
          <cell r="D51">
            <v>40</v>
          </cell>
          <cell r="E51" t="str">
            <v>FR_N</v>
          </cell>
        </row>
        <row r="52">
          <cell r="A52" t="str">
            <v>Supplier_326</v>
          </cell>
          <cell r="B52" t="str">
            <v>Plant_5</v>
          </cell>
          <cell r="C52" t="str">
            <v>Article_10073</v>
          </cell>
          <cell r="D52">
            <v>1000</v>
          </cell>
          <cell r="E52" t="str">
            <v>PL</v>
          </cell>
        </row>
        <row r="53">
          <cell r="A53" t="str">
            <v>Supplier_326</v>
          </cell>
          <cell r="B53" t="str">
            <v>Plant_5</v>
          </cell>
          <cell r="C53" t="str">
            <v>Article_10079</v>
          </cell>
          <cell r="D53">
            <v>2200</v>
          </cell>
          <cell r="E53" t="str">
            <v>PL</v>
          </cell>
        </row>
        <row r="54">
          <cell r="A54" t="str">
            <v>Supplier_326</v>
          </cell>
          <cell r="B54" t="str">
            <v>Plant_5</v>
          </cell>
          <cell r="C54" t="str">
            <v>Article_10032</v>
          </cell>
          <cell r="D54">
            <v>1920</v>
          </cell>
          <cell r="E54" t="str">
            <v>PL</v>
          </cell>
        </row>
        <row r="55">
          <cell r="A55" t="str">
            <v>Supplier_326</v>
          </cell>
          <cell r="B55" t="str">
            <v>Plant_5</v>
          </cell>
          <cell r="C55" t="str">
            <v>Article_6398</v>
          </cell>
          <cell r="D55">
            <v>2112</v>
          </cell>
          <cell r="E55" t="str">
            <v>PL</v>
          </cell>
        </row>
        <row r="56">
          <cell r="A56" t="str">
            <v>Supplier_326</v>
          </cell>
          <cell r="B56" t="str">
            <v>Plant_5</v>
          </cell>
          <cell r="C56" t="str">
            <v>Article_6393</v>
          </cell>
          <cell r="D56">
            <v>5632</v>
          </cell>
          <cell r="E56" t="str">
            <v>PL</v>
          </cell>
        </row>
        <row r="57">
          <cell r="A57" t="str">
            <v>Supplier_326</v>
          </cell>
          <cell r="B57" t="str">
            <v>Plant_5</v>
          </cell>
          <cell r="C57" t="str">
            <v>Article_6576</v>
          </cell>
          <cell r="D57">
            <v>4560</v>
          </cell>
          <cell r="E57" t="str">
            <v>PL</v>
          </cell>
        </row>
        <row r="58">
          <cell r="A58" t="str">
            <v>Supplier_326</v>
          </cell>
          <cell r="B58" t="str">
            <v>Plant_5</v>
          </cell>
          <cell r="C58" t="str">
            <v>Article_3263</v>
          </cell>
          <cell r="D58">
            <v>4664</v>
          </cell>
          <cell r="E58" t="str">
            <v>PL</v>
          </cell>
        </row>
        <row r="59">
          <cell r="A59" t="str">
            <v>Supplier_326</v>
          </cell>
          <cell r="B59" t="str">
            <v>Plant_5</v>
          </cell>
          <cell r="C59" t="str">
            <v>Article_3275</v>
          </cell>
          <cell r="D59">
            <v>2356</v>
          </cell>
          <cell r="E59" t="str">
            <v>PL</v>
          </cell>
        </row>
        <row r="60">
          <cell r="A60" t="str">
            <v>Supplier_326</v>
          </cell>
          <cell r="B60" t="str">
            <v>Plant_5</v>
          </cell>
          <cell r="C60" t="str">
            <v>Article_3286</v>
          </cell>
          <cell r="D60">
            <v>124</v>
          </cell>
          <cell r="E60" t="str">
            <v>PL</v>
          </cell>
        </row>
        <row r="61">
          <cell r="A61" t="str">
            <v>Supplier_326</v>
          </cell>
          <cell r="B61" t="str">
            <v>Plant_5</v>
          </cell>
          <cell r="C61" t="str">
            <v>Article_3294</v>
          </cell>
          <cell r="D61">
            <v>5828</v>
          </cell>
          <cell r="E61" t="str">
            <v>PL</v>
          </cell>
        </row>
        <row r="62">
          <cell r="A62" t="str">
            <v>Supplier_326</v>
          </cell>
          <cell r="B62" t="str">
            <v>Plant_5</v>
          </cell>
          <cell r="C62" t="str">
            <v>Article_3306</v>
          </cell>
          <cell r="D62">
            <v>88</v>
          </cell>
          <cell r="E62" t="str">
            <v>PL</v>
          </cell>
        </row>
        <row r="63">
          <cell r="A63" t="str">
            <v>Supplier_326</v>
          </cell>
          <cell r="B63" t="str">
            <v>Plant_5</v>
          </cell>
          <cell r="C63" t="str">
            <v>Article_4170</v>
          </cell>
          <cell r="D63">
            <v>200</v>
          </cell>
          <cell r="E63" t="str">
            <v>PL</v>
          </cell>
        </row>
        <row r="64">
          <cell r="A64" t="str">
            <v>Supplier_326</v>
          </cell>
          <cell r="B64" t="str">
            <v>Plant_5</v>
          </cell>
          <cell r="C64" t="str">
            <v>Article_4195</v>
          </cell>
          <cell r="D64">
            <v>176</v>
          </cell>
          <cell r="E64" t="str">
            <v>PL</v>
          </cell>
        </row>
        <row r="65">
          <cell r="A65" t="str">
            <v>Supplier_326</v>
          </cell>
          <cell r="B65" t="str">
            <v>Plant_5</v>
          </cell>
          <cell r="C65" t="str">
            <v>Article_4190</v>
          </cell>
          <cell r="D65">
            <v>120</v>
          </cell>
          <cell r="E65" t="str">
            <v>PL</v>
          </cell>
        </row>
        <row r="66">
          <cell r="A66" t="str">
            <v>Supplier_326</v>
          </cell>
          <cell r="B66" t="str">
            <v>Plant_5</v>
          </cell>
          <cell r="C66" t="str">
            <v>Article_4087</v>
          </cell>
          <cell r="D66">
            <v>108</v>
          </cell>
          <cell r="E66" t="str">
            <v>PL</v>
          </cell>
        </row>
        <row r="67">
          <cell r="A67" t="str">
            <v>Supplier_14</v>
          </cell>
          <cell r="B67" t="str">
            <v>Plant_5</v>
          </cell>
          <cell r="C67" t="str">
            <v>Article_10165</v>
          </cell>
          <cell r="D67">
            <v>5740</v>
          </cell>
          <cell r="E67" t="str">
            <v>GB</v>
          </cell>
        </row>
        <row r="68">
          <cell r="A68" t="str">
            <v>Supplier_14</v>
          </cell>
          <cell r="B68" t="str">
            <v>Plant_5</v>
          </cell>
          <cell r="C68" t="str">
            <v>Article_1560</v>
          </cell>
          <cell r="D68">
            <v>11750</v>
          </cell>
          <cell r="E68" t="str">
            <v>GB</v>
          </cell>
        </row>
        <row r="69">
          <cell r="A69" t="str">
            <v>Supplier_14</v>
          </cell>
          <cell r="B69" t="str">
            <v>Plant_5</v>
          </cell>
          <cell r="C69" t="str">
            <v>Article_1630</v>
          </cell>
          <cell r="D69">
            <v>4928</v>
          </cell>
          <cell r="E69" t="str">
            <v>GB</v>
          </cell>
        </row>
        <row r="70">
          <cell r="A70" t="str">
            <v>Supplier_14</v>
          </cell>
          <cell r="B70" t="str">
            <v>Plant_5</v>
          </cell>
          <cell r="C70" t="str">
            <v>Article_6721</v>
          </cell>
          <cell r="D70">
            <v>4928</v>
          </cell>
          <cell r="E70" t="str">
            <v>GB</v>
          </cell>
        </row>
        <row r="71">
          <cell r="A71" t="str">
            <v>Supplier_14</v>
          </cell>
          <cell r="B71" t="str">
            <v>Plant_5</v>
          </cell>
          <cell r="C71" t="str">
            <v>Article_3463</v>
          </cell>
          <cell r="D71">
            <v>6000</v>
          </cell>
          <cell r="E71" t="str">
            <v>GB</v>
          </cell>
        </row>
        <row r="72">
          <cell r="A72" t="str">
            <v>Supplier_14</v>
          </cell>
          <cell r="B72" t="str">
            <v>Plant_5</v>
          </cell>
          <cell r="C72" t="str">
            <v>Article_3438</v>
          </cell>
          <cell r="D72">
            <v>5500</v>
          </cell>
          <cell r="E72" t="str">
            <v>GB</v>
          </cell>
        </row>
        <row r="73">
          <cell r="A73" t="str">
            <v>Supplier_51</v>
          </cell>
          <cell r="B73" t="str">
            <v>Plant_5</v>
          </cell>
          <cell r="C73" t="str">
            <v>Article_7763</v>
          </cell>
          <cell r="D73">
            <v>864</v>
          </cell>
          <cell r="E73" t="str">
            <v>BX</v>
          </cell>
        </row>
        <row r="74">
          <cell r="A74" t="str">
            <v>Supplier_351</v>
          </cell>
          <cell r="B74" t="str">
            <v>Plant_5</v>
          </cell>
          <cell r="C74" t="str">
            <v>Article_6546</v>
          </cell>
          <cell r="D74">
            <v>40</v>
          </cell>
          <cell r="E74" t="str">
            <v>PL</v>
          </cell>
        </row>
        <row r="75">
          <cell r="A75" t="str">
            <v>Supplier_351</v>
          </cell>
          <cell r="B75" t="str">
            <v>Plant_5</v>
          </cell>
          <cell r="C75" t="str">
            <v>Article_6915</v>
          </cell>
          <cell r="D75">
            <v>2040</v>
          </cell>
          <cell r="E75" t="str">
            <v>PL</v>
          </cell>
        </row>
        <row r="76">
          <cell r="A76" t="str">
            <v>Supplier_351</v>
          </cell>
          <cell r="B76" t="str">
            <v>Plant_5</v>
          </cell>
          <cell r="C76" t="str">
            <v>Article_6941</v>
          </cell>
          <cell r="D76">
            <v>940</v>
          </cell>
          <cell r="E76" t="str">
            <v>PL</v>
          </cell>
        </row>
        <row r="77">
          <cell r="A77" t="str">
            <v>Supplier_351</v>
          </cell>
          <cell r="B77" t="str">
            <v>Plant_5</v>
          </cell>
          <cell r="C77" t="str">
            <v>Article_6937</v>
          </cell>
          <cell r="D77">
            <v>960</v>
          </cell>
          <cell r="E77" t="str">
            <v>PL</v>
          </cell>
        </row>
        <row r="78">
          <cell r="A78" t="str">
            <v>Supplier_351</v>
          </cell>
          <cell r="B78" t="str">
            <v>Plant_5</v>
          </cell>
          <cell r="C78" t="str">
            <v>Article_6982</v>
          </cell>
          <cell r="D78">
            <v>140</v>
          </cell>
          <cell r="E78" t="str">
            <v>PL</v>
          </cell>
        </row>
        <row r="79">
          <cell r="A79" t="str">
            <v>Supplier_351</v>
          </cell>
          <cell r="B79" t="str">
            <v>Plant_5</v>
          </cell>
          <cell r="C79" t="str">
            <v>Article_7175</v>
          </cell>
          <cell r="D79">
            <v>120</v>
          </cell>
          <cell r="E79" t="str">
            <v>PL</v>
          </cell>
        </row>
        <row r="80">
          <cell r="A80" t="str">
            <v>Supplier_351</v>
          </cell>
          <cell r="B80" t="str">
            <v>Plant_5</v>
          </cell>
          <cell r="C80" t="str">
            <v>Article_7170</v>
          </cell>
          <cell r="D80">
            <v>340</v>
          </cell>
          <cell r="E80" t="str">
            <v>PL</v>
          </cell>
        </row>
        <row r="81">
          <cell r="A81" t="str">
            <v>Supplier_351</v>
          </cell>
          <cell r="B81" t="str">
            <v>Plant_5</v>
          </cell>
          <cell r="C81" t="str">
            <v>Article_7932</v>
          </cell>
          <cell r="D81">
            <v>100</v>
          </cell>
          <cell r="E81" t="str">
            <v>PL</v>
          </cell>
        </row>
        <row r="82">
          <cell r="A82" t="str">
            <v>Supplier_351</v>
          </cell>
          <cell r="B82" t="str">
            <v>Plant_5</v>
          </cell>
          <cell r="C82" t="str">
            <v>Article_7938</v>
          </cell>
          <cell r="D82">
            <v>100</v>
          </cell>
          <cell r="E82" t="str">
            <v>PL</v>
          </cell>
        </row>
        <row r="83">
          <cell r="A83" t="str">
            <v>Supplier_351</v>
          </cell>
          <cell r="B83" t="str">
            <v>Plant_5</v>
          </cell>
          <cell r="C83" t="str">
            <v>Article_8084</v>
          </cell>
          <cell r="D83">
            <v>530</v>
          </cell>
          <cell r="E83" t="str">
            <v>PL</v>
          </cell>
        </row>
        <row r="84">
          <cell r="A84" t="str">
            <v>Supplier_351</v>
          </cell>
          <cell r="B84" t="str">
            <v>Plant_5</v>
          </cell>
          <cell r="C84" t="str">
            <v>Article_8088</v>
          </cell>
          <cell r="D84">
            <v>530</v>
          </cell>
          <cell r="E84" t="str">
            <v>PL</v>
          </cell>
        </row>
        <row r="85">
          <cell r="A85" t="str">
            <v>Supplier_351</v>
          </cell>
          <cell r="B85" t="str">
            <v>Plant_5</v>
          </cell>
          <cell r="C85" t="str">
            <v>Article_8067</v>
          </cell>
          <cell r="D85">
            <v>550</v>
          </cell>
          <cell r="E85" t="str">
            <v>PL</v>
          </cell>
        </row>
        <row r="86">
          <cell r="A86" t="str">
            <v>Supplier_351</v>
          </cell>
          <cell r="B86" t="str">
            <v>Plant_5</v>
          </cell>
          <cell r="C86" t="str">
            <v>Article_8070</v>
          </cell>
          <cell r="D86">
            <v>250</v>
          </cell>
          <cell r="E86" t="str">
            <v>PL</v>
          </cell>
        </row>
        <row r="87">
          <cell r="A87" t="str">
            <v>Supplier_351</v>
          </cell>
          <cell r="B87" t="str">
            <v>Plant_5</v>
          </cell>
          <cell r="C87" t="str">
            <v>Article_4157</v>
          </cell>
          <cell r="D87">
            <v>100</v>
          </cell>
          <cell r="E87" t="str">
            <v>PL</v>
          </cell>
        </row>
        <row r="88">
          <cell r="A88" t="str">
            <v>Supplier_351</v>
          </cell>
          <cell r="B88" t="str">
            <v>Plant_5</v>
          </cell>
          <cell r="C88" t="str">
            <v>Article_4172</v>
          </cell>
          <cell r="D88">
            <v>120</v>
          </cell>
          <cell r="E88" t="str">
            <v>PL</v>
          </cell>
        </row>
        <row r="89">
          <cell r="A89" t="str">
            <v>Supplier_351</v>
          </cell>
          <cell r="B89" t="str">
            <v>Plant_5</v>
          </cell>
          <cell r="C89" t="str">
            <v>Article_4026</v>
          </cell>
          <cell r="D89">
            <v>100</v>
          </cell>
          <cell r="E89" t="str">
            <v>PL</v>
          </cell>
        </row>
        <row r="90">
          <cell r="A90" t="str">
            <v>Supplier_351</v>
          </cell>
          <cell r="B90" t="str">
            <v>Plant_5</v>
          </cell>
          <cell r="C90" t="str">
            <v>Article_4045</v>
          </cell>
          <cell r="D90">
            <v>1180</v>
          </cell>
          <cell r="E90" t="str">
            <v>PL</v>
          </cell>
        </row>
        <row r="91">
          <cell r="A91" t="str">
            <v>Supplier_351</v>
          </cell>
          <cell r="B91" t="str">
            <v>Plant_5</v>
          </cell>
          <cell r="C91" t="str">
            <v>Article_3915</v>
          </cell>
          <cell r="D91">
            <v>60</v>
          </cell>
          <cell r="E91" t="str">
            <v>PL</v>
          </cell>
        </row>
        <row r="92">
          <cell r="A92" t="str">
            <v>Supplier_351</v>
          </cell>
          <cell r="B92" t="str">
            <v>Plant_5</v>
          </cell>
          <cell r="C92" t="str">
            <v>Article_3954</v>
          </cell>
          <cell r="D92">
            <v>20</v>
          </cell>
          <cell r="E92" t="str">
            <v>PL</v>
          </cell>
        </row>
        <row r="93">
          <cell r="A93" t="str">
            <v>Supplier_351</v>
          </cell>
          <cell r="B93" t="str">
            <v>Plant_5</v>
          </cell>
          <cell r="C93" t="str">
            <v>Article_3994</v>
          </cell>
          <cell r="D93">
            <v>20</v>
          </cell>
          <cell r="E93" t="str">
            <v>PL</v>
          </cell>
        </row>
        <row r="94">
          <cell r="A94" t="str">
            <v>Supplier_351</v>
          </cell>
          <cell r="B94" t="str">
            <v>Plant_5</v>
          </cell>
          <cell r="C94" t="str">
            <v>Article_3986</v>
          </cell>
          <cell r="D94">
            <v>420</v>
          </cell>
          <cell r="E94" t="str">
            <v>PL</v>
          </cell>
        </row>
        <row r="95">
          <cell r="A95" t="str">
            <v>Supplier_351</v>
          </cell>
          <cell r="B95" t="str">
            <v>Plant_5</v>
          </cell>
          <cell r="C95" t="str">
            <v>Article_3982</v>
          </cell>
          <cell r="D95">
            <v>430</v>
          </cell>
          <cell r="E95" t="str">
            <v>PL</v>
          </cell>
        </row>
        <row r="96">
          <cell r="A96" t="str">
            <v>Supplier_351</v>
          </cell>
          <cell r="B96" t="str">
            <v>Plant_5</v>
          </cell>
          <cell r="C96" t="str">
            <v>Article_3975</v>
          </cell>
          <cell r="D96">
            <v>430</v>
          </cell>
          <cell r="E96" t="str">
            <v>PL</v>
          </cell>
        </row>
        <row r="97">
          <cell r="A97" t="str">
            <v>Supplier_351</v>
          </cell>
          <cell r="B97" t="str">
            <v>Plant_5</v>
          </cell>
          <cell r="C97" t="str">
            <v>Article_3827</v>
          </cell>
          <cell r="D97">
            <v>10</v>
          </cell>
          <cell r="E97" t="str">
            <v>PL</v>
          </cell>
        </row>
        <row r="98">
          <cell r="A98" t="str">
            <v>Supplier_351</v>
          </cell>
          <cell r="B98" t="str">
            <v>Plant_5</v>
          </cell>
          <cell r="C98" t="str">
            <v>Article_3833</v>
          </cell>
          <cell r="D98">
            <v>20</v>
          </cell>
          <cell r="E98" t="str">
            <v>PL</v>
          </cell>
        </row>
        <row r="99">
          <cell r="A99" t="str">
            <v>Supplier_351</v>
          </cell>
          <cell r="B99" t="str">
            <v>Plant_5</v>
          </cell>
          <cell r="C99" t="str">
            <v>Article_3816</v>
          </cell>
          <cell r="D99">
            <v>20</v>
          </cell>
          <cell r="E99" t="str">
            <v>PL</v>
          </cell>
        </row>
        <row r="100">
          <cell r="A100" t="str">
            <v>Supplier_351</v>
          </cell>
          <cell r="B100" t="str">
            <v>Plant_5</v>
          </cell>
          <cell r="C100" t="str">
            <v>Article_3820</v>
          </cell>
          <cell r="D100">
            <v>10</v>
          </cell>
          <cell r="E100" t="str">
            <v>PL</v>
          </cell>
        </row>
        <row r="101">
          <cell r="A101" t="str">
            <v>Supplier_351</v>
          </cell>
          <cell r="B101" t="str">
            <v>Plant_5</v>
          </cell>
          <cell r="C101" t="str">
            <v>Article_3849</v>
          </cell>
          <cell r="D101">
            <v>130</v>
          </cell>
          <cell r="E101" t="str">
            <v>PL</v>
          </cell>
        </row>
        <row r="102">
          <cell r="A102" t="str">
            <v>Supplier_351</v>
          </cell>
          <cell r="B102" t="str">
            <v>Plant_5</v>
          </cell>
          <cell r="C102" t="str">
            <v>Article_3856</v>
          </cell>
          <cell r="D102">
            <v>100</v>
          </cell>
          <cell r="E102" t="str">
            <v>PL</v>
          </cell>
        </row>
        <row r="103">
          <cell r="A103" t="str">
            <v>Supplier_351</v>
          </cell>
          <cell r="B103" t="str">
            <v>Plant_5</v>
          </cell>
          <cell r="C103" t="str">
            <v>Article_3838</v>
          </cell>
          <cell r="D103">
            <v>100</v>
          </cell>
          <cell r="E103" t="str">
            <v>PL</v>
          </cell>
        </row>
        <row r="104">
          <cell r="A104" t="str">
            <v>Supplier_351</v>
          </cell>
          <cell r="B104" t="str">
            <v>Plant_5</v>
          </cell>
          <cell r="C104" t="str">
            <v>Article_3843</v>
          </cell>
          <cell r="D104">
            <v>80</v>
          </cell>
          <cell r="E104" t="str">
            <v>PL</v>
          </cell>
        </row>
        <row r="105">
          <cell r="A105" t="str">
            <v>Supplier_351</v>
          </cell>
          <cell r="B105" t="str">
            <v>Plant_5</v>
          </cell>
          <cell r="C105" t="str">
            <v>Article_3876</v>
          </cell>
          <cell r="D105">
            <v>20</v>
          </cell>
          <cell r="E105" t="str">
            <v>PL</v>
          </cell>
        </row>
        <row r="106">
          <cell r="A106" t="str">
            <v>Supplier_351</v>
          </cell>
          <cell r="B106" t="str">
            <v>Plant_5</v>
          </cell>
          <cell r="C106" t="str">
            <v>Article_3882</v>
          </cell>
          <cell r="D106">
            <v>30</v>
          </cell>
          <cell r="E106" t="str">
            <v>PL</v>
          </cell>
        </row>
        <row r="107">
          <cell r="A107" t="str">
            <v>Supplier_351</v>
          </cell>
          <cell r="B107" t="str">
            <v>Plant_5</v>
          </cell>
          <cell r="C107" t="str">
            <v>Article_3860</v>
          </cell>
          <cell r="D107">
            <v>20</v>
          </cell>
          <cell r="E107" t="str">
            <v>PL</v>
          </cell>
        </row>
        <row r="108">
          <cell r="A108" t="str">
            <v>Supplier_351</v>
          </cell>
          <cell r="B108" t="str">
            <v>Plant_5</v>
          </cell>
          <cell r="C108" t="str">
            <v>Article_3867</v>
          </cell>
          <cell r="D108">
            <v>10</v>
          </cell>
          <cell r="E108" t="str">
            <v>PL</v>
          </cell>
        </row>
        <row r="109">
          <cell r="A109" t="str">
            <v>Supplier_351</v>
          </cell>
          <cell r="B109" t="str">
            <v>Plant_5</v>
          </cell>
          <cell r="C109" t="str">
            <v>Article_5962</v>
          </cell>
          <cell r="D109">
            <v>10</v>
          </cell>
          <cell r="E109" t="str">
            <v>PL</v>
          </cell>
        </row>
        <row r="110">
          <cell r="A110" t="str">
            <v>Supplier_351</v>
          </cell>
          <cell r="B110" t="str">
            <v>Plant_5</v>
          </cell>
          <cell r="C110" t="str">
            <v>Article_5968</v>
          </cell>
          <cell r="D110">
            <v>10</v>
          </cell>
          <cell r="E110" t="str">
            <v>PL</v>
          </cell>
        </row>
        <row r="111">
          <cell r="A111" t="str">
            <v>Supplier_351</v>
          </cell>
          <cell r="B111" t="str">
            <v>Plant_5</v>
          </cell>
          <cell r="C111" t="str">
            <v>Article_5926</v>
          </cell>
          <cell r="D111">
            <v>60</v>
          </cell>
          <cell r="E111" t="str">
            <v>PL</v>
          </cell>
        </row>
        <row r="112">
          <cell r="A112" t="str">
            <v>Supplier_351</v>
          </cell>
          <cell r="B112" t="str">
            <v>Plant_5</v>
          </cell>
          <cell r="C112" t="str">
            <v>Article_5933</v>
          </cell>
          <cell r="D112">
            <v>10</v>
          </cell>
          <cell r="E112" t="str">
            <v>PL</v>
          </cell>
        </row>
        <row r="113">
          <cell r="A113" t="str">
            <v>Supplier_351</v>
          </cell>
          <cell r="B113" t="str">
            <v>Plant_5</v>
          </cell>
          <cell r="C113" t="str">
            <v>Article_10118</v>
          </cell>
          <cell r="D113">
            <v>5840</v>
          </cell>
          <cell r="E113" t="str">
            <v>PL</v>
          </cell>
        </row>
        <row r="114">
          <cell r="A114" t="str">
            <v>Supplier_351</v>
          </cell>
          <cell r="B114" t="str">
            <v>Plant_5</v>
          </cell>
          <cell r="C114" t="str">
            <v>Article_7903</v>
          </cell>
          <cell r="D114">
            <v>2360</v>
          </cell>
          <cell r="E114" t="str">
            <v>PL</v>
          </cell>
        </row>
        <row r="115">
          <cell r="A115" t="str">
            <v>Supplier_351</v>
          </cell>
          <cell r="B115" t="str">
            <v>Plant_5</v>
          </cell>
          <cell r="C115" t="str">
            <v>Article_10135</v>
          </cell>
          <cell r="D115">
            <v>1120</v>
          </cell>
          <cell r="E115" t="str">
            <v>PL</v>
          </cell>
        </row>
        <row r="116">
          <cell r="A116" t="str">
            <v>Supplier_351</v>
          </cell>
          <cell r="B116" t="str">
            <v>Plant_5</v>
          </cell>
          <cell r="C116" t="str">
            <v>Article_10132</v>
          </cell>
          <cell r="D116">
            <v>40</v>
          </cell>
          <cell r="E116" t="str">
            <v>PL</v>
          </cell>
        </row>
        <row r="117">
          <cell r="A117" t="str">
            <v>Supplier_351</v>
          </cell>
          <cell r="B117" t="str">
            <v>Plant_5</v>
          </cell>
          <cell r="C117" t="str">
            <v>Article_10150</v>
          </cell>
          <cell r="D117">
            <v>570</v>
          </cell>
          <cell r="E117" t="str">
            <v>PL</v>
          </cell>
        </row>
        <row r="118">
          <cell r="A118" t="str">
            <v>Supplier_351</v>
          </cell>
          <cell r="B118" t="str">
            <v>Plant_5</v>
          </cell>
          <cell r="C118" t="str">
            <v>Article_10158</v>
          </cell>
          <cell r="D118">
            <v>60</v>
          </cell>
          <cell r="E118" t="str">
            <v>PL</v>
          </cell>
        </row>
        <row r="119">
          <cell r="A119" t="str">
            <v>Supplier_351</v>
          </cell>
          <cell r="B119" t="str">
            <v>Plant_5</v>
          </cell>
          <cell r="C119" t="str">
            <v>Article_10141</v>
          </cell>
          <cell r="D119">
            <v>570</v>
          </cell>
          <cell r="E119" t="str">
            <v>PL</v>
          </cell>
        </row>
        <row r="120">
          <cell r="A120" t="str">
            <v>Supplier_351</v>
          </cell>
          <cell r="B120" t="str">
            <v>Plant_5</v>
          </cell>
          <cell r="C120" t="str">
            <v>Article_10146</v>
          </cell>
          <cell r="D120">
            <v>50</v>
          </cell>
          <cell r="E120" t="str">
            <v>PL</v>
          </cell>
        </row>
        <row r="121">
          <cell r="A121" t="str">
            <v>Supplier_351</v>
          </cell>
          <cell r="B121" t="str">
            <v>Plant_5</v>
          </cell>
          <cell r="C121" t="str">
            <v>Article_10170</v>
          </cell>
          <cell r="D121">
            <v>40</v>
          </cell>
          <cell r="E121" t="str">
            <v>PL</v>
          </cell>
        </row>
        <row r="122">
          <cell r="A122" t="str">
            <v>Supplier_351</v>
          </cell>
          <cell r="B122" t="str">
            <v>Plant_5</v>
          </cell>
          <cell r="C122" t="str">
            <v>Article_10166</v>
          </cell>
          <cell r="D122">
            <v>580</v>
          </cell>
          <cell r="E122" t="str">
            <v>PL</v>
          </cell>
        </row>
        <row r="123">
          <cell r="A123" t="str">
            <v>Supplier_351</v>
          </cell>
          <cell r="B123" t="str">
            <v>Plant_5</v>
          </cell>
          <cell r="C123" t="str">
            <v>Article_10184</v>
          </cell>
          <cell r="D123">
            <v>2020</v>
          </cell>
          <cell r="E123" t="str">
            <v>PL</v>
          </cell>
        </row>
        <row r="124">
          <cell r="A124" t="str">
            <v>Supplier_351</v>
          </cell>
          <cell r="B124" t="str">
            <v>Plant_5</v>
          </cell>
          <cell r="C124" t="str">
            <v>Article_10189</v>
          </cell>
          <cell r="D124">
            <v>2360</v>
          </cell>
          <cell r="E124" t="str">
            <v>PL</v>
          </cell>
        </row>
        <row r="125">
          <cell r="A125" t="str">
            <v>Supplier_351</v>
          </cell>
          <cell r="B125" t="str">
            <v>Plant_5</v>
          </cell>
          <cell r="C125" t="str">
            <v>Article_10174</v>
          </cell>
          <cell r="D125">
            <v>60</v>
          </cell>
          <cell r="E125" t="str">
            <v>PL</v>
          </cell>
        </row>
        <row r="126">
          <cell r="A126" t="str">
            <v>Supplier_351</v>
          </cell>
          <cell r="B126" t="str">
            <v>Plant_5</v>
          </cell>
          <cell r="C126" t="str">
            <v>Article_10177</v>
          </cell>
          <cell r="D126">
            <v>720</v>
          </cell>
          <cell r="E126" t="str">
            <v>PL</v>
          </cell>
        </row>
        <row r="127">
          <cell r="A127" t="str">
            <v>Supplier_351</v>
          </cell>
          <cell r="B127" t="str">
            <v>Plant_5</v>
          </cell>
          <cell r="C127" t="str">
            <v>Article_10207</v>
          </cell>
          <cell r="D127">
            <v>100</v>
          </cell>
          <cell r="E127" t="str">
            <v>PL</v>
          </cell>
        </row>
        <row r="128">
          <cell r="A128" t="str">
            <v>Supplier_351</v>
          </cell>
          <cell r="B128" t="str">
            <v>Plant_5</v>
          </cell>
          <cell r="C128" t="str">
            <v>Article_10194</v>
          </cell>
          <cell r="D128">
            <v>60</v>
          </cell>
          <cell r="E128" t="str">
            <v>PL</v>
          </cell>
        </row>
        <row r="129">
          <cell r="A129" t="str">
            <v>Supplier_351</v>
          </cell>
          <cell r="B129" t="str">
            <v>Plant_5</v>
          </cell>
          <cell r="C129" t="str">
            <v>Article_10197</v>
          </cell>
          <cell r="D129">
            <v>8</v>
          </cell>
          <cell r="E129" t="str">
            <v>PL</v>
          </cell>
        </row>
        <row r="130">
          <cell r="A130" t="str">
            <v>Supplier_351</v>
          </cell>
          <cell r="B130" t="str">
            <v>Plant_5</v>
          </cell>
          <cell r="C130" t="str">
            <v>Article_9246</v>
          </cell>
          <cell r="D130">
            <v>720</v>
          </cell>
          <cell r="E130" t="str">
            <v>PL</v>
          </cell>
        </row>
        <row r="131">
          <cell r="A131" t="str">
            <v>Supplier_351</v>
          </cell>
          <cell r="B131" t="str">
            <v>Plant_5</v>
          </cell>
          <cell r="C131" t="str">
            <v>Article_9261</v>
          </cell>
          <cell r="D131">
            <v>2580</v>
          </cell>
          <cell r="E131" t="str">
            <v>PL</v>
          </cell>
        </row>
        <row r="132">
          <cell r="A132" t="str">
            <v>Supplier_351</v>
          </cell>
          <cell r="B132" t="str">
            <v>Plant_5</v>
          </cell>
          <cell r="C132" t="str">
            <v>Article_9268</v>
          </cell>
          <cell r="D132">
            <v>60</v>
          </cell>
          <cell r="E132" t="str">
            <v>PL</v>
          </cell>
        </row>
        <row r="133">
          <cell r="A133" t="str">
            <v>Supplier_351</v>
          </cell>
          <cell r="B133" t="str">
            <v>Plant_5</v>
          </cell>
          <cell r="C133" t="str">
            <v>Article_9229</v>
          </cell>
          <cell r="D133">
            <v>280</v>
          </cell>
          <cell r="E133" t="str">
            <v>PL</v>
          </cell>
        </row>
        <row r="134">
          <cell r="A134" t="str">
            <v>Supplier_351</v>
          </cell>
          <cell r="B134" t="str">
            <v>Plant_5</v>
          </cell>
          <cell r="C134" t="str">
            <v>Article_9213</v>
          </cell>
          <cell r="D134">
            <v>60</v>
          </cell>
          <cell r="E134" t="str">
            <v>PL</v>
          </cell>
        </row>
        <row r="135">
          <cell r="A135" t="str">
            <v>Supplier_351</v>
          </cell>
          <cell r="B135" t="str">
            <v>Plant_5</v>
          </cell>
          <cell r="C135" t="str">
            <v>Article_9216</v>
          </cell>
          <cell r="D135">
            <v>60</v>
          </cell>
          <cell r="E135" t="str">
            <v>PL</v>
          </cell>
        </row>
        <row r="136">
          <cell r="A136" t="str">
            <v>Supplier_351</v>
          </cell>
          <cell r="B136" t="str">
            <v>Plant_5</v>
          </cell>
          <cell r="C136" t="str">
            <v>Article_9190</v>
          </cell>
          <cell r="D136">
            <v>340</v>
          </cell>
          <cell r="E136" t="str">
            <v>PL</v>
          </cell>
        </row>
        <row r="137">
          <cell r="A137" t="str">
            <v>Supplier_351</v>
          </cell>
          <cell r="B137" t="str">
            <v>Plant_5</v>
          </cell>
          <cell r="C137" t="str">
            <v>Article_9201</v>
          </cell>
          <cell r="D137">
            <v>120</v>
          </cell>
          <cell r="E137" t="str">
            <v>PL</v>
          </cell>
        </row>
        <row r="138">
          <cell r="A138" t="str">
            <v>Supplier_351</v>
          </cell>
          <cell r="B138" t="str">
            <v>Plant_5</v>
          </cell>
          <cell r="C138" t="str">
            <v>Article_9205</v>
          </cell>
          <cell r="D138">
            <v>20</v>
          </cell>
          <cell r="E138" t="str">
            <v>PL</v>
          </cell>
        </row>
        <row r="139">
          <cell r="A139" t="str">
            <v>Supplier_351</v>
          </cell>
          <cell r="B139" t="str">
            <v>Plant_5</v>
          </cell>
          <cell r="C139" t="str">
            <v>Article_9320</v>
          </cell>
          <cell r="D139">
            <v>340</v>
          </cell>
          <cell r="E139" t="str">
            <v>PL</v>
          </cell>
        </row>
        <row r="140">
          <cell r="A140" t="str">
            <v>Supplier_351</v>
          </cell>
          <cell r="B140" t="str">
            <v>Plant_5</v>
          </cell>
          <cell r="C140" t="str">
            <v>Article_9314</v>
          </cell>
          <cell r="D140">
            <v>120</v>
          </cell>
          <cell r="E140" t="str">
            <v>PL</v>
          </cell>
        </row>
        <row r="141">
          <cell r="A141" t="str">
            <v>Supplier_351</v>
          </cell>
          <cell r="B141" t="str">
            <v>Plant_5</v>
          </cell>
          <cell r="C141" t="str">
            <v>Article_9293</v>
          </cell>
          <cell r="D141">
            <v>340</v>
          </cell>
          <cell r="E141" t="str">
            <v>PL</v>
          </cell>
        </row>
        <row r="142">
          <cell r="A142" t="str">
            <v>Supplier_351</v>
          </cell>
          <cell r="B142" t="str">
            <v>Plant_5</v>
          </cell>
          <cell r="C142" t="str">
            <v>Article_9300</v>
          </cell>
          <cell r="D142">
            <v>120</v>
          </cell>
          <cell r="E142" t="str">
            <v>PL</v>
          </cell>
        </row>
        <row r="143">
          <cell r="A143" t="str">
            <v>Supplier_351</v>
          </cell>
          <cell r="B143" t="str">
            <v>Plant_5</v>
          </cell>
          <cell r="C143" t="str">
            <v>Article_9296</v>
          </cell>
          <cell r="D143">
            <v>260</v>
          </cell>
          <cell r="E143" t="str">
            <v>PL</v>
          </cell>
        </row>
        <row r="144">
          <cell r="A144" t="str">
            <v>Supplier_351</v>
          </cell>
          <cell r="B144" t="str">
            <v>Plant_5</v>
          </cell>
          <cell r="C144" t="str">
            <v>Article_9271</v>
          </cell>
          <cell r="D144">
            <v>320</v>
          </cell>
          <cell r="E144" t="str">
            <v>PL</v>
          </cell>
        </row>
        <row r="145">
          <cell r="A145" t="str">
            <v>Supplier_351</v>
          </cell>
          <cell r="B145" t="str">
            <v>Plant_5</v>
          </cell>
          <cell r="C145" t="str">
            <v>Article_9283</v>
          </cell>
          <cell r="D145">
            <v>120</v>
          </cell>
          <cell r="E145" t="str">
            <v>PL</v>
          </cell>
        </row>
        <row r="146">
          <cell r="A146" t="str">
            <v>Supplier_351</v>
          </cell>
          <cell r="B146" t="str">
            <v>Plant_5</v>
          </cell>
          <cell r="C146" t="str">
            <v>Article_9395</v>
          </cell>
          <cell r="D146">
            <v>720</v>
          </cell>
          <cell r="E146" t="str">
            <v>PL</v>
          </cell>
        </row>
        <row r="147">
          <cell r="A147" t="str">
            <v>Supplier_351</v>
          </cell>
          <cell r="B147" t="str">
            <v>Plant_5</v>
          </cell>
          <cell r="C147" t="str">
            <v>Article_9401</v>
          </cell>
          <cell r="D147">
            <v>2580</v>
          </cell>
          <cell r="E147" t="str">
            <v>PL</v>
          </cell>
        </row>
        <row r="148">
          <cell r="A148" t="str">
            <v>Supplier_351</v>
          </cell>
          <cell r="B148" t="str">
            <v>Plant_5</v>
          </cell>
          <cell r="C148" t="str">
            <v>Article_9385</v>
          </cell>
          <cell r="D148">
            <v>100</v>
          </cell>
          <cell r="E148" t="str">
            <v>PL</v>
          </cell>
        </row>
        <row r="149">
          <cell r="A149" t="str">
            <v>Supplier_351</v>
          </cell>
          <cell r="B149" t="str">
            <v>Plant_5</v>
          </cell>
          <cell r="C149" t="str">
            <v>Article_9388</v>
          </cell>
          <cell r="D149">
            <v>120</v>
          </cell>
          <cell r="E149" t="str">
            <v>PL</v>
          </cell>
        </row>
        <row r="150">
          <cell r="A150" t="str">
            <v>Supplier_351</v>
          </cell>
          <cell r="B150" t="str">
            <v>Plant_5</v>
          </cell>
          <cell r="C150" t="str">
            <v>Article_9380</v>
          </cell>
          <cell r="D150">
            <v>340</v>
          </cell>
          <cell r="E150" t="str">
            <v>PL</v>
          </cell>
        </row>
        <row r="151">
          <cell r="A151" t="str">
            <v>Supplier_351</v>
          </cell>
          <cell r="B151" t="str">
            <v>Plant_5</v>
          </cell>
          <cell r="C151" t="str">
            <v>Article_9353</v>
          </cell>
          <cell r="D151">
            <v>48</v>
          </cell>
          <cell r="E151" t="str">
            <v>PL</v>
          </cell>
        </row>
        <row r="152">
          <cell r="A152" t="str">
            <v>Supplier_351</v>
          </cell>
          <cell r="B152" t="str">
            <v>Plant_5</v>
          </cell>
          <cell r="C152" t="str">
            <v>Article_9341</v>
          </cell>
          <cell r="D152">
            <v>120</v>
          </cell>
          <cell r="E152" t="str">
            <v>PL</v>
          </cell>
        </row>
        <row r="153">
          <cell r="A153" t="str">
            <v>Supplier_351</v>
          </cell>
          <cell r="B153" t="str">
            <v>Plant_5</v>
          </cell>
          <cell r="C153" t="str">
            <v>Article_9331</v>
          </cell>
          <cell r="D153">
            <v>120</v>
          </cell>
          <cell r="E153" t="str">
            <v>PL</v>
          </cell>
        </row>
        <row r="154">
          <cell r="A154" t="str">
            <v>Supplier_351</v>
          </cell>
          <cell r="B154" t="str">
            <v>Plant_5</v>
          </cell>
          <cell r="C154" t="str">
            <v>Article_9468</v>
          </cell>
          <cell r="D154">
            <v>10</v>
          </cell>
          <cell r="E154" t="str">
            <v>PL</v>
          </cell>
        </row>
        <row r="155">
          <cell r="A155" t="str">
            <v>Supplier_11</v>
          </cell>
          <cell r="B155" t="str">
            <v>Plant_5</v>
          </cell>
          <cell r="C155" t="str">
            <v>Article_10099</v>
          </cell>
          <cell r="D155">
            <v>45000</v>
          </cell>
          <cell r="E155" t="str">
            <v>GB</v>
          </cell>
        </row>
        <row r="156">
          <cell r="A156" t="str">
            <v>Supplier_11</v>
          </cell>
          <cell r="B156" t="str">
            <v>Plant_5</v>
          </cell>
          <cell r="C156" t="str">
            <v>Article_6611</v>
          </cell>
          <cell r="D156">
            <v>114000</v>
          </cell>
          <cell r="E156" t="str">
            <v>GB</v>
          </cell>
        </row>
        <row r="157">
          <cell r="A157" t="str">
            <v>Supplier_102</v>
          </cell>
          <cell r="B157" t="str">
            <v>Plant_5</v>
          </cell>
          <cell r="C157" t="str">
            <v>Article_7617</v>
          </cell>
          <cell r="D157">
            <v>1152</v>
          </cell>
          <cell r="E157" t="str">
            <v>DE_W</v>
          </cell>
        </row>
        <row r="158">
          <cell r="A158" t="str">
            <v>Supplier_102</v>
          </cell>
          <cell r="B158" t="str">
            <v>Plant_5</v>
          </cell>
          <cell r="C158" t="str">
            <v>Article_7623</v>
          </cell>
          <cell r="D158">
            <v>1152</v>
          </cell>
          <cell r="E158" t="str">
            <v>DE_W</v>
          </cell>
        </row>
        <row r="159">
          <cell r="A159" t="str">
            <v>Supplier_13</v>
          </cell>
          <cell r="B159" t="str">
            <v>Plant_5</v>
          </cell>
          <cell r="C159" t="str">
            <v>Article_6267</v>
          </cell>
          <cell r="D159">
            <v>3744</v>
          </cell>
          <cell r="E159" t="str">
            <v>GB</v>
          </cell>
        </row>
        <row r="160">
          <cell r="A160" t="str">
            <v>Supplier_13</v>
          </cell>
          <cell r="B160" t="str">
            <v>Plant_5</v>
          </cell>
          <cell r="C160" t="str">
            <v>Article_6276</v>
          </cell>
          <cell r="D160">
            <v>4680</v>
          </cell>
          <cell r="E160" t="str">
            <v>GB</v>
          </cell>
        </row>
        <row r="161">
          <cell r="A161" t="str">
            <v>Supplier_13</v>
          </cell>
          <cell r="B161" t="str">
            <v>Plant_5</v>
          </cell>
          <cell r="C161" t="str">
            <v>Article_6272</v>
          </cell>
          <cell r="D161">
            <v>2232</v>
          </cell>
          <cell r="E161" t="str">
            <v>GB</v>
          </cell>
        </row>
        <row r="162">
          <cell r="A162" t="str">
            <v>Supplier_13</v>
          </cell>
          <cell r="B162" t="str">
            <v>Plant_5</v>
          </cell>
          <cell r="C162" t="str">
            <v>Article_6421</v>
          </cell>
          <cell r="D162">
            <v>1272</v>
          </cell>
          <cell r="E162" t="str">
            <v>GB</v>
          </cell>
        </row>
        <row r="163">
          <cell r="A163" t="str">
            <v>Supplier_13</v>
          </cell>
          <cell r="B163" t="str">
            <v>Plant_5</v>
          </cell>
          <cell r="C163" t="str">
            <v>Article_6426</v>
          </cell>
          <cell r="D163">
            <v>720</v>
          </cell>
          <cell r="E163" t="str">
            <v>GB</v>
          </cell>
        </row>
        <row r="164">
          <cell r="A164" t="str">
            <v>Supplier_13</v>
          </cell>
          <cell r="B164" t="str">
            <v>Plant_5</v>
          </cell>
          <cell r="C164" t="str">
            <v>Article_6411</v>
          </cell>
          <cell r="D164">
            <v>72</v>
          </cell>
          <cell r="E164" t="str">
            <v>GB</v>
          </cell>
        </row>
        <row r="165">
          <cell r="A165" t="str">
            <v>Supplier_13</v>
          </cell>
          <cell r="B165" t="str">
            <v>Plant_5</v>
          </cell>
          <cell r="C165" t="str">
            <v>Article_6973</v>
          </cell>
          <cell r="D165">
            <v>624</v>
          </cell>
          <cell r="E165" t="str">
            <v>GB</v>
          </cell>
        </row>
        <row r="166">
          <cell r="A166" t="str">
            <v>Supplier_82</v>
          </cell>
          <cell r="B166" t="str">
            <v>Plant_5</v>
          </cell>
          <cell r="C166" t="str">
            <v>Article_7526</v>
          </cell>
          <cell r="D166">
            <v>2500</v>
          </cell>
          <cell r="E166" t="str">
            <v>DE_W</v>
          </cell>
        </row>
        <row r="167">
          <cell r="A167" t="str">
            <v>Supplier_327</v>
          </cell>
          <cell r="B167" t="str">
            <v>Plant_5</v>
          </cell>
          <cell r="C167" t="str">
            <v>Article_1231</v>
          </cell>
          <cell r="D167">
            <v>21000</v>
          </cell>
          <cell r="E167" t="str">
            <v>SK</v>
          </cell>
        </row>
        <row r="168">
          <cell r="A168" t="str">
            <v>Supplier_58</v>
          </cell>
          <cell r="B168" t="str">
            <v>Plant_12</v>
          </cell>
          <cell r="C168" t="str">
            <v>Article_9088</v>
          </cell>
          <cell r="D168">
            <v>657.1428571429</v>
          </cell>
          <cell r="E168" t="str">
            <v>FR_N</v>
          </cell>
        </row>
        <row r="169">
          <cell r="A169" t="str">
            <v>Supplier_32</v>
          </cell>
          <cell r="B169" t="str">
            <v>Plant_12</v>
          </cell>
          <cell r="C169" t="str">
            <v>Article_9913</v>
          </cell>
          <cell r="D169">
            <v>3000</v>
          </cell>
          <cell r="E169" t="str">
            <v>FR_N</v>
          </cell>
        </row>
        <row r="170">
          <cell r="A170" t="str">
            <v>Supplier_31</v>
          </cell>
          <cell r="B170" t="str">
            <v>Plant_12</v>
          </cell>
          <cell r="C170" t="str">
            <v>Article_5873</v>
          </cell>
          <cell r="D170">
            <v>12000</v>
          </cell>
          <cell r="E170" t="str">
            <v>FR_N</v>
          </cell>
        </row>
        <row r="171">
          <cell r="A171" t="str">
            <v>Supplier_337</v>
          </cell>
          <cell r="B171" t="str">
            <v>Plant_12</v>
          </cell>
          <cell r="C171" t="str">
            <v>Article_9466</v>
          </cell>
          <cell r="D171">
            <v>2080</v>
          </cell>
          <cell r="E171" t="str">
            <v>SK</v>
          </cell>
        </row>
        <row r="172">
          <cell r="A172" t="str">
            <v>Supplier_337</v>
          </cell>
          <cell r="B172" t="str">
            <v>Plant_12</v>
          </cell>
          <cell r="C172" t="str">
            <v>Article_9453</v>
          </cell>
          <cell r="D172">
            <v>320</v>
          </cell>
          <cell r="E172" t="str">
            <v>SK</v>
          </cell>
        </row>
        <row r="173">
          <cell r="A173" t="str">
            <v>Supplier_337</v>
          </cell>
          <cell r="B173" t="str">
            <v>Plant_12</v>
          </cell>
          <cell r="C173" t="str">
            <v>Article_9449</v>
          </cell>
          <cell r="D173">
            <v>320</v>
          </cell>
          <cell r="E173" t="str">
            <v>SK</v>
          </cell>
        </row>
        <row r="174">
          <cell r="A174" t="str">
            <v>Supplier_337</v>
          </cell>
          <cell r="B174" t="str">
            <v>Plant_12</v>
          </cell>
          <cell r="C174" t="str">
            <v>Article_9444</v>
          </cell>
          <cell r="D174">
            <v>240</v>
          </cell>
          <cell r="E174" t="str">
            <v>SK</v>
          </cell>
        </row>
        <row r="175">
          <cell r="A175" t="str">
            <v>Supplier_337</v>
          </cell>
          <cell r="B175" t="str">
            <v>Plant_12</v>
          </cell>
          <cell r="C175" t="str">
            <v>Article_9208</v>
          </cell>
          <cell r="D175">
            <v>1800</v>
          </cell>
          <cell r="E175" t="str">
            <v>SK</v>
          </cell>
        </row>
        <row r="176">
          <cell r="A176" t="str">
            <v>Supplier_337</v>
          </cell>
          <cell r="B176" t="str">
            <v>Plant_12</v>
          </cell>
          <cell r="C176" t="str">
            <v>Article_9222</v>
          </cell>
          <cell r="D176">
            <v>2800</v>
          </cell>
          <cell r="E176" t="str">
            <v>SK</v>
          </cell>
        </row>
        <row r="177">
          <cell r="A177" t="str">
            <v>Supplier_337</v>
          </cell>
          <cell r="B177" t="str">
            <v>Plant_12</v>
          </cell>
          <cell r="C177" t="str">
            <v>Article_9193</v>
          </cell>
          <cell r="D177">
            <v>2800</v>
          </cell>
          <cell r="E177" t="str">
            <v>SK</v>
          </cell>
        </row>
        <row r="178">
          <cell r="A178" t="str">
            <v>Supplier_337</v>
          </cell>
          <cell r="B178" t="str">
            <v>Plant_12</v>
          </cell>
          <cell r="C178" t="str">
            <v>Article_9199</v>
          </cell>
          <cell r="D178">
            <v>3840</v>
          </cell>
          <cell r="E178" t="str">
            <v>SK</v>
          </cell>
        </row>
        <row r="179">
          <cell r="A179" t="str">
            <v>Supplier_337</v>
          </cell>
          <cell r="B179" t="str">
            <v>Plant_12</v>
          </cell>
          <cell r="C179" t="str">
            <v>Article_9254</v>
          </cell>
          <cell r="D179">
            <v>2700</v>
          </cell>
          <cell r="E179" t="str">
            <v>SK</v>
          </cell>
        </row>
        <row r="180">
          <cell r="A180" t="str">
            <v>Supplier_337</v>
          </cell>
          <cell r="B180" t="str">
            <v>Plant_12</v>
          </cell>
          <cell r="C180" t="str">
            <v>Article_9259</v>
          </cell>
          <cell r="D180">
            <v>2700</v>
          </cell>
          <cell r="E180" t="str">
            <v>SK</v>
          </cell>
        </row>
        <row r="181">
          <cell r="A181" t="str">
            <v>Supplier_337</v>
          </cell>
          <cell r="B181" t="str">
            <v>Plant_12</v>
          </cell>
          <cell r="C181" t="str">
            <v>Article_9226</v>
          </cell>
          <cell r="D181">
            <v>1980</v>
          </cell>
          <cell r="E181" t="str">
            <v>SK</v>
          </cell>
        </row>
        <row r="182">
          <cell r="A182" t="str">
            <v>Supplier_337</v>
          </cell>
          <cell r="B182" t="str">
            <v>Plant_12</v>
          </cell>
          <cell r="C182" t="str">
            <v>Article_9235</v>
          </cell>
          <cell r="D182">
            <v>1980</v>
          </cell>
          <cell r="E182" t="str">
            <v>SK</v>
          </cell>
        </row>
        <row r="183">
          <cell r="A183" t="str">
            <v>Supplier_337</v>
          </cell>
          <cell r="B183" t="str">
            <v>Plant_12</v>
          </cell>
          <cell r="C183" t="str">
            <v>Article_9295</v>
          </cell>
          <cell r="D183">
            <v>3300</v>
          </cell>
          <cell r="E183" t="str">
            <v>SK</v>
          </cell>
        </row>
        <row r="184">
          <cell r="A184" t="str">
            <v>Supplier_337</v>
          </cell>
          <cell r="B184" t="str">
            <v>Plant_12</v>
          </cell>
          <cell r="C184" t="str">
            <v>Article_9302</v>
          </cell>
          <cell r="D184">
            <v>3300</v>
          </cell>
          <cell r="E184" t="str">
            <v>SK</v>
          </cell>
        </row>
        <row r="185">
          <cell r="A185" t="str">
            <v>Supplier_337</v>
          </cell>
          <cell r="B185" t="str">
            <v>Plant_12</v>
          </cell>
          <cell r="C185" t="str">
            <v>Article_9277</v>
          </cell>
          <cell r="D185">
            <v>2880</v>
          </cell>
          <cell r="E185" t="str">
            <v>SK</v>
          </cell>
        </row>
        <row r="186">
          <cell r="A186" t="str">
            <v>Supplier_337</v>
          </cell>
          <cell r="B186" t="str">
            <v>Plant_12</v>
          </cell>
          <cell r="C186" t="str">
            <v>Article_9284</v>
          </cell>
          <cell r="D186">
            <v>2880</v>
          </cell>
          <cell r="E186" t="str">
            <v>SK</v>
          </cell>
        </row>
        <row r="187">
          <cell r="A187" t="str">
            <v>Supplier_337</v>
          </cell>
          <cell r="B187" t="str">
            <v>Plant_12</v>
          </cell>
          <cell r="C187" t="str">
            <v>Article_9839</v>
          </cell>
          <cell r="D187">
            <v>3900</v>
          </cell>
          <cell r="E187" t="str">
            <v>SK</v>
          </cell>
        </row>
        <row r="188">
          <cell r="A188" t="str">
            <v>Supplier_337</v>
          </cell>
          <cell r="B188" t="str">
            <v>Plant_12</v>
          </cell>
          <cell r="C188" t="str">
            <v>Article_9803</v>
          </cell>
          <cell r="D188">
            <v>1180</v>
          </cell>
          <cell r="E188" t="str">
            <v>SK</v>
          </cell>
        </row>
        <row r="189">
          <cell r="A189" t="str">
            <v>Supplier_337</v>
          </cell>
          <cell r="B189" t="str">
            <v>Plant_12</v>
          </cell>
          <cell r="C189" t="str">
            <v>Article_9783</v>
          </cell>
          <cell r="D189">
            <v>2700</v>
          </cell>
          <cell r="E189" t="str">
            <v>SK</v>
          </cell>
        </row>
        <row r="190">
          <cell r="A190" t="str">
            <v>Supplier_337</v>
          </cell>
          <cell r="B190" t="str">
            <v>Plant_12</v>
          </cell>
          <cell r="C190" t="str">
            <v>Article_6608</v>
          </cell>
          <cell r="D190">
            <v>1260</v>
          </cell>
          <cell r="E190" t="str">
            <v>SK</v>
          </cell>
        </row>
        <row r="191">
          <cell r="A191" t="str">
            <v>Supplier_26</v>
          </cell>
          <cell r="B191" t="str">
            <v>Plant_9</v>
          </cell>
          <cell r="C191" t="str">
            <v>Article_9679</v>
          </cell>
          <cell r="D191">
            <v>780</v>
          </cell>
          <cell r="E191" t="str">
            <v>FR_N</v>
          </cell>
        </row>
        <row r="192">
          <cell r="A192" t="str">
            <v>Supplier_26</v>
          </cell>
          <cell r="B192" t="str">
            <v>Plant_9</v>
          </cell>
          <cell r="C192" t="str">
            <v>Article_10128</v>
          </cell>
          <cell r="D192">
            <v>360</v>
          </cell>
          <cell r="E192" t="str">
            <v>FR_N</v>
          </cell>
        </row>
        <row r="193">
          <cell r="A193" t="str">
            <v>Supplier_26</v>
          </cell>
          <cell r="B193" t="str">
            <v>Plant_9</v>
          </cell>
          <cell r="C193" t="str">
            <v>Article_10123</v>
          </cell>
          <cell r="D193">
            <v>360</v>
          </cell>
          <cell r="E193" t="str">
            <v>FR_N</v>
          </cell>
        </row>
        <row r="194">
          <cell r="A194" t="str">
            <v>Supplier_26</v>
          </cell>
          <cell r="B194" t="str">
            <v>Plant_9</v>
          </cell>
          <cell r="C194" t="str">
            <v>Article_10117</v>
          </cell>
          <cell r="D194">
            <v>360</v>
          </cell>
          <cell r="E194" t="str">
            <v>FR_N</v>
          </cell>
        </row>
        <row r="195">
          <cell r="A195" t="str">
            <v>Supplier_26</v>
          </cell>
          <cell r="B195" t="str">
            <v>Plant_9</v>
          </cell>
          <cell r="C195" t="str">
            <v>Article_10139</v>
          </cell>
          <cell r="D195">
            <v>336</v>
          </cell>
          <cell r="E195" t="str">
            <v>FR_N</v>
          </cell>
        </row>
        <row r="196">
          <cell r="A196" t="str">
            <v>Supplier_26</v>
          </cell>
          <cell r="B196" t="str">
            <v>Plant_9</v>
          </cell>
          <cell r="C196" t="str">
            <v>Article_10006</v>
          </cell>
          <cell r="D196">
            <v>280</v>
          </cell>
          <cell r="E196" t="str">
            <v>FR_N</v>
          </cell>
        </row>
        <row r="197">
          <cell r="A197" t="str">
            <v>Supplier_26</v>
          </cell>
          <cell r="B197" t="str">
            <v>Plant_9</v>
          </cell>
          <cell r="C197" t="str">
            <v>Article_10057</v>
          </cell>
          <cell r="D197">
            <v>272</v>
          </cell>
          <cell r="E197" t="str">
            <v>FR_N</v>
          </cell>
        </row>
        <row r="198">
          <cell r="A198" t="str">
            <v>Supplier_26</v>
          </cell>
          <cell r="B198" t="str">
            <v>Plant_9</v>
          </cell>
          <cell r="C198" t="str">
            <v>Article_10069</v>
          </cell>
          <cell r="D198">
            <v>240</v>
          </cell>
          <cell r="E198" t="str">
            <v>FR_N</v>
          </cell>
        </row>
        <row r="199">
          <cell r="A199" t="str">
            <v>Supplier_26</v>
          </cell>
          <cell r="B199" t="str">
            <v>Plant_9</v>
          </cell>
          <cell r="C199" t="str">
            <v>Article_6326</v>
          </cell>
          <cell r="D199">
            <v>2000</v>
          </cell>
          <cell r="E199" t="str">
            <v>FR_N</v>
          </cell>
        </row>
        <row r="200">
          <cell r="A200" t="str">
            <v>Supplier_26</v>
          </cell>
          <cell r="B200" t="str">
            <v>Plant_9</v>
          </cell>
          <cell r="C200" t="str">
            <v>Article_6328</v>
          </cell>
          <cell r="D200">
            <v>1000</v>
          </cell>
          <cell r="E200" t="str">
            <v>FR_N</v>
          </cell>
        </row>
        <row r="201">
          <cell r="A201" t="str">
            <v>Supplier_26</v>
          </cell>
          <cell r="B201" t="str">
            <v>Plant_9</v>
          </cell>
          <cell r="C201" t="str">
            <v>Article_6333</v>
          </cell>
          <cell r="D201">
            <v>1400</v>
          </cell>
          <cell r="E201" t="str">
            <v>FR_N</v>
          </cell>
        </row>
        <row r="202">
          <cell r="A202" t="str">
            <v>Supplier_26</v>
          </cell>
          <cell r="B202" t="str">
            <v>Plant_9</v>
          </cell>
          <cell r="C202" t="str">
            <v>Article_6216</v>
          </cell>
          <cell r="D202">
            <v>175</v>
          </cell>
          <cell r="E202" t="str">
            <v>FR_N</v>
          </cell>
        </row>
        <row r="203">
          <cell r="A203" t="str">
            <v>Supplier_26</v>
          </cell>
          <cell r="B203" t="str">
            <v>Plant_9</v>
          </cell>
          <cell r="C203" t="str">
            <v>Article_6230</v>
          </cell>
          <cell r="D203">
            <v>288</v>
          </cell>
          <cell r="E203" t="str">
            <v>FR_N</v>
          </cell>
        </row>
        <row r="204">
          <cell r="A204" t="str">
            <v>Supplier_26</v>
          </cell>
          <cell r="B204" t="str">
            <v>Plant_9</v>
          </cell>
          <cell r="C204" t="str">
            <v>Article_6242</v>
          </cell>
          <cell r="D204">
            <v>288</v>
          </cell>
          <cell r="E204" t="str">
            <v>FR_N</v>
          </cell>
        </row>
        <row r="205">
          <cell r="A205" t="str">
            <v>Supplier_26</v>
          </cell>
          <cell r="B205" t="str">
            <v>Plant_9</v>
          </cell>
          <cell r="C205" t="str">
            <v>Article_6236</v>
          </cell>
          <cell r="D205">
            <v>1120</v>
          </cell>
          <cell r="E205" t="str">
            <v>FR_N</v>
          </cell>
        </row>
        <row r="206">
          <cell r="A206" t="str">
            <v>Supplier_26</v>
          </cell>
          <cell r="B206" t="str">
            <v>Plant_9</v>
          </cell>
          <cell r="C206" t="str">
            <v>Article_6249</v>
          </cell>
          <cell r="D206">
            <v>180</v>
          </cell>
          <cell r="E206" t="str">
            <v>FR_N</v>
          </cell>
        </row>
        <row r="207">
          <cell r="A207" t="str">
            <v>Supplier_26</v>
          </cell>
          <cell r="B207" t="str">
            <v>Plant_9</v>
          </cell>
          <cell r="C207" t="str">
            <v>Article_6439</v>
          </cell>
          <cell r="D207">
            <v>144</v>
          </cell>
          <cell r="E207" t="str">
            <v>FR_N</v>
          </cell>
        </row>
        <row r="208">
          <cell r="A208" t="str">
            <v>Supplier_26</v>
          </cell>
          <cell r="B208" t="str">
            <v>Plant_9</v>
          </cell>
          <cell r="C208" t="str">
            <v>Article_6444</v>
          </cell>
          <cell r="D208">
            <v>288</v>
          </cell>
          <cell r="E208" t="str">
            <v>FR_N</v>
          </cell>
        </row>
        <row r="209">
          <cell r="A209" t="str">
            <v>Supplier_26</v>
          </cell>
          <cell r="B209" t="str">
            <v>Plant_9</v>
          </cell>
          <cell r="C209" t="str">
            <v>Article_6408</v>
          </cell>
          <cell r="D209">
            <v>600</v>
          </cell>
          <cell r="E209" t="str">
            <v>FR_N</v>
          </cell>
        </row>
        <row r="210">
          <cell r="A210" t="str">
            <v>Supplier_26</v>
          </cell>
          <cell r="B210" t="str">
            <v>Plant_9</v>
          </cell>
          <cell r="C210" t="str">
            <v>Article_6556</v>
          </cell>
          <cell r="D210">
            <v>1540</v>
          </cell>
          <cell r="E210" t="str">
            <v>FR_N</v>
          </cell>
        </row>
        <row r="211">
          <cell r="A211" t="str">
            <v>Supplier_26</v>
          </cell>
          <cell r="B211" t="str">
            <v>Plant_9</v>
          </cell>
          <cell r="C211" t="str">
            <v>Article_6560</v>
          </cell>
          <cell r="D211">
            <v>2000</v>
          </cell>
          <cell r="E211" t="str">
            <v>FR_N</v>
          </cell>
        </row>
        <row r="212">
          <cell r="A212" t="str">
            <v>Supplier_26</v>
          </cell>
          <cell r="B212" t="str">
            <v>Plant_9</v>
          </cell>
          <cell r="C212" t="str">
            <v>Article_6514</v>
          </cell>
          <cell r="D212">
            <v>840</v>
          </cell>
          <cell r="E212" t="str">
            <v>FR_N</v>
          </cell>
        </row>
        <row r="213">
          <cell r="A213" t="str">
            <v>Supplier_26</v>
          </cell>
          <cell r="B213" t="str">
            <v>Plant_9</v>
          </cell>
          <cell r="C213" t="str">
            <v>Article_6543</v>
          </cell>
          <cell r="D213">
            <v>6000</v>
          </cell>
          <cell r="E213" t="str">
            <v>FR_N</v>
          </cell>
        </row>
        <row r="214">
          <cell r="A214" t="str">
            <v>Supplier_26</v>
          </cell>
          <cell r="B214" t="str">
            <v>Plant_9</v>
          </cell>
          <cell r="C214" t="str">
            <v>Article_6647</v>
          </cell>
          <cell r="D214">
            <v>260</v>
          </cell>
          <cell r="E214" t="str">
            <v>FR_N</v>
          </cell>
        </row>
        <row r="215">
          <cell r="A215" t="str">
            <v>Supplier_26</v>
          </cell>
          <cell r="B215" t="str">
            <v>Plant_9</v>
          </cell>
          <cell r="C215" t="str">
            <v>Article_6995</v>
          </cell>
          <cell r="D215">
            <v>864</v>
          </cell>
          <cell r="E215" t="str">
            <v>FR_N</v>
          </cell>
        </row>
        <row r="216">
          <cell r="A216" t="str">
            <v>Supplier_26</v>
          </cell>
          <cell r="B216" t="str">
            <v>Plant_9</v>
          </cell>
          <cell r="C216" t="str">
            <v>Article_7547</v>
          </cell>
          <cell r="D216">
            <v>1092</v>
          </cell>
          <cell r="E216" t="str">
            <v>FR_N</v>
          </cell>
        </row>
        <row r="217">
          <cell r="A217" t="str">
            <v>Supplier_26</v>
          </cell>
          <cell r="B217" t="str">
            <v>Plant_9</v>
          </cell>
          <cell r="C217" t="str">
            <v>Article_7541</v>
          </cell>
          <cell r="D217">
            <v>1092</v>
          </cell>
          <cell r="E217" t="str">
            <v>FR_N</v>
          </cell>
        </row>
        <row r="218">
          <cell r="A218" t="str">
            <v>Supplier_26</v>
          </cell>
          <cell r="B218" t="str">
            <v>Plant_9</v>
          </cell>
          <cell r="C218" t="str">
            <v>Article_7530</v>
          </cell>
          <cell r="D218">
            <v>2000</v>
          </cell>
          <cell r="E218" t="str">
            <v>FR_N</v>
          </cell>
        </row>
        <row r="219">
          <cell r="A219" t="str">
            <v>Supplier_325</v>
          </cell>
          <cell r="B219" t="str">
            <v>Plant_9</v>
          </cell>
          <cell r="C219" t="str">
            <v>Article_9990</v>
          </cell>
          <cell r="D219">
            <v>300</v>
          </cell>
          <cell r="E219" t="str">
            <v>HU</v>
          </cell>
        </row>
        <row r="220">
          <cell r="A220" t="str">
            <v>Supplier_325</v>
          </cell>
          <cell r="B220" t="str">
            <v>Plant_9</v>
          </cell>
          <cell r="C220" t="str">
            <v>Article_10000</v>
          </cell>
          <cell r="D220">
            <v>300</v>
          </cell>
          <cell r="E220" t="str">
            <v>HU</v>
          </cell>
        </row>
        <row r="221">
          <cell r="A221" t="str">
            <v>Supplier_40</v>
          </cell>
          <cell r="B221" t="str">
            <v>Plant_9</v>
          </cell>
          <cell r="C221" t="str">
            <v>Article_10114</v>
          </cell>
          <cell r="D221">
            <v>2400</v>
          </cell>
          <cell r="E221" t="str">
            <v>ES</v>
          </cell>
        </row>
        <row r="222">
          <cell r="A222" t="str">
            <v>Supplier_40</v>
          </cell>
          <cell r="B222" t="str">
            <v>Plant_9</v>
          </cell>
          <cell r="C222" t="str">
            <v>Article_10105</v>
          </cell>
          <cell r="D222">
            <v>2400</v>
          </cell>
          <cell r="E222" t="str">
            <v>ES</v>
          </cell>
        </row>
        <row r="223">
          <cell r="A223" t="str">
            <v>Supplier_33</v>
          </cell>
          <cell r="B223" t="str">
            <v>Plant_9</v>
          </cell>
          <cell r="C223" t="str">
            <v>Article_9776</v>
          </cell>
          <cell r="D223">
            <v>192</v>
          </cell>
          <cell r="E223" t="str">
            <v>FR_N</v>
          </cell>
        </row>
        <row r="224">
          <cell r="A224" t="str">
            <v>Supplier_33</v>
          </cell>
          <cell r="B224" t="str">
            <v>Plant_9</v>
          </cell>
          <cell r="C224" t="str">
            <v>Article_9742</v>
          </cell>
          <cell r="D224">
            <v>2560</v>
          </cell>
          <cell r="E224" t="str">
            <v>FR_N</v>
          </cell>
        </row>
        <row r="225">
          <cell r="A225" t="str">
            <v>Supplier_33</v>
          </cell>
          <cell r="B225" t="str">
            <v>Plant_9</v>
          </cell>
          <cell r="C225" t="str">
            <v>Article_9745</v>
          </cell>
          <cell r="D225">
            <v>224</v>
          </cell>
          <cell r="E225" t="str">
            <v>FR_N</v>
          </cell>
        </row>
        <row r="226">
          <cell r="A226" t="str">
            <v>Supplier_33</v>
          </cell>
          <cell r="B226" t="str">
            <v>Plant_9</v>
          </cell>
          <cell r="C226" t="str">
            <v>Article_10136</v>
          </cell>
          <cell r="D226">
            <v>1120</v>
          </cell>
          <cell r="E226" t="str">
            <v>FR_N</v>
          </cell>
        </row>
        <row r="227">
          <cell r="A227" t="str">
            <v>Supplier_33</v>
          </cell>
          <cell r="B227" t="str">
            <v>Plant_9</v>
          </cell>
          <cell r="C227" t="str">
            <v>Article_10133</v>
          </cell>
          <cell r="D227">
            <v>810</v>
          </cell>
          <cell r="E227" t="str">
            <v>FR_N</v>
          </cell>
        </row>
        <row r="228">
          <cell r="A228" t="str">
            <v>Supplier_33</v>
          </cell>
          <cell r="B228" t="str">
            <v>Plant_9</v>
          </cell>
          <cell r="C228" t="str">
            <v>Article_10083</v>
          </cell>
          <cell r="D228">
            <v>192</v>
          </cell>
          <cell r="E228" t="str">
            <v>FR_N</v>
          </cell>
        </row>
        <row r="229">
          <cell r="A229" t="str">
            <v>Supplier_33</v>
          </cell>
          <cell r="B229" t="str">
            <v>Plant_9</v>
          </cell>
          <cell r="C229" t="str">
            <v>Article_10087</v>
          </cell>
          <cell r="D229">
            <v>2560</v>
          </cell>
          <cell r="E229" t="str">
            <v>FR_N</v>
          </cell>
        </row>
        <row r="230">
          <cell r="A230" t="str">
            <v>Supplier_33</v>
          </cell>
          <cell r="B230" t="str">
            <v>Plant_9</v>
          </cell>
          <cell r="C230" t="str">
            <v>Article_6586</v>
          </cell>
          <cell r="D230">
            <v>900</v>
          </cell>
          <cell r="E230" t="str">
            <v>FR_N</v>
          </cell>
        </row>
        <row r="231">
          <cell r="A231" t="str">
            <v>Supplier_33</v>
          </cell>
          <cell r="B231" t="str">
            <v>Plant_9</v>
          </cell>
          <cell r="C231" t="str">
            <v>Article_7068</v>
          </cell>
          <cell r="D231">
            <v>224</v>
          </cell>
          <cell r="E231" t="str">
            <v>FR_N</v>
          </cell>
        </row>
        <row r="232">
          <cell r="A232" t="str">
            <v>Supplier_44</v>
          </cell>
          <cell r="B232" t="str">
            <v>Plant_9</v>
          </cell>
          <cell r="C232" t="str">
            <v>Article_9813</v>
          </cell>
          <cell r="D232">
            <v>238</v>
          </cell>
          <cell r="E232" t="str">
            <v>FR_N</v>
          </cell>
        </row>
        <row r="233">
          <cell r="A233" t="str">
            <v>Supplier_44</v>
          </cell>
          <cell r="B233" t="str">
            <v>Plant_9</v>
          </cell>
          <cell r="C233" t="str">
            <v>Article_9820</v>
          </cell>
          <cell r="D233">
            <v>480</v>
          </cell>
          <cell r="E233" t="str">
            <v>FR_N</v>
          </cell>
        </row>
        <row r="234">
          <cell r="A234" t="str">
            <v>Supplier_131</v>
          </cell>
          <cell r="B234" t="str">
            <v>Plant_9</v>
          </cell>
          <cell r="C234" t="str">
            <v>Article_6664</v>
          </cell>
          <cell r="D234">
            <v>2500</v>
          </cell>
          <cell r="E234" t="str">
            <v>DE_W</v>
          </cell>
        </row>
        <row r="235">
          <cell r="A235" t="str">
            <v>Supplier_45</v>
          </cell>
          <cell r="B235" t="str">
            <v>Plant_9</v>
          </cell>
          <cell r="C235" t="str">
            <v>Article_10097</v>
          </cell>
          <cell r="D235">
            <v>1800</v>
          </cell>
          <cell r="E235" t="str">
            <v>FR_N</v>
          </cell>
        </row>
        <row r="236">
          <cell r="A236" t="str">
            <v>Supplier_45</v>
          </cell>
          <cell r="B236" t="str">
            <v>Plant_9</v>
          </cell>
          <cell r="C236" t="str">
            <v>Article_9982</v>
          </cell>
          <cell r="D236">
            <v>100</v>
          </cell>
          <cell r="E236" t="str">
            <v>FR_N</v>
          </cell>
        </row>
        <row r="237">
          <cell r="A237" t="str">
            <v>Supplier_45</v>
          </cell>
          <cell r="B237" t="str">
            <v>Plant_9</v>
          </cell>
          <cell r="C237" t="str">
            <v>Article_9993</v>
          </cell>
          <cell r="D237">
            <v>100</v>
          </cell>
          <cell r="E237" t="str">
            <v>FR_N</v>
          </cell>
        </row>
        <row r="238">
          <cell r="A238" t="str">
            <v>Supplier_45</v>
          </cell>
          <cell r="B238" t="str">
            <v>Plant_9</v>
          </cell>
          <cell r="C238" t="str">
            <v>Article_6246</v>
          </cell>
          <cell r="D238">
            <v>360</v>
          </cell>
          <cell r="E238" t="str">
            <v>FR_N</v>
          </cell>
        </row>
        <row r="239">
          <cell r="A239" t="str">
            <v>Supplier_45</v>
          </cell>
          <cell r="B239" t="str">
            <v>Plant_9</v>
          </cell>
          <cell r="C239" t="str">
            <v>Article_6589</v>
          </cell>
          <cell r="D239">
            <v>1300</v>
          </cell>
          <cell r="E239" t="str">
            <v>FR_N</v>
          </cell>
        </row>
        <row r="240">
          <cell r="A240" t="str">
            <v>Supplier_45</v>
          </cell>
          <cell r="B240" t="str">
            <v>Plant_9</v>
          </cell>
          <cell r="C240" t="str">
            <v>Article_6594</v>
          </cell>
          <cell r="D240">
            <v>360</v>
          </cell>
          <cell r="E240" t="str">
            <v>FR_N</v>
          </cell>
        </row>
        <row r="241">
          <cell r="A241" t="str">
            <v>Supplier_45</v>
          </cell>
          <cell r="B241" t="str">
            <v>Plant_9</v>
          </cell>
          <cell r="C241" t="str">
            <v>Article_6598</v>
          </cell>
          <cell r="D241">
            <v>210</v>
          </cell>
          <cell r="E241" t="str">
            <v>FR_N</v>
          </cell>
        </row>
        <row r="242">
          <cell r="A242" t="str">
            <v>Supplier_45</v>
          </cell>
          <cell r="B242" t="str">
            <v>Plant_9</v>
          </cell>
          <cell r="C242" t="str">
            <v>Article_6603</v>
          </cell>
          <cell r="D242">
            <v>50</v>
          </cell>
          <cell r="E242" t="str">
            <v>FR_N</v>
          </cell>
        </row>
        <row r="243">
          <cell r="A243" t="str">
            <v>Supplier_45</v>
          </cell>
          <cell r="B243" t="str">
            <v>Plant_9</v>
          </cell>
          <cell r="C243" t="str">
            <v>Article_6508</v>
          </cell>
          <cell r="D243">
            <v>50</v>
          </cell>
          <cell r="E243" t="str">
            <v>FR_N</v>
          </cell>
        </row>
        <row r="244">
          <cell r="A244" t="str">
            <v>Supplier_45</v>
          </cell>
          <cell r="B244" t="str">
            <v>Plant_9</v>
          </cell>
          <cell r="C244" t="str">
            <v>Article_6503</v>
          </cell>
          <cell r="D244">
            <v>200</v>
          </cell>
          <cell r="E244" t="str">
            <v>FR_N</v>
          </cell>
        </row>
        <row r="245">
          <cell r="A245" t="str">
            <v>Supplier_45</v>
          </cell>
          <cell r="B245" t="str">
            <v>Plant_9</v>
          </cell>
          <cell r="C245" t="str">
            <v>Article_6516</v>
          </cell>
          <cell r="D245">
            <v>100</v>
          </cell>
          <cell r="E245" t="str">
            <v>FR_N</v>
          </cell>
        </row>
        <row r="246">
          <cell r="A246" t="str">
            <v>Supplier_45</v>
          </cell>
          <cell r="B246" t="str">
            <v>Plant_9</v>
          </cell>
          <cell r="C246" t="str">
            <v>Article_7072</v>
          </cell>
          <cell r="D246">
            <v>500</v>
          </cell>
          <cell r="E246" t="str">
            <v>FR_N</v>
          </cell>
        </row>
        <row r="247">
          <cell r="A247" t="str">
            <v>Supplier_45</v>
          </cell>
          <cell r="B247" t="str">
            <v>Plant_9</v>
          </cell>
          <cell r="C247" t="str">
            <v>Article_7905</v>
          </cell>
          <cell r="D247">
            <v>210</v>
          </cell>
          <cell r="E247" t="str">
            <v>FR_N</v>
          </cell>
        </row>
        <row r="248">
          <cell r="A248" t="str">
            <v>Supplier_92</v>
          </cell>
          <cell r="B248" t="str">
            <v>Plant_9</v>
          </cell>
          <cell r="C248" t="str">
            <v>Article_9536</v>
          </cell>
          <cell r="D248">
            <v>1200</v>
          </cell>
          <cell r="E248" t="str">
            <v>DE_W</v>
          </cell>
        </row>
        <row r="249">
          <cell r="A249" t="str">
            <v>Supplier_49</v>
          </cell>
          <cell r="B249" t="str">
            <v>Plant_9</v>
          </cell>
          <cell r="C249" t="str">
            <v>Article_7107</v>
          </cell>
          <cell r="D249">
            <v>3750</v>
          </cell>
          <cell r="E249" t="str">
            <v>FR_N</v>
          </cell>
        </row>
        <row r="250">
          <cell r="A250" t="str">
            <v>Supplier_347</v>
          </cell>
          <cell r="B250" t="str">
            <v>Plant_9</v>
          </cell>
          <cell r="C250" t="str">
            <v>Article_4529</v>
          </cell>
          <cell r="D250">
            <v>314.2857142857</v>
          </cell>
          <cell r="E250" t="str">
            <v>RO</v>
          </cell>
        </row>
        <row r="251">
          <cell r="A251" t="str">
            <v>Supplier_347</v>
          </cell>
          <cell r="B251" t="str">
            <v>Plant_9</v>
          </cell>
          <cell r="C251" t="str">
            <v>Article_2462</v>
          </cell>
          <cell r="D251">
            <v>100</v>
          </cell>
          <cell r="E251" t="str">
            <v>RO</v>
          </cell>
        </row>
        <row r="252">
          <cell r="A252" t="str">
            <v>Supplier_347</v>
          </cell>
          <cell r="B252" t="str">
            <v>Plant_9</v>
          </cell>
          <cell r="C252" t="str">
            <v>Article_2512</v>
          </cell>
          <cell r="D252">
            <v>700</v>
          </cell>
          <cell r="E252" t="str">
            <v>RO</v>
          </cell>
        </row>
        <row r="253">
          <cell r="A253" t="str">
            <v>Supplier_347</v>
          </cell>
          <cell r="B253" t="str">
            <v>Plant_9</v>
          </cell>
          <cell r="C253" t="str">
            <v>Article_2493</v>
          </cell>
          <cell r="D253">
            <v>571.4285714286</v>
          </cell>
          <cell r="E253" t="str">
            <v>RO</v>
          </cell>
        </row>
        <row r="254">
          <cell r="A254" t="str">
            <v>Supplier_347</v>
          </cell>
          <cell r="B254" t="str">
            <v>Plant_9</v>
          </cell>
          <cell r="C254" t="str">
            <v>Article_2486</v>
          </cell>
          <cell r="D254">
            <v>400</v>
          </cell>
          <cell r="E254" t="str">
            <v>RO</v>
          </cell>
        </row>
        <row r="255">
          <cell r="A255" t="str">
            <v>Supplier_347</v>
          </cell>
          <cell r="B255" t="str">
            <v>Plant_9</v>
          </cell>
          <cell r="C255" t="str">
            <v>Article_2507</v>
          </cell>
          <cell r="D255">
            <v>220</v>
          </cell>
          <cell r="E255" t="str">
            <v>RO</v>
          </cell>
        </row>
        <row r="256">
          <cell r="A256" t="str">
            <v>Supplier_347</v>
          </cell>
          <cell r="B256" t="str">
            <v>Plant_9</v>
          </cell>
          <cell r="C256" t="str">
            <v>Article_2501</v>
          </cell>
          <cell r="D256">
            <v>180</v>
          </cell>
          <cell r="E256" t="str">
            <v>RO</v>
          </cell>
        </row>
        <row r="257">
          <cell r="A257" t="str">
            <v>Supplier_347</v>
          </cell>
          <cell r="B257" t="str">
            <v>Plant_9</v>
          </cell>
          <cell r="C257" t="str">
            <v>Article_2561</v>
          </cell>
          <cell r="D257">
            <v>110</v>
          </cell>
          <cell r="E257" t="str">
            <v>RO</v>
          </cell>
        </row>
        <row r="258">
          <cell r="A258" t="str">
            <v>Supplier_347</v>
          </cell>
          <cell r="B258" t="str">
            <v>Plant_9</v>
          </cell>
          <cell r="C258" t="str">
            <v>Article_2566</v>
          </cell>
          <cell r="D258">
            <v>400</v>
          </cell>
          <cell r="E258" t="str">
            <v>RO</v>
          </cell>
        </row>
        <row r="259">
          <cell r="A259" t="str">
            <v>Supplier_347</v>
          </cell>
          <cell r="B259" t="str">
            <v>Plant_9</v>
          </cell>
          <cell r="C259" t="str">
            <v>Article_2545</v>
          </cell>
          <cell r="D259">
            <v>70</v>
          </cell>
          <cell r="E259" t="str">
            <v>RO</v>
          </cell>
        </row>
        <row r="260">
          <cell r="A260" t="str">
            <v>Supplier_347</v>
          </cell>
          <cell r="B260" t="str">
            <v>Plant_9</v>
          </cell>
          <cell r="C260" t="str">
            <v>Article_2551</v>
          </cell>
          <cell r="D260">
            <v>80</v>
          </cell>
          <cell r="E260" t="str">
            <v>RO</v>
          </cell>
        </row>
        <row r="261">
          <cell r="A261" t="str">
            <v>Supplier_347</v>
          </cell>
          <cell r="B261" t="str">
            <v>Plant_9</v>
          </cell>
          <cell r="C261" t="str">
            <v>Article_2590</v>
          </cell>
          <cell r="D261">
            <v>600</v>
          </cell>
          <cell r="E261" t="str">
            <v>RO</v>
          </cell>
        </row>
        <row r="262">
          <cell r="A262" t="str">
            <v>Supplier_347</v>
          </cell>
          <cell r="B262" t="str">
            <v>Plant_9</v>
          </cell>
          <cell r="C262" t="str">
            <v>Article_2594</v>
          </cell>
          <cell r="D262">
            <v>600</v>
          </cell>
          <cell r="E262" t="str">
            <v>RO</v>
          </cell>
        </row>
        <row r="263">
          <cell r="A263" t="str">
            <v>Supplier_347</v>
          </cell>
          <cell r="B263" t="str">
            <v>Plant_9</v>
          </cell>
          <cell r="C263" t="str">
            <v>Article_2599</v>
          </cell>
          <cell r="D263">
            <v>600</v>
          </cell>
          <cell r="E263" t="str">
            <v>RO</v>
          </cell>
        </row>
        <row r="264">
          <cell r="A264" t="str">
            <v>Supplier_347</v>
          </cell>
          <cell r="B264" t="str">
            <v>Plant_9</v>
          </cell>
          <cell r="C264" t="str">
            <v>Article_2606</v>
          </cell>
          <cell r="D264">
            <v>700</v>
          </cell>
          <cell r="E264" t="str">
            <v>RO</v>
          </cell>
        </row>
        <row r="265">
          <cell r="A265" t="str">
            <v>Supplier_347</v>
          </cell>
          <cell r="B265" t="str">
            <v>Plant_9</v>
          </cell>
          <cell r="C265" t="str">
            <v>Article_9695</v>
          </cell>
          <cell r="D265">
            <v>50</v>
          </cell>
          <cell r="E265" t="str">
            <v>RO</v>
          </cell>
        </row>
        <row r="266">
          <cell r="A266" t="str">
            <v>Supplier_347</v>
          </cell>
          <cell r="B266" t="str">
            <v>Plant_9</v>
          </cell>
          <cell r="C266" t="str">
            <v>Article_9689</v>
          </cell>
          <cell r="D266">
            <v>100</v>
          </cell>
          <cell r="E266" t="str">
            <v>RO</v>
          </cell>
        </row>
        <row r="267">
          <cell r="A267" t="str">
            <v>Supplier_347</v>
          </cell>
          <cell r="B267" t="str">
            <v>Plant_9</v>
          </cell>
          <cell r="C267" t="str">
            <v>Article_9735</v>
          </cell>
          <cell r="D267">
            <v>371.4285714286</v>
          </cell>
          <cell r="E267" t="str">
            <v>RO</v>
          </cell>
        </row>
        <row r="268">
          <cell r="A268" t="str">
            <v>Supplier_347</v>
          </cell>
          <cell r="B268" t="str">
            <v>Plant_9</v>
          </cell>
          <cell r="C268" t="str">
            <v>Article_9707</v>
          </cell>
          <cell r="D268">
            <v>140</v>
          </cell>
          <cell r="E268" t="str">
            <v>RO</v>
          </cell>
        </row>
        <row r="269">
          <cell r="A269" t="str">
            <v>Supplier_347</v>
          </cell>
          <cell r="B269" t="str">
            <v>Plant_9</v>
          </cell>
          <cell r="C269" t="str">
            <v>Article_9758</v>
          </cell>
          <cell r="D269">
            <v>110</v>
          </cell>
          <cell r="E269" t="str">
            <v>RO</v>
          </cell>
        </row>
        <row r="270">
          <cell r="A270" t="str">
            <v>Supplier_347</v>
          </cell>
          <cell r="B270" t="str">
            <v>Plant_9</v>
          </cell>
          <cell r="C270" t="str">
            <v>Article_9768</v>
          </cell>
          <cell r="D270">
            <v>100</v>
          </cell>
          <cell r="E270" t="str">
            <v>RO</v>
          </cell>
        </row>
        <row r="271">
          <cell r="A271" t="str">
            <v>Supplier_347</v>
          </cell>
          <cell r="B271" t="str">
            <v>Plant_9</v>
          </cell>
          <cell r="C271" t="str">
            <v>Article_9800</v>
          </cell>
          <cell r="D271">
            <v>408.5714285714</v>
          </cell>
          <cell r="E271" t="str">
            <v>RO</v>
          </cell>
        </row>
        <row r="272">
          <cell r="A272" t="str">
            <v>Supplier_347</v>
          </cell>
          <cell r="B272" t="str">
            <v>Plant_9</v>
          </cell>
          <cell r="C272" t="str">
            <v>Article_9807</v>
          </cell>
          <cell r="D272">
            <v>408.5714285714</v>
          </cell>
          <cell r="E272" t="str">
            <v>RO</v>
          </cell>
        </row>
        <row r="273">
          <cell r="A273" t="str">
            <v>Supplier_347</v>
          </cell>
          <cell r="B273" t="str">
            <v>Plant_9</v>
          </cell>
          <cell r="C273" t="str">
            <v>Article_9790</v>
          </cell>
          <cell r="D273">
            <v>70</v>
          </cell>
          <cell r="E273" t="str">
            <v>RO</v>
          </cell>
        </row>
        <row r="274">
          <cell r="A274" t="str">
            <v>Supplier_347</v>
          </cell>
          <cell r="B274" t="str">
            <v>Plant_9</v>
          </cell>
          <cell r="C274" t="str">
            <v>Article_7743</v>
          </cell>
          <cell r="D274">
            <v>321.4285714286</v>
          </cell>
          <cell r="E274" t="str">
            <v>RO</v>
          </cell>
        </row>
        <row r="275">
          <cell r="A275" t="str">
            <v>Supplier_347</v>
          </cell>
          <cell r="B275" t="str">
            <v>Plant_9</v>
          </cell>
          <cell r="C275" t="str">
            <v>Article_7739</v>
          </cell>
          <cell r="D275">
            <v>271.4285714286</v>
          </cell>
          <cell r="E275" t="str">
            <v>RO</v>
          </cell>
        </row>
        <row r="276">
          <cell r="A276" t="str">
            <v>Supplier_347</v>
          </cell>
          <cell r="B276" t="str">
            <v>Plant_9</v>
          </cell>
          <cell r="C276" t="str">
            <v>Article_7715</v>
          </cell>
          <cell r="D276">
            <v>221.4285714286</v>
          </cell>
          <cell r="E276" t="str">
            <v>RO</v>
          </cell>
        </row>
        <row r="277">
          <cell r="A277" t="str">
            <v>Supplier_347</v>
          </cell>
          <cell r="B277" t="str">
            <v>Plant_9</v>
          </cell>
          <cell r="C277" t="str">
            <v>Article_7712</v>
          </cell>
          <cell r="D277">
            <v>271.4285714286</v>
          </cell>
          <cell r="E277" t="str">
            <v>RO</v>
          </cell>
        </row>
        <row r="278">
          <cell r="A278" t="str">
            <v>Supplier_347</v>
          </cell>
          <cell r="B278" t="str">
            <v>Plant_9</v>
          </cell>
          <cell r="C278" t="str">
            <v>Article_8586</v>
          </cell>
          <cell r="D278">
            <v>400</v>
          </cell>
          <cell r="E278" t="str">
            <v>RO</v>
          </cell>
        </row>
        <row r="279">
          <cell r="A279" t="str">
            <v>Supplier_347</v>
          </cell>
          <cell r="B279" t="str">
            <v>Plant_9</v>
          </cell>
          <cell r="C279" t="str">
            <v>Article_8592</v>
          </cell>
          <cell r="D279">
            <v>320</v>
          </cell>
          <cell r="E279" t="str">
            <v>RO</v>
          </cell>
        </row>
        <row r="280">
          <cell r="A280" t="str">
            <v>Supplier_347</v>
          </cell>
          <cell r="B280" t="str">
            <v>Plant_9</v>
          </cell>
          <cell r="C280" t="str">
            <v>Article_8667</v>
          </cell>
          <cell r="D280">
            <v>330</v>
          </cell>
          <cell r="E280" t="str">
            <v>RO</v>
          </cell>
        </row>
        <row r="281">
          <cell r="A281" t="str">
            <v>Supplier_347</v>
          </cell>
          <cell r="B281" t="str">
            <v>Plant_9</v>
          </cell>
          <cell r="C281" t="str">
            <v>Article_8654</v>
          </cell>
          <cell r="D281">
            <v>280</v>
          </cell>
          <cell r="E281" t="str">
            <v>RO</v>
          </cell>
        </row>
        <row r="282">
          <cell r="A282" t="str">
            <v>Supplier_347</v>
          </cell>
          <cell r="B282" t="str">
            <v>Plant_9</v>
          </cell>
          <cell r="C282" t="str">
            <v>Article_8901</v>
          </cell>
          <cell r="D282">
            <v>150</v>
          </cell>
          <cell r="E282" t="str">
            <v>RO</v>
          </cell>
        </row>
        <row r="283">
          <cell r="A283" t="str">
            <v>Supplier_347</v>
          </cell>
          <cell r="B283" t="str">
            <v>Plant_9</v>
          </cell>
          <cell r="C283" t="str">
            <v>Article_8895</v>
          </cell>
          <cell r="D283">
            <v>150</v>
          </cell>
          <cell r="E283" t="str">
            <v>RO</v>
          </cell>
        </row>
        <row r="284">
          <cell r="A284" t="str">
            <v>Supplier_347</v>
          </cell>
          <cell r="B284" t="str">
            <v>Plant_9</v>
          </cell>
          <cell r="C284" t="str">
            <v>Article_6289</v>
          </cell>
          <cell r="D284">
            <v>140</v>
          </cell>
          <cell r="E284" t="str">
            <v>RO</v>
          </cell>
        </row>
        <row r="285">
          <cell r="A285" t="str">
            <v>Supplier_347</v>
          </cell>
          <cell r="B285" t="str">
            <v>Plant_9</v>
          </cell>
          <cell r="C285" t="str">
            <v>Article_6292</v>
          </cell>
          <cell r="D285">
            <v>700</v>
          </cell>
          <cell r="E285" t="str">
            <v>RO</v>
          </cell>
        </row>
        <row r="286">
          <cell r="A286" t="str">
            <v>Supplier_347</v>
          </cell>
          <cell r="B286" t="str">
            <v>Plant_9</v>
          </cell>
          <cell r="C286" t="str">
            <v>Article_6295</v>
          </cell>
          <cell r="D286">
            <v>140</v>
          </cell>
          <cell r="E286" t="str">
            <v>RO</v>
          </cell>
        </row>
        <row r="287">
          <cell r="A287" t="str">
            <v>Supplier_347</v>
          </cell>
          <cell r="B287" t="str">
            <v>Plant_9</v>
          </cell>
          <cell r="C287" t="str">
            <v>Article_6299</v>
          </cell>
          <cell r="D287">
            <v>100</v>
          </cell>
          <cell r="E287" t="str">
            <v>RO</v>
          </cell>
        </row>
        <row r="288">
          <cell r="A288" t="str">
            <v>Supplier_347</v>
          </cell>
          <cell r="B288" t="str">
            <v>Plant_9</v>
          </cell>
          <cell r="C288" t="str">
            <v>Article_6522</v>
          </cell>
          <cell r="D288">
            <v>840</v>
          </cell>
          <cell r="E288" t="str">
            <v>RO</v>
          </cell>
        </row>
        <row r="289">
          <cell r="A289" t="str">
            <v>Supplier_347</v>
          </cell>
          <cell r="B289" t="str">
            <v>Plant_9</v>
          </cell>
          <cell r="C289" t="str">
            <v>Article_6928</v>
          </cell>
          <cell r="D289">
            <v>350</v>
          </cell>
          <cell r="E289" t="str">
            <v>RO</v>
          </cell>
        </row>
        <row r="290">
          <cell r="A290" t="str">
            <v>Supplier_347</v>
          </cell>
          <cell r="B290" t="str">
            <v>Plant_9</v>
          </cell>
          <cell r="C290" t="str">
            <v>Article_6886</v>
          </cell>
          <cell r="D290">
            <v>528.5714285714</v>
          </cell>
          <cell r="E290" t="str">
            <v>RO</v>
          </cell>
        </row>
        <row r="291">
          <cell r="A291" t="str">
            <v>Supplier_347</v>
          </cell>
          <cell r="B291" t="str">
            <v>Plant_9</v>
          </cell>
          <cell r="C291" t="str">
            <v>Article_6891</v>
          </cell>
          <cell r="D291">
            <v>350</v>
          </cell>
          <cell r="E291" t="str">
            <v>RO</v>
          </cell>
        </row>
        <row r="292">
          <cell r="A292" t="str">
            <v>Supplier_347</v>
          </cell>
          <cell r="B292" t="str">
            <v>Plant_9</v>
          </cell>
          <cell r="C292" t="str">
            <v>Article_6879</v>
          </cell>
          <cell r="D292">
            <v>528.5714285714</v>
          </cell>
          <cell r="E292" t="str">
            <v>RO</v>
          </cell>
        </row>
        <row r="293">
          <cell r="A293" t="str">
            <v>Supplier_347</v>
          </cell>
          <cell r="B293" t="str">
            <v>Plant_9</v>
          </cell>
          <cell r="C293" t="str">
            <v>Article_6986</v>
          </cell>
          <cell r="D293">
            <v>400</v>
          </cell>
          <cell r="E293" t="str">
            <v>RO</v>
          </cell>
        </row>
        <row r="294">
          <cell r="A294" t="str">
            <v>Supplier_347</v>
          </cell>
          <cell r="B294" t="str">
            <v>Plant_9</v>
          </cell>
          <cell r="C294" t="str">
            <v>Article_7392</v>
          </cell>
          <cell r="D294">
            <v>214.2857142857</v>
          </cell>
          <cell r="E294" t="str">
            <v>RO</v>
          </cell>
        </row>
        <row r="295">
          <cell r="A295" t="str">
            <v>Supplier_347</v>
          </cell>
          <cell r="B295" t="str">
            <v>Plant_9</v>
          </cell>
          <cell r="C295" t="str">
            <v>Article_7624</v>
          </cell>
          <cell r="D295">
            <v>110</v>
          </cell>
          <cell r="E295" t="str">
            <v>RO</v>
          </cell>
        </row>
        <row r="296">
          <cell r="A296" t="str">
            <v>Supplier_42</v>
          </cell>
          <cell r="B296" t="str">
            <v>Plant_9</v>
          </cell>
          <cell r="C296" t="str">
            <v>Article_9701</v>
          </cell>
          <cell r="D296">
            <v>1056</v>
          </cell>
          <cell r="E296" t="str">
            <v>FR_N</v>
          </cell>
        </row>
        <row r="297">
          <cell r="A297" t="str">
            <v>Supplier_42</v>
          </cell>
          <cell r="B297" t="str">
            <v>Plant_9</v>
          </cell>
          <cell r="C297" t="str">
            <v>Article_9789</v>
          </cell>
          <cell r="D297">
            <v>1050</v>
          </cell>
          <cell r="E297" t="str">
            <v>FR_N</v>
          </cell>
        </row>
        <row r="298">
          <cell r="A298" t="str">
            <v>Supplier_42</v>
          </cell>
          <cell r="B298" t="str">
            <v>Plant_9</v>
          </cell>
          <cell r="C298" t="str">
            <v>Article_9795</v>
          </cell>
          <cell r="D298">
            <v>1024</v>
          </cell>
          <cell r="E298" t="str">
            <v>FR_N</v>
          </cell>
        </row>
        <row r="299">
          <cell r="A299" t="str">
            <v>Supplier_42</v>
          </cell>
          <cell r="B299" t="str">
            <v>Plant_9</v>
          </cell>
          <cell r="C299" t="str">
            <v>Article_9762</v>
          </cell>
          <cell r="D299">
            <v>1080</v>
          </cell>
          <cell r="E299" t="str">
            <v>FR_N</v>
          </cell>
        </row>
        <row r="300">
          <cell r="A300" t="str">
            <v>Supplier_42</v>
          </cell>
          <cell r="B300" t="str">
            <v>Plant_9</v>
          </cell>
          <cell r="C300" t="str">
            <v>Article_9765</v>
          </cell>
          <cell r="D300">
            <v>1872</v>
          </cell>
          <cell r="E300" t="str">
            <v>FR_N</v>
          </cell>
        </row>
        <row r="301">
          <cell r="A301" t="str">
            <v>Supplier_42</v>
          </cell>
          <cell r="B301" t="str">
            <v>Plant_9</v>
          </cell>
          <cell r="C301" t="str">
            <v>Article_9752</v>
          </cell>
          <cell r="D301">
            <v>406</v>
          </cell>
          <cell r="E301" t="str">
            <v>FR_N</v>
          </cell>
        </row>
        <row r="302">
          <cell r="A302" t="str">
            <v>Supplier_42</v>
          </cell>
          <cell r="B302" t="str">
            <v>Plant_9</v>
          </cell>
          <cell r="C302" t="str">
            <v>Article_9757</v>
          </cell>
          <cell r="D302">
            <v>416</v>
          </cell>
          <cell r="E302" t="str">
            <v>FR_N</v>
          </cell>
        </row>
        <row r="303">
          <cell r="A303" t="str">
            <v>Supplier_42</v>
          </cell>
          <cell r="B303" t="str">
            <v>Plant_9</v>
          </cell>
          <cell r="C303" t="str">
            <v>Article_10020</v>
          </cell>
          <cell r="D303">
            <v>160</v>
          </cell>
          <cell r="E303" t="str">
            <v>FR_N</v>
          </cell>
        </row>
        <row r="304">
          <cell r="A304" t="str">
            <v>Supplier_42</v>
          </cell>
          <cell r="B304" t="str">
            <v>Plant_9</v>
          </cell>
          <cell r="C304" t="str">
            <v>Article_10028</v>
          </cell>
          <cell r="D304">
            <v>72</v>
          </cell>
          <cell r="E304" t="str">
            <v>FR_N</v>
          </cell>
        </row>
        <row r="305">
          <cell r="A305" t="str">
            <v>Supplier_42</v>
          </cell>
          <cell r="B305" t="str">
            <v>Plant_9</v>
          </cell>
          <cell r="C305" t="str">
            <v>Article_10026</v>
          </cell>
          <cell r="D305">
            <v>72</v>
          </cell>
          <cell r="E305" t="str">
            <v>FR_N</v>
          </cell>
        </row>
        <row r="306">
          <cell r="A306" t="str">
            <v>Supplier_42</v>
          </cell>
          <cell r="B306" t="str">
            <v>Plant_9</v>
          </cell>
          <cell r="C306" t="str">
            <v>Article_10052</v>
          </cell>
          <cell r="D306">
            <v>1224</v>
          </cell>
          <cell r="E306" t="str">
            <v>FR_N</v>
          </cell>
        </row>
        <row r="307">
          <cell r="A307" t="str">
            <v>Supplier_42</v>
          </cell>
          <cell r="B307" t="str">
            <v>Plant_9</v>
          </cell>
          <cell r="C307" t="str">
            <v>Article_6280</v>
          </cell>
          <cell r="D307">
            <v>288</v>
          </cell>
          <cell r="E307" t="str">
            <v>FR_N</v>
          </cell>
        </row>
        <row r="308">
          <cell r="A308" t="str">
            <v>Supplier_42</v>
          </cell>
          <cell r="B308" t="str">
            <v>Plant_9</v>
          </cell>
          <cell r="C308" t="str">
            <v>Article_6284</v>
          </cell>
          <cell r="D308">
            <v>144</v>
          </cell>
          <cell r="E308" t="str">
            <v>FR_N</v>
          </cell>
        </row>
        <row r="309">
          <cell r="A309" t="str">
            <v>Supplier_42</v>
          </cell>
          <cell r="B309" t="str">
            <v>Plant_9</v>
          </cell>
          <cell r="C309" t="str">
            <v>Article_6287</v>
          </cell>
          <cell r="D309">
            <v>1584</v>
          </cell>
          <cell r="E309" t="str">
            <v>FR_N</v>
          </cell>
        </row>
        <row r="310">
          <cell r="A310" t="str">
            <v>Supplier_42</v>
          </cell>
          <cell r="B310" t="str">
            <v>Plant_9</v>
          </cell>
          <cell r="C310" t="str">
            <v>Article_7113</v>
          </cell>
          <cell r="D310">
            <v>120</v>
          </cell>
          <cell r="E310" t="str">
            <v>FR_N</v>
          </cell>
        </row>
        <row r="311">
          <cell r="A311" t="str">
            <v>Supplier_42</v>
          </cell>
          <cell r="B311" t="str">
            <v>Plant_9</v>
          </cell>
          <cell r="C311" t="str">
            <v>Article_7211</v>
          </cell>
          <cell r="D311">
            <v>108</v>
          </cell>
          <cell r="E311" t="str">
            <v>FR_N</v>
          </cell>
        </row>
        <row r="312">
          <cell r="A312" t="str">
            <v>Supplier_42</v>
          </cell>
          <cell r="B312" t="str">
            <v>Plant_9</v>
          </cell>
          <cell r="C312" t="str">
            <v>Article_7797</v>
          </cell>
          <cell r="D312">
            <v>680</v>
          </cell>
          <cell r="E312" t="str">
            <v>FR_N</v>
          </cell>
        </row>
        <row r="313">
          <cell r="A313" t="str">
            <v>Supplier_42</v>
          </cell>
          <cell r="B313" t="str">
            <v>Plant_9</v>
          </cell>
          <cell r="C313" t="str">
            <v>Article_7805</v>
          </cell>
          <cell r="D313">
            <v>90</v>
          </cell>
          <cell r="E313" t="str">
            <v>FR_N</v>
          </cell>
        </row>
        <row r="314">
          <cell r="A314" t="str">
            <v>Supplier_42</v>
          </cell>
          <cell r="B314" t="str">
            <v>Plant_9</v>
          </cell>
          <cell r="C314" t="str">
            <v>Article_7769</v>
          </cell>
          <cell r="D314">
            <v>60</v>
          </cell>
          <cell r="E314" t="str">
            <v>FR_N</v>
          </cell>
        </row>
        <row r="315">
          <cell r="A315" t="str">
            <v>Supplier_42</v>
          </cell>
          <cell r="B315" t="str">
            <v>Plant_9</v>
          </cell>
          <cell r="C315" t="str">
            <v>Article_7770</v>
          </cell>
          <cell r="D315">
            <v>480</v>
          </cell>
          <cell r="E315" t="str">
            <v>FR_N</v>
          </cell>
        </row>
        <row r="316">
          <cell r="A316" t="str">
            <v>Supplier_42</v>
          </cell>
          <cell r="B316" t="str">
            <v>Plant_9</v>
          </cell>
          <cell r="C316" t="str">
            <v>Article_7771</v>
          </cell>
          <cell r="D316">
            <v>32</v>
          </cell>
          <cell r="E316" t="str">
            <v>FR_N</v>
          </cell>
        </row>
        <row r="317">
          <cell r="A317" t="str">
            <v>Supplier_42</v>
          </cell>
          <cell r="B317" t="str">
            <v>Plant_9</v>
          </cell>
          <cell r="C317" t="str">
            <v>Article_7766</v>
          </cell>
          <cell r="D317">
            <v>30</v>
          </cell>
          <cell r="E317" t="str">
            <v>FR_N</v>
          </cell>
        </row>
        <row r="318">
          <cell r="A318" t="str">
            <v>Supplier_42</v>
          </cell>
          <cell r="B318" t="str">
            <v>Plant_9</v>
          </cell>
          <cell r="C318" t="str">
            <v>Article_7779</v>
          </cell>
          <cell r="D318">
            <v>364</v>
          </cell>
          <cell r="E318" t="str">
            <v>FR_N</v>
          </cell>
        </row>
        <row r="319">
          <cell r="A319" t="str">
            <v>Supplier_42</v>
          </cell>
          <cell r="B319" t="str">
            <v>Plant_9</v>
          </cell>
          <cell r="C319" t="str">
            <v>Article_7781</v>
          </cell>
          <cell r="D319">
            <v>384</v>
          </cell>
          <cell r="E319" t="str">
            <v>FR_N</v>
          </cell>
        </row>
        <row r="320">
          <cell r="A320" t="str">
            <v>Supplier_42</v>
          </cell>
          <cell r="B320" t="str">
            <v>Plant_16</v>
          </cell>
          <cell r="C320" t="str">
            <v>Article_1702</v>
          </cell>
          <cell r="D320">
            <v>780</v>
          </cell>
          <cell r="E320" t="str">
            <v>FR_N</v>
          </cell>
        </row>
        <row r="321">
          <cell r="A321" t="str">
            <v>Supplier_42</v>
          </cell>
          <cell r="B321" t="str">
            <v>Plant_16</v>
          </cell>
          <cell r="C321" t="str">
            <v>Article_1694</v>
          </cell>
          <cell r="D321">
            <v>4056</v>
          </cell>
          <cell r="E321" t="str">
            <v>FR_N</v>
          </cell>
        </row>
        <row r="322">
          <cell r="A322" t="str">
            <v>Supplier_42</v>
          </cell>
          <cell r="B322" t="str">
            <v>Plant_16</v>
          </cell>
          <cell r="C322" t="str">
            <v>Article_1688</v>
          </cell>
          <cell r="D322">
            <v>4110</v>
          </cell>
          <cell r="E322" t="str">
            <v>FR_N</v>
          </cell>
        </row>
        <row r="323">
          <cell r="A323" t="str">
            <v>Supplier_42</v>
          </cell>
          <cell r="B323" t="str">
            <v>Plant_16</v>
          </cell>
          <cell r="C323" t="str">
            <v>Article_1136</v>
          </cell>
          <cell r="D323">
            <v>4992</v>
          </cell>
          <cell r="E323" t="str">
            <v>FR_N</v>
          </cell>
        </row>
        <row r="324">
          <cell r="A324" t="str">
            <v>Supplier_42</v>
          </cell>
          <cell r="B324" t="str">
            <v>Plant_16</v>
          </cell>
          <cell r="C324" t="str">
            <v>Article_1144</v>
          </cell>
          <cell r="D324">
            <v>780</v>
          </cell>
          <cell r="E324" t="str">
            <v>FR_N</v>
          </cell>
        </row>
        <row r="325">
          <cell r="A325" t="str">
            <v>Supplier_42</v>
          </cell>
          <cell r="B325" t="str">
            <v>Plant_16</v>
          </cell>
          <cell r="C325" t="str">
            <v>Article_1151</v>
          </cell>
          <cell r="D325">
            <v>4040</v>
          </cell>
          <cell r="E325" t="str">
            <v>FR_N</v>
          </cell>
        </row>
        <row r="326">
          <cell r="A326" t="str">
            <v>Supplier_42</v>
          </cell>
          <cell r="B326" t="str">
            <v>Plant_16</v>
          </cell>
          <cell r="C326" t="str">
            <v>Article_761</v>
          </cell>
          <cell r="D326">
            <v>30</v>
          </cell>
          <cell r="E326" t="str">
            <v>FR_N</v>
          </cell>
        </row>
        <row r="327">
          <cell r="A327" t="str">
            <v>Supplier_326</v>
          </cell>
          <cell r="B327" t="str">
            <v>Plant_13</v>
          </cell>
          <cell r="C327" t="str">
            <v>Article_8598</v>
          </cell>
          <cell r="D327">
            <v>4896</v>
          </cell>
          <cell r="E327" t="str">
            <v>PL</v>
          </cell>
        </row>
        <row r="328">
          <cell r="A328" t="str">
            <v>Supplier_326</v>
          </cell>
          <cell r="B328" t="str">
            <v>Plant_13</v>
          </cell>
          <cell r="C328" t="str">
            <v>Article_9091</v>
          </cell>
          <cell r="D328">
            <v>2610</v>
          </cell>
          <cell r="E328" t="str">
            <v>PL</v>
          </cell>
        </row>
        <row r="329">
          <cell r="A329" t="str">
            <v>Supplier_326</v>
          </cell>
          <cell r="B329" t="str">
            <v>Plant_13</v>
          </cell>
          <cell r="C329" t="str">
            <v>Article_9096</v>
          </cell>
          <cell r="D329">
            <v>2610</v>
          </cell>
          <cell r="E329" t="str">
            <v>PL</v>
          </cell>
        </row>
        <row r="330">
          <cell r="A330" t="str">
            <v>Supplier_326</v>
          </cell>
          <cell r="B330" t="str">
            <v>Plant_13</v>
          </cell>
          <cell r="C330" t="str">
            <v>Article_9097</v>
          </cell>
          <cell r="D330">
            <v>846</v>
          </cell>
          <cell r="E330" t="str">
            <v>PL</v>
          </cell>
        </row>
        <row r="331">
          <cell r="A331" t="str">
            <v>Supplier_326</v>
          </cell>
          <cell r="B331" t="str">
            <v>Plant_13</v>
          </cell>
          <cell r="C331" t="str">
            <v>Article_9101</v>
          </cell>
          <cell r="D331">
            <v>846</v>
          </cell>
          <cell r="E331" t="str">
            <v>PL</v>
          </cell>
        </row>
        <row r="332">
          <cell r="A332" t="str">
            <v>Supplier_326</v>
          </cell>
          <cell r="B332" t="str">
            <v>Plant_13</v>
          </cell>
          <cell r="C332" t="str">
            <v>Article_9870</v>
          </cell>
          <cell r="D332">
            <v>774</v>
          </cell>
          <cell r="E332" t="str">
            <v>PL</v>
          </cell>
        </row>
        <row r="333">
          <cell r="A333" t="str">
            <v>Supplier_326</v>
          </cell>
          <cell r="B333" t="str">
            <v>Plant_13</v>
          </cell>
          <cell r="C333" t="str">
            <v>Article_9865</v>
          </cell>
          <cell r="D333">
            <v>792</v>
          </cell>
          <cell r="E333" t="str">
            <v>PL</v>
          </cell>
        </row>
        <row r="334">
          <cell r="A334" t="str">
            <v>Supplier_326</v>
          </cell>
          <cell r="B334" t="str">
            <v>Plant_13</v>
          </cell>
          <cell r="C334" t="str">
            <v>Article_9860</v>
          </cell>
          <cell r="D334">
            <v>270</v>
          </cell>
          <cell r="E334" t="str">
            <v>PL</v>
          </cell>
        </row>
        <row r="335">
          <cell r="A335" t="str">
            <v>Supplier_326</v>
          </cell>
          <cell r="B335" t="str">
            <v>Plant_13</v>
          </cell>
          <cell r="C335" t="str">
            <v>Article_9856</v>
          </cell>
          <cell r="D335">
            <v>252</v>
          </cell>
          <cell r="E335" t="str">
            <v>PL</v>
          </cell>
        </row>
        <row r="336">
          <cell r="A336" t="str">
            <v>Supplier_262</v>
          </cell>
          <cell r="B336" t="str">
            <v>Plant_13</v>
          </cell>
          <cell r="C336" t="str">
            <v>Article_8587</v>
          </cell>
          <cell r="D336">
            <v>126</v>
          </cell>
          <cell r="E336" t="str">
            <v>CZ</v>
          </cell>
        </row>
        <row r="337">
          <cell r="A337" t="str">
            <v>Supplier_262</v>
          </cell>
          <cell r="B337" t="str">
            <v>Plant_13</v>
          </cell>
          <cell r="C337" t="str">
            <v>Article_9168</v>
          </cell>
          <cell r="D337">
            <v>3006</v>
          </cell>
          <cell r="E337" t="str">
            <v>CZ</v>
          </cell>
        </row>
        <row r="338">
          <cell r="A338" t="str">
            <v>Supplier_262</v>
          </cell>
          <cell r="B338" t="str">
            <v>Plant_13</v>
          </cell>
          <cell r="C338" t="str">
            <v>Article_8259</v>
          </cell>
          <cell r="D338">
            <v>828</v>
          </cell>
          <cell r="E338" t="str">
            <v>CZ</v>
          </cell>
        </row>
        <row r="339">
          <cell r="A339" t="str">
            <v>Supplier_357</v>
          </cell>
          <cell r="B339" t="str">
            <v>Plant_13</v>
          </cell>
          <cell r="C339" t="str">
            <v>Article_8989</v>
          </cell>
          <cell r="D339">
            <v>1260</v>
          </cell>
          <cell r="E339" t="str">
            <v>MD</v>
          </cell>
        </row>
        <row r="340">
          <cell r="A340" t="str">
            <v>Supplier_357</v>
          </cell>
          <cell r="B340" t="str">
            <v>Plant_13</v>
          </cell>
          <cell r="C340" t="str">
            <v>Article_8978</v>
          </cell>
          <cell r="D340">
            <v>840</v>
          </cell>
          <cell r="E340" t="str">
            <v>MD</v>
          </cell>
        </row>
        <row r="341">
          <cell r="A341" t="str">
            <v>Supplier_357</v>
          </cell>
          <cell r="B341" t="str">
            <v>Plant_13</v>
          </cell>
          <cell r="C341" t="str">
            <v>Article_8984</v>
          </cell>
          <cell r="D341">
            <v>1540</v>
          </cell>
          <cell r="E341" t="str">
            <v>MD</v>
          </cell>
        </row>
        <row r="342">
          <cell r="A342" t="str">
            <v>Supplier_357</v>
          </cell>
          <cell r="B342" t="str">
            <v>Plant_13</v>
          </cell>
          <cell r="C342" t="str">
            <v>Article_8665</v>
          </cell>
          <cell r="D342">
            <v>840</v>
          </cell>
          <cell r="E342" t="str">
            <v>MD</v>
          </cell>
        </row>
        <row r="343">
          <cell r="A343" t="str">
            <v>Supplier_357</v>
          </cell>
          <cell r="B343" t="str">
            <v>Plant_13</v>
          </cell>
          <cell r="C343" t="str">
            <v>Article_9133</v>
          </cell>
          <cell r="D343">
            <v>140</v>
          </cell>
          <cell r="E343" t="str">
            <v>MD</v>
          </cell>
        </row>
        <row r="344">
          <cell r="A344" t="str">
            <v>Supplier_357</v>
          </cell>
          <cell r="B344" t="str">
            <v>Plant_13</v>
          </cell>
          <cell r="C344" t="str">
            <v>Article_9140</v>
          </cell>
          <cell r="D344">
            <v>70</v>
          </cell>
          <cell r="E344" t="str">
            <v>MD</v>
          </cell>
        </row>
        <row r="345">
          <cell r="A345" t="str">
            <v>Supplier_357</v>
          </cell>
          <cell r="B345" t="str">
            <v>Plant_13</v>
          </cell>
          <cell r="C345" t="str">
            <v>Article_9146</v>
          </cell>
          <cell r="D345">
            <v>770</v>
          </cell>
          <cell r="E345" t="str">
            <v>MD</v>
          </cell>
        </row>
        <row r="346">
          <cell r="A346" t="str">
            <v>Supplier_357</v>
          </cell>
          <cell r="B346" t="str">
            <v>Plant_13</v>
          </cell>
          <cell r="C346" t="str">
            <v>Article_8626</v>
          </cell>
          <cell r="D346">
            <v>420</v>
          </cell>
          <cell r="E346" t="str">
            <v>MD</v>
          </cell>
        </row>
        <row r="347">
          <cell r="A347" t="str">
            <v>Supplier_357</v>
          </cell>
          <cell r="B347" t="str">
            <v>Plant_13</v>
          </cell>
          <cell r="C347" t="str">
            <v>Article_9171</v>
          </cell>
          <cell r="D347">
            <v>200</v>
          </cell>
          <cell r="E347" t="str">
            <v>MD</v>
          </cell>
        </row>
        <row r="348">
          <cell r="A348" t="str">
            <v>Supplier_357</v>
          </cell>
          <cell r="B348" t="str">
            <v>Plant_13</v>
          </cell>
          <cell r="C348" t="str">
            <v>Article_8304</v>
          </cell>
          <cell r="D348">
            <v>400</v>
          </cell>
          <cell r="E348" t="str">
            <v>MD</v>
          </cell>
        </row>
        <row r="349">
          <cell r="A349" t="str">
            <v>Supplier_357</v>
          </cell>
          <cell r="B349" t="str">
            <v>Plant_13</v>
          </cell>
          <cell r="C349" t="str">
            <v>Article_8280</v>
          </cell>
          <cell r="D349">
            <v>140</v>
          </cell>
          <cell r="E349" t="str">
            <v>MD</v>
          </cell>
        </row>
        <row r="350">
          <cell r="A350" t="str">
            <v>Supplier_357</v>
          </cell>
          <cell r="B350" t="str">
            <v>Plant_13</v>
          </cell>
          <cell r="C350" t="str">
            <v>Article_8293</v>
          </cell>
          <cell r="D350">
            <v>140</v>
          </cell>
          <cell r="E350" t="str">
            <v>MD</v>
          </cell>
        </row>
        <row r="351">
          <cell r="A351" t="str">
            <v>Supplier_357</v>
          </cell>
          <cell r="B351" t="str">
            <v>Plant_13</v>
          </cell>
          <cell r="C351" t="str">
            <v>Article_8266</v>
          </cell>
          <cell r="D351">
            <v>200</v>
          </cell>
          <cell r="E351" t="str">
            <v>MD</v>
          </cell>
        </row>
        <row r="352">
          <cell r="A352" t="str">
            <v>Supplier_357</v>
          </cell>
          <cell r="B352" t="str">
            <v>Plant_13</v>
          </cell>
          <cell r="C352" t="str">
            <v>Article_8270</v>
          </cell>
          <cell r="D352">
            <v>200</v>
          </cell>
          <cell r="E352" t="str">
            <v>MD</v>
          </cell>
        </row>
        <row r="353">
          <cell r="A353" t="str">
            <v>Supplier_357</v>
          </cell>
          <cell r="B353" t="str">
            <v>Plant_13</v>
          </cell>
          <cell r="C353" t="str">
            <v>Article_8250</v>
          </cell>
          <cell r="D353">
            <v>630</v>
          </cell>
          <cell r="E353" t="str">
            <v>MD</v>
          </cell>
        </row>
        <row r="354">
          <cell r="A354" t="str">
            <v>Supplier_357</v>
          </cell>
          <cell r="B354" t="str">
            <v>Plant_13</v>
          </cell>
          <cell r="C354" t="str">
            <v>Article_6017</v>
          </cell>
          <cell r="D354">
            <v>350</v>
          </cell>
          <cell r="E354" t="str">
            <v>MD</v>
          </cell>
        </row>
        <row r="355">
          <cell r="A355" t="str">
            <v>Supplier_357</v>
          </cell>
          <cell r="B355" t="str">
            <v>Plant_13</v>
          </cell>
          <cell r="C355" t="str">
            <v>Article_8241</v>
          </cell>
          <cell r="D355">
            <v>200</v>
          </cell>
          <cell r="E355" t="str">
            <v>MD</v>
          </cell>
        </row>
        <row r="356">
          <cell r="A356" t="str">
            <v>Supplier_357</v>
          </cell>
          <cell r="B356" t="str">
            <v>Plant_13</v>
          </cell>
          <cell r="C356" t="str">
            <v>Article_6019</v>
          </cell>
          <cell r="D356">
            <v>200</v>
          </cell>
          <cell r="E356" t="str">
            <v>MD</v>
          </cell>
        </row>
        <row r="357">
          <cell r="A357" t="str">
            <v>Supplier_357</v>
          </cell>
          <cell r="B357" t="str">
            <v>Plant_13</v>
          </cell>
          <cell r="C357" t="str">
            <v>Article_8360</v>
          </cell>
          <cell r="D357">
            <v>660</v>
          </cell>
          <cell r="E357" t="str">
            <v>MD</v>
          </cell>
        </row>
        <row r="358">
          <cell r="A358" t="str">
            <v>Supplier_357</v>
          </cell>
          <cell r="B358" t="str">
            <v>Plant_13</v>
          </cell>
          <cell r="C358" t="str">
            <v>Article_8326</v>
          </cell>
          <cell r="D358">
            <v>2440</v>
          </cell>
          <cell r="E358" t="str">
            <v>MD</v>
          </cell>
        </row>
        <row r="359">
          <cell r="A359" t="str">
            <v>Supplier_357</v>
          </cell>
          <cell r="B359" t="str">
            <v>Plant_13</v>
          </cell>
          <cell r="C359" t="str">
            <v>Article_8324</v>
          </cell>
          <cell r="D359">
            <v>290</v>
          </cell>
          <cell r="E359" t="str">
            <v>MD</v>
          </cell>
        </row>
        <row r="360">
          <cell r="A360" t="str">
            <v>Supplier_357</v>
          </cell>
          <cell r="B360" t="str">
            <v>Plant_13</v>
          </cell>
          <cell r="C360" t="str">
            <v>Article_8315</v>
          </cell>
          <cell r="D360">
            <v>1220</v>
          </cell>
          <cell r="E360" t="str">
            <v>MD</v>
          </cell>
        </row>
        <row r="361">
          <cell r="A361" t="str">
            <v>Supplier_357</v>
          </cell>
          <cell r="B361" t="str">
            <v>Plant_13</v>
          </cell>
          <cell r="C361" t="str">
            <v>Article_8345</v>
          </cell>
          <cell r="D361">
            <v>290</v>
          </cell>
          <cell r="E361" t="str">
            <v>MD</v>
          </cell>
        </row>
        <row r="362">
          <cell r="A362" t="str">
            <v>Supplier_357</v>
          </cell>
          <cell r="B362" t="str">
            <v>Plant_13</v>
          </cell>
          <cell r="C362" t="str">
            <v>Article_8340</v>
          </cell>
          <cell r="D362">
            <v>1220</v>
          </cell>
          <cell r="E362" t="str">
            <v>MD</v>
          </cell>
        </row>
        <row r="363">
          <cell r="A363" t="str">
            <v>Supplier_357</v>
          </cell>
          <cell r="B363" t="str">
            <v>Plant_13</v>
          </cell>
          <cell r="C363" t="str">
            <v>Article_8334</v>
          </cell>
          <cell r="D363">
            <v>330</v>
          </cell>
          <cell r="E363" t="str">
            <v>MD</v>
          </cell>
        </row>
        <row r="364">
          <cell r="A364" t="str">
            <v>Supplier_357</v>
          </cell>
          <cell r="B364" t="str">
            <v>Plant_13</v>
          </cell>
          <cell r="C364" t="str">
            <v>Article_8553</v>
          </cell>
          <cell r="D364">
            <v>1220</v>
          </cell>
          <cell r="E364" t="str">
            <v>MD</v>
          </cell>
        </row>
        <row r="365">
          <cell r="A365" t="str">
            <v>Supplier_357</v>
          </cell>
          <cell r="B365" t="str">
            <v>Plant_13</v>
          </cell>
          <cell r="C365" t="str">
            <v>Article_8561</v>
          </cell>
          <cell r="D365">
            <v>330</v>
          </cell>
          <cell r="E365" t="str">
            <v>MD</v>
          </cell>
        </row>
        <row r="366">
          <cell r="A366" t="str">
            <v>Supplier_357</v>
          </cell>
          <cell r="B366" t="str">
            <v>Plant_13</v>
          </cell>
          <cell r="C366" t="str">
            <v>Article_8564</v>
          </cell>
          <cell r="D366">
            <v>1220</v>
          </cell>
          <cell r="E366" t="str">
            <v>MD</v>
          </cell>
        </row>
        <row r="367">
          <cell r="A367" t="str">
            <v>Supplier_357</v>
          </cell>
          <cell r="B367" t="str">
            <v>Plant_13</v>
          </cell>
          <cell r="C367" t="str">
            <v>Article_8571</v>
          </cell>
          <cell r="D367">
            <v>330</v>
          </cell>
          <cell r="E367" t="str">
            <v>MD</v>
          </cell>
        </row>
        <row r="368">
          <cell r="A368" t="str">
            <v>Supplier_357</v>
          </cell>
          <cell r="B368" t="str">
            <v>Plant_13</v>
          </cell>
          <cell r="C368" t="str">
            <v>Article_8578</v>
          </cell>
          <cell r="D368">
            <v>1220</v>
          </cell>
          <cell r="E368" t="str">
            <v>MD</v>
          </cell>
        </row>
        <row r="369">
          <cell r="A369" t="str">
            <v>Supplier_357</v>
          </cell>
          <cell r="B369" t="str">
            <v>Plant_13</v>
          </cell>
          <cell r="C369" t="str">
            <v>Article_8584</v>
          </cell>
          <cell r="D369">
            <v>2040</v>
          </cell>
          <cell r="E369" t="str">
            <v>MD</v>
          </cell>
        </row>
        <row r="370">
          <cell r="A370" t="str">
            <v>Supplier_357</v>
          </cell>
          <cell r="B370" t="str">
            <v>Plant_13</v>
          </cell>
          <cell r="C370" t="str">
            <v>Article_8517</v>
          </cell>
          <cell r="D370">
            <v>160</v>
          </cell>
          <cell r="E370" t="str">
            <v>MD</v>
          </cell>
        </row>
        <row r="371">
          <cell r="A371" t="str">
            <v>Supplier_357</v>
          </cell>
          <cell r="B371" t="str">
            <v>Plant_13</v>
          </cell>
          <cell r="C371" t="str">
            <v>Article_8530</v>
          </cell>
          <cell r="D371">
            <v>940</v>
          </cell>
          <cell r="E371" t="str">
            <v>MD</v>
          </cell>
        </row>
        <row r="372">
          <cell r="A372" t="str">
            <v>Supplier_357</v>
          </cell>
          <cell r="B372" t="str">
            <v>Plant_13</v>
          </cell>
          <cell r="C372" t="str">
            <v>Article_8534</v>
          </cell>
          <cell r="D372">
            <v>80</v>
          </cell>
          <cell r="E372" t="str">
            <v>MD</v>
          </cell>
        </row>
        <row r="373">
          <cell r="A373" t="str">
            <v>Supplier_357</v>
          </cell>
          <cell r="B373" t="str">
            <v>Plant_13</v>
          </cell>
          <cell r="C373" t="str">
            <v>Article_8536</v>
          </cell>
          <cell r="D373">
            <v>940</v>
          </cell>
          <cell r="E373" t="str">
            <v>MD</v>
          </cell>
        </row>
        <row r="374">
          <cell r="A374" t="str">
            <v>Supplier_357</v>
          </cell>
          <cell r="B374" t="str">
            <v>Plant_13</v>
          </cell>
          <cell r="C374" t="str">
            <v>Article_8542</v>
          </cell>
          <cell r="D374">
            <v>80</v>
          </cell>
          <cell r="E374" t="str">
            <v>MD</v>
          </cell>
        </row>
        <row r="375">
          <cell r="A375" t="str">
            <v>Supplier_357</v>
          </cell>
          <cell r="B375" t="str">
            <v>Plant_13</v>
          </cell>
          <cell r="C375" t="str">
            <v>Article_8551</v>
          </cell>
          <cell r="D375">
            <v>1020</v>
          </cell>
          <cell r="E375" t="str">
            <v>MD</v>
          </cell>
        </row>
        <row r="376">
          <cell r="A376" t="str">
            <v>Supplier_357</v>
          </cell>
          <cell r="B376" t="str">
            <v>Plant_13</v>
          </cell>
          <cell r="C376" t="str">
            <v>Article_8479</v>
          </cell>
          <cell r="D376">
            <v>80</v>
          </cell>
          <cell r="E376" t="str">
            <v>MD</v>
          </cell>
        </row>
        <row r="377">
          <cell r="A377" t="str">
            <v>Supplier_357</v>
          </cell>
          <cell r="B377" t="str">
            <v>Plant_13</v>
          </cell>
          <cell r="C377" t="str">
            <v>Article_8476</v>
          </cell>
          <cell r="D377">
            <v>1020</v>
          </cell>
          <cell r="E377" t="str">
            <v>MD</v>
          </cell>
        </row>
        <row r="378">
          <cell r="A378" t="str">
            <v>Supplier_357</v>
          </cell>
          <cell r="B378" t="str">
            <v>Plant_13</v>
          </cell>
          <cell r="C378" t="str">
            <v>Article_8491</v>
          </cell>
          <cell r="D378">
            <v>80</v>
          </cell>
          <cell r="E378" t="str">
            <v>MD</v>
          </cell>
        </row>
        <row r="379">
          <cell r="A379" t="str">
            <v>Supplier_357</v>
          </cell>
          <cell r="B379" t="str">
            <v>Plant_13</v>
          </cell>
          <cell r="C379" t="str">
            <v>Article_8501</v>
          </cell>
          <cell r="D379">
            <v>1020</v>
          </cell>
          <cell r="E379" t="str">
            <v>MD</v>
          </cell>
        </row>
        <row r="380">
          <cell r="A380" t="str">
            <v>Supplier_357</v>
          </cell>
          <cell r="B380" t="str">
            <v>Plant_13</v>
          </cell>
          <cell r="C380" t="str">
            <v>Article_8499</v>
          </cell>
          <cell r="D380">
            <v>80</v>
          </cell>
          <cell r="E380" t="str">
            <v>MD</v>
          </cell>
        </row>
        <row r="381">
          <cell r="A381" t="str">
            <v>Supplier_357</v>
          </cell>
          <cell r="B381" t="str">
            <v>Plant_13</v>
          </cell>
          <cell r="C381" t="str">
            <v>Article_8514</v>
          </cell>
          <cell r="D381">
            <v>1840</v>
          </cell>
          <cell r="E381" t="str">
            <v>MD</v>
          </cell>
        </row>
        <row r="382">
          <cell r="A382" t="str">
            <v>Supplier_357</v>
          </cell>
          <cell r="B382" t="str">
            <v>Plant_13</v>
          </cell>
          <cell r="C382" t="str">
            <v>Article_8429</v>
          </cell>
          <cell r="D382">
            <v>120</v>
          </cell>
          <cell r="E382" t="str">
            <v>MD</v>
          </cell>
        </row>
        <row r="383">
          <cell r="A383" t="str">
            <v>Supplier_357</v>
          </cell>
          <cell r="B383" t="str">
            <v>Plant_13</v>
          </cell>
          <cell r="C383" t="str">
            <v>Article_8443</v>
          </cell>
          <cell r="D383">
            <v>920</v>
          </cell>
          <cell r="E383" t="str">
            <v>MD</v>
          </cell>
        </row>
        <row r="384">
          <cell r="A384" t="str">
            <v>Supplier_357</v>
          </cell>
          <cell r="B384" t="str">
            <v>Plant_13</v>
          </cell>
          <cell r="C384" t="str">
            <v>Article_8452</v>
          </cell>
          <cell r="D384">
            <v>60</v>
          </cell>
          <cell r="E384" t="str">
            <v>MD</v>
          </cell>
        </row>
        <row r="385">
          <cell r="A385" t="str">
            <v>Supplier_357</v>
          </cell>
          <cell r="B385" t="str">
            <v>Plant_13</v>
          </cell>
          <cell r="C385" t="str">
            <v>Article_8467</v>
          </cell>
          <cell r="D385">
            <v>920</v>
          </cell>
          <cell r="E385" t="str">
            <v>MD</v>
          </cell>
        </row>
        <row r="386">
          <cell r="A386" t="str">
            <v>Supplier_357</v>
          </cell>
          <cell r="B386" t="str">
            <v>Plant_13</v>
          </cell>
          <cell r="C386" t="str">
            <v>Article_7788</v>
          </cell>
          <cell r="D386">
            <v>60</v>
          </cell>
          <cell r="E386" t="str">
            <v>MD</v>
          </cell>
        </row>
        <row r="387">
          <cell r="A387" t="str">
            <v>Supplier_357</v>
          </cell>
          <cell r="B387" t="str">
            <v>Plant_13</v>
          </cell>
          <cell r="C387" t="str">
            <v>Article_7783</v>
          </cell>
          <cell r="D387">
            <v>920</v>
          </cell>
          <cell r="E387" t="str">
            <v>MD</v>
          </cell>
        </row>
        <row r="388">
          <cell r="A388" t="str">
            <v>Supplier_357</v>
          </cell>
          <cell r="B388" t="str">
            <v>Plant_13</v>
          </cell>
          <cell r="C388" t="str">
            <v>Article_7801</v>
          </cell>
          <cell r="D388">
            <v>60</v>
          </cell>
          <cell r="E388" t="str">
            <v>MD</v>
          </cell>
        </row>
        <row r="389">
          <cell r="A389" t="str">
            <v>Supplier_357</v>
          </cell>
          <cell r="B389" t="str">
            <v>Plant_13</v>
          </cell>
          <cell r="C389" t="str">
            <v>Article_7796</v>
          </cell>
          <cell r="D389">
            <v>920</v>
          </cell>
          <cell r="E389" t="str">
            <v>MD</v>
          </cell>
        </row>
        <row r="390">
          <cell r="A390" t="str">
            <v>Supplier_357</v>
          </cell>
          <cell r="B390" t="str">
            <v>Plant_13</v>
          </cell>
          <cell r="C390" t="str">
            <v>Article_7813</v>
          </cell>
          <cell r="D390">
            <v>60</v>
          </cell>
          <cell r="E390" t="str">
            <v>MD</v>
          </cell>
        </row>
        <row r="391">
          <cell r="A391" t="str">
            <v>Supplier_357</v>
          </cell>
          <cell r="B391" t="str">
            <v>Plant_13</v>
          </cell>
          <cell r="C391" t="str">
            <v>Article_7811</v>
          </cell>
          <cell r="D391">
            <v>920</v>
          </cell>
          <cell r="E391" t="str">
            <v>MD</v>
          </cell>
        </row>
        <row r="392">
          <cell r="A392" t="str">
            <v>Supplier_357</v>
          </cell>
          <cell r="B392" t="str">
            <v>Plant_13</v>
          </cell>
          <cell r="C392" t="str">
            <v>Article_7818</v>
          </cell>
          <cell r="D392">
            <v>60</v>
          </cell>
          <cell r="E392" t="str">
            <v>MD</v>
          </cell>
        </row>
        <row r="393">
          <cell r="A393" t="str">
            <v>Supplier_357</v>
          </cell>
          <cell r="B393" t="str">
            <v>Plant_13</v>
          </cell>
          <cell r="C393" t="str">
            <v>Article_7823</v>
          </cell>
          <cell r="D393">
            <v>80</v>
          </cell>
          <cell r="E393" t="str">
            <v>MD</v>
          </cell>
        </row>
        <row r="394">
          <cell r="A394" t="str">
            <v>Supplier_357</v>
          </cell>
          <cell r="B394" t="str">
            <v>Plant_13</v>
          </cell>
          <cell r="C394" t="str">
            <v>Article_7827</v>
          </cell>
          <cell r="D394">
            <v>160</v>
          </cell>
          <cell r="E394" t="str">
            <v>MD</v>
          </cell>
        </row>
        <row r="395">
          <cell r="A395" t="str">
            <v>Supplier_26</v>
          </cell>
          <cell r="B395" t="str">
            <v>Plant_13</v>
          </cell>
          <cell r="C395" t="str">
            <v>Article_8657</v>
          </cell>
          <cell r="D395">
            <v>4320</v>
          </cell>
          <cell r="E395" t="str">
            <v>FR_N</v>
          </cell>
        </row>
        <row r="396">
          <cell r="A396" t="str">
            <v>Supplier_26</v>
          </cell>
          <cell r="B396" t="str">
            <v>Plant_13</v>
          </cell>
          <cell r="C396" t="str">
            <v>Article_8641</v>
          </cell>
          <cell r="D396">
            <v>4320</v>
          </cell>
          <cell r="E396" t="str">
            <v>FR_N</v>
          </cell>
        </row>
        <row r="397">
          <cell r="A397" t="str">
            <v>Supplier_284</v>
          </cell>
          <cell r="B397" t="str">
            <v>Plant_13</v>
          </cell>
          <cell r="C397" t="str">
            <v>Article_9954</v>
          </cell>
          <cell r="D397">
            <v>6000</v>
          </cell>
          <cell r="E397" t="str">
            <v>CZ</v>
          </cell>
        </row>
        <row r="398">
          <cell r="A398" t="str">
            <v>Supplier_363</v>
          </cell>
          <cell r="B398" t="str">
            <v>Plant_13</v>
          </cell>
          <cell r="C398" t="str">
            <v>Article_8672</v>
          </cell>
          <cell r="D398">
            <v>1820</v>
          </cell>
          <cell r="E398" t="str">
            <v>PL</v>
          </cell>
        </row>
        <row r="399">
          <cell r="A399" t="str">
            <v>Supplier_363</v>
          </cell>
          <cell r="B399" t="str">
            <v>Plant_13</v>
          </cell>
          <cell r="C399" t="str">
            <v>Article_8018</v>
          </cell>
          <cell r="D399">
            <v>6708</v>
          </cell>
          <cell r="E399" t="str">
            <v>PL</v>
          </cell>
        </row>
        <row r="400">
          <cell r="A400" t="str">
            <v>Supplier_363</v>
          </cell>
          <cell r="B400" t="str">
            <v>Plant_13</v>
          </cell>
          <cell r="C400" t="str">
            <v>Article_8650</v>
          </cell>
          <cell r="D400">
            <v>4212</v>
          </cell>
          <cell r="E400" t="str">
            <v>PL</v>
          </cell>
        </row>
        <row r="401">
          <cell r="A401" t="str">
            <v>Supplier_363</v>
          </cell>
          <cell r="B401" t="str">
            <v>Plant_13</v>
          </cell>
          <cell r="C401" t="str">
            <v>Article_8636</v>
          </cell>
          <cell r="D401">
            <v>1036</v>
          </cell>
          <cell r="E401" t="str">
            <v>PL</v>
          </cell>
        </row>
        <row r="402">
          <cell r="A402" t="str">
            <v>Supplier_363</v>
          </cell>
          <cell r="B402" t="str">
            <v>Plant_13</v>
          </cell>
          <cell r="C402" t="str">
            <v>Article_8621</v>
          </cell>
          <cell r="D402">
            <v>3210</v>
          </cell>
          <cell r="E402" t="str">
            <v>PL</v>
          </cell>
        </row>
        <row r="403">
          <cell r="A403" t="str">
            <v>Supplier_363</v>
          </cell>
          <cell r="B403" t="str">
            <v>Plant_13</v>
          </cell>
          <cell r="C403" t="str">
            <v>Article_8013</v>
          </cell>
          <cell r="D403">
            <v>3210</v>
          </cell>
          <cell r="E403" t="str">
            <v>PL</v>
          </cell>
        </row>
        <row r="404">
          <cell r="A404" t="str">
            <v>Supplier_363</v>
          </cell>
          <cell r="B404" t="str">
            <v>Plant_13</v>
          </cell>
          <cell r="C404" t="str">
            <v>Article_9113</v>
          </cell>
          <cell r="D404">
            <v>2940</v>
          </cell>
          <cell r="E404" t="str">
            <v>PL</v>
          </cell>
        </row>
        <row r="405">
          <cell r="A405" t="str">
            <v>Supplier_363</v>
          </cell>
          <cell r="B405" t="str">
            <v>Plant_13</v>
          </cell>
          <cell r="C405" t="str">
            <v>Article_9061</v>
          </cell>
          <cell r="D405">
            <v>3185</v>
          </cell>
          <cell r="E405" t="str">
            <v>PL</v>
          </cell>
        </row>
        <row r="406">
          <cell r="A406" t="str">
            <v>Supplier_363</v>
          </cell>
          <cell r="B406" t="str">
            <v>Plant_13</v>
          </cell>
          <cell r="C406" t="str">
            <v>Article_10122</v>
          </cell>
          <cell r="D406">
            <v>1092</v>
          </cell>
          <cell r="E406" t="str">
            <v>PL</v>
          </cell>
        </row>
        <row r="407">
          <cell r="A407" t="str">
            <v>Supplier_303</v>
          </cell>
          <cell r="B407" t="str">
            <v>Plant_13</v>
          </cell>
          <cell r="C407" t="str">
            <v>Article_9162</v>
          </cell>
          <cell r="D407">
            <v>9600</v>
          </cell>
          <cell r="E407" t="str">
            <v>PL</v>
          </cell>
        </row>
        <row r="408">
          <cell r="A408" t="str">
            <v>Supplier_303</v>
          </cell>
          <cell r="B408" t="str">
            <v>Plant_13</v>
          </cell>
          <cell r="C408" t="str">
            <v>Article_9177</v>
          </cell>
          <cell r="D408">
            <v>9600</v>
          </cell>
          <cell r="E408" t="str">
            <v>PL</v>
          </cell>
        </row>
        <row r="409">
          <cell r="A409" t="str">
            <v>Supplier_303</v>
          </cell>
          <cell r="B409" t="str">
            <v>Plant_13</v>
          </cell>
          <cell r="C409" t="str">
            <v>Article_9079</v>
          </cell>
          <cell r="D409">
            <v>3000</v>
          </cell>
          <cell r="E409" t="str">
            <v>PL</v>
          </cell>
        </row>
        <row r="410">
          <cell r="A410" t="str">
            <v>Supplier_303</v>
          </cell>
          <cell r="B410" t="str">
            <v>Plant_13</v>
          </cell>
          <cell r="C410" t="str">
            <v>Article_9075</v>
          </cell>
          <cell r="D410">
            <v>3000</v>
          </cell>
          <cell r="E410" t="str">
            <v>PL</v>
          </cell>
        </row>
        <row r="411">
          <cell r="A411" t="str">
            <v>Supplier_303</v>
          </cell>
          <cell r="B411" t="str">
            <v>Plant_13</v>
          </cell>
          <cell r="C411" t="str">
            <v>Article_9348</v>
          </cell>
          <cell r="D411">
            <v>12000</v>
          </cell>
          <cell r="E411" t="str">
            <v>PL</v>
          </cell>
        </row>
        <row r="412">
          <cell r="A412" t="str">
            <v>Supplier_194</v>
          </cell>
          <cell r="B412" t="str">
            <v>Plant_13</v>
          </cell>
          <cell r="C412" t="str">
            <v>Article_9923</v>
          </cell>
          <cell r="D412">
            <v>14000</v>
          </cell>
          <cell r="E412" t="str">
            <v>DE_W</v>
          </cell>
        </row>
        <row r="413">
          <cell r="A413" t="str">
            <v>Supplier_269</v>
          </cell>
          <cell r="B413" t="str">
            <v>Plant_13</v>
          </cell>
          <cell r="C413" t="str">
            <v>Article_2357</v>
          </cell>
          <cell r="D413">
            <v>7200</v>
          </cell>
          <cell r="E413" t="str">
            <v>CZ</v>
          </cell>
        </row>
        <row r="414">
          <cell r="A414" t="str">
            <v>Supplier_269</v>
          </cell>
          <cell r="B414" t="str">
            <v>Plant_13</v>
          </cell>
          <cell r="C414" t="str">
            <v>Article_2435</v>
          </cell>
          <cell r="D414">
            <v>7840</v>
          </cell>
          <cell r="E414" t="str">
            <v>CZ</v>
          </cell>
        </row>
        <row r="415">
          <cell r="A415" t="str">
            <v>Supplier_269</v>
          </cell>
          <cell r="B415" t="str">
            <v>Plant_13</v>
          </cell>
          <cell r="C415" t="str">
            <v>Article_8362</v>
          </cell>
          <cell r="D415">
            <v>2400</v>
          </cell>
          <cell r="E415" t="str">
            <v>CZ</v>
          </cell>
        </row>
        <row r="416">
          <cell r="A416" t="str">
            <v>Supplier_33</v>
          </cell>
          <cell r="B416" t="str">
            <v>Plant_13</v>
          </cell>
          <cell r="C416" t="str">
            <v>Article_9102</v>
          </cell>
          <cell r="D416">
            <v>5520</v>
          </cell>
          <cell r="E416" t="str">
            <v>FR_N</v>
          </cell>
        </row>
        <row r="417">
          <cell r="A417" t="str">
            <v>Supplier_33</v>
          </cell>
          <cell r="B417" t="str">
            <v>Plant_13</v>
          </cell>
          <cell r="C417" t="str">
            <v>Article_9108</v>
          </cell>
          <cell r="D417">
            <v>5520</v>
          </cell>
          <cell r="E417" t="str">
            <v>FR_N</v>
          </cell>
        </row>
        <row r="418">
          <cell r="A418" t="str">
            <v>Supplier_89</v>
          </cell>
          <cell r="B418" t="str">
            <v>Plant_19</v>
          </cell>
          <cell r="C418" t="str">
            <v>Article_923</v>
          </cell>
          <cell r="D418">
            <v>1300</v>
          </cell>
          <cell r="E418" t="str">
            <v>DE_W</v>
          </cell>
        </row>
        <row r="419">
          <cell r="A419" t="str">
            <v>Supplier_245</v>
          </cell>
          <cell r="B419" t="str">
            <v>Plant_19</v>
          </cell>
          <cell r="C419" t="str">
            <v>Article_5994</v>
          </cell>
          <cell r="D419">
            <v>300</v>
          </cell>
          <cell r="E419" t="str">
            <v>DE_W</v>
          </cell>
        </row>
        <row r="420">
          <cell r="A420" t="str">
            <v>Supplier_212</v>
          </cell>
          <cell r="B420" t="str">
            <v>Plant_19</v>
          </cell>
          <cell r="C420" t="str">
            <v>Article_3459</v>
          </cell>
          <cell r="D420">
            <v>120</v>
          </cell>
          <cell r="E420" t="str">
            <v>DE_W</v>
          </cell>
        </row>
        <row r="421">
          <cell r="A421" t="str">
            <v>Supplier_212</v>
          </cell>
          <cell r="B421" t="str">
            <v>Plant_19</v>
          </cell>
          <cell r="C421" t="str">
            <v>Article_5886</v>
          </cell>
          <cell r="D421">
            <v>276</v>
          </cell>
          <cell r="E421" t="str">
            <v>DE_W</v>
          </cell>
        </row>
        <row r="422">
          <cell r="A422" t="str">
            <v>Supplier_212</v>
          </cell>
          <cell r="B422" t="str">
            <v>Plant_19</v>
          </cell>
          <cell r="C422" t="str">
            <v>Article_4960</v>
          </cell>
          <cell r="D422">
            <v>192</v>
          </cell>
          <cell r="E422" t="str">
            <v>DE_W</v>
          </cell>
        </row>
        <row r="423">
          <cell r="A423" t="str">
            <v>Supplier_212</v>
          </cell>
          <cell r="B423" t="str">
            <v>Plant_19</v>
          </cell>
          <cell r="C423" t="str">
            <v>Article_3570</v>
          </cell>
          <cell r="D423">
            <v>120</v>
          </cell>
          <cell r="E423" t="str">
            <v>DE_W</v>
          </cell>
        </row>
        <row r="424">
          <cell r="A424" t="str">
            <v>Supplier_212</v>
          </cell>
          <cell r="B424" t="str">
            <v>Plant_19</v>
          </cell>
          <cell r="C424" t="str">
            <v>Article_3226</v>
          </cell>
          <cell r="D424">
            <v>160</v>
          </cell>
          <cell r="E424" t="str">
            <v>DE_W</v>
          </cell>
        </row>
        <row r="425">
          <cell r="A425" t="str">
            <v>Supplier_212</v>
          </cell>
          <cell r="B425" t="str">
            <v>Plant_19</v>
          </cell>
          <cell r="C425" t="str">
            <v>Article_3219</v>
          </cell>
          <cell r="D425">
            <v>160</v>
          </cell>
          <cell r="E425" t="str">
            <v>DE_W</v>
          </cell>
        </row>
        <row r="426">
          <cell r="A426" t="str">
            <v>Supplier_212</v>
          </cell>
          <cell r="B426" t="str">
            <v>Plant_19</v>
          </cell>
          <cell r="C426" t="str">
            <v>Article_3801</v>
          </cell>
          <cell r="D426">
            <v>112</v>
          </cell>
          <cell r="E426" t="str">
            <v>DE_W</v>
          </cell>
        </row>
        <row r="427">
          <cell r="A427" t="str">
            <v>Supplier_295</v>
          </cell>
          <cell r="B427" t="str">
            <v>Plant_19</v>
          </cell>
          <cell r="C427" t="str">
            <v>Article_1574</v>
          </cell>
          <cell r="D427">
            <v>20</v>
          </cell>
          <cell r="E427" t="str">
            <v>CZ</v>
          </cell>
        </row>
        <row r="428">
          <cell r="A428" t="str">
            <v>Supplier_295</v>
          </cell>
          <cell r="B428" t="str">
            <v>Plant_19</v>
          </cell>
          <cell r="C428" t="str">
            <v>Article_1582</v>
          </cell>
          <cell r="D428">
            <v>50</v>
          </cell>
          <cell r="E428" t="str">
            <v>CZ</v>
          </cell>
        </row>
        <row r="429">
          <cell r="A429" t="str">
            <v>Supplier_214</v>
          </cell>
          <cell r="B429" t="str">
            <v>Plant_19</v>
          </cell>
          <cell r="C429" t="str">
            <v>Article_4193</v>
          </cell>
          <cell r="D429">
            <v>42</v>
          </cell>
          <cell r="E429" t="str">
            <v>DE_W</v>
          </cell>
        </row>
        <row r="430">
          <cell r="A430" t="str">
            <v>Supplier_214</v>
          </cell>
          <cell r="B430" t="str">
            <v>Plant_19</v>
          </cell>
          <cell r="C430" t="str">
            <v>Article_4188</v>
          </cell>
          <cell r="D430">
            <v>42</v>
          </cell>
          <cell r="E430" t="str">
            <v>DE_W</v>
          </cell>
        </row>
        <row r="431">
          <cell r="A431" t="str">
            <v>Supplier_214</v>
          </cell>
          <cell r="B431" t="str">
            <v>Plant_19</v>
          </cell>
          <cell r="C431" t="str">
            <v>Article_4049</v>
          </cell>
          <cell r="D431">
            <v>42</v>
          </cell>
          <cell r="E431" t="str">
            <v>DE_W</v>
          </cell>
        </row>
        <row r="432">
          <cell r="A432" t="str">
            <v>Supplier_214</v>
          </cell>
          <cell r="B432" t="str">
            <v>Plant_19</v>
          </cell>
          <cell r="C432" t="str">
            <v>Article_4055</v>
          </cell>
          <cell r="D432">
            <v>42</v>
          </cell>
          <cell r="E432" t="str">
            <v>DE_W</v>
          </cell>
        </row>
        <row r="433">
          <cell r="A433" t="str">
            <v>Supplier_214</v>
          </cell>
          <cell r="B433" t="str">
            <v>Plant_19</v>
          </cell>
          <cell r="C433" t="str">
            <v>Article_4062</v>
          </cell>
          <cell r="D433">
            <v>126</v>
          </cell>
          <cell r="E433" t="str">
            <v>DE_W</v>
          </cell>
        </row>
        <row r="434">
          <cell r="A434" t="str">
            <v>Supplier_214</v>
          </cell>
          <cell r="B434" t="str">
            <v>Plant_19</v>
          </cell>
          <cell r="C434" t="str">
            <v>Article_4069</v>
          </cell>
          <cell r="D434">
            <v>126</v>
          </cell>
          <cell r="E434" t="str">
            <v>DE_W</v>
          </cell>
        </row>
        <row r="435">
          <cell r="A435" t="str">
            <v>Supplier_222</v>
          </cell>
          <cell r="B435" t="str">
            <v>Plant_19</v>
          </cell>
          <cell r="C435" t="str">
            <v>Article_8526</v>
          </cell>
          <cell r="D435">
            <v>200</v>
          </cell>
          <cell r="E435" t="str">
            <v>DE_W</v>
          </cell>
        </row>
        <row r="436">
          <cell r="A436" t="str">
            <v>Supplier_222</v>
          </cell>
          <cell r="B436" t="str">
            <v>Plant_19</v>
          </cell>
          <cell r="C436" t="str">
            <v>Article_8538</v>
          </cell>
          <cell r="D436">
            <v>250</v>
          </cell>
          <cell r="E436" t="str">
            <v>DE_W</v>
          </cell>
        </row>
        <row r="437">
          <cell r="A437" t="str">
            <v>Supplier_222</v>
          </cell>
          <cell r="B437" t="str">
            <v>Plant_19</v>
          </cell>
          <cell r="C437" t="str">
            <v>Article_8401</v>
          </cell>
          <cell r="D437">
            <v>30</v>
          </cell>
          <cell r="E437" t="str">
            <v>DE_W</v>
          </cell>
        </row>
        <row r="438">
          <cell r="A438" t="str">
            <v>Supplier_222</v>
          </cell>
          <cell r="B438" t="str">
            <v>Plant_19</v>
          </cell>
          <cell r="C438" t="str">
            <v>Article_8419</v>
          </cell>
          <cell r="D438">
            <v>40</v>
          </cell>
          <cell r="E438" t="str">
            <v>DE_W</v>
          </cell>
        </row>
        <row r="439">
          <cell r="A439" t="str">
            <v>Supplier_222</v>
          </cell>
          <cell r="B439" t="str">
            <v>Plant_19</v>
          </cell>
          <cell r="C439" t="str">
            <v>Article_8411</v>
          </cell>
          <cell r="D439">
            <v>30</v>
          </cell>
          <cell r="E439" t="str">
            <v>DE_W</v>
          </cell>
        </row>
        <row r="440">
          <cell r="A440" t="str">
            <v>Supplier_222</v>
          </cell>
          <cell r="B440" t="str">
            <v>Plant_19</v>
          </cell>
          <cell r="C440" t="str">
            <v>Article_1752</v>
          </cell>
          <cell r="D440">
            <v>30</v>
          </cell>
          <cell r="E440" t="str">
            <v>DE_W</v>
          </cell>
        </row>
        <row r="441">
          <cell r="A441" t="str">
            <v>Supplier_222</v>
          </cell>
          <cell r="B441" t="str">
            <v>Plant_19</v>
          </cell>
          <cell r="C441" t="str">
            <v>Article_1712</v>
          </cell>
          <cell r="D441">
            <v>45</v>
          </cell>
          <cell r="E441" t="str">
            <v>DE_W</v>
          </cell>
        </row>
        <row r="442">
          <cell r="A442" t="str">
            <v>Supplier_222</v>
          </cell>
          <cell r="B442" t="str">
            <v>Plant_19</v>
          </cell>
          <cell r="C442" t="str">
            <v>Article_8406</v>
          </cell>
          <cell r="D442">
            <v>45</v>
          </cell>
          <cell r="E442" t="str">
            <v>DE_W</v>
          </cell>
        </row>
        <row r="443">
          <cell r="A443" t="str">
            <v>Supplier_222</v>
          </cell>
          <cell r="B443" t="str">
            <v>Plant_19</v>
          </cell>
          <cell r="C443" t="str">
            <v>Article_1741</v>
          </cell>
          <cell r="D443">
            <v>20</v>
          </cell>
          <cell r="E443" t="str">
            <v>DE_W</v>
          </cell>
        </row>
        <row r="444">
          <cell r="A444" t="str">
            <v>Supplier_222</v>
          </cell>
          <cell r="B444" t="str">
            <v>Plant_19</v>
          </cell>
          <cell r="C444" t="str">
            <v>Article_1746</v>
          </cell>
          <cell r="D444">
            <v>40</v>
          </cell>
          <cell r="E444" t="str">
            <v>DE_W</v>
          </cell>
        </row>
        <row r="445">
          <cell r="A445" t="str">
            <v>Supplier_222</v>
          </cell>
          <cell r="B445" t="str">
            <v>Plant_19</v>
          </cell>
          <cell r="C445" t="str">
            <v>Article_8418</v>
          </cell>
          <cell r="D445">
            <v>45</v>
          </cell>
          <cell r="E445" t="str">
            <v>DE_W</v>
          </cell>
        </row>
        <row r="446">
          <cell r="A446" t="str">
            <v>Supplier_222</v>
          </cell>
          <cell r="B446" t="str">
            <v>Plant_19</v>
          </cell>
          <cell r="C446" t="str">
            <v>Article_1530</v>
          </cell>
          <cell r="D446">
            <v>1</v>
          </cell>
          <cell r="E446" t="str">
            <v>DE_W</v>
          </cell>
        </row>
        <row r="447">
          <cell r="A447" t="str">
            <v>Supplier_222</v>
          </cell>
          <cell r="B447" t="str">
            <v>Plant_19</v>
          </cell>
          <cell r="C447" t="str">
            <v>Article_1840</v>
          </cell>
          <cell r="D447">
            <v>1</v>
          </cell>
          <cell r="E447" t="str">
            <v>DE_W</v>
          </cell>
        </row>
        <row r="448">
          <cell r="A448" t="str">
            <v>Supplier_222</v>
          </cell>
          <cell r="B448" t="str">
            <v>Plant_19</v>
          </cell>
          <cell r="C448" t="str">
            <v>Article_1551</v>
          </cell>
          <cell r="D448">
            <v>2</v>
          </cell>
          <cell r="E448" t="str">
            <v>DE_W</v>
          </cell>
        </row>
        <row r="449">
          <cell r="A449" t="str">
            <v>Supplier_222</v>
          </cell>
          <cell r="B449" t="str">
            <v>Plant_19</v>
          </cell>
          <cell r="C449" t="str">
            <v>Article_1548</v>
          </cell>
          <cell r="D449">
            <v>1</v>
          </cell>
          <cell r="E449" t="str">
            <v>DE_W</v>
          </cell>
        </row>
        <row r="450">
          <cell r="A450" t="str">
            <v>Supplier_222</v>
          </cell>
          <cell r="B450" t="str">
            <v>Plant_19</v>
          </cell>
          <cell r="C450" t="str">
            <v>Article_1527</v>
          </cell>
          <cell r="D450">
            <v>1</v>
          </cell>
          <cell r="E450" t="str">
            <v>DE_W</v>
          </cell>
        </row>
        <row r="451">
          <cell r="A451" t="str">
            <v>Supplier_222</v>
          </cell>
          <cell r="B451" t="str">
            <v>Plant_19</v>
          </cell>
          <cell r="C451" t="str">
            <v>Article_1855</v>
          </cell>
          <cell r="D451">
            <v>2</v>
          </cell>
          <cell r="E451" t="str">
            <v>DE_W</v>
          </cell>
        </row>
        <row r="452">
          <cell r="A452" t="str">
            <v>Supplier_222</v>
          </cell>
          <cell r="B452" t="str">
            <v>Plant_19</v>
          </cell>
          <cell r="C452" t="str">
            <v>Article_1539</v>
          </cell>
          <cell r="D452">
            <v>2</v>
          </cell>
          <cell r="E452" t="str">
            <v>DE_W</v>
          </cell>
        </row>
        <row r="453">
          <cell r="A453" t="str">
            <v>Supplier_106</v>
          </cell>
          <cell r="B453" t="str">
            <v>Plant_19</v>
          </cell>
          <cell r="C453" t="str">
            <v>Article_1976</v>
          </cell>
          <cell r="D453">
            <v>36</v>
          </cell>
          <cell r="E453" t="str">
            <v>DE_W</v>
          </cell>
        </row>
        <row r="454">
          <cell r="A454" t="str">
            <v>Supplier_106</v>
          </cell>
          <cell r="B454" t="str">
            <v>Plant_19</v>
          </cell>
          <cell r="C454" t="str">
            <v>Article_1958</v>
          </cell>
          <cell r="D454">
            <v>72</v>
          </cell>
          <cell r="E454" t="str">
            <v>DE_W</v>
          </cell>
        </row>
        <row r="455">
          <cell r="A455" t="str">
            <v>Supplier_106</v>
          </cell>
          <cell r="B455" t="str">
            <v>Plant_19</v>
          </cell>
          <cell r="C455" t="str">
            <v>Article_2003</v>
          </cell>
          <cell r="D455">
            <v>72</v>
          </cell>
          <cell r="E455" t="str">
            <v>DE_W</v>
          </cell>
        </row>
        <row r="456">
          <cell r="A456" t="str">
            <v>Supplier_106</v>
          </cell>
          <cell r="B456" t="str">
            <v>Plant_19</v>
          </cell>
          <cell r="C456" t="str">
            <v>Article_1995</v>
          </cell>
          <cell r="D456">
            <v>36</v>
          </cell>
          <cell r="E456" t="str">
            <v>DE_W</v>
          </cell>
        </row>
        <row r="457">
          <cell r="A457" t="str">
            <v>Supplier_106</v>
          </cell>
          <cell r="B457" t="str">
            <v>Plant_19</v>
          </cell>
          <cell r="C457" t="str">
            <v>Article_1994</v>
          </cell>
          <cell r="D457">
            <v>36</v>
          </cell>
          <cell r="E457" t="str">
            <v>DE_W</v>
          </cell>
        </row>
        <row r="458">
          <cell r="A458" t="str">
            <v>Supplier_106</v>
          </cell>
          <cell r="B458" t="str">
            <v>Plant_19</v>
          </cell>
          <cell r="C458" t="str">
            <v>Article_1716</v>
          </cell>
          <cell r="D458">
            <v>108</v>
          </cell>
          <cell r="E458" t="str">
            <v>DE_W</v>
          </cell>
        </row>
        <row r="459">
          <cell r="A459" t="str">
            <v>Supplier_106</v>
          </cell>
          <cell r="B459" t="str">
            <v>Plant_19</v>
          </cell>
          <cell r="C459" t="str">
            <v>Article_1723</v>
          </cell>
          <cell r="D459">
            <v>144</v>
          </cell>
          <cell r="E459" t="str">
            <v>DE_W</v>
          </cell>
        </row>
        <row r="460">
          <cell r="A460" t="str">
            <v>Supplier_106</v>
          </cell>
          <cell r="B460" t="str">
            <v>Plant_19</v>
          </cell>
          <cell r="C460" t="str">
            <v>Article_1728</v>
          </cell>
          <cell r="D460">
            <v>36</v>
          </cell>
          <cell r="E460" t="str">
            <v>DE_W</v>
          </cell>
        </row>
        <row r="461">
          <cell r="A461" t="str">
            <v>Supplier_106</v>
          </cell>
          <cell r="B461" t="str">
            <v>Plant_19</v>
          </cell>
          <cell r="C461" t="str">
            <v>Article_1732</v>
          </cell>
          <cell r="D461">
            <v>72</v>
          </cell>
          <cell r="E461" t="str">
            <v>DE_W</v>
          </cell>
        </row>
        <row r="462">
          <cell r="A462" t="str">
            <v>Supplier_192</v>
          </cell>
          <cell r="B462" t="str">
            <v>Plant_19</v>
          </cell>
          <cell r="C462" t="str">
            <v>Article_3127</v>
          </cell>
          <cell r="D462">
            <v>108</v>
          </cell>
          <cell r="E462" t="str">
            <v>DE_W</v>
          </cell>
        </row>
        <row r="463">
          <cell r="A463" t="str">
            <v>Supplier_192</v>
          </cell>
          <cell r="B463" t="str">
            <v>Plant_19</v>
          </cell>
          <cell r="C463" t="str">
            <v>Article_3133</v>
          </cell>
          <cell r="D463">
            <v>84</v>
          </cell>
          <cell r="E463" t="str">
            <v>DE_W</v>
          </cell>
        </row>
        <row r="464">
          <cell r="A464" t="str">
            <v>Supplier_192</v>
          </cell>
          <cell r="B464" t="str">
            <v>Plant_19</v>
          </cell>
          <cell r="C464" t="str">
            <v>Article_2999</v>
          </cell>
          <cell r="D464">
            <v>96</v>
          </cell>
          <cell r="E464" t="str">
            <v>DE_W</v>
          </cell>
        </row>
        <row r="465">
          <cell r="A465" t="str">
            <v>Supplier_192</v>
          </cell>
          <cell r="B465" t="str">
            <v>Plant_19</v>
          </cell>
          <cell r="C465" t="str">
            <v>Article_3007</v>
          </cell>
          <cell r="D465">
            <v>80</v>
          </cell>
          <cell r="E465" t="str">
            <v>DE_W</v>
          </cell>
        </row>
        <row r="466">
          <cell r="A466" t="str">
            <v>Supplier_192</v>
          </cell>
          <cell r="B466" t="str">
            <v>Plant_19</v>
          </cell>
          <cell r="C466" t="str">
            <v>Article_3177</v>
          </cell>
          <cell r="D466">
            <v>10</v>
          </cell>
          <cell r="E466" t="str">
            <v>DE_W</v>
          </cell>
        </row>
        <row r="467">
          <cell r="A467" t="str">
            <v>Supplier_365</v>
          </cell>
          <cell r="B467" t="str">
            <v>Plant_19</v>
          </cell>
          <cell r="C467" t="str">
            <v>Article_1810</v>
          </cell>
          <cell r="D467">
            <v>90</v>
          </cell>
          <cell r="E467" t="str">
            <v>DE_W</v>
          </cell>
        </row>
        <row r="468">
          <cell r="A468" t="str">
            <v>Supplier_365</v>
          </cell>
          <cell r="B468" t="str">
            <v>Plant_19</v>
          </cell>
          <cell r="C468" t="str">
            <v>Article_1862</v>
          </cell>
          <cell r="D468">
            <v>210</v>
          </cell>
          <cell r="E468" t="str">
            <v>DE_W</v>
          </cell>
        </row>
        <row r="469">
          <cell r="A469" t="str">
            <v>Supplier_365</v>
          </cell>
          <cell r="B469" t="str">
            <v>Plant_19</v>
          </cell>
          <cell r="C469" t="str">
            <v>Article_1816</v>
          </cell>
          <cell r="D469">
            <v>180</v>
          </cell>
          <cell r="E469" t="str">
            <v>DE_W</v>
          </cell>
        </row>
        <row r="470">
          <cell r="A470" t="str">
            <v>Supplier_83</v>
          </cell>
          <cell r="B470" t="str">
            <v>Plant_19</v>
          </cell>
          <cell r="C470" t="str">
            <v>Article_2139</v>
          </cell>
          <cell r="D470">
            <v>1800</v>
          </cell>
          <cell r="E470" t="str">
            <v>DE_W</v>
          </cell>
        </row>
        <row r="471">
          <cell r="A471" t="str">
            <v>Supplier_342</v>
          </cell>
          <cell r="B471" t="str">
            <v>Plant_19</v>
          </cell>
          <cell r="C471" t="str">
            <v>Article_5298</v>
          </cell>
          <cell r="D471">
            <v>240</v>
          </cell>
          <cell r="E471" t="str">
            <v>PL</v>
          </cell>
        </row>
        <row r="472">
          <cell r="A472" t="str">
            <v>Supplier_342</v>
          </cell>
          <cell r="B472" t="str">
            <v>Plant_19</v>
          </cell>
          <cell r="C472" t="str">
            <v>Article_3649</v>
          </cell>
          <cell r="D472">
            <v>80</v>
          </cell>
          <cell r="E472" t="str">
            <v>PL</v>
          </cell>
        </row>
        <row r="473">
          <cell r="A473" t="str">
            <v>Supplier_342</v>
          </cell>
          <cell r="B473" t="str">
            <v>Plant_19</v>
          </cell>
          <cell r="C473" t="str">
            <v>Article_3604</v>
          </cell>
          <cell r="D473">
            <v>120</v>
          </cell>
          <cell r="E473" t="str">
            <v>PL</v>
          </cell>
        </row>
        <row r="474">
          <cell r="A474" t="str">
            <v>Supplier_342</v>
          </cell>
          <cell r="B474" t="str">
            <v>Plant_19</v>
          </cell>
          <cell r="C474" t="str">
            <v>Article_9681</v>
          </cell>
          <cell r="D474">
            <v>192</v>
          </cell>
          <cell r="E474" t="str">
            <v>PL</v>
          </cell>
        </row>
        <row r="475">
          <cell r="A475" t="str">
            <v>Supplier_322</v>
          </cell>
          <cell r="B475" t="str">
            <v>Plant_19</v>
          </cell>
          <cell r="C475" t="str">
            <v>Article_3256</v>
          </cell>
          <cell r="D475">
            <v>650</v>
          </cell>
          <cell r="E475" t="str">
            <v>HU</v>
          </cell>
        </row>
        <row r="476">
          <cell r="A476" t="str">
            <v>Supplier_322</v>
          </cell>
          <cell r="B476" t="str">
            <v>Plant_19</v>
          </cell>
          <cell r="C476" t="str">
            <v>Article_6812</v>
          </cell>
          <cell r="D476">
            <v>33</v>
          </cell>
          <cell r="E476" t="str">
            <v>HU</v>
          </cell>
        </row>
        <row r="477">
          <cell r="A477" t="str">
            <v>Supplier_322</v>
          </cell>
          <cell r="B477" t="str">
            <v>Plant_19</v>
          </cell>
          <cell r="C477" t="str">
            <v>Article_6827</v>
          </cell>
          <cell r="D477">
            <v>34</v>
          </cell>
          <cell r="E477" t="str">
            <v>HU</v>
          </cell>
        </row>
        <row r="478">
          <cell r="A478" t="str">
            <v>Supplier_322</v>
          </cell>
          <cell r="B478" t="str">
            <v>Plant_19</v>
          </cell>
          <cell r="C478" t="str">
            <v>Article_6822</v>
          </cell>
          <cell r="D478">
            <v>13</v>
          </cell>
          <cell r="E478" t="str">
            <v>HU</v>
          </cell>
        </row>
        <row r="479">
          <cell r="A479" t="str">
            <v>Supplier_322</v>
          </cell>
          <cell r="B479" t="str">
            <v>Plant_19</v>
          </cell>
          <cell r="C479" t="str">
            <v>Article_6835</v>
          </cell>
          <cell r="D479">
            <v>13</v>
          </cell>
          <cell r="E479" t="str">
            <v>HU</v>
          </cell>
        </row>
        <row r="480">
          <cell r="A480" t="str">
            <v>Supplier_322</v>
          </cell>
          <cell r="B480" t="str">
            <v>Plant_19</v>
          </cell>
          <cell r="C480" t="str">
            <v>Article_6831</v>
          </cell>
          <cell r="D480">
            <v>6</v>
          </cell>
          <cell r="E480" t="str">
            <v>HU</v>
          </cell>
        </row>
        <row r="481">
          <cell r="A481" t="str">
            <v>Supplier_322</v>
          </cell>
          <cell r="B481" t="str">
            <v>Plant_19</v>
          </cell>
          <cell r="C481" t="str">
            <v>Article_6844</v>
          </cell>
          <cell r="D481">
            <v>5</v>
          </cell>
          <cell r="E481" t="str">
            <v>HU</v>
          </cell>
        </row>
        <row r="482">
          <cell r="A482" t="str">
            <v>Supplier_322</v>
          </cell>
          <cell r="B482" t="str">
            <v>Plant_19</v>
          </cell>
          <cell r="C482" t="str">
            <v>Article_6840</v>
          </cell>
          <cell r="D482">
            <v>34</v>
          </cell>
          <cell r="E482" t="str">
            <v>HU</v>
          </cell>
        </row>
        <row r="483">
          <cell r="A483" t="str">
            <v>Supplier_322</v>
          </cell>
          <cell r="B483" t="str">
            <v>Plant_19</v>
          </cell>
          <cell r="C483" t="str">
            <v>Article_6855</v>
          </cell>
          <cell r="D483">
            <v>34</v>
          </cell>
          <cell r="E483" t="str">
            <v>HU</v>
          </cell>
        </row>
        <row r="484">
          <cell r="A484" t="str">
            <v>Supplier_322</v>
          </cell>
          <cell r="B484" t="str">
            <v>Plant_19</v>
          </cell>
          <cell r="C484" t="str">
            <v>Article_6859</v>
          </cell>
          <cell r="D484">
            <v>11</v>
          </cell>
          <cell r="E484" t="str">
            <v>HU</v>
          </cell>
        </row>
        <row r="485">
          <cell r="A485" t="str">
            <v>Supplier_322</v>
          </cell>
          <cell r="B485" t="str">
            <v>Plant_19</v>
          </cell>
          <cell r="C485" t="str">
            <v>Article_6849</v>
          </cell>
          <cell r="D485">
            <v>11</v>
          </cell>
          <cell r="E485" t="str">
            <v>HU</v>
          </cell>
        </row>
        <row r="486">
          <cell r="A486" t="str">
            <v>Supplier_322</v>
          </cell>
          <cell r="B486" t="str">
            <v>Plant_19</v>
          </cell>
          <cell r="C486" t="str">
            <v>Article_6854</v>
          </cell>
          <cell r="D486">
            <v>63</v>
          </cell>
          <cell r="E486" t="str">
            <v>HU</v>
          </cell>
        </row>
        <row r="487">
          <cell r="A487" t="str">
            <v>Supplier_322</v>
          </cell>
          <cell r="B487" t="str">
            <v>Plant_19</v>
          </cell>
          <cell r="C487" t="str">
            <v>Article_6874</v>
          </cell>
          <cell r="D487">
            <v>64</v>
          </cell>
          <cell r="E487" t="str">
            <v>HU</v>
          </cell>
        </row>
        <row r="488">
          <cell r="A488" t="str">
            <v>Supplier_322</v>
          </cell>
          <cell r="B488" t="str">
            <v>Plant_19</v>
          </cell>
          <cell r="C488" t="str">
            <v>Article_6869</v>
          </cell>
          <cell r="D488">
            <v>18</v>
          </cell>
          <cell r="E488" t="str">
            <v>HU</v>
          </cell>
        </row>
        <row r="489">
          <cell r="A489" t="str">
            <v>Supplier_322</v>
          </cell>
          <cell r="B489" t="str">
            <v>Plant_19</v>
          </cell>
          <cell r="C489" t="str">
            <v>Article_6889</v>
          </cell>
          <cell r="D489">
            <v>17</v>
          </cell>
          <cell r="E489" t="str">
            <v>HU</v>
          </cell>
        </row>
        <row r="490">
          <cell r="A490" t="str">
            <v>Supplier_322</v>
          </cell>
          <cell r="B490" t="str">
            <v>Plant_19</v>
          </cell>
          <cell r="C490" t="str">
            <v>Article_6893</v>
          </cell>
          <cell r="D490">
            <v>700</v>
          </cell>
          <cell r="E490" t="str">
            <v>HU</v>
          </cell>
        </row>
        <row r="491">
          <cell r="A491" t="str">
            <v>Supplier_322</v>
          </cell>
          <cell r="B491" t="str">
            <v>Plant_19</v>
          </cell>
          <cell r="C491" t="str">
            <v>Article_6876</v>
          </cell>
          <cell r="D491">
            <v>52</v>
          </cell>
          <cell r="E491" t="str">
            <v>HU</v>
          </cell>
        </row>
        <row r="492">
          <cell r="A492" t="str">
            <v>Supplier_322</v>
          </cell>
          <cell r="B492" t="str">
            <v>Plant_19</v>
          </cell>
          <cell r="C492" t="str">
            <v>Article_6863</v>
          </cell>
          <cell r="D492">
            <v>52</v>
          </cell>
          <cell r="E492" t="str">
            <v>HU</v>
          </cell>
        </row>
        <row r="493">
          <cell r="A493" t="str">
            <v>Supplier_278</v>
          </cell>
          <cell r="B493" t="str">
            <v>Plant_19</v>
          </cell>
          <cell r="C493" t="str">
            <v>Article_3647</v>
          </cell>
          <cell r="D493">
            <v>96</v>
          </cell>
          <cell r="E493" t="str">
            <v>CZ</v>
          </cell>
        </row>
        <row r="494">
          <cell r="A494" t="str">
            <v>Supplier_278</v>
          </cell>
          <cell r="B494" t="str">
            <v>Plant_19</v>
          </cell>
          <cell r="C494" t="str">
            <v>Article_3666</v>
          </cell>
          <cell r="D494">
            <v>144</v>
          </cell>
          <cell r="E494" t="str">
            <v>CZ</v>
          </cell>
        </row>
        <row r="495">
          <cell r="A495" t="str">
            <v>Supplier_278</v>
          </cell>
          <cell r="B495" t="str">
            <v>Plant_19</v>
          </cell>
          <cell r="C495" t="str">
            <v>Article_3740</v>
          </cell>
          <cell r="D495">
            <v>144</v>
          </cell>
          <cell r="E495" t="str">
            <v>CZ</v>
          </cell>
        </row>
        <row r="496">
          <cell r="A496" t="str">
            <v>Supplier_278</v>
          </cell>
          <cell r="B496" t="str">
            <v>Plant_19</v>
          </cell>
          <cell r="C496" t="str">
            <v>Article_3752</v>
          </cell>
          <cell r="D496">
            <v>144</v>
          </cell>
          <cell r="E496" t="str">
            <v>CZ</v>
          </cell>
        </row>
        <row r="497">
          <cell r="A497" t="str">
            <v>Supplier_278</v>
          </cell>
          <cell r="B497" t="str">
            <v>Plant_19</v>
          </cell>
          <cell r="C497" t="str">
            <v>Article_3695</v>
          </cell>
          <cell r="D497">
            <v>144</v>
          </cell>
          <cell r="E497" t="str">
            <v>CZ</v>
          </cell>
        </row>
        <row r="498">
          <cell r="A498" t="str">
            <v>Supplier_278</v>
          </cell>
          <cell r="B498" t="str">
            <v>Plant_19</v>
          </cell>
          <cell r="C498" t="str">
            <v>Article_3709</v>
          </cell>
          <cell r="D498">
            <v>96</v>
          </cell>
          <cell r="E498" t="str">
            <v>CZ</v>
          </cell>
        </row>
        <row r="499">
          <cell r="A499" t="str">
            <v>Supplier_278</v>
          </cell>
          <cell r="B499" t="str">
            <v>Plant_19</v>
          </cell>
          <cell r="C499" t="str">
            <v>Article_9317</v>
          </cell>
          <cell r="D499">
            <v>1152</v>
          </cell>
          <cell r="E499" t="str">
            <v>CZ</v>
          </cell>
        </row>
        <row r="500">
          <cell r="A500" t="str">
            <v>Supplier_261</v>
          </cell>
          <cell r="B500" t="str">
            <v>Plant_19</v>
          </cell>
          <cell r="C500" t="str">
            <v>Article_3526</v>
          </cell>
          <cell r="D500">
            <v>20</v>
          </cell>
          <cell r="E500" t="str">
            <v>CZ</v>
          </cell>
        </row>
        <row r="501">
          <cell r="A501" t="str">
            <v>Supplier_261</v>
          </cell>
          <cell r="B501" t="str">
            <v>Plant_19</v>
          </cell>
          <cell r="C501" t="str">
            <v>Article_3480</v>
          </cell>
          <cell r="D501">
            <v>40</v>
          </cell>
          <cell r="E501" t="str">
            <v>CZ</v>
          </cell>
        </row>
        <row r="502">
          <cell r="A502" t="str">
            <v>Supplier_261</v>
          </cell>
          <cell r="B502" t="str">
            <v>Plant_19</v>
          </cell>
          <cell r="C502" t="str">
            <v>Article_3487</v>
          </cell>
          <cell r="D502">
            <v>20</v>
          </cell>
          <cell r="E502" t="str">
            <v>CZ</v>
          </cell>
        </row>
        <row r="503">
          <cell r="A503" t="str">
            <v>Supplier_225</v>
          </cell>
          <cell r="B503" t="str">
            <v>Plant_19</v>
          </cell>
          <cell r="C503" t="str">
            <v>Article_2145</v>
          </cell>
          <cell r="D503">
            <v>500</v>
          </cell>
          <cell r="E503" t="str">
            <v>DE_W</v>
          </cell>
        </row>
        <row r="504">
          <cell r="A504" t="str">
            <v>Supplier_225</v>
          </cell>
          <cell r="B504" t="str">
            <v>Plant_19</v>
          </cell>
          <cell r="C504" t="str">
            <v>Article_2156</v>
          </cell>
          <cell r="D504">
            <v>750</v>
          </cell>
          <cell r="E504" t="str">
            <v>DE_W</v>
          </cell>
        </row>
        <row r="505">
          <cell r="A505" t="str">
            <v>Supplier_225</v>
          </cell>
          <cell r="B505" t="str">
            <v>Plant_19</v>
          </cell>
          <cell r="C505" t="str">
            <v>Article_1700</v>
          </cell>
          <cell r="D505">
            <v>300</v>
          </cell>
          <cell r="E505" t="str">
            <v>DE_W</v>
          </cell>
        </row>
        <row r="506">
          <cell r="A506" t="str">
            <v>Supplier_225</v>
          </cell>
          <cell r="B506" t="str">
            <v>Plant_19</v>
          </cell>
          <cell r="C506" t="str">
            <v>Article_1704</v>
          </cell>
          <cell r="D506">
            <v>300</v>
          </cell>
          <cell r="E506" t="str">
            <v>DE_W</v>
          </cell>
        </row>
        <row r="507">
          <cell r="A507" t="str">
            <v>Supplier_100</v>
          </cell>
          <cell r="B507" t="str">
            <v>Plant_19</v>
          </cell>
          <cell r="C507" t="str">
            <v>Article_8120</v>
          </cell>
          <cell r="D507">
            <v>550</v>
          </cell>
          <cell r="E507" t="str">
            <v>DE_W</v>
          </cell>
        </row>
        <row r="508">
          <cell r="A508" t="str">
            <v>Supplier_233</v>
          </cell>
          <cell r="B508" t="str">
            <v>Plant_19</v>
          </cell>
          <cell r="C508" t="str">
            <v>Article_7320</v>
          </cell>
          <cell r="D508">
            <v>6</v>
          </cell>
          <cell r="E508" t="str">
            <v>DE_W</v>
          </cell>
        </row>
        <row r="509">
          <cell r="A509" t="str">
            <v>Supplier_232</v>
          </cell>
          <cell r="B509" t="str">
            <v>Plant_19</v>
          </cell>
          <cell r="C509" t="str">
            <v>Article_1514</v>
          </cell>
          <cell r="D509">
            <v>90</v>
          </cell>
          <cell r="E509" t="str">
            <v>DE_W</v>
          </cell>
        </row>
        <row r="510">
          <cell r="A510" t="str">
            <v>Supplier_232</v>
          </cell>
          <cell r="B510" t="str">
            <v>Plant_19</v>
          </cell>
          <cell r="C510" t="str">
            <v>Article_1510</v>
          </cell>
          <cell r="D510">
            <v>90</v>
          </cell>
          <cell r="E510" t="str">
            <v>DE_W</v>
          </cell>
        </row>
        <row r="511">
          <cell r="A511" t="str">
            <v>Supplier_232</v>
          </cell>
          <cell r="B511" t="str">
            <v>Plant_19</v>
          </cell>
          <cell r="C511" t="str">
            <v>Article_3022</v>
          </cell>
          <cell r="D511">
            <v>90</v>
          </cell>
          <cell r="E511" t="str">
            <v>DE_W</v>
          </cell>
        </row>
        <row r="512">
          <cell r="A512" t="str">
            <v>Supplier_232</v>
          </cell>
          <cell r="B512" t="str">
            <v>Plant_19</v>
          </cell>
          <cell r="C512" t="str">
            <v>Article_4987</v>
          </cell>
          <cell r="D512">
            <v>90</v>
          </cell>
          <cell r="E512" t="str">
            <v>DE_W</v>
          </cell>
        </row>
        <row r="513">
          <cell r="A513" t="str">
            <v>Supplier_232</v>
          </cell>
          <cell r="B513" t="str">
            <v>Plant_19</v>
          </cell>
          <cell r="C513" t="str">
            <v>Article_1497</v>
          </cell>
          <cell r="D513">
            <v>89</v>
          </cell>
          <cell r="E513" t="str">
            <v>DE_W</v>
          </cell>
        </row>
        <row r="514">
          <cell r="A514" t="str">
            <v>Supplier_232</v>
          </cell>
          <cell r="B514" t="str">
            <v>Plant_19</v>
          </cell>
          <cell r="C514" t="str">
            <v>Article_1455</v>
          </cell>
          <cell r="D514">
            <v>78</v>
          </cell>
          <cell r="E514" t="str">
            <v>DE_W</v>
          </cell>
        </row>
        <row r="515">
          <cell r="A515" t="str">
            <v>Supplier_232</v>
          </cell>
          <cell r="B515" t="str">
            <v>Plant_19</v>
          </cell>
          <cell r="C515" t="str">
            <v>Article_1449</v>
          </cell>
          <cell r="D515">
            <v>78</v>
          </cell>
          <cell r="E515" t="str">
            <v>DE_W</v>
          </cell>
        </row>
        <row r="516">
          <cell r="A516" t="str">
            <v>Supplier_232</v>
          </cell>
          <cell r="B516" t="str">
            <v>Plant_19</v>
          </cell>
          <cell r="C516" t="str">
            <v>Article_1484</v>
          </cell>
          <cell r="D516">
            <v>112</v>
          </cell>
          <cell r="E516" t="str">
            <v>DE_W</v>
          </cell>
        </row>
        <row r="517">
          <cell r="A517" t="str">
            <v>Supplier_232</v>
          </cell>
          <cell r="B517" t="str">
            <v>Plant_19</v>
          </cell>
          <cell r="C517" t="str">
            <v>Article_1489</v>
          </cell>
          <cell r="D517">
            <v>112</v>
          </cell>
          <cell r="E517" t="str">
            <v>DE_W</v>
          </cell>
        </row>
        <row r="518">
          <cell r="A518" t="str">
            <v>Supplier_232</v>
          </cell>
          <cell r="B518" t="str">
            <v>Plant_19</v>
          </cell>
          <cell r="C518" t="str">
            <v>Article_1463</v>
          </cell>
          <cell r="D518">
            <v>78</v>
          </cell>
          <cell r="E518" t="str">
            <v>DE_W</v>
          </cell>
        </row>
        <row r="519">
          <cell r="A519" t="str">
            <v>Supplier_232</v>
          </cell>
          <cell r="B519" t="str">
            <v>Plant_19</v>
          </cell>
          <cell r="C519" t="str">
            <v>Article_1432</v>
          </cell>
          <cell r="D519">
            <v>80</v>
          </cell>
          <cell r="E519" t="str">
            <v>DE_W</v>
          </cell>
        </row>
        <row r="520">
          <cell r="A520" t="str">
            <v>Supplier_232</v>
          </cell>
          <cell r="B520" t="str">
            <v>Plant_19</v>
          </cell>
          <cell r="C520" t="str">
            <v>Article_1426</v>
          </cell>
          <cell r="D520">
            <v>80</v>
          </cell>
          <cell r="E520" t="str">
            <v>DE_W</v>
          </cell>
        </row>
        <row r="521">
          <cell r="A521" t="str">
            <v>Supplier_349</v>
          </cell>
          <cell r="B521" t="str">
            <v>Plant_19</v>
          </cell>
          <cell r="C521" t="str">
            <v>Article_4842</v>
          </cell>
          <cell r="D521">
            <v>280</v>
          </cell>
          <cell r="E521" t="str">
            <v>SK</v>
          </cell>
        </row>
        <row r="522">
          <cell r="A522" t="str">
            <v>Supplier_349</v>
          </cell>
          <cell r="B522" t="str">
            <v>Plant_19</v>
          </cell>
          <cell r="C522" t="str">
            <v>Article_4850</v>
          </cell>
          <cell r="D522">
            <v>700</v>
          </cell>
          <cell r="E522" t="str">
            <v>SK</v>
          </cell>
        </row>
        <row r="523">
          <cell r="A523" t="str">
            <v>Supplier_156</v>
          </cell>
          <cell r="B523" t="str">
            <v>Plant_19</v>
          </cell>
          <cell r="C523" t="str">
            <v>Article_4904</v>
          </cell>
          <cell r="D523">
            <v>160</v>
          </cell>
          <cell r="E523" t="str">
            <v>DE_W</v>
          </cell>
        </row>
        <row r="524">
          <cell r="A524" t="str">
            <v>Supplier_156</v>
          </cell>
          <cell r="B524" t="str">
            <v>Plant_19</v>
          </cell>
          <cell r="C524" t="str">
            <v>Article_4829</v>
          </cell>
          <cell r="D524">
            <v>160</v>
          </cell>
          <cell r="E524" t="str">
            <v>DE_W</v>
          </cell>
        </row>
        <row r="525">
          <cell r="A525" t="str">
            <v>Supplier_156</v>
          </cell>
          <cell r="B525" t="str">
            <v>Plant_19</v>
          </cell>
          <cell r="C525" t="str">
            <v>Article_4549</v>
          </cell>
          <cell r="D525">
            <v>20</v>
          </cell>
          <cell r="E525" t="str">
            <v>DE_W</v>
          </cell>
        </row>
        <row r="526">
          <cell r="A526" t="str">
            <v>Supplier_156</v>
          </cell>
          <cell r="B526" t="str">
            <v>Plant_19</v>
          </cell>
          <cell r="C526" t="str">
            <v>Article_1414</v>
          </cell>
          <cell r="D526">
            <v>80</v>
          </cell>
          <cell r="E526" t="str">
            <v>DE_W</v>
          </cell>
        </row>
        <row r="527">
          <cell r="A527" t="str">
            <v>Supplier_156</v>
          </cell>
          <cell r="B527" t="str">
            <v>Plant_19</v>
          </cell>
          <cell r="C527" t="str">
            <v>Article_1377</v>
          </cell>
          <cell r="D527">
            <v>140</v>
          </cell>
          <cell r="E527" t="str">
            <v>DE_W</v>
          </cell>
        </row>
        <row r="528">
          <cell r="A528" t="str">
            <v>Supplier_156</v>
          </cell>
          <cell r="B528" t="str">
            <v>Plant_19</v>
          </cell>
          <cell r="C528" t="str">
            <v>Article_1382</v>
          </cell>
          <cell r="D528">
            <v>140</v>
          </cell>
          <cell r="E528" t="str">
            <v>DE_W</v>
          </cell>
        </row>
        <row r="529">
          <cell r="A529" t="str">
            <v>Supplier_156</v>
          </cell>
          <cell r="B529" t="str">
            <v>Plant_19</v>
          </cell>
          <cell r="C529" t="str">
            <v>Article_1419</v>
          </cell>
          <cell r="D529">
            <v>60</v>
          </cell>
          <cell r="E529" t="str">
            <v>DE_W</v>
          </cell>
        </row>
        <row r="530">
          <cell r="A530" t="str">
            <v>Supplier_156</v>
          </cell>
          <cell r="B530" t="str">
            <v>Plant_19</v>
          </cell>
          <cell r="C530" t="str">
            <v>Article_1400</v>
          </cell>
          <cell r="D530">
            <v>20</v>
          </cell>
          <cell r="E530" t="str">
            <v>DE_W</v>
          </cell>
        </row>
        <row r="531">
          <cell r="A531" t="str">
            <v>Supplier_156</v>
          </cell>
          <cell r="B531" t="str">
            <v>Plant_19</v>
          </cell>
          <cell r="C531" t="str">
            <v>Article_4891</v>
          </cell>
          <cell r="D531">
            <v>240</v>
          </cell>
          <cell r="E531" t="str">
            <v>DE_W</v>
          </cell>
        </row>
        <row r="532">
          <cell r="A532" t="str">
            <v>Supplier_156</v>
          </cell>
          <cell r="B532" t="str">
            <v>Plant_19</v>
          </cell>
          <cell r="C532" t="str">
            <v>Article_4259</v>
          </cell>
          <cell r="D532">
            <v>20</v>
          </cell>
          <cell r="E532" t="str">
            <v>DE_W</v>
          </cell>
        </row>
        <row r="533">
          <cell r="A533" t="str">
            <v>Supplier_156</v>
          </cell>
          <cell r="B533" t="str">
            <v>Plant_19</v>
          </cell>
          <cell r="C533" t="str">
            <v>Article_1403</v>
          </cell>
          <cell r="D533">
            <v>480</v>
          </cell>
          <cell r="E533" t="str">
            <v>DE_W</v>
          </cell>
        </row>
        <row r="534">
          <cell r="A534" t="str">
            <v>Supplier_156</v>
          </cell>
          <cell r="B534" t="str">
            <v>Plant_19</v>
          </cell>
          <cell r="C534" t="str">
            <v>Article_1334</v>
          </cell>
          <cell r="D534">
            <v>20</v>
          </cell>
          <cell r="E534" t="str">
            <v>DE_W</v>
          </cell>
        </row>
        <row r="535">
          <cell r="A535" t="str">
            <v>Supplier_156</v>
          </cell>
          <cell r="B535" t="str">
            <v>Plant_19</v>
          </cell>
          <cell r="C535" t="str">
            <v>Article_1365</v>
          </cell>
          <cell r="D535">
            <v>140</v>
          </cell>
          <cell r="E535" t="str">
            <v>DE_W</v>
          </cell>
        </row>
        <row r="536">
          <cell r="A536" t="str">
            <v>Supplier_156</v>
          </cell>
          <cell r="B536" t="str">
            <v>Plant_19</v>
          </cell>
          <cell r="C536" t="str">
            <v>Article_1369</v>
          </cell>
          <cell r="D536">
            <v>140</v>
          </cell>
          <cell r="E536" t="str">
            <v>DE_W</v>
          </cell>
        </row>
        <row r="537">
          <cell r="A537" t="str">
            <v>Supplier_156</v>
          </cell>
          <cell r="B537" t="str">
            <v>Plant_19</v>
          </cell>
          <cell r="C537" t="str">
            <v>Article_4916</v>
          </cell>
          <cell r="D537">
            <v>80</v>
          </cell>
          <cell r="E537" t="str">
            <v>DE_W</v>
          </cell>
        </row>
        <row r="538">
          <cell r="A538" t="str">
            <v>Supplier_156</v>
          </cell>
          <cell r="B538" t="str">
            <v>Plant_19</v>
          </cell>
          <cell r="C538" t="str">
            <v>Article_4907</v>
          </cell>
          <cell r="D538">
            <v>160</v>
          </cell>
          <cell r="E538" t="str">
            <v>DE_W</v>
          </cell>
        </row>
        <row r="539">
          <cell r="A539" t="str">
            <v>Supplier_156</v>
          </cell>
          <cell r="B539" t="str">
            <v>Plant_19</v>
          </cell>
          <cell r="C539" t="str">
            <v>Article_1354</v>
          </cell>
          <cell r="D539">
            <v>80</v>
          </cell>
          <cell r="E539" t="str">
            <v>DE_W</v>
          </cell>
        </row>
        <row r="540">
          <cell r="A540" t="str">
            <v>Supplier_156</v>
          </cell>
          <cell r="B540" t="str">
            <v>Plant_19</v>
          </cell>
          <cell r="C540" t="str">
            <v>Article_1341</v>
          </cell>
          <cell r="D540">
            <v>20</v>
          </cell>
          <cell r="E540" t="str">
            <v>DE_W</v>
          </cell>
        </row>
        <row r="541">
          <cell r="A541" t="str">
            <v>Supplier_156</v>
          </cell>
          <cell r="B541" t="str">
            <v>Plant_19</v>
          </cell>
          <cell r="C541" t="str">
            <v>Article_1360</v>
          </cell>
          <cell r="D541">
            <v>60</v>
          </cell>
          <cell r="E541" t="str">
            <v>DE_W</v>
          </cell>
        </row>
        <row r="542">
          <cell r="A542" t="str">
            <v>Supplier_156</v>
          </cell>
          <cell r="B542" t="str">
            <v>Plant_19</v>
          </cell>
          <cell r="C542" t="str">
            <v>Article_4556</v>
          </cell>
          <cell r="D542">
            <v>20</v>
          </cell>
          <cell r="E542" t="str">
            <v>DE_W</v>
          </cell>
        </row>
        <row r="543">
          <cell r="A543" t="str">
            <v>Supplier_156</v>
          </cell>
          <cell r="B543" t="str">
            <v>Plant_19</v>
          </cell>
          <cell r="C543" t="str">
            <v>Article_3186</v>
          </cell>
          <cell r="D543">
            <v>12</v>
          </cell>
          <cell r="E543" t="str">
            <v>DE_W</v>
          </cell>
        </row>
        <row r="544">
          <cell r="A544" t="str">
            <v>Supplier_156</v>
          </cell>
          <cell r="B544" t="str">
            <v>Plant_19</v>
          </cell>
          <cell r="C544" t="str">
            <v>Article_3199</v>
          </cell>
          <cell r="D544">
            <v>20</v>
          </cell>
          <cell r="E544" t="str">
            <v>DE_W</v>
          </cell>
        </row>
        <row r="545">
          <cell r="A545" t="str">
            <v>Supplier_156</v>
          </cell>
          <cell r="B545" t="str">
            <v>Plant_19</v>
          </cell>
          <cell r="C545" t="str">
            <v>Article_3231</v>
          </cell>
          <cell r="D545">
            <v>20</v>
          </cell>
          <cell r="E545" t="str">
            <v>DE_W</v>
          </cell>
        </row>
        <row r="546">
          <cell r="A546" t="str">
            <v>Supplier_115</v>
          </cell>
          <cell r="B546" t="str">
            <v>Plant_3</v>
          </cell>
          <cell r="C546" t="str">
            <v>Article_2453</v>
          </cell>
          <cell r="D546">
            <v>2000</v>
          </cell>
          <cell r="E546" t="str">
            <v>DE_W</v>
          </cell>
        </row>
        <row r="547">
          <cell r="A547" t="str">
            <v>Supplier_115</v>
          </cell>
          <cell r="B547" t="str">
            <v>Plant_3</v>
          </cell>
          <cell r="C547" t="str">
            <v>Article_2515</v>
          </cell>
          <cell r="D547">
            <v>2000</v>
          </cell>
          <cell r="E547" t="str">
            <v>DE_W</v>
          </cell>
        </row>
        <row r="548">
          <cell r="A548" t="str">
            <v>Supplier_115</v>
          </cell>
          <cell r="B548" t="str">
            <v>Plant_3</v>
          </cell>
          <cell r="C548" t="str">
            <v>Article_2508</v>
          </cell>
          <cell r="D548">
            <v>1750</v>
          </cell>
          <cell r="E548" t="str">
            <v>DE_W</v>
          </cell>
        </row>
        <row r="549">
          <cell r="A549" t="str">
            <v>Supplier_115</v>
          </cell>
          <cell r="B549" t="str">
            <v>Plant_3</v>
          </cell>
          <cell r="C549" t="str">
            <v>Article_2525</v>
          </cell>
          <cell r="D549">
            <v>1600</v>
          </cell>
          <cell r="E549" t="str">
            <v>DE_W</v>
          </cell>
        </row>
        <row r="550">
          <cell r="A550" t="str">
            <v>Supplier_115</v>
          </cell>
          <cell r="B550" t="str">
            <v>Plant_3</v>
          </cell>
          <cell r="C550" t="str">
            <v>Article_2499</v>
          </cell>
          <cell r="D550">
            <v>504</v>
          </cell>
          <cell r="E550" t="str">
            <v>DE_W</v>
          </cell>
        </row>
        <row r="551">
          <cell r="A551" t="str">
            <v>Supplier_115</v>
          </cell>
          <cell r="B551" t="str">
            <v>Plant_3</v>
          </cell>
          <cell r="C551" t="str">
            <v>Article_2568</v>
          </cell>
          <cell r="D551">
            <v>882</v>
          </cell>
          <cell r="E551" t="str">
            <v>DE_W</v>
          </cell>
        </row>
        <row r="552">
          <cell r="A552" t="str">
            <v>Supplier_115</v>
          </cell>
          <cell r="B552" t="str">
            <v>Plant_3</v>
          </cell>
          <cell r="C552" t="str">
            <v>Article_2582</v>
          </cell>
          <cell r="D552">
            <v>1968</v>
          </cell>
          <cell r="E552" t="str">
            <v>DE_W</v>
          </cell>
        </row>
        <row r="553">
          <cell r="A553" t="str">
            <v>Supplier_115</v>
          </cell>
          <cell r="B553" t="str">
            <v>Plant_3</v>
          </cell>
          <cell r="C553" t="str">
            <v>Article_2548</v>
          </cell>
          <cell r="D553">
            <v>2000</v>
          </cell>
          <cell r="E553" t="str">
            <v>DE_W</v>
          </cell>
        </row>
        <row r="554">
          <cell r="A554" t="str">
            <v>Supplier_115</v>
          </cell>
          <cell r="B554" t="str">
            <v>Plant_3</v>
          </cell>
          <cell r="C554" t="str">
            <v>Article_2589</v>
          </cell>
          <cell r="D554">
            <v>2200</v>
          </cell>
          <cell r="E554" t="str">
            <v>DE_W</v>
          </cell>
        </row>
        <row r="555">
          <cell r="A555" t="str">
            <v>Supplier_115</v>
          </cell>
          <cell r="B555" t="str">
            <v>Plant_3</v>
          </cell>
          <cell r="C555" t="str">
            <v>Article_2314</v>
          </cell>
          <cell r="D555">
            <v>972</v>
          </cell>
          <cell r="E555" t="str">
            <v>DE_W</v>
          </cell>
        </row>
        <row r="556">
          <cell r="A556" t="str">
            <v>Supplier_115</v>
          </cell>
          <cell r="B556" t="str">
            <v>Plant_3</v>
          </cell>
          <cell r="C556" t="str">
            <v>Article_2392</v>
          </cell>
          <cell r="D556">
            <v>972</v>
          </cell>
          <cell r="E556" t="str">
            <v>DE_W</v>
          </cell>
        </row>
        <row r="557">
          <cell r="A557" t="str">
            <v>Supplier_115</v>
          </cell>
          <cell r="B557" t="str">
            <v>Plant_3</v>
          </cell>
          <cell r="C557" t="str">
            <v>Article_2379</v>
          </cell>
          <cell r="D557">
            <v>1050</v>
          </cell>
          <cell r="E557" t="str">
            <v>DE_W</v>
          </cell>
        </row>
        <row r="558">
          <cell r="A558" t="str">
            <v>Supplier_115</v>
          </cell>
          <cell r="B558" t="str">
            <v>Plant_3</v>
          </cell>
          <cell r="C558" t="str">
            <v>Article_2371</v>
          </cell>
          <cell r="D558">
            <v>900</v>
          </cell>
          <cell r="E558" t="str">
            <v>DE_W</v>
          </cell>
        </row>
        <row r="559">
          <cell r="A559" t="str">
            <v>Supplier_115</v>
          </cell>
          <cell r="B559" t="str">
            <v>Plant_3</v>
          </cell>
          <cell r="C559" t="str">
            <v>Article_3429</v>
          </cell>
          <cell r="D559">
            <v>600</v>
          </cell>
          <cell r="E559" t="str">
            <v>DE_W</v>
          </cell>
        </row>
        <row r="560">
          <cell r="A560" t="str">
            <v>Supplier_115</v>
          </cell>
          <cell r="B560" t="str">
            <v>Plant_3</v>
          </cell>
          <cell r="C560" t="str">
            <v>Article_3411</v>
          </cell>
          <cell r="D560">
            <v>600</v>
          </cell>
          <cell r="E560" t="str">
            <v>DE_W</v>
          </cell>
        </row>
        <row r="561">
          <cell r="A561" t="str">
            <v>Supplier_10</v>
          </cell>
          <cell r="B561" t="str">
            <v>Plant_3</v>
          </cell>
          <cell r="C561" t="str">
            <v>Article_1570</v>
          </cell>
          <cell r="D561">
            <v>8750</v>
          </cell>
          <cell r="E561" t="str">
            <v>ES</v>
          </cell>
        </row>
        <row r="562">
          <cell r="A562" t="str">
            <v>Supplier_10</v>
          </cell>
          <cell r="B562" t="str">
            <v>Plant_3</v>
          </cell>
          <cell r="C562" t="str">
            <v>Article_2816</v>
          </cell>
          <cell r="D562">
            <v>437.5</v>
          </cell>
          <cell r="E562" t="str">
            <v>ES</v>
          </cell>
        </row>
        <row r="563">
          <cell r="A563" t="str">
            <v>Supplier_10</v>
          </cell>
          <cell r="B563" t="str">
            <v>Plant_3</v>
          </cell>
          <cell r="C563" t="str">
            <v>Article_2829</v>
          </cell>
          <cell r="D563">
            <v>875</v>
          </cell>
          <cell r="E563" t="str">
            <v>ES</v>
          </cell>
        </row>
        <row r="564">
          <cell r="A564" t="str">
            <v>Supplier_10</v>
          </cell>
          <cell r="B564" t="str">
            <v>Plant_3</v>
          </cell>
          <cell r="C564" t="str">
            <v>Article_3512</v>
          </cell>
          <cell r="D564">
            <v>3062.5</v>
          </cell>
          <cell r="E564" t="str">
            <v>ES</v>
          </cell>
        </row>
        <row r="565">
          <cell r="A565" t="str">
            <v>Supplier_10</v>
          </cell>
          <cell r="B565" t="str">
            <v>Plant_3</v>
          </cell>
          <cell r="C565" t="str">
            <v>Article_3498</v>
          </cell>
          <cell r="D565">
            <v>2843.75</v>
          </cell>
          <cell r="E565" t="str">
            <v>ES</v>
          </cell>
        </row>
        <row r="566">
          <cell r="A566" t="str">
            <v>Supplier_10</v>
          </cell>
          <cell r="B566" t="str">
            <v>Plant_3</v>
          </cell>
          <cell r="C566" t="str">
            <v>Article_5075</v>
          </cell>
          <cell r="D566">
            <v>2016</v>
          </cell>
          <cell r="E566" t="str">
            <v>ES</v>
          </cell>
        </row>
        <row r="567">
          <cell r="A567" t="str">
            <v>Supplier_10</v>
          </cell>
          <cell r="B567" t="str">
            <v>Plant_3</v>
          </cell>
          <cell r="C567" t="str">
            <v>Article_5060</v>
          </cell>
          <cell r="D567">
            <v>2016</v>
          </cell>
          <cell r="E567" t="str">
            <v>ES</v>
          </cell>
        </row>
        <row r="568">
          <cell r="A568" t="str">
            <v>Supplier_239</v>
          </cell>
          <cell r="B568" t="str">
            <v>Plant_3</v>
          </cell>
          <cell r="C568" t="str">
            <v>Article_2012</v>
          </cell>
          <cell r="D568">
            <v>192</v>
          </cell>
          <cell r="E568" t="str">
            <v>DE_W</v>
          </cell>
        </row>
        <row r="569">
          <cell r="A569" t="str">
            <v>Supplier_239</v>
          </cell>
          <cell r="B569" t="str">
            <v>Plant_3</v>
          </cell>
          <cell r="C569" t="str">
            <v>Article_2946</v>
          </cell>
          <cell r="D569">
            <v>10000</v>
          </cell>
          <cell r="E569" t="str">
            <v>DE_W</v>
          </cell>
        </row>
        <row r="570">
          <cell r="A570" t="str">
            <v>Supplier_12</v>
          </cell>
          <cell r="B570" t="str">
            <v>Plant_3</v>
          </cell>
          <cell r="C570" t="str">
            <v>Article_2298</v>
          </cell>
          <cell r="D570">
            <v>1285.7142857143</v>
          </cell>
          <cell r="E570" t="str">
            <v>ES</v>
          </cell>
        </row>
        <row r="571">
          <cell r="A571" t="str">
            <v>Supplier_12</v>
          </cell>
          <cell r="B571" t="str">
            <v>Plant_3</v>
          </cell>
          <cell r="C571" t="str">
            <v>Article_2765</v>
          </cell>
          <cell r="D571">
            <v>428.5714285714</v>
          </cell>
          <cell r="E571" t="str">
            <v>ES</v>
          </cell>
        </row>
        <row r="572">
          <cell r="A572" t="str">
            <v>Supplier_69</v>
          </cell>
          <cell r="B572" t="str">
            <v>Plant_3</v>
          </cell>
          <cell r="C572" t="str">
            <v>Article_335</v>
          </cell>
          <cell r="D572">
            <v>3000</v>
          </cell>
          <cell r="E572" t="str">
            <v>DE_W</v>
          </cell>
        </row>
        <row r="573">
          <cell r="A573" t="str">
            <v>Supplier_69</v>
          </cell>
          <cell r="B573" t="str">
            <v>Plant_3</v>
          </cell>
          <cell r="C573" t="str">
            <v>Article_2239</v>
          </cell>
          <cell r="D573">
            <v>3400</v>
          </cell>
          <cell r="E573" t="str">
            <v>DE_W</v>
          </cell>
        </row>
        <row r="574">
          <cell r="A574" t="str">
            <v>Supplier_123</v>
          </cell>
          <cell r="B574" t="str">
            <v>Plant_3</v>
          </cell>
          <cell r="C574" t="str">
            <v>Article_1525</v>
          </cell>
          <cell r="D574">
            <v>570</v>
          </cell>
          <cell r="E574" t="str">
            <v>DE_W</v>
          </cell>
        </row>
        <row r="575">
          <cell r="A575" t="str">
            <v>Supplier_123</v>
          </cell>
          <cell r="B575" t="str">
            <v>Plant_3</v>
          </cell>
          <cell r="C575" t="str">
            <v>Article_1703</v>
          </cell>
          <cell r="D575">
            <v>784</v>
          </cell>
          <cell r="E575" t="str">
            <v>DE_W</v>
          </cell>
        </row>
        <row r="576">
          <cell r="A576" t="str">
            <v>Supplier_123</v>
          </cell>
          <cell r="B576" t="str">
            <v>Plant_3</v>
          </cell>
          <cell r="C576" t="str">
            <v>Article_1699</v>
          </cell>
          <cell r="D576">
            <v>66</v>
          </cell>
          <cell r="E576" t="str">
            <v>DE_W</v>
          </cell>
        </row>
        <row r="577">
          <cell r="A577" t="str">
            <v>Supplier_123</v>
          </cell>
          <cell r="B577" t="str">
            <v>Plant_3</v>
          </cell>
          <cell r="C577" t="str">
            <v>Article_1693</v>
          </cell>
          <cell r="D577">
            <v>252</v>
          </cell>
          <cell r="E577" t="str">
            <v>DE_W</v>
          </cell>
        </row>
        <row r="578">
          <cell r="A578" t="str">
            <v>Supplier_123</v>
          </cell>
          <cell r="B578" t="str">
            <v>Plant_3</v>
          </cell>
          <cell r="C578" t="str">
            <v>Article_1683</v>
          </cell>
          <cell r="D578">
            <v>252</v>
          </cell>
          <cell r="E578" t="str">
            <v>DE_W</v>
          </cell>
        </row>
        <row r="579">
          <cell r="A579" t="str">
            <v>Supplier_123</v>
          </cell>
          <cell r="B579" t="str">
            <v>Plant_3</v>
          </cell>
          <cell r="C579" t="str">
            <v>Article_1676</v>
          </cell>
          <cell r="D579">
            <v>392</v>
          </cell>
          <cell r="E579" t="str">
            <v>DE_W</v>
          </cell>
        </row>
        <row r="580">
          <cell r="A580" t="str">
            <v>Supplier_123</v>
          </cell>
          <cell r="B580" t="str">
            <v>Plant_3</v>
          </cell>
          <cell r="C580" t="str">
            <v>Article_1669</v>
          </cell>
          <cell r="D580">
            <v>392</v>
          </cell>
          <cell r="E580" t="str">
            <v>DE_W</v>
          </cell>
        </row>
        <row r="581">
          <cell r="A581" t="str">
            <v>Supplier_123</v>
          </cell>
          <cell r="B581" t="str">
            <v>Plant_3</v>
          </cell>
          <cell r="C581" t="str">
            <v>Article_1646</v>
          </cell>
          <cell r="D581">
            <v>719</v>
          </cell>
          <cell r="E581" t="str">
            <v>DE_W</v>
          </cell>
        </row>
        <row r="582">
          <cell r="A582" t="str">
            <v>Supplier_123</v>
          </cell>
          <cell r="B582" t="str">
            <v>Plant_3</v>
          </cell>
          <cell r="C582" t="str">
            <v>Article_1640</v>
          </cell>
          <cell r="D582">
            <v>355</v>
          </cell>
          <cell r="E582" t="str">
            <v>DE_W</v>
          </cell>
        </row>
        <row r="583">
          <cell r="A583" t="str">
            <v>Supplier_123</v>
          </cell>
          <cell r="B583" t="str">
            <v>Plant_3</v>
          </cell>
          <cell r="C583" t="str">
            <v>Article_1631</v>
          </cell>
          <cell r="D583">
            <v>364</v>
          </cell>
          <cell r="E583" t="str">
            <v>DE_W</v>
          </cell>
        </row>
        <row r="584">
          <cell r="A584" t="str">
            <v>Supplier_123</v>
          </cell>
          <cell r="B584" t="str">
            <v>Plant_3</v>
          </cell>
          <cell r="C584" t="str">
            <v>Article_1624</v>
          </cell>
          <cell r="D584">
            <v>364</v>
          </cell>
          <cell r="E584" t="str">
            <v>DE_W</v>
          </cell>
        </row>
        <row r="585">
          <cell r="A585" t="str">
            <v>Supplier_23</v>
          </cell>
          <cell r="B585" t="str">
            <v>Plant_3</v>
          </cell>
          <cell r="C585" t="str">
            <v>Article_4773</v>
          </cell>
          <cell r="D585">
            <v>46</v>
          </cell>
          <cell r="E585" t="str">
            <v>ES</v>
          </cell>
        </row>
        <row r="586">
          <cell r="A586" t="str">
            <v>Supplier_3</v>
          </cell>
          <cell r="B586" t="str">
            <v>Plant_3</v>
          </cell>
          <cell r="C586" t="str">
            <v>Article_1567</v>
          </cell>
          <cell r="D586">
            <v>1400</v>
          </cell>
          <cell r="E586" t="str">
            <v>PT</v>
          </cell>
        </row>
        <row r="587">
          <cell r="A587" t="str">
            <v>Supplier_3</v>
          </cell>
          <cell r="B587" t="str">
            <v>Plant_3</v>
          </cell>
          <cell r="C587" t="str">
            <v>Article_2432</v>
          </cell>
          <cell r="D587">
            <v>1600</v>
          </cell>
          <cell r="E587" t="str">
            <v>PT</v>
          </cell>
        </row>
        <row r="588">
          <cell r="A588" t="str">
            <v>Supplier_92</v>
          </cell>
          <cell r="B588" t="str">
            <v>Plant_3</v>
          </cell>
          <cell r="C588" t="str">
            <v>Article_3817</v>
          </cell>
          <cell r="D588">
            <v>1400</v>
          </cell>
          <cell r="E588" t="str">
            <v>DE_W</v>
          </cell>
        </row>
        <row r="589">
          <cell r="A589" t="str">
            <v>Supplier_85</v>
          </cell>
          <cell r="B589" t="str">
            <v>Plant_3</v>
          </cell>
          <cell r="C589" t="str">
            <v>Article_2244</v>
          </cell>
          <cell r="D589">
            <v>3500</v>
          </cell>
          <cell r="E589" t="str">
            <v>DE_W</v>
          </cell>
        </row>
        <row r="590">
          <cell r="A590" t="str">
            <v>Supplier_254</v>
          </cell>
          <cell r="B590" t="str">
            <v>Plant_3</v>
          </cell>
          <cell r="C590" t="str">
            <v>Article_3925</v>
          </cell>
          <cell r="D590">
            <v>864</v>
          </cell>
          <cell r="E590" t="str">
            <v>DE_W</v>
          </cell>
        </row>
        <row r="591">
          <cell r="A591" t="str">
            <v>Supplier_163</v>
          </cell>
          <cell r="B591" t="str">
            <v>Plant_3</v>
          </cell>
          <cell r="C591" t="str">
            <v>Article_4720</v>
          </cell>
          <cell r="D591">
            <v>1760</v>
          </cell>
          <cell r="E591" t="str">
            <v>IT</v>
          </cell>
        </row>
        <row r="592">
          <cell r="A592" t="str">
            <v>Supplier_162</v>
          </cell>
          <cell r="B592" t="str">
            <v>Plant_3</v>
          </cell>
          <cell r="C592" t="str">
            <v>Article_2874</v>
          </cell>
          <cell r="D592">
            <v>5000</v>
          </cell>
          <cell r="E592" t="str">
            <v>DE_W</v>
          </cell>
        </row>
        <row r="593">
          <cell r="A593" t="str">
            <v>Supplier_43</v>
          </cell>
          <cell r="B593" t="str">
            <v>Plant_3</v>
          </cell>
          <cell r="C593" t="str">
            <v>Article_2292</v>
          </cell>
          <cell r="D593">
            <v>2520</v>
          </cell>
          <cell r="E593" t="str">
            <v>BX</v>
          </cell>
        </row>
        <row r="594">
          <cell r="A594" t="str">
            <v>Supplier_164</v>
          </cell>
          <cell r="B594" t="str">
            <v>Plant_3</v>
          </cell>
          <cell r="C594" t="str">
            <v>Article_2778</v>
          </cell>
          <cell r="D594">
            <v>4285.7142857143</v>
          </cell>
          <cell r="E594" t="str">
            <v>IT</v>
          </cell>
        </row>
        <row r="595">
          <cell r="A595" t="str">
            <v>Supplier_358</v>
          </cell>
          <cell r="B595" t="str">
            <v>Plant_3</v>
          </cell>
          <cell r="C595" t="str">
            <v>Article_2960</v>
          </cell>
          <cell r="D595">
            <v>80</v>
          </cell>
          <cell r="E595" t="str">
            <v>TR</v>
          </cell>
        </row>
        <row r="596">
          <cell r="A596" t="str">
            <v>Supplier_358</v>
          </cell>
          <cell r="B596" t="str">
            <v>Plant_3</v>
          </cell>
          <cell r="C596" t="str">
            <v>Article_2634</v>
          </cell>
          <cell r="D596">
            <v>80</v>
          </cell>
          <cell r="E596" t="str">
            <v>TR</v>
          </cell>
        </row>
        <row r="597">
          <cell r="A597" t="str">
            <v>Supplier_358</v>
          </cell>
          <cell r="B597" t="str">
            <v>Plant_3</v>
          </cell>
          <cell r="C597" t="str">
            <v>Article_2656</v>
          </cell>
          <cell r="D597">
            <v>70</v>
          </cell>
          <cell r="E597" t="str">
            <v>TR</v>
          </cell>
        </row>
        <row r="598">
          <cell r="A598" t="str">
            <v>Supplier_358</v>
          </cell>
          <cell r="B598" t="str">
            <v>Plant_3</v>
          </cell>
          <cell r="C598" t="str">
            <v>Article_2649</v>
          </cell>
          <cell r="D598">
            <v>10</v>
          </cell>
          <cell r="E598" t="str">
            <v>TR</v>
          </cell>
        </row>
        <row r="599">
          <cell r="A599" t="str">
            <v>Supplier_358</v>
          </cell>
          <cell r="B599" t="str">
            <v>Plant_3</v>
          </cell>
          <cell r="C599" t="str">
            <v>Article_3562</v>
          </cell>
          <cell r="D599">
            <v>90</v>
          </cell>
          <cell r="E599" t="str">
            <v>TR</v>
          </cell>
        </row>
        <row r="600">
          <cell r="A600" t="str">
            <v>Supplier_358</v>
          </cell>
          <cell r="B600" t="str">
            <v>Plant_3</v>
          </cell>
          <cell r="C600" t="str">
            <v>Article_3545</v>
          </cell>
          <cell r="D600">
            <v>60</v>
          </cell>
          <cell r="E600" t="str">
            <v>TR</v>
          </cell>
        </row>
        <row r="601">
          <cell r="A601" t="str">
            <v>Supplier_358</v>
          </cell>
          <cell r="B601" t="str">
            <v>Plant_3</v>
          </cell>
          <cell r="C601" t="str">
            <v>Article_4100</v>
          </cell>
          <cell r="D601">
            <v>15</v>
          </cell>
          <cell r="E601" t="str">
            <v>TR</v>
          </cell>
        </row>
        <row r="602">
          <cell r="A602" t="str">
            <v>Supplier_358</v>
          </cell>
          <cell r="B602" t="str">
            <v>Plant_3</v>
          </cell>
          <cell r="C602" t="str">
            <v>Article_4105</v>
          </cell>
          <cell r="D602">
            <v>40</v>
          </cell>
          <cell r="E602" t="str">
            <v>TR</v>
          </cell>
        </row>
        <row r="603">
          <cell r="A603" t="str">
            <v>Supplier_358</v>
          </cell>
          <cell r="B603" t="str">
            <v>Plant_3</v>
          </cell>
          <cell r="C603" t="str">
            <v>Article_4919</v>
          </cell>
          <cell r="D603">
            <v>80</v>
          </cell>
          <cell r="E603" t="str">
            <v>TR</v>
          </cell>
        </row>
        <row r="604">
          <cell r="A604" t="str">
            <v>Supplier_358</v>
          </cell>
          <cell r="B604" t="str">
            <v>Plant_3</v>
          </cell>
          <cell r="C604" t="str">
            <v>Article_5016</v>
          </cell>
          <cell r="D604">
            <v>30</v>
          </cell>
          <cell r="E604" t="str">
            <v>TR</v>
          </cell>
        </row>
        <row r="605">
          <cell r="A605" t="str">
            <v>Supplier_358</v>
          </cell>
          <cell r="B605" t="str">
            <v>Plant_3</v>
          </cell>
          <cell r="C605" t="str">
            <v>Article_5008</v>
          </cell>
          <cell r="D605">
            <v>30</v>
          </cell>
          <cell r="E605" t="str">
            <v>TR</v>
          </cell>
        </row>
        <row r="606">
          <cell r="A606" t="str">
            <v>Supplier_358</v>
          </cell>
          <cell r="B606" t="str">
            <v>Plant_3</v>
          </cell>
          <cell r="C606" t="str">
            <v>Article_4934</v>
          </cell>
          <cell r="D606">
            <v>20</v>
          </cell>
          <cell r="E606" t="str">
            <v>TR</v>
          </cell>
        </row>
        <row r="607">
          <cell r="A607" t="str">
            <v>Supplier_358</v>
          </cell>
          <cell r="B607" t="str">
            <v>Plant_3</v>
          </cell>
          <cell r="C607" t="str">
            <v>Article_4926</v>
          </cell>
          <cell r="D607">
            <v>30</v>
          </cell>
          <cell r="E607" t="str">
            <v>TR</v>
          </cell>
        </row>
        <row r="608">
          <cell r="A608" t="str">
            <v>Supplier_358</v>
          </cell>
          <cell r="B608" t="str">
            <v>Plant_3</v>
          </cell>
          <cell r="C608" t="str">
            <v>Article_5026</v>
          </cell>
          <cell r="D608">
            <v>30</v>
          </cell>
          <cell r="E608" t="str">
            <v>TR</v>
          </cell>
        </row>
        <row r="609">
          <cell r="A609" t="str">
            <v>Supplier_358</v>
          </cell>
          <cell r="B609" t="str">
            <v>Plant_3</v>
          </cell>
          <cell r="C609" t="str">
            <v>Article_5031</v>
          </cell>
          <cell r="D609">
            <v>30</v>
          </cell>
          <cell r="E609" t="str">
            <v>TR</v>
          </cell>
        </row>
        <row r="610">
          <cell r="A610" t="str">
            <v>Supplier_358</v>
          </cell>
          <cell r="B610" t="str">
            <v>Plant_3</v>
          </cell>
          <cell r="C610" t="str">
            <v>Article_5300</v>
          </cell>
          <cell r="D610">
            <v>10</v>
          </cell>
          <cell r="E610" t="str">
            <v>TR</v>
          </cell>
        </row>
        <row r="611">
          <cell r="A611" t="str">
            <v>Supplier_358</v>
          </cell>
          <cell r="B611" t="str">
            <v>Plant_3</v>
          </cell>
          <cell r="C611" t="str">
            <v>Article_5292</v>
          </cell>
          <cell r="D611">
            <v>20</v>
          </cell>
          <cell r="E611" t="str">
            <v>TR</v>
          </cell>
        </row>
        <row r="612">
          <cell r="A612" t="str">
            <v>Supplier_358</v>
          </cell>
          <cell r="B612" t="str">
            <v>Plant_3</v>
          </cell>
          <cell r="C612" t="str">
            <v>Article_5283</v>
          </cell>
          <cell r="D612">
            <v>20</v>
          </cell>
          <cell r="E612" t="str">
            <v>TR</v>
          </cell>
        </row>
        <row r="613">
          <cell r="A613" t="str">
            <v>Supplier_358</v>
          </cell>
          <cell r="B613" t="str">
            <v>Plant_3</v>
          </cell>
          <cell r="C613" t="str">
            <v>Article_5276</v>
          </cell>
          <cell r="D613">
            <v>20</v>
          </cell>
          <cell r="E613" t="str">
            <v>TR</v>
          </cell>
        </row>
        <row r="614">
          <cell r="A614" t="str">
            <v>Supplier_358</v>
          </cell>
          <cell r="B614" t="str">
            <v>Plant_3</v>
          </cell>
          <cell r="C614" t="str">
            <v>Article_5273</v>
          </cell>
          <cell r="D614">
            <v>10</v>
          </cell>
          <cell r="E614" t="str">
            <v>TR</v>
          </cell>
        </row>
        <row r="615">
          <cell r="A615" t="str">
            <v>Supplier_358</v>
          </cell>
          <cell r="B615" t="str">
            <v>Plant_3</v>
          </cell>
          <cell r="C615" t="str">
            <v>Article_5265</v>
          </cell>
          <cell r="D615">
            <v>10</v>
          </cell>
          <cell r="E615" t="str">
            <v>TR</v>
          </cell>
        </row>
        <row r="616">
          <cell r="A616" t="str">
            <v>Supplier_358</v>
          </cell>
          <cell r="B616" t="str">
            <v>Plant_3</v>
          </cell>
          <cell r="C616" t="str">
            <v>Article_5467</v>
          </cell>
          <cell r="D616">
            <v>450</v>
          </cell>
          <cell r="E616" t="str">
            <v>TR</v>
          </cell>
        </row>
        <row r="617">
          <cell r="A617" t="str">
            <v>Supplier_358</v>
          </cell>
          <cell r="B617" t="str">
            <v>Plant_3</v>
          </cell>
          <cell r="C617" t="str">
            <v>Article_5491</v>
          </cell>
          <cell r="D617">
            <v>460</v>
          </cell>
          <cell r="E617" t="str">
            <v>TR</v>
          </cell>
        </row>
        <row r="618">
          <cell r="A618" t="str">
            <v>Supplier_358</v>
          </cell>
          <cell r="B618" t="str">
            <v>Plant_3</v>
          </cell>
          <cell r="C618" t="str">
            <v>Article_5509</v>
          </cell>
          <cell r="D618">
            <v>440</v>
          </cell>
          <cell r="E618" t="str">
            <v>TR</v>
          </cell>
        </row>
        <row r="619">
          <cell r="A619" t="str">
            <v>Supplier_305</v>
          </cell>
          <cell r="B619" t="str">
            <v>Plant_3</v>
          </cell>
          <cell r="C619" t="str">
            <v>Article_1606</v>
          </cell>
          <cell r="D619">
            <v>2800</v>
          </cell>
          <cell r="E619" t="str">
            <v>HU</v>
          </cell>
        </row>
        <row r="620">
          <cell r="A620" t="str">
            <v>Supplier_297</v>
          </cell>
          <cell r="B620" t="str">
            <v>Plant_3</v>
          </cell>
          <cell r="C620" t="str">
            <v>Article_4862</v>
          </cell>
          <cell r="D620">
            <v>2400</v>
          </cell>
          <cell r="E620" t="str">
            <v>PL</v>
          </cell>
        </row>
        <row r="621">
          <cell r="A621" t="str">
            <v>Supplier_79</v>
          </cell>
          <cell r="B621" t="str">
            <v>Plant_3</v>
          </cell>
          <cell r="C621" t="str">
            <v>Article_2790</v>
          </cell>
          <cell r="D621">
            <v>1714.2857142857</v>
          </cell>
          <cell r="E621" t="str">
            <v>IT</v>
          </cell>
        </row>
        <row r="622">
          <cell r="A622" t="str">
            <v>Supplier_79</v>
          </cell>
          <cell r="B622" t="str">
            <v>Plant_3</v>
          </cell>
          <cell r="C622" t="str">
            <v>Article_2844</v>
          </cell>
          <cell r="D622">
            <v>3000</v>
          </cell>
          <cell r="E622" t="str">
            <v>IT</v>
          </cell>
        </row>
        <row r="623">
          <cell r="A623" t="str">
            <v>Supplier_79</v>
          </cell>
          <cell r="B623" t="str">
            <v>Plant_3</v>
          </cell>
          <cell r="C623" t="str">
            <v>Article_7152</v>
          </cell>
          <cell r="D623">
            <v>9000</v>
          </cell>
          <cell r="E623" t="str">
            <v>IT</v>
          </cell>
        </row>
        <row r="624">
          <cell r="A624" t="str">
            <v>Supplier_79</v>
          </cell>
          <cell r="B624" t="str">
            <v>Plant_3</v>
          </cell>
          <cell r="C624" t="str">
            <v>Article_4716</v>
          </cell>
          <cell r="D624">
            <v>1157.1428571429</v>
          </cell>
          <cell r="E624" t="str">
            <v>IT</v>
          </cell>
        </row>
        <row r="625">
          <cell r="A625" t="str">
            <v>Supplier_59</v>
          </cell>
          <cell r="B625" t="str">
            <v>Plant_3</v>
          </cell>
          <cell r="C625" t="str">
            <v>Article_5221</v>
          </cell>
          <cell r="D625">
            <v>1350</v>
          </cell>
          <cell r="E625" t="str">
            <v>BX</v>
          </cell>
        </row>
        <row r="626">
          <cell r="A626" t="str">
            <v>Supplier_122</v>
          </cell>
          <cell r="B626" t="str">
            <v>Plant_3</v>
          </cell>
          <cell r="C626" t="str">
            <v>Article_2137</v>
          </cell>
          <cell r="D626">
            <v>65.1428571429</v>
          </cell>
          <cell r="E626" t="str">
            <v>DE_W</v>
          </cell>
        </row>
        <row r="627">
          <cell r="A627" t="str">
            <v>Supplier_19</v>
          </cell>
          <cell r="B627" t="str">
            <v>Plant_3</v>
          </cell>
          <cell r="C627" t="str">
            <v>Article_4746</v>
          </cell>
          <cell r="D627">
            <v>720</v>
          </cell>
          <cell r="E627" t="str">
            <v>ES</v>
          </cell>
        </row>
        <row r="628">
          <cell r="A628" t="str">
            <v>Supplier_19</v>
          </cell>
          <cell r="B628" t="str">
            <v>Plant_3</v>
          </cell>
          <cell r="C628" t="str">
            <v>Article_4737</v>
          </cell>
          <cell r="D628">
            <v>360</v>
          </cell>
          <cell r="E628" t="str">
            <v>ES</v>
          </cell>
        </row>
        <row r="629">
          <cell r="A629" t="str">
            <v>Supplier_19</v>
          </cell>
          <cell r="B629" t="str">
            <v>Plant_3</v>
          </cell>
          <cell r="C629" t="str">
            <v>Article_4756</v>
          </cell>
          <cell r="D629">
            <v>665.6</v>
          </cell>
          <cell r="E629" t="str">
            <v>ES</v>
          </cell>
        </row>
        <row r="630">
          <cell r="A630" t="str">
            <v>Supplier_19</v>
          </cell>
          <cell r="B630" t="str">
            <v>Plant_3</v>
          </cell>
          <cell r="C630" t="str">
            <v>Article_4750</v>
          </cell>
          <cell r="D630">
            <v>665.6</v>
          </cell>
          <cell r="E630" t="str">
            <v>ES</v>
          </cell>
        </row>
        <row r="631">
          <cell r="A631" t="str">
            <v>Supplier_56</v>
          </cell>
          <cell r="B631" t="str">
            <v>Plant_3</v>
          </cell>
          <cell r="C631" t="str">
            <v>Article_4811</v>
          </cell>
          <cell r="D631">
            <v>14400</v>
          </cell>
          <cell r="E631" t="str">
            <v>DE_W</v>
          </cell>
        </row>
        <row r="632">
          <cell r="A632" t="str">
            <v>Supplier_56</v>
          </cell>
          <cell r="B632" t="str">
            <v>Plant_3</v>
          </cell>
          <cell r="C632" t="str">
            <v>Article_5209</v>
          </cell>
          <cell r="D632">
            <v>12500</v>
          </cell>
          <cell r="E632" t="str">
            <v>DE_W</v>
          </cell>
        </row>
        <row r="633">
          <cell r="A633" t="str">
            <v>Supplier_56</v>
          </cell>
          <cell r="B633" t="str">
            <v>Plant_3</v>
          </cell>
          <cell r="C633" t="str">
            <v>Article_5194</v>
          </cell>
          <cell r="D633">
            <v>7500</v>
          </cell>
          <cell r="E633" t="str">
            <v>DE_W</v>
          </cell>
        </row>
        <row r="634">
          <cell r="A634" t="str">
            <v>Supplier_128</v>
          </cell>
          <cell r="B634" t="str">
            <v>Plant_3</v>
          </cell>
          <cell r="C634" t="str">
            <v>Article_2924</v>
          </cell>
          <cell r="D634">
            <v>1000</v>
          </cell>
          <cell r="E634" t="str">
            <v>DE_W</v>
          </cell>
        </row>
        <row r="635">
          <cell r="A635" t="str">
            <v>Supplier_128</v>
          </cell>
          <cell r="B635" t="str">
            <v>Plant_3</v>
          </cell>
          <cell r="C635" t="str">
            <v>Article_3744</v>
          </cell>
          <cell r="D635">
            <v>2000</v>
          </cell>
          <cell r="E635" t="str">
            <v>DE_W</v>
          </cell>
        </row>
        <row r="636">
          <cell r="A636" t="str">
            <v>Supplier_128</v>
          </cell>
          <cell r="B636" t="str">
            <v>Plant_3</v>
          </cell>
          <cell r="C636" t="str">
            <v>Article_3703</v>
          </cell>
          <cell r="D636">
            <v>2000</v>
          </cell>
          <cell r="E636" t="str">
            <v>DE_W</v>
          </cell>
        </row>
        <row r="637">
          <cell r="A637" t="str">
            <v>Supplier_129</v>
          </cell>
          <cell r="B637" t="str">
            <v>Plant_3</v>
          </cell>
          <cell r="C637" t="str">
            <v>Article_1954</v>
          </cell>
          <cell r="D637">
            <v>216</v>
          </cell>
          <cell r="E637" t="str">
            <v>DE_W</v>
          </cell>
        </row>
        <row r="638">
          <cell r="A638" t="str">
            <v>Supplier_129</v>
          </cell>
          <cell r="B638" t="str">
            <v>Plant_3</v>
          </cell>
          <cell r="C638" t="str">
            <v>Article_2070</v>
          </cell>
          <cell r="D638">
            <v>514.2857142857</v>
          </cell>
          <cell r="E638" t="str">
            <v>DE_W</v>
          </cell>
        </row>
        <row r="639">
          <cell r="A639" t="str">
            <v>Supplier_129</v>
          </cell>
          <cell r="B639" t="str">
            <v>Plant_3</v>
          </cell>
          <cell r="C639" t="str">
            <v>Article_2881</v>
          </cell>
          <cell r="D639">
            <v>72</v>
          </cell>
          <cell r="E639" t="str">
            <v>DE_W</v>
          </cell>
        </row>
        <row r="640">
          <cell r="A640" t="str">
            <v>Supplier_129</v>
          </cell>
          <cell r="B640" t="str">
            <v>Plant_3</v>
          </cell>
          <cell r="C640" t="str">
            <v>Article_2951</v>
          </cell>
          <cell r="D640">
            <v>90</v>
          </cell>
          <cell r="E640" t="str">
            <v>DE_W</v>
          </cell>
        </row>
        <row r="641">
          <cell r="A641" t="str">
            <v>Supplier_129</v>
          </cell>
          <cell r="B641" t="str">
            <v>Plant_3</v>
          </cell>
          <cell r="C641" t="str">
            <v>Article_5306</v>
          </cell>
          <cell r="D641">
            <v>90</v>
          </cell>
          <cell r="E641" t="str">
            <v>DE_W</v>
          </cell>
        </row>
        <row r="642">
          <cell r="A642" t="str">
            <v>Supplier_129</v>
          </cell>
          <cell r="B642" t="str">
            <v>Plant_3</v>
          </cell>
          <cell r="C642" t="str">
            <v>Article_5528</v>
          </cell>
          <cell r="D642">
            <v>144</v>
          </cell>
          <cell r="E642" t="str">
            <v>DE_W</v>
          </cell>
        </row>
        <row r="643">
          <cell r="A643" t="str">
            <v>Supplier_209</v>
          </cell>
          <cell r="B643" t="str">
            <v>Plant_3</v>
          </cell>
          <cell r="C643" t="str">
            <v>Article_2332</v>
          </cell>
          <cell r="D643">
            <v>128.5714285714</v>
          </cell>
          <cell r="E643" t="str">
            <v>DE_W</v>
          </cell>
        </row>
        <row r="644">
          <cell r="A644" t="str">
            <v>Supplier_52</v>
          </cell>
          <cell r="B644" t="str">
            <v>Plant_10</v>
          </cell>
          <cell r="C644" t="str">
            <v>Article_2627</v>
          </cell>
          <cell r="D644">
            <v>3150</v>
          </cell>
          <cell r="E644" t="str">
            <v>BX</v>
          </cell>
        </row>
        <row r="645">
          <cell r="A645" t="str">
            <v>Supplier_317</v>
          </cell>
          <cell r="B645" t="str">
            <v>Plant_10</v>
          </cell>
          <cell r="C645" t="str">
            <v>Article_5097</v>
          </cell>
          <cell r="D645">
            <v>990</v>
          </cell>
          <cell r="E645" t="str">
            <v>SK</v>
          </cell>
        </row>
        <row r="646">
          <cell r="A646" t="str">
            <v>Supplier_317</v>
          </cell>
          <cell r="B646" t="str">
            <v>Plant_10</v>
          </cell>
          <cell r="C646" t="str">
            <v>Article_5252</v>
          </cell>
          <cell r="D646">
            <v>30</v>
          </cell>
          <cell r="E646" t="str">
            <v>SK</v>
          </cell>
        </row>
        <row r="647">
          <cell r="A647" t="str">
            <v>Supplier_317</v>
          </cell>
          <cell r="B647" t="str">
            <v>Plant_10</v>
          </cell>
          <cell r="C647" t="str">
            <v>Article_5258</v>
          </cell>
          <cell r="D647">
            <v>30</v>
          </cell>
          <cell r="E647" t="str">
            <v>SK</v>
          </cell>
        </row>
        <row r="648">
          <cell r="A648" t="str">
            <v>Supplier_317</v>
          </cell>
          <cell r="B648" t="str">
            <v>Plant_10</v>
          </cell>
          <cell r="C648" t="str">
            <v>Article_5241</v>
          </cell>
          <cell r="D648">
            <v>30</v>
          </cell>
          <cell r="E648" t="str">
            <v>SK</v>
          </cell>
        </row>
        <row r="649">
          <cell r="A649" t="str">
            <v>Supplier_317</v>
          </cell>
          <cell r="B649" t="str">
            <v>Plant_10</v>
          </cell>
          <cell r="C649" t="str">
            <v>Article_5246</v>
          </cell>
          <cell r="D649">
            <v>60</v>
          </cell>
          <cell r="E649" t="str">
            <v>SK</v>
          </cell>
        </row>
        <row r="650">
          <cell r="A650" t="str">
            <v>Supplier_317</v>
          </cell>
          <cell r="B650" t="str">
            <v>Plant_10</v>
          </cell>
          <cell r="C650" t="str">
            <v>Article_5230</v>
          </cell>
          <cell r="D650">
            <v>150</v>
          </cell>
          <cell r="E650" t="str">
            <v>SK</v>
          </cell>
        </row>
        <row r="651">
          <cell r="A651" t="str">
            <v>Supplier_317</v>
          </cell>
          <cell r="B651" t="str">
            <v>Plant_10</v>
          </cell>
          <cell r="C651" t="str">
            <v>Article_5238</v>
          </cell>
          <cell r="D651">
            <v>270</v>
          </cell>
          <cell r="E651" t="str">
            <v>SK</v>
          </cell>
        </row>
        <row r="652">
          <cell r="A652" t="str">
            <v>Supplier_317</v>
          </cell>
          <cell r="B652" t="str">
            <v>Plant_10</v>
          </cell>
          <cell r="C652" t="str">
            <v>Article_5224</v>
          </cell>
          <cell r="D652">
            <v>870</v>
          </cell>
          <cell r="E652" t="str">
            <v>SK</v>
          </cell>
        </row>
        <row r="653">
          <cell r="A653" t="str">
            <v>Supplier_317</v>
          </cell>
          <cell r="B653" t="str">
            <v>Plant_10</v>
          </cell>
          <cell r="C653" t="str">
            <v>Article_5709</v>
          </cell>
          <cell r="D653">
            <v>180</v>
          </cell>
          <cell r="E653" t="str">
            <v>SK</v>
          </cell>
        </row>
        <row r="654">
          <cell r="A654" t="str">
            <v>Supplier_317</v>
          </cell>
          <cell r="B654" t="str">
            <v>Plant_10</v>
          </cell>
          <cell r="C654" t="str">
            <v>Article_5702</v>
          </cell>
          <cell r="D654">
            <v>120</v>
          </cell>
          <cell r="E654" t="str">
            <v>SK</v>
          </cell>
        </row>
        <row r="655">
          <cell r="A655" t="str">
            <v>Supplier_317</v>
          </cell>
          <cell r="B655" t="str">
            <v>Plant_10</v>
          </cell>
          <cell r="C655" t="str">
            <v>Article_5694</v>
          </cell>
          <cell r="D655">
            <v>30</v>
          </cell>
          <cell r="E655" t="str">
            <v>SK</v>
          </cell>
        </row>
        <row r="656">
          <cell r="A656" t="str">
            <v>Supplier_301</v>
          </cell>
          <cell r="B656" t="str">
            <v>Plant_10</v>
          </cell>
          <cell r="C656" t="str">
            <v>Article_3131</v>
          </cell>
          <cell r="D656">
            <v>560</v>
          </cell>
          <cell r="E656" t="str">
            <v>PL</v>
          </cell>
        </row>
        <row r="657">
          <cell r="A657" t="str">
            <v>Supplier_301</v>
          </cell>
          <cell r="B657" t="str">
            <v>Plant_10</v>
          </cell>
          <cell r="C657" t="str">
            <v>Article_3136</v>
          </cell>
          <cell r="D657">
            <v>374</v>
          </cell>
          <cell r="E657" t="str">
            <v>PL</v>
          </cell>
        </row>
        <row r="658">
          <cell r="A658" t="str">
            <v>Supplier_301</v>
          </cell>
          <cell r="B658" t="str">
            <v>Plant_10</v>
          </cell>
          <cell r="C658" t="str">
            <v>Article_3152</v>
          </cell>
          <cell r="D658">
            <v>320</v>
          </cell>
          <cell r="E658" t="str">
            <v>PL</v>
          </cell>
        </row>
        <row r="659">
          <cell r="A659" t="str">
            <v>Supplier_301</v>
          </cell>
          <cell r="B659" t="str">
            <v>Plant_10</v>
          </cell>
          <cell r="C659" t="str">
            <v>Article_3139</v>
          </cell>
          <cell r="D659">
            <v>320</v>
          </cell>
          <cell r="E659" t="str">
            <v>PL</v>
          </cell>
        </row>
        <row r="660">
          <cell r="A660" t="str">
            <v>Supplier_301</v>
          </cell>
          <cell r="B660" t="str">
            <v>Plant_10</v>
          </cell>
          <cell r="C660" t="str">
            <v>Article_3145</v>
          </cell>
          <cell r="D660">
            <v>374</v>
          </cell>
          <cell r="E660" t="str">
            <v>PL</v>
          </cell>
        </row>
        <row r="661">
          <cell r="A661" t="str">
            <v>Supplier_301</v>
          </cell>
          <cell r="B661" t="str">
            <v>Plant_10</v>
          </cell>
          <cell r="C661" t="str">
            <v>Article_3086</v>
          </cell>
          <cell r="D661">
            <v>374</v>
          </cell>
          <cell r="E661" t="str">
            <v>PL</v>
          </cell>
        </row>
        <row r="662">
          <cell r="A662" t="str">
            <v>Supplier_301</v>
          </cell>
          <cell r="B662" t="str">
            <v>Plant_10</v>
          </cell>
          <cell r="C662" t="str">
            <v>Article_3093</v>
          </cell>
          <cell r="D662">
            <v>280</v>
          </cell>
          <cell r="E662" t="str">
            <v>PL</v>
          </cell>
        </row>
        <row r="663">
          <cell r="A663" t="str">
            <v>Supplier_301</v>
          </cell>
          <cell r="B663" t="str">
            <v>Plant_10</v>
          </cell>
          <cell r="C663" t="str">
            <v>Article_3074</v>
          </cell>
          <cell r="D663">
            <v>319</v>
          </cell>
          <cell r="E663" t="str">
            <v>PL</v>
          </cell>
        </row>
        <row r="664">
          <cell r="A664" t="str">
            <v>Supplier_301</v>
          </cell>
          <cell r="B664" t="str">
            <v>Plant_10</v>
          </cell>
          <cell r="C664" t="str">
            <v>Article_3081</v>
          </cell>
          <cell r="D664">
            <v>240</v>
          </cell>
          <cell r="E664" t="str">
            <v>PL</v>
          </cell>
        </row>
        <row r="665">
          <cell r="A665" t="str">
            <v>Supplier_301</v>
          </cell>
          <cell r="B665" t="str">
            <v>Plant_10</v>
          </cell>
          <cell r="C665" t="str">
            <v>Article_3107</v>
          </cell>
          <cell r="D665">
            <v>280</v>
          </cell>
          <cell r="E665" t="str">
            <v>PL</v>
          </cell>
        </row>
        <row r="666">
          <cell r="A666" t="str">
            <v>Supplier_301</v>
          </cell>
          <cell r="B666" t="str">
            <v>Plant_10</v>
          </cell>
          <cell r="C666" t="str">
            <v>Article_3112</v>
          </cell>
          <cell r="D666">
            <v>80</v>
          </cell>
          <cell r="E666" t="str">
            <v>PL</v>
          </cell>
        </row>
        <row r="667">
          <cell r="A667" t="str">
            <v>Supplier_301</v>
          </cell>
          <cell r="B667" t="str">
            <v>Plant_10</v>
          </cell>
          <cell r="C667" t="str">
            <v>Article_3103</v>
          </cell>
          <cell r="D667">
            <v>329</v>
          </cell>
          <cell r="E667" t="str">
            <v>PL</v>
          </cell>
        </row>
        <row r="668">
          <cell r="A668" t="str">
            <v>Supplier_301</v>
          </cell>
          <cell r="B668" t="str">
            <v>Plant_10</v>
          </cell>
          <cell r="C668" t="str">
            <v>Article_3044</v>
          </cell>
          <cell r="D668">
            <v>374</v>
          </cell>
          <cell r="E668" t="str">
            <v>PL</v>
          </cell>
        </row>
        <row r="669">
          <cell r="A669" t="str">
            <v>Supplier_301</v>
          </cell>
          <cell r="B669" t="str">
            <v>Plant_10</v>
          </cell>
          <cell r="C669" t="str">
            <v>Article_3039</v>
          </cell>
          <cell r="D669">
            <v>20</v>
          </cell>
          <cell r="E669" t="str">
            <v>PL</v>
          </cell>
        </row>
        <row r="670">
          <cell r="A670" t="str">
            <v>Supplier_301</v>
          </cell>
          <cell r="B670" t="str">
            <v>Plant_10</v>
          </cell>
          <cell r="C670" t="str">
            <v>Article_2997</v>
          </cell>
          <cell r="D670">
            <v>80</v>
          </cell>
          <cell r="E670" t="str">
            <v>PL</v>
          </cell>
        </row>
        <row r="671">
          <cell r="A671" t="str">
            <v>Supplier_301</v>
          </cell>
          <cell r="B671" t="str">
            <v>Plant_10</v>
          </cell>
          <cell r="C671" t="str">
            <v>Article_4857</v>
          </cell>
          <cell r="D671">
            <v>374</v>
          </cell>
          <cell r="E671" t="str">
            <v>PL</v>
          </cell>
        </row>
        <row r="672">
          <cell r="A672" t="str">
            <v>Supplier_301</v>
          </cell>
          <cell r="B672" t="str">
            <v>Plant_10</v>
          </cell>
          <cell r="C672" t="str">
            <v>Article_5197</v>
          </cell>
          <cell r="D672">
            <v>20</v>
          </cell>
          <cell r="E672" t="str">
            <v>PL</v>
          </cell>
        </row>
        <row r="673">
          <cell r="A673" t="str">
            <v>Supplier_301</v>
          </cell>
          <cell r="B673" t="str">
            <v>Plant_10</v>
          </cell>
          <cell r="C673" t="str">
            <v>Article_5350</v>
          </cell>
          <cell r="D673">
            <v>20</v>
          </cell>
          <cell r="E673" t="str">
            <v>PL</v>
          </cell>
        </row>
        <row r="674">
          <cell r="A674" t="str">
            <v>Supplier_301</v>
          </cell>
          <cell r="B674" t="str">
            <v>Plant_10</v>
          </cell>
          <cell r="C674" t="str">
            <v>Article_5343</v>
          </cell>
          <cell r="D674">
            <v>3</v>
          </cell>
          <cell r="E674" t="str">
            <v>PL</v>
          </cell>
        </row>
        <row r="675">
          <cell r="A675" t="str">
            <v>Supplier_364</v>
          </cell>
          <cell r="B675" t="str">
            <v>Plant_10</v>
          </cell>
          <cell r="C675" t="str">
            <v>Article_2690</v>
          </cell>
          <cell r="D675">
            <v>864</v>
          </cell>
          <cell r="E675" t="str">
            <v>CZ</v>
          </cell>
        </row>
        <row r="676">
          <cell r="A676" t="str">
            <v>Supplier_364</v>
          </cell>
          <cell r="B676" t="str">
            <v>Plant_10</v>
          </cell>
          <cell r="C676" t="str">
            <v>Article_2687</v>
          </cell>
          <cell r="D676">
            <v>468</v>
          </cell>
          <cell r="E676" t="str">
            <v>CZ</v>
          </cell>
        </row>
        <row r="677">
          <cell r="A677" t="str">
            <v>Supplier_364</v>
          </cell>
          <cell r="B677" t="str">
            <v>Plant_10</v>
          </cell>
          <cell r="C677" t="str">
            <v>Article_2723</v>
          </cell>
          <cell r="D677">
            <v>1344</v>
          </cell>
          <cell r="E677" t="str">
            <v>CZ</v>
          </cell>
        </row>
        <row r="678">
          <cell r="A678" t="str">
            <v>Supplier_364</v>
          </cell>
          <cell r="B678" t="str">
            <v>Plant_10</v>
          </cell>
          <cell r="C678" t="str">
            <v>Article_2709</v>
          </cell>
          <cell r="D678">
            <v>1344</v>
          </cell>
          <cell r="E678" t="str">
            <v>CZ</v>
          </cell>
        </row>
        <row r="679">
          <cell r="A679" t="str">
            <v>Supplier_364</v>
          </cell>
          <cell r="B679" t="str">
            <v>Plant_10</v>
          </cell>
          <cell r="C679" t="str">
            <v>Article_2736</v>
          </cell>
          <cell r="D679">
            <v>400</v>
          </cell>
          <cell r="E679" t="str">
            <v>CZ</v>
          </cell>
        </row>
        <row r="680">
          <cell r="A680" t="str">
            <v>Supplier_364</v>
          </cell>
          <cell r="B680" t="str">
            <v>Plant_10</v>
          </cell>
          <cell r="C680" t="str">
            <v>Article_2740</v>
          </cell>
          <cell r="D680">
            <v>1408</v>
          </cell>
          <cell r="E680" t="str">
            <v>CZ</v>
          </cell>
        </row>
        <row r="681">
          <cell r="A681" t="str">
            <v>Supplier_364</v>
          </cell>
          <cell r="B681" t="str">
            <v>Plant_10</v>
          </cell>
          <cell r="C681" t="str">
            <v>Article_2725</v>
          </cell>
          <cell r="D681">
            <v>1408</v>
          </cell>
          <cell r="E681" t="str">
            <v>CZ</v>
          </cell>
        </row>
        <row r="682">
          <cell r="A682" t="str">
            <v>Supplier_364</v>
          </cell>
          <cell r="B682" t="str">
            <v>Plant_10</v>
          </cell>
          <cell r="C682" t="str">
            <v>Article_3836</v>
          </cell>
          <cell r="D682">
            <v>1600</v>
          </cell>
          <cell r="E682" t="str">
            <v>CZ</v>
          </cell>
        </row>
        <row r="683">
          <cell r="A683" t="str">
            <v>Supplier_364</v>
          </cell>
          <cell r="B683" t="str">
            <v>Plant_10</v>
          </cell>
          <cell r="C683" t="str">
            <v>Article_3842</v>
          </cell>
          <cell r="D683">
            <v>1600</v>
          </cell>
          <cell r="E683" t="str">
            <v>CZ</v>
          </cell>
        </row>
        <row r="684">
          <cell r="A684" t="str">
            <v>Supplier_364</v>
          </cell>
          <cell r="B684" t="str">
            <v>Plant_10</v>
          </cell>
          <cell r="C684" t="str">
            <v>Article_3878</v>
          </cell>
          <cell r="D684">
            <v>980</v>
          </cell>
          <cell r="E684" t="str">
            <v>CZ</v>
          </cell>
        </row>
        <row r="685">
          <cell r="A685" t="str">
            <v>Supplier_364</v>
          </cell>
          <cell r="B685" t="str">
            <v>Plant_10</v>
          </cell>
          <cell r="C685" t="str">
            <v>Article_7160</v>
          </cell>
          <cell r="D685">
            <v>330</v>
          </cell>
          <cell r="E685" t="str">
            <v>CZ</v>
          </cell>
        </row>
        <row r="686">
          <cell r="A686" t="str">
            <v>Supplier_364</v>
          </cell>
          <cell r="B686" t="str">
            <v>Plant_10</v>
          </cell>
          <cell r="C686" t="str">
            <v>Article_3902</v>
          </cell>
          <cell r="D686">
            <v>720</v>
          </cell>
          <cell r="E686" t="str">
            <v>CZ</v>
          </cell>
        </row>
        <row r="687">
          <cell r="A687" t="str">
            <v>Supplier_364</v>
          </cell>
          <cell r="B687" t="str">
            <v>Plant_10</v>
          </cell>
          <cell r="C687" t="str">
            <v>Article_3886</v>
          </cell>
          <cell r="D687">
            <v>1600</v>
          </cell>
          <cell r="E687" t="str">
            <v>CZ</v>
          </cell>
        </row>
        <row r="688">
          <cell r="A688" t="str">
            <v>Supplier_364</v>
          </cell>
          <cell r="B688" t="str">
            <v>Plant_10</v>
          </cell>
          <cell r="C688" t="str">
            <v>Article_3895</v>
          </cell>
          <cell r="D688">
            <v>1200</v>
          </cell>
          <cell r="E688" t="str">
            <v>CZ</v>
          </cell>
        </row>
        <row r="689">
          <cell r="A689" t="str">
            <v>Supplier_364</v>
          </cell>
          <cell r="B689" t="str">
            <v>Plant_10</v>
          </cell>
          <cell r="C689" t="str">
            <v>Article_4160</v>
          </cell>
          <cell r="D689">
            <v>1040</v>
          </cell>
          <cell r="E689" t="str">
            <v>CZ</v>
          </cell>
        </row>
        <row r="690">
          <cell r="A690" t="str">
            <v>Supplier_364</v>
          </cell>
          <cell r="B690" t="str">
            <v>Plant_10</v>
          </cell>
          <cell r="C690" t="str">
            <v>Article_4169</v>
          </cell>
          <cell r="D690">
            <v>300</v>
          </cell>
          <cell r="E690" t="str">
            <v>CZ</v>
          </cell>
        </row>
        <row r="691">
          <cell r="A691" t="str">
            <v>Supplier_364</v>
          </cell>
          <cell r="B691" t="str">
            <v>Plant_10</v>
          </cell>
          <cell r="C691" t="str">
            <v>Article_4443</v>
          </cell>
          <cell r="D691">
            <v>2000</v>
          </cell>
          <cell r="E691" t="str">
            <v>CZ</v>
          </cell>
        </row>
        <row r="692">
          <cell r="A692" t="str">
            <v>Supplier_364</v>
          </cell>
          <cell r="B692" t="str">
            <v>Plant_10</v>
          </cell>
          <cell r="C692" t="str">
            <v>Article_4450</v>
          </cell>
          <cell r="D692">
            <v>2000</v>
          </cell>
          <cell r="E692" t="str">
            <v>CZ</v>
          </cell>
        </row>
        <row r="693">
          <cell r="A693" t="str">
            <v>Supplier_316</v>
          </cell>
          <cell r="B693" t="str">
            <v>Plant_10</v>
          </cell>
          <cell r="C693" t="str">
            <v>Article_3393</v>
          </cell>
          <cell r="D693">
            <v>816</v>
          </cell>
          <cell r="E693" t="str">
            <v>CZ</v>
          </cell>
        </row>
        <row r="694">
          <cell r="A694" t="str">
            <v>Supplier_316</v>
          </cell>
          <cell r="B694" t="str">
            <v>Plant_10</v>
          </cell>
          <cell r="C694" t="str">
            <v>Article_3386</v>
          </cell>
          <cell r="D694">
            <v>1156</v>
          </cell>
          <cell r="E694" t="str">
            <v>CZ</v>
          </cell>
        </row>
        <row r="695">
          <cell r="A695" t="str">
            <v>Supplier_316</v>
          </cell>
          <cell r="B695" t="str">
            <v>Plant_10</v>
          </cell>
          <cell r="C695" t="str">
            <v>Article_3966</v>
          </cell>
          <cell r="D695">
            <v>1560</v>
          </cell>
          <cell r="E695" t="str">
            <v>CZ</v>
          </cell>
        </row>
        <row r="696">
          <cell r="A696" t="str">
            <v>Supplier_316</v>
          </cell>
          <cell r="B696" t="str">
            <v>Plant_10</v>
          </cell>
          <cell r="C696" t="str">
            <v>Article_3960</v>
          </cell>
          <cell r="D696">
            <v>1560</v>
          </cell>
          <cell r="E696" t="str">
            <v>CZ</v>
          </cell>
        </row>
        <row r="697">
          <cell r="A697" t="str">
            <v>Supplier_316</v>
          </cell>
          <cell r="B697" t="str">
            <v>Plant_10</v>
          </cell>
          <cell r="C697" t="str">
            <v>Article_4002</v>
          </cell>
          <cell r="D697">
            <v>680</v>
          </cell>
          <cell r="E697" t="str">
            <v>CZ</v>
          </cell>
        </row>
        <row r="698">
          <cell r="A698" t="str">
            <v>Supplier_316</v>
          </cell>
          <cell r="B698" t="str">
            <v>Plant_10</v>
          </cell>
          <cell r="C698" t="str">
            <v>Article_3824</v>
          </cell>
          <cell r="D698">
            <v>476</v>
          </cell>
          <cell r="E698" t="str">
            <v>CZ</v>
          </cell>
        </row>
        <row r="699">
          <cell r="A699" t="str">
            <v>Supplier_316</v>
          </cell>
          <cell r="B699" t="str">
            <v>Plant_10</v>
          </cell>
          <cell r="C699" t="str">
            <v>Article_3830</v>
          </cell>
          <cell r="D699">
            <v>4500</v>
          </cell>
          <cell r="E699" t="str">
            <v>CZ</v>
          </cell>
        </row>
        <row r="700">
          <cell r="A700" t="str">
            <v>Supplier_316</v>
          </cell>
          <cell r="B700" t="str">
            <v>Plant_10</v>
          </cell>
          <cell r="C700" t="str">
            <v>Article_4910</v>
          </cell>
          <cell r="D700">
            <v>108</v>
          </cell>
          <cell r="E700" t="str">
            <v>CZ</v>
          </cell>
        </row>
        <row r="701">
          <cell r="A701" t="str">
            <v>Supplier_325</v>
          </cell>
          <cell r="B701" t="str">
            <v>Plant_10</v>
          </cell>
          <cell r="C701" t="str">
            <v>Article_3268</v>
          </cell>
          <cell r="D701">
            <v>154.2857142857</v>
          </cell>
          <cell r="E701" t="str">
            <v>HU</v>
          </cell>
        </row>
        <row r="702">
          <cell r="A702" t="str">
            <v>Supplier_325</v>
          </cell>
          <cell r="B702" t="str">
            <v>Plant_10</v>
          </cell>
          <cell r="C702" t="str">
            <v>Article_3285</v>
          </cell>
          <cell r="D702">
            <v>144</v>
          </cell>
          <cell r="E702" t="str">
            <v>HU</v>
          </cell>
        </row>
        <row r="703">
          <cell r="A703" t="str">
            <v>Supplier_325</v>
          </cell>
          <cell r="B703" t="str">
            <v>Plant_10</v>
          </cell>
          <cell r="C703" t="str">
            <v>Article_3288</v>
          </cell>
          <cell r="D703">
            <v>137.1428571429</v>
          </cell>
          <cell r="E703" t="str">
            <v>HU</v>
          </cell>
        </row>
        <row r="704">
          <cell r="A704" t="str">
            <v>Supplier_325</v>
          </cell>
          <cell r="B704" t="str">
            <v>Plant_10</v>
          </cell>
          <cell r="C704" t="str">
            <v>Article_3293</v>
          </cell>
          <cell r="D704">
            <v>68.5714285714</v>
          </cell>
          <cell r="E704" t="str">
            <v>HU</v>
          </cell>
        </row>
        <row r="705">
          <cell r="A705" t="str">
            <v>Supplier_325</v>
          </cell>
          <cell r="B705" t="str">
            <v>Plant_10</v>
          </cell>
          <cell r="C705" t="str">
            <v>Article_3302</v>
          </cell>
          <cell r="D705">
            <v>68.5714285714</v>
          </cell>
          <cell r="E705" t="str">
            <v>HU</v>
          </cell>
        </row>
        <row r="706">
          <cell r="A706" t="str">
            <v>Supplier_325</v>
          </cell>
          <cell r="B706" t="str">
            <v>Plant_10</v>
          </cell>
          <cell r="C706" t="str">
            <v>Article_7193</v>
          </cell>
          <cell r="D706">
            <v>85.7142857143</v>
          </cell>
          <cell r="E706" t="str">
            <v>HU</v>
          </cell>
        </row>
        <row r="707">
          <cell r="A707" t="str">
            <v>Supplier_325</v>
          </cell>
          <cell r="B707" t="str">
            <v>Plant_10</v>
          </cell>
          <cell r="C707" t="str">
            <v>Article_7183</v>
          </cell>
          <cell r="D707">
            <v>450</v>
          </cell>
          <cell r="E707" t="str">
            <v>HU</v>
          </cell>
        </row>
        <row r="708">
          <cell r="A708" t="str">
            <v>Supplier_325</v>
          </cell>
          <cell r="B708" t="str">
            <v>Plant_10</v>
          </cell>
          <cell r="C708" t="str">
            <v>Article_7180</v>
          </cell>
          <cell r="D708">
            <v>321.4285714286</v>
          </cell>
          <cell r="E708" t="str">
            <v>HU</v>
          </cell>
        </row>
        <row r="709">
          <cell r="A709" t="str">
            <v>Supplier_325</v>
          </cell>
          <cell r="B709" t="str">
            <v>Plant_10</v>
          </cell>
          <cell r="C709" t="str">
            <v>Article_7181</v>
          </cell>
          <cell r="D709">
            <v>128.5714285714</v>
          </cell>
          <cell r="E709" t="str">
            <v>HU</v>
          </cell>
        </row>
        <row r="710">
          <cell r="A710" t="str">
            <v>Supplier_325</v>
          </cell>
          <cell r="B710" t="str">
            <v>Plant_10</v>
          </cell>
          <cell r="C710" t="str">
            <v>Article_7177</v>
          </cell>
          <cell r="D710">
            <v>642.8571428571</v>
          </cell>
          <cell r="E710" t="str">
            <v>HU</v>
          </cell>
        </row>
        <row r="711">
          <cell r="A711" t="str">
            <v>Supplier_325</v>
          </cell>
          <cell r="B711" t="str">
            <v>Plant_10</v>
          </cell>
          <cell r="C711" t="str">
            <v>Article_7171</v>
          </cell>
          <cell r="D711">
            <v>64.2857142857</v>
          </cell>
          <cell r="E711" t="str">
            <v>HU</v>
          </cell>
        </row>
        <row r="712">
          <cell r="A712" t="str">
            <v>Supplier_325</v>
          </cell>
          <cell r="B712" t="str">
            <v>Plant_10</v>
          </cell>
          <cell r="C712" t="str">
            <v>Article_7099</v>
          </cell>
          <cell r="D712">
            <v>171.4285714286</v>
          </cell>
          <cell r="E712" t="str">
            <v>HU</v>
          </cell>
        </row>
        <row r="713">
          <cell r="A713" t="str">
            <v>Supplier_325</v>
          </cell>
          <cell r="B713" t="str">
            <v>Plant_10</v>
          </cell>
          <cell r="C713" t="str">
            <v>Article_7104</v>
          </cell>
          <cell r="D713">
            <v>321.4285714286</v>
          </cell>
          <cell r="E713" t="str">
            <v>HU</v>
          </cell>
        </row>
        <row r="714">
          <cell r="A714" t="str">
            <v>Supplier_325</v>
          </cell>
          <cell r="B714" t="str">
            <v>Plant_10</v>
          </cell>
          <cell r="C714" t="str">
            <v>Article_7093</v>
          </cell>
          <cell r="D714">
            <v>171.4285714286</v>
          </cell>
          <cell r="E714" t="str">
            <v>HU</v>
          </cell>
        </row>
        <row r="715">
          <cell r="A715" t="str">
            <v>Supplier_21</v>
          </cell>
          <cell r="B715" t="str">
            <v>Plant_10</v>
          </cell>
          <cell r="C715" t="str">
            <v>Article_8391</v>
          </cell>
          <cell r="D715">
            <v>6000</v>
          </cell>
          <cell r="E715" t="str">
            <v>GB</v>
          </cell>
        </row>
        <row r="716">
          <cell r="A716" t="str">
            <v>Supplier_255</v>
          </cell>
          <cell r="B716" t="str">
            <v>Plant_10</v>
          </cell>
          <cell r="C716" t="str">
            <v>Article_4410</v>
          </cell>
          <cell r="D716">
            <v>6000</v>
          </cell>
          <cell r="E716" t="str">
            <v>DE_W</v>
          </cell>
        </row>
        <row r="717">
          <cell r="A717" t="str">
            <v>Supplier_255</v>
          </cell>
          <cell r="B717" t="str">
            <v>Plant_10</v>
          </cell>
          <cell r="C717" t="str">
            <v>Article_5795</v>
          </cell>
          <cell r="D717">
            <v>16000</v>
          </cell>
          <cell r="E717" t="str">
            <v>DE_W</v>
          </cell>
        </row>
        <row r="718">
          <cell r="A718" t="str">
            <v>Supplier_345</v>
          </cell>
          <cell r="B718" t="str">
            <v>Plant_10</v>
          </cell>
          <cell r="C718" t="str">
            <v>Article_3025</v>
          </cell>
          <cell r="D718">
            <v>905.1428571429</v>
          </cell>
          <cell r="E718" t="str">
            <v>RO</v>
          </cell>
        </row>
        <row r="719">
          <cell r="A719" t="str">
            <v>Supplier_345</v>
          </cell>
          <cell r="B719" t="str">
            <v>Plant_10</v>
          </cell>
          <cell r="C719" t="str">
            <v>Article_3066</v>
          </cell>
          <cell r="D719">
            <v>54.8571428571</v>
          </cell>
          <cell r="E719" t="str">
            <v>RO</v>
          </cell>
        </row>
        <row r="720">
          <cell r="A720" t="str">
            <v>Supplier_345</v>
          </cell>
          <cell r="B720" t="str">
            <v>Plant_10</v>
          </cell>
          <cell r="C720" t="str">
            <v>Article_4877</v>
          </cell>
          <cell r="D720">
            <v>617.1428571429</v>
          </cell>
          <cell r="E720" t="str">
            <v>RO</v>
          </cell>
        </row>
        <row r="721">
          <cell r="A721" t="str">
            <v>Supplier_345</v>
          </cell>
          <cell r="B721" t="str">
            <v>Plant_10</v>
          </cell>
          <cell r="C721" t="str">
            <v>Article_4885</v>
          </cell>
          <cell r="D721">
            <v>34.2857142857</v>
          </cell>
          <cell r="E721" t="str">
            <v>RO</v>
          </cell>
        </row>
        <row r="722">
          <cell r="A722" t="str">
            <v>Supplier_345</v>
          </cell>
          <cell r="B722" t="str">
            <v>Plant_10</v>
          </cell>
          <cell r="C722" t="str">
            <v>Article_4865</v>
          </cell>
          <cell r="D722">
            <v>1200</v>
          </cell>
          <cell r="E722" t="str">
            <v>RO</v>
          </cell>
        </row>
        <row r="723">
          <cell r="A723" t="str">
            <v>Supplier_345</v>
          </cell>
          <cell r="B723" t="str">
            <v>Plant_10</v>
          </cell>
          <cell r="C723" t="str">
            <v>Article_4823</v>
          </cell>
          <cell r="D723">
            <v>102.8571428571</v>
          </cell>
          <cell r="E723" t="str">
            <v>RO</v>
          </cell>
        </row>
        <row r="724">
          <cell r="A724" t="str">
            <v>Supplier_345</v>
          </cell>
          <cell r="B724" t="str">
            <v>Plant_10</v>
          </cell>
          <cell r="C724" t="str">
            <v>Article_6166</v>
          </cell>
          <cell r="D724">
            <v>822.8571428571</v>
          </cell>
          <cell r="E724" t="str">
            <v>RO</v>
          </cell>
        </row>
        <row r="725">
          <cell r="A725" t="str">
            <v>Supplier_345</v>
          </cell>
          <cell r="B725" t="str">
            <v>Plant_10</v>
          </cell>
          <cell r="C725" t="str">
            <v>Article_6156</v>
          </cell>
          <cell r="D725">
            <v>288</v>
          </cell>
          <cell r="E725" t="str">
            <v>RO</v>
          </cell>
        </row>
        <row r="726">
          <cell r="A726" t="str">
            <v>Supplier_345</v>
          </cell>
          <cell r="B726" t="str">
            <v>Plant_10</v>
          </cell>
          <cell r="C726" t="str">
            <v>Article_6162</v>
          </cell>
          <cell r="D726">
            <v>987.4285714286</v>
          </cell>
          <cell r="E726" t="str">
            <v>RO</v>
          </cell>
        </row>
        <row r="727">
          <cell r="A727" t="str">
            <v>Supplier_239</v>
          </cell>
          <cell r="B727" t="str">
            <v>Plant_10</v>
          </cell>
          <cell r="C727" t="str">
            <v>Article_4675</v>
          </cell>
          <cell r="D727">
            <v>720</v>
          </cell>
          <cell r="E727" t="str">
            <v>DE_W</v>
          </cell>
        </row>
        <row r="728">
          <cell r="A728" t="str">
            <v>Supplier_239</v>
          </cell>
          <cell r="B728" t="str">
            <v>Plant_10</v>
          </cell>
          <cell r="C728" t="str">
            <v>Article_4689</v>
          </cell>
          <cell r="D728">
            <v>480</v>
          </cell>
          <cell r="E728" t="str">
            <v>DE_W</v>
          </cell>
        </row>
        <row r="729">
          <cell r="A729" t="str">
            <v>Supplier_239</v>
          </cell>
          <cell r="B729" t="str">
            <v>Plant_10</v>
          </cell>
          <cell r="C729" t="str">
            <v>Article_4696</v>
          </cell>
          <cell r="D729">
            <v>80</v>
          </cell>
          <cell r="E729" t="str">
            <v>DE_W</v>
          </cell>
        </row>
        <row r="730">
          <cell r="A730" t="str">
            <v>Supplier_239</v>
          </cell>
          <cell r="B730" t="str">
            <v>Plant_10</v>
          </cell>
          <cell r="C730" t="str">
            <v>Article_4702</v>
          </cell>
          <cell r="D730">
            <v>900</v>
          </cell>
          <cell r="E730" t="str">
            <v>DE_W</v>
          </cell>
        </row>
        <row r="731">
          <cell r="A731" t="str">
            <v>Supplier_239</v>
          </cell>
          <cell r="B731" t="str">
            <v>Plant_10</v>
          </cell>
          <cell r="C731" t="str">
            <v>Article_4709</v>
          </cell>
          <cell r="D731">
            <v>120</v>
          </cell>
          <cell r="E731" t="str">
            <v>DE_W</v>
          </cell>
        </row>
        <row r="732">
          <cell r="A732" t="str">
            <v>Supplier_239</v>
          </cell>
          <cell r="B732" t="str">
            <v>Plant_10</v>
          </cell>
          <cell r="C732" t="str">
            <v>Article_4715</v>
          </cell>
          <cell r="D732">
            <v>1260</v>
          </cell>
          <cell r="E732" t="str">
            <v>DE_W</v>
          </cell>
        </row>
        <row r="733">
          <cell r="A733" t="str">
            <v>Supplier_239</v>
          </cell>
          <cell r="B733" t="str">
            <v>Plant_10</v>
          </cell>
          <cell r="C733" t="str">
            <v>Article_4721</v>
          </cell>
          <cell r="D733">
            <v>120</v>
          </cell>
          <cell r="E733" t="str">
            <v>DE_W</v>
          </cell>
        </row>
        <row r="734">
          <cell r="A734" t="str">
            <v>Supplier_239</v>
          </cell>
          <cell r="B734" t="str">
            <v>Plant_10</v>
          </cell>
          <cell r="C734" t="str">
            <v>Article_4624</v>
          </cell>
          <cell r="D734">
            <v>192</v>
          </cell>
          <cell r="E734" t="str">
            <v>DE_W</v>
          </cell>
        </row>
        <row r="735">
          <cell r="A735" t="str">
            <v>Supplier_239</v>
          </cell>
          <cell r="B735" t="str">
            <v>Plant_10</v>
          </cell>
          <cell r="C735" t="str">
            <v>Article_4631</v>
          </cell>
          <cell r="D735">
            <v>96</v>
          </cell>
          <cell r="E735" t="str">
            <v>DE_W</v>
          </cell>
        </row>
        <row r="736">
          <cell r="A736" t="str">
            <v>Supplier_239</v>
          </cell>
          <cell r="B736" t="str">
            <v>Plant_10</v>
          </cell>
          <cell r="C736" t="str">
            <v>Article_4636</v>
          </cell>
          <cell r="D736">
            <v>72</v>
          </cell>
          <cell r="E736" t="str">
            <v>DE_W</v>
          </cell>
        </row>
        <row r="737">
          <cell r="A737" t="str">
            <v>Supplier_239</v>
          </cell>
          <cell r="B737" t="str">
            <v>Plant_10</v>
          </cell>
          <cell r="C737" t="str">
            <v>Article_4642</v>
          </cell>
          <cell r="D737">
            <v>24</v>
          </cell>
          <cell r="E737" t="str">
            <v>DE_W</v>
          </cell>
        </row>
        <row r="738">
          <cell r="A738" t="str">
            <v>Supplier_239</v>
          </cell>
          <cell r="B738" t="str">
            <v>Plant_10</v>
          </cell>
          <cell r="C738" t="str">
            <v>Article_4651</v>
          </cell>
          <cell r="D738">
            <v>1260</v>
          </cell>
          <cell r="E738" t="str">
            <v>DE_W</v>
          </cell>
        </row>
        <row r="739">
          <cell r="A739" t="str">
            <v>Supplier_239</v>
          </cell>
          <cell r="B739" t="str">
            <v>Plant_10</v>
          </cell>
          <cell r="C739" t="str">
            <v>Article_4658</v>
          </cell>
          <cell r="D739">
            <v>180</v>
          </cell>
          <cell r="E739" t="str">
            <v>DE_W</v>
          </cell>
        </row>
        <row r="740">
          <cell r="A740" t="str">
            <v>Supplier_239</v>
          </cell>
          <cell r="B740" t="str">
            <v>Plant_10</v>
          </cell>
          <cell r="C740" t="str">
            <v>Article_4664</v>
          </cell>
          <cell r="D740">
            <v>1440</v>
          </cell>
          <cell r="E740" t="str">
            <v>DE_W</v>
          </cell>
        </row>
        <row r="741">
          <cell r="A741" t="str">
            <v>Supplier_239</v>
          </cell>
          <cell r="B741" t="str">
            <v>Plant_10</v>
          </cell>
          <cell r="C741" t="str">
            <v>Article_4777</v>
          </cell>
          <cell r="D741">
            <v>720</v>
          </cell>
          <cell r="E741" t="str">
            <v>DE_W</v>
          </cell>
        </row>
        <row r="742">
          <cell r="A742" t="str">
            <v>Supplier_239</v>
          </cell>
          <cell r="B742" t="str">
            <v>Plant_10</v>
          </cell>
          <cell r="C742" t="str">
            <v>Article_4789</v>
          </cell>
          <cell r="D742">
            <v>540</v>
          </cell>
          <cell r="E742" t="str">
            <v>DE_W</v>
          </cell>
        </row>
        <row r="743">
          <cell r="A743" t="str">
            <v>Supplier_239</v>
          </cell>
          <cell r="B743" t="str">
            <v>Plant_10</v>
          </cell>
          <cell r="C743" t="str">
            <v>Article_4784</v>
          </cell>
          <cell r="D743">
            <v>180</v>
          </cell>
          <cell r="E743" t="str">
            <v>DE_W</v>
          </cell>
        </row>
        <row r="744">
          <cell r="A744" t="str">
            <v>Supplier_239</v>
          </cell>
          <cell r="B744" t="str">
            <v>Plant_10</v>
          </cell>
          <cell r="C744" t="str">
            <v>Article_6082</v>
          </cell>
          <cell r="D744">
            <v>270</v>
          </cell>
          <cell r="E744" t="str">
            <v>DE_W</v>
          </cell>
        </row>
        <row r="745">
          <cell r="A745" t="str">
            <v>Supplier_239</v>
          </cell>
          <cell r="B745" t="str">
            <v>Plant_10</v>
          </cell>
          <cell r="C745" t="str">
            <v>Article_6076</v>
          </cell>
          <cell r="D745">
            <v>27</v>
          </cell>
          <cell r="E745" t="str">
            <v>DE_W</v>
          </cell>
        </row>
        <row r="746">
          <cell r="A746" t="str">
            <v>Supplier_261</v>
          </cell>
          <cell r="B746" t="str">
            <v>Plant_10</v>
          </cell>
          <cell r="C746" t="str">
            <v>Article_3246</v>
          </cell>
          <cell r="D746">
            <v>3264</v>
          </cell>
          <cell r="E746" t="str">
            <v>CZ</v>
          </cell>
        </row>
        <row r="747">
          <cell r="A747" t="str">
            <v>Supplier_59</v>
          </cell>
          <cell r="B747" t="str">
            <v>Plant_10</v>
          </cell>
          <cell r="C747" t="str">
            <v>Article_6829</v>
          </cell>
          <cell r="D747">
            <v>11250</v>
          </cell>
          <cell r="E747" t="str">
            <v>BX</v>
          </cell>
        </row>
        <row r="748">
          <cell r="A748" t="str">
            <v>Supplier_59</v>
          </cell>
          <cell r="B748" t="str">
            <v>Plant_10</v>
          </cell>
          <cell r="C748" t="str">
            <v>Article_1813</v>
          </cell>
          <cell r="D748">
            <v>18750</v>
          </cell>
          <cell r="E748" t="str">
            <v>BX</v>
          </cell>
        </row>
        <row r="749">
          <cell r="A749" t="str">
            <v>Supplier_59</v>
          </cell>
          <cell r="B749" t="str">
            <v>Plant_10</v>
          </cell>
          <cell r="C749" t="str">
            <v>Article_3213</v>
          </cell>
          <cell r="D749">
            <v>6000</v>
          </cell>
          <cell r="E749" t="str">
            <v>BX</v>
          </cell>
        </row>
        <row r="750">
          <cell r="A750" t="str">
            <v>Supplier_59</v>
          </cell>
          <cell r="B750" t="str">
            <v>Plant_10</v>
          </cell>
          <cell r="C750" t="str">
            <v>Article_3218</v>
          </cell>
          <cell r="D750">
            <v>14625</v>
          </cell>
          <cell r="E750" t="str">
            <v>BX</v>
          </cell>
        </row>
        <row r="751">
          <cell r="A751" t="str">
            <v>Supplier_59</v>
          </cell>
          <cell r="B751" t="str">
            <v>Plant_10</v>
          </cell>
          <cell r="C751" t="str">
            <v>Article_3657</v>
          </cell>
          <cell r="D751">
            <v>13125</v>
          </cell>
          <cell r="E751" t="str">
            <v>BX</v>
          </cell>
        </row>
        <row r="752">
          <cell r="A752" t="str">
            <v>Supplier_59</v>
          </cell>
          <cell r="B752" t="str">
            <v>Plant_10</v>
          </cell>
          <cell r="C752" t="str">
            <v>Article_3952</v>
          </cell>
          <cell r="D752">
            <v>9000</v>
          </cell>
          <cell r="E752" t="str">
            <v>BX</v>
          </cell>
        </row>
        <row r="753">
          <cell r="A753" t="str">
            <v>Supplier_59</v>
          </cell>
          <cell r="B753" t="str">
            <v>Plant_10</v>
          </cell>
          <cell r="C753" t="str">
            <v>Article_4470</v>
          </cell>
          <cell r="D753">
            <v>3750</v>
          </cell>
          <cell r="E753" t="str">
            <v>BX</v>
          </cell>
        </row>
        <row r="754">
          <cell r="A754" t="str">
            <v>Supplier_356</v>
          </cell>
          <cell r="B754" t="str">
            <v>Plant_10</v>
          </cell>
          <cell r="C754" t="str">
            <v>Article_5144</v>
          </cell>
          <cell r="D754">
            <v>850</v>
          </cell>
          <cell r="E754" t="str">
            <v>RO</v>
          </cell>
        </row>
        <row r="755">
          <cell r="A755" t="str">
            <v>Supplier_356</v>
          </cell>
          <cell r="B755" t="str">
            <v>Plant_10</v>
          </cell>
          <cell r="C755" t="str">
            <v>Article_5109</v>
          </cell>
          <cell r="D755">
            <v>1020</v>
          </cell>
          <cell r="E755" t="str">
            <v>RO</v>
          </cell>
        </row>
        <row r="756">
          <cell r="A756" t="str">
            <v>Supplier_98</v>
          </cell>
          <cell r="B756" t="str">
            <v>Plant_10</v>
          </cell>
          <cell r="C756" t="str">
            <v>Article_3343</v>
          </cell>
          <cell r="D756">
            <v>260</v>
          </cell>
          <cell r="E756" t="str">
            <v>DE_W</v>
          </cell>
        </row>
        <row r="757">
          <cell r="A757" t="str">
            <v>Supplier_98</v>
          </cell>
          <cell r="B757" t="str">
            <v>Plant_10</v>
          </cell>
          <cell r="C757" t="str">
            <v>Article_3354</v>
          </cell>
          <cell r="D757">
            <v>270</v>
          </cell>
          <cell r="E757" t="str">
            <v>DE_W</v>
          </cell>
        </row>
        <row r="758">
          <cell r="A758" t="str">
            <v>Supplier_98</v>
          </cell>
          <cell r="B758" t="str">
            <v>Plant_10</v>
          </cell>
          <cell r="C758" t="str">
            <v>Article_3615</v>
          </cell>
          <cell r="D758">
            <v>1170</v>
          </cell>
          <cell r="E758" t="str">
            <v>DE_W</v>
          </cell>
        </row>
        <row r="759">
          <cell r="A759" t="str">
            <v>Supplier_98</v>
          </cell>
          <cell r="B759" t="str">
            <v>Plant_10</v>
          </cell>
          <cell r="C759" t="str">
            <v>Article_3576</v>
          </cell>
          <cell r="D759">
            <v>630</v>
          </cell>
          <cell r="E759" t="str">
            <v>DE_W</v>
          </cell>
        </row>
        <row r="760">
          <cell r="A760" t="str">
            <v>Supplier_98</v>
          </cell>
          <cell r="B760" t="str">
            <v>Plant_10</v>
          </cell>
          <cell r="C760" t="str">
            <v>Article_3592</v>
          </cell>
          <cell r="D760">
            <v>1350</v>
          </cell>
          <cell r="E760" t="str">
            <v>DE_W</v>
          </cell>
        </row>
        <row r="761">
          <cell r="A761" t="str">
            <v>Supplier_98</v>
          </cell>
          <cell r="B761" t="str">
            <v>Plant_10</v>
          </cell>
          <cell r="C761" t="str">
            <v>Article_3584</v>
          </cell>
          <cell r="D761">
            <v>700</v>
          </cell>
          <cell r="E761" t="str">
            <v>DE_W</v>
          </cell>
        </row>
        <row r="762">
          <cell r="A762" t="str">
            <v>Supplier_98</v>
          </cell>
          <cell r="B762" t="str">
            <v>Plant_10</v>
          </cell>
          <cell r="C762" t="str">
            <v>Article_3933</v>
          </cell>
          <cell r="D762">
            <v>100</v>
          </cell>
          <cell r="E762" t="str">
            <v>DE_W</v>
          </cell>
        </row>
        <row r="763">
          <cell r="A763" t="str">
            <v>Supplier_133</v>
          </cell>
          <cell r="B763" t="str">
            <v>Plant_10</v>
          </cell>
          <cell r="C763" t="str">
            <v>Article_7196</v>
          </cell>
          <cell r="D763">
            <v>40000</v>
          </cell>
          <cell r="E763" t="str">
            <v>DE_W</v>
          </cell>
        </row>
        <row r="764">
          <cell r="A764" t="str">
            <v>Supplier_71</v>
          </cell>
          <cell r="B764" t="str">
            <v>Plant_10</v>
          </cell>
          <cell r="C764" t="str">
            <v>Article_2441</v>
          </cell>
          <cell r="D764">
            <v>50</v>
          </cell>
          <cell r="E764" t="str">
            <v>DE_W</v>
          </cell>
        </row>
        <row r="765">
          <cell r="A765" t="str">
            <v>Supplier_71</v>
          </cell>
          <cell r="B765" t="str">
            <v>Plant_10</v>
          </cell>
          <cell r="C765" t="str">
            <v>Article_2424</v>
          </cell>
          <cell r="D765">
            <v>7000</v>
          </cell>
          <cell r="E765" t="str">
            <v>DE_W</v>
          </cell>
        </row>
        <row r="766">
          <cell r="A766" t="str">
            <v>Supplier_71</v>
          </cell>
          <cell r="B766" t="str">
            <v>Plant_10</v>
          </cell>
          <cell r="C766" t="str">
            <v>Article_2402</v>
          </cell>
          <cell r="D766">
            <v>8000</v>
          </cell>
          <cell r="E766" t="str">
            <v>DE_W</v>
          </cell>
        </row>
        <row r="767">
          <cell r="A767" t="str">
            <v>Supplier_71</v>
          </cell>
          <cell r="B767" t="str">
            <v>Plant_10</v>
          </cell>
          <cell r="C767" t="str">
            <v>Article_3313</v>
          </cell>
          <cell r="D767">
            <v>2040</v>
          </cell>
          <cell r="E767" t="str">
            <v>DE_W</v>
          </cell>
        </row>
        <row r="768">
          <cell r="A768" t="str">
            <v>Supplier_71</v>
          </cell>
          <cell r="B768" t="str">
            <v>Plant_10</v>
          </cell>
          <cell r="C768" t="str">
            <v>Article_3316</v>
          </cell>
          <cell r="D768">
            <v>170</v>
          </cell>
          <cell r="E768" t="str">
            <v>DE_W</v>
          </cell>
        </row>
        <row r="769">
          <cell r="A769" t="str">
            <v>Supplier_71</v>
          </cell>
          <cell r="B769" t="str">
            <v>Plant_10</v>
          </cell>
          <cell r="C769" t="str">
            <v>Article_3321</v>
          </cell>
          <cell r="D769">
            <v>2040</v>
          </cell>
          <cell r="E769" t="str">
            <v>DE_W</v>
          </cell>
        </row>
        <row r="770">
          <cell r="A770" t="str">
            <v>Supplier_71</v>
          </cell>
          <cell r="B770" t="str">
            <v>Plant_10</v>
          </cell>
          <cell r="C770" t="str">
            <v>Article_3328</v>
          </cell>
          <cell r="D770">
            <v>240</v>
          </cell>
          <cell r="E770" t="str">
            <v>DE_W</v>
          </cell>
        </row>
        <row r="771">
          <cell r="A771" t="str">
            <v>Supplier_71</v>
          </cell>
          <cell r="B771" t="str">
            <v>Plant_10</v>
          </cell>
          <cell r="C771" t="str">
            <v>Article_3331</v>
          </cell>
          <cell r="D771">
            <v>1800</v>
          </cell>
          <cell r="E771" t="str">
            <v>DE_W</v>
          </cell>
        </row>
        <row r="772">
          <cell r="A772" t="str">
            <v>Supplier_71</v>
          </cell>
          <cell r="B772" t="str">
            <v>Plant_10</v>
          </cell>
          <cell r="C772" t="str">
            <v>Article_3445</v>
          </cell>
          <cell r="D772">
            <v>384</v>
          </cell>
          <cell r="E772" t="str">
            <v>DE_W</v>
          </cell>
        </row>
        <row r="773">
          <cell r="A773" t="str">
            <v>Supplier_71</v>
          </cell>
          <cell r="B773" t="str">
            <v>Plant_10</v>
          </cell>
          <cell r="C773" t="str">
            <v>Article_3442</v>
          </cell>
          <cell r="D773">
            <v>8272</v>
          </cell>
          <cell r="E773" t="str">
            <v>DE_W</v>
          </cell>
        </row>
        <row r="774">
          <cell r="A774" t="str">
            <v>Supplier_71</v>
          </cell>
          <cell r="B774" t="str">
            <v>Plant_10</v>
          </cell>
          <cell r="C774" t="str">
            <v>Article_3355</v>
          </cell>
          <cell r="D774">
            <v>1470</v>
          </cell>
          <cell r="E774" t="str">
            <v>DE_W</v>
          </cell>
        </row>
        <row r="775">
          <cell r="A775" t="str">
            <v>Supplier_71</v>
          </cell>
          <cell r="B775" t="str">
            <v>Plant_10</v>
          </cell>
          <cell r="C775" t="str">
            <v>Article_6774</v>
          </cell>
          <cell r="D775">
            <v>112</v>
          </cell>
          <cell r="E775" t="str">
            <v>DE_W</v>
          </cell>
        </row>
        <row r="776">
          <cell r="A776" t="str">
            <v>Supplier_71</v>
          </cell>
          <cell r="B776" t="str">
            <v>Plant_10</v>
          </cell>
          <cell r="C776" t="str">
            <v>Article_3362</v>
          </cell>
          <cell r="D776">
            <v>1302</v>
          </cell>
          <cell r="E776" t="str">
            <v>DE_W</v>
          </cell>
        </row>
        <row r="777">
          <cell r="A777" t="str">
            <v>Supplier_71</v>
          </cell>
          <cell r="B777" t="str">
            <v>Plant_10</v>
          </cell>
          <cell r="C777" t="str">
            <v>Article_6778</v>
          </cell>
          <cell r="D777">
            <v>126</v>
          </cell>
          <cell r="E777" t="str">
            <v>DE_W</v>
          </cell>
        </row>
        <row r="778">
          <cell r="A778" t="str">
            <v>Supplier_71</v>
          </cell>
          <cell r="B778" t="str">
            <v>Plant_10</v>
          </cell>
          <cell r="C778" t="str">
            <v>Article_4805</v>
          </cell>
          <cell r="D778">
            <v>720</v>
          </cell>
          <cell r="E778" t="str">
            <v>DE_W</v>
          </cell>
        </row>
        <row r="779">
          <cell r="A779" t="str">
            <v>Supplier_71</v>
          </cell>
          <cell r="B779" t="str">
            <v>Plant_10</v>
          </cell>
          <cell r="C779" t="str">
            <v>Article_4814</v>
          </cell>
          <cell r="D779">
            <v>480</v>
          </cell>
          <cell r="E779" t="str">
            <v>DE_W</v>
          </cell>
        </row>
        <row r="780">
          <cell r="A780" t="str">
            <v>Supplier_71</v>
          </cell>
          <cell r="B780" t="str">
            <v>Plant_10</v>
          </cell>
          <cell r="C780" t="str">
            <v>Article_4809</v>
          </cell>
          <cell r="D780">
            <v>120</v>
          </cell>
          <cell r="E780" t="str">
            <v>DE_W</v>
          </cell>
        </row>
        <row r="781">
          <cell r="A781" t="str">
            <v>Supplier_71</v>
          </cell>
          <cell r="B781" t="str">
            <v>Plant_10</v>
          </cell>
          <cell r="C781" t="str">
            <v>Article_4736</v>
          </cell>
          <cell r="D781">
            <v>1260</v>
          </cell>
          <cell r="E781" t="str">
            <v>DE_W</v>
          </cell>
        </row>
        <row r="782">
          <cell r="A782" t="str">
            <v>Supplier_71</v>
          </cell>
          <cell r="B782" t="str">
            <v>Plant_10</v>
          </cell>
          <cell r="C782" t="str">
            <v>Article_4732</v>
          </cell>
          <cell r="D782">
            <v>180</v>
          </cell>
          <cell r="E782" t="str">
            <v>DE_W</v>
          </cell>
        </row>
        <row r="783">
          <cell r="A783" t="str">
            <v>Supplier_71</v>
          </cell>
          <cell r="B783" t="str">
            <v>Plant_10</v>
          </cell>
          <cell r="C783" t="str">
            <v>Article_4726</v>
          </cell>
          <cell r="D783">
            <v>1440</v>
          </cell>
          <cell r="E783" t="str">
            <v>DE_W</v>
          </cell>
        </row>
        <row r="784">
          <cell r="A784" t="str">
            <v>Supplier_71</v>
          </cell>
          <cell r="B784" t="str">
            <v>Plant_10</v>
          </cell>
          <cell r="C784" t="str">
            <v>Article_4830</v>
          </cell>
          <cell r="D784">
            <v>10000</v>
          </cell>
          <cell r="E784" t="str">
            <v>DE_W</v>
          </cell>
        </row>
        <row r="785">
          <cell r="A785" t="str">
            <v>Supplier_71</v>
          </cell>
          <cell r="B785" t="str">
            <v>Plant_10</v>
          </cell>
          <cell r="C785" t="str">
            <v>Article_7117</v>
          </cell>
          <cell r="D785">
            <v>1500</v>
          </cell>
          <cell r="E785" t="str">
            <v>DE_W</v>
          </cell>
        </row>
        <row r="786">
          <cell r="A786" t="str">
            <v>Supplier_308</v>
          </cell>
          <cell r="B786" t="str">
            <v>Plant_10</v>
          </cell>
          <cell r="C786" t="str">
            <v>Article_5108</v>
          </cell>
          <cell r="D786">
            <v>160</v>
          </cell>
          <cell r="E786" t="str">
            <v>HU</v>
          </cell>
        </row>
        <row r="787">
          <cell r="A787" t="str">
            <v>Supplier_308</v>
          </cell>
          <cell r="B787" t="str">
            <v>Plant_10</v>
          </cell>
          <cell r="C787" t="str">
            <v>Article_5125</v>
          </cell>
          <cell r="D787">
            <v>160</v>
          </cell>
          <cell r="E787" t="str">
            <v>HU</v>
          </cell>
        </row>
        <row r="788">
          <cell r="A788" t="str">
            <v>Supplier_308</v>
          </cell>
          <cell r="B788" t="str">
            <v>Plant_10</v>
          </cell>
          <cell r="C788" t="str">
            <v>Article_5090</v>
          </cell>
          <cell r="D788">
            <v>720</v>
          </cell>
          <cell r="E788" t="str">
            <v>HU</v>
          </cell>
        </row>
        <row r="789">
          <cell r="A789" t="str">
            <v>Supplier_308</v>
          </cell>
          <cell r="B789" t="str">
            <v>Plant_10</v>
          </cell>
          <cell r="C789" t="str">
            <v>Article_5084</v>
          </cell>
          <cell r="D789">
            <v>1120</v>
          </cell>
          <cell r="E789" t="str">
            <v>HU</v>
          </cell>
        </row>
        <row r="790">
          <cell r="A790" t="str">
            <v>Supplier_156</v>
          </cell>
          <cell r="B790" t="str">
            <v>Plant_10</v>
          </cell>
          <cell r="C790" t="str">
            <v>Article_2756</v>
          </cell>
          <cell r="D790">
            <v>350</v>
          </cell>
          <cell r="E790" t="str">
            <v>DE_W</v>
          </cell>
        </row>
        <row r="791">
          <cell r="A791" t="str">
            <v>Supplier_156</v>
          </cell>
          <cell r="B791" t="str">
            <v>Plant_10</v>
          </cell>
          <cell r="C791" t="str">
            <v>Article_2762</v>
          </cell>
          <cell r="D791">
            <v>50</v>
          </cell>
          <cell r="E791" t="str">
            <v>DE_W</v>
          </cell>
        </row>
        <row r="792">
          <cell r="A792" t="str">
            <v>Supplier_156</v>
          </cell>
          <cell r="B792" t="str">
            <v>Plant_10</v>
          </cell>
          <cell r="C792" t="str">
            <v>Article_2747</v>
          </cell>
          <cell r="D792">
            <v>100</v>
          </cell>
          <cell r="E792" t="str">
            <v>DE_W</v>
          </cell>
        </row>
        <row r="793">
          <cell r="A793" t="str">
            <v>Supplier_156</v>
          </cell>
          <cell r="B793" t="str">
            <v>Plant_10</v>
          </cell>
          <cell r="C793" t="str">
            <v>Article_5550</v>
          </cell>
          <cell r="D793">
            <v>350</v>
          </cell>
          <cell r="E793" t="str">
            <v>DE_W</v>
          </cell>
        </row>
        <row r="794">
          <cell r="A794" t="str">
            <v>Supplier_115</v>
          </cell>
          <cell r="B794" t="str">
            <v>Plant_10</v>
          </cell>
          <cell r="C794" t="str">
            <v>Article_2684</v>
          </cell>
          <cell r="D794">
            <v>300</v>
          </cell>
          <cell r="E794" t="str">
            <v>DE_W</v>
          </cell>
        </row>
        <row r="795">
          <cell r="A795" t="str">
            <v>Supplier_115</v>
          </cell>
          <cell r="B795" t="str">
            <v>Plant_10</v>
          </cell>
          <cell r="C795" t="str">
            <v>Article_2679</v>
          </cell>
          <cell r="D795">
            <v>800</v>
          </cell>
          <cell r="E795" t="str">
            <v>DE_W</v>
          </cell>
        </row>
        <row r="796">
          <cell r="A796" t="str">
            <v>Supplier_115</v>
          </cell>
          <cell r="B796" t="str">
            <v>Plant_10</v>
          </cell>
          <cell r="C796" t="str">
            <v>Article_2662</v>
          </cell>
          <cell r="D796">
            <v>800</v>
          </cell>
          <cell r="E796" t="str">
            <v>DE_W</v>
          </cell>
        </row>
        <row r="797">
          <cell r="A797" t="str">
            <v>Supplier_115</v>
          </cell>
          <cell r="B797" t="str">
            <v>Plant_10</v>
          </cell>
          <cell r="C797" t="str">
            <v>Article_6755</v>
          </cell>
          <cell r="D797">
            <v>300</v>
          </cell>
          <cell r="E797" t="str">
            <v>DE_W</v>
          </cell>
        </row>
        <row r="798">
          <cell r="A798" t="str">
            <v>Supplier_115</v>
          </cell>
          <cell r="B798" t="str">
            <v>Plant_10</v>
          </cell>
          <cell r="C798" t="str">
            <v>Article_2700</v>
          </cell>
          <cell r="D798">
            <v>200</v>
          </cell>
          <cell r="E798" t="str">
            <v>DE_W</v>
          </cell>
        </row>
        <row r="799">
          <cell r="A799" t="str">
            <v>Supplier_115</v>
          </cell>
          <cell r="B799" t="str">
            <v>Plant_10</v>
          </cell>
          <cell r="C799" t="str">
            <v>Article_2693</v>
          </cell>
          <cell r="D799">
            <v>100</v>
          </cell>
          <cell r="E799" t="str">
            <v>DE_W</v>
          </cell>
        </row>
        <row r="800">
          <cell r="A800" t="str">
            <v>Supplier_115</v>
          </cell>
          <cell r="B800" t="str">
            <v>Plant_10</v>
          </cell>
          <cell r="C800" t="str">
            <v>Article_3063</v>
          </cell>
          <cell r="D800">
            <v>740</v>
          </cell>
          <cell r="E800" t="str">
            <v>DE_W</v>
          </cell>
        </row>
        <row r="801">
          <cell r="A801" t="str">
            <v>Supplier_115</v>
          </cell>
          <cell r="B801" t="str">
            <v>Plant_10</v>
          </cell>
          <cell r="C801" t="str">
            <v>Article_2994</v>
          </cell>
          <cell r="D801">
            <v>1480</v>
          </cell>
          <cell r="E801" t="str">
            <v>DE_W</v>
          </cell>
        </row>
        <row r="802">
          <cell r="A802" t="str">
            <v>Supplier_115</v>
          </cell>
          <cell r="B802" t="str">
            <v>Plant_10</v>
          </cell>
          <cell r="C802" t="str">
            <v>Article_2975</v>
          </cell>
          <cell r="D802">
            <v>840</v>
          </cell>
          <cell r="E802" t="str">
            <v>DE_W</v>
          </cell>
        </row>
        <row r="803">
          <cell r="A803" t="str">
            <v>Supplier_115</v>
          </cell>
          <cell r="B803" t="str">
            <v>Plant_10</v>
          </cell>
          <cell r="C803" t="str">
            <v>Article_2969</v>
          </cell>
          <cell r="D803">
            <v>140</v>
          </cell>
          <cell r="E803" t="str">
            <v>DE_W</v>
          </cell>
        </row>
        <row r="804">
          <cell r="A804" t="str">
            <v>Supplier_115</v>
          </cell>
          <cell r="B804" t="str">
            <v>Plant_10</v>
          </cell>
          <cell r="C804" t="str">
            <v>Article_3016</v>
          </cell>
          <cell r="D804">
            <v>1400</v>
          </cell>
          <cell r="E804" t="str">
            <v>DE_W</v>
          </cell>
        </row>
        <row r="805">
          <cell r="A805" t="str">
            <v>Supplier_115</v>
          </cell>
          <cell r="B805" t="str">
            <v>Plant_10</v>
          </cell>
          <cell r="C805" t="str">
            <v>Article_3008</v>
          </cell>
          <cell r="D805">
            <v>140</v>
          </cell>
          <cell r="E805" t="str">
            <v>DE_W</v>
          </cell>
        </row>
        <row r="806">
          <cell r="A806" t="str">
            <v>Supplier_115</v>
          </cell>
          <cell r="B806" t="str">
            <v>Plant_10</v>
          </cell>
          <cell r="C806" t="str">
            <v>Article_3005</v>
          </cell>
          <cell r="D806">
            <v>3910</v>
          </cell>
          <cell r="E806" t="str">
            <v>DE_W</v>
          </cell>
        </row>
        <row r="807">
          <cell r="A807" t="str">
            <v>Supplier_115</v>
          </cell>
          <cell r="B807" t="str">
            <v>Plant_10</v>
          </cell>
          <cell r="C807" t="str">
            <v>Article_3875</v>
          </cell>
          <cell r="D807">
            <v>1400</v>
          </cell>
          <cell r="E807" t="str">
            <v>DE_W</v>
          </cell>
        </row>
        <row r="808">
          <cell r="A808" t="str">
            <v>Supplier_115</v>
          </cell>
          <cell r="B808" t="str">
            <v>Plant_10</v>
          </cell>
          <cell r="C808" t="str">
            <v>Article_3859</v>
          </cell>
          <cell r="D808">
            <v>1400</v>
          </cell>
          <cell r="E808" t="str">
            <v>DE_W</v>
          </cell>
        </row>
        <row r="809">
          <cell r="A809" t="str">
            <v>Supplier_115</v>
          </cell>
          <cell r="B809" t="str">
            <v>Plant_10</v>
          </cell>
          <cell r="C809" t="str">
            <v>Article_5133</v>
          </cell>
          <cell r="D809">
            <v>1800</v>
          </cell>
          <cell r="E809" t="str">
            <v>DE_W</v>
          </cell>
        </row>
        <row r="810">
          <cell r="A810" t="str">
            <v>Supplier_115</v>
          </cell>
          <cell r="B810" t="str">
            <v>Plant_10</v>
          </cell>
          <cell r="C810" t="str">
            <v>Article_5126</v>
          </cell>
          <cell r="D810">
            <v>900</v>
          </cell>
          <cell r="E810" t="str">
            <v>DE_W</v>
          </cell>
        </row>
        <row r="811">
          <cell r="A811" t="str">
            <v>Supplier_330</v>
          </cell>
          <cell r="B811" t="str">
            <v>Plant_10</v>
          </cell>
          <cell r="C811" t="str">
            <v>Article_4953</v>
          </cell>
          <cell r="D811">
            <v>683.4285714286</v>
          </cell>
          <cell r="E811" t="str">
            <v>PL</v>
          </cell>
        </row>
        <row r="812">
          <cell r="A812" t="str">
            <v>Supplier_330</v>
          </cell>
          <cell r="B812" t="str">
            <v>Plant_10</v>
          </cell>
          <cell r="C812" t="str">
            <v>Article_5070</v>
          </cell>
          <cell r="D812">
            <v>617.7142857143</v>
          </cell>
          <cell r="E812" t="str">
            <v>PL</v>
          </cell>
        </row>
        <row r="813">
          <cell r="A813" t="str">
            <v>Supplier_330</v>
          </cell>
          <cell r="B813" t="str">
            <v>Plant_10</v>
          </cell>
          <cell r="C813" t="str">
            <v>Article_5072</v>
          </cell>
          <cell r="D813">
            <v>13.1428571429</v>
          </cell>
          <cell r="E813" t="str">
            <v>PL</v>
          </cell>
        </row>
        <row r="814">
          <cell r="A814" t="str">
            <v>Supplier_128</v>
          </cell>
          <cell r="B814" t="str">
            <v>Plant_10</v>
          </cell>
          <cell r="C814" t="str">
            <v>Article_2342</v>
          </cell>
          <cell r="D814">
            <v>6000</v>
          </cell>
          <cell r="E814" t="str">
            <v>DE_W</v>
          </cell>
        </row>
        <row r="815">
          <cell r="A815" t="str">
            <v>Supplier_128</v>
          </cell>
          <cell r="B815" t="str">
            <v>Plant_10</v>
          </cell>
          <cell r="C815" t="str">
            <v>Article_2397</v>
          </cell>
          <cell r="D815">
            <v>1584</v>
          </cell>
          <cell r="E815" t="str">
            <v>DE_W</v>
          </cell>
        </row>
        <row r="816">
          <cell r="A816" t="str">
            <v>Supplier_128</v>
          </cell>
          <cell r="B816" t="str">
            <v>Plant_10</v>
          </cell>
          <cell r="C816" t="str">
            <v>Article_3533</v>
          </cell>
          <cell r="D816">
            <v>2200</v>
          </cell>
          <cell r="E816" t="str">
            <v>DE_W</v>
          </cell>
        </row>
        <row r="817">
          <cell r="A817" t="str">
            <v>Supplier_128</v>
          </cell>
          <cell r="B817" t="str">
            <v>Plant_10</v>
          </cell>
          <cell r="C817" t="str">
            <v>Article_3383</v>
          </cell>
          <cell r="D817">
            <v>1120</v>
          </cell>
          <cell r="E817" t="str">
            <v>DE_W</v>
          </cell>
        </row>
        <row r="818">
          <cell r="A818" t="str">
            <v>Supplier_128</v>
          </cell>
          <cell r="B818" t="str">
            <v>Plant_10</v>
          </cell>
          <cell r="C818" t="str">
            <v>Article_3375</v>
          </cell>
          <cell r="D818">
            <v>1120</v>
          </cell>
          <cell r="E818" t="str">
            <v>DE_W</v>
          </cell>
        </row>
        <row r="819">
          <cell r="A819" t="str">
            <v>Supplier_128</v>
          </cell>
          <cell r="B819" t="str">
            <v>Plant_10</v>
          </cell>
          <cell r="C819" t="str">
            <v>Article_4520</v>
          </cell>
          <cell r="D819">
            <v>1512</v>
          </cell>
          <cell r="E819" t="str">
            <v>DE_W</v>
          </cell>
        </row>
        <row r="820">
          <cell r="A820" t="str">
            <v>Supplier_340</v>
          </cell>
          <cell r="B820" t="str">
            <v>Plant_10</v>
          </cell>
          <cell r="C820" t="str">
            <v>Article_4454</v>
          </cell>
          <cell r="D820">
            <v>486</v>
          </cell>
          <cell r="E820" t="str">
            <v>PL</v>
          </cell>
        </row>
        <row r="821">
          <cell r="A821" t="str">
            <v>Supplier_340</v>
          </cell>
          <cell r="B821" t="str">
            <v>Plant_10</v>
          </cell>
          <cell r="C821" t="str">
            <v>Article_4461</v>
          </cell>
          <cell r="D821">
            <v>972</v>
          </cell>
          <cell r="E821" t="str">
            <v>PL</v>
          </cell>
        </row>
        <row r="822">
          <cell r="A822" t="str">
            <v>Supplier_340</v>
          </cell>
          <cell r="B822" t="str">
            <v>Plant_10</v>
          </cell>
          <cell r="C822" t="str">
            <v>Article_4770</v>
          </cell>
          <cell r="D822">
            <v>38</v>
          </cell>
          <cell r="E822" t="str">
            <v>PL</v>
          </cell>
        </row>
        <row r="823">
          <cell r="A823" t="str">
            <v>Supplier_340</v>
          </cell>
          <cell r="B823" t="str">
            <v>Plant_10</v>
          </cell>
          <cell r="C823" t="str">
            <v>Article_4760</v>
          </cell>
          <cell r="D823">
            <v>38</v>
          </cell>
          <cell r="E823" t="str">
            <v>PL</v>
          </cell>
        </row>
        <row r="824">
          <cell r="A824" t="str">
            <v>Supplier_99</v>
          </cell>
          <cell r="B824" t="str">
            <v>Plant_10</v>
          </cell>
          <cell r="C824" t="str">
            <v>Article_4899</v>
          </cell>
          <cell r="D824">
            <v>72000</v>
          </cell>
          <cell r="E824" t="str">
            <v>DE_W</v>
          </cell>
        </row>
        <row r="825">
          <cell r="A825" t="str">
            <v>Supplier_289</v>
          </cell>
          <cell r="B825" t="str">
            <v>Plant_10</v>
          </cell>
          <cell r="C825" t="str">
            <v>Article_3687</v>
          </cell>
          <cell r="D825">
            <v>1152</v>
          </cell>
          <cell r="E825" t="str">
            <v>PL</v>
          </cell>
        </row>
        <row r="826">
          <cell r="A826" t="str">
            <v>Supplier_289</v>
          </cell>
          <cell r="B826" t="str">
            <v>Plant_10</v>
          </cell>
          <cell r="C826" t="str">
            <v>Article_3641</v>
          </cell>
          <cell r="D826">
            <v>1152</v>
          </cell>
          <cell r="E826" t="str">
            <v>PL</v>
          </cell>
        </row>
        <row r="827">
          <cell r="A827" t="str">
            <v>Supplier_314</v>
          </cell>
          <cell r="B827" t="str">
            <v>Plant_10</v>
          </cell>
          <cell r="C827" t="str">
            <v>Article_2907</v>
          </cell>
          <cell r="D827">
            <v>1280</v>
          </cell>
          <cell r="E827" t="str">
            <v>PL</v>
          </cell>
        </row>
        <row r="828">
          <cell r="A828" t="str">
            <v>Supplier_314</v>
          </cell>
          <cell r="B828" t="str">
            <v>Plant_10</v>
          </cell>
          <cell r="C828" t="str">
            <v>Article_2908</v>
          </cell>
          <cell r="D828">
            <v>1280</v>
          </cell>
          <cell r="E828" t="str">
            <v>PL</v>
          </cell>
        </row>
        <row r="829">
          <cell r="A829" t="str">
            <v>Supplier_314</v>
          </cell>
          <cell r="B829" t="str">
            <v>Plant_10</v>
          </cell>
          <cell r="C829" t="str">
            <v>Article_5371</v>
          </cell>
          <cell r="D829">
            <v>1344</v>
          </cell>
          <cell r="E829" t="str">
            <v>PL</v>
          </cell>
        </row>
        <row r="830">
          <cell r="A830" t="str">
            <v>Supplier_147</v>
          </cell>
          <cell r="B830" t="str">
            <v>Plant_10</v>
          </cell>
          <cell r="C830" t="str">
            <v>Article_4851</v>
          </cell>
          <cell r="D830">
            <v>6900</v>
          </cell>
          <cell r="E830" t="str">
            <v>DE_W</v>
          </cell>
        </row>
        <row r="831">
          <cell r="A831" t="str">
            <v>Supplier_313</v>
          </cell>
          <cell r="B831" t="str">
            <v>Plant_10</v>
          </cell>
          <cell r="C831" t="str">
            <v>Article_5750</v>
          </cell>
          <cell r="D831">
            <v>748</v>
          </cell>
          <cell r="E831" t="str">
            <v>PL</v>
          </cell>
        </row>
        <row r="832">
          <cell r="A832" t="str">
            <v>Supplier_313</v>
          </cell>
          <cell r="B832" t="str">
            <v>Plant_10</v>
          </cell>
          <cell r="C832" t="str">
            <v>Article_5731</v>
          </cell>
          <cell r="D832">
            <v>748</v>
          </cell>
          <cell r="E832" t="str">
            <v>PL</v>
          </cell>
        </row>
        <row r="833">
          <cell r="A833" t="str">
            <v>Supplier_313</v>
          </cell>
          <cell r="B833" t="str">
            <v>Plant_10</v>
          </cell>
          <cell r="C833" t="str">
            <v>Article_5763</v>
          </cell>
          <cell r="D833">
            <v>340</v>
          </cell>
          <cell r="E833" t="str">
            <v>PL</v>
          </cell>
        </row>
        <row r="834">
          <cell r="A834" t="str">
            <v>Supplier_313</v>
          </cell>
          <cell r="B834" t="str">
            <v>Plant_10</v>
          </cell>
          <cell r="C834" t="str">
            <v>Article_5769</v>
          </cell>
          <cell r="D834">
            <v>360</v>
          </cell>
          <cell r="E834" t="str">
            <v>PL</v>
          </cell>
        </row>
        <row r="835">
          <cell r="A835" t="str">
            <v>Supplier_313</v>
          </cell>
          <cell r="B835" t="str">
            <v>Plant_10</v>
          </cell>
          <cell r="C835" t="str">
            <v>Article_7174</v>
          </cell>
          <cell r="D835">
            <v>570</v>
          </cell>
          <cell r="E835" t="str">
            <v>PL</v>
          </cell>
        </row>
        <row r="836">
          <cell r="A836" t="str">
            <v>Supplier_313</v>
          </cell>
          <cell r="B836" t="str">
            <v>Plant_10</v>
          </cell>
          <cell r="C836" t="str">
            <v>Article_5823</v>
          </cell>
          <cell r="D836">
            <v>480</v>
          </cell>
          <cell r="E836" t="str">
            <v>PL</v>
          </cell>
        </row>
        <row r="837">
          <cell r="A837" t="str">
            <v>Supplier_313</v>
          </cell>
          <cell r="B837" t="str">
            <v>Plant_10</v>
          </cell>
          <cell r="C837" t="str">
            <v>Article_7168</v>
          </cell>
          <cell r="D837">
            <v>540</v>
          </cell>
          <cell r="E837" t="str">
            <v>PL</v>
          </cell>
        </row>
        <row r="838">
          <cell r="A838" t="str">
            <v>Supplier_313</v>
          </cell>
          <cell r="B838" t="str">
            <v>Plant_10</v>
          </cell>
          <cell r="C838" t="str">
            <v>Article_5832</v>
          </cell>
          <cell r="D838">
            <v>45</v>
          </cell>
          <cell r="E838" t="str">
            <v>PL</v>
          </cell>
        </row>
        <row r="839">
          <cell r="A839" t="str">
            <v>Supplier_313</v>
          </cell>
          <cell r="B839" t="str">
            <v>Plant_10</v>
          </cell>
          <cell r="C839" t="str">
            <v>Article_5805</v>
          </cell>
          <cell r="D839">
            <v>60</v>
          </cell>
          <cell r="E839" t="str">
            <v>PL</v>
          </cell>
        </row>
        <row r="840">
          <cell r="A840" t="str">
            <v>Supplier_313</v>
          </cell>
          <cell r="B840" t="str">
            <v>Plant_10</v>
          </cell>
          <cell r="C840" t="str">
            <v>Article_5815</v>
          </cell>
          <cell r="D840">
            <v>480</v>
          </cell>
          <cell r="E840" t="str">
            <v>PL</v>
          </cell>
        </row>
        <row r="841">
          <cell r="A841" t="str">
            <v>Supplier_112</v>
          </cell>
          <cell r="B841" t="str">
            <v>Plant_10</v>
          </cell>
          <cell r="C841" t="str">
            <v>Article_4550</v>
          </cell>
          <cell r="D841">
            <v>7500</v>
          </cell>
          <cell r="E841" t="str">
            <v>DE_W</v>
          </cell>
        </row>
        <row r="842">
          <cell r="A842" t="str">
            <v>Supplier_249</v>
          </cell>
          <cell r="B842" t="str">
            <v>Plant_10</v>
          </cell>
          <cell r="C842" t="str">
            <v>Article_7119</v>
          </cell>
          <cell r="D842">
            <v>1152</v>
          </cell>
          <cell r="E842" t="str">
            <v>DE_W</v>
          </cell>
        </row>
        <row r="843">
          <cell r="A843" t="str">
            <v>Supplier_249</v>
          </cell>
          <cell r="B843" t="str">
            <v>Plant_10</v>
          </cell>
          <cell r="C843" t="str">
            <v>Article_7123</v>
          </cell>
          <cell r="D843">
            <v>1152</v>
          </cell>
          <cell r="E843" t="str">
            <v>DE_W</v>
          </cell>
        </row>
        <row r="844">
          <cell r="A844" t="str">
            <v>Supplier_10</v>
          </cell>
          <cell r="B844" t="str">
            <v>Plant_2</v>
          </cell>
          <cell r="C844" t="str">
            <v>Article_2813</v>
          </cell>
          <cell r="D844">
            <v>3500</v>
          </cell>
          <cell r="E844" t="str">
            <v>ES</v>
          </cell>
        </row>
        <row r="845">
          <cell r="A845" t="str">
            <v>Supplier_28</v>
          </cell>
          <cell r="B845" t="str">
            <v>Plant_2</v>
          </cell>
          <cell r="C845" t="str">
            <v>Article_5255</v>
          </cell>
          <cell r="D845">
            <v>1728</v>
          </cell>
          <cell r="E845" t="str">
            <v>FR_N</v>
          </cell>
        </row>
        <row r="846">
          <cell r="A846" t="str">
            <v>Supplier_28</v>
          </cell>
          <cell r="B846" t="str">
            <v>Plant_2</v>
          </cell>
          <cell r="C846" t="str">
            <v>Article_5260</v>
          </cell>
          <cell r="D846">
            <v>1152</v>
          </cell>
          <cell r="E846" t="str">
            <v>FR_N</v>
          </cell>
        </row>
        <row r="847">
          <cell r="A847" t="str">
            <v>Supplier_10</v>
          </cell>
          <cell r="B847" t="str">
            <v>Plant_2</v>
          </cell>
          <cell r="C847" t="str">
            <v>Article_5058</v>
          </cell>
          <cell r="D847">
            <v>4608</v>
          </cell>
          <cell r="E847" t="str">
            <v>ES</v>
          </cell>
        </row>
        <row r="848">
          <cell r="A848" t="str">
            <v>Supplier_25</v>
          </cell>
          <cell r="B848" t="str">
            <v>Plant_2</v>
          </cell>
          <cell r="C848" t="str">
            <v>Article_6753</v>
          </cell>
          <cell r="D848">
            <v>2880</v>
          </cell>
          <cell r="E848" t="str">
            <v>ES</v>
          </cell>
        </row>
        <row r="849">
          <cell r="A849" t="str">
            <v>Supplier_10</v>
          </cell>
          <cell r="B849" t="str">
            <v>Plant_2</v>
          </cell>
          <cell r="C849" t="str">
            <v>Article_3503</v>
          </cell>
          <cell r="D849">
            <v>1500</v>
          </cell>
          <cell r="E849" t="str">
            <v>ES</v>
          </cell>
        </row>
        <row r="850">
          <cell r="A850" t="str">
            <v>Supplier_101</v>
          </cell>
          <cell r="B850" t="str">
            <v>Plant_2</v>
          </cell>
          <cell r="C850" t="str">
            <v>Article_1825</v>
          </cell>
          <cell r="D850">
            <v>12000</v>
          </cell>
          <cell r="E850" t="str">
            <v>DE_W</v>
          </cell>
        </row>
        <row r="851">
          <cell r="A851" t="str">
            <v>Supplier_59</v>
          </cell>
          <cell r="B851" t="str">
            <v>Plant_2</v>
          </cell>
          <cell r="C851" t="str">
            <v>Article_5313</v>
          </cell>
          <cell r="D851">
            <v>5100</v>
          </cell>
          <cell r="E851" t="str">
            <v>BX</v>
          </cell>
        </row>
        <row r="852">
          <cell r="A852" t="str">
            <v>Supplier_156</v>
          </cell>
          <cell r="B852" t="str">
            <v>Plant_2</v>
          </cell>
          <cell r="C852" t="str">
            <v>Article_1660</v>
          </cell>
          <cell r="D852">
            <v>1420</v>
          </cell>
          <cell r="E852" t="str">
            <v>DE_W</v>
          </cell>
        </row>
        <row r="853">
          <cell r="A853" t="str">
            <v>Supplier_156</v>
          </cell>
          <cell r="B853" t="str">
            <v>Plant_2</v>
          </cell>
          <cell r="C853" t="str">
            <v>Article_3763</v>
          </cell>
          <cell r="D853">
            <v>8</v>
          </cell>
          <cell r="E853" t="str">
            <v>DE_W</v>
          </cell>
        </row>
        <row r="854">
          <cell r="A854" t="str">
            <v>Supplier_156</v>
          </cell>
          <cell r="B854" t="str">
            <v>Plant_2</v>
          </cell>
          <cell r="C854" t="str">
            <v>Article_3678</v>
          </cell>
          <cell r="D854">
            <v>657</v>
          </cell>
          <cell r="E854" t="str">
            <v>DE_W</v>
          </cell>
        </row>
        <row r="855">
          <cell r="A855" t="str">
            <v>Supplier_156</v>
          </cell>
          <cell r="B855" t="str">
            <v>Plant_2</v>
          </cell>
          <cell r="C855" t="str">
            <v>Article_3692</v>
          </cell>
          <cell r="D855">
            <v>763</v>
          </cell>
          <cell r="E855" t="str">
            <v>DE_W</v>
          </cell>
        </row>
        <row r="856">
          <cell r="A856" t="str">
            <v>Supplier_34</v>
          </cell>
          <cell r="B856" t="str">
            <v>Plant_2</v>
          </cell>
          <cell r="C856" t="str">
            <v>Article_6825</v>
          </cell>
          <cell r="D856">
            <v>4022</v>
          </cell>
          <cell r="E856" t="str">
            <v>ES</v>
          </cell>
        </row>
        <row r="857">
          <cell r="A857" t="str">
            <v>Supplier_34</v>
          </cell>
          <cell r="B857" t="str">
            <v>Plant_2</v>
          </cell>
          <cell r="C857" t="str">
            <v>Article_6838</v>
          </cell>
          <cell r="D857">
            <v>720</v>
          </cell>
          <cell r="E857" t="str">
            <v>ES</v>
          </cell>
        </row>
        <row r="858">
          <cell r="A858" t="str">
            <v>Supplier_34</v>
          </cell>
          <cell r="B858" t="str">
            <v>Plant_2</v>
          </cell>
          <cell r="C858" t="str">
            <v>Article_6833</v>
          </cell>
          <cell r="D858">
            <v>720</v>
          </cell>
          <cell r="E858" t="str">
            <v>ES</v>
          </cell>
        </row>
        <row r="859">
          <cell r="A859" t="str">
            <v>Supplier_34</v>
          </cell>
          <cell r="B859" t="str">
            <v>Plant_2</v>
          </cell>
          <cell r="C859" t="str">
            <v>Article_6846</v>
          </cell>
          <cell r="D859">
            <v>1728</v>
          </cell>
          <cell r="E859" t="str">
            <v>ES</v>
          </cell>
        </row>
        <row r="860">
          <cell r="A860" t="str">
            <v>Supplier_34</v>
          </cell>
          <cell r="B860" t="str">
            <v>Plant_2</v>
          </cell>
          <cell r="C860" t="str">
            <v>Article_6843</v>
          </cell>
          <cell r="D860">
            <v>1728</v>
          </cell>
          <cell r="E860" t="str">
            <v>ES</v>
          </cell>
        </row>
        <row r="861">
          <cell r="A861" t="str">
            <v>Supplier_34</v>
          </cell>
          <cell r="B861" t="str">
            <v>Plant_2</v>
          </cell>
          <cell r="C861" t="str">
            <v>Article_6726</v>
          </cell>
          <cell r="D861">
            <v>360</v>
          </cell>
          <cell r="E861" t="str">
            <v>ES</v>
          </cell>
        </row>
        <row r="862">
          <cell r="A862" t="str">
            <v>Supplier_34</v>
          </cell>
          <cell r="B862" t="str">
            <v>Plant_2</v>
          </cell>
          <cell r="C862" t="str">
            <v>Article_6729</v>
          </cell>
          <cell r="D862">
            <v>360</v>
          </cell>
          <cell r="E862" t="str">
            <v>ES</v>
          </cell>
        </row>
        <row r="863">
          <cell r="A863" t="str">
            <v>Supplier_34</v>
          </cell>
          <cell r="B863" t="str">
            <v>Plant_2</v>
          </cell>
          <cell r="C863" t="str">
            <v>Article_6734</v>
          </cell>
          <cell r="D863">
            <v>2416</v>
          </cell>
          <cell r="E863" t="str">
            <v>ES</v>
          </cell>
        </row>
        <row r="864">
          <cell r="A864" t="str">
            <v>Supplier_34</v>
          </cell>
          <cell r="B864" t="str">
            <v>Plant_2</v>
          </cell>
          <cell r="C864" t="str">
            <v>Article_6736</v>
          </cell>
          <cell r="D864">
            <v>791</v>
          </cell>
          <cell r="E864" t="str">
            <v>ES</v>
          </cell>
        </row>
        <row r="865">
          <cell r="A865" t="str">
            <v>Supplier_34</v>
          </cell>
          <cell r="B865" t="str">
            <v>Plant_2</v>
          </cell>
          <cell r="C865" t="str">
            <v>Article_6740</v>
          </cell>
          <cell r="D865">
            <v>1680</v>
          </cell>
          <cell r="E865" t="str">
            <v>ES</v>
          </cell>
        </row>
        <row r="866">
          <cell r="A866" t="str">
            <v>Supplier_34</v>
          </cell>
          <cell r="B866" t="str">
            <v>Plant_2</v>
          </cell>
          <cell r="C866" t="str">
            <v>Article_6749</v>
          </cell>
          <cell r="D866">
            <v>1680</v>
          </cell>
          <cell r="E866" t="str">
            <v>ES</v>
          </cell>
        </row>
        <row r="867">
          <cell r="A867" t="str">
            <v>Supplier_43</v>
          </cell>
          <cell r="B867" t="str">
            <v>Plant_2</v>
          </cell>
          <cell r="C867" t="str">
            <v>Article_2290</v>
          </cell>
          <cell r="D867">
            <v>7560</v>
          </cell>
          <cell r="E867" t="str">
            <v>BX</v>
          </cell>
        </row>
        <row r="868">
          <cell r="A868" t="str">
            <v>Supplier_2</v>
          </cell>
          <cell r="B868" t="str">
            <v>Plant_2</v>
          </cell>
          <cell r="C868" t="str">
            <v>Article_1608</v>
          </cell>
          <cell r="D868">
            <v>3864</v>
          </cell>
          <cell r="E868" t="str">
            <v>PT</v>
          </cell>
        </row>
        <row r="869">
          <cell r="A869" t="str">
            <v>Supplier_19</v>
          </cell>
          <cell r="B869" t="str">
            <v>Plant_2</v>
          </cell>
          <cell r="C869" t="str">
            <v>Article_6553</v>
          </cell>
          <cell r="D869">
            <v>3600</v>
          </cell>
          <cell r="E869" t="str">
            <v>ES</v>
          </cell>
        </row>
        <row r="870">
          <cell r="A870" t="str">
            <v>Supplier_19</v>
          </cell>
          <cell r="B870" t="str">
            <v>Plant_2</v>
          </cell>
          <cell r="C870" t="str">
            <v>Article_6521</v>
          </cell>
          <cell r="D870">
            <v>3600</v>
          </cell>
          <cell r="E870" t="str">
            <v>ES</v>
          </cell>
        </row>
        <row r="871">
          <cell r="A871" t="str">
            <v>Supplier_19</v>
          </cell>
          <cell r="B871" t="str">
            <v>Plant_2</v>
          </cell>
          <cell r="C871" t="str">
            <v>Article_8249</v>
          </cell>
          <cell r="D871">
            <v>624</v>
          </cell>
          <cell r="E871" t="str">
            <v>ES</v>
          </cell>
        </row>
        <row r="872">
          <cell r="A872" t="str">
            <v>Supplier_19</v>
          </cell>
          <cell r="B872" t="str">
            <v>Plant_2</v>
          </cell>
          <cell r="C872" t="str">
            <v>Article_8247</v>
          </cell>
          <cell r="D872">
            <v>624</v>
          </cell>
          <cell r="E872" t="str">
            <v>ES</v>
          </cell>
        </row>
        <row r="873">
          <cell r="A873" t="str">
            <v>Supplier_19</v>
          </cell>
          <cell r="B873" t="str">
            <v>Plant_2</v>
          </cell>
          <cell r="C873" t="str">
            <v>Article_6504</v>
          </cell>
          <cell r="D873">
            <v>3016</v>
          </cell>
          <cell r="E873" t="str">
            <v>ES</v>
          </cell>
        </row>
        <row r="874">
          <cell r="A874" t="str">
            <v>Supplier_19</v>
          </cell>
          <cell r="B874" t="str">
            <v>Plant_2</v>
          </cell>
          <cell r="C874" t="str">
            <v>Article_6517</v>
          </cell>
          <cell r="D874">
            <v>3016</v>
          </cell>
          <cell r="E874" t="str">
            <v>ES</v>
          </cell>
        </row>
        <row r="875">
          <cell r="A875" t="str">
            <v>Supplier_209</v>
          </cell>
          <cell r="B875" t="str">
            <v>Plant_2</v>
          </cell>
          <cell r="C875" t="str">
            <v>Article_2326</v>
          </cell>
          <cell r="D875">
            <v>10800</v>
          </cell>
          <cell r="E875" t="str">
            <v>DE_W</v>
          </cell>
        </row>
        <row r="876">
          <cell r="A876" t="str">
            <v>Supplier_69</v>
          </cell>
          <cell r="B876" t="str">
            <v>Plant_2</v>
          </cell>
          <cell r="C876" t="str">
            <v>Article_7774</v>
          </cell>
          <cell r="D876">
            <v>15000</v>
          </cell>
          <cell r="E876" t="str">
            <v>DE_W</v>
          </cell>
        </row>
        <row r="877">
          <cell r="A877" t="str">
            <v>Supplier_69</v>
          </cell>
          <cell r="B877" t="str">
            <v>Plant_2</v>
          </cell>
          <cell r="C877" t="str">
            <v>Article_2228</v>
          </cell>
          <cell r="D877">
            <v>1700</v>
          </cell>
          <cell r="E877" t="str">
            <v>DE_W</v>
          </cell>
        </row>
        <row r="878">
          <cell r="A878" t="str">
            <v>Supplier_69</v>
          </cell>
          <cell r="B878" t="str">
            <v>Plant_2</v>
          </cell>
          <cell r="C878" t="str">
            <v>Article_2614</v>
          </cell>
          <cell r="D878">
            <v>2000</v>
          </cell>
          <cell r="E878" t="str">
            <v>DE_W</v>
          </cell>
        </row>
        <row r="879">
          <cell r="A879" t="str">
            <v>Supplier_254</v>
          </cell>
          <cell r="B879" t="str">
            <v>Plant_2</v>
          </cell>
          <cell r="C879" t="str">
            <v>Article_3922</v>
          </cell>
          <cell r="D879">
            <v>3654</v>
          </cell>
          <cell r="E879" t="str">
            <v>DE_W</v>
          </cell>
        </row>
        <row r="880">
          <cell r="A880" t="str">
            <v>Supplier_239</v>
          </cell>
          <cell r="B880" t="str">
            <v>Plant_2</v>
          </cell>
          <cell r="C880" t="str">
            <v>Article_1884</v>
          </cell>
          <cell r="D880">
            <v>3168</v>
          </cell>
          <cell r="E880" t="str">
            <v>DE_W</v>
          </cell>
        </row>
        <row r="881">
          <cell r="A881" t="str">
            <v>Supplier_239</v>
          </cell>
          <cell r="B881" t="str">
            <v>Plant_2</v>
          </cell>
          <cell r="C881" t="str">
            <v>Article_1927</v>
          </cell>
          <cell r="D881">
            <v>3168</v>
          </cell>
          <cell r="E881" t="str">
            <v>DE_W</v>
          </cell>
        </row>
        <row r="882">
          <cell r="A882" t="str">
            <v>Supplier_239</v>
          </cell>
          <cell r="B882" t="str">
            <v>Plant_2</v>
          </cell>
          <cell r="C882" t="str">
            <v>Article_1915</v>
          </cell>
          <cell r="D882">
            <v>4096</v>
          </cell>
          <cell r="E882" t="str">
            <v>DE_W</v>
          </cell>
        </row>
        <row r="883">
          <cell r="A883" t="str">
            <v>Supplier_239</v>
          </cell>
          <cell r="B883" t="str">
            <v>Plant_2</v>
          </cell>
          <cell r="C883" t="str">
            <v>Article_2042</v>
          </cell>
          <cell r="D883">
            <v>4096</v>
          </cell>
          <cell r="E883" t="str">
            <v>DE_W</v>
          </cell>
        </row>
        <row r="884">
          <cell r="A884" t="str">
            <v>Supplier_239</v>
          </cell>
          <cell r="B884" t="str">
            <v>Plant_2</v>
          </cell>
          <cell r="C884" t="str">
            <v>Article_1993</v>
          </cell>
          <cell r="D884">
            <v>1536</v>
          </cell>
          <cell r="E884" t="str">
            <v>DE_W</v>
          </cell>
        </row>
        <row r="885">
          <cell r="A885" t="str">
            <v>Supplier_239</v>
          </cell>
          <cell r="B885" t="str">
            <v>Plant_2</v>
          </cell>
          <cell r="C885" t="str">
            <v>Article_1981</v>
          </cell>
          <cell r="D885">
            <v>1728</v>
          </cell>
          <cell r="E885" t="str">
            <v>DE_W</v>
          </cell>
        </row>
        <row r="886">
          <cell r="A886" t="str">
            <v>Supplier_239</v>
          </cell>
          <cell r="B886" t="str">
            <v>Plant_2</v>
          </cell>
          <cell r="C886" t="str">
            <v>Article_2016</v>
          </cell>
          <cell r="D886">
            <v>1536</v>
          </cell>
          <cell r="E886" t="str">
            <v>DE_W</v>
          </cell>
        </row>
        <row r="887">
          <cell r="A887" t="str">
            <v>Supplier_239</v>
          </cell>
          <cell r="B887" t="str">
            <v>Plant_2</v>
          </cell>
          <cell r="C887" t="str">
            <v>Article_2007</v>
          </cell>
          <cell r="D887">
            <v>1920</v>
          </cell>
          <cell r="E887" t="str">
            <v>DE_W</v>
          </cell>
        </row>
        <row r="888">
          <cell r="A888" t="str">
            <v>Supplier_239</v>
          </cell>
          <cell r="B888" t="str">
            <v>Plant_2</v>
          </cell>
          <cell r="C888" t="str">
            <v>Article_2461</v>
          </cell>
          <cell r="D888">
            <v>3072</v>
          </cell>
          <cell r="E888" t="str">
            <v>DE_W</v>
          </cell>
        </row>
        <row r="889">
          <cell r="A889" t="str">
            <v>Supplier_239</v>
          </cell>
          <cell r="B889" t="str">
            <v>Plant_2</v>
          </cell>
          <cell r="C889" t="str">
            <v>Article_2471</v>
          </cell>
          <cell r="D889">
            <v>3840</v>
          </cell>
          <cell r="E889" t="str">
            <v>DE_W</v>
          </cell>
        </row>
        <row r="890">
          <cell r="A890" t="str">
            <v>Supplier_239</v>
          </cell>
          <cell r="B890" t="str">
            <v>Plant_2</v>
          </cell>
          <cell r="C890" t="str">
            <v>Article_2483</v>
          </cell>
          <cell r="D890">
            <v>3000</v>
          </cell>
          <cell r="E890" t="str">
            <v>DE_W</v>
          </cell>
        </row>
        <row r="891">
          <cell r="A891" t="str">
            <v>Supplier_239</v>
          </cell>
          <cell r="B891" t="str">
            <v>Plant_2</v>
          </cell>
          <cell r="C891" t="str">
            <v>Article_2940</v>
          </cell>
          <cell r="D891">
            <v>11000</v>
          </cell>
          <cell r="E891" t="str">
            <v>DE_W</v>
          </cell>
        </row>
        <row r="892">
          <cell r="A892" t="str">
            <v>Supplier_10</v>
          </cell>
          <cell r="B892" t="str">
            <v>Plant_2</v>
          </cell>
          <cell r="C892" t="str">
            <v>Article_4705</v>
          </cell>
          <cell r="D892">
            <v>7000</v>
          </cell>
          <cell r="E892" t="str">
            <v>ES</v>
          </cell>
        </row>
        <row r="893">
          <cell r="A893" t="str">
            <v>Supplier_10</v>
          </cell>
          <cell r="B893" t="str">
            <v>Plant_2</v>
          </cell>
          <cell r="C893" t="str">
            <v>Article_3519</v>
          </cell>
          <cell r="D893">
            <v>2000</v>
          </cell>
          <cell r="E893" t="str">
            <v>ES</v>
          </cell>
        </row>
        <row r="894">
          <cell r="A894" t="str">
            <v>Supplier_56</v>
          </cell>
          <cell r="B894" t="str">
            <v>Plant_2</v>
          </cell>
          <cell r="C894" t="str">
            <v>Article_5200</v>
          </cell>
          <cell r="D894">
            <v>52800</v>
          </cell>
          <cell r="E894" t="str">
            <v>DE_W</v>
          </cell>
        </row>
        <row r="895">
          <cell r="A895" t="str">
            <v>Supplier_56</v>
          </cell>
          <cell r="B895" t="str">
            <v>Plant_2</v>
          </cell>
          <cell r="C895" t="str">
            <v>Article_5188</v>
          </cell>
          <cell r="D895">
            <v>34000</v>
          </cell>
          <cell r="E895" t="str">
            <v>DE_W</v>
          </cell>
        </row>
        <row r="896">
          <cell r="A896" t="str">
            <v>Supplier_56</v>
          </cell>
          <cell r="B896" t="str">
            <v>Plant_2</v>
          </cell>
          <cell r="C896" t="str">
            <v>Article_5179</v>
          </cell>
          <cell r="D896">
            <v>12500</v>
          </cell>
          <cell r="E896" t="str">
            <v>DE_W</v>
          </cell>
        </row>
        <row r="897">
          <cell r="A897" t="str">
            <v>Supplier_122</v>
          </cell>
          <cell r="B897" t="str">
            <v>Plant_2</v>
          </cell>
          <cell r="C897" t="str">
            <v>Article_2152</v>
          </cell>
          <cell r="D897">
            <v>1152</v>
          </cell>
          <cell r="E897" t="str">
            <v>DE_W</v>
          </cell>
        </row>
        <row r="898">
          <cell r="A898" t="str">
            <v>Supplier_122</v>
          </cell>
          <cell r="B898" t="str">
            <v>Plant_2</v>
          </cell>
          <cell r="C898" t="str">
            <v>Article_2076</v>
          </cell>
          <cell r="D898">
            <v>2490</v>
          </cell>
          <cell r="E898" t="str">
            <v>DE_W</v>
          </cell>
        </row>
        <row r="899">
          <cell r="A899" t="str">
            <v>Supplier_122</v>
          </cell>
          <cell r="B899" t="str">
            <v>Plant_2</v>
          </cell>
          <cell r="C899" t="str">
            <v>Article_2088</v>
          </cell>
          <cell r="D899">
            <v>2490</v>
          </cell>
          <cell r="E899" t="str">
            <v>DE_W</v>
          </cell>
        </row>
        <row r="900">
          <cell r="A900" t="str">
            <v>Supplier_3</v>
          </cell>
          <cell r="B900" t="str">
            <v>Plant_2</v>
          </cell>
          <cell r="C900" t="str">
            <v>Article_10134</v>
          </cell>
          <cell r="D900">
            <v>3000</v>
          </cell>
          <cell r="E900" t="str">
            <v>PT</v>
          </cell>
        </row>
        <row r="901">
          <cell r="A901" t="str">
            <v>Supplier_75</v>
          </cell>
          <cell r="B901" t="str">
            <v>Plant_2</v>
          </cell>
          <cell r="C901" t="str">
            <v>Article_10131</v>
          </cell>
          <cell r="D901">
            <v>1008</v>
          </cell>
          <cell r="E901" t="str">
            <v>IT</v>
          </cell>
        </row>
        <row r="902">
          <cell r="A902" t="str">
            <v>Supplier_75</v>
          </cell>
          <cell r="B902" t="str">
            <v>Plant_2</v>
          </cell>
          <cell r="C902" t="str">
            <v>Article_10130</v>
          </cell>
          <cell r="D902">
            <v>1008</v>
          </cell>
          <cell r="E902" t="str">
            <v>IT</v>
          </cell>
        </row>
        <row r="903">
          <cell r="A903" t="str">
            <v>Supplier_75</v>
          </cell>
          <cell r="B903" t="str">
            <v>Plant_2</v>
          </cell>
          <cell r="C903" t="str">
            <v>Article_2208</v>
          </cell>
          <cell r="D903">
            <v>4158</v>
          </cell>
          <cell r="E903" t="str">
            <v>IT</v>
          </cell>
        </row>
        <row r="904">
          <cell r="A904" t="str">
            <v>Supplier_75</v>
          </cell>
          <cell r="B904" t="str">
            <v>Plant_2</v>
          </cell>
          <cell r="C904" t="str">
            <v>Article_2222</v>
          </cell>
          <cell r="D904">
            <v>4158</v>
          </cell>
          <cell r="E904" t="str">
            <v>IT</v>
          </cell>
        </row>
        <row r="905">
          <cell r="A905" t="str">
            <v>Supplier_10</v>
          </cell>
          <cell r="B905" t="str">
            <v>Plant_2</v>
          </cell>
          <cell r="C905" t="str">
            <v>Article_5063</v>
          </cell>
          <cell r="D905">
            <v>4608</v>
          </cell>
          <cell r="E905" t="str">
            <v>ES</v>
          </cell>
        </row>
        <row r="906">
          <cell r="A906" t="str">
            <v>Supplier_162</v>
          </cell>
          <cell r="B906" t="str">
            <v>Plant_2</v>
          </cell>
          <cell r="C906" t="str">
            <v>Article_2878</v>
          </cell>
          <cell r="D906">
            <v>5000</v>
          </cell>
          <cell r="E906" t="str">
            <v>DE_W</v>
          </cell>
        </row>
        <row r="907">
          <cell r="A907" t="str">
            <v>Supplier_23</v>
          </cell>
          <cell r="B907" t="str">
            <v>Plant_2</v>
          </cell>
          <cell r="C907" t="str">
            <v>Article_6758</v>
          </cell>
          <cell r="D907">
            <v>2016</v>
          </cell>
          <cell r="E907" t="str">
            <v>ES</v>
          </cell>
        </row>
        <row r="908">
          <cell r="A908" t="str">
            <v>Supplier_23</v>
          </cell>
          <cell r="B908" t="str">
            <v>Plant_2</v>
          </cell>
          <cell r="C908" t="str">
            <v>Article_6762</v>
          </cell>
          <cell r="D908">
            <v>2112</v>
          </cell>
          <cell r="E908" t="str">
            <v>ES</v>
          </cell>
        </row>
        <row r="909">
          <cell r="A909" t="str">
            <v>Supplier_23</v>
          </cell>
          <cell r="B909" t="str">
            <v>Plant_2</v>
          </cell>
          <cell r="C909" t="str">
            <v>Article_6766</v>
          </cell>
          <cell r="D909">
            <v>96</v>
          </cell>
          <cell r="E909" t="str">
            <v>ES</v>
          </cell>
        </row>
        <row r="910">
          <cell r="A910" t="str">
            <v>Supplier_23</v>
          </cell>
          <cell r="B910" t="str">
            <v>Plant_2</v>
          </cell>
          <cell r="C910" t="str">
            <v>Article_6519</v>
          </cell>
          <cell r="D910">
            <v>1280</v>
          </cell>
          <cell r="E910" t="str">
            <v>ES</v>
          </cell>
        </row>
        <row r="911">
          <cell r="A911" t="str">
            <v>Supplier_23</v>
          </cell>
          <cell r="B911" t="str">
            <v>Plant_2</v>
          </cell>
          <cell r="C911" t="str">
            <v>Article_6530</v>
          </cell>
          <cell r="D911">
            <v>1024</v>
          </cell>
          <cell r="E911" t="str">
            <v>ES</v>
          </cell>
        </row>
        <row r="912">
          <cell r="A912" t="str">
            <v>Supplier_23</v>
          </cell>
          <cell r="B912" t="str">
            <v>Plant_2</v>
          </cell>
          <cell r="C912" t="str">
            <v>Article_6526</v>
          </cell>
          <cell r="D912">
            <v>1248</v>
          </cell>
          <cell r="E912" t="str">
            <v>ES</v>
          </cell>
        </row>
        <row r="913">
          <cell r="A913" t="str">
            <v>Supplier_23</v>
          </cell>
          <cell r="B913" t="str">
            <v>Plant_2</v>
          </cell>
          <cell r="C913" t="str">
            <v>Article_6510</v>
          </cell>
          <cell r="D913">
            <v>864</v>
          </cell>
          <cell r="E913" t="str">
            <v>ES</v>
          </cell>
        </row>
        <row r="914">
          <cell r="A914" t="str">
            <v>Supplier_23</v>
          </cell>
          <cell r="B914" t="str">
            <v>Plant_2</v>
          </cell>
          <cell r="C914" t="str">
            <v>Article_8258</v>
          </cell>
          <cell r="D914">
            <v>347</v>
          </cell>
          <cell r="E914" t="str">
            <v>ES</v>
          </cell>
        </row>
        <row r="915">
          <cell r="A915" t="str">
            <v>Supplier_23</v>
          </cell>
          <cell r="B915" t="str">
            <v>Plant_2</v>
          </cell>
          <cell r="C915" t="str">
            <v>Article_8255</v>
          </cell>
          <cell r="D915">
            <v>347</v>
          </cell>
          <cell r="E915" t="str">
            <v>ES</v>
          </cell>
        </row>
        <row r="916">
          <cell r="A916" t="str">
            <v>Supplier_18</v>
          </cell>
          <cell r="B916" t="str">
            <v>Plant_2</v>
          </cell>
          <cell r="C916" t="str">
            <v>Article_8387</v>
          </cell>
          <cell r="D916">
            <v>7360</v>
          </cell>
          <cell r="E916" t="str">
            <v>ES</v>
          </cell>
        </row>
        <row r="917">
          <cell r="A917" t="str">
            <v>Supplier_40</v>
          </cell>
          <cell r="B917" t="str">
            <v>Plant_2</v>
          </cell>
          <cell r="C917" t="str">
            <v>Article_2170</v>
          </cell>
          <cell r="D917">
            <v>7200</v>
          </cell>
          <cell r="E917" t="str">
            <v>ES</v>
          </cell>
        </row>
        <row r="918">
          <cell r="A918" t="str">
            <v>Supplier_40</v>
          </cell>
          <cell r="B918" t="str">
            <v>Plant_2</v>
          </cell>
          <cell r="C918" t="str">
            <v>Article_2178</v>
          </cell>
          <cell r="D918">
            <v>7600</v>
          </cell>
          <cell r="E918" t="str">
            <v>ES</v>
          </cell>
        </row>
        <row r="919">
          <cell r="A919" t="str">
            <v>Supplier_40</v>
          </cell>
          <cell r="B919" t="str">
            <v>Plant_2</v>
          </cell>
          <cell r="C919" t="str">
            <v>Article_1941</v>
          </cell>
          <cell r="D919">
            <v>7800</v>
          </cell>
          <cell r="E919" t="str">
            <v>ES</v>
          </cell>
        </row>
        <row r="920">
          <cell r="A920" t="str">
            <v>Supplier_40</v>
          </cell>
          <cell r="B920" t="str">
            <v>Plant_2</v>
          </cell>
          <cell r="C920" t="str">
            <v>Article_1972</v>
          </cell>
          <cell r="D920">
            <v>7800</v>
          </cell>
          <cell r="E920" t="str">
            <v>ES</v>
          </cell>
        </row>
        <row r="921">
          <cell r="A921" t="str">
            <v>Supplier_10</v>
          </cell>
          <cell r="B921" t="str">
            <v>Plant_2</v>
          </cell>
          <cell r="C921" t="str">
            <v>Article_2821</v>
          </cell>
          <cell r="D921">
            <v>3500</v>
          </cell>
          <cell r="E921" t="str">
            <v>ES</v>
          </cell>
        </row>
        <row r="922">
          <cell r="A922" t="str">
            <v>Supplier_10</v>
          </cell>
          <cell r="B922" t="str">
            <v>Plant_2</v>
          </cell>
          <cell r="C922" t="str">
            <v>Article_1580</v>
          </cell>
          <cell r="D922">
            <v>15000</v>
          </cell>
          <cell r="E922" t="str">
            <v>ES</v>
          </cell>
        </row>
        <row r="923">
          <cell r="A923" t="str">
            <v>Supplier_231</v>
          </cell>
          <cell r="B923" t="str">
            <v>Plant_7</v>
          </cell>
          <cell r="C923" t="str">
            <v>Article_7976</v>
          </cell>
          <cell r="D923">
            <v>2700</v>
          </cell>
          <cell r="E923" t="str">
            <v>DE_W</v>
          </cell>
        </row>
        <row r="924">
          <cell r="A924" t="str">
            <v>Supplier_231</v>
          </cell>
          <cell r="B924" t="str">
            <v>Plant_7</v>
          </cell>
          <cell r="C924" t="str">
            <v>Article_7959</v>
          </cell>
          <cell r="D924">
            <v>2800</v>
          </cell>
          <cell r="E924" t="str">
            <v>DE_W</v>
          </cell>
        </row>
        <row r="925">
          <cell r="A925" t="str">
            <v>Supplier_351</v>
          </cell>
          <cell r="B925" t="str">
            <v>Plant_7</v>
          </cell>
          <cell r="C925" t="str">
            <v>Article_6908</v>
          </cell>
          <cell r="D925">
            <v>500</v>
          </cell>
          <cell r="E925" t="str">
            <v>PL</v>
          </cell>
        </row>
        <row r="926">
          <cell r="A926" t="str">
            <v>Supplier_351</v>
          </cell>
          <cell r="B926" t="str">
            <v>Plant_7</v>
          </cell>
          <cell r="C926" t="str">
            <v>Article_6900</v>
          </cell>
          <cell r="D926">
            <v>550</v>
          </cell>
          <cell r="E926" t="str">
            <v>PL</v>
          </cell>
        </row>
        <row r="927">
          <cell r="A927" t="str">
            <v>Supplier_326</v>
          </cell>
          <cell r="B927" t="str">
            <v>Plant_21</v>
          </cell>
          <cell r="C927" t="str">
            <v>Article_3155</v>
          </cell>
          <cell r="D927">
            <v>240</v>
          </cell>
          <cell r="E927" t="str">
            <v>PL</v>
          </cell>
        </row>
        <row r="928">
          <cell r="A928" t="str">
            <v>Supplier_326</v>
          </cell>
          <cell r="B928" t="str">
            <v>Plant_21</v>
          </cell>
          <cell r="C928" t="str">
            <v>Article_3143</v>
          </cell>
          <cell r="D928">
            <v>66</v>
          </cell>
          <cell r="E928" t="str">
            <v>PL</v>
          </cell>
        </row>
        <row r="929">
          <cell r="A929" t="str">
            <v>Supplier_326</v>
          </cell>
          <cell r="B929" t="str">
            <v>Plant_21</v>
          </cell>
          <cell r="C929" t="str">
            <v>Article_3083</v>
          </cell>
          <cell r="D929">
            <v>48</v>
          </cell>
          <cell r="E929" t="str">
            <v>PL</v>
          </cell>
        </row>
        <row r="930">
          <cell r="A930" t="str">
            <v>Supplier_326</v>
          </cell>
          <cell r="B930" t="str">
            <v>Plant_21</v>
          </cell>
          <cell r="C930" t="str">
            <v>Article_4006</v>
          </cell>
          <cell r="D930">
            <v>40</v>
          </cell>
          <cell r="E930" t="str">
            <v>PL</v>
          </cell>
        </row>
        <row r="931">
          <cell r="A931" t="str">
            <v>Supplier_333</v>
          </cell>
          <cell r="B931" t="str">
            <v>Plant_21</v>
          </cell>
          <cell r="C931" t="str">
            <v>Article_8686</v>
          </cell>
          <cell r="D931">
            <v>144</v>
          </cell>
          <cell r="E931" t="str">
            <v>PL</v>
          </cell>
        </row>
        <row r="932">
          <cell r="A932" t="str">
            <v>Supplier_333</v>
          </cell>
          <cell r="B932" t="str">
            <v>Plant_21</v>
          </cell>
          <cell r="C932" t="str">
            <v>Article_8679</v>
          </cell>
          <cell r="D932">
            <v>144</v>
          </cell>
          <cell r="E932" t="str">
            <v>PL</v>
          </cell>
        </row>
        <row r="933">
          <cell r="A933" t="str">
            <v>Supplier_333</v>
          </cell>
          <cell r="B933" t="str">
            <v>Plant_21</v>
          </cell>
          <cell r="C933" t="str">
            <v>Article_5929</v>
          </cell>
          <cell r="D933">
            <v>288</v>
          </cell>
          <cell r="E933" t="str">
            <v>PL</v>
          </cell>
        </row>
        <row r="934">
          <cell r="A934" t="str">
            <v>Supplier_333</v>
          </cell>
          <cell r="B934" t="str">
            <v>Plant_21</v>
          </cell>
          <cell r="C934" t="str">
            <v>Article_5943</v>
          </cell>
          <cell r="D934">
            <v>288</v>
          </cell>
          <cell r="E934" t="str">
            <v>PL</v>
          </cell>
        </row>
        <row r="935">
          <cell r="A935" t="str">
            <v>Supplier_275</v>
          </cell>
          <cell r="B935" t="str">
            <v>Plant_21</v>
          </cell>
          <cell r="C935" t="str">
            <v>Article_8233</v>
          </cell>
          <cell r="D935">
            <v>36</v>
          </cell>
          <cell r="E935" t="str">
            <v>CZ</v>
          </cell>
        </row>
        <row r="936">
          <cell r="A936" t="str">
            <v>Supplier_275</v>
          </cell>
          <cell r="B936" t="str">
            <v>Plant_21</v>
          </cell>
          <cell r="C936" t="str">
            <v>Article_8244</v>
          </cell>
          <cell r="D936">
            <v>36</v>
          </cell>
          <cell r="E936" t="str">
            <v>CZ</v>
          </cell>
        </row>
        <row r="937">
          <cell r="A937" t="str">
            <v>Supplier_275</v>
          </cell>
          <cell r="B937" t="str">
            <v>Plant_21</v>
          </cell>
          <cell r="C937" t="str">
            <v>Article_8243</v>
          </cell>
          <cell r="D937">
            <v>54</v>
          </cell>
          <cell r="E937" t="str">
            <v>CZ</v>
          </cell>
        </row>
        <row r="938">
          <cell r="A938" t="str">
            <v>Supplier_275</v>
          </cell>
          <cell r="B938" t="str">
            <v>Plant_21</v>
          </cell>
          <cell r="C938" t="str">
            <v>Article_8223</v>
          </cell>
          <cell r="D938">
            <v>54</v>
          </cell>
          <cell r="E938" t="str">
            <v>CZ</v>
          </cell>
        </row>
        <row r="939">
          <cell r="A939" t="str">
            <v>Supplier_275</v>
          </cell>
          <cell r="B939" t="str">
            <v>Plant_21</v>
          </cell>
          <cell r="C939" t="str">
            <v>Article_10037</v>
          </cell>
          <cell r="D939">
            <v>24</v>
          </cell>
          <cell r="E939" t="str">
            <v>CZ</v>
          </cell>
        </row>
        <row r="940">
          <cell r="A940" t="str">
            <v>Supplier_275</v>
          </cell>
          <cell r="B940" t="str">
            <v>Plant_21</v>
          </cell>
          <cell r="C940" t="str">
            <v>Article_10043</v>
          </cell>
          <cell r="D940">
            <v>24</v>
          </cell>
          <cell r="E940" t="str">
            <v>CZ</v>
          </cell>
        </row>
        <row r="941">
          <cell r="A941" t="str">
            <v>Supplier_237</v>
          </cell>
          <cell r="B941" t="str">
            <v>Plant_21</v>
          </cell>
          <cell r="C941" t="str">
            <v>Article_8352</v>
          </cell>
          <cell r="D941">
            <v>84</v>
          </cell>
          <cell r="E941" t="str">
            <v>DE_W</v>
          </cell>
        </row>
        <row r="942">
          <cell r="A942" t="str">
            <v>Supplier_237</v>
          </cell>
          <cell r="B942" t="str">
            <v>Plant_21</v>
          </cell>
          <cell r="C942" t="str">
            <v>Article_8366</v>
          </cell>
          <cell r="D942">
            <v>200</v>
          </cell>
          <cell r="E942" t="str">
            <v>DE_W</v>
          </cell>
        </row>
        <row r="943">
          <cell r="A943" t="str">
            <v>Supplier_237</v>
          </cell>
          <cell r="B943" t="str">
            <v>Plant_21</v>
          </cell>
          <cell r="C943" t="str">
            <v>Article_8325</v>
          </cell>
          <cell r="D943">
            <v>30</v>
          </cell>
          <cell r="E943" t="str">
            <v>DE_W</v>
          </cell>
        </row>
        <row r="944">
          <cell r="A944" t="str">
            <v>Supplier_237</v>
          </cell>
          <cell r="B944" t="str">
            <v>Plant_21</v>
          </cell>
          <cell r="C944" t="str">
            <v>Article_8323</v>
          </cell>
          <cell r="D944">
            <v>60</v>
          </cell>
          <cell r="E944" t="str">
            <v>DE_W</v>
          </cell>
        </row>
        <row r="945">
          <cell r="A945" t="str">
            <v>Supplier_237</v>
          </cell>
          <cell r="B945" t="str">
            <v>Plant_21</v>
          </cell>
          <cell r="C945" t="str">
            <v>Article_8301</v>
          </cell>
          <cell r="D945">
            <v>60</v>
          </cell>
          <cell r="E945" t="str">
            <v>DE_W</v>
          </cell>
        </row>
        <row r="946">
          <cell r="A946" t="str">
            <v>Supplier_237</v>
          </cell>
          <cell r="B946" t="str">
            <v>Plant_21</v>
          </cell>
          <cell r="C946" t="str">
            <v>Article_8305</v>
          </cell>
          <cell r="D946">
            <v>60</v>
          </cell>
          <cell r="E946" t="str">
            <v>DE_W</v>
          </cell>
        </row>
        <row r="947">
          <cell r="A947" t="str">
            <v>Supplier_237</v>
          </cell>
          <cell r="B947" t="str">
            <v>Plant_21</v>
          </cell>
          <cell r="C947" t="str">
            <v>Article_8221</v>
          </cell>
          <cell r="D947">
            <v>30</v>
          </cell>
          <cell r="E947" t="str">
            <v>DE_W</v>
          </cell>
        </row>
        <row r="948">
          <cell r="A948" t="str">
            <v>Supplier_237</v>
          </cell>
          <cell r="B948" t="str">
            <v>Plant_21</v>
          </cell>
          <cell r="C948" t="str">
            <v>Article_8227</v>
          </cell>
          <cell r="D948">
            <v>40</v>
          </cell>
          <cell r="E948" t="str">
            <v>DE_W</v>
          </cell>
        </row>
        <row r="949">
          <cell r="A949" t="str">
            <v>Supplier_237</v>
          </cell>
          <cell r="B949" t="str">
            <v>Plant_21</v>
          </cell>
          <cell r="C949" t="str">
            <v>Article_8210</v>
          </cell>
          <cell r="D949">
            <v>336</v>
          </cell>
          <cell r="E949" t="str">
            <v>DE_W</v>
          </cell>
        </row>
        <row r="950">
          <cell r="A950" t="str">
            <v>Supplier_237</v>
          </cell>
          <cell r="B950" t="str">
            <v>Plant_21</v>
          </cell>
          <cell r="C950" t="str">
            <v>Article_8218</v>
          </cell>
          <cell r="D950">
            <v>160</v>
          </cell>
          <cell r="E950" t="str">
            <v>DE_W</v>
          </cell>
        </row>
        <row r="951">
          <cell r="A951" t="str">
            <v>Supplier_237</v>
          </cell>
          <cell r="B951" t="str">
            <v>Plant_21</v>
          </cell>
          <cell r="C951" t="str">
            <v>Article_8214</v>
          </cell>
          <cell r="D951">
            <v>80</v>
          </cell>
          <cell r="E951" t="str">
            <v>DE_W</v>
          </cell>
        </row>
        <row r="952">
          <cell r="A952" t="str">
            <v>Supplier_237</v>
          </cell>
          <cell r="B952" t="str">
            <v>Plant_21</v>
          </cell>
          <cell r="C952" t="str">
            <v>Article_8196</v>
          </cell>
          <cell r="D952">
            <v>80</v>
          </cell>
          <cell r="E952" t="str">
            <v>DE_W</v>
          </cell>
        </row>
        <row r="953">
          <cell r="A953" t="str">
            <v>Supplier_237</v>
          </cell>
          <cell r="B953" t="str">
            <v>Plant_21</v>
          </cell>
          <cell r="C953" t="str">
            <v>Article_8282</v>
          </cell>
          <cell r="D953">
            <v>300</v>
          </cell>
          <cell r="E953" t="str">
            <v>DE_W</v>
          </cell>
        </row>
        <row r="954">
          <cell r="A954" t="str">
            <v>Supplier_237</v>
          </cell>
          <cell r="B954" t="str">
            <v>Plant_21</v>
          </cell>
          <cell r="C954" t="str">
            <v>Article_5845</v>
          </cell>
          <cell r="D954">
            <v>117</v>
          </cell>
          <cell r="E954" t="str">
            <v>DE_W</v>
          </cell>
        </row>
        <row r="955">
          <cell r="A955" t="str">
            <v>Supplier_237</v>
          </cell>
          <cell r="B955" t="str">
            <v>Plant_21</v>
          </cell>
          <cell r="C955" t="str">
            <v>Article_5905</v>
          </cell>
          <cell r="D955">
            <v>117</v>
          </cell>
          <cell r="E955" t="str">
            <v>DE_W</v>
          </cell>
        </row>
        <row r="956">
          <cell r="A956" t="str">
            <v>Supplier_237</v>
          </cell>
          <cell r="B956" t="str">
            <v>Plant_21</v>
          </cell>
          <cell r="C956" t="str">
            <v>Article_9720</v>
          </cell>
          <cell r="D956">
            <v>54</v>
          </cell>
          <cell r="E956" t="str">
            <v>DE_W</v>
          </cell>
        </row>
        <row r="957">
          <cell r="A957" t="str">
            <v>Supplier_237</v>
          </cell>
          <cell r="B957" t="str">
            <v>Plant_21</v>
          </cell>
          <cell r="C957" t="str">
            <v>Article_9713</v>
          </cell>
          <cell r="D957">
            <v>60</v>
          </cell>
          <cell r="E957" t="str">
            <v>DE_W</v>
          </cell>
        </row>
        <row r="958">
          <cell r="A958" t="str">
            <v>Supplier_237</v>
          </cell>
          <cell r="B958" t="str">
            <v>Plant_21</v>
          </cell>
          <cell r="C958" t="str">
            <v>Article_10149</v>
          </cell>
          <cell r="D958">
            <v>60</v>
          </cell>
          <cell r="E958" t="str">
            <v>DE_W</v>
          </cell>
        </row>
        <row r="959">
          <cell r="A959" t="str">
            <v>Supplier_232</v>
          </cell>
          <cell r="B959" t="str">
            <v>Plant_21</v>
          </cell>
          <cell r="C959" t="str">
            <v>Article_8694</v>
          </cell>
          <cell r="D959">
            <v>308</v>
          </cell>
          <cell r="E959" t="str">
            <v>DE_W</v>
          </cell>
        </row>
        <row r="960">
          <cell r="A960" t="str">
            <v>Supplier_232</v>
          </cell>
          <cell r="B960" t="str">
            <v>Plant_21</v>
          </cell>
          <cell r="C960" t="str">
            <v>Article_4711</v>
          </cell>
          <cell r="D960">
            <v>264</v>
          </cell>
          <cell r="E960" t="str">
            <v>DE_W</v>
          </cell>
        </row>
        <row r="961">
          <cell r="A961" t="str">
            <v>Supplier_232</v>
          </cell>
          <cell r="B961" t="str">
            <v>Plant_21</v>
          </cell>
          <cell r="C961" t="str">
            <v>Article_4725</v>
          </cell>
          <cell r="D961">
            <v>228</v>
          </cell>
          <cell r="E961" t="str">
            <v>DE_W</v>
          </cell>
        </row>
        <row r="962">
          <cell r="A962" t="str">
            <v>Supplier_232</v>
          </cell>
          <cell r="B962" t="str">
            <v>Plant_21</v>
          </cell>
          <cell r="C962" t="str">
            <v>Article_4620</v>
          </cell>
          <cell r="D962">
            <v>347</v>
          </cell>
          <cell r="E962" t="str">
            <v>DE_W</v>
          </cell>
        </row>
        <row r="963">
          <cell r="A963" t="str">
            <v>Supplier_232</v>
          </cell>
          <cell r="B963" t="str">
            <v>Plant_21</v>
          </cell>
          <cell r="C963" t="str">
            <v>Article_4630</v>
          </cell>
          <cell r="D963">
            <v>115</v>
          </cell>
          <cell r="E963" t="str">
            <v>DE_W</v>
          </cell>
        </row>
        <row r="964">
          <cell r="A964" t="str">
            <v>Supplier_232</v>
          </cell>
          <cell r="B964" t="str">
            <v>Plant_21</v>
          </cell>
          <cell r="C964" t="str">
            <v>Article_4634</v>
          </cell>
          <cell r="D964">
            <v>138</v>
          </cell>
          <cell r="E964" t="str">
            <v>DE_W</v>
          </cell>
        </row>
        <row r="965">
          <cell r="A965" t="str">
            <v>Supplier_232</v>
          </cell>
          <cell r="B965" t="str">
            <v>Plant_21</v>
          </cell>
          <cell r="C965" t="str">
            <v>Article_4650</v>
          </cell>
          <cell r="D965">
            <v>138</v>
          </cell>
          <cell r="E965" t="str">
            <v>DE_W</v>
          </cell>
        </row>
        <row r="966">
          <cell r="A966" t="str">
            <v>Supplier_232</v>
          </cell>
          <cell r="B966" t="str">
            <v>Plant_21</v>
          </cell>
          <cell r="C966" t="str">
            <v>Article_4657</v>
          </cell>
          <cell r="D966">
            <v>138</v>
          </cell>
          <cell r="E966" t="str">
            <v>DE_W</v>
          </cell>
        </row>
        <row r="967">
          <cell r="A967" t="str">
            <v>Supplier_232</v>
          </cell>
          <cell r="B967" t="str">
            <v>Plant_21</v>
          </cell>
          <cell r="C967" t="str">
            <v>Article_6013</v>
          </cell>
          <cell r="D967">
            <v>204</v>
          </cell>
          <cell r="E967" t="str">
            <v>DE_W</v>
          </cell>
        </row>
        <row r="968">
          <cell r="A968" t="str">
            <v>Supplier_232</v>
          </cell>
          <cell r="B968" t="str">
            <v>Plant_21</v>
          </cell>
          <cell r="C968" t="str">
            <v>Article_3076</v>
          </cell>
          <cell r="D968">
            <v>192</v>
          </cell>
          <cell r="E968" t="str">
            <v>DE_W</v>
          </cell>
        </row>
        <row r="969">
          <cell r="A969" t="str">
            <v>Supplier_232</v>
          </cell>
          <cell r="B969" t="str">
            <v>Plant_21</v>
          </cell>
          <cell r="C969" t="str">
            <v>Article_5979</v>
          </cell>
          <cell r="D969">
            <v>30</v>
          </cell>
          <cell r="E969" t="str">
            <v>DE_W</v>
          </cell>
        </row>
        <row r="970">
          <cell r="A970" t="str">
            <v>Supplier_276</v>
          </cell>
          <cell r="B970" t="str">
            <v>Plant_21</v>
          </cell>
          <cell r="C970" t="str">
            <v>Article_8102</v>
          </cell>
          <cell r="D970">
            <v>600</v>
          </cell>
          <cell r="E970" t="str">
            <v>CZ</v>
          </cell>
        </row>
        <row r="971">
          <cell r="A971" t="str">
            <v>Supplier_276</v>
          </cell>
          <cell r="B971" t="str">
            <v>Plant_21</v>
          </cell>
          <cell r="C971" t="str">
            <v>Article_8094</v>
          </cell>
          <cell r="D971">
            <v>600</v>
          </cell>
          <cell r="E971" t="str">
            <v>CZ</v>
          </cell>
        </row>
        <row r="972">
          <cell r="A972" t="str">
            <v>Supplier_276</v>
          </cell>
          <cell r="B972" t="str">
            <v>Plant_21</v>
          </cell>
          <cell r="C972" t="str">
            <v>Article_8193</v>
          </cell>
          <cell r="D972">
            <v>300</v>
          </cell>
          <cell r="E972" t="str">
            <v>CZ</v>
          </cell>
        </row>
        <row r="973">
          <cell r="A973" t="str">
            <v>Supplier_276</v>
          </cell>
          <cell r="B973" t="str">
            <v>Plant_21</v>
          </cell>
          <cell r="C973" t="str">
            <v>Article_8176</v>
          </cell>
          <cell r="D973">
            <v>300</v>
          </cell>
          <cell r="E973" t="str">
            <v>CZ</v>
          </cell>
        </row>
        <row r="974">
          <cell r="A974" t="str">
            <v>Supplier_276</v>
          </cell>
          <cell r="B974" t="str">
            <v>Plant_21</v>
          </cell>
          <cell r="C974" t="str">
            <v>Article_8487</v>
          </cell>
          <cell r="D974">
            <v>108</v>
          </cell>
          <cell r="E974" t="str">
            <v>CZ</v>
          </cell>
        </row>
        <row r="975">
          <cell r="A975" t="str">
            <v>Supplier_276</v>
          </cell>
          <cell r="B975" t="str">
            <v>Plant_21</v>
          </cell>
          <cell r="C975" t="str">
            <v>Article_8563</v>
          </cell>
          <cell r="D975">
            <v>20</v>
          </cell>
          <cell r="E975" t="str">
            <v>CZ</v>
          </cell>
        </row>
        <row r="976">
          <cell r="A976" t="str">
            <v>Supplier_276</v>
          </cell>
          <cell r="B976" t="str">
            <v>Plant_21</v>
          </cell>
          <cell r="C976" t="str">
            <v>Article_8574</v>
          </cell>
          <cell r="D976">
            <v>90</v>
          </cell>
          <cell r="E976" t="str">
            <v>CZ</v>
          </cell>
        </row>
        <row r="977">
          <cell r="A977" t="str">
            <v>Supplier_276</v>
          </cell>
          <cell r="B977" t="str">
            <v>Plant_21</v>
          </cell>
          <cell r="C977" t="str">
            <v>Article_8286</v>
          </cell>
          <cell r="D977">
            <v>600</v>
          </cell>
          <cell r="E977" t="str">
            <v>CZ</v>
          </cell>
        </row>
        <row r="978">
          <cell r="A978" t="str">
            <v>Supplier_276</v>
          </cell>
          <cell r="B978" t="str">
            <v>Plant_21</v>
          </cell>
          <cell r="C978" t="str">
            <v>Article_8268</v>
          </cell>
          <cell r="D978">
            <v>600</v>
          </cell>
          <cell r="E978" t="str">
            <v>CZ</v>
          </cell>
        </row>
        <row r="979">
          <cell r="A979" t="str">
            <v>Supplier_276</v>
          </cell>
          <cell r="B979" t="str">
            <v>Plant_21</v>
          </cell>
          <cell r="C979" t="str">
            <v>Article_9998</v>
          </cell>
          <cell r="D979">
            <v>300</v>
          </cell>
          <cell r="E979" t="str">
            <v>CZ</v>
          </cell>
        </row>
        <row r="980">
          <cell r="A980" t="str">
            <v>Supplier_276</v>
          </cell>
          <cell r="B980" t="str">
            <v>Plant_21</v>
          </cell>
          <cell r="C980" t="str">
            <v>Article_10007</v>
          </cell>
          <cell r="D980">
            <v>300</v>
          </cell>
          <cell r="E980" t="str">
            <v>CZ</v>
          </cell>
        </row>
        <row r="981">
          <cell r="A981" t="str">
            <v>Supplier_276</v>
          </cell>
          <cell r="B981" t="str">
            <v>Plant_21</v>
          </cell>
          <cell r="C981" t="str">
            <v>Article_8148</v>
          </cell>
          <cell r="D981">
            <v>324</v>
          </cell>
          <cell r="E981" t="str">
            <v>CZ</v>
          </cell>
        </row>
        <row r="982">
          <cell r="A982" t="str">
            <v>Supplier_276</v>
          </cell>
          <cell r="B982" t="str">
            <v>Plant_21</v>
          </cell>
          <cell r="C982" t="str">
            <v>Article_9577</v>
          </cell>
          <cell r="D982">
            <v>96</v>
          </cell>
          <cell r="E982" t="str">
            <v>CZ</v>
          </cell>
        </row>
        <row r="983">
          <cell r="A983" t="str">
            <v>Supplier_276</v>
          </cell>
          <cell r="B983" t="str">
            <v>Plant_21</v>
          </cell>
          <cell r="C983" t="str">
            <v>Article_9595</v>
          </cell>
          <cell r="D983">
            <v>50</v>
          </cell>
          <cell r="E983" t="str">
            <v>CZ</v>
          </cell>
        </row>
        <row r="984">
          <cell r="A984" t="str">
            <v>Supplier_276</v>
          </cell>
          <cell r="B984" t="str">
            <v>Plant_21</v>
          </cell>
          <cell r="C984" t="str">
            <v>Article_8347</v>
          </cell>
          <cell r="D984">
            <v>10</v>
          </cell>
          <cell r="E984" t="str">
            <v>CZ</v>
          </cell>
        </row>
        <row r="985">
          <cell r="A985" t="str">
            <v>Supplier_276</v>
          </cell>
          <cell r="B985" t="str">
            <v>Plant_21</v>
          </cell>
          <cell r="C985" t="str">
            <v>Article_9209</v>
          </cell>
          <cell r="D985">
            <v>20</v>
          </cell>
          <cell r="E985" t="str">
            <v>CZ</v>
          </cell>
        </row>
        <row r="986">
          <cell r="A986" t="str">
            <v>Supplier_322</v>
          </cell>
          <cell r="B986" t="str">
            <v>Plant_21</v>
          </cell>
          <cell r="C986" t="str">
            <v>Article_720</v>
          </cell>
          <cell r="D986">
            <v>160</v>
          </cell>
          <cell r="E986" t="str">
            <v>HU</v>
          </cell>
        </row>
        <row r="987">
          <cell r="A987" t="str">
            <v>Supplier_322</v>
          </cell>
          <cell r="B987" t="str">
            <v>Plant_21</v>
          </cell>
          <cell r="C987" t="str">
            <v>Article_728</v>
          </cell>
          <cell r="D987">
            <v>160</v>
          </cell>
          <cell r="E987" t="str">
            <v>HU</v>
          </cell>
        </row>
        <row r="988">
          <cell r="A988" t="str">
            <v>Supplier_322</v>
          </cell>
          <cell r="B988" t="str">
            <v>Plant_21</v>
          </cell>
          <cell r="C988" t="str">
            <v>Article_569</v>
          </cell>
          <cell r="D988">
            <v>72</v>
          </cell>
          <cell r="E988" t="str">
            <v>HU</v>
          </cell>
        </row>
        <row r="989">
          <cell r="A989" t="str">
            <v>Supplier_322</v>
          </cell>
          <cell r="B989" t="str">
            <v>Plant_21</v>
          </cell>
          <cell r="C989" t="str">
            <v>Article_554</v>
          </cell>
          <cell r="D989">
            <v>72</v>
          </cell>
          <cell r="E989" t="str">
            <v>HU</v>
          </cell>
        </row>
        <row r="990">
          <cell r="A990" t="str">
            <v>Supplier_322</v>
          </cell>
          <cell r="B990" t="str">
            <v>Plant_21</v>
          </cell>
          <cell r="C990" t="str">
            <v>Article_4761</v>
          </cell>
          <cell r="D990">
            <v>272</v>
          </cell>
          <cell r="E990" t="str">
            <v>HU</v>
          </cell>
        </row>
        <row r="991">
          <cell r="A991" t="str">
            <v>Supplier_322</v>
          </cell>
          <cell r="B991" t="str">
            <v>Plant_21</v>
          </cell>
          <cell r="C991" t="str">
            <v>Article_4687</v>
          </cell>
          <cell r="D991">
            <v>168</v>
          </cell>
          <cell r="E991" t="str">
            <v>HU</v>
          </cell>
        </row>
        <row r="992">
          <cell r="A992" t="str">
            <v>Supplier_322</v>
          </cell>
          <cell r="B992" t="str">
            <v>Plant_21</v>
          </cell>
          <cell r="C992" t="str">
            <v>Article_4743</v>
          </cell>
          <cell r="D992">
            <v>24</v>
          </cell>
          <cell r="E992" t="str">
            <v>HU</v>
          </cell>
        </row>
        <row r="993">
          <cell r="A993" t="str">
            <v>Supplier_322</v>
          </cell>
          <cell r="B993" t="str">
            <v>Plant_21</v>
          </cell>
          <cell r="C993" t="str">
            <v>Article_4758</v>
          </cell>
          <cell r="D993">
            <v>24</v>
          </cell>
          <cell r="E993" t="str">
            <v>HU</v>
          </cell>
        </row>
        <row r="994">
          <cell r="A994" t="str">
            <v>Supplier_314</v>
          </cell>
          <cell r="B994" t="str">
            <v>Plant_21</v>
          </cell>
          <cell r="C994" t="str">
            <v>Article_4772</v>
          </cell>
          <cell r="D994">
            <v>252</v>
          </cell>
          <cell r="E994" t="str">
            <v>PL</v>
          </cell>
        </row>
        <row r="995">
          <cell r="A995" t="str">
            <v>Supplier_314</v>
          </cell>
          <cell r="B995" t="str">
            <v>Plant_21</v>
          </cell>
          <cell r="C995" t="str">
            <v>Article_4792</v>
          </cell>
          <cell r="D995">
            <v>336</v>
          </cell>
          <cell r="E995" t="str">
            <v>PL</v>
          </cell>
        </row>
        <row r="996">
          <cell r="A996" t="str">
            <v>Supplier_230</v>
          </cell>
          <cell r="B996" t="str">
            <v>Plant_18</v>
          </cell>
          <cell r="C996" t="str">
            <v>Article_7406</v>
          </cell>
          <cell r="D996">
            <v>18</v>
          </cell>
          <cell r="E996" t="str">
            <v>DE_W</v>
          </cell>
        </row>
        <row r="997">
          <cell r="A997" t="str">
            <v>Supplier_230</v>
          </cell>
          <cell r="B997" t="str">
            <v>Plant_18</v>
          </cell>
          <cell r="C997" t="str">
            <v>Article_7403</v>
          </cell>
          <cell r="D997">
            <v>13</v>
          </cell>
          <cell r="E997" t="str">
            <v>DE_W</v>
          </cell>
        </row>
        <row r="998">
          <cell r="A998" t="str">
            <v>Supplier_326</v>
          </cell>
          <cell r="B998" t="str">
            <v>Plant_18</v>
          </cell>
          <cell r="C998" t="str">
            <v>Article_5304</v>
          </cell>
          <cell r="D998">
            <v>3600</v>
          </cell>
          <cell r="E998" t="str">
            <v>PL</v>
          </cell>
        </row>
        <row r="999">
          <cell r="A999" t="str">
            <v>Supplier_326</v>
          </cell>
          <cell r="B999" t="str">
            <v>Plant_18</v>
          </cell>
          <cell r="C999" t="str">
            <v>Article_8643</v>
          </cell>
          <cell r="D999">
            <v>40</v>
          </cell>
          <cell r="E999" t="str">
            <v>PL</v>
          </cell>
        </row>
        <row r="1000">
          <cell r="A1000" t="str">
            <v>Supplier_326</v>
          </cell>
          <cell r="B1000" t="str">
            <v>Plant_18</v>
          </cell>
          <cell r="C1000" t="str">
            <v>Article_4834</v>
          </cell>
          <cell r="D1000">
            <v>40</v>
          </cell>
          <cell r="E1000" t="str">
            <v>PL</v>
          </cell>
        </row>
        <row r="1001">
          <cell r="A1001" t="str">
            <v>Supplier_326</v>
          </cell>
          <cell r="B1001" t="str">
            <v>Plant_18</v>
          </cell>
          <cell r="C1001" t="str">
            <v>Article_8575</v>
          </cell>
          <cell r="D1001">
            <v>30</v>
          </cell>
          <cell r="E1001" t="str">
            <v>PL</v>
          </cell>
        </row>
        <row r="1002">
          <cell r="A1002" t="str">
            <v>Supplier_326</v>
          </cell>
          <cell r="B1002" t="str">
            <v>Plant_18</v>
          </cell>
          <cell r="C1002" t="str">
            <v>Article_8664</v>
          </cell>
          <cell r="D1002">
            <v>70</v>
          </cell>
          <cell r="E1002" t="str">
            <v>PL</v>
          </cell>
        </row>
        <row r="1003">
          <cell r="A1003" t="str">
            <v>Supplier_326</v>
          </cell>
          <cell r="B1003" t="str">
            <v>Plant_18</v>
          </cell>
          <cell r="C1003" t="str">
            <v>Article_8569</v>
          </cell>
          <cell r="D1003">
            <v>288</v>
          </cell>
          <cell r="E1003" t="str">
            <v>PL</v>
          </cell>
        </row>
        <row r="1004">
          <cell r="A1004" t="str">
            <v>Supplier_90</v>
          </cell>
          <cell r="B1004" t="str">
            <v>Plant_18</v>
          </cell>
          <cell r="C1004" t="str">
            <v>Article_8906</v>
          </cell>
          <cell r="D1004">
            <v>126</v>
          </cell>
          <cell r="E1004" t="str">
            <v>DE_W</v>
          </cell>
        </row>
        <row r="1005">
          <cell r="A1005" t="str">
            <v>Supplier_90</v>
          </cell>
          <cell r="B1005" t="str">
            <v>Plant_18</v>
          </cell>
          <cell r="C1005" t="str">
            <v>Article_8868</v>
          </cell>
          <cell r="D1005">
            <v>42</v>
          </cell>
          <cell r="E1005" t="str">
            <v>DE_W</v>
          </cell>
        </row>
        <row r="1006">
          <cell r="A1006" t="str">
            <v>Supplier_90</v>
          </cell>
          <cell r="B1006" t="str">
            <v>Plant_18</v>
          </cell>
          <cell r="C1006" t="str">
            <v>Article_8856</v>
          </cell>
          <cell r="D1006">
            <v>42</v>
          </cell>
          <cell r="E1006" t="str">
            <v>DE_W</v>
          </cell>
        </row>
        <row r="1007">
          <cell r="A1007" t="str">
            <v>Supplier_214</v>
          </cell>
          <cell r="B1007" t="str">
            <v>Plant_18</v>
          </cell>
          <cell r="C1007" t="str">
            <v>Article_2707</v>
          </cell>
          <cell r="D1007">
            <v>98</v>
          </cell>
          <cell r="E1007" t="str">
            <v>DE_W</v>
          </cell>
        </row>
        <row r="1008">
          <cell r="A1008" t="str">
            <v>Supplier_214</v>
          </cell>
          <cell r="B1008" t="str">
            <v>Plant_18</v>
          </cell>
          <cell r="C1008" t="str">
            <v>Article_2714</v>
          </cell>
          <cell r="D1008">
            <v>98</v>
          </cell>
          <cell r="E1008" t="str">
            <v>DE_W</v>
          </cell>
        </row>
        <row r="1009">
          <cell r="A1009" t="str">
            <v>Supplier_214</v>
          </cell>
          <cell r="B1009" t="str">
            <v>Plant_18</v>
          </cell>
          <cell r="C1009" t="str">
            <v>Article_2809</v>
          </cell>
          <cell r="D1009">
            <v>98</v>
          </cell>
          <cell r="E1009" t="str">
            <v>DE_W</v>
          </cell>
        </row>
        <row r="1010">
          <cell r="A1010" t="str">
            <v>Supplier_106</v>
          </cell>
          <cell r="B1010" t="str">
            <v>Plant_18</v>
          </cell>
          <cell r="C1010" t="str">
            <v>Article_2720</v>
          </cell>
          <cell r="D1010">
            <v>32</v>
          </cell>
          <cell r="E1010" t="str">
            <v>DE_W</v>
          </cell>
        </row>
        <row r="1011">
          <cell r="A1011" t="str">
            <v>Supplier_106</v>
          </cell>
          <cell r="B1011" t="str">
            <v>Plant_18</v>
          </cell>
          <cell r="C1011" t="str">
            <v>Article_2889</v>
          </cell>
          <cell r="D1011">
            <v>256</v>
          </cell>
          <cell r="E1011" t="str">
            <v>DE_W</v>
          </cell>
        </row>
        <row r="1012">
          <cell r="A1012" t="str">
            <v>Supplier_192</v>
          </cell>
          <cell r="B1012" t="str">
            <v>Plant_18</v>
          </cell>
          <cell r="C1012" t="str">
            <v>Article_2648</v>
          </cell>
          <cell r="D1012">
            <v>130</v>
          </cell>
          <cell r="E1012" t="str">
            <v>DE_W</v>
          </cell>
        </row>
        <row r="1013">
          <cell r="A1013" t="str">
            <v>Supplier_192</v>
          </cell>
          <cell r="B1013" t="str">
            <v>Plant_18</v>
          </cell>
          <cell r="C1013" t="str">
            <v>Article_2925</v>
          </cell>
          <cell r="D1013">
            <v>91</v>
          </cell>
          <cell r="E1013" t="str">
            <v>DE_W</v>
          </cell>
        </row>
        <row r="1014">
          <cell r="A1014" t="str">
            <v>Supplier_192</v>
          </cell>
          <cell r="B1014" t="str">
            <v>Plant_18</v>
          </cell>
          <cell r="C1014" t="str">
            <v>Article_1536</v>
          </cell>
          <cell r="D1014">
            <v>120</v>
          </cell>
          <cell r="E1014" t="str">
            <v>DE_W</v>
          </cell>
        </row>
        <row r="1015">
          <cell r="A1015" t="str">
            <v>Supplier_192</v>
          </cell>
          <cell r="B1015" t="str">
            <v>Plant_18</v>
          </cell>
          <cell r="C1015" t="str">
            <v>Article_1532</v>
          </cell>
          <cell r="D1015">
            <v>280</v>
          </cell>
          <cell r="E1015" t="str">
            <v>DE_W</v>
          </cell>
        </row>
        <row r="1016">
          <cell r="A1016" t="str">
            <v>Supplier_162</v>
          </cell>
          <cell r="B1016" t="str">
            <v>Plant_18</v>
          </cell>
          <cell r="C1016" t="str">
            <v>Article_4524</v>
          </cell>
          <cell r="D1016">
            <v>9000</v>
          </cell>
          <cell r="E1016" t="str">
            <v>DE_W</v>
          </cell>
        </row>
        <row r="1017">
          <cell r="A1017" t="str">
            <v>Supplier_365</v>
          </cell>
          <cell r="B1017" t="str">
            <v>Plant_18</v>
          </cell>
          <cell r="C1017" t="str">
            <v>Article_8898</v>
          </cell>
          <cell r="D1017">
            <v>330</v>
          </cell>
          <cell r="E1017" t="str">
            <v>DE_W</v>
          </cell>
        </row>
        <row r="1018">
          <cell r="A1018" t="str">
            <v>Supplier_365</v>
          </cell>
          <cell r="B1018" t="str">
            <v>Plant_18</v>
          </cell>
          <cell r="C1018" t="str">
            <v>Article_1781</v>
          </cell>
          <cell r="D1018">
            <v>30</v>
          </cell>
          <cell r="E1018" t="str">
            <v>DE_W</v>
          </cell>
        </row>
        <row r="1019">
          <cell r="A1019" t="str">
            <v>Supplier_365</v>
          </cell>
          <cell r="B1019" t="str">
            <v>Plant_18</v>
          </cell>
          <cell r="C1019" t="str">
            <v>Article_8842</v>
          </cell>
          <cell r="D1019">
            <v>270</v>
          </cell>
          <cell r="E1019" t="str">
            <v>DE_W</v>
          </cell>
        </row>
        <row r="1020">
          <cell r="A1020" t="str">
            <v>Supplier_365</v>
          </cell>
          <cell r="B1020" t="str">
            <v>Plant_18</v>
          </cell>
          <cell r="C1020" t="str">
            <v>Article_9094</v>
          </cell>
          <cell r="D1020">
            <v>26</v>
          </cell>
          <cell r="E1020" t="str">
            <v>DE_W</v>
          </cell>
        </row>
        <row r="1021">
          <cell r="A1021" t="str">
            <v>Supplier_83</v>
          </cell>
          <cell r="B1021" t="str">
            <v>Plant_18</v>
          </cell>
          <cell r="C1021" t="str">
            <v>Article_543</v>
          </cell>
          <cell r="D1021">
            <v>16000</v>
          </cell>
          <cell r="E1021" t="str">
            <v>DE_W</v>
          </cell>
        </row>
        <row r="1022">
          <cell r="A1022" t="str">
            <v>Supplier_83</v>
          </cell>
          <cell r="B1022" t="str">
            <v>Plant_18</v>
          </cell>
          <cell r="C1022" t="str">
            <v>Article_2772</v>
          </cell>
          <cell r="D1022">
            <v>16000</v>
          </cell>
          <cell r="E1022" t="str">
            <v>DE_W</v>
          </cell>
        </row>
        <row r="1023">
          <cell r="A1023" t="str">
            <v>Supplier_83</v>
          </cell>
          <cell r="B1023" t="str">
            <v>Plant_18</v>
          </cell>
          <cell r="C1023" t="str">
            <v>Article_1058</v>
          </cell>
          <cell r="D1023">
            <v>64000</v>
          </cell>
          <cell r="E1023" t="str">
            <v>DE_W</v>
          </cell>
        </row>
        <row r="1024">
          <cell r="A1024" t="str">
            <v>Supplier_83</v>
          </cell>
          <cell r="B1024" t="str">
            <v>Plant_18</v>
          </cell>
          <cell r="C1024" t="str">
            <v>Article_2518</v>
          </cell>
          <cell r="D1024">
            <v>4000</v>
          </cell>
          <cell r="E1024" t="str">
            <v>DE_W</v>
          </cell>
        </row>
        <row r="1025">
          <cell r="A1025" t="str">
            <v>Supplier_342</v>
          </cell>
          <cell r="B1025" t="str">
            <v>Plant_18</v>
          </cell>
          <cell r="C1025" t="str">
            <v>Article_844</v>
          </cell>
          <cell r="D1025">
            <v>480</v>
          </cell>
          <cell r="E1025" t="str">
            <v>PL</v>
          </cell>
        </row>
        <row r="1026">
          <cell r="A1026" t="str">
            <v>Supplier_342</v>
          </cell>
          <cell r="B1026" t="str">
            <v>Plant_18</v>
          </cell>
          <cell r="C1026" t="str">
            <v>Article_1251</v>
          </cell>
          <cell r="D1026">
            <v>240</v>
          </cell>
          <cell r="E1026" t="str">
            <v>PL</v>
          </cell>
        </row>
        <row r="1027">
          <cell r="A1027" t="str">
            <v>Supplier_342</v>
          </cell>
          <cell r="B1027" t="str">
            <v>Plant_18</v>
          </cell>
          <cell r="C1027" t="str">
            <v>Article_1246</v>
          </cell>
          <cell r="D1027">
            <v>80</v>
          </cell>
          <cell r="E1027" t="str">
            <v>PL</v>
          </cell>
        </row>
        <row r="1028">
          <cell r="A1028" t="str">
            <v>Supplier_342</v>
          </cell>
          <cell r="B1028" t="str">
            <v>Plant_18</v>
          </cell>
          <cell r="C1028" t="str">
            <v>Article_5331</v>
          </cell>
          <cell r="D1028">
            <v>3120</v>
          </cell>
          <cell r="E1028" t="str">
            <v>PL</v>
          </cell>
        </row>
        <row r="1029">
          <cell r="A1029" t="str">
            <v>Supplier_342</v>
          </cell>
          <cell r="B1029" t="str">
            <v>Plant_18</v>
          </cell>
          <cell r="C1029" t="str">
            <v>Article_682</v>
          </cell>
          <cell r="D1029">
            <v>150</v>
          </cell>
          <cell r="E1029" t="str">
            <v>PL</v>
          </cell>
        </row>
        <row r="1030">
          <cell r="A1030" t="str">
            <v>Supplier_342</v>
          </cell>
          <cell r="B1030" t="str">
            <v>Plant_18</v>
          </cell>
          <cell r="C1030" t="str">
            <v>Article_675</v>
          </cell>
          <cell r="D1030">
            <v>200</v>
          </cell>
          <cell r="E1030" t="str">
            <v>PL</v>
          </cell>
        </row>
        <row r="1031">
          <cell r="A1031" t="str">
            <v>Supplier_342</v>
          </cell>
          <cell r="B1031" t="str">
            <v>Plant_18</v>
          </cell>
          <cell r="C1031" t="str">
            <v>Article_1261</v>
          </cell>
          <cell r="D1031">
            <v>2400</v>
          </cell>
          <cell r="E1031" t="str">
            <v>PL</v>
          </cell>
        </row>
        <row r="1032">
          <cell r="A1032" t="str">
            <v>Supplier_342</v>
          </cell>
          <cell r="B1032" t="str">
            <v>Plant_18</v>
          </cell>
          <cell r="C1032" t="str">
            <v>Article_1240</v>
          </cell>
          <cell r="D1032">
            <v>60</v>
          </cell>
          <cell r="E1032" t="str">
            <v>PL</v>
          </cell>
        </row>
        <row r="1033">
          <cell r="A1033" t="str">
            <v>Supplier_342</v>
          </cell>
          <cell r="B1033" t="str">
            <v>Plant_18</v>
          </cell>
          <cell r="C1033" t="str">
            <v>Article_1226</v>
          </cell>
          <cell r="D1033">
            <v>80</v>
          </cell>
          <cell r="E1033" t="str">
            <v>PL</v>
          </cell>
        </row>
        <row r="1034">
          <cell r="A1034" t="str">
            <v>Supplier_342</v>
          </cell>
          <cell r="B1034" t="str">
            <v>Plant_18</v>
          </cell>
          <cell r="C1034" t="str">
            <v>Article_8240</v>
          </cell>
          <cell r="D1034">
            <v>1728</v>
          </cell>
          <cell r="E1034" t="str">
            <v>PL</v>
          </cell>
        </row>
        <row r="1035">
          <cell r="A1035" t="str">
            <v>Supplier_219</v>
          </cell>
          <cell r="B1035" t="str">
            <v>Plant_18</v>
          </cell>
          <cell r="C1035" t="str">
            <v>Article_8121</v>
          </cell>
          <cell r="D1035">
            <v>2500</v>
          </cell>
          <cell r="E1035" t="str">
            <v>DE_W</v>
          </cell>
        </row>
        <row r="1036">
          <cell r="A1036" t="str">
            <v>Supplier_219</v>
          </cell>
          <cell r="B1036" t="str">
            <v>Plant_18</v>
          </cell>
          <cell r="C1036" t="str">
            <v>Article_3421</v>
          </cell>
          <cell r="D1036">
            <v>96</v>
          </cell>
          <cell r="E1036" t="str">
            <v>DE_W</v>
          </cell>
        </row>
        <row r="1037">
          <cell r="A1037" t="str">
            <v>Supplier_261</v>
          </cell>
          <cell r="B1037" t="str">
            <v>Plant_18</v>
          </cell>
          <cell r="C1037" t="str">
            <v>Article_2957</v>
          </cell>
          <cell r="D1037">
            <v>96</v>
          </cell>
          <cell r="E1037" t="str">
            <v>CZ</v>
          </cell>
        </row>
        <row r="1038">
          <cell r="A1038" t="str">
            <v>Supplier_261</v>
          </cell>
          <cell r="B1038" t="str">
            <v>Plant_18</v>
          </cell>
          <cell r="C1038" t="str">
            <v>Article_2963</v>
          </cell>
          <cell r="D1038">
            <v>96</v>
          </cell>
          <cell r="E1038" t="str">
            <v>CZ</v>
          </cell>
        </row>
        <row r="1039">
          <cell r="A1039" t="str">
            <v>Supplier_261</v>
          </cell>
          <cell r="B1039" t="str">
            <v>Plant_18</v>
          </cell>
          <cell r="C1039" t="str">
            <v>Article_8225</v>
          </cell>
          <cell r="D1039">
            <v>120</v>
          </cell>
          <cell r="E1039" t="str">
            <v>CZ</v>
          </cell>
        </row>
        <row r="1040">
          <cell r="A1040" t="str">
            <v>Supplier_261</v>
          </cell>
          <cell r="B1040" t="str">
            <v>Plant_18</v>
          </cell>
          <cell r="C1040" t="str">
            <v>Article_8229</v>
          </cell>
          <cell r="D1040">
            <v>160</v>
          </cell>
          <cell r="E1040" t="str">
            <v>CZ</v>
          </cell>
        </row>
        <row r="1041">
          <cell r="A1041" t="str">
            <v>Supplier_261</v>
          </cell>
          <cell r="B1041" t="str">
            <v>Plant_18</v>
          </cell>
          <cell r="C1041" t="str">
            <v>Article_8226</v>
          </cell>
          <cell r="D1041">
            <v>180</v>
          </cell>
          <cell r="E1041" t="str">
            <v>CZ</v>
          </cell>
        </row>
        <row r="1042">
          <cell r="A1042" t="str">
            <v>Supplier_100</v>
          </cell>
          <cell r="B1042" t="str">
            <v>Plant_18</v>
          </cell>
          <cell r="C1042" t="str">
            <v>Article_8124</v>
          </cell>
          <cell r="D1042">
            <v>37700</v>
          </cell>
          <cell r="E1042" t="str">
            <v>DE_W</v>
          </cell>
        </row>
        <row r="1043">
          <cell r="A1043" t="str">
            <v>Supplier_100</v>
          </cell>
          <cell r="B1043" t="str">
            <v>Plant_18</v>
          </cell>
          <cell r="C1043" t="str">
            <v>Article_8107</v>
          </cell>
          <cell r="D1043">
            <v>168</v>
          </cell>
          <cell r="E1043" t="str">
            <v>DE_W</v>
          </cell>
        </row>
        <row r="1044">
          <cell r="A1044" t="str">
            <v>Supplier_100</v>
          </cell>
          <cell r="B1044" t="str">
            <v>Plant_18</v>
          </cell>
          <cell r="C1044" t="str">
            <v>Article_8114</v>
          </cell>
          <cell r="D1044">
            <v>1537</v>
          </cell>
          <cell r="E1044" t="str">
            <v>DE_W</v>
          </cell>
        </row>
        <row r="1045">
          <cell r="A1045" t="str">
            <v>Supplier_156</v>
          </cell>
          <cell r="B1045" t="str">
            <v>Plant_18</v>
          </cell>
          <cell r="C1045" t="str">
            <v>Article_7295</v>
          </cell>
          <cell r="D1045">
            <v>50</v>
          </cell>
          <cell r="E1045" t="str">
            <v>DE_W</v>
          </cell>
        </row>
        <row r="1046">
          <cell r="A1046" t="str">
            <v>Supplier_156</v>
          </cell>
          <cell r="B1046" t="str">
            <v>Plant_18</v>
          </cell>
          <cell r="C1046" t="str">
            <v>Article_7268</v>
          </cell>
          <cell r="D1046">
            <v>50</v>
          </cell>
          <cell r="E1046" t="str">
            <v>DE_W</v>
          </cell>
        </row>
        <row r="1047">
          <cell r="A1047" t="str">
            <v>Supplier_295</v>
          </cell>
          <cell r="B1047" t="str">
            <v>Plant_22</v>
          </cell>
          <cell r="C1047" t="str">
            <v>Article_2046</v>
          </cell>
          <cell r="D1047">
            <v>20</v>
          </cell>
          <cell r="E1047" t="str">
            <v>CZ</v>
          </cell>
        </row>
        <row r="1048">
          <cell r="A1048" t="str">
            <v>Supplier_333</v>
          </cell>
          <cell r="B1048" t="str">
            <v>Plant_22</v>
          </cell>
          <cell r="C1048" t="str">
            <v>Article_1221</v>
          </cell>
          <cell r="D1048">
            <v>576</v>
          </cell>
          <cell r="E1048" t="str">
            <v>PL</v>
          </cell>
        </row>
        <row r="1049">
          <cell r="A1049" t="str">
            <v>Supplier_333</v>
          </cell>
          <cell r="B1049" t="str">
            <v>Plant_22</v>
          </cell>
          <cell r="C1049" t="str">
            <v>Article_1211</v>
          </cell>
          <cell r="D1049">
            <v>144</v>
          </cell>
          <cell r="E1049" t="str">
            <v>PL</v>
          </cell>
        </row>
        <row r="1050">
          <cell r="A1050" t="str">
            <v>Supplier_333</v>
          </cell>
          <cell r="B1050" t="str">
            <v>Plant_22</v>
          </cell>
          <cell r="C1050" t="str">
            <v>Article_5971</v>
          </cell>
          <cell r="D1050">
            <v>3168</v>
          </cell>
          <cell r="E1050" t="str">
            <v>PL</v>
          </cell>
        </row>
        <row r="1051">
          <cell r="A1051" t="str">
            <v>Supplier_333</v>
          </cell>
          <cell r="B1051" t="str">
            <v>Plant_22</v>
          </cell>
          <cell r="C1051" t="str">
            <v>Article_5937</v>
          </cell>
          <cell r="D1051">
            <v>2880</v>
          </cell>
          <cell r="E1051" t="str">
            <v>PL</v>
          </cell>
        </row>
        <row r="1052">
          <cell r="A1052" t="str">
            <v>Supplier_322</v>
          </cell>
          <cell r="B1052" t="str">
            <v>Plant_22</v>
          </cell>
          <cell r="C1052" t="str">
            <v>Article_2793</v>
          </cell>
          <cell r="D1052">
            <v>8</v>
          </cell>
          <cell r="E1052" t="str">
            <v>HU</v>
          </cell>
        </row>
        <row r="1053">
          <cell r="A1053" t="str">
            <v>Supplier_322</v>
          </cell>
          <cell r="B1053" t="str">
            <v>Plant_22</v>
          </cell>
          <cell r="C1053" t="str">
            <v>Article_691</v>
          </cell>
          <cell r="D1053">
            <v>16</v>
          </cell>
          <cell r="E1053" t="str">
            <v>HU</v>
          </cell>
        </row>
        <row r="1054">
          <cell r="A1054" t="str">
            <v>Supplier_322</v>
          </cell>
          <cell r="B1054" t="str">
            <v>Plant_22</v>
          </cell>
          <cell r="C1054" t="str">
            <v>Article_2751</v>
          </cell>
          <cell r="D1054">
            <v>8</v>
          </cell>
          <cell r="E1054" t="str">
            <v>HU</v>
          </cell>
        </row>
        <row r="1055">
          <cell r="A1055" t="str">
            <v>Supplier_322</v>
          </cell>
          <cell r="B1055" t="str">
            <v>Plant_22</v>
          </cell>
          <cell r="C1055" t="str">
            <v>Article_2777</v>
          </cell>
          <cell r="D1055">
            <v>8</v>
          </cell>
          <cell r="E1055" t="str">
            <v>HU</v>
          </cell>
        </row>
        <row r="1056">
          <cell r="A1056" t="str">
            <v>Supplier_322</v>
          </cell>
          <cell r="B1056" t="str">
            <v>Plant_22</v>
          </cell>
          <cell r="C1056" t="str">
            <v>Article_1798</v>
          </cell>
          <cell r="D1056">
            <v>8</v>
          </cell>
          <cell r="E1056" t="str">
            <v>HU</v>
          </cell>
        </row>
        <row r="1057">
          <cell r="A1057" t="str">
            <v>Supplier_322</v>
          </cell>
          <cell r="B1057" t="str">
            <v>Plant_22</v>
          </cell>
          <cell r="C1057" t="str">
            <v>Article_1811</v>
          </cell>
          <cell r="D1057">
            <v>8</v>
          </cell>
          <cell r="E1057" t="str">
            <v>HU</v>
          </cell>
        </row>
        <row r="1058">
          <cell r="A1058" t="str">
            <v>Supplier_322</v>
          </cell>
          <cell r="B1058" t="str">
            <v>Plant_22</v>
          </cell>
          <cell r="C1058" t="str">
            <v>Article_1861</v>
          </cell>
          <cell r="D1058">
            <v>48</v>
          </cell>
          <cell r="E1058" t="str">
            <v>HU</v>
          </cell>
        </row>
        <row r="1059">
          <cell r="A1059" t="str">
            <v>Supplier_322</v>
          </cell>
          <cell r="B1059" t="str">
            <v>Plant_22</v>
          </cell>
          <cell r="C1059" t="str">
            <v>Article_1844</v>
          </cell>
          <cell r="D1059">
            <v>40</v>
          </cell>
          <cell r="E1059" t="str">
            <v>HU</v>
          </cell>
        </row>
        <row r="1060">
          <cell r="A1060" t="str">
            <v>Supplier_322</v>
          </cell>
          <cell r="B1060" t="str">
            <v>Plant_22</v>
          </cell>
          <cell r="C1060" t="str">
            <v>Article_1806</v>
          </cell>
          <cell r="D1060">
            <v>24</v>
          </cell>
          <cell r="E1060" t="str">
            <v>HU</v>
          </cell>
        </row>
        <row r="1061">
          <cell r="A1061" t="str">
            <v>Supplier_322</v>
          </cell>
          <cell r="B1061" t="str">
            <v>Plant_22</v>
          </cell>
          <cell r="C1061" t="str">
            <v>Article_1866</v>
          </cell>
          <cell r="D1061">
            <v>24</v>
          </cell>
          <cell r="E1061" t="str">
            <v>HU</v>
          </cell>
        </row>
        <row r="1062">
          <cell r="A1062" t="str">
            <v>Supplier_322</v>
          </cell>
          <cell r="B1062" t="str">
            <v>Plant_22</v>
          </cell>
          <cell r="C1062" t="str">
            <v>Article_1878</v>
          </cell>
          <cell r="D1062">
            <v>8</v>
          </cell>
          <cell r="E1062" t="str">
            <v>HU</v>
          </cell>
        </row>
        <row r="1063">
          <cell r="A1063" t="str">
            <v>Supplier_322</v>
          </cell>
          <cell r="B1063" t="str">
            <v>Plant_22</v>
          </cell>
          <cell r="C1063" t="str">
            <v>Article_3983</v>
          </cell>
          <cell r="D1063">
            <v>8</v>
          </cell>
          <cell r="E1063" t="str">
            <v>HU</v>
          </cell>
        </row>
        <row r="1064">
          <cell r="A1064" t="str">
            <v>Supplier_322</v>
          </cell>
          <cell r="B1064" t="str">
            <v>Plant_22</v>
          </cell>
          <cell r="C1064" t="str">
            <v>Article_3989</v>
          </cell>
          <cell r="D1064">
            <v>16</v>
          </cell>
          <cell r="E1064" t="str">
            <v>HU</v>
          </cell>
        </row>
        <row r="1065">
          <cell r="A1065" t="str">
            <v>Supplier_322</v>
          </cell>
          <cell r="B1065" t="str">
            <v>Plant_22</v>
          </cell>
          <cell r="C1065" t="str">
            <v>Article_4023</v>
          </cell>
          <cell r="D1065">
            <v>16</v>
          </cell>
          <cell r="E1065" t="str">
            <v>HU</v>
          </cell>
        </row>
        <row r="1066">
          <cell r="A1066" t="str">
            <v>Supplier_322</v>
          </cell>
          <cell r="B1066" t="str">
            <v>Plant_22</v>
          </cell>
          <cell r="C1066" t="str">
            <v>Article_3976</v>
          </cell>
          <cell r="D1066">
            <v>8</v>
          </cell>
          <cell r="E1066" t="str">
            <v>HU</v>
          </cell>
        </row>
        <row r="1067">
          <cell r="A1067" t="str">
            <v>Supplier_322</v>
          </cell>
          <cell r="B1067" t="str">
            <v>Plant_22</v>
          </cell>
          <cell r="C1067" t="str">
            <v>Article_8543</v>
          </cell>
          <cell r="D1067">
            <v>382</v>
          </cell>
          <cell r="E1067" t="str">
            <v>HU</v>
          </cell>
        </row>
        <row r="1068">
          <cell r="A1068" t="str">
            <v>Supplier_322</v>
          </cell>
          <cell r="B1068" t="str">
            <v>Plant_22</v>
          </cell>
          <cell r="C1068" t="str">
            <v>Article_8548</v>
          </cell>
          <cell r="D1068">
            <v>40</v>
          </cell>
          <cell r="E1068" t="str">
            <v>HU</v>
          </cell>
        </row>
        <row r="1069">
          <cell r="A1069" t="str">
            <v>Supplier_322</v>
          </cell>
          <cell r="B1069" t="str">
            <v>Plant_22</v>
          </cell>
          <cell r="C1069" t="str">
            <v>Article_8516</v>
          </cell>
          <cell r="D1069">
            <v>544</v>
          </cell>
          <cell r="E1069" t="str">
            <v>HU</v>
          </cell>
        </row>
        <row r="1070">
          <cell r="A1070" t="str">
            <v>Supplier_322</v>
          </cell>
          <cell r="B1070" t="str">
            <v>Plant_22</v>
          </cell>
          <cell r="C1070" t="str">
            <v>Article_8518</v>
          </cell>
          <cell r="D1070">
            <v>560</v>
          </cell>
          <cell r="E1070" t="str">
            <v>HU</v>
          </cell>
        </row>
        <row r="1071">
          <cell r="A1071" t="str">
            <v>Supplier_322</v>
          </cell>
          <cell r="B1071" t="str">
            <v>Plant_22</v>
          </cell>
          <cell r="C1071" t="str">
            <v>Article_8655</v>
          </cell>
          <cell r="D1071">
            <v>31</v>
          </cell>
          <cell r="E1071" t="str">
            <v>HU</v>
          </cell>
        </row>
        <row r="1072">
          <cell r="A1072" t="str">
            <v>Supplier_322</v>
          </cell>
          <cell r="B1072" t="str">
            <v>Plant_22</v>
          </cell>
          <cell r="C1072" t="str">
            <v>Article_8660</v>
          </cell>
          <cell r="D1072">
            <v>31</v>
          </cell>
          <cell r="E1072" t="str">
            <v>HU</v>
          </cell>
        </row>
        <row r="1073">
          <cell r="A1073" t="str">
            <v>Supplier_322</v>
          </cell>
          <cell r="B1073" t="str">
            <v>Plant_22</v>
          </cell>
          <cell r="C1073" t="str">
            <v>Article_8529</v>
          </cell>
          <cell r="D1073">
            <v>368</v>
          </cell>
          <cell r="E1073" t="str">
            <v>HU</v>
          </cell>
        </row>
        <row r="1074">
          <cell r="A1074" t="str">
            <v>Supplier_322</v>
          </cell>
          <cell r="B1074" t="str">
            <v>Plant_22</v>
          </cell>
          <cell r="C1074" t="str">
            <v>Article_8539</v>
          </cell>
          <cell r="D1074">
            <v>368</v>
          </cell>
          <cell r="E1074" t="str">
            <v>HU</v>
          </cell>
        </row>
        <row r="1075">
          <cell r="A1075" t="str">
            <v>Supplier_322</v>
          </cell>
          <cell r="B1075" t="str">
            <v>Plant_22</v>
          </cell>
          <cell r="C1075" t="str">
            <v>Article_8631</v>
          </cell>
          <cell r="D1075">
            <v>11</v>
          </cell>
          <cell r="E1075" t="str">
            <v>HU</v>
          </cell>
        </row>
        <row r="1076">
          <cell r="A1076" t="str">
            <v>Supplier_322</v>
          </cell>
          <cell r="B1076" t="str">
            <v>Plant_22</v>
          </cell>
          <cell r="C1076" t="str">
            <v>Article_8639</v>
          </cell>
          <cell r="D1076">
            <v>7</v>
          </cell>
          <cell r="E1076" t="str">
            <v>HU</v>
          </cell>
        </row>
        <row r="1077">
          <cell r="A1077" t="str">
            <v>Supplier_322</v>
          </cell>
          <cell r="B1077" t="str">
            <v>Plant_22</v>
          </cell>
          <cell r="C1077" t="str">
            <v>Article_8549</v>
          </cell>
          <cell r="D1077">
            <v>40</v>
          </cell>
          <cell r="E1077" t="str">
            <v>HU</v>
          </cell>
        </row>
        <row r="1078">
          <cell r="A1078" t="str">
            <v>Supplier_322</v>
          </cell>
          <cell r="B1078" t="str">
            <v>Plant_22</v>
          </cell>
          <cell r="C1078" t="str">
            <v>Article_8555</v>
          </cell>
          <cell r="D1078">
            <v>382</v>
          </cell>
          <cell r="E1078" t="str">
            <v>HU</v>
          </cell>
        </row>
        <row r="1079">
          <cell r="A1079" t="str">
            <v>Supplier_322</v>
          </cell>
          <cell r="B1079" t="str">
            <v>Plant_22</v>
          </cell>
          <cell r="C1079" t="str">
            <v>Article_8532</v>
          </cell>
          <cell r="D1079">
            <v>15</v>
          </cell>
          <cell r="E1079" t="str">
            <v>HU</v>
          </cell>
        </row>
        <row r="1080">
          <cell r="A1080" t="str">
            <v>Supplier_322</v>
          </cell>
          <cell r="B1080" t="str">
            <v>Plant_22</v>
          </cell>
          <cell r="C1080" t="str">
            <v>Article_8546</v>
          </cell>
          <cell r="D1080">
            <v>15</v>
          </cell>
          <cell r="E1080" t="str">
            <v>HU</v>
          </cell>
        </row>
        <row r="1081">
          <cell r="A1081" t="str">
            <v>Supplier_156</v>
          </cell>
          <cell r="B1081" t="str">
            <v>Plant_22</v>
          </cell>
          <cell r="C1081" t="str">
            <v>Article_5363</v>
          </cell>
          <cell r="D1081">
            <v>50</v>
          </cell>
          <cell r="E1081" t="str">
            <v>DE_W</v>
          </cell>
        </row>
        <row r="1082">
          <cell r="A1082" t="str">
            <v>Supplier_156</v>
          </cell>
          <cell r="B1082" t="str">
            <v>Plant_22</v>
          </cell>
          <cell r="C1082" t="str">
            <v>Article_1909</v>
          </cell>
          <cell r="D1082">
            <v>400</v>
          </cell>
          <cell r="E1082" t="str">
            <v>DE_W</v>
          </cell>
        </row>
        <row r="1083">
          <cell r="A1083" t="str">
            <v>Supplier_156</v>
          </cell>
          <cell r="B1083" t="str">
            <v>Plant_22</v>
          </cell>
          <cell r="C1083" t="str">
            <v>Article_3342</v>
          </cell>
          <cell r="D1083">
            <v>100</v>
          </cell>
          <cell r="E1083" t="str">
            <v>DE_W</v>
          </cell>
        </row>
        <row r="1084">
          <cell r="A1084" t="str">
            <v>Supplier_156</v>
          </cell>
          <cell r="B1084" t="str">
            <v>Plant_22</v>
          </cell>
          <cell r="C1084" t="str">
            <v>Article_3348</v>
          </cell>
          <cell r="D1084">
            <v>150</v>
          </cell>
          <cell r="E1084" t="str">
            <v>DE_W</v>
          </cell>
        </row>
        <row r="1085">
          <cell r="A1085" t="str">
            <v>Supplier_156</v>
          </cell>
          <cell r="B1085" t="str">
            <v>Plant_22</v>
          </cell>
          <cell r="C1085" t="str">
            <v>Article_3166</v>
          </cell>
          <cell r="D1085">
            <v>100</v>
          </cell>
          <cell r="E1085" t="str">
            <v>DE_W</v>
          </cell>
        </row>
        <row r="1086">
          <cell r="A1086" t="str">
            <v>Supplier_156</v>
          </cell>
          <cell r="B1086" t="str">
            <v>Plant_22</v>
          </cell>
          <cell r="C1086" t="str">
            <v>Article_3162</v>
          </cell>
          <cell r="D1086">
            <v>50</v>
          </cell>
          <cell r="E1086" t="str">
            <v>DE_W</v>
          </cell>
        </row>
        <row r="1087">
          <cell r="A1087" t="str">
            <v>Supplier_156</v>
          </cell>
          <cell r="B1087" t="str">
            <v>Plant_22</v>
          </cell>
          <cell r="C1087" t="str">
            <v>Article_5691</v>
          </cell>
          <cell r="D1087">
            <v>850</v>
          </cell>
          <cell r="E1087" t="str">
            <v>DE_W</v>
          </cell>
        </row>
        <row r="1088">
          <cell r="A1088" t="str">
            <v>Supplier_156</v>
          </cell>
          <cell r="B1088" t="str">
            <v>Plant_22</v>
          </cell>
          <cell r="C1088" t="str">
            <v>Article_5677</v>
          </cell>
          <cell r="D1088">
            <v>900</v>
          </cell>
          <cell r="E1088" t="str">
            <v>DE_W</v>
          </cell>
        </row>
        <row r="1089">
          <cell r="A1089" t="str">
            <v>Supplier_156</v>
          </cell>
          <cell r="B1089" t="str">
            <v>Plant_22</v>
          </cell>
          <cell r="C1089" t="str">
            <v>Article_5685</v>
          </cell>
          <cell r="D1089">
            <v>1150</v>
          </cell>
          <cell r="E1089" t="str">
            <v>DE_W</v>
          </cell>
        </row>
        <row r="1090">
          <cell r="A1090" t="str">
            <v>Supplier_156</v>
          </cell>
          <cell r="B1090" t="str">
            <v>Plant_22</v>
          </cell>
          <cell r="C1090" t="str">
            <v>Article_5544</v>
          </cell>
          <cell r="D1090">
            <v>1050</v>
          </cell>
          <cell r="E1090" t="str">
            <v>DE_W</v>
          </cell>
        </row>
        <row r="1091">
          <cell r="A1091" t="str">
            <v>Supplier_156</v>
          </cell>
          <cell r="B1091" t="str">
            <v>Plant_22</v>
          </cell>
          <cell r="C1091" t="str">
            <v>Article_8559</v>
          </cell>
          <cell r="D1091">
            <v>1000</v>
          </cell>
          <cell r="E1091" t="str">
            <v>DE_W</v>
          </cell>
        </row>
        <row r="1092">
          <cell r="A1092" t="str">
            <v>Supplier_276</v>
          </cell>
          <cell r="B1092" t="str">
            <v>Plant_23</v>
          </cell>
          <cell r="C1092" t="str">
            <v>Article_6924</v>
          </cell>
          <cell r="D1092">
            <v>54</v>
          </cell>
          <cell r="E1092" t="str">
            <v>CZ</v>
          </cell>
        </row>
        <row r="1093">
          <cell r="A1093" t="str">
            <v>Supplier_276</v>
          </cell>
          <cell r="B1093" t="str">
            <v>Plant_23</v>
          </cell>
          <cell r="C1093" t="str">
            <v>Article_7463</v>
          </cell>
          <cell r="D1093">
            <v>108</v>
          </cell>
          <cell r="E1093" t="str">
            <v>CZ</v>
          </cell>
        </row>
        <row r="1094">
          <cell r="A1094" t="str">
            <v>Supplier_276</v>
          </cell>
          <cell r="B1094" t="str">
            <v>Plant_23</v>
          </cell>
          <cell r="C1094" t="str">
            <v>Article_9888</v>
          </cell>
          <cell r="D1094">
            <v>54</v>
          </cell>
          <cell r="E1094" t="str">
            <v>CZ</v>
          </cell>
        </row>
        <row r="1095">
          <cell r="A1095" t="str">
            <v>Supplier_276</v>
          </cell>
          <cell r="B1095" t="str">
            <v>Plant_23</v>
          </cell>
          <cell r="C1095" t="str">
            <v>Article_9902</v>
          </cell>
          <cell r="D1095">
            <v>162</v>
          </cell>
          <cell r="E1095" t="str">
            <v>CZ</v>
          </cell>
        </row>
        <row r="1096">
          <cell r="A1096" t="str">
            <v>Supplier_276</v>
          </cell>
          <cell r="B1096" t="str">
            <v>Plant_23</v>
          </cell>
          <cell r="C1096" t="str">
            <v>Article_9831</v>
          </cell>
          <cell r="D1096">
            <v>756</v>
          </cell>
          <cell r="E1096" t="str">
            <v>CZ</v>
          </cell>
        </row>
        <row r="1097">
          <cell r="A1097" t="str">
            <v>Supplier_276</v>
          </cell>
          <cell r="B1097" t="str">
            <v>Plant_23</v>
          </cell>
          <cell r="C1097" t="str">
            <v>Article_9771</v>
          </cell>
          <cell r="D1097">
            <v>162</v>
          </cell>
          <cell r="E1097" t="str">
            <v>CZ</v>
          </cell>
        </row>
        <row r="1098">
          <cell r="A1098" t="str">
            <v>Supplier_276</v>
          </cell>
          <cell r="B1098" t="str">
            <v>Plant_23</v>
          </cell>
          <cell r="C1098" t="str">
            <v>Article_9774</v>
          </cell>
          <cell r="D1098">
            <v>270</v>
          </cell>
          <cell r="E1098" t="str">
            <v>CZ</v>
          </cell>
        </row>
        <row r="1099">
          <cell r="A1099" t="str">
            <v>Supplier_276</v>
          </cell>
          <cell r="B1099" t="str">
            <v>Plant_23</v>
          </cell>
          <cell r="C1099" t="str">
            <v>Article_9909</v>
          </cell>
          <cell r="D1099">
            <v>54</v>
          </cell>
          <cell r="E1099" t="str">
            <v>CZ</v>
          </cell>
        </row>
        <row r="1100">
          <cell r="A1100" t="str">
            <v>Supplier_276</v>
          </cell>
          <cell r="B1100" t="str">
            <v>Plant_23</v>
          </cell>
          <cell r="C1100" t="str">
            <v>Article_9557</v>
          </cell>
          <cell r="D1100">
            <v>54</v>
          </cell>
          <cell r="E1100" t="str">
            <v>CZ</v>
          </cell>
        </row>
        <row r="1101">
          <cell r="A1101" t="str">
            <v>Supplier_276</v>
          </cell>
          <cell r="B1101" t="str">
            <v>Plant_23</v>
          </cell>
          <cell r="C1101" t="str">
            <v>Article_9882</v>
          </cell>
          <cell r="D1101">
            <v>12</v>
          </cell>
          <cell r="E1101" t="str">
            <v>CZ</v>
          </cell>
        </row>
        <row r="1102">
          <cell r="A1102" t="str">
            <v>Supplier_276</v>
          </cell>
          <cell r="B1102" t="str">
            <v>Plant_23</v>
          </cell>
          <cell r="C1102" t="str">
            <v>Article_9759</v>
          </cell>
          <cell r="D1102">
            <v>8</v>
          </cell>
          <cell r="E1102" t="str">
            <v>CZ</v>
          </cell>
        </row>
        <row r="1103">
          <cell r="A1103" t="str">
            <v>Supplier_276</v>
          </cell>
          <cell r="B1103" t="str">
            <v>Plant_23</v>
          </cell>
          <cell r="C1103" t="str">
            <v>Article_9879</v>
          </cell>
          <cell r="D1103">
            <v>16</v>
          </cell>
          <cell r="E1103" t="str">
            <v>CZ</v>
          </cell>
        </row>
        <row r="1104">
          <cell r="A1104" t="str">
            <v>Supplier_276</v>
          </cell>
          <cell r="B1104" t="str">
            <v>Plant_23</v>
          </cell>
          <cell r="C1104" t="str">
            <v>Article_8156</v>
          </cell>
          <cell r="D1104">
            <v>432</v>
          </cell>
          <cell r="E1104" t="str">
            <v>CZ</v>
          </cell>
        </row>
        <row r="1105">
          <cell r="A1105" t="str">
            <v>Supplier_276</v>
          </cell>
          <cell r="B1105" t="str">
            <v>Plant_23</v>
          </cell>
          <cell r="C1105" t="str">
            <v>Article_8138</v>
          </cell>
          <cell r="D1105">
            <v>216</v>
          </cell>
          <cell r="E1105" t="str">
            <v>CZ</v>
          </cell>
        </row>
        <row r="1106">
          <cell r="A1106" t="str">
            <v>Supplier_276</v>
          </cell>
          <cell r="B1106" t="str">
            <v>Plant_23</v>
          </cell>
          <cell r="C1106" t="str">
            <v>Article_8481</v>
          </cell>
          <cell r="D1106">
            <v>16</v>
          </cell>
          <cell r="E1106" t="str">
            <v>CZ</v>
          </cell>
        </row>
        <row r="1107">
          <cell r="A1107" t="str">
            <v>Supplier_276</v>
          </cell>
          <cell r="B1107" t="str">
            <v>Plant_23</v>
          </cell>
          <cell r="C1107" t="str">
            <v>Article_8492</v>
          </cell>
          <cell r="D1107">
            <v>40</v>
          </cell>
          <cell r="E1107" t="str">
            <v>CZ</v>
          </cell>
        </row>
        <row r="1108">
          <cell r="A1108" t="str">
            <v>Supplier_276</v>
          </cell>
          <cell r="B1108" t="str">
            <v>Plant_23</v>
          </cell>
          <cell r="C1108" t="str">
            <v>Article_8498</v>
          </cell>
          <cell r="D1108">
            <v>8</v>
          </cell>
          <cell r="E1108" t="str">
            <v>CZ</v>
          </cell>
        </row>
        <row r="1109">
          <cell r="A1109" t="str">
            <v>Supplier_276</v>
          </cell>
          <cell r="B1109" t="str">
            <v>Plant_23</v>
          </cell>
          <cell r="C1109" t="str">
            <v>Article_8507</v>
          </cell>
          <cell r="D1109">
            <v>8</v>
          </cell>
          <cell r="E1109" t="str">
            <v>CZ</v>
          </cell>
        </row>
        <row r="1110">
          <cell r="A1110" t="str">
            <v>Supplier_276</v>
          </cell>
          <cell r="B1110" t="str">
            <v>Plant_23</v>
          </cell>
          <cell r="C1110" t="str">
            <v>Article_8432</v>
          </cell>
          <cell r="D1110">
            <v>108</v>
          </cell>
          <cell r="E1110" t="str">
            <v>CZ</v>
          </cell>
        </row>
        <row r="1111">
          <cell r="A1111" t="str">
            <v>Supplier_276</v>
          </cell>
          <cell r="B1111" t="str">
            <v>Plant_23</v>
          </cell>
          <cell r="C1111" t="str">
            <v>Article_8442</v>
          </cell>
          <cell r="D1111">
            <v>40</v>
          </cell>
          <cell r="E1111" t="str">
            <v>CZ</v>
          </cell>
        </row>
        <row r="1112">
          <cell r="A1112" t="str">
            <v>Supplier_276</v>
          </cell>
          <cell r="B1112" t="str">
            <v>Plant_23</v>
          </cell>
          <cell r="C1112" t="str">
            <v>Article_8454</v>
          </cell>
          <cell r="D1112">
            <v>108</v>
          </cell>
          <cell r="E1112" t="str">
            <v>CZ</v>
          </cell>
        </row>
        <row r="1113">
          <cell r="A1113" t="str">
            <v>Supplier_276</v>
          </cell>
          <cell r="B1113" t="str">
            <v>Plant_23</v>
          </cell>
          <cell r="C1113" t="str">
            <v>Article_8466</v>
          </cell>
          <cell r="D1113">
            <v>90</v>
          </cell>
          <cell r="E1113" t="str">
            <v>CZ</v>
          </cell>
        </row>
        <row r="1114">
          <cell r="A1114" t="str">
            <v>Supplier_276</v>
          </cell>
          <cell r="B1114" t="str">
            <v>Plant_23</v>
          </cell>
          <cell r="C1114" t="str">
            <v>Article_8560</v>
          </cell>
          <cell r="D1114">
            <v>10</v>
          </cell>
          <cell r="E1114" t="str">
            <v>CZ</v>
          </cell>
        </row>
        <row r="1115">
          <cell r="A1115" t="str">
            <v>Supplier_276</v>
          </cell>
          <cell r="B1115" t="str">
            <v>Plant_23</v>
          </cell>
          <cell r="C1115" t="str">
            <v>Article_8567</v>
          </cell>
          <cell r="D1115">
            <v>20</v>
          </cell>
          <cell r="E1115" t="str">
            <v>CZ</v>
          </cell>
        </row>
        <row r="1116">
          <cell r="A1116" t="str">
            <v>Supplier_276</v>
          </cell>
          <cell r="B1116" t="str">
            <v>Plant_23</v>
          </cell>
          <cell r="C1116" t="str">
            <v>Article_8524</v>
          </cell>
          <cell r="D1116">
            <v>50</v>
          </cell>
          <cell r="E1116" t="str">
            <v>CZ</v>
          </cell>
        </row>
        <row r="1117">
          <cell r="A1117" t="str">
            <v>Supplier_276</v>
          </cell>
          <cell r="B1117" t="str">
            <v>Plant_23</v>
          </cell>
          <cell r="C1117" t="str">
            <v>Article_8535</v>
          </cell>
          <cell r="D1117">
            <v>40</v>
          </cell>
          <cell r="E1117" t="str">
            <v>CZ</v>
          </cell>
        </row>
        <row r="1118">
          <cell r="A1118" t="str">
            <v>Supplier_276</v>
          </cell>
          <cell r="B1118" t="str">
            <v>Plant_23</v>
          </cell>
          <cell r="C1118" t="str">
            <v>Article_9289</v>
          </cell>
          <cell r="D1118">
            <v>40</v>
          </cell>
          <cell r="E1118" t="str">
            <v>CZ</v>
          </cell>
        </row>
        <row r="1119">
          <cell r="A1119" t="str">
            <v>Supplier_276</v>
          </cell>
          <cell r="B1119" t="str">
            <v>Plant_23</v>
          </cell>
          <cell r="C1119" t="str">
            <v>Article_9278</v>
          </cell>
          <cell r="D1119">
            <v>16</v>
          </cell>
          <cell r="E1119" t="str">
            <v>CZ</v>
          </cell>
        </row>
        <row r="1120">
          <cell r="A1120" t="str">
            <v>Supplier_276</v>
          </cell>
          <cell r="B1120" t="str">
            <v>Plant_23</v>
          </cell>
          <cell r="C1120" t="str">
            <v>Article_9623</v>
          </cell>
          <cell r="D1120">
            <v>64</v>
          </cell>
          <cell r="E1120" t="str">
            <v>CZ</v>
          </cell>
        </row>
        <row r="1121">
          <cell r="A1121" t="str">
            <v>Supplier_276</v>
          </cell>
          <cell r="B1121" t="str">
            <v>Plant_23</v>
          </cell>
          <cell r="C1121" t="str">
            <v>Article_9570</v>
          </cell>
          <cell r="D1121">
            <v>24</v>
          </cell>
          <cell r="E1121" t="str">
            <v>CZ</v>
          </cell>
        </row>
        <row r="1122">
          <cell r="A1122" t="str">
            <v>Supplier_276</v>
          </cell>
          <cell r="B1122" t="str">
            <v>Plant_23</v>
          </cell>
          <cell r="C1122" t="str">
            <v>Article_7451</v>
          </cell>
          <cell r="D1122">
            <v>40</v>
          </cell>
          <cell r="E1122" t="str">
            <v>CZ</v>
          </cell>
        </row>
        <row r="1123">
          <cell r="A1123" t="str">
            <v>Supplier_276</v>
          </cell>
          <cell r="B1123" t="str">
            <v>Plant_23</v>
          </cell>
          <cell r="C1123" t="str">
            <v>Article_7444</v>
          </cell>
          <cell r="D1123">
            <v>10</v>
          </cell>
          <cell r="E1123" t="str">
            <v>CZ</v>
          </cell>
        </row>
        <row r="1124">
          <cell r="A1124" t="str">
            <v>Supplier_276</v>
          </cell>
          <cell r="B1124" t="str">
            <v>Plant_23</v>
          </cell>
          <cell r="C1124" t="str">
            <v>Article_8545</v>
          </cell>
          <cell r="D1124">
            <v>20</v>
          </cell>
          <cell r="E1124" t="str">
            <v>CZ</v>
          </cell>
        </row>
        <row r="1125">
          <cell r="A1125" t="str">
            <v>Supplier_276</v>
          </cell>
          <cell r="B1125" t="str">
            <v>Plant_23</v>
          </cell>
          <cell r="C1125" t="str">
            <v>Article_9248</v>
          </cell>
          <cell r="D1125">
            <v>20</v>
          </cell>
          <cell r="E1125" t="str">
            <v>CZ</v>
          </cell>
        </row>
        <row r="1126">
          <cell r="A1126" t="str">
            <v>Supplier_276</v>
          </cell>
          <cell r="B1126" t="str">
            <v>Plant_23</v>
          </cell>
          <cell r="C1126" t="str">
            <v>Article_9589</v>
          </cell>
          <cell r="D1126">
            <v>20</v>
          </cell>
          <cell r="E1126" t="str">
            <v>CZ</v>
          </cell>
        </row>
        <row r="1127">
          <cell r="A1127" t="str">
            <v>Supplier_276</v>
          </cell>
          <cell r="B1127" t="str">
            <v>Plant_23</v>
          </cell>
          <cell r="C1127" t="str">
            <v>Article_8540</v>
          </cell>
          <cell r="D1127">
            <v>20</v>
          </cell>
          <cell r="E1127" t="str">
            <v>CZ</v>
          </cell>
        </row>
        <row r="1128">
          <cell r="A1128" t="str">
            <v>Supplier_276</v>
          </cell>
          <cell r="B1128" t="str">
            <v>Plant_23</v>
          </cell>
          <cell r="C1128" t="str">
            <v>Article_9574</v>
          </cell>
          <cell r="D1128">
            <v>50</v>
          </cell>
          <cell r="E1128" t="str">
            <v>CZ</v>
          </cell>
        </row>
        <row r="1129">
          <cell r="A1129" t="str">
            <v>Supplier_276</v>
          </cell>
          <cell r="B1129" t="str">
            <v>Plant_23</v>
          </cell>
          <cell r="C1129" t="str">
            <v>Article_9568</v>
          </cell>
          <cell r="D1129">
            <v>10</v>
          </cell>
          <cell r="E1129" t="str">
            <v>CZ</v>
          </cell>
        </row>
        <row r="1130">
          <cell r="A1130" t="str">
            <v>Supplier_276</v>
          </cell>
          <cell r="B1130" t="str">
            <v>Plant_23</v>
          </cell>
          <cell r="C1130" t="str">
            <v>Article_8619</v>
          </cell>
          <cell r="D1130">
            <v>432</v>
          </cell>
          <cell r="E1130" t="str">
            <v>CZ</v>
          </cell>
        </row>
        <row r="1131">
          <cell r="A1131" t="str">
            <v>Supplier_276</v>
          </cell>
          <cell r="B1131" t="str">
            <v>Plant_23</v>
          </cell>
          <cell r="C1131" t="str">
            <v>Article_8615</v>
          </cell>
          <cell r="D1131">
            <v>108</v>
          </cell>
          <cell r="E1131" t="str">
            <v>CZ</v>
          </cell>
        </row>
        <row r="1132">
          <cell r="A1132" t="str">
            <v>Supplier_276</v>
          </cell>
          <cell r="B1132" t="str">
            <v>Plant_23</v>
          </cell>
          <cell r="C1132" t="str">
            <v>Article_8600</v>
          </cell>
          <cell r="D1132">
            <v>16</v>
          </cell>
          <cell r="E1132" t="str">
            <v>CZ</v>
          </cell>
        </row>
        <row r="1133">
          <cell r="A1133" t="str">
            <v>Supplier_276</v>
          </cell>
          <cell r="B1133" t="str">
            <v>Plant_23</v>
          </cell>
          <cell r="C1133" t="str">
            <v>Article_8604</v>
          </cell>
          <cell r="D1133">
            <v>48</v>
          </cell>
          <cell r="E1133" t="str">
            <v>CZ</v>
          </cell>
        </row>
        <row r="1134">
          <cell r="A1134" t="str">
            <v>Supplier_276</v>
          </cell>
          <cell r="B1134" t="str">
            <v>Plant_23</v>
          </cell>
          <cell r="C1134" t="str">
            <v>Article_8588</v>
          </cell>
          <cell r="D1134">
            <v>16</v>
          </cell>
          <cell r="E1134" t="str">
            <v>CZ</v>
          </cell>
        </row>
        <row r="1135">
          <cell r="A1135" t="str">
            <v>Supplier_276</v>
          </cell>
          <cell r="B1135" t="str">
            <v>Plant_23</v>
          </cell>
          <cell r="C1135" t="str">
            <v>Article_8594</v>
          </cell>
          <cell r="D1135">
            <v>8</v>
          </cell>
          <cell r="E1135" t="str">
            <v>CZ</v>
          </cell>
        </row>
        <row r="1136">
          <cell r="A1136" t="str">
            <v>Supplier_276</v>
          </cell>
          <cell r="B1136" t="str">
            <v>Plant_23</v>
          </cell>
          <cell r="C1136" t="str">
            <v>Article_8751</v>
          </cell>
          <cell r="D1136">
            <v>108</v>
          </cell>
          <cell r="E1136" t="str">
            <v>CZ</v>
          </cell>
        </row>
        <row r="1137">
          <cell r="A1137" t="str">
            <v>Supplier_276</v>
          </cell>
          <cell r="B1137" t="str">
            <v>Plant_23</v>
          </cell>
          <cell r="C1137" t="str">
            <v>Article_8747</v>
          </cell>
          <cell r="D1137">
            <v>216</v>
          </cell>
          <cell r="E1137" t="str">
            <v>CZ</v>
          </cell>
        </row>
        <row r="1138">
          <cell r="A1138" t="str">
            <v>Supplier_276</v>
          </cell>
          <cell r="B1138" t="str">
            <v>Plant_23</v>
          </cell>
          <cell r="C1138" t="str">
            <v>Article_8779</v>
          </cell>
          <cell r="D1138">
            <v>16</v>
          </cell>
          <cell r="E1138" t="str">
            <v>CZ</v>
          </cell>
        </row>
        <row r="1139">
          <cell r="A1139" t="str">
            <v>Supplier_276</v>
          </cell>
          <cell r="B1139" t="str">
            <v>Plant_23</v>
          </cell>
          <cell r="C1139" t="str">
            <v>Article_8923</v>
          </cell>
          <cell r="D1139">
            <v>8</v>
          </cell>
          <cell r="E1139" t="str">
            <v>CZ</v>
          </cell>
        </row>
        <row r="1140">
          <cell r="A1140" t="str">
            <v>Supplier_276</v>
          </cell>
          <cell r="B1140" t="str">
            <v>Plant_23</v>
          </cell>
          <cell r="C1140" t="str">
            <v>Article_8913</v>
          </cell>
          <cell r="D1140">
            <v>80</v>
          </cell>
          <cell r="E1140" t="str">
            <v>CZ</v>
          </cell>
        </row>
        <row r="1141">
          <cell r="A1141" t="str">
            <v>Supplier_276</v>
          </cell>
          <cell r="B1141" t="str">
            <v>Plant_23</v>
          </cell>
          <cell r="C1141" t="str">
            <v>Article_8908</v>
          </cell>
          <cell r="D1141">
            <v>8</v>
          </cell>
          <cell r="E1141" t="str">
            <v>CZ</v>
          </cell>
        </row>
        <row r="1142">
          <cell r="A1142" t="str">
            <v>Supplier_276</v>
          </cell>
          <cell r="B1142" t="str">
            <v>Plant_23</v>
          </cell>
          <cell r="C1142" t="str">
            <v>Article_8447</v>
          </cell>
          <cell r="D1142">
            <v>108</v>
          </cell>
          <cell r="E1142" t="str">
            <v>CZ</v>
          </cell>
        </row>
        <row r="1143">
          <cell r="A1143" t="str">
            <v>Supplier_276</v>
          </cell>
          <cell r="B1143" t="str">
            <v>Plant_23</v>
          </cell>
          <cell r="C1143" t="str">
            <v>Article_8741</v>
          </cell>
          <cell r="D1143">
            <v>234</v>
          </cell>
          <cell r="E1143" t="str">
            <v>CZ</v>
          </cell>
        </row>
        <row r="1144">
          <cell r="A1144" t="str">
            <v>Supplier_276</v>
          </cell>
          <cell r="B1144" t="str">
            <v>Plant_23</v>
          </cell>
          <cell r="C1144" t="str">
            <v>Article_8724</v>
          </cell>
          <cell r="D1144">
            <v>90</v>
          </cell>
          <cell r="E1144" t="str">
            <v>CZ</v>
          </cell>
        </row>
        <row r="1145">
          <cell r="A1145" t="str">
            <v>Supplier_276</v>
          </cell>
          <cell r="B1145" t="str">
            <v>Plant_23</v>
          </cell>
          <cell r="C1145" t="str">
            <v>Article_8719</v>
          </cell>
          <cell r="D1145">
            <v>30</v>
          </cell>
          <cell r="E1145" t="str">
            <v>CZ</v>
          </cell>
        </row>
        <row r="1146">
          <cell r="A1146" t="str">
            <v>Supplier_276</v>
          </cell>
          <cell r="B1146" t="str">
            <v>Plant_23</v>
          </cell>
          <cell r="C1146" t="str">
            <v>Article_8713</v>
          </cell>
          <cell r="D1146">
            <v>20</v>
          </cell>
          <cell r="E1146" t="str">
            <v>CZ</v>
          </cell>
        </row>
        <row r="1147">
          <cell r="A1147" t="str">
            <v>Supplier_276</v>
          </cell>
          <cell r="B1147" t="str">
            <v>Plant_23</v>
          </cell>
          <cell r="C1147" t="str">
            <v>Article_8704</v>
          </cell>
          <cell r="D1147">
            <v>10</v>
          </cell>
          <cell r="E1147" t="str">
            <v>CZ</v>
          </cell>
        </row>
        <row r="1148">
          <cell r="A1148" t="str">
            <v>Supplier_276</v>
          </cell>
          <cell r="B1148" t="str">
            <v>Plant_23</v>
          </cell>
          <cell r="C1148" t="str">
            <v>Article_8697</v>
          </cell>
          <cell r="D1148">
            <v>60</v>
          </cell>
          <cell r="E1148" t="str">
            <v>CZ</v>
          </cell>
        </row>
        <row r="1149">
          <cell r="A1149" t="str">
            <v>Supplier_276</v>
          </cell>
          <cell r="B1149" t="str">
            <v>Plant_23</v>
          </cell>
          <cell r="C1149" t="str">
            <v>Article_8692</v>
          </cell>
          <cell r="D1149">
            <v>118</v>
          </cell>
          <cell r="E1149" t="str">
            <v>CZ</v>
          </cell>
        </row>
        <row r="1150">
          <cell r="A1150" t="str">
            <v>Supplier_276</v>
          </cell>
          <cell r="B1150" t="str">
            <v>Plant_23</v>
          </cell>
          <cell r="C1150" t="str">
            <v>Article_8954</v>
          </cell>
          <cell r="D1150">
            <v>120</v>
          </cell>
          <cell r="E1150" t="str">
            <v>CZ</v>
          </cell>
        </row>
        <row r="1151">
          <cell r="A1151" t="str">
            <v>Supplier_276</v>
          </cell>
          <cell r="B1151" t="str">
            <v>Plant_23</v>
          </cell>
          <cell r="C1151" t="str">
            <v>Article_8918</v>
          </cell>
          <cell r="D1151">
            <v>25</v>
          </cell>
          <cell r="E1151" t="str">
            <v>CZ</v>
          </cell>
        </row>
        <row r="1152">
          <cell r="A1152" t="str">
            <v>Supplier_276</v>
          </cell>
          <cell r="B1152" t="str">
            <v>Plant_23</v>
          </cell>
          <cell r="C1152" t="str">
            <v>Article_8919</v>
          </cell>
          <cell r="D1152">
            <v>10</v>
          </cell>
          <cell r="E1152" t="str">
            <v>CZ</v>
          </cell>
        </row>
        <row r="1153">
          <cell r="A1153" t="str">
            <v>Supplier_276</v>
          </cell>
          <cell r="B1153" t="str">
            <v>Plant_23</v>
          </cell>
          <cell r="C1153" t="str">
            <v>Article_8873</v>
          </cell>
          <cell r="D1153">
            <v>32</v>
          </cell>
          <cell r="E1153" t="str">
            <v>CZ</v>
          </cell>
        </row>
        <row r="1154">
          <cell r="A1154" t="str">
            <v>Supplier_276</v>
          </cell>
          <cell r="B1154" t="str">
            <v>Plant_23</v>
          </cell>
          <cell r="C1154" t="str">
            <v>Article_8969</v>
          </cell>
          <cell r="D1154">
            <v>12</v>
          </cell>
          <cell r="E1154" t="str">
            <v>CZ</v>
          </cell>
        </row>
        <row r="1155">
          <cell r="A1155" t="str">
            <v>Supplier_276</v>
          </cell>
          <cell r="B1155" t="str">
            <v>Plant_23</v>
          </cell>
          <cell r="C1155" t="str">
            <v>Article_8608</v>
          </cell>
          <cell r="D1155">
            <v>8</v>
          </cell>
          <cell r="E1155" t="str">
            <v>CZ</v>
          </cell>
        </row>
        <row r="1156">
          <cell r="A1156" t="str">
            <v>Supplier_276</v>
          </cell>
          <cell r="B1156" t="str">
            <v>Plant_23</v>
          </cell>
          <cell r="C1156" t="str">
            <v>Article_8891</v>
          </cell>
          <cell r="D1156">
            <v>24</v>
          </cell>
          <cell r="E1156" t="str">
            <v>CZ</v>
          </cell>
        </row>
        <row r="1157">
          <cell r="A1157" t="str">
            <v>Supplier_276</v>
          </cell>
          <cell r="B1157" t="str">
            <v>Plant_23</v>
          </cell>
          <cell r="C1157" t="str">
            <v>Article_8885</v>
          </cell>
          <cell r="D1157">
            <v>10</v>
          </cell>
          <cell r="E1157" t="str">
            <v>CZ</v>
          </cell>
        </row>
        <row r="1158">
          <cell r="A1158" t="str">
            <v>Supplier_276</v>
          </cell>
          <cell r="B1158" t="str">
            <v>Plant_23</v>
          </cell>
          <cell r="C1158" t="str">
            <v>Article_8877</v>
          </cell>
          <cell r="D1158">
            <v>50</v>
          </cell>
          <cell r="E1158" t="str">
            <v>CZ</v>
          </cell>
        </row>
        <row r="1159">
          <cell r="A1159" t="str">
            <v>Supplier_276</v>
          </cell>
          <cell r="B1159" t="str">
            <v>Plant_23</v>
          </cell>
          <cell r="C1159" t="str">
            <v>Article_3778</v>
          </cell>
          <cell r="D1159">
            <v>246</v>
          </cell>
          <cell r="E1159" t="str">
            <v>CZ</v>
          </cell>
        </row>
        <row r="1160">
          <cell r="A1160" t="str">
            <v>Supplier_276</v>
          </cell>
          <cell r="B1160" t="str">
            <v>Plant_23</v>
          </cell>
          <cell r="C1160" t="str">
            <v>Article_3600</v>
          </cell>
          <cell r="D1160">
            <v>70</v>
          </cell>
          <cell r="E1160" t="str">
            <v>CZ</v>
          </cell>
        </row>
        <row r="1161">
          <cell r="A1161" t="str">
            <v>Supplier_276</v>
          </cell>
          <cell r="B1161" t="str">
            <v>Plant_23</v>
          </cell>
          <cell r="C1161" t="str">
            <v>Article_3574</v>
          </cell>
          <cell r="D1161">
            <v>108</v>
          </cell>
          <cell r="E1161" t="str">
            <v>CZ</v>
          </cell>
        </row>
        <row r="1162">
          <cell r="A1162" t="str">
            <v>Supplier_276</v>
          </cell>
          <cell r="B1162" t="str">
            <v>Plant_23</v>
          </cell>
          <cell r="C1162" t="str">
            <v>Article_3598</v>
          </cell>
          <cell r="D1162">
            <v>69</v>
          </cell>
          <cell r="E1162" t="str">
            <v>CZ</v>
          </cell>
        </row>
        <row r="1163">
          <cell r="A1163" t="str">
            <v>Supplier_276</v>
          </cell>
          <cell r="B1163" t="str">
            <v>Plant_23</v>
          </cell>
          <cell r="C1163" t="str">
            <v>Article_3586</v>
          </cell>
          <cell r="D1163">
            <v>12</v>
          </cell>
          <cell r="E1163" t="str">
            <v>CZ</v>
          </cell>
        </row>
        <row r="1164">
          <cell r="A1164" t="str">
            <v>Supplier_276</v>
          </cell>
          <cell r="B1164" t="str">
            <v>Plant_23</v>
          </cell>
          <cell r="C1164" t="str">
            <v>Article_3670</v>
          </cell>
          <cell r="D1164">
            <v>54</v>
          </cell>
          <cell r="E1164" t="str">
            <v>CZ</v>
          </cell>
        </row>
        <row r="1165">
          <cell r="A1165" t="str">
            <v>Supplier_276</v>
          </cell>
          <cell r="B1165" t="str">
            <v>Plant_23</v>
          </cell>
          <cell r="C1165" t="str">
            <v>Article_3693</v>
          </cell>
          <cell r="D1165">
            <v>12</v>
          </cell>
          <cell r="E1165" t="str">
            <v>CZ</v>
          </cell>
        </row>
        <row r="1166">
          <cell r="A1166" t="str">
            <v>Supplier_276</v>
          </cell>
          <cell r="B1166" t="str">
            <v>Plant_23</v>
          </cell>
          <cell r="C1166" t="str">
            <v>Article_3659</v>
          </cell>
          <cell r="D1166">
            <v>66</v>
          </cell>
          <cell r="E1166" t="str">
            <v>CZ</v>
          </cell>
        </row>
        <row r="1167">
          <cell r="A1167" t="str">
            <v>Supplier_276</v>
          </cell>
          <cell r="B1167" t="str">
            <v>Plant_23</v>
          </cell>
          <cell r="C1167" t="str">
            <v>Article_3653</v>
          </cell>
          <cell r="D1167">
            <v>54</v>
          </cell>
          <cell r="E1167" t="str">
            <v>CZ</v>
          </cell>
        </row>
        <row r="1168">
          <cell r="A1168" t="str">
            <v>Supplier_276</v>
          </cell>
          <cell r="B1168" t="str">
            <v>Plant_23</v>
          </cell>
          <cell r="C1168" t="str">
            <v>Article_2842</v>
          </cell>
          <cell r="D1168">
            <v>20</v>
          </cell>
          <cell r="E1168" t="str">
            <v>CZ</v>
          </cell>
        </row>
        <row r="1169">
          <cell r="A1169" t="str">
            <v>Supplier_122</v>
          </cell>
          <cell r="B1169" t="str">
            <v>Plant_8</v>
          </cell>
          <cell r="C1169" t="str">
            <v>Article_9892</v>
          </cell>
          <cell r="D1169">
            <v>154</v>
          </cell>
          <cell r="E1169" t="str">
            <v>DE_W</v>
          </cell>
        </row>
        <row r="1170">
          <cell r="A1170" t="str">
            <v>Supplier_122</v>
          </cell>
          <cell r="B1170" t="str">
            <v>Plant_8</v>
          </cell>
          <cell r="C1170" t="str">
            <v>Article_9886</v>
          </cell>
          <cell r="D1170">
            <v>88</v>
          </cell>
          <cell r="E1170" t="str">
            <v>DE_W</v>
          </cell>
        </row>
        <row r="1171">
          <cell r="A1171" t="str">
            <v>Supplier_122</v>
          </cell>
          <cell r="B1171" t="str">
            <v>Plant_8</v>
          </cell>
          <cell r="C1171" t="str">
            <v>Article_9881</v>
          </cell>
          <cell r="D1171">
            <v>66</v>
          </cell>
          <cell r="E1171" t="str">
            <v>DE_W</v>
          </cell>
        </row>
        <row r="1172">
          <cell r="A1172" t="str">
            <v>Supplier_122</v>
          </cell>
          <cell r="B1172" t="str">
            <v>Plant_8</v>
          </cell>
          <cell r="C1172" t="str">
            <v>Article_6715</v>
          </cell>
          <cell r="D1172">
            <v>88</v>
          </cell>
          <cell r="E1172" t="str">
            <v>DE_W</v>
          </cell>
        </row>
        <row r="1173">
          <cell r="A1173" t="str">
            <v>Supplier_51</v>
          </cell>
          <cell r="B1173" t="str">
            <v>Plant_8</v>
          </cell>
          <cell r="C1173" t="str">
            <v>Article_9489</v>
          </cell>
          <cell r="D1173">
            <v>120</v>
          </cell>
          <cell r="E1173" t="str">
            <v>BX</v>
          </cell>
        </row>
        <row r="1174">
          <cell r="A1174" t="str">
            <v>Supplier_51</v>
          </cell>
          <cell r="B1174" t="str">
            <v>Plant_8</v>
          </cell>
          <cell r="C1174" t="str">
            <v>Article_6828</v>
          </cell>
          <cell r="D1174">
            <v>42</v>
          </cell>
          <cell r="E1174" t="str">
            <v>BX</v>
          </cell>
        </row>
        <row r="1175">
          <cell r="A1175" t="str">
            <v>Supplier_51</v>
          </cell>
          <cell r="B1175" t="str">
            <v>Plant_8</v>
          </cell>
          <cell r="C1175" t="str">
            <v>Article_6837</v>
          </cell>
          <cell r="D1175">
            <v>48</v>
          </cell>
          <cell r="E1175" t="str">
            <v>BX</v>
          </cell>
        </row>
        <row r="1176">
          <cell r="A1176" t="str">
            <v>Supplier_51</v>
          </cell>
          <cell r="B1176" t="str">
            <v>Plant_8</v>
          </cell>
          <cell r="C1176" t="str">
            <v>Article_7476</v>
          </cell>
          <cell r="D1176">
            <v>360</v>
          </cell>
          <cell r="E1176" t="str">
            <v>BX</v>
          </cell>
        </row>
        <row r="1177">
          <cell r="A1177" t="str">
            <v>Supplier_328</v>
          </cell>
          <cell r="B1177" t="str">
            <v>Plant_8</v>
          </cell>
          <cell r="C1177" t="str">
            <v>Article_7098</v>
          </cell>
          <cell r="D1177">
            <v>72</v>
          </cell>
          <cell r="E1177" t="str">
            <v>PL</v>
          </cell>
        </row>
        <row r="1178">
          <cell r="A1178" t="str">
            <v>Supplier_15</v>
          </cell>
          <cell r="B1178" t="str">
            <v>Plant_8</v>
          </cell>
          <cell r="C1178" t="str">
            <v>Article_7142</v>
          </cell>
          <cell r="D1178">
            <v>75</v>
          </cell>
          <cell r="E1178" t="str">
            <v>GB</v>
          </cell>
        </row>
        <row r="1179">
          <cell r="A1179" t="str">
            <v>Supplier_24</v>
          </cell>
          <cell r="B1179" t="str">
            <v>Plant_8</v>
          </cell>
          <cell r="C1179" t="str">
            <v>Article_6539</v>
          </cell>
          <cell r="D1179">
            <v>50</v>
          </cell>
          <cell r="E1179" t="str">
            <v>GB</v>
          </cell>
        </row>
        <row r="1180">
          <cell r="A1180" t="str">
            <v>Supplier_351</v>
          </cell>
          <cell r="B1180" t="str">
            <v>Plant_8</v>
          </cell>
          <cell r="C1180" t="str">
            <v>Article_266</v>
          </cell>
          <cell r="D1180">
            <v>5</v>
          </cell>
          <cell r="E1180" t="str">
            <v>PL</v>
          </cell>
        </row>
        <row r="1181">
          <cell r="A1181" t="str">
            <v>Supplier_351</v>
          </cell>
          <cell r="B1181" t="str">
            <v>Plant_8</v>
          </cell>
          <cell r="C1181" t="str">
            <v>Article_1098</v>
          </cell>
          <cell r="D1181">
            <v>5</v>
          </cell>
          <cell r="E1181" t="str">
            <v>PL</v>
          </cell>
        </row>
        <row r="1182">
          <cell r="A1182" t="str">
            <v>Supplier_351</v>
          </cell>
          <cell r="B1182" t="str">
            <v>Plant_8</v>
          </cell>
          <cell r="C1182" t="str">
            <v>Article_1079</v>
          </cell>
          <cell r="D1182">
            <v>5</v>
          </cell>
          <cell r="E1182" t="str">
            <v>PL</v>
          </cell>
        </row>
        <row r="1183">
          <cell r="A1183" t="str">
            <v>Supplier_351</v>
          </cell>
          <cell r="B1183" t="str">
            <v>Plant_8</v>
          </cell>
          <cell r="C1183" t="str">
            <v>Article_9428</v>
          </cell>
          <cell r="D1183">
            <v>5</v>
          </cell>
          <cell r="E1183" t="str">
            <v>PL</v>
          </cell>
        </row>
        <row r="1184">
          <cell r="A1184" t="str">
            <v>Supplier_326</v>
          </cell>
          <cell r="B1184" t="str">
            <v>Plant_8</v>
          </cell>
          <cell r="C1184" t="str">
            <v>Article_1445</v>
          </cell>
          <cell r="D1184">
            <v>6</v>
          </cell>
          <cell r="E1184" t="str">
            <v>PL</v>
          </cell>
        </row>
        <row r="1185">
          <cell r="A1185" t="str">
            <v>Supplier_326</v>
          </cell>
          <cell r="B1185" t="str">
            <v>Plant_8</v>
          </cell>
          <cell r="C1185" t="str">
            <v>Article_1423</v>
          </cell>
          <cell r="D1185">
            <v>6</v>
          </cell>
          <cell r="E1185" t="str">
            <v>PL</v>
          </cell>
        </row>
        <row r="1186">
          <cell r="A1186" t="str">
            <v>Supplier_326</v>
          </cell>
          <cell r="B1186" t="str">
            <v>Plant_8</v>
          </cell>
          <cell r="C1186" t="str">
            <v>Article_947</v>
          </cell>
          <cell r="D1186">
            <v>8</v>
          </cell>
          <cell r="E1186" t="str">
            <v>PL</v>
          </cell>
        </row>
        <row r="1187">
          <cell r="A1187" t="str">
            <v>Supplier_326</v>
          </cell>
          <cell r="B1187" t="str">
            <v>Plant_8</v>
          </cell>
          <cell r="C1187" t="str">
            <v>Article_930</v>
          </cell>
          <cell r="D1187">
            <v>8</v>
          </cell>
          <cell r="E1187" t="str">
            <v>PL</v>
          </cell>
        </row>
        <row r="1188">
          <cell r="A1188" t="str">
            <v>Supplier_326</v>
          </cell>
          <cell r="B1188" t="str">
            <v>Plant_8</v>
          </cell>
          <cell r="C1188" t="str">
            <v>Article_1016</v>
          </cell>
          <cell r="D1188">
            <v>8</v>
          </cell>
          <cell r="E1188" t="str">
            <v>PL</v>
          </cell>
        </row>
        <row r="1189">
          <cell r="A1189" t="str">
            <v>Supplier_326</v>
          </cell>
          <cell r="B1189" t="str">
            <v>Plant_8</v>
          </cell>
          <cell r="C1189" t="str">
            <v>Article_1023</v>
          </cell>
          <cell r="D1189">
            <v>8</v>
          </cell>
          <cell r="E1189" t="str">
            <v>PL</v>
          </cell>
        </row>
        <row r="1190">
          <cell r="A1190" t="str">
            <v>Supplier_326</v>
          </cell>
          <cell r="B1190" t="str">
            <v>Plant_8</v>
          </cell>
          <cell r="C1190" t="str">
            <v>Article_372</v>
          </cell>
          <cell r="D1190">
            <v>6</v>
          </cell>
          <cell r="E1190" t="str">
            <v>PL</v>
          </cell>
        </row>
        <row r="1191">
          <cell r="A1191" t="str">
            <v>Supplier_326</v>
          </cell>
          <cell r="B1191" t="str">
            <v>Plant_8</v>
          </cell>
          <cell r="C1191" t="str">
            <v>Article_391</v>
          </cell>
          <cell r="D1191">
            <v>6</v>
          </cell>
          <cell r="E1191" t="str">
            <v>PL</v>
          </cell>
        </row>
        <row r="1192">
          <cell r="A1192" t="str">
            <v>Supplier_326</v>
          </cell>
          <cell r="B1192" t="str">
            <v>Plant_8</v>
          </cell>
          <cell r="C1192" t="str">
            <v>Article_425</v>
          </cell>
          <cell r="D1192">
            <v>6</v>
          </cell>
          <cell r="E1192" t="str">
            <v>PL</v>
          </cell>
        </row>
        <row r="1193">
          <cell r="A1193" t="str">
            <v>Supplier_326</v>
          </cell>
          <cell r="B1193" t="str">
            <v>Plant_8</v>
          </cell>
          <cell r="C1193" t="str">
            <v>Article_417</v>
          </cell>
          <cell r="D1193">
            <v>6</v>
          </cell>
          <cell r="E1193" t="str">
            <v>PL</v>
          </cell>
        </row>
        <row r="1194">
          <cell r="A1194" t="str">
            <v>Supplier_326</v>
          </cell>
          <cell r="B1194" t="str">
            <v>Plant_8</v>
          </cell>
          <cell r="C1194" t="str">
            <v>Article_9672</v>
          </cell>
          <cell r="D1194">
            <v>1</v>
          </cell>
          <cell r="E1194" t="str">
            <v>PL</v>
          </cell>
        </row>
        <row r="1195">
          <cell r="A1195" t="str">
            <v>Supplier_326</v>
          </cell>
          <cell r="B1195" t="str">
            <v>Plant_8</v>
          </cell>
          <cell r="C1195" t="str">
            <v>Article_9669</v>
          </cell>
          <cell r="D1195">
            <v>1</v>
          </cell>
          <cell r="E1195" t="str">
            <v>PL</v>
          </cell>
        </row>
        <row r="1196">
          <cell r="A1196" t="str">
            <v>Supplier_331</v>
          </cell>
          <cell r="B1196" t="str">
            <v>Plant_15</v>
          </cell>
          <cell r="C1196" t="str">
            <v>Article_4745</v>
          </cell>
          <cell r="D1196">
            <v>144</v>
          </cell>
          <cell r="E1196" t="str">
            <v>PL</v>
          </cell>
        </row>
        <row r="1197">
          <cell r="A1197" t="str">
            <v>Supplier_353</v>
          </cell>
          <cell r="B1197" t="str">
            <v>Plant_15</v>
          </cell>
          <cell r="C1197" t="str">
            <v>Article_6779</v>
          </cell>
          <cell r="D1197">
            <v>352</v>
          </cell>
          <cell r="E1197" t="str">
            <v>RO</v>
          </cell>
        </row>
        <row r="1198">
          <cell r="A1198" t="str">
            <v>Supplier_353</v>
          </cell>
          <cell r="B1198" t="str">
            <v>Plant_15</v>
          </cell>
          <cell r="C1198" t="str">
            <v>Article_6795</v>
          </cell>
          <cell r="D1198">
            <v>352</v>
          </cell>
          <cell r="E1198" t="str">
            <v>RO</v>
          </cell>
        </row>
        <row r="1199">
          <cell r="A1199" t="str">
            <v>Supplier_213</v>
          </cell>
          <cell r="B1199" t="str">
            <v>Plant_15</v>
          </cell>
          <cell r="C1199" t="str">
            <v>Article_9118</v>
          </cell>
          <cell r="D1199">
            <v>1872</v>
          </cell>
          <cell r="E1199" t="str">
            <v>DE_W</v>
          </cell>
        </row>
        <row r="1200">
          <cell r="A1200" t="str">
            <v>Supplier_213</v>
          </cell>
          <cell r="B1200" t="str">
            <v>Plant_15</v>
          </cell>
          <cell r="C1200" t="str">
            <v>Article_9122</v>
          </cell>
          <cell r="D1200">
            <v>1872</v>
          </cell>
          <cell r="E1200" t="str">
            <v>DE_W</v>
          </cell>
        </row>
        <row r="1201">
          <cell r="A1201" t="str">
            <v>Supplier_136</v>
          </cell>
          <cell r="B1201" t="str">
            <v>Plant_15</v>
          </cell>
          <cell r="C1201" t="str">
            <v>Article_9197</v>
          </cell>
          <cell r="D1201">
            <v>2400</v>
          </cell>
          <cell r="E1201" t="str">
            <v>DE_W</v>
          </cell>
        </row>
        <row r="1202">
          <cell r="A1202" t="str">
            <v>Supplier_285</v>
          </cell>
          <cell r="B1202" t="str">
            <v>Plant_15</v>
          </cell>
          <cell r="C1202" t="str">
            <v>Article_7011</v>
          </cell>
          <cell r="D1202">
            <v>192</v>
          </cell>
          <cell r="E1202" t="str">
            <v>CZ</v>
          </cell>
        </row>
        <row r="1203">
          <cell r="A1203" t="str">
            <v>Supplier_285</v>
          </cell>
          <cell r="B1203" t="str">
            <v>Plant_15</v>
          </cell>
          <cell r="C1203" t="str">
            <v>Article_7018</v>
          </cell>
          <cell r="D1203">
            <v>192</v>
          </cell>
          <cell r="E1203" t="str">
            <v>CZ</v>
          </cell>
        </row>
        <row r="1204">
          <cell r="A1204" t="str">
            <v>Supplier_285</v>
          </cell>
          <cell r="B1204" t="str">
            <v>Plant_15</v>
          </cell>
          <cell r="C1204" t="str">
            <v>Article_6997</v>
          </cell>
          <cell r="D1204">
            <v>960</v>
          </cell>
          <cell r="E1204" t="str">
            <v>CZ</v>
          </cell>
        </row>
        <row r="1205">
          <cell r="A1205" t="str">
            <v>Supplier_285</v>
          </cell>
          <cell r="B1205" t="str">
            <v>Plant_15</v>
          </cell>
          <cell r="C1205" t="str">
            <v>Article_5412</v>
          </cell>
          <cell r="D1205">
            <v>96</v>
          </cell>
          <cell r="E1205" t="str">
            <v>CZ</v>
          </cell>
        </row>
        <row r="1206">
          <cell r="A1206" t="str">
            <v>Supplier_285</v>
          </cell>
          <cell r="B1206" t="str">
            <v>Plant_15</v>
          </cell>
          <cell r="C1206" t="str">
            <v>Article_6993</v>
          </cell>
          <cell r="D1206">
            <v>192</v>
          </cell>
          <cell r="E1206" t="str">
            <v>CZ</v>
          </cell>
        </row>
        <row r="1207">
          <cell r="A1207" t="str">
            <v>Supplier_160</v>
          </cell>
          <cell r="B1207" t="str">
            <v>Plant_15</v>
          </cell>
          <cell r="C1207" t="str">
            <v>Article_4265</v>
          </cell>
          <cell r="D1207">
            <v>1230</v>
          </cell>
          <cell r="E1207" t="str">
            <v>DE_W</v>
          </cell>
        </row>
        <row r="1208">
          <cell r="A1208" t="str">
            <v>Supplier_320</v>
          </cell>
          <cell r="B1208" t="str">
            <v>Plant_15</v>
          </cell>
          <cell r="C1208" t="str">
            <v>Article_3798</v>
          </cell>
          <cell r="D1208">
            <v>22</v>
          </cell>
          <cell r="E1208" t="str">
            <v>CZ</v>
          </cell>
        </row>
        <row r="1209">
          <cell r="A1209" t="str">
            <v>Supplier_197</v>
          </cell>
          <cell r="B1209" t="str">
            <v>Plant_15</v>
          </cell>
          <cell r="C1209" t="str">
            <v>Article_6679</v>
          </cell>
          <cell r="D1209">
            <v>216</v>
          </cell>
          <cell r="E1209" t="str">
            <v>DE_W</v>
          </cell>
        </row>
        <row r="1210">
          <cell r="A1210" t="str">
            <v>Supplier_197</v>
          </cell>
          <cell r="B1210" t="str">
            <v>Plant_15</v>
          </cell>
          <cell r="C1210" t="str">
            <v>Article_2158</v>
          </cell>
          <cell r="D1210">
            <v>432</v>
          </cell>
          <cell r="E1210" t="str">
            <v>DE_W</v>
          </cell>
        </row>
        <row r="1211">
          <cell r="A1211" t="str">
            <v>Supplier_197</v>
          </cell>
          <cell r="B1211" t="str">
            <v>Plant_15</v>
          </cell>
          <cell r="C1211" t="str">
            <v>Article_8834</v>
          </cell>
          <cell r="D1211">
            <v>432</v>
          </cell>
          <cell r="E1211" t="str">
            <v>DE_W</v>
          </cell>
        </row>
        <row r="1212">
          <cell r="A1212" t="str">
            <v>Supplier_197</v>
          </cell>
          <cell r="B1212" t="str">
            <v>Plant_15</v>
          </cell>
          <cell r="C1212" t="str">
            <v>Article_8845</v>
          </cell>
          <cell r="D1212">
            <v>432</v>
          </cell>
          <cell r="E1212" t="str">
            <v>DE_W</v>
          </cell>
        </row>
        <row r="1213">
          <cell r="A1213" t="str">
            <v>Supplier_166</v>
          </cell>
          <cell r="B1213" t="str">
            <v>Plant_15</v>
          </cell>
          <cell r="C1213" t="str">
            <v>Article_3195</v>
          </cell>
          <cell r="D1213">
            <v>2970</v>
          </cell>
          <cell r="E1213" t="str">
            <v>DE_W</v>
          </cell>
        </row>
        <row r="1214">
          <cell r="A1214" t="str">
            <v>Supplier_166</v>
          </cell>
          <cell r="B1214" t="str">
            <v>Plant_15</v>
          </cell>
          <cell r="C1214" t="str">
            <v>Article_7327</v>
          </cell>
          <cell r="D1214">
            <v>250</v>
          </cell>
          <cell r="E1214" t="str">
            <v>DE_W</v>
          </cell>
        </row>
        <row r="1215">
          <cell r="A1215" t="str">
            <v>Supplier_166</v>
          </cell>
          <cell r="B1215" t="str">
            <v>Plant_15</v>
          </cell>
          <cell r="C1215" t="str">
            <v>Article_6025</v>
          </cell>
          <cell r="D1215">
            <v>1500</v>
          </cell>
          <cell r="E1215" t="str">
            <v>DE_W</v>
          </cell>
        </row>
        <row r="1216">
          <cell r="A1216" t="str">
            <v>Supplier_166</v>
          </cell>
          <cell r="B1216" t="str">
            <v>Plant_15</v>
          </cell>
          <cell r="C1216" t="str">
            <v>Article_5980</v>
          </cell>
          <cell r="D1216">
            <v>1400</v>
          </cell>
          <cell r="E1216" t="str">
            <v>DE_W</v>
          </cell>
        </row>
        <row r="1217">
          <cell r="A1217" t="str">
            <v>Supplier_166</v>
          </cell>
          <cell r="B1217" t="str">
            <v>Plant_15</v>
          </cell>
          <cell r="C1217" t="str">
            <v>Article_5842</v>
          </cell>
          <cell r="D1217">
            <v>500</v>
          </cell>
          <cell r="E1217" t="str">
            <v>DE_W</v>
          </cell>
        </row>
        <row r="1218">
          <cell r="A1218" t="str">
            <v>Supplier_166</v>
          </cell>
          <cell r="B1218" t="str">
            <v>Plant_15</v>
          </cell>
          <cell r="C1218" t="str">
            <v>Article_5837</v>
          </cell>
          <cell r="D1218">
            <v>500</v>
          </cell>
          <cell r="E1218" t="str">
            <v>DE_W</v>
          </cell>
        </row>
        <row r="1219">
          <cell r="A1219" t="str">
            <v>Supplier_166</v>
          </cell>
          <cell r="B1219" t="str">
            <v>Plant_15</v>
          </cell>
          <cell r="C1219" t="str">
            <v>Article_5988</v>
          </cell>
          <cell r="D1219">
            <v>390</v>
          </cell>
          <cell r="E1219" t="str">
            <v>DE_W</v>
          </cell>
        </row>
        <row r="1220">
          <cell r="A1220" t="str">
            <v>Supplier_166</v>
          </cell>
          <cell r="B1220" t="str">
            <v>Plant_15</v>
          </cell>
          <cell r="C1220" t="str">
            <v>Article_2562</v>
          </cell>
          <cell r="D1220">
            <v>750</v>
          </cell>
          <cell r="E1220" t="str">
            <v>DE_W</v>
          </cell>
        </row>
        <row r="1221">
          <cell r="A1221" t="str">
            <v>Supplier_283</v>
          </cell>
          <cell r="B1221" t="str">
            <v>Plant_15</v>
          </cell>
          <cell r="C1221" t="str">
            <v>Article_6618</v>
          </cell>
          <cell r="D1221">
            <v>220</v>
          </cell>
          <cell r="E1221" t="str">
            <v>BK</v>
          </cell>
        </row>
        <row r="1222">
          <cell r="A1222" t="str">
            <v>Supplier_283</v>
          </cell>
          <cell r="B1222" t="str">
            <v>Plant_15</v>
          </cell>
          <cell r="C1222" t="str">
            <v>Article_6887</v>
          </cell>
          <cell r="D1222">
            <v>110</v>
          </cell>
          <cell r="E1222" t="str">
            <v>BK</v>
          </cell>
        </row>
        <row r="1223">
          <cell r="A1223" t="str">
            <v>Supplier_283</v>
          </cell>
          <cell r="B1223" t="str">
            <v>Plant_15</v>
          </cell>
          <cell r="C1223" t="str">
            <v>Article_6785</v>
          </cell>
          <cell r="D1223">
            <v>660</v>
          </cell>
          <cell r="E1223" t="str">
            <v>BK</v>
          </cell>
        </row>
        <row r="1224">
          <cell r="A1224" t="str">
            <v>Supplier_283</v>
          </cell>
          <cell r="B1224" t="str">
            <v>Plant_15</v>
          </cell>
          <cell r="C1224" t="str">
            <v>Article_6789</v>
          </cell>
          <cell r="D1224">
            <v>60</v>
          </cell>
          <cell r="E1224" t="str">
            <v>BK</v>
          </cell>
        </row>
        <row r="1225">
          <cell r="A1225" t="str">
            <v>Supplier_283</v>
          </cell>
          <cell r="B1225" t="str">
            <v>Plant_15</v>
          </cell>
          <cell r="C1225" t="str">
            <v>Article_6590</v>
          </cell>
          <cell r="D1225">
            <v>60</v>
          </cell>
          <cell r="E1225" t="str">
            <v>BK</v>
          </cell>
        </row>
        <row r="1226">
          <cell r="A1226" t="str">
            <v>Supplier_283</v>
          </cell>
          <cell r="B1226" t="str">
            <v>Plant_15</v>
          </cell>
          <cell r="C1226" t="str">
            <v>Article_6600</v>
          </cell>
          <cell r="D1226">
            <v>20</v>
          </cell>
          <cell r="E1226" t="str">
            <v>BK</v>
          </cell>
        </row>
        <row r="1227">
          <cell r="A1227" t="str">
            <v>Supplier_283</v>
          </cell>
          <cell r="B1227" t="str">
            <v>Plant_15</v>
          </cell>
          <cell r="C1227" t="str">
            <v>Article_4024</v>
          </cell>
          <cell r="D1227">
            <v>99</v>
          </cell>
          <cell r="E1227" t="str">
            <v>BK</v>
          </cell>
        </row>
        <row r="1228">
          <cell r="A1228" t="str">
            <v>Supplier_283</v>
          </cell>
          <cell r="B1228" t="str">
            <v>Plant_15</v>
          </cell>
          <cell r="C1228" t="str">
            <v>Article_4028</v>
          </cell>
          <cell r="D1228">
            <v>60</v>
          </cell>
          <cell r="E1228" t="str">
            <v>BK</v>
          </cell>
        </row>
        <row r="1229">
          <cell r="A1229" t="str">
            <v>Supplier_283</v>
          </cell>
          <cell r="B1229" t="str">
            <v>Plant_15</v>
          </cell>
          <cell r="C1229" t="str">
            <v>Article_4046</v>
          </cell>
          <cell r="D1229">
            <v>99</v>
          </cell>
          <cell r="E1229" t="str">
            <v>BK</v>
          </cell>
        </row>
        <row r="1230">
          <cell r="A1230" t="str">
            <v>Supplier_283</v>
          </cell>
          <cell r="B1230" t="str">
            <v>Plant_15</v>
          </cell>
          <cell r="C1230" t="str">
            <v>Article_4051</v>
          </cell>
          <cell r="D1230">
            <v>60</v>
          </cell>
          <cell r="E1230" t="str">
            <v>BK</v>
          </cell>
        </row>
        <row r="1231">
          <cell r="A1231" t="str">
            <v>Supplier_283</v>
          </cell>
          <cell r="B1231" t="str">
            <v>Plant_15</v>
          </cell>
          <cell r="C1231" t="str">
            <v>Article_4053</v>
          </cell>
          <cell r="D1231">
            <v>891</v>
          </cell>
          <cell r="E1231" t="str">
            <v>BK</v>
          </cell>
        </row>
        <row r="1232">
          <cell r="A1232" t="str">
            <v>Supplier_283</v>
          </cell>
          <cell r="B1232" t="str">
            <v>Plant_15</v>
          </cell>
          <cell r="C1232" t="str">
            <v>Article_6597</v>
          </cell>
          <cell r="D1232">
            <v>60</v>
          </cell>
          <cell r="E1232" t="str">
            <v>BK</v>
          </cell>
        </row>
        <row r="1233">
          <cell r="A1233" t="str">
            <v>Supplier_283</v>
          </cell>
          <cell r="B1233" t="str">
            <v>Plant_15</v>
          </cell>
          <cell r="C1233" t="str">
            <v>Article_4038</v>
          </cell>
          <cell r="D1233">
            <v>60</v>
          </cell>
          <cell r="E1233" t="str">
            <v>BK</v>
          </cell>
        </row>
        <row r="1234">
          <cell r="A1234" t="str">
            <v>Supplier_283</v>
          </cell>
          <cell r="B1234" t="str">
            <v>Plant_15</v>
          </cell>
          <cell r="C1234" t="str">
            <v>Article_4057</v>
          </cell>
          <cell r="D1234">
            <v>396</v>
          </cell>
          <cell r="E1234" t="str">
            <v>BK</v>
          </cell>
        </row>
        <row r="1235">
          <cell r="A1235" t="str">
            <v>Supplier_206</v>
          </cell>
          <cell r="B1235" t="str">
            <v>Plant_15</v>
          </cell>
          <cell r="C1235" t="str">
            <v>Article_3132</v>
          </cell>
          <cell r="D1235">
            <v>200</v>
          </cell>
          <cell r="E1235" t="str">
            <v>DE_W</v>
          </cell>
        </row>
        <row r="1236">
          <cell r="A1236" t="str">
            <v>Supplier_206</v>
          </cell>
          <cell r="B1236" t="str">
            <v>Plant_15</v>
          </cell>
          <cell r="C1236" t="str">
            <v>Article_7228</v>
          </cell>
          <cell r="D1236">
            <v>560</v>
          </cell>
          <cell r="E1236" t="str">
            <v>DE_W</v>
          </cell>
        </row>
        <row r="1237">
          <cell r="A1237" t="str">
            <v>Supplier_206</v>
          </cell>
          <cell r="B1237" t="str">
            <v>Plant_15</v>
          </cell>
          <cell r="C1237" t="str">
            <v>Article_7219</v>
          </cell>
          <cell r="D1237">
            <v>630</v>
          </cell>
          <cell r="E1237" t="str">
            <v>DE_W</v>
          </cell>
        </row>
        <row r="1238">
          <cell r="A1238" t="str">
            <v>Supplier_206</v>
          </cell>
          <cell r="B1238" t="str">
            <v>Plant_15</v>
          </cell>
          <cell r="C1238" t="str">
            <v>Article_6265</v>
          </cell>
          <cell r="D1238">
            <v>100</v>
          </cell>
          <cell r="E1238" t="str">
            <v>DE_W</v>
          </cell>
        </row>
        <row r="1239">
          <cell r="A1239" t="str">
            <v>Supplier_206</v>
          </cell>
          <cell r="B1239" t="str">
            <v>Plant_15</v>
          </cell>
          <cell r="C1239" t="str">
            <v>Article_10011</v>
          </cell>
          <cell r="D1239">
            <v>100</v>
          </cell>
          <cell r="E1239" t="str">
            <v>DE_W</v>
          </cell>
        </row>
        <row r="1240">
          <cell r="A1240" t="str">
            <v>Supplier_206</v>
          </cell>
          <cell r="B1240" t="str">
            <v>Plant_15</v>
          </cell>
          <cell r="C1240" t="str">
            <v>Article_10003</v>
          </cell>
          <cell r="D1240">
            <v>100</v>
          </cell>
          <cell r="E1240" t="str">
            <v>DE_W</v>
          </cell>
        </row>
        <row r="1241">
          <cell r="A1241" t="str">
            <v>Supplier_206</v>
          </cell>
          <cell r="B1241" t="str">
            <v>Plant_15</v>
          </cell>
          <cell r="C1241" t="str">
            <v>Article_4759</v>
          </cell>
          <cell r="D1241">
            <v>600</v>
          </cell>
          <cell r="E1241" t="str">
            <v>DE_W</v>
          </cell>
        </row>
        <row r="1242">
          <cell r="A1242" t="str">
            <v>Supplier_233</v>
          </cell>
          <cell r="B1242" t="str">
            <v>Plant_15</v>
          </cell>
          <cell r="C1242" t="str">
            <v>Article_4923</v>
          </cell>
          <cell r="D1242">
            <v>48</v>
          </cell>
          <cell r="E1242" t="str">
            <v>DE_W</v>
          </cell>
        </row>
        <row r="1243">
          <cell r="A1243" t="str">
            <v>Supplier_233</v>
          </cell>
          <cell r="B1243" t="str">
            <v>Plant_15</v>
          </cell>
          <cell r="C1243" t="str">
            <v>Article_6365</v>
          </cell>
          <cell r="D1243">
            <v>44</v>
          </cell>
          <cell r="E1243" t="str">
            <v>DE_W</v>
          </cell>
        </row>
        <row r="1244">
          <cell r="A1244" t="str">
            <v>Supplier_322</v>
          </cell>
          <cell r="B1244" t="str">
            <v>Plant_15</v>
          </cell>
          <cell r="C1244" t="str">
            <v>Article_6319</v>
          </cell>
          <cell r="D1244">
            <v>336</v>
          </cell>
          <cell r="E1244" t="str">
            <v>HU</v>
          </cell>
        </row>
        <row r="1245">
          <cell r="A1245" t="str">
            <v>Supplier_322</v>
          </cell>
          <cell r="B1245" t="str">
            <v>Plant_15</v>
          </cell>
          <cell r="C1245" t="str">
            <v>Article_6313</v>
          </cell>
          <cell r="D1245">
            <v>348</v>
          </cell>
          <cell r="E1245" t="str">
            <v>HU</v>
          </cell>
        </row>
        <row r="1246">
          <cell r="A1246" t="str">
            <v>Supplier_240</v>
          </cell>
          <cell r="B1246" t="str">
            <v>Plant_15</v>
          </cell>
          <cell r="C1246" t="str">
            <v>Article_4449</v>
          </cell>
          <cell r="D1246">
            <v>1140</v>
          </cell>
          <cell r="E1246" t="str">
            <v>DE_W</v>
          </cell>
        </row>
        <row r="1247">
          <cell r="A1247" t="str">
            <v>Supplier_240</v>
          </cell>
          <cell r="B1247" t="str">
            <v>Plant_15</v>
          </cell>
          <cell r="C1247" t="str">
            <v>Article_8295</v>
          </cell>
          <cell r="D1247">
            <v>300</v>
          </cell>
          <cell r="E1247" t="str">
            <v>DE_W</v>
          </cell>
        </row>
        <row r="1248">
          <cell r="A1248" t="str">
            <v>Supplier_240</v>
          </cell>
          <cell r="B1248" t="str">
            <v>Plant_15</v>
          </cell>
          <cell r="C1248" t="str">
            <v>Article_8291</v>
          </cell>
          <cell r="D1248">
            <v>300</v>
          </cell>
          <cell r="E1248" t="str">
            <v>DE_W</v>
          </cell>
        </row>
        <row r="1249">
          <cell r="A1249" t="str">
            <v>Supplier_142</v>
          </cell>
          <cell r="B1249" t="str">
            <v>Plant_15</v>
          </cell>
          <cell r="C1249" t="str">
            <v>Article_3775</v>
          </cell>
          <cell r="D1249">
            <v>60000</v>
          </cell>
          <cell r="E1249" t="str">
            <v>DE_W</v>
          </cell>
        </row>
        <row r="1250">
          <cell r="A1250" t="str">
            <v>Supplier_133</v>
          </cell>
          <cell r="B1250" t="str">
            <v>Plant_15</v>
          </cell>
          <cell r="C1250" t="str">
            <v>Article_4563</v>
          </cell>
          <cell r="D1250">
            <v>18000</v>
          </cell>
          <cell r="E1250" t="str">
            <v>DE_W</v>
          </cell>
        </row>
        <row r="1251">
          <cell r="A1251" t="str">
            <v>Supplier_56</v>
          </cell>
          <cell r="B1251" t="str">
            <v>Plant_15</v>
          </cell>
          <cell r="C1251" t="str">
            <v>Article_5335</v>
          </cell>
          <cell r="D1251">
            <v>10200</v>
          </cell>
          <cell r="E1251" t="str">
            <v>DE_W</v>
          </cell>
        </row>
        <row r="1252">
          <cell r="A1252" t="str">
            <v>Supplier_187</v>
          </cell>
          <cell r="B1252" t="str">
            <v>Plant_15</v>
          </cell>
          <cell r="C1252" t="str">
            <v>Article_4389</v>
          </cell>
          <cell r="D1252">
            <v>2400</v>
          </cell>
          <cell r="E1252" t="str">
            <v>DE_W</v>
          </cell>
        </row>
        <row r="1253">
          <cell r="A1253" t="str">
            <v>Supplier_261</v>
          </cell>
          <cell r="B1253" t="str">
            <v>Plant_15</v>
          </cell>
          <cell r="C1253" t="str">
            <v>Article_8277</v>
          </cell>
          <cell r="D1253">
            <v>420</v>
          </cell>
          <cell r="E1253" t="str">
            <v>CZ</v>
          </cell>
        </row>
        <row r="1254">
          <cell r="A1254" t="str">
            <v>Supplier_261</v>
          </cell>
          <cell r="B1254" t="str">
            <v>Plant_15</v>
          </cell>
          <cell r="C1254" t="str">
            <v>Article_8307</v>
          </cell>
          <cell r="D1254">
            <v>280</v>
          </cell>
          <cell r="E1254" t="str">
            <v>CZ</v>
          </cell>
        </row>
        <row r="1255">
          <cell r="A1255" t="str">
            <v>Supplier_261</v>
          </cell>
          <cell r="B1255" t="str">
            <v>Plant_15</v>
          </cell>
          <cell r="C1255" t="str">
            <v>Article_8313</v>
          </cell>
          <cell r="D1255">
            <v>140</v>
          </cell>
          <cell r="E1255" t="str">
            <v>CZ</v>
          </cell>
        </row>
        <row r="1256">
          <cell r="A1256" t="str">
            <v>Supplier_261</v>
          </cell>
          <cell r="B1256" t="str">
            <v>Plant_15</v>
          </cell>
          <cell r="C1256" t="str">
            <v>Article_6706</v>
          </cell>
          <cell r="D1256">
            <v>350</v>
          </cell>
          <cell r="E1256" t="str">
            <v>CZ</v>
          </cell>
        </row>
        <row r="1257">
          <cell r="A1257" t="str">
            <v>Supplier_261</v>
          </cell>
          <cell r="B1257" t="str">
            <v>Plant_15</v>
          </cell>
          <cell r="C1257" t="str">
            <v>Article_8383</v>
          </cell>
          <cell r="D1257">
            <v>96</v>
          </cell>
          <cell r="E1257" t="str">
            <v>CZ</v>
          </cell>
        </row>
        <row r="1258">
          <cell r="A1258" t="str">
            <v>Supplier_261</v>
          </cell>
          <cell r="B1258" t="str">
            <v>Plant_15</v>
          </cell>
          <cell r="C1258" t="str">
            <v>Article_10008</v>
          </cell>
          <cell r="D1258">
            <v>45</v>
          </cell>
          <cell r="E1258" t="str">
            <v>CZ</v>
          </cell>
        </row>
        <row r="1259">
          <cell r="A1259" t="str">
            <v>Supplier_261</v>
          </cell>
          <cell r="B1259" t="str">
            <v>Plant_15</v>
          </cell>
          <cell r="C1259" t="str">
            <v>Article_8407</v>
          </cell>
          <cell r="D1259">
            <v>200</v>
          </cell>
          <cell r="E1259" t="str">
            <v>CZ</v>
          </cell>
        </row>
        <row r="1260">
          <cell r="A1260" t="str">
            <v>Supplier_261</v>
          </cell>
          <cell r="B1260" t="str">
            <v>Plant_15</v>
          </cell>
          <cell r="C1260" t="str">
            <v>Article_6243</v>
          </cell>
          <cell r="D1260">
            <v>50</v>
          </cell>
          <cell r="E1260" t="str">
            <v>CZ</v>
          </cell>
        </row>
        <row r="1261">
          <cell r="A1261" t="str">
            <v>Supplier_261</v>
          </cell>
          <cell r="B1261" t="str">
            <v>Plant_15</v>
          </cell>
          <cell r="C1261" t="str">
            <v>Article_6257</v>
          </cell>
          <cell r="D1261">
            <v>40</v>
          </cell>
          <cell r="E1261" t="str">
            <v>CZ</v>
          </cell>
        </row>
        <row r="1262">
          <cell r="A1262" t="str">
            <v>Supplier_261</v>
          </cell>
          <cell r="B1262" t="str">
            <v>Plant_15</v>
          </cell>
          <cell r="C1262" t="str">
            <v>Article_2285</v>
          </cell>
          <cell r="D1262">
            <v>820</v>
          </cell>
          <cell r="E1262" t="str">
            <v>CZ</v>
          </cell>
        </row>
        <row r="1263">
          <cell r="A1263" t="str">
            <v>Supplier_261</v>
          </cell>
          <cell r="B1263" t="str">
            <v>Plant_15</v>
          </cell>
          <cell r="C1263" t="str">
            <v>Article_2275</v>
          </cell>
          <cell r="D1263">
            <v>1280</v>
          </cell>
          <cell r="E1263" t="str">
            <v>CZ</v>
          </cell>
        </row>
        <row r="1264">
          <cell r="A1264" t="str">
            <v>Supplier_261</v>
          </cell>
          <cell r="B1264" t="str">
            <v>Plant_15</v>
          </cell>
          <cell r="C1264" t="str">
            <v>Article_4684</v>
          </cell>
          <cell r="D1264">
            <v>640</v>
          </cell>
          <cell r="E1264" t="str">
            <v>CZ</v>
          </cell>
        </row>
        <row r="1265">
          <cell r="A1265" t="str">
            <v>Supplier_261</v>
          </cell>
          <cell r="B1265" t="str">
            <v>Plant_15</v>
          </cell>
          <cell r="C1265" t="str">
            <v>Article_6035</v>
          </cell>
          <cell r="D1265">
            <v>160</v>
          </cell>
          <cell r="E1265" t="str">
            <v>CZ</v>
          </cell>
        </row>
        <row r="1266">
          <cell r="A1266" t="str">
            <v>Supplier_264</v>
          </cell>
          <cell r="B1266" t="str">
            <v>Plant_15</v>
          </cell>
          <cell r="C1266" t="str">
            <v>Article_9980</v>
          </cell>
          <cell r="D1266">
            <v>1264</v>
          </cell>
          <cell r="E1266" t="str">
            <v>AT</v>
          </cell>
        </row>
        <row r="1267">
          <cell r="A1267" t="str">
            <v>Supplier_308</v>
          </cell>
          <cell r="B1267" t="str">
            <v>Plant_15</v>
          </cell>
          <cell r="C1267" t="str">
            <v>Article_1839</v>
          </cell>
          <cell r="D1267">
            <v>2800</v>
          </cell>
          <cell r="E1267" t="str">
            <v>HU</v>
          </cell>
        </row>
        <row r="1268">
          <cell r="A1268" t="str">
            <v>Supplier_308</v>
          </cell>
          <cell r="B1268" t="str">
            <v>Plant_15</v>
          </cell>
          <cell r="C1268" t="str">
            <v>Article_1857</v>
          </cell>
          <cell r="D1268">
            <v>2080</v>
          </cell>
          <cell r="E1268" t="str">
            <v>HU</v>
          </cell>
        </row>
        <row r="1269">
          <cell r="A1269" t="str">
            <v>Supplier_308</v>
          </cell>
          <cell r="B1269" t="str">
            <v>Plant_15</v>
          </cell>
          <cell r="C1269" t="str">
            <v>Article_1851</v>
          </cell>
          <cell r="D1269">
            <v>960</v>
          </cell>
          <cell r="E1269" t="str">
            <v>HU</v>
          </cell>
        </row>
        <row r="1270">
          <cell r="A1270" t="str">
            <v>Supplier_68</v>
          </cell>
          <cell r="B1270" t="str">
            <v>Plant_15</v>
          </cell>
          <cell r="C1270" t="str">
            <v>Article_4004</v>
          </cell>
          <cell r="D1270">
            <v>1120</v>
          </cell>
          <cell r="E1270" t="str">
            <v>DE_W</v>
          </cell>
        </row>
        <row r="1271">
          <cell r="A1271" t="str">
            <v>Supplier_275</v>
          </cell>
          <cell r="B1271" t="str">
            <v>Plant_15</v>
          </cell>
          <cell r="C1271" t="str">
            <v>Article_7001</v>
          </cell>
          <cell r="D1271">
            <v>1888</v>
          </cell>
          <cell r="E1271" t="str">
            <v>CZ</v>
          </cell>
        </row>
        <row r="1272">
          <cell r="A1272" t="str">
            <v>Supplier_99</v>
          </cell>
          <cell r="B1272" t="str">
            <v>Plant_15</v>
          </cell>
          <cell r="C1272" t="str">
            <v>Article_7006</v>
          </cell>
          <cell r="D1272">
            <v>51200</v>
          </cell>
          <cell r="E1272" t="str">
            <v>DE_W</v>
          </cell>
        </row>
        <row r="1273">
          <cell r="A1273" t="str">
            <v>Supplier_192</v>
          </cell>
          <cell r="B1273" t="str">
            <v>Plant_15</v>
          </cell>
          <cell r="C1273" t="str">
            <v>Article_3264</v>
          </cell>
          <cell r="D1273">
            <v>40</v>
          </cell>
          <cell r="E1273" t="str">
            <v>DE_W</v>
          </cell>
        </row>
        <row r="1274">
          <cell r="A1274" t="str">
            <v>Supplier_192</v>
          </cell>
          <cell r="B1274" t="str">
            <v>Plant_15</v>
          </cell>
          <cell r="C1274" t="str">
            <v>Article_6241</v>
          </cell>
          <cell r="D1274">
            <v>112</v>
          </cell>
          <cell r="E1274" t="str">
            <v>DE_W</v>
          </cell>
        </row>
        <row r="1275">
          <cell r="A1275" t="str">
            <v>Supplier_192</v>
          </cell>
          <cell r="B1275" t="str">
            <v>Plant_15</v>
          </cell>
          <cell r="C1275" t="str">
            <v>Article_6254</v>
          </cell>
          <cell r="D1275">
            <v>112</v>
          </cell>
          <cell r="E1275" t="str">
            <v>DE_W</v>
          </cell>
        </row>
        <row r="1276">
          <cell r="A1276" t="str">
            <v>Supplier_192</v>
          </cell>
          <cell r="B1276" t="str">
            <v>Plant_15</v>
          </cell>
          <cell r="C1276" t="str">
            <v>Article_6376</v>
          </cell>
          <cell r="D1276">
            <v>48</v>
          </cell>
          <cell r="E1276" t="str">
            <v>DE_W</v>
          </cell>
        </row>
        <row r="1277">
          <cell r="A1277" t="str">
            <v>Supplier_192</v>
          </cell>
          <cell r="B1277" t="str">
            <v>Plant_15</v>
          </cell>
          <cell r="C1277" t="str">
            <v>Article_6391</v>
          </cell>
          <cell r="D1277">
            <v>48</v>
          </cell>
          <cell r="E1277" t="str">
            <v>DE_W</v>
          </cell>
        </row>
        <row r="1278">
          <cell r="A1278" t="str">
            <v>Supplier_217</v>
          </cell>
          <cell r="B1278" t="str">
            <v>Plant_15</v>
          </cell>
          <cell r="C1278" t="str">
            <v>Article_10186</v>
          </cell>
          <cell r="D1278">
            <v>3000</v>
          </cell>
          <cell r="E1278" t="str">
            <v>DE_W</v>
          </cell>
        </row>
        <row r="1279">
          <cell r="A1279" t="str">
            <v>Supplier_77</v>
          </cell>
          <cell r="B1279" t="str">
            <v>Plant_15</v>
          </cell>
          <cell r="C1279" t="str">
            <v>Article_4107</v>
          </cell>
          <cell r="D1279">
            <v>5200</v>
          </cell>
          <cell r="E1279" t="str">
            <v>DE_W</v>
          </cell>
        </row>
        <row r="1280">
          <cell r="A1280" t="str">
            <v>Supplier_180</v>
          </cell>
          <cell r="B1280" t="str">
            <v>Plant_15</v>
          </cell>
          <cell r="C1280" t="str">
            <v>Article_3326</v>
          </cell>
          <cell r="D1280">
            <v>21000</v>
          </cell>
          <cell r="E1280" t="str">
            <v>DE_W</v>
          </cell>
        </row>
        <row r="1281">
          <cell r="A1281" t="str">
            <v>Supplier_341</v>
          </cell>
          <cell r="B1281" t="str">
            <v>Plant_15</v>
          </cell>
          <cell r="C1281" t="str">
            <v>Article_6636</v>
          </cell>
          <cell r="D1281">
            <v>644</v>
          </cell>
          <cell r="E1281" t="str">
            <v>RO</v>
          </cell>
        </row>
        <row r="1282">
          <cell r="A1282" t="str">
            <v>Supplier_341</v>
          </cell>
          <cell r="B1282" t="str">
            <v>Plant_15</v>
          </cell>
          <cell r="C1282" t="str">
            <v>Article_6633</v>
          </cell>
          <cell r="D1282">
            <v>504</v>
          </cell>
          <cell r="E1282" t="str">
            <v>RO</v>
          </cell>
        </row>
        <row r="1283">
          <cell r="A1283" t="str">
            <v>Supplier_341</v>
          </cell>
          <cell r="B1283" t="str">
            <v>Plant_15</v>
          </cell>
          <cell r="C1283" t="str">
            <v>Article_6718</v>
          </cell>
          <cell r="D1283">
            <v>560</v>
          </cell>
          <cell r="E1283" t="str">
            <v>RO</v>
          </cell>
        </row>
        <row r="1284">
          <cell r="A1284" t="str">
            <v>Supplier_341</v>
          </cell>
          <cell r="B1284" t="str">
            <v>Plant_15</v>
          </cell>
          <cell r="C1284" t="str">
            <v>Article_6666</v>
          </cell>
          <cell r="D1284">
            <v>410</v>
          </cell>
          <cell r="E1284" t="str">
            <v>RO</v>
          </cell>
        </row>
        <row r="1285">
          <cell r="A1285" t="str">
            <v>Supplier_102</v>
          </cell>
          <cell r="B1285" t="str">
            <v>Plant_15</v>
          </cell>
          <cell r="C1285" t="str">
            <v>Article_4018</v>
          </cell>
          <cell r="D1285">
            <v>5000</v>
          </cell>
          <cell r="E1285" t="str">
            <v>DE_W</v>
          </cell>
        </row>
        <row r="1286">
          <cell r="A1286" t="str">
            <v>Supplier_102</v>
          </cell>
          <cell r="B1286" t="str">
            <v>Plant_15</v>
          </cell>
          <cell r="C1286" t="str">
            <v>Article_2968</v>
          </cell>
          <cell r="D1286">
            <v>960</v>
          </cell>
          <cell r="E1286" t="str">
            <v>DE_W</v>
          </cell>
        </row>
        <row r="1287">
          <cell r="A1287" t="str">
            <v>Supplier_102</v>
          </cell>
          <cell r="B1287" t="str">
            <v>Plant_15</v>
          </cell>
          <cell r="C1287" t="str">
            <v>Article_8000</v>
          </cell>
          <cell r="D1287">
            <v>2604</v>
          </cell>
          <cell r="E1287" t="str">
            <v>DE_W</v>
          </cell>
        </row>
        <row r="1288">
          <cell r="A1288" t="str">
            <v>Supplier_102</v>
          </cell>
          <cell r="B1288" t="str">
            <v>Plant_15</v>
          </cell>
          <cell r="C1288" t="str">
            <v>Article_7995</v>
          </cell>
          <cell r="D1288">
            <v>864</v>
          </cell>
          <cell r="E1288" t="str">
            <v>DE_W</v>
          </cell>
        </row>
        <row r="1289">
          <cell r="A1289" t="str">
            <v>Supplier_102</v>
          </cell>
          <cell r="B1289" t="str">
            <v>Plant_15</v>
          </cell>
          <cell r="C1289" t="str">
            <v>Article_8004</v>
          </cell>
          <cell r="D1289">
            <v>864</v>
          </cell>
          <cell r="E1289" t="str">
            <v>DE_W</v>
          </cell>
        </row>
        <row r="1290">
          <cell r="A1290" t="str">
            <v>Supplier_102</v>
          </cell>
          <cell r="B1290" t="str">
            <v>Plant_15</v>
          </cell>
          <cell r="C1290" t="str">
            <v>Article_9585</v>
          </cell>
          <cell r="D1290">
            <v>840</v>
          </cell>
          <cell r="E1290" t="str">
            <v>DE_W</v>
          </cell>
        </row>
        <row r="1291">
          <cell r="A1291" t="str">
            <v>Supplier_102</v>
          </cell>
          <cell r="B1291" t="str">
            <v>Plant_15</v>
          </cell>
          <cell r="C1291" t="str">
            <v>Article_5681</v>
          </cell>
          <cell r="D1291">
            <v>500</v>
          </cell>
          <cell r="E1291" t="str">
            <v>DE_W</v>
          </cell>
        </row>
        <row r="1292">
          <cell r="A1292" t="str">
            <v>Supplier_102</v>
          </cell>
          <cell r="B1292" t="str">
            <v>Plant_15</v>
          </cell>
          <cell r="C1292" t="str">
            <v>Article_5690</v>
          </cell>
          <cell r="D1292">
            <v>180</v>
          </cell>
          <cell r="E1292" t="str">
            <v>DE_W</v>
          </cell>
        </row>
        <row r="1293">
          <cell r="A1293" t="str">
            <v>Supplier_102</v>
          </cell>
          <cell r="B1293" t="str">
            <v>Plant_15</v>
          </cell>
          <cell r="C1293" t="str">
            <v>Article_5717</v>
          </cell>
          <cell r="D1293">
            <v>260</v>
          </cell>
          <cell r="E1293" t="str">
            <v>DE_W</v>
          </cell>
        </row>
        <row r="1294">
          <cell r="A1294" t="str">
            <v>Supplier_102</v>
          </cell>
          <cell r="B1294" t="str">
            <v>Plant_15</v>
          </cell>
          <cell r="C1294" t="str">
            <v>Article_5718</v>
          </cell>
          <cell r="D1294">
            <v>100</v>
          </cell>
          <cell r="E1294" t="str">
            <v>DE_W</v>
          </cell>
        </row>
        <row r="1295">
          <cell r="A1295" t="str">
            <v>Supplier_102</v>
          </cell>
          <cell r="B1295" t="str">
            <v>Plant_15</v>
          </cell>
          <cell r="C1295" t="str">
            <v>Article_4176</v>
          </cell>
          <cell r="D1295">
            <v>280</v>
          </cell>
          <cell r="E1295" t="str">
            <v>DE_W</v>
          </cell>
        </row>
        <row r="1296">
          <cell r="A1296" t="str">
            <v>Supplier_102</v>
          </cell>
          <cell r="B1296" t="str">
            <v>Plant_15</v>
          </cell>
          <cell r="C1296" t="str">
            <v>Article_4168</v>
          </cell>
          <cell r="D1296">
            <v>20</v>
          </cell>
          <cell r="E1296" t="str">
            <v>DE_W</v>
          </cell>
        </row>
        <row r="1297">
          <cell r="A1297" t="str">
            <v>Supplier_102</v>
          </cell>
          <cell r="B1297" t="str">
            <v>Plant_15</v>
          </cell>
          <cell r="C1297" t="str">
            <v>Article_4181</v>
          </cell>
          <cell r="D1297">
            <v>220</v>
          </cell>
          <cell r="E1297" t="str">
            <v>DE_W</v>
          </cell>
        </row>
        <row r="1298">
          <cell r="A1298" t="str">
            <v>Supplier_102</v>
          </cell>
          <cell r="B1298" t="str">
            <v>Plant_15</v>
          </cell>
          <cell r="C1298" t="str">
            <v>Article_4179</v>
          </cell>
          <cell r="D1298">
            <v>60</v>
          </cell>
          <cell r="E1298" t="str">
            <v>DE_W</v>
          </cell>
        </row>
        <row r="1299">
          <cell r="A1299" t="str">
            <v>Supplier_102</v>
          </cell>
          <cell r="B1299" t="str">
            <v>Plant_15</v>
          </cell>
          <cell r="C1299" t="str">
            <v>Article_4197</v>
          </cell>
          <cell r="D1299">
            <v>20</v>
          </cell>
          <cell r="E1299" t="str">
            <v>DE_W</v>
          </cell>
        </row>
        <row r="1300">
          <cell r="A1300" t="str">
            <v>Supplier_102</v>
          </cell>
          <cell r="B1300" t="str">
            <v>Plant_15</v>
          </cell>
          <cell r="C1300" t="str">
            <v>Article_8843</v>
          </cell>
          <cell r="D1300">
            <v>256</v>
          </cell>
          <cell r="E1300" t="str">
            <v>DE_W</v>
          </cell>
        </row>
        <row r="1301">
          <cell r="A1301" t="str">
            <v>Supplier_102</v>
          </cell>
          <cell r="B1301" t="str">
            <v>Plant_15</v>
          </cell>
          <cell r="C1301" t="str">
            <v>Article_8817</v>
          </cell>
          <cell r="D1301">
            <v>512</v>
          </cell>
          <cell r="E1301" t="str">
            <v>DE_W</v>
          </cell>
        </row>
        <row r="1302">
          <cell r="A1302" t="str">
            <v>Supplier_102</v>
          </cell>
          <cell r="B1302" t="str">
            <v>Plant_15</v>
          </cell>
          <cell r="C1302" t="str">
            <v>Article_8808</v>
          </cell>
          <cell r="D1302">
            <v>512</v>
          </cell>
          <cell r="E1302" t="str">
            <v>DE_W</v>
          </cell>
        </row>
        <row r="1303">
          <cell r="A1303" t="str">
            <v>Supplier_102</v>
          </cell>
          <cell r="B1303" t="str">
            <v>Plant_15</v>
          </cell>
          <cell r="C1303" t="str">
            <v>Article_8824</v>
          </cell>
          <cell r="D1303">
            <v>256</v>
          </cell>
          <cell r="E1303" t="str">
            <v>DE_W</v>
          </cell>
        </row>
        <row r="1304">
          <cell r="A1304" t="str">
            <v>Supplier_102</v>
          </cell>
          <cell r="B1304" t="str">
            <v>Plant_15</v>
          </cell>
          <cell r="C1304" t="str">
            <v>Article_8829</v>
          </cell>
          <cell r="D1304">
            <v>480</v>
          </cell>
          <cell r="E1304" t="str">
            <v>DE_W</v>
          </cell>
        </row>
        <row r="1305">
          <cell r="A1305" t="str">
            <v>Supplier_102</v>
          </cell>
          <cell r="B1305" t="str">
            <v>Plant_15</v>
          </cell>
          <cell r="C1305" t="str">
            <v>Article_8781</v>
          </cell>
          <cell r="D1305">
            <v>480</v>
          </cell>
          <cell r="E1305" t="str">
            <v>DE_W</v>
          </cell>
        </row>
        <row r="1306">
          <cell r="A1306" t="str">
            <v>Supplier_102</v>
          </cell>
          <cell r="B1306" t="str">
            <v>Plant_15</v>
          </cell>
          <cell r="C1306" t="str">
            <v>Article_6626</v>
          </cell>
          <cell r="D1306">
            <v>308</v>
          </cell>
          <cell r="E1306" t="str">
            <v>DE_W</v>
          </cell>
        </row>
        <row r="1307">
          <cell r="A1307" t="str">
            <v>Supplier_102</v>
          </cell>
          <cell r="B1307" t="str">
            <v>Plant_15</v>
          </cell>
          <cell r="C1307" t="str">
            <v>Article_6620</v>
          </cell>
          <cell r="D1307">
            <v>22</v>
          </cell>
          <cell r="E1307" t="str">
            <v>DE_W</v>
          </cell>
        </row>
        <row r="1308">
          <cell r="A1308" t="str">
            <v>Supplier_102</v>
          </cell>
          <cell r="B1308" t="str">
            <v>Plant_15</v>
          </cell>
          <cell r="C1308" t="str">
            <v>Article_6662</v>
          </cell>
          <cell r="D1308">
            <v>198</v>
          </cell>
          <cell r="E1308" t="str">
            <v>DE_W</v>
          </cell>
        </row>
        <row r="1309">
          <cell r="A1309" t="str">
            <v>Supplier_102</v>
          </cell>
          <cell r="B1309" t="str">
            <v>Plant_15</v>
          </cell>
          <cell r="C1309" t="str">
            <v>Article_6625</v>
          </cell>
          <cell r="D1309">
            <v>132</v>
          </cell>
          <cell r="E1309" t="str">
            <v>DE_W</v>
          </cell>
        </row>
        <row r="1310">
          <cell r="A1310" t="str">
            <v>Supplier_102</v>
          </cell>
          <cell r="B1310" t="str">
            <v>Plant_15</v>
          </cell>
          <cell r="C1310" t="str">
            <v>Article_6359</v>
          </cell>
          <cell r="D1310">
            <v>308</v>
          </cell>
          <cell r="E1310" t="str">
            <v>DE_W</v>
          </cell>
        </row>
        <row r="1311">
          <cell r="A1311" t="str">
            <v>Supplier_102</v>
          </cell>
          <cell r="B1311" t="str">
            <v>Plant_15</v>
          </cell>
          <cell r="C1311" t="str">
            <v>Article_6361</v>
          </cell>
          <cell r="D1311">
            <v>352</v>
          </cell>
          <cell r="E1311" t="str">
            <v>DE_W</v>
          </cell>
        </row>
        <row r="1312">
          <cell r="A1312" t="str">
            <v>Supplier_132</v>
          </cell>
          <cell r="B1312" t="str">
            <v>Plant_15</v>
          </cell>
          <cell r="C1312" t="str">
            <v>Article_4586</v>
          </cell>
          <cell r="D1312">
            <v>370</v>
          </cell>
          <cell r="E1312" t="str">
            <v>DE_W</v>
          </cell>
        </row>
        <row r="1313">
          <cell r="A1313" t="str">
            <v>Supplier_132</v>
          </cell>
          <cell r="B1313" t="str">
            <v>Plant_15</v>
          </cell>
          <cell r="C1313" t="str">
            <v>Article_4537</v>
          </cell>
          <cell r="D1313">
            <v>111</v>
          </cell>
          <cell r="E1313" t="str">
            <v>DE_W</v>
          </cell>
        </row>
        <row r="1314">
          <cell r="A1314" t="str">
            <v>Supplier_132</v>
          </cell>
          <cell r="B1314" t="str">
            <v>Plant_15</v>
          </cell>
          <cell r="C1314" t="str">
            <v>Article_4384</v>
          </cell>
          <cell r="D1314">
            <v>748</v>
          </cell>
          <cell r="E1314" t="str">
            <v>DE_W</v>
          </cell>
        </row>
        <row r="1315">
          <cell r="A1315" t="str">
            <v>Supplier_132</v>
          </cell>
          <cell r="B1315" t="str">
            <v>Plant_15</v>
          </cell>
          <cell r="C1315" t="str">
            <v>Article_4270</v>
          </cell>
          <cell r="D1315">
            <v>300</v>
          </cell>
          <cell r="E1315" t="str">
            <v>DE_W</v>
          </cell>
        </row>
        <row r="1316">
          <cell r="A1316" t="str">
            <v>Supplier_132</v>
          </cell>
          <cell r="B1316" t="str">
            <v>Plant_15</v>
          </cell>
          <cell r="C1316" t="str">
            <v>Article_7738</v>
          </cell>
          <cell r="D1316">
            <v>450</v>
          </cell>
          <cell r="E1316" t="str">
            <v>DE_W</v>
          </cell>
        </row>
        <row r="1317">
          <cell r="A1317" t="str">
            <v>Supplier_132</v>
          </cell>
          <cell r="B1317" t="str">
            <v>Plant_15</v>
          </cell>
          <cell r="C1317" t="str">
            <v>Article_6467</v>
          </cell>
          <cell r="D1317">
            <v>308</v>
          </cell>
          <cell r="E1317" t="str">
            <v>DE_W</v>
          </cell>
        </row>
        <row r="1318">
          <cell r="A1318" t="str">
            <v>Supplier_132</v>
          </cell>
          <cell r="B1318" t="str">
            <v>Plant_15</v>
          </cell>
          <cell r="C1318" t="str">
            <v>Article_2117</v>
          </cell>
          <cell r="D1318">
            <v>22</v>
          </cell>
          <cell r="E1318" t="str">
            <v>DE_W</v>
          </cell>
        </row>
        <row r="1319">
          <cell r="A1319" t="str">
            <v>Supplier_132</v>
          </cell>
          <cell r="B1319" t="str">
            <v>Plant_15</v>
          </cell>
          <cell r="C1319" t="str">
            <v>Article_5137</v>
          </cell>
          <cell r="D1319">
            <v>360</v>
          </cell>
          <cell r="E1319" t="str">
            <v>DE_W</v>
          </cell>
        </row>
        <row r="1320">
          <cell r="A1320" t="str">
            <v>Supplier_248</v>
          </cell>
          <cell r="B1320" t="str">
            <v>Plant_15</v>
          </cell>
          <cell r="C1320" t="str">
            <v>Article_7742</v>
          </cell>
          <cell r="D1320">
            <v>1000</v>
          </cell>
          <cell r="E1320" t="str">
            <v>DE_W</v>
          </cell>
        </row>
        <row r="1321">
          <cell r="A1321" t="str">
            <v>Supplier_248</v>
          </cell>
          <cell r="B1321" t="str">
            <v>Plant_15</v>
          </cell>
          <cell r="C1321" t="str">
            <v>Article_3759</v>
          </cell>
          <cell r="D1321">
            <v>180</v>
          </cell>
          <cell r="E1321" t="str">
            <v>DE_W</v>
          </cell>
        </row>
        <row r="1322">
          <cell r="A1322" t="str">
            <v>Supplier_248</v>
          </cell>
          <cell r="B1322" t="str">
            <v>Plant_15</v>
          </cell>
          <cell r="C1322" t="str">
            <v>Article_3769</v>
          </cell>
          <cell r="D1322">
            <v>180</v>
          </cell>
          <cell r="E1322" t="str">
            <v>DE_W</v>
          </cell>
        </row>
        <row r="1323">
          <cell r="A1323" t="str">
            <v>Supplier_248</v>
          </cell>
          <cell r="B1323" t="str">
            <v>Plant_15</v>
          </cell>
          <cell r="C1323" t="str">
            <v>Article_7462</v>
          </cell>
          <cell r="D1323">
            <v>105</v>
          </cell>
          <cell r="E1323" t="str">
            <v>DE_W</v>
          </cell>
        </row>
        <row r="1324">
          <cell r="A1324" t="str">
            <v>Supplier_248</v>
          </cell>
          <cell r="B1324" t="str">
            <v>Plant_15</v>
          </cell>
          <cell r="C1324" t="str">
            <v>Article_7448</v>
          </cell>
          <cell r="D1324">
            <v>105</v>
          </cell>
          <cell r="E1324" t="str">
            <v>DE_W</v>
          </cell>
        </row>
        <row r="1325">
          <cell r="A1325" t="str">
            <v>Supplier_248</v>
          </cell>
          <cell r="B1325" t="str">
            <v>Plant_15</v>
          </cell>
          <cell r="C1325" t="str">
            <v>Article_6445</v>
          </cell>
          <cell r="D1325">
            <v>60</v>
          </cell>
          <cell r="E1325" t="str">
            <v>DE_W</v>
          </cell>
        </row>
        <row r="1326">
          <cell r="A1326" t="str">
            <v>Supplier_248</v>
          </cell>
          <cell r="B1326" t="str">
            <v>Plant_15</v>
          </cell>
          <cell r="C1326" t="str">
            <v>Article_6710</v>
          </cell>
          <cell r="D1326">
            <v>1080</v>
          </cell>
          <cell r="E1326" t="str">
            <v>DE_W</v>
          </cell>
        </row>
        <row r="1327">
          <cell r="A1327" t="str">
            <v>Supplier_248</v>
          </cell>
          <cell r="B1327" t="str">
            <v>Plant_15</v>
          </cell>
          <cell r="C1327" t="str">
            <v>Article_9106</v>
          </cell>
          <cell r="D1327">
            <v>510</v>
          </cell>
          <cell r="E1327" t="str">
            <v>DE_W</v>
          </cell>
        </row>
        <row r="1328">
          <cell r="A1328" t="str">
            <v>Supplier_248</v>
          </cell>
          <cell r="B1328" t="str">
            <v>Plant_15</v>
          </cell>
          <cell r="C1328" t="str">
            <v>Article_9111</v>
          </cell>
          <cell r="D1328">
            <v>540</v>
          </cell>
          <cell r="E1328" t="str">
            <v>DE_W</v>
          </cell>
        </row>
        <row r="1329">
          <cell r="A1329" t="str">
            <v>Supplier_248</v>
          </cell>
          <cell r="B1329" t="str">
            <v>Plant_15</v>
          </cell>
          <cell r="C1329" t="str">
            <v>Article_10009</v>
          </cell>
          <cell r="D1329">
            <v>120</v>
          </cell>
          <cell r="E1329" t="str">
            <v>DE_W</v>
          </cell>
        </row>
        <row r="1330">
          <cell r="A1330" t="str">
            <v>Supplier_248</v>
          </cell>
          <cell r="B1330" t="str">
            <v>Plant_15</v>
          </cell>
          <cell r="C1330" t="str">
            <v>Article_10016</v>
          </cell>
          <cell r="D1330">
            <v>120</v>
          </cell>
          <cell r="E1330" t="str">
            <v>DE_W</v>
          </cell>
        </row>
        <row r="1331">
          <cell r="A1331" t="str">
            <v>Supplier_248</v>
          </cell>
          <cell r="B1331" t="str">
            <v>Plant_15</v>
          </cell>
          <cell r="C1331" t="str">
            <v>Article_1961</v>
          </cell>
          <cell r="D1331">
            <v>48</v>
          </cell>
          <cell r="E1331" t="str">
            <v>DE_W</v>
          </cell>
        </row>
        <row r="1332">
          <cell r="A1332" t="str">
            <v>Supplier_248</v>
          </cell>
          <cell r="B1332" t="str">
            <v>Plant_15</v>
          </cell>
          <cell r="C1332" t="str">
            <v>Article_8111</v>
          </cell>
          <cell r="D1332">
            <v>96</v>
          </cell>
          <cell r="E1332" t="str">
            <v>DE_W</v>
          </cell>
        </row>
        <row r="1333">
          <cell r="A1333" t="str">
            <v>Supplier_248</v>
          </cell>
          <cell r="B1333" t="str">
            <v>Plant_15</v>
          </cell>
          <cell r="C1333" t="str">
            <v>Article_8167</v>
          </cell>
          <cell r="D1333">
            <v>192</v>
          </cell>
          <cell r="E1333" t="str">
            <v>DE_W</v>
          </cell>
        </row>
        <row r="1334">
          <cell r="A1334" t="str">
            <v>Supplier_248</v>
          </cell>
          <cell r="B1334" t="str">
            <v>Plant_15</v>
          </cell>
          <cell r="C1334" t="str">
            <v>Article_8159</v>
          </cell>
          <cell r="D1334">
            <v>2592</v>
          </cell>
          <cell r="E1334" t="str">
            <v>DE_W</v>
          </cell>
        </row>
        <row r="1335">
          <cell r="A1335" t="str">
            <v>Supplier_248</v>
          </cell>
          <cell r="B1335" t="str">
            <v>Plant_15</v>
          </cell>
          <cell r="C1335" t="str">
            <v>Article_8132</v>
          </cell>
          <cell r="D1335">
            <v>192</v>
          </cell>
          <cell r="E1335" t="str">
            <v>DE_W</v>
          </cell>
        </row>
        <row r="1336">
          <cell r="A1336" t="str">
            <v>Supplier_226</v>
          </cell>
          <cell r="B1336" t="str">
            <v>Plant_15</v>
          </cell>
          <cell r="C1336" t="str">
            <v>Article_7970</v>
          </cell>
          <cell r="D1336">
            <v>2880</v>
          </cell>
          <cell r="E1336" t="str">
            <v>DE_W</v>
          </cell>
        </row>
        <row r="1337">
          <cell r="A1337" t="str">
            <v>Supplier_247</v>
          </cell>
          <cell r="B1337" t="str">
            <v>Plant_15</v>
          </cell>
          <cell r="C1337" t="str">
            <v>Article_6569</v>
          </cell>
          <cell r="D1337">
            <v>750</v>
          </cell>
          <cell r="E1337" t="str">
            <v>CZ</v>
          </cell>
        </row>
        <row r="1338">
          <cell r="A1338" t="str">
            <v>Supplier_247</v>
          </cell>
          <cell r="B1338" t="str">
            <v>Plant_15</v>
          </cell>
          <cell r="C1338" t="str">
            <v>Article_6606</v>
          </cell>
          <cell r="D1338">
            <v>600</v>
          </cell>
          <cell r="E1338" t="str">
            <v>CZ</v>
          </cell>
        </row>
        <row r="1339">
          <cell r="A1339" t="str">
            <v>Supplier_247</v>
          </cell>
          <cell r="B1339" t="str">
            <v>Plant_15</v>
          </cell>
          <cell r="C1339" t="str">
            <v>Article_5045</v>
          </cell>
          <cell r="D1339">
            <v>600</v>
          </cell>
          <cell r="E1339" t="str">
            <v>CZ</v>
          </cell>
        </row>
        <row r="1340">
          <cell r="A1340" t="str">
            <v>Supplier_247</v>
          </cell>
          <cell r="B1340" t="str">
            <v>Plant_15</v>
          </cell>
          <cell r="C1340" t="str">
            <v>Article_5053</v>
          </cell>
          <cell r="D1340">
            <v>600</v>
          </cell>
          <cell r="E1340" t="str">
            <v>CZ</v>
          </cell>
        </row>
        <row r="1341">
          <cell r="A1341" t="str">
            <v>Supplier_247</v>
          </cell>
          <cell r="B1341" t="str">
            <v>Plant_15</v>
          </cell>
          <cell r="C1341" t="str">
            <v>Article_6904</v>
          </cell>
          <cell r="D1341">
            <v>375</v>
          </cell>
          <cell r="E1341" t="str">
            <v>CZ</v>
          </cell>
        </row>
        <row r="1342">
          <cell r="A1342" t="str">
            <v>Supplier_247</v>
          </cell>
          <cell r="B1342" t="str">
            <v>Plant_15</v>
          </cell>
          <cell r="C1342" t="str">
            <v>Article_6883</v>
          </cell>
          <cell r="D1342">
            <v>375</v>
          </cell>
          <cell r="E1342" t="str">
            <v>CZ</v>
          </cell>
        </row>
        <row r="1343">
          <cell r="A1343" t="str">
            <v>Supplier_333</v>
          </cell>
          <cell r="B1343" t="str">
            <v>Plant_15</v>
          </cell>
          <cell r="C1343" t="str">
            <v>Article_7746</v>
          </cell>
          <cell r="D1343">
            <v>100</v>
          </cell>
          <cell r="E1343" t="str">
            <v>PL</v>
          </cell>
        </row>
        <row r="1344">
          <cell r="A1344" t="str">
            <v>Supplier_333</v>
          </cell>
          <cell r="B1344" t="str">
            <v>Plant_15</v>
          </cell>
          <cell r="C1344" t="str">
            <v>Article_4394</v>
          </cell>
          <cell r="D1344">
            <v>1200</v>
          </cell>
          <cell r="E1344" t="str">
            <v>PL</v>
          </cell>
        </row>
        <row r="1345">
          <cell r="A1345" t="str">
            <v>Supplier_333</v>
          </cell>
          <cell r="B1345" t="str">
            <v>Plant_15</v>
          </cell>
          <cell r="C1345" t="str">
            <v>Article_7730</v>
          </cell>
          <cell r="D1345">
            <v>200</v>
          </cell>
          <cell r="E1345" t="str">
            <v>PL</v>
          </cell>
        </row>
        <row r="1346">
          <cell r="A1346" t="str">
            <v>Supplier_333</v>
          </cell>
          <cell r="B1346" t="str">
            <v>Plant_15</v>
          </cell>
          <cell r="C1346" t="str">
            <v>Article_9708</v>
          </cell>
          <cell r="D1346">
            <v>40</v>
          </cell>
          <cell r="E1346" t="str">
            <v>PL</v>
          </cell>
        </row>
        <row r="1347">
          <cell r="A1347" t="str">
            <v>Supplier_333</v>
          </cell>
          <cell r="B1347" t="str">
            <v>Plant_15</v>
          </cell>
          <cell r="C1347" t="str">
            <v>Article_9717</v>
          </cell>
          <cell r="D1347">
            <v>80</v>
          </cell>
          <cell r="E1347" t="str">
            <v>PL</v>
          </cell>
        </row>
        <row r="1348">
          <cell r="A1348" t="str">
            <v>Supplier_333</v>
          </cell>
          <cell r="B1348" t="str">
            <v>Plant_15</v>
          </cell>
          <cell r="C1348" t="str">
            <v>Article_9694</v>
          </cell>
          <cell r="D1348">
            <v>120</v>
          </cell>
          <cell r="E1348" t="str">
            <v>PL</v>
          </cell>
        </row>
        <row r="1349">
          <cell r="A1349" t="str">
            <v>Supplier_333</v>
          </cell>
          <cell r="B1349" t="str">
            <v>Plant_15</v>
          </cell>
          <cell r="C1349" t="str">
            <v>Article_9687</v>
          </cell>
          <cell r="D1349">
            <v>80</v>
          </cell>
          <cell r="E1349" t="str">
            <v>PL</v>
          </cell>
        </row>
        <row r="1350">
          <cell r="A1350" t="str">
            <v>Supplier_333</v>
          </cell>
          <cell r="B1350" t="str">
            <v>Plant_15</v>
          </cell>
          <cell r="C1350" t="str">
            <v>Article_9692</v>
          </cell>
          <cell r="D1350">
            <v>40</v>
          </cell>
          <cell r="E1350" t="str">
            <v>PL</v>
          </cell>
        </row>
        <row r="1351">
          <cell r="A1351" t="str">
            <v>Supplier_333</v>
          </cell>
          <cell r="B1351" t="str">
            <v>Plant_15</v>
          </cell>
          <cell r="C1351" t="str">
            <v>Article_9705</v>
          </cell>
          <cell r="D1351">
            <v>80</v>
          </cell>
          <cell r="E1351" t="str">
            <v>PL</v>
          </cell>
        </row>
        <row r="1352">
          <cell r="A1352" t="str">
            <v>Supplier_333</v>
          </cell>
          <cell r="B1352" t="str">
            <v>Plant_15</v>
          </cell>
          <cell r="C1352" t="str">
            <v>Article_9700</v>
          </cell>
          <cell r="D1352">
            <v>240</v>
          </cell>
          <cell r="E1352" t="str">
            <v>PL</v>
          </cell>
        </row>
        <row r="1353">
          <cell r="A1353" t="str">
            <v>Supplier_333</v>
          </cell>
          <cell r="B1353" t="str">
            <v>Plant_15</v>
          </cell>
          <cell r="C1353" t="str">
            <v>Article_4421</v>
          </cell>
          <cell r="D1353">
            <v>60</v>
          </cell>
          <cell r="E1353" t="str">
            <v>PL</v>
          </cell>
        </row>
        <row r="1354">
          <cell r="A1354" t="str">
            <v>Supplier_231</v>
          </cell>
          <cell r="B1354" t="str">
            <v>Plant_15</v>
          </cell>
          <cell r="C1354" t="str">
            <v>Article_4572</v>
          </cell>
          <cell r="D1354">
            <v>54</v>
          </cell>
          <cell r="E1354" t="str">
            <v>DE_W</v>
          </cell>
        </row>
        <row r="1355">
          <cell r="A1355" t="str">
            <v>Supplier_231</v>
          </cell>
          <cell r="B1355" t="str">
            <v>Plant_15</v>
          </cell>
          <cell r="C1355" t="str">
            <v>Article_2237</v>
          </cell>
          <cell r="D1355">
            <v>56</v>
          </cell>
          <cell r="E1355" t="str">
            <v>DE_W</v>
          </cell>
        </row>
        <row r="1356">
          <cell r="A1356" t="str">
            <v>Supplier_231</v>
          </cell>
          <cell r="B1356" t="str">
            <v>Plant_15</v>
          </cell>
          <cell r="C1356" t="str">
            <v>Article_2231</v>
          </cell>
          <cell r="D1356">
            <v>112</v>
          </cell>
          <cell r="E1356" t="str">
            <v>DE_W</v>
          </cell>
        </row>
        <row r="1357">
          <cell r="A1357" t="str">
            <v>Supplier_231</v>
          </cell>
          <cell r="B1357" t="str">
            <v>Plant_15</v>
          </cell>
          <cell r="C1357" t="str">
            <v>Article_2250</v>
          </cell>
          <cell r="D1357">
            <v>28</v>
          </cell>
          <cell r="E1357" t="str">
            <v>DE_W</v>
          </cell>
        </row>
        <row r="1358">
          <cell r="A1358" t="str">
            <v>Supplier_231</v>
          </cell>
          <cell r="B1358" t="str">
            <v>Plant_15</v>
          </cell>
          <cell r="C1358" t="str">
            <v>Article_2245</v>
          </cell>
          <cell r="D1358">
            <v>28</v>
          </cell>
          <cell r="E1358" t="str">
            <v>DE_W</v>
          </cell>
        </row>
        <row r="1359">
          <cell r="A1359" t="str">
            <v>Supplier_231</v>
          </cell>
          <cell r="B1359" t="str">
            <v>Plant_15</v>
          </cell>
          <cell r="C1359" t="str">
            <v>Article_2073</v>
          </cell>
          <cell r="D1359">
            <v>140</v>
          </cell>
          <cell r="E1359" t="str">
            <v>DE_W</v>
          </cell>
        </row>
        <row r="1360">
          <cell r="A1360" t="str">
            <v>Supplier_231</v>
          </cell>
          <cell r="B1360" t="str">
            <v>Plant_15</v>
          </cell>
          <cell r="C1360" t="str">
            <v>Article_2079</v>
          </cell>
          <cell r="D1360">
            <v>308</v>
          </cell>
          <cell r="E1360" t="str">
            <v>DE_W</v>
          </cell>
        </row>
        <row r="1361">
          <cell r="A1361" t="str">
            <v>Supplier_231</v>
          </cell>
          <cell r="B1361" t="str">
            <v>Plant_15</v>
          </cell>
          <cell r="C1361" t="str">
            <v>Article_1943</v>
          </cell>
          <cell r="D1361">
            <v>140</v>
          </cell>
          <cell r="E1361" t="str">
            <v>DE_W</v>
          </cell>
        </row>
        <row r="1362">
          <cell r="A1362" t="str">
            <v>Supplier_231</v>
          </cell>
          <cell r="B1362" t="str">
            <v>Plant_15</v>
          </cell>
          <cell r="C1362" t="str">
            <v>Article_1937</v>
          </cell>
          <cell r="D1362">
            <v>140</v>
          </cell>
          <cell r="E1362" t="str">
            <v>DE_W</v>
          </cell>
        </row>
        <row r="1363">
          <cell r="A1363" t="str">
            <v>Supplier_231</v>
          </cell>
          <cell r="B1363" t="str">
            <v>Plant_15</v>
          </cell>
          <cell r="C1363" t="str">
            <v>Article_1965</v>
          </cell>
          <cell r="D1363">
            <v>420</v>
          </cell>
          <cell r="E1363" t="str">
            <v>DE_W</v>
          </cell>
        </row>
        <row r="1364">
          <cell r="A1364" t="str">
            <v>Supplier_231</v>
          </cell>
          <cell r="B1364" t="str">
            <v>Plant_15</v>
          </cell>
          <cell r="C1364" t="str">
            <v>Article_4344</v>
          </cell>
          <cell r="D1364">
            <v>36</v>
          </cell>
          <cell r="E1364" t="str">
            <v>DE_W</v>
          </cell>
        </row>
        <row r="1365">
          <cell r="A1365" t="str">
            <v>Supplier_231</v>
          </cell>
          <cell r="B1365" t="str">
            <v>Plant_15</v>
          </cell>
          <cell r="C1365" t="str">
            <v>Article_4342</v>
          </cell>
          <cell r="D1365">
            <v>162</v>
          </cell>
          <cell r="E1365" t="str">
            <v>DE_W</v>
          </cell>
        </row>
        <row r="1366">
          <cell r="A1366" t="str">
            <v>Supplier_231</v>
          </cell>
          <cell r="B1366" t="str">
            <v>Plant_15</v>
          </cell>
          <cell r="C1366" t="str">
            <v>Article_4320</v>
          </cell>
          <cell r="D1366">
            <v>36</v>
          </cell>
          <cell r="E1366" t="str">
            <v>DE_W</v>
          </cell>
        </row>
        <row r="1367">
          <cell r="A1367" t="str">
            <v>Supplier_231</v>
          </cell>
          <cell r="B1367" t="str">
            <v>Plant_15</v>
          </cell>
          <cell r="C1367" t="str">
            <v>Article_4312</v>
          </cell>
          <cell r="D1367">
            <v>180</v>
          </cell>
          <cell r="E1367" t="str">
            <v>DE_W</v>
          </cell>
        </row>
        <row r="1368">
          <cell r="A1368" t="str">
            <v>Supplier_231</v>
          </cell>
          <cell r="B1368" t="str">
            <v>Plant_15</v>
          </cell>
          <cell r="C1368" t="str">
            <v>Article_4297</v>
          </cell>
          <cell r="D1368">
            <v>108</v>
          </cell>
          <cell r="E1368" t="str">
            <v>DE_W</v>
          </cell>
        </row>
        <row r="1369">
          <cell r="A1369" t="str">
            <v>Supplier_231</v>
          </cell>
          <cell r="B1369" t="str">
            <v>Plant_15</v>
          </cell>
          <cell r="C1369" t="str">
            <v>Article_4482</v>
          </cell>
          <cell r="D1369">
            <v>216</v>
          </cell>
          <cell r="E1369" t="str">
            <v>DE_W</v>
          </cell>
        </row>
        <row r="1370">
          <cell r="A1370" t="str">
            <v>Supplier_231</v>
          </cell>
          <cell r="B1370" t="str">
            <v>Plant_15</v>
          </cell>
          <cell r="C1370" t="str">
            <v>Article_4499</v>
          </cell>
          <cell r="D1370">
            <v>54</v>
          </cell>
          <cell r="E1370" t="str">
            <v>DE_W</v>
          </cell>
        </row>
        <row r="1371">
          <cell r="A1371" t="str">
            <v>Supplier_231</v>
          </cell>
          <cell r="B1371" t="str">
            <v>Plant_15</v>
          </cell>
          <cell r="C1371" t="str">
            <v>Article_4504</v>
          </cell>
          <cell r="D1371">
            <v>324</v>
          </cell>
          <cell r="E1371" t="str">
            <v>DE_W</v>
          </cell>
        </row>
        <row r="1372">
          <cell r="A1372" t="str">
            <v>Supplier_231</v>
          </cell>
          <cell r="B1372" t="str">
            <v>Plant_15</v>
          </cell>
          <cell r="C1372" t="str">
            <v>Article_4464</v>
          </cell>
          <cell r="D1372">
            <v>108</v>
          </cell>
          <cell r="E1372" t="str">
            <v>DE_W</v>
          </cell>
        </row>
        <row r="1373">
          <cell r="A1373" t="str">
            <v>Supplier_231</v>
          </cell>
          <cell r="B1373" t="str">
            <v>Plant_15</v>
          </cell>
          <cell r="C1373" t="str">
            <v>Article_4471</v>
          </cell>
          <cell r="D1373">
            <v>270</v>
          </cell>
          <cell r="E1373" t="str">
            <v>DE_W</v>
          </cell>
        </row>
        <row r="1374">
          <cell r="A1374" t="str">
            <v>Supplier_231</v>
          </cell>
          <cell r="B1374" t="str">
            <v>Plant_15</v>
          </cell>
          <cell r="C1374" t="str">
            <v>Article_4435</v>
          </cell>
          <cell r="D1374">
            <v>54</v>
          </cell>
          <cell r="E1374" t="str">
            <v>DE_W</v>
          </cell>
        </row>
        <row r="1375">
          <cell r="A1375" t="str">
            <v>Supplier_231</v>
          </cell>
          <cell r="B1375" t="str">
            <v>Plant_15</v>
          </cell>
          <cell r="C1375" t="str">
            <v>Article_4439</v>
          </cell>
          <cell r="D1375">
            <v>270</v>
          </cell>
          <cell r="E1375" t="str">
            <v>DE_W</v>
          </cell>
        </row>
        <row r="1376">
          <cell r="A1376" t="str">
            <v>Supplier_231</v>
          </cell>
          <cell r="B1376" t="str">
            <v>Plant_15</v>
          </cell>
          <cell r="C1376" t="str">
            <v>Article_4442</v>
          </cell>
          <cell r="D1376">
            <v>54</v>
          </cell>
          <cell r="E1376" t="str">
            <v>DE_W</v>
          </cell>
        </row>
        <row r="1377">
          <cell r="A1377" t="str">
            <v>Supplier_231</v>
          </cell>
          <cell r="B1377" t="str">
            <v>Plant_15</v>
          </cell>
          <cell r="C1377" t="str">
            <v>Article_4447</v>
          </cell>
          <cell r="D1377">
            <v>108</v>
          </cell>
          <cell r="E1377" t="str">
            <v>DE_W</v>
          </cell>
        </row>
        <row r="1378">
          <cell r="A1378" t="str">
            <v>Supplier_231</v>
          </cell>
          <cell r="B1378" t="str">
            <v>Plant_15</v>
          </cell>
          <cell r="C1378" t="str">
            <v>Article_4407</v>
          </cell>
          <cell r="D1378">
            <v>270</v>
          </cell>
          <cell r="E1378" t="str">
            <v>DE_W</v>
          </cell>
        </row>
        <row r="1379">
          <cell r="A1379" t="str">
            <v>Supplier_231</v>
          </cell>
          <cell r="B1379" t="str">
            <v>Plant_15</v>
          </cell>
          <cell r="C1379" t="str">
            <v>Article_4423</v>
          </cell>
          <cell r="D1379">
            <v>108</v>
          </cell>
          <cell r="E1379" t="str">
            <v>DE_W</v>
          </cell>
        </row>
        <row r="1380">
          <cell r="A1380" t="str">
            <v>Supplier_231</v>
          </cell>
          <cell r="B1380" t="str">
            <v>Plant_15</v>
          </cell>
          <cell r="C1380" t="str">
            <v>Article_4430</v>
          </cell>
          <cell r="D1380">
            <v>270</v>
          </cell>
          <cell r="E1380" t="str">
            <v>DE_W</v>
          </cell>
        </row>
        <row r="1381">
          <cell r="A1381" t="str">
            <v>Supplier_231</v>
          </cell>
          <cell r="B1381" t="str">
            <v>Plant_15</v>
          </cell>
          <cell r="C1381" t="str">
            <v>Article_4596</v>
          </cell>
          <cell r="D1381">
            <v>54</v>
          </cell>
          <cell r="E1381" t="str">
            <v>DE_W</v>
          </cell>
        </row>
        <row r="1382">
          <cell r="A1382" t="str">
            <v>Supplier_231</v>
          </cell>
          <cell r="B1382" t="str">
            <v>Plant_15</v>
          </cell>
          <cell r="C1382" t="str">
            <v>Article_4618</v>
          </cell>
          <cell r="D1382">
            <v>270</v>
          </cell>
          <cell r="E1382" t="str">
            <v>DE_W</v>
          </cell>
        </row>
        <row r="1383">
          <cell r="A1383" t="str">
            <v>Supplier_231</v>
          </cell>
          <cell r="B1383" t="str">
            <v>Plant_15</v>
          </cell>
          <cell r="C1383" t="str">
            <v>Article_4564</v>
          </cell>
          <cell r="D1383">
            <v>270</v>
          </cell>
          <cell r="E1383" t="str">
            <v>DE_W</v>
          </cell>
        </row>
        <row r="1384">
          <cell r="A1384" t="str">
            <v>Supplier_231</v>
          </cell>
          <cell r="B1384" t="str">
            <v>Plant_15</v>
          </cell>
          <cell r="C1384" t="str">
            <v>Article_3413</v>
          </cell>
          <cell r="D1384">
            <v>19</v>
          </cell>
          <cell r="E1384" t="str">
            <v>DE_W</v>
          </cell>
        </row>
        <row r="1385">
          <cell r="A1385" t="str">
            <v>Supplier_231</v>
          </cell>
          <cell r="B1385" t="str">
            <v>Plant_15</v>
          </cell>
          <cell r="C1385" t="str">
            <v>Article_3404</v>
          </cell>
          <cell r="D1385">
            <v>57</v>
          </cell>
          <cell r="E1385" t="str">
            <v>DE_W</v>
          </cell>
        </row>
        <row r="1386">
          <cell r="A1386" t="str">
            <v>Supplier_231</v>
          </cell>
          <cell r="B1386" t="str">
            <v>Plant_15</v>
          </cell>
          <cell r="C1386" t="str">
            <v>Article_3397</v>
          </cell>
          <cell r="D1386">
            <v>285</v>
          </cell>
          <cell r="E1386" t="str">
            <v>DE_W</v>
          </cell>
        </row>
        <row r="1387">
          <cell r="A1387" t="str">
            <v>Supplier_231</v>
          </cell>
          <cell r="B1387" t="str">
            <v>Plant_15</v>
          </cell>
          <cell r="C1387" t="str">
            <v>Article_3390</v>
          </cell>
          <cell r="D1387">
            <v>19</v>
          </cell>
          <cell r="E1387" t="str">
            <v>DE_W</v>
          </cell>
        </row>
        <row r="1388">
          <cell r="A1388" t="str">
            <v>Supplier_231</v>
          </cell>
          <cell r="B1388" t="str">
            <v>Plant_15</v>
          </cell>
          <cell r="C1388" t="str">
            <v>Article_3379</v>
          </cell>
          <cell r="D1388">
            <v>57</v>
          </cell>
          <cell r="E1388" t="str">
            <v>DE_W</v>
          </cell>
        </row>
        <row r="1389">
          <cell r="A1389" t="str">
            <v>Supplier_231</v>
          </cell>
          <cell r="B1389" t="str">
            <v>Plant_15</v>
          </cell>
          <cell r="C1389" t="str">
            <v>Article_3372</v>
          </cell>
          <cell r="D1389">
            <v>95</v>
          </cell>
          <cell r="E1389" t="str">
            <v>DE_W</v>
          </cell>
        </row>
        <row r="1390">
          <cell r="A1390" t="str">
            <v>Supplier_231</v>
          </cell>
          <cell r="B1390" t="str">
            <v>Plant_15</v>
          </cell>
          <cell r="C1390" t="str">
            <v>Article_3360</v>
          </cell>
          <cell r="D1390">
            <v>80</v>
          </cell>
          <cell r="E1390" t="str">
            <v>DE_W</v>
          </cell>
        </row>
        <row r="1391">
          <cell r="A1391" t="str">
            <v>Supplier_231</v>
          </cell>
          <cell r="B1391" t="str">
            <v>Plant_15</v>
          </cell>
          <cell r="C1391" t="str">
            <v>Article_3460</v>
          </cell>
          <cell r="D1391">
            <v>240</v>
          </cell>
          <cell r="E1391" t="str">
            <v>DE_W</v>
          </cell>
        </row>
        <row r="1392">
          <cell r="A1392" t="str">
            <v>Supplier_231</v>
          </cell>
          <cell r="B1392" t="str">
            <v>Plant_15</v>
          </cell>
          <cell r="C1392" t="str">
            <v>Article_3450</v>
          </cell>
          <cell r="D1392">
            <v>40</v>
          </cell>
          <cell r="E1392" t="str">
            <v>DE_W</v>
          </cell>
        </row>
        <row r="1393">
          <cell r="A1393" t="str">
            <v>Supplier_231</v>
          </cell>
          <cell r="B1393" t="str">
            <v>Plant_15</v>
          </cell>
          <cell r="C1393" t="str">
            <v>Article_3441</v>
          </cell>
          <cell r="D1393">
            <v>280</v>
          </cell>
          <cell r="E1393" t="str">
            <v>DE_W</v>
          </cell>
        </row>
        <row r="1394">
          <cell r="A1394" t="str">
            <v>Supplier_231</v>
          </cell>
          <cell r="B1394" t="str">
            <v>Plant_15</v>
          </cell>
          <cell r="C1394" t="str">
            <v>Article_3434</v>
          </cell>
          <cell r="D1394">
            <v>24</v>
          </cell>
          <cell r="E1394" t="str">
            <v>DE_W</v>
          </cell>
        </row>
        <row r="1395">
          <cell r="A1395" t="str">
            <v>Supplier_231</v>
          </cell>
          <cell r="B1395" t="str">
            <v>Plant_15</v>
          </cell>
          <cell r="C1395" t="str">
            <v>Article_3426</v>
          </cell>
          <cell r="D1395">
            <v>48</v>
          </cell>
          <cell r="E1395" t="str">
            <v>DE_W</v>
          </cell>
        </row>
        <row r="1396">
          <cell r="A1396" t="str">
            <v>Supplier_231</v>
          </cell>
          <cell r="B1396" t="str">
            <v>Plant_15</v>
          </cell>
          <cell r="C1396" t="str">
            <v>Article_3419</v>
          </cell>
          <cell r="D1396">
            <v>264</v>
          </cell>
          <cell r="E1396" t="str">
            <v>DE_W</v>
          </cell>
        </row>
        <row r="1397">
          <cell r="A1397" t="str">
            <v>Supplier_231</v>
          </cell>
          <cell r="B1397" t="str">
            <v>Plant_15</v>
          </cell>
          <cell r="C1397" t="str">
            <v>Article_3414</v>
          </cell>
          <cell r="D1397">
            <v>24</v>
          </cell>
          <cell r="E1397" t="str">
            <v>DE_W</v>
          </cell>
        </row>
        <row r="1398">
          <cell r="A1398" t="str">
            <v>Supplier_231</v>
          </cell>
          <cell r="B1398" t="str">
            <v>Plant_15</v>
          </cell>
          <cell r="C1398" t="str">
            <v>Article_3513</v>
          </cell>
          <cell r="D1398">
            <v>72</v>
          </cell>
          <cell r="E1398" t="str">
            <v>DE_W</v>
          </cell>
        </row>
        <row r="1399">
          <cell r="A1399" t="str">
            <v>Supplier_231</v>
          </cell>
          <cell r="B1399" t="str">
            <v>Plant_15</v>
          </cell>
          <cell r="C1399" t="str">
            <v>Article_3520</v>
          </cell>
          <cell r="D1399">
            <v>144</v>
          </cell>
          <cell r="E1399" t="str">
            <v>DE_W</v>
          </cell>
        </row>
        <row r="1400">
          <cell r="A1400" t="str">
            <v>Supplier_231</v>
          </cell>
          <cell r="B1400" t="str">
            <v>Plant_15</v>
          </cell>
          <cell r="C1400" t="str">
            <v>Article_3506</v>
          </cell>
          <cell r="D1400">
            <v>60</v>
          </cell>
          <cell r="E1400" t="str">
            <v>DE_W</v>
          </cell>
        </row>
        <row r="1401">
          <cell r="A1401" t="str">
            <v>Supplier_231</v>
          </cell>
          <cell r="B1401" t="str">
            <v>Plant_15</v>
          </cell>
          <cell r="C1401" t="str">
            <v>Article_3482</v>
          </cell>
          <cell r="D1401">
            <v>280</v>
          </cell>
          <cell r="E1401" t="str">
            <v>DE_W</v>
          </cell>
        </row>
        <row r="1402">
          <cell r="A1402" t="str">
            <v>Supplier_231</v>
          </cell>
          <cell r="B1402" t="str">
            <v>Plant_15</v>
          </cell>
          <cell r="C1402" t="str">
            <v>Article_3468</v>
          </cell>
          <cell r="D1402">
            <v>60</v>
          </cell>
          <cell r="E1402" t="str">
            <v>DE_W</v>
          </cell>
        </row>
        <row r="1403">
          <cell r="A1403" t="str">
            <v>Supplier_231</v>
          </cell>
          <cell r="B1403" t="str">
            <v>Plant_15</v>
          </cell>
          <cell r="C1403" t="str">
            <v>Article_3472</v>
          </cell>
          <cell r="D1403">
            <v>260</v>
          </cell>
          <cell r="E1403" t="str">
            <v>DE_W</v>
          </cell>
        </row>
        <row r="1404">
          <cell r="A1404" t="str">
            <v>Supplier_231</v>
          </cell>
          <cell r="B1404" t="str">
            <v>Plant_15</v>
          </cell>
          <cell r="C1404" t="str">
            <v>Article_5555</v>
          </cell>
          <cell r="D1404">
            <v>60</v>
          </cell>
          <cell r="E1404" t="str">
            <v>DE_W</v>
          </cell>
        </row>
        <row r="1405">
          <cell r="A1405" t="str">
            <v>Supplier_231</v>
          </cell>
          <cell r="B1405" t="str">
            <v>Plant_15</v>
          </cell>
          <cell r="C1405" t="str">
            <v>Article_5565</v>
          </cell>
          <cell r="D1405">
            <v>60</v>
          </cell>
          <cell r="E1405" t="str">
            <v>DE_W</v>
          </cell>
        </row>
        <row r="1406">
          <cell r="A1406" t="str">
            <v>Supplier_348</v>
          </cell>
          <cell r="B1406" t="str">
            <v>Plant_15</v>
          </cell>
          <cell r="C1406" t="str">
            <v>Article_6938</v>
          </cell>
          <cell r="D1406">
            <v>64</v>
          </cell>
          <cell r="E1406" t="str">
            <v>HU</v>
          </cell>
        </row>
        <row r="1407">
          <cell r="A1407" t="str">
            <v>Supplier_40</v>
          </cell>
          <cell r="B1407" t="str">
            <v>Plant_15</v>
          </cell>
          <cell r="C1407" t="str">
            <v>Article_4340</v>
          </cell>
          <cell r="D1407">
            <v>3480</v>
          </cell>
          <cell r="E1407" t="str">
            <v>ES</v>
          </cell>
        </row>
        <row r="1408">
          <cell r="A1408" t="str">
            <v>Supplier_40</v>
          </cell>
          <cell r="B1408" t="str">
            <v>Plant_15</v>
          </cell>
          <cell r="C1408" t="str">
            <v>Article_4286</v>
          </cell>
          <cell r="D1408">
            <v>3420</v>
          </cell>
          <cell r="E1408" t="str">
            <v>ES</v>
          </cell>
        </row>
        <row r="1409">
          <cell r="A1409" t="str">
            <v>Supplier_40</v>
          </cell>
          <cell r="B1409" t="str">
            <v>Plant_15</v>
          </cell>
          <cell r="C1409" t="str">
            <v>Article_4361</v>
          </cell>
          <cell r="D1409">
            <v>1320</v>
          </cell>
          <cell r="E1409" t="str">
            <v>ES</v>
          </cell>
        </row>
        <row r="1410">
          <cell r="A1410" t="str">
            <v>Supplier_40</v>
          </cell>
          <cell r="B1410" t="str">
            <v>Plant_15</v>
          </cell>
          <cell r="C1410" t="str">
            <v>Article_4319</v>
          </cell>
          <cell r="D1410">
            <v>1260</v>
          </cell>
          <cell r="E1410" t="str">
            <v>ES</v>
          </cell>
        </row>
        <row r="1411">
          <cell r="A1411" t="str">
            <v>Supplier_40</v>
          </cell>
          <cell r="B1411" t="str">
            <v>Plant_15</v>
          </cell>
          <cell r="C1411" t="str">
            <v>Article_4333</v>
          </cell>
          <cell r="D1411">
            <v>540</v>
          </cell>
          <cell r="E1411" t="str">
            <v>ES</v>
          </cell>
        </row>
        <row r="1412">
          <cell r="A1412" t="str">
            <v>Supplier_40</v>
          </cell>
          <cell r="B1412" t="str">
            <v>Plant_15</v>
          </cell>
          <cell r="C1412" t="str">
            <v>Article_4377</v>
          </cell>
          <cell r="D1412">
            <v>600</v>
          </cell>
          <cell r="E1412" t="str">
            <v>ES</v>
          </cell>
        </row>
        <row r="1413">
          <cell r="A1413" t="str">
            <v>Supplier_40</v>
          </cell>
          <cell r="B1413" t="str">
            <v>Plant_15</v>
          </cell>
          <cell r="C1413" t="str">
            <v>Article_4300</v>
          </cell>
          <cell r="D1413">
            <v>180</v>
          </cell>
          <cell r="E1413" t="str">
            <v>ES</v>
          </cell>
        </row>
        <row r="1414">
          <cell r="A1414" t="str">
            <v>Supplier_293</v>
          </cell>
          <cell r="B1414" t="str">
            <v>Plant_15</v>
          </cell>
          <cell r="C1414" t="str">
            <v>Article_9676</v>
          </cell>
          <cell r="D1414">
            <v>936</v>
          </cell>
          <cell r="E1414" t="str">
            <v>PL</v>
          </cell>
        </row>
        <row r="1415">
          <cell r="A1415" t="str">
            <v>Supplier_293</v>
          </cell>
          <cell r="B1415" t="str">
            <v>Plant_15</v>
          </cell>
          <cell r="C1415" t="str">
            <v>Article_9680</v>
          </cell>
          <cell r="D1415">
            <v>936</v>
          </cell>
          <cell r="E1415" t="str">
            <v>PL</v>
          </cell>
        </row>
        <row r="1416">
          <cell r="A1416" t="str">
            <v>Supplier_293</v>
          </cell>
          <cell r="B1416" t="str">
            <v>Plant_15</v>
          </cell>
          <cell r="C1416" t="str">
            <v>Article_9482</v>
          </cell>
          <cell r="D1416">
            <v>105</v>
          </cell>
          <cell r="E1416" t="str">
            <v>PL</v>
          </cell>
        </row>
        <row r="1417">
          <cell r="A1417" t="str">
            <v>Supplier_122</v>
          </cell>
          <cell r="B1417" t="str">
            <v>Plant_15</v>
          </cell>
          <cell r="C1417" t="str">
            <v>Article_5172</v>
          </cell>
          <cell r="D1417">
            <v>132</v>
          </cell>
          <cell r="E1417" t="str">
            <v>DE_W</v>
          </cell>
        </row>
        <row r="1418">
          <cell r="A1418" t="str">
            <v>Supplier_122</v>
          </cell>
          <cell r="B1418" t="str">
            <v>Plant_15</v>
          </cell>
          <cell r="C1418" t="str">
            <v>Article_5164</v>
          </cell>
          <cell r="D1418">
            <v>374</v>
          </cell>
          <cell r="E1418" t="str">
            <v>DE_W</v>
          </cell>
        </row>
        <row r="1419">
          <cell r="A1419" t="str">
            <v>Supplier_122</v>
          </cell>
          <cell r="B1419" t="str">
            <v>Plant_15</v>
          </cell>
          <cell r="C1419" t="str">
            <v>Article_5135</v>
          </cell>
          <cell r="D1419">
            <v>198</v>
          </cell>
          <cell r="E1419" t="str">
            <v>DE_W</v>
          </cell>
        </row>
        <row r="1420">
          <cell r="A1420" t="str">
            <v>Supplier_122</v>
          </cell>
          <cell r="B1420" t="str">
            <v>Plant_15</v>
          </cell>
          <cell r="C1420" t="str">
            <v>Article_5128</v>
          </cell>
          <cell r="D1420">
            <v>132</v>
          </cell>
          <cell r="E1420" t="str">
            <v>DE_W</v>
          </cell>
        </row>
        <row r="1421">
          <cell r="A1421" t="str">
            <v>Supplier_122</v>
          </cell>
          <cell r="B1421" t="str">
            <v>Plant_15</v>
          </cell>
          <cell r="C1421" t="str">
            <v>Article_5566</v>
          </cell>
          <cell r="D1421">
            <v>22</v>
          </cell>
          <cell r="E1421" t="str">
            <v>DE_W</v>
          </cell>
        </row>
        <row r="1422">
          <cell r="A1422" t="str">
            <v>Supplier_214</v>
          </cell>
          <cell r="B1422" t="str">
            <v>Plant_15</v>
          </cell>
          <cell r="C1422" t="str">
            <v>Article_3885</v>
          </cell>
          <cell r="D1422">
            <v>800</v>
          </cell>
          <cell r="E1422" t="str">
            <v>DE_W</v>
          </cell>
        </row>
        <row r="1423">
          <cell r="A1423" t="str">
            <v>Supplier_214</v>
          </cell>
          <cell r="B1423" t="str">
            <v>Plant_15</v>
          </cell>
          <cell r="C1423" t="str">
            <v>Article_3971</v>
          </cell>
          <cell r="D1423">
            <v>160</v>
          </cell>
          <cell r="E1423" t="str">
            <v>DE_W</v>
          </cell>
        </row>
        <row r="1424">
          <cell r="A1424" t="str">
            <v>Supplier_214</v>
          </cell>
          <cell r="B1424" t="str">
            <v>Plant_15</v>
          </cell>
          <cell r="C1424" t="str">
            <v>Article_6390</v>
          </cell>
          <cell r="D1424">
            <v>500</v>
          </cell>
          <cell r="E1424" t="str">
            <v>DE_W</v>
          </cell>
        </row>
        <row r="1425">
          <cell r="A1425" t="str">
            <v>Supplier_214</v>
          </cell>
          <cell r="B1425" t="str">
            <v>Plant_15</v>
          </cell>
          <cell r="C1425" t="str">
            <v>Article_6407</v>
          </cell>
          <cell r="D1425">
            <v>500</v>
          </cell>
          <cell r="E1425" t="str">
            <v>DE_W</v>
          </cell>
        </row>
        <row r="1426">
          <cell r="A1426" t="str">
            <v>Supplier_214</v>
          </cell>
          <cell r="B1426" t="str">
            <v>Plant_15</v>
          </cell>
          <cell r="C1426" t="str">
            <v>Article_1578</v>
          </cell>
          <cell r="D1426">
            <v>624</v>
          </cell>
          <cell r="E1426" t="str">
            <v>DE_W</v>
          </cell>
        </row>
        <row r="1427">
          <cell r="A1427" t="str">
            <v>Supplier_214</v>
          </cell>
          <cell r="B1427" t="str">
            <v>Plant_15</v>
          </cell>
          <cell r="C1427" t="str">
            <v>Article_1593</v>
          </cell>
          <cell r="D1427">
            <v>208</v>
          </cell>
          <cell r="E1427" t="str">
            <v>DE_W</v>
          </cell>
        </row>
        <row r="1428">
          <cell r="A1428" t="str">
            <v>Supplier_214</v>
          </cell>
          <cell r="B1428" t="str">
            <v>Plant_15</v>
          </cell>
          <cell r="C1428" t="str">
            <v>Article_1573</v>
          </cell>
          <cell r="D1428">
            <v>208</v>
          </cell>
          <cell r="E1428" t="str">
            <v>DE_W</v>
          </cell>
        </row>
        <row r="1429">
          <cell r="A1429" t="str">
            <v>Supplier_214</v>
          </cell>
          <cell r="B1429" t="str">
            <v>Plant_15</v>
          </cell>
          <cell r="C1429" t="str">
            <v>Article_1549</v>
          </cell>
          <cell r="D1429">
            <v>624</v>
          </cell>
          <cell r="E1429" t="str">
            <v>DE_W</v>
          </cell>
        </row>
        <row r="1430">
          <cell r="A1430" t="str">
            <v>Supplier_214</v>
          </cell>
          <cell r="B1430" t="str">
            <v>Plant_15</v>
          </cell>
          <cell r="C1430" t="str">
            <v>Article_6363</v>
          </cell>
          <cell r="D1430">
            <v>250</v>
          </cell>
          <cell r="E1430" t="str">
            <v>DE_W</v>
          </cell>
        </row>
        <row r="1431">
          <cell r="A1431" t="str">
            <v>Supplier_214</v>
          </cell>
          <cell r="B1431" t="str">
            <v>Plant_15</v>
          </cell>
          <cell r="C1431" t="str">
            <v>Article_6382</v>
          </cell>
          <cell r="D1431">
            <v>250</v>
          </cell>
          <cell r="E1431" t="str">
            <v>DE_W</v>
          </cell>
        </row>
        <row r="1432">
          <cell r="A1432" t="str">
            <v>Supplier_204</v>
          </cell>
          <cell r="B1432" t="str">
            <v>Plant_15</v>
          </cell>
          <cell r="C1432" t="str">
            <v>Article_1558</v>
          </cell>
          <cell r="D1432">
            <v>60</v>
          </cell>
          <cell r="E1432" t="str">
            <v>DE_W</v>
          </cell>
        </row>
        <row r="1433">
          <cell r="A1433" t="str">
            <v>Supplier_204</v>
          </cell>
          <cell r="B1433" t="str">
            <v>Plant_15</v>
          </cell>
          <cell r="C1433" t="str">
            <v>Article_1696</v>
          </cell>
          <cell r="D1433">
            <v>12</v>
          </cell>
          <cell r="E1433" t="str">
            <v>DE_W</v>
          </cell>
        </row>
        <row r="1434">
          <cell r="A1434" t="str">
            <v>Supplier_326</v>
          </cell>
          <cell r="B1434" t="str">
            <v>Plant_15</v>
          </cell>
          <cell r="C1434" t="str">
            <v>Article_9778</v>
          </cell>
          <cell r="D1434">
            <v>32</v>
          </cell>
          <cell r="E1434" t="str">
            <v>PL</v>
          </cell>
        </row>
        <row r="1435">
          <cell r="A1435" t="str">
            <v>Supplier_326</v>
          </cell>
          <cell r="B1435" t="str">
            <v>Plant_15</v>
          </cell>
          <cell r="C1435" t="str">
            <v>Article_9793</v>
          </cell>
          <cell r="D1435">
            <v>32</v>
          </cell>
          <cell r="E1435" t="str">
            <v>PL</v>
          </cell>
        </row>
        <row r="1436">
          <cell r="A1436" t="str">
            <v>Supplier_326</v>
          </cell>
          <cell r="B1436" t="str">
            <v>Plant_15</v>
          </cell>
          <cell r="C1436" t="str">
            <v>Article_9799</v>
          </cell>
          <cell r="D1436">
            <v>128</v>
          </cell>
          <cell r="E1436" t="str">
            <v>PL</v>
          </cell>
        </row>
        <row r="1437">
          <cell r="A1437" t="str">
            <v>Supplier_326</v>
          </cell>
          <cell r="B1437" t="str">
            <v>Plant_15</v>
          </cell>
          <cell r="C1437" t="str">
            <v>Article_9760</v>
          </cell>
          <cell r="D1437">
            <v>32</v>
          </cell>
          <cell r="E1437" t="str">
            <v>PL</v>
          </cell>
        </row>
        <row r="1438">
          <cell r="A1438" t="str">
            <v>Supplier_326</v>
          </cell>
          <cell r="B1438" t="str">
            <v>Plant_15</v>
          </cell>
          <cell r="C1438" t="str">
            <v>Article_9773</v>
          </cell>
          <cell r="D1438">
            <v>32</v>
          </cell>
          <cell r="E1438" t="str">
            <v>PL</v>
          </cell>
        </row>
        <row r="1439">
          <cell r="A1439" t="str">
            <v>Supplier_326</v>
          </cell>
          <cell r="B1439" t="str">
            <v>Plant_15</v>
          </cell>
          <cell r="C1439" t="str">
            <v>Article_9763</v>
          </cell>
          <cell r="D1439">
            <v>64</v>
          </cell>
          <cell r="E1439" t="str">
            <v>PL</v>
          </cell>
        </row>
        <row r="1440">
          <cell r="A1440" t="str">
            <v>Supplier_326</v>
          </cell>
          <cell r="B1440" t="str">
            <v>Plant_15</v>
          </cell>
          <cell r="C1440" t="str">
            <v>Article_9741</v>
          </cell>
          <cell r="D1440">
            <v>64</v>
          </cell>
          <cell r="E1440" t="str">
            <v>PL</v>
          </cell>
        </row>
        <row r="1441">
          <cell r="A1441" t="str">
            <v>Supplier_326</v>
          </cell>
          <cell r="B1441" t="str">
            <v>Plant_15</v>
          </cell>
          <cell r="C1441" t="str">
            <v>Article_9767</v>
          </cell>
          <cell r="D1441">
            <v>160</v>
          </cell>
          <cell r="E1441" t="str">
            <v>PL</v>
          </cell>
        </row>
        <row r="1442">
          <cell r="A1442" t="str">
            <v>Supplier_326</v>
          </cell>
          <cell r="B1442" t="str">
            <v>Plant_15</v>
          </cell>
          <cell r="C1442" t="str">
            <v>Article_9743</v>
          </cell>
          <cell r="D1442">
            <v>160</v>
          </cell>
          <cell r="E1442" t="str">
            <v>PL</v>
          </cell>
        </row>
        <row r="1443">
          <cell r="A1443" t="str">
            <v>Supplier_326</v>
          </cell>
          <cell r="B1443" t="str">
            <v>Plant_15</v>
          </cell>
          <cell r="C1443" t="str">
            <v>Article_9062</v>
          </cell>
          <cell r="D1443">
            <v>32</v>
          </cell>
          <cell r="E1443" t="str">
            <v>PL</v>
          </cell>
        </row>
        <row r="1444">
          <cell r="A1444" t="str">
            <v>Supplier_326</v>
          </cell>
          <cell r="B1444" t="str">
            <v>Plant_15</v>
          </cell>
          <cell r="C1444" t="str">
            <v>Article_9048</v>
          </cell>
          <cell r="D1444">
            <v>32</v>
          </cell>
          <cell r="E1444" t="str">
            <v>PL</v>
          </cell>
        </row>
        <row r="1445">
          <cell r="A1445" t="str">
            <v>Supplier_326</v>
          </cell>
          <cell r="B1445" t="str">
            <v>Plant_15</v>
          </cell>
          <cell r="C1445" t="str">
            <v>Article_9076</v>
          </cell>
          <cell r="D1445">
            <v>32</v>
          </cell>
          <cell r="E1445" t="str">
            <v>PL</v>
          </cell>
        </row>
        <row r="1446">
          <cell r="A1446" t="str">
            <v>Supplier_326</v>
          </cell>
          <cell r="B1446" t="str">
            <v>Plant_15</v>
          </cell>
          <cell r="C1446" t="str">
            <v>Article_9072</v>
          </cell>
          <cell r="D1446">
            <v>4</v>
          </cell>
          <cell r="E1446" t="str">
            <v>PL</v>
          </cell>
        </row>
        <row r="1447">
          <cell r="A1447" t="str">
            <v>Supplier_326</v>
          </cell>
          <cell r="B1447" t="str">
            <v>Plant_15</v>
          </cell>
          <cell r="C1447" t="str">
            <v>Article_8701</v>
          </cell>
          <cell r="D1447">
            <v>64</v>
          </cell>
          <cell r="E1447" t="str">
            <v>PL</v>
          </cell>
        </row>
        <row r="1448">
          <cell r="A1448" t="str">
            <v>Supplier_326</v>
          </cell>
          <cell r="B1448" t="str">
            <v>Plant_15</v>
          </cell>
          <cell r="C1448" t="str">
            <v>Article_1701</v>
          </cell>
          <cell r="D1448">
            <v>4</v>
          </cell>
          <cell r="E1448" t="str">
            <v>PL</v>
          </cell>
        </row>
        <row r="1449">
          <cell r="A1449" t="str">
            <v>Supplier_326</v>
          </cell>
          <cell r="B1449" t="str">
            <v>Plant_15</v>
          </cell>
          <cell r="C1449" t="str">
            <v>Article_1707</v>
          </cell>
          <cell r="D1449">
            <v>32</v>
          </cell>
          <cell r="E1449" t="str">
            <v>PL</v>
          </cell>
        </row>
        <row r="1450">
          <cell r="A1450" t="str">
            <v>Supplier_326</v>
          </cell>
          <cell r="B1450" t="str">
            <v>Plant_15</v>
          </cell>
          <cell r="C1450" t="str">
            <v>Article_1698</v>
          </cell>
          <cell r="D1450">
            <v>64</v>
          </cell>
          <cell r="E1450" t="str">
            <v>PL</v>
          </cell>
        </row>
        <row r="1451">
          <cell r="A1451" t="str">
            <v>Supplier_326</v>
          </cell>
          <cell r="B1451" t="str">
            <v>Plant_15</v>
          </cell>
          <cell r="C1451" t="str">
            <v>Article_8684</v>
          </cell>
          <cell r="D1451">
            <v>4</v>
          </cell>
          <cell r="E1451" t="str">
            <v>PL</v>
          </cell>
        </row>
        <row r="1452">
          <cell r="A1452" t="str">
            <v>Supplier_326</v>
          </cell>
          <cell r="B1452" t="str">
            <v>Plant_15</v>
          </cell>
          <cell r="C1452" t="str">
            <v>Article_1685</v>
          </cell>
          <cell r="D1452">
            <v>2</v>
          </cell>
          <cell r="E1452" t="str">
            <v>PL</v>
          </cell>
        </row>
        <row r="1453">
          <cell r="A1453" t="str">
            <v>Supplier_326</v>
          </cell>
          <cell r="B1453" t="str">
            <v>Plant_15</v>
          </cell>
          <cell r="C1453" t="str">
            <v>Article_1692</v>
          </cell>
          <cell r="D1453">
            <v>4</v>
          </cell>
          <cell r="E1453" t="str">
            <v>PL</v>
          </cell>
        </row>
        <row r="1454">
          <cell r="A1454" t="str">
            <v>Supplier_326</v>
          </cell>
          <cell r="B1454" t="str">
            <v>Plant_15</v>
          </cell>
          <cell r="C1454" t="str">
            <v>Article_1671</v>
          </cell>
          <cell r="D1454">
            <v>4</v>
          </cell>
          <cell r="E1454" t="str">
            <v>PL</v>
          </cell>
        </row>
        <row r="1455">
          <cell r="A1455" t="str">
            <v>Supplier_326</v>
          </cell>
          <cell r="B1455" t="str">
            <v>Plant_15</v>
          </cell>
          <cell r="C1455" t="str">
            <v>Article_5543</v>
          </cell>
          <cell r="D1455">
            <v>6</v>
          </cell>
          <cell r="E1455" t="str">
            <v>PL</v>
          </cell>
        </row>
        <row r="1456">
          <cell r="A1456" t="str">
            <v>Supplier_326</v>
          </cell>
          <cell r="B1456" t="str">
            <v>Plant_15</v>
          </cell>
          <cell r="C1456" t="str">
            <v>Article_5444</v>
          </cell>
          <cell r="D1456">
            <v>6</v>
          </cell>
          <cell r="E1456" t="str">
            <v>PL</v>
          </cell>
        </row>
        <row r="1457">
          <cell r="A1457" t="str">
            <v>Supplier_326</v>
          </cell>
          <cell r="B1457" t="str">
            <v>Plant_15</v>
          </cell>
          <cell r="C1457" t="str">
            <v>Article_5429</v>
          </cell>
          <cell r="D1457">
            <v>16</v>
          </cell>
          <cell r="E1457" t="str">
            <v>PL</v>
          </cell>
        </row>
        <row r="1458">
          <cell r="A1458" t="str">
            <v>Supplier_326</v>
          </cell>
          <cell r="B1458" t="str">
            <v>Plant_15</v>
          </cell>
          <cell r="C1458" t="str">
            <v>Article_5423</v>
          </cell>
          <cell r="D1458">
            <v>2</v>
          </cell>
          <cell r="E1458" t="str">
            <v>PL</v>
          </cell>
        </row>
        <row r="1459">
          <cell r="A1459" t="str">
            <v>Supplier_326</v>
          </cell>
          <cell r="B1459" t="str">
            <v>Plant_15</v>
          </cell>
          <cell r="C1459" t="str">
            <v>Article_5435</v>
          </cell>
          <cell r="D1459">
            <v>16</v>
          </cell>
          <cell r="E1459" t="str">
            <v>PL</v>
          </cell>
        </row>
        <row r="1460">
          <cell r="A1460" t="str">
            <v>Supplier_326</v>
          </cell>
          <cell r="B1460" t="str">
            <v>Plant_15</v>
          </cell>
          <cell r="C1460" t="str">
            <v>Article_3156</v>
          </cell>
          <cell r="D1460">
            <v>4</v>
          </cell>
          <cell r="E1460" t="str">
            <v>PL</v>
          </cell>
        </row>
        <row r="1461">
          <cell r="A1461" t="str">
            <v>Supplier_326</v>
          </cell>
          <cell r="B1461" t="str">
            <v>Plant_15</v>
          </cell>
          <cell r="C1461" t="str">
            <v>Article_3161</v>
          </cell>
          <cell r="D1461">
            <v>4</v>
          </cell>
          <cell r="E1461" t="str">
            <v>PL</v>
          </cell>
        </row>
        <row r="1462">
          <cell r="A1462" t="str">
            <v>Supplier_326</v>
          </cell>
          <cell r="B1462" t="str">
            <v>Plant_15</v>
          </cell>
          <cell r="C1462" t="str">
            <v>Article_3203</v>
          </cell>
          <cell r="D1462">
            <v>20</v>
          </cell>
          <cell r="E1462" t="str">
            <v>PL</v>
          </cell>
        </row>
        <row r="1463">
          <cell r="A1463" t="str">
            <v>Supplier_326</v>
          </cell>
          <cell r="B1463" t="str">
            <v>Plant_15</v>
          </cell>
          <cell r="C1463" t="str">
            <v>Article_4652</v>
          </cell>
          <cell r="D1463">
            <v>28</v>
          </cell>
          <cell r="E1463" t="str">
            <v>PL</v>
          </cell>
        </row>
        <row r="1464">
          <cell r="A1464" t="str">
            <v>Supplier_326</v>
          </cell>
          <cell r="B1464" t="str">
            <v>Plant_15</v>
          </cell>
          <cell r="C1464" t="str">
            <v>Article_4660</v>
          </cell>
          <cell r="D1464">
            <v>28</v>
          </cell>
          <cell r="E1464" t="str">
            <v>PL</v>
          </cell>
        </row>
        <row r="1465">
          <cell r="A1465" t="str">
            <v>Supplier_326</v>
          </cell>
          <cell r="B1465" t="str">
            <v>Plant_15</v>
          </cell>
          <cell r="C1465" t="str">
            <v>Article_4640</v>
          </cell>
          <cell r="D1465">
            <v>4</v>
          </cell>
          <cell r="E1465" t="str">
            <v>PL</v>
          </cell>
        </row>
        <row r="1466">
          <cell r="A1466" t="str">
            <v>Supplier_326</v>
          </cell>
          <cell r="B1466" t="str">
            <v>Plant_15</v>
          </cell>
          <cell r="C1466" t="str">
            <v>Article_3210</v>
          </cell>
          <cell r="D1466">
            <v>4</v>
          </cell>
          <cell r="E1466" t="str">
            <v>PL</v>
          </cell>
        </row>
        <row r="1467">
          <cell r="A1467" t="str">
            <v>Supplier_326</v>
          </cell>
          <cell r="B1467" t="str">
            <v>Plant_15</v>
          </cell>
          <cell r="C1467" t="str">
            <v>Article_3194</v>
          </cell>
          <cell r="D1467">
            <v>12</v>
          </cell>
          <cell r="E1467" t="str">
            <v>PL</v>
          </cell>
        </row>
        <row r="1468">
          <cell r="A1468" t="str">
            <v>Supplier_326</v>
          </cell>
          <cell r="B1468" t="str">
            <v>Plant_15</v>
          </cell>
          <cell r="C1468" t="str">
            <v>Article_3223</v>
          </cell>
          <cell r="D1468">
            <v>24</v>
          </cell>
          <cell r="E1468" t="str">
            <v>PL</v>
          </cell>
        </row>
        <row r="1469">
          <cell r="A1469" t="str">
            <v>Supplier_326</v>
          </cell>
          <cell r="B1469" t="str">
            <v>Plant_15</v>
          </cell>
          <cell r="C1469" t="str">
            <v>Article_3217</v>
          </cell>
          <cell r="D1469">
            <v>12</v>
          </cell>
          <cell r="E1469" t="str">
            <v>PL</v>
          </cell>
        </row>
        <row r="1470">
          <cell r="A1470" t="str">
            <v>Supplier_326</v>
          </cell>
          <cell r="B1470" t="str">
            <v>Plant_15</v>
          </cell>
          <cell r="C1470" t="str">
            <v>Article_3239</v>
          </cell>
          <cell r="D1470">
            <v>4</v>
          </cell>
          <cell r="E1470" t="str">
            <v>PL</v>
          </cell>
        </row>
        <row r="1471">
          <cell r="A1471" t="str">
            <v>Supplier_326</v>
          </cell>
          <cell r="B1471" t="str">
            <v>Plant_15</v>
          </cell>
          <cell r="C1471" t="str">
            <v>Article_3249</v>
          </cell>
          <cell r="D1471">
            <v>24</v>
          </cell>
          <cell r="E1471" t="str">
            <v>PL</v>
          </cell>
        </row>
        <row r="1472">
          <cell r="A1472" t="str">
            <v>Supplier_326</v>
          </cell>
          <cell r="B1472" t="str">
            <v>Plant_15</v>
          </cell>
          <cell r="C1472" t="str">
            <v>Article_3255</v>
          </cell>
          <cell r="D1472">
            <v>44</v>
          </cell>
          <cell r="E1472" t="str">
            <v>PL</v>
          </cell>
        </row>
        <row r="1473">
          <cell r="A1473" t="str">
            <v>Supplier_326</v>
          </cell>
          <cell r="B1473" t="str">
            <v>Plant_15</v>
          </cell>
          <cell r="C1473" t="str">
            <v>Article_3233</v>
          </cell>
          <cell r="D1473">
            <v>20</v>
          </cell>
          <cell r="E1473" t="str">
            <v>PL</v>
          </cell>
        </row>
        <row r="1474">
          <cell r="A1474" t="str">
            <v>Supplier_326</v>
          </cell>
          <cell r="B1474" t="str">
            <v>Plant_15</v>
          </cell>
          <cell r="C1474" t="str">
            <v>Article_9601</v>
          </cell>
          <cell r="D1474">
            <v>2</v>
          </cell>
          <cell r="E1474" t="str">
            <v>PL</v>
          </cell>
        </row>
        <row r="1475">
          <cell r="A1475" t="str">
            <v>Supplier_326</v>
          </cell>
          <cell r="B1475" t="str">
            <v>Plant_15</v>
          </cell>
          <cell r="C1475" t="str">
            <v>Article_9626</v>
          </cell>
          <cell r="D1475">
            <v>2</v>
          </cell>
          <cell r="E1475" t="str">
            <v>PL</v>
          </cell>
        </row>
        <row r="1476">
          <cell r="A1476" t="str">
            <v>Supplier_326</v>
          </cell>
          <cell r="B1476" t="str">
            <v>Plant_15</v>
          </cell>
          <cell r="C1476" t="str">
            <v>Article_6159</v>
          </cell>
          <cell r="D1476">
            <v>3</v>
          </cell>
          <cell r="E1476" t="str">
            <v>PL</v>
          </cell>
        </row>
        <row r="1477">
          <cell r="A1477" t="str">
            <v>Supplier_326</v>
          </cell>
          <cell r="B1477" t="str">
            <v>Plant_15</v>
          </cell>
          <cell r="C1477" t="str">
            <v>Article_6077</v>
          </cell>
          <cell r="D1477">
            <v>2</v>
          </cell>
          <cell r="E1477" t="str">
            <v>PL</v>
          </cell>
        </row>
        <row r="1478">
          <cell r="A1478" t="str">
            <v>Supplier_326</v>
          </cell>
          <cell r="B1478" t="str">
            <v>Plant_15</v>
          </cell>
          <cell r="C1478" t="str">
            <v>Article_6815</v>
          </cell>
          <cell r="D1478">
            <v>1</v>
          </cell>
          <cell r="E1478" t="str">
            <v>PL</v>
          </cell>
        </row>
        <row r="1479">
          <cell r="A1479" t="str">
            <v>Supplier_162</v>
          </cell>
          <cell r="B1479" t="str">
            <v>Plant_15</v>
          </cell>
          <cell r="C1479" t="str">
            <v>Article_9010</v>
          </cell>
          <cell r="D1479">
            <v>6000</v>
          </cell>
          <cell r="E1479" t="str">
            <v>DE_W</v>
          </cell>
        </row>
        <row r="1480">
          <cell r="A1480" t="str">
            <v>Supplier_162</v>
          </cell>
          <cell r="B1480" t="str">
            <v>Plant_15</v>
          </cell>
          <cell r="C1480" t="str">
            <v>Article_8632</v>
          </cell>
          <cell r="D1480">
            <v>9000</v>
          </cell>
          <cell r="E1480" t="str">
            <v>DE_W</v>
          </cell>
        </row>
        <row r="1481">
          <cell r="A1481" t="str">
            <v>Supplier_135</v>
          </cell>
          <cell r="B1481" t="str">
            <v>Plant_15</v>
          </cell>
          <cell r="C1481" t="str">
            <v>Article_4212</v>
          </cell>
          <cell r="D1481">
            <v>300</v>
          </cell>
          <cell r="E1481" t="str">
            <v>DE_W</v>
          </cell>
        </row>
        <row r="1482">
          <cell r="A1482" t="str">
            <v>Supplier_135</v>
          </cell>
          <cell r="B1482" t="str">
            <v>Plant_15</v>
          </cell>
          <cell r="C1482" t="str">
            <v>Article_4217</v>
          </cell>
          <cell r="D1482">
            <v>270</v>
          </cell>
          <cell r="E1482" t="str">
            <v>DE_W</v>
          </cell>
        </row>
        <row r="1483">
          <cell r="A1483" t="str">
            <v>Supplier_135</v>
          </cell>
          <cell r="B1483" t="str">
            <v>Plant_15</v>
          </cell>
          <cell r="C1483" t="str">
            <v>Article_4250</v>
          </cell>
          <cell r="D1483">
            <v>1080</v>
          </cell>
          <cell r="E1483" t="str">
            <v>DE_W</v>
          </cell>
        </row>
        <row r="1484">
          <cell r="A1484" t="str">
            <v>Supplier_135</v>
          </cell>
          <cell r="B1484" t="str">
            <v>Plant_15</v>
          </cell>
          <cell r="C1484" t="str">
            <v>Article_3903</v>
          </cell>
          <cell r="D1484">
            <v>80</v>
          </cell>
          <cell r="E1484" t="str">
            <v>DE_W</v>
          </cell>
        </row>
        <row r="1485">
          <cell r="A1485" t="str">
            <v>Supplier_135</v>
          </cell>
          <cell r="B1485" t="str">
            <v>Plant_15</v>
          </cell>
          <cell r="C1485" t="str">
            <v>Article_3910</v>
          </cell>
          <cell r="D1485">
            <v>300</v>
          </cell>
          <cell r="E1485" t="str">
            <v>DE_W</v>
          </cell>
        </row>
        <row r="1486">
          <cell r="A1486" t="str">
            <v>Supplier_135</v>
          </cell>
          <cell r="B1486" t="str">
            <v>Plant_15</v>
          </cell>
          <cell r="C1486" t="str">
            <v>Article_3888</v>
          </cell>
          <cell r="D1486">
            <v>300</v>
          </cell>
          <cell r="E1486" t="str">
            <v>DE_W</v>
          </cell>
        </row>
        <row r="1487">
          <cell r="A1487" t="str">
            <v>Supplier_151</v>
          </cell>
          <cell r="B1487" t="str">
            <v>Plant_15</v>
          </cell>
          <cell r="C1487" t="str">
            <v>Article_7874</v>
          </cell>
          <cell r="D1487">
            <v>60</v>
          </cell>
          <cell r="E1487" t="str">
            <v>DE_W</v>
          </cell>
        </row>
        <row r="1488">
          <cell r="A1488" t="str">
            <v>Supplier_151</v>
          </cell>
          <cell r="B1488" t="str">
            <v>Plant_15</v>
          </cell>
          <cell r="C1488" t="str">
            <v>Article_6990</v>
          </cell>
          <cell r="D1488">
            <v>96</v>
          </cell>
          <cell r="E1488" t="str">
            <v>DE_W</v>
          </cell>
        </row>
        <row r="1489">
          <cell r="A1489" t="str">
            <v>Supplier_151</v>
          </cell>
          <cell r="B1489" t="str">
            <v>Plant_15</v>
          </cell>
          <cell r="C1489" t="str">
            <v>Article_6987</v>
          </cell>
          <cell r="D1489">
            <v>96</v>
          </cell>
          <cell r="E1489" t="str">
            <v>DE_W</v>
          </cell>
        </row>
        <row r="1490">
          <cell r="A1490" t="str">
            <v>Supplier_151</v>
          </cell>
          <cell r="B1490" t="str">
            <v>Plant_15</v>
          </cell>
          <cell r="C1490" t="str">
            <v>Article_5976</v>
          </cell>
          <cell r="D1490">
            <v>1350</v>
          </cell>
          <cell r="E1490" t="str">
            <v>DE_W</v>
          </cell>
        </row>
        <row r="1491">
          <cell r="A1491" t="str">
            <v>Supplier_151</v>
          </cell>
          <cell r="B1491" t="str">
            <v>Plant_15</v>
          </cell>
          <cell r="C1491" t="str">
            <v>Article_5946</v>
          </cell>
          <cell r="D1491">
            <v>450</v>
          </cell>
          <cell r="E1491" t="str">
            <v>DE_W</v>
          </cell>
        </row>
        <row r="1492">
          <cell r="A1492" t="str">
            <v>Supplier_151</v>
          </cell>
          <cell r="B1492" t="str">
            <v>Plant_15</v>
          </cell>
          <cell r="C1492" t="str">
            <v>Article_6018</v>
          </cell>
          <cell r="D1492">
            <v>450</v>
          </cell>
          <cell r="E1492" t="str">
            <v>DE_W</v>
          </cell>
        </row>
        <row r="1493">
          <cell r="A1493" t="str">
            <v>Supplier_151</v>
          </cell>
          <cell r="B1493" t="str">
            <v>Plant_15</v>
          </cell>
          <cell r="C1493" t="str">
            <v>Article_7066</v>
          </cell>
          <cell r="D1493">
            <v>32</v>
          </cell>
          <cell r="E1493" t="str">
            <v>DE_W</v>
          </cell>
        </row>
        <row r="1494">
          <cell r="A1494" t="str">
            <v>Supplier_151</v>
          </cell>
          <cell r="B1494" t="str">
            <v>Plant_15</v>
          </cell>
          <cell r="C1494" t="str">
            <v>Article_7036</v>
          </cell>
          <cell r="D1494">
            <v>32</v>
          </cell>
          <cell r="E1494" t="str">
            <v>DE_W</v>
          </cell>
        </row>
        <row r="1495">
          <cell r="A1495" t="str">
            <v>Supplier_151</v>
          </cell>
          <cell r="B1495" t="str">
            <v>Plant_15</v>
          </cell>
          <cell r="C1495" t="str">
            <v>Article_5578</v>
          </cell>
          <cell r="D1495">
            <v>72</v>
          </cell>
          <cell r="E1495" t="str">
            <v>DE_W</v>
          </cell>
        </row>
        <row r="1496">
          <cell r="A1496" t="str">
            <v>Supplier_151</v>
          </cell>
          <cell r="B1496" t="str">
            <v>Plant_15</v>
          </cell>
          <cell r="C1496" t="str">
            <v>Article_5375</v>
          </cell>
          <cell r="D1496">
            <v>72</v>
          </cell>
          <cell r="E1496" t="str">
            <v>DE_W</v>
          </cell>
        </row>
        <row r="1497">
          <cell r="A1497" t="str">
            <v>Supplier_151</v>
          </cell>
          <cell r="B1497" t="str">
            <v>Plant_15</v>
          </cell>
          <cell r="C1497" t="str">
            <v>Article_5413</v>
          </cell>
          <cell r="D1497">
            <v>72</v>
          </cell>
          <cell r="E1497" t="str">
            <v>DE_W</v>
          </cell>
        </row>
        <row r="1498">
          <cell r="A1498" t="str">
            <v>Supplier_151</v>
          </cell>
          <cell r="B1498" t="str">
            <v>Plant_15</v>
          </cell>
          <cell r="C1498" t="str">
            <v>Article_7190</v>
          </cell>
          <cell r="D1498">
            <v>10</v>
          </cell>
          <cell r="E1498" t="str">
            <v>DE_W</v>
          </cell>
        </row>
        <row r="1499">
          <cell r="A1499" t="str">
            <v>Supplier_151</v>
          </cell>
          <cell r="B1499" t="str">
            <v>Plant_15</v>
          </cell>
          <cell r="C1499" t="str">
            <v>Article_5810</v>
          </cell>
          <cell r="D1499">
            <v>100</v>
          </cell>
          <cell r="E1499" t="str">
            <v>DE_W</v>
          </cell>
        </row>
        <row r="1500">
          <cell r="A1500" t="str">
            <v>Supplier_151</v>
          </cell>
          <cell r="B1500" t="str">
            <v>Plant_15</v>
          </cell>
          <cell r="C1500" t="str">
            <v>Article_5778</v>
          </cell>
          <cell r="D1500">
            <v>40</v>
          </cell>
          <cell r="E1500" t="str">
            <v>DE_W</v>
          </cell>
        </row>
        <row r="1501">
          <cell r="A1501" t="str">
            <v>Supplier_151</v>
          </cell>
          <cell r="B1501" t="str">
            <v>Plant_15</v>
          </cell>
          <cell r="C1501" t="str">
            <v>Article_5782</v>
          </cell>
          <cell r="D1501">
            <v>200</v>
          </cell>
          <cell r="E1501" t="str">
            <v>DE_W</v>
          </cell>
        </row>
        <row r="1502">
          <cell r="A1502" t="str">
            <v>Supplier_151</v>
          </cell>
          <cell r="B1502" t="str">
            <v>Plant_15</v>
          </cell>
          <cell r="C1502" t="str">
            <v>Article_5800</v>
          </cell>
          <cell r="D1502">
            <v>200</v>
          </cell>
          <cell r="E1502" t="str">
            <v>DE_W</v>
          </cell>
        </row>
        <row r="1503">
          <cell r="A1503" t="str">
            <v>Supplier_151</v>
          </cell>
          <cell r="B1503" t="str">
            <v>Plant_15</v>
          </cell>
          <cell r="C1503" t="str">
            <v>Article_3743</v>
          </cell>
          <cell r="D1503">
            <v>800</v>
          </cell>
          <cell r="E1503" t="str">
            <v>DE_W</v>
          </cell>
        </row>
        <row r="1504">
          <cell r="A1504" t="str">
            <v>Supplier_151</v>
          </cell>
          <cell r="B1504" t="str">
            <v>Plant_15</v>
          </cell>
          <cell r="C1504" t="str">
            <v>Article_3034</v>
          </cell>
          <cell r="D1504">
            <v>2250</v>
          </cell>
          <cell r="E1504" t="str">
            <v>DE_W</v>
          </cell>
        </row>
        <row r="1505">
          <cell r="A1505" t="str">
            <v>Supplier_151</v>
          </cell>
          <cell r="B1505" t="str">
            <v>Plant_15</v>
          </cell>
          <cell r="C1505" t="str">
            <v>Article_5000</v>
          </cell>
          <cell r="D1505">
            <v>120</v>
          </cell>
          <cell r="E1505" t="str">
            <v>DE_W</v>
          </cell>
        </row>
        <row r="1506">
          <cell r="A1506" t="str">
            <v>Supplier_151</v>
          </cell>
          <cell r="B1506" t="str">
            <v>Plant_15</v>
          </cell>
          <cell r="C1506" t="str">
            <v>Article_7074</v>
          </cell>
          <cell r="D1506">
            <v>32</v>
          </cell>
          <cell r="E1506" t="str">
            <v>DE_W</v>
          </cell>
        </row>
        <row r="1507">
          <cell r="A1507" t="str">
            <v>Supplier_151</v>
          </cell>
          <cell r="B1507" t="str">
            <v>Plant_15</v>
          </cell>
          <cell r="C1507" t="str">
            <v>Article_7115</v>
          </cell>
          <cell r="D1507">
            <v>72</v>
          </cell>
          <cell r="E1507" t="str">
            <v>DE_W</v>
          </cell>
        </row>
        <row r="1508">
          <cell r="A1508" t="str">
            <v>Supplier_151</v>
          </cell>
          <cell r="B1508" t="str">
            <v>Plant_15</v>
          </cell>
          <cell r="C1508" t="str">
            <v>Article_5601</v>
          </cell>
          <cell r="D1508">
            <v>72</v>
          </cell>
          <cell r="E1508" t="str">
            <v>DE_W</v>
          </cell>
        </row>
        <row r="1509">
          <cell r="A1509" t="str">
            <v>Supplier_151</v>
          </cell>
          <cell r="B1509" t="str">
            <v>Plant_15</v>
          </cell>
          <cell r="C1509" t="str">
            <v>Article_6099</v>
          </cell>
          <cell r="D1509">
            <v>600</v>
          </cell>
          <cell r="E1509" t="str">
            <v>DE_W</v>
          </cell>
        </row>
        <row r="1510">
          <cell r="A1510" t="str">
            <v>Supplier_151</v>
          </cell>
          <cell r="B1510" t="str">
            <v>Plant_15</v>
          </cell>
          <cell r="C1510" t="str">
            <v>Article_6952</v>
          </cell>
          <cell r="D1510">
            <v>64</v>
          </cell>
          <cell r="E1510" t="str">
            <v>DE_W</v>
          </cell>
        </row>
        <row r="1511">
          <cell r="A1511" t="str">
            <v>Supplier_151</v>
          </cell>
          <cell r="B1511" t="str">
            <v>Plant_15</v>
          </cell>
          <cell r="C1511" t="str">
            <v>Article_5725</v>
          </cell>
          <cell r="D1511">
            <v>162</v>
          </cell>
          <cell r="E1511" t="str">
            <v>DE_W</v>
          </cell>
        </row>
        <row r="1512">
          <cell r="A1512" t="str">
            <v>Supplier_151</v>
          </cell>
          <cell r="B1512" t="str">
            <v>Plant_15</v>
          </cell>
          <cell r="C1512" t="str">
            <v>Article_5735</v>
          </cell>
          <cell r="D1512">
            <v>648</v>
          </cell>
          <cell r="E1512" t="str">
            <v>DE_W</v>
          </cell>
        </row>
        <row r="1513">
          <cell r="A1513" t="str">
            <v>Supplier_151</v>
          </cell>
          <cell r="B1513" t="str">
            <v>Plant_15</v>
          </cell>
          <cell r="C1513" t="str">
            <v>Article_5751</v>
          </cell>
          <cell r="D1513">
            <v>1020</v>
          </cell>
          <cell r="E1513" t="str">
            <v>DE_W</v>
          </cell>
        </row>
        <row r="1514">
          <cell r="A1514" t="str">
            <v>Supplier_151</v>
          </cell>
          <cell r="B1514" t="str">
            <v>Plant_15</v>
          </cell>
          <cell r="C1514" t="str">
            <v>Article_5758</v>
          </cell>
          <cell r="D1514">
            <v>1020</v>
          </cell>
          <cell r="E1514" t="str">
            <v>DE_W</v>
          </cell>
        </row>
        <row r="1515">
          <cell r="A1515" t="str">
            <v>Supplier_151</v>
          </cell>
          <cell r="B1515" t="str">
            <v>Plant_15</v>
          </cell>
          <cell r="C1515" t="str">
            <v>Article_5738</v>
          </cell>
          <cell r="D1515">
            <v>550</v>
          </cell>
          <cell r="E1515" t="str">
            <v>DE_W</v>
          </cell>
        </row>
        <row r="1516">
          <cell r="A1516" t="str">
            <v>Supplier_151</v>
          </cell>
          <cell r="B1516" t="str">
            <v>Plant_15</v>
          </cell>
          <cell r="C1516" t="str">
            <v>Article_5466</v>
          </cell>
          <cell r="D1516">
            <v>110</v>
          </cell>
          <cell r="E1516" t="str">
            <v>DE_W</v>
          </cell>
        </row>
        <row r="1517">
          <cell r="A1517" t="str">
            <v>Supplier_151</v>
          </cell>
          <cell r="B1517" t="str">
            <v>Plant_15</v>
          </cell>
          <cell r="C1517" t="str">
            <v>Article_5473</v>
          </cell>
          <cell r="D1517">
            <v>110</v>
          </cell>
          <cell r="E1517" t="str">
            <v>DE_W</v>
          </cell>
        </row>
        <row r="1518">
          <cell r="A1518" t="str">
            <v>Supplier_151</v>
          </cell>
          <cell r="B1518" t="str">
            <v>Plant_15</v>
          </cell>
          <cell r="C1518" t="str">
            <v>Article_5774</v>
          </cell>
          <cell r="D1518">
            <v>1250</v>
          </cell>
          <cell r="E1518" t="str">
            <v>DE_W</v>
          </cell>
        </row>
        <row r="1519">
          <cell r="A1519" t="str">
            <v>Supplier_151</v>
          </cell>
          <cell r="B1519" t="str">
            <v>Plant_15</v>
          </cell>
          <cell r="C1519" t="str">
            <v>Article_4894</v>
          </cell>
          <cell r="D1519">
            <v>98</v>
          </cell>
          <cell r="E1519" t="str">
            <v>DE_W</v>
          </cell>
        </row>
        <row r="1520">
          <cell r="A1520" t="str">
            <v>Supplier_151</v>
          </cell>
          <cell r="B1520" t="str">
            <v>Plant_15</v>
          </cell>
          <cell r="C1520" t="str">
            <v>Article_5953</v>
          </cell>
          <cell r="D1520">
            <v>80</v>
          </cell>
          <cell r="E1520" t="str">
            <v>DE_W</v>
          </cell>
        </row>
        <row r="1521">
          <cell r="A1521" t="str">
            <v>Supplier_151</v>
          </cell>
          <cell r="B1521" t="str">
            <v>Plant_15</v>
          </cell>
          <cell r="C1521" t="str">
            <v>Article_5964</v>
          </cell>
          <cell r="D1521">
            <v>80</v>
          </cell>
          <cell r="E1521" t="str">
            <v>DE_W</v>
          </cell>
        </row>
        <row r="1522">
          <cell r="A1522" t="str">
            <v>Supplier_151</v>
          </cell>
          <cell r="B1522" t="str">
            <v>Plant_15</v>
          </cell>
          <cell r="C1522" t="str">
            <v>Article_6577</v>
          </cell>
          <cell r="D1522">
            <v>1300</v>
          </cell>
          <cell r="E1522" t="str">
            <v>DE_W</v>
          </cell>
        </row>
        <row r="1523">
          <cell r="A1523" t="str">
            <v>Supplier_151</v>
          </cell>
          <cell r="B1523" t="str">
            <v>Plant_15</v>
          </cell>
          <cell r="C1523" t="str">
            <v>Article_5458</v>
          </cell>
          <cell r="D1523">
            <v>168</v>
          </cell>
          <cell r="E1523" t="str">
            <v>DE_W</v>
          </cell>
        </row>
        <row r="1524">
          <cell r="A1524" t="str">
            <v>Supplier_151</v>
          </cell>
          <cell r="B1524" t="str">
            <v>Plant_15</v>
          </cell>
          <cell r="C1524" t="str">
            <v>Article_4465</v>
          </cell>
          <cell r="D1524">
            <v>12</v>
          </cell>
          <cell r="E1524" t="str">
            <v>DE_W</v>
          </cell>
        </row>
        <row r="1525">
          <cell r="A1525" t="str">
            <v>Supplier_151</v>
          </cell>
          <cell r="B1525" t="str">
            <v>Plant_15</v>
          </cell>
          <cell r="C1525" t="str">
            <v>Article_4474</v>
          </cell>
          <cell r="D1525">
            <v>24</v>
          </cell>
          <cell r="E1525" t="str">
            <v>DE_W</v>
          </cell>
        </row>
        <row r="1526">
          <cell r="A1526" t="str">
            <v>Supplier_151</v>
          </cell>
          <cell r="B1526" t="str">
            <v>Plant_15</v>
          </cell>
          <cell r="C1526" t="str">
            <v>Article_4539</v>
          </cell>
          <cell r="D1526">
            <v>72</v>
          </cell>
          <cell r="E1526" t="str">
            <v>DE_W</v>
          </cell>
        </row>
        <row r="1527">
          <cell r="A1527" t="str">
            <v>Supplier_151</v>
          </cell>
          <cell r="B1527" t="str">
            <v>Plant_15</v>
          </cell>
          <cell r="C1527" t="str">
            <v>Article_4356</v>
          </cell>
          <cell r="D1527">
            <v>1150</v>
          </cell>
          <cell r="E1527" t="str">
            <v>DE_W</v>
          </cell>
        </row>
        <row r="1528">
          <cell r="A1528" t="str">
            <v>Supplier_151</v>
          </cell>
          <cell r="B1528" t="str">
            <v>Plant_15</v>
          </cell>
          <cell r="C1528" t="str">
            <v>Article_4593</v>
          </cell>
          <cell r="D1528">
            <v>2500</v>
          </cell>
          <cell r="E1528" t="str">
            <v>DE_W</v>
          </cell>
        </row>
        <row r="1529">
          <cell r="A1529" t="str">
            <v>Supplier_151</v>
          </cell>
          <cell r="B1529" t="str">
            <v>Plant_15</v>
          </cell>
          <cell r="C1529" t="str">
            <v>Article_4604</v>
          </cell>
          <cell r="D1529">
            <v>2000</v>
          </cell>
          <cell r="E1529" t="str">
            <v>DE_W</v>
          </cell>
        </row>
        <row r="1530">
          <cell r="A1530" t="str">
            <v>Supplier_151</v>
          </cell>
          <cell r="B1530" t="str">
            <v>Plant_15</v>
          </cell>
          <cell r="C1530" t="str">
            <v>Article_4202</v>
          </cell>
          <cell r="D1530">
            <v>12</v>
          </cell>
          <cell r="E1530" t="str">
            <v>DE_W</v>
          </cell>
        </row>
        <row r="1531">
          <cell r="A1531" t="str">
            <v>Supplier_151</v>
          </cell>
          <cell r="B1531" t="str">
            <v>Plant_15</v>
          </cell>
          <cell r="C1531" t="str">
            <v>Article_2212</v>
          </cell>
          <cell r="D1531">
            <v>144</v>
          </cell>
          <cell r="E1531" t="str">
            <v>DE_W</v>
          </cell>
        </row>
        <row r="1532">
          <cell r="A1532" t="str">
            <v>Supplier_151</v>
          </cell>
          <cell r="B1532" t="str">
            <v>Plant_15</v>
          </cell>
          <cell r="C1532" t="str">
            <v>Article_2206</v>
          </cell>
          <cell r="D1532">
            <v>12</v>
          </cell>
          <cell r="E1532" t="str">
            <v>DE_W</v>
          </cell>
        </row>
        <row r="1533">
          <cell r="A1533" t="str">
            <v>Supplier_151</v>
          </cell>
          <cell r="B1533" t="str">
            <v>Plant_15</v>
          </cell>
          <cell r="C1533" t="str">
            <v>Article_2219</v>
          </cell>
          <cell r="D1533">
            <v>192</v>
          </cell>
          <cell r="E1533" t="str">
            <v>DE_W</v>
          </cell>
        </row>
        <row r="1534">
          <cell r="A1534" t="str">
            <v>Supplier_151</v>
          </cell>
          <cell r="B1534" t="str">
            <v>Plant_15</v>
          </cell>
          <cell r="C1534" t="str">
            <v>Article_2224</v>
          </cell>
          <cell r="D1534">
            <v>12</v>
          </cell>
          <cell r="E1534" t="str">
            <v>DE_W</v>
          </cell>
        </row>
        <row r="1535">
          <cell r="A1535" t="str">
            <v>Supplier_151</v>
          </cell>
          <cell r="B1535" t="str">
            <v>Plant_15</v>
          </cell>
          <cell r="C1535" t="str">
            <v>Article_4284</v>
          </cell>
          <cell r="D1535">
            <v>50</v>
          </cell>
          <cell r="E1535" t="str">
            <v>DE_W</v>
          </cell>
        </row>
        <row r="1536">
          <cell r="A1536" t="str">
            <v>Supplier_151</v>
          </cell>
          <cell r="B1536" t="str">
            <v>Plant_15</v>
          </cell>
          <cell r="C1536" t="str">
            <v>Article_4292</v>
          </cell>
          <cell r="D1536">
            <v>50</v>
          </cell>
          <cell r="E1536" t="str">
            <v>DE_W</v>
          </cell>
        </row>
        <row r="1537">
          <cell r="A1537" t="str">
            <v>Supplier_151</v>
          </cell>
          <cell r="B1537" t="str">
            <v>Plant_15</v>
          </cell>
          <cell r="C1537" t="str">
            <v>Article_4274</v>
          </cell>
          <cell r="D1537">
            <v>400</v>
          </cell>
          <cell r="E1537" t="str">
            <v>DE_W</v>
          </cell>
        </row>
        <row r="1538">
          <cell r="A1538" t="str">
            <v>Supplier_151</v>
          </cell>
          <cell r="B1538" t="str">
            <v>Plant_15</v>
          </cell>
          <cell r="C1538" t="str">
            <v>Article_4276</v>
          </cell>
          <cell r="D1538">
            <v>100</v>
          </cell>
          <cell r="E1538" t="str">
            <v>DE_W</v>
          </cell>
        </row>
        <row r="1539">
          <cell r="A1539" t="str">
            <v>Supplier_151</v>
          </cell>
          <cell r="B1539" t="str">
            <v>Plant_15</v>
          </cell>
          <cell r="C1539" t="str">
            <v>Article_4262</v>
          </cell>
          <cell r="D1539">
            <v>350</v>
          </cell>
          <cell r="E1539" t="str">
            <v>DE_W</v>
          </cell>
        </row>
        <row r="1540">
          <cell r="A1540" t="str">
            <v>Supplier_151</v>
          </cell>
          <cell r="B1540" t="str">
            <v>Plant_15</v>
          </cell>
          <cell r="C1540" t="str">
            <v>Article_4452</v>
          </cell>
          <cell r="D1540">
            <v>64</v>
          </cell>
          <cell r="E1540" t="str">
            <v>DE_W</v>
          </cell>
        </row>
        <row r="1541">
          <cell r="A1541" t="str">
            <v>Supplier_151</v>
          </cell>
          <cell r="B1541" t="str">
            <v>Plant_15</v>
          </cell>
          <cell r="C1541" t="str">
            <v>Article_4409</v>
          </cell>
          <cell r="D1541">
            <v>128</v>
          </cell>
          <cell r="E1541" t="str">
            <v>DE_W</v>
          </cell>
        </row>
        <row r="1542">
          <cell r="A1542" t="str">
            <v>Supplier_151</v>
          </cell>
          <cell r="B1542" t="str">
            <v>Plant_15</v>
          </cell>
          <cell r="C1542" t="str">
            <v>Article_4420</v>
          </cell>
          <cell r="D1542">
            <v>960</v>
          </cell>
          <cell r="E1542" t="str">
            <v>DE_W</v>
          </cell>
        </row>
        <row r="1543">
          <cell r="A1543" t="str">
            <v>Supplier_151</v>
          </cell>
          <cell r="B1543" t="str">
            <v>Plant_15</v>
          </cell>
          <cell r="C1543" t="str">
            <v>Article_4255</v>
          </cell>
          <cell r="D1543">
            <v>252</v>
          </cell>
          <cell r="E1543" t="str">
            <v>DE_W</v>
          </cell>
        </row>
        <row r="1544">
          <cell r="A1544" t="str">
            <v>Supplier_151</v>
          </cell>
          <cell r="B1544" t="str">
            <v>Plant_15</v>
          </cell>
          <cell r="C1544" t="str">
            <v>Article_4350</v>
          </cell>
          <cell r="D1544">
            <v>252</v>
          </cell>
          <cell r="E1544" t="str">
            <v>DE_W</v>
          </cell>
        </row>
        <row r="1545">
          <cell r="A1545" t="str">
            <v>Supplier_151</v>
          </cell>
          <cell r="B1545" t="str">
            <v>Plant_15</v>
          </cell>
          <cell r="C1545" t="str">
            <v>Article_3862</v>
          </cell>
          <cell r="D1545">
            <v>192</v>
          </cell>
          <cell r="E1545" t="str">
            <v>DE_W</v>
          </cell>
        </row>
        <row r="1546">
          <cell r="A1546" t="str">
            <v>Supplier_151</v>
          </cell>
          <cell r="B1546" t="str">
            <v>Plant_15</v>
          </cell>
          <cell r="C1546" t="str">
            <v>Article_3869</v>
          </cell>
          <cell r="D1546">
            <v>192</v>
          </cell>
          <cell r="E1546" t="str">
            <v>DE_W</v>
          </cell>
        </row>
        <row r="1547">
          <cell r="A1547" t="str">
            <v>Supplier_151</v>
          </cell>
          <cell r="B1547" t="str">
            <v>Plant_15</v>
          </cell>
          <cell r="C1547" t="str">
            <v>Article_2204</v>
          </cell>
          <cell r="D1547">
            <v>112</v>
          </cell>
          <cell r="E1547" t="str">
            <v>DE_W</v>
          </cell>
        </row>
        <row r="1548">
          <cell r="A1548" t="str">
            <v>Supplier_151</v>
          </cell>
          <cell r="B1548" t="str">
            <v>Plant_15</v>
          </cell>
          <cell r="C1548" t="str">
            <v>Article_2116</v>
          </cell>
          <cell r="D1548">
            <v>56</v>
          </cell>
          <cell r="E1548" t="str">
            <v>DE_W</v>
          </cell>
        </row>
        <row r="1549">
          <cell r="A1549" t="str">
            <v>Supplier_151</v>
          </cell>
          <cell r="B1549" t="str">
            <v>Plant_15</v>
          </cell>
          <cell r="C1549" t="str">
            <v>Article_6330</v>
          </cell>
          <cell r="D1549">
            <v>252</v>
          </cell>
          <cell r="E1549" t="str">
            <v>DE_W</v>
          </cell>
        </row>
        <row r="1550">
          <cell r="A1550" t="str">
            <v>Supplier_151</v>
          </cell>
          <cell r="B1550" t="str">
            <v>Plant_15</v>
          </cell>
          <cell r="C1550" t="str">
            <v>Article_6337</v>
          </cell>
          <cell r="D1550">
            <v>252</v>
          </cell>
          <cell r="E1550" t="str">
            <v>DE_W</v>
          </cell>
        </row>
        <row r="1551">
          <cell r="A1551" t="str">
            <v>Supplier_151</v>
          </cell>
          <cell r="B1551" t="str">
            <v>Plant_15</v>
          </cell>
          <cell r="C1551" t="str">
            <v>Article_6321</v>
          </cell>
          <cell r="D1551">
            <v>280</v>
          </cell>
          <cell r="E1551" t="str">
            <v>DE_W</v>
          </cell>
        </row>
        <row r="1552">
          <cell r="A1552" t="str">
            <v>Supplier_151</v>
          </cell>
          <cell r="B1552" t="str">
            <v>Plant_15</v>
          </cell>
          <cell r="C1552" t="str">
            <v>Article_6324</v>
          </cell>
          <cell r="D1552">
            <v>280</v>
          </cell>
          <cell r="E1552" t="str">
            <v>DE_W</v>
          </cell>
        </row>
        <row r="1553">
          <cell r="A1553" t="str">
            <v>Supplier_151</v>
          </cell>
          <cell r="B1553" t="str">
            <v>Plant_15</v>
          </cell>
          <cell r="C1553" t="str">
            <v>Article_7004</v>
          </cell>
          <cell r="D1553">
            <v>280</v>
          </cell>
          <cell r="E1553" t="str">
            <v>DE_W</v>
          </cell>
        </row>
        <row r="1554">
          <cell r="A1554" t="str">
            <v>Supplier_151</v>
          </cell>
          <cell r="B1554" t="str">
            <v>Plant_15</v>
          </cell>
          <cell r="C1554" t="str">
            <v>Article_6980</v>
          </cell>
          <cell r="D1554">
            <v>280</v>
          </cell>
          <cell r="E1554" t="str">
            <v>DE_W</v>
          </cell>
        </row>
        <row r="1555">
          <cell r="A1555" t="str">
            <v>Supplier_151</v>
          </cell>
          <cell r="B1555" t="str">
            <v>Plant_15</v>
          </cell>
          <cell r="C1555" t="str">
            <v>Article_6672</v>
          </cell>
          <cell r="D1555">
            <v>30</v>
          </cell>
          <cell r="E1555" t="str">
            <v>DE_W</v>
          </cell>
        </row>
        <row r="1556">
          <cell r="A1556" t="str">
            <v>Supplier_151</v>
          </cell>
          <cell r="B1556" t="str">
            <v>Plant_15</v>
          </cell>
          <cell r="C1556" t="str">
            <v>Article_5655</v>
          </cell>
          <cell r="D1556">
            <v>80</v>
          </cell>
          <cell r="E1556" t="str">
            <v>DE_W</v>
          </cell>
        </row>
        <row r="1557">
          <cell r="A1557" t="str">
            <v>Supplier_151</v>
          </cell>
          <cell r="B1557" t="str">
            <v>Plant_15</v>
          </cell>
          <cell r="C1557" t="str">
            <v>Article_2138</v>
          </cell>
          <cell r="D1557">
            <v>3750</v>
          </cell>
          <cell r="E1557" t="str">
            <v>DE_W</v>
          </cell>
        </row>
        <row r="1558">
          <cell r="A1558" t="str">
            <v>Supplier_151</v>
          </cell>
          <cell r="B1558" t="str">
            <v>Plant_15</v>
          </cell>
          <cell r="C1558" t="str">
            <v>Article_6493</v>
          </cell>
          <cell r="D1558">
            <v>120</v>
          </cell>
          <cell r="E1558" t="str">
            <v>DE_W</v>
          </cell>
        </row>
        <row r="1559">
          <cell r="A1559" t="str">
            <v>Supplier_151</v>
          </cell>
          <cell r="B1559" t="str">
            <v>Plant_15</v>
          </cell>
          <cell r="C1559" t="str">
            <v>Article_7513</v>
          </cell>
          <cell r="D1559">
            <v>936</v>
          </cell>
          <cell r="E1559" t="str">
            <v>DE_W</v>
          </cell>
        </row>
        <row r="1560">
          <cell r="A1560" t="str">
            <v>Supplier_151</v>
          </cell>
          <cell r="B1560" t="str">
            <v>Plant_15</v>
          </cell>
          <cell r="C1560" t="str">
            <v>Article_6534</v>
          </cell>
          <cell r="D1560">
            <v>480</v>
          </cell>
          <cell r="E1560" t="str">
            <v>DE_W</v>
          </cell>
        </row>
        <row r="1561">
          <cell r="A1561" t="str">
            <v>Supplier_151</v>
          </cell>
          <cell r="B1561" t="str">
            <v>Plant_15</v>
          </cell>
          <cell r="C1561" t="str">
            <v>Article_6545</v>
          </cell>
          <cell r="D1561">
            <v>480</v>
          </cell>
          <cell r="E1561" t="str">
            <v>DE_W</v>
          </cell>
        </row>
        <row r="1562">
          <cell r="A1562" t="str">
            <v>Supplier_151</v>
          </cell>
          <cell r="B1562" t="str">
            <v>Plant_15</v>
          </cell>
          <cell r="C1562" t="str">
            <v>Article_6549</v>
          </cell>
          <cell r="D1562">
            <v>32</v>
          </cell>
          <cell r="E1562" t="str">
            <v>DE_W</v>
          </cell>
        </row>
        <row r="1563">
          <cell r="A1563" t="str">
            <v>Supplier_151</v>
          </cell>
          <cell r="B1563" t="str">
            <v>Plant_15</v>
          </cell>
          <cell r="C1563" t="str">
            <v>Article_6524</v>
          </cell>
          <cell r="D1563">
            <v>32</v>
          </cell>
          <cell r="E1563" t="str">
            <v>DE_W</v>
          </cell>
        </row>
        <row r="1564">
          <cell r="A1564" t="str">
            <v>Supplier_151</v>
          </cell>
          <cell r="B1564" t="str">
            <v>Plant_15</v>
          </cell>
          <cell r="C1564" t="str">
            <v>Article_6531</v>
          </cell>
          <cell r="D1564">
            <v>32</v>
          </cell>
          <cell r="E1564" t="str">
            <v>DE_W</v>
          </cell>
        </row>
        <row r="1565">
          <cell r="A1565" t="str">
            <v>Supplier_151</v>
          </cell>
          <cell r="B1565" t="str">
            <v>Plant_15</v>
          </cell>
          <cell r="C1565" t="str">
            <v>Article_6527</v>
          </cell>
          <cell r="D1565">
            <v>32</v>
          </cell>
          <cell r="E1565" t="str">
            <v>DE_W</v>
          </cell>
        </row>
        <row r="1566">
          <cell r="A1566" t="str">
            <v>Supplier_151</v>
          </cell>
          <cell r="B1566" t="str">
            <v>Plant_15</v>
          </cell>
          <cell r="C1566" t="str">
            <v>Article_6494</v>
          </cell>
          <cell r="D1566">
            <v>110</v>
          </cell>
          <cell r="E1566" t="str">
            <v>DE_W</v>
          </cell>
        </row>
        <row r="1567">
          <cell r="A1567" t="str">
            <v>Supplier_151</v>
          </cell>
          <cell r="B1567" t="str">
            <v>Plant_15</v>
          </cell>
          <cell r="C1567" t="str">
            <v>Article_7046</v>
          </cell>
          <cell r="D1567">
            <v>175</v>
          </cell>
          <cell r="E1567" t="str">
            <v>DE_W</v>
          </cell>
        </row>
        <row r="1568">
          <cell r="A1568" t="str">
            <v>Supplier_151</v>
          </cell>
          <cell r="B1568" t="str">
            <v>Plant_15</v>
          </cell>
          <cell r="C1568" t="str">
            <v>Article_7025</v>
          </cell>
          <cell r="D1568">
            <v>175</v>
          </cell>
          <cell r="E1568" t="str">
            <v>DE_W</v>
          </cell>
        </row>
        <row r="1569">
          <cell r="A1569" t="str">
            <v>Supplier_151</v>
          </cell>
          <cell r="B1569" t="str">
            <v>Plant_15</v>
          </cell>
          <cell r="C1569" t="str">
            <v>Article_5154</v>
          </cell>
          <cell r="D1569">
            <v>175</v>
          </cell>
          <cell r="E1569" t="str">
            <v>DE_W</v>
          </cell>
        </row>
        <row r="1570">
          <cell r="A1570" t="str">
            <v>Supplier_151</v>
          </cell>
          <cell r="B1570" t="str">
            <v>Plant_15</v>
          </cell>
          <cell r="C1570" t="str">
            <v>Article_5155</v>
          </cell>
          <cell r="D1570">
            <v>175</v>
          </cell>
          <cell r="E1570" t="str">
            <v>DE_W</v>
          </cell>
        </row>
        <row r="1571">
          <cell r="A1571" t="str">
            <v>Supplier_151</v>
          </cell>
          <cell r="B1571" t="str">
            <v>Plant_15</v>
          </cell>
          <cell r="C1571" t="str">
            <v>Article_5951</v>
          </cell>
          <cell r="D1571">
            <v>450</v>
          </cell>
          <cell r="E1571" t="str">
            <v>DE_W</v>
          </cell>
        </row>
        <row r="1572">
          <cell r="A1572" t="str">
            <v>Supplier_151</v>
          </cell>
          <cell r="B1572" t="str">
            <v>Plant_15</v>
          </cell>
          <cell r="C1572" t="str">
            <v>Article_5978</v>
          </cell>
          <cell r="D1572">
            <v>450</v>
          </cell>
          <cell r="E1572" t="str">
            <v>DE_W</v>
          </cell>
        </row>
        <row r="1573">
          <cell r="A1573" t="str">
            <v>Supplier_151</v>
          </cell>
          <cell r="B1573" t="str">
            <v>Plant_15</v>
          </cell>
          <cell r="C1573" t="str">
            <v>Article_6975</v>
          </cell>
          <cell r="D1573">
            <v>96</v>
          </cell>
          <cell r="E1573" t="str">
            <v>DE_W</v>
          </cell>
        </row>
        <row r="1574">
          <cell r="A1574" t="str">
            <v>Supplier_151</v>
          </cell>
          <cell r="B1574" t="str">
            <v>Plant_15</v>
          </cell>
          <cell r="C1574" t="str">
            <v>Article_8272</v>
          </cell>
          <cell r="D1574">
            <v>80</v>
          </cell>
          <cell r="E1574" t="str">
            <v>DE_W</v>
          </cell>
        </row>
        <row r="1575">
          <cell r="A1575" t="str">
            <v>Supplier_151</v>
          </cell>
          <cell r="B1575" t="str">
            <v>Plant_15</v>
          </cell>
          <cell r="C1575" t="str">
            <v>Article_8308</v>
          </cell>
          <cell r="D1575">
            <v>80</v>
          </cell>
          <cell r="E1575" t="str">
            <v>DE_W</v>
          </cell>
        </row>
        <row r="1576">
          <cell r="A1576" t="str">
            <v>Supplier_151</v>
          </cell>
          <cell r="B1576" t="str">
            <v>Plant_15</v>
          </cell>
          <cell r="C1576" t="str">
            <v>Article_8306</v>
          </cell>
          <cell r="D1576">
            <v>80</v>
          </cell>
          <cell r="E1576" t="str">
            <v>DE_W</v>
          </cell>
        </row>
        <row r="1577">
          <cell r="A1577" t="str">
            <v>Supplier_151</v>
          </cell>
          <cell r="B1577" t="str">
            <v>Plant_15</v>
          </cell>
          <cell r="C1577" t="str">
            <v>Article_8309</v>
          </cell>
          <cell r="D1577">
            <v>80</v>
          </cell>
          <cell r="E1577" t="str">
            <v>DE_W</v>
          </cell>
        </row>
        <row r="1578">
          <cell r="A1578" t="str">
            <v>Supplier_151</v>
          </cell>
          <cell r="B1578" t="str">
            <v>Plant_15</v>
          </cell>
          <cell r="C1578" t="str">
            <v>Article_8312</v>
          </cell>
          <cell r="D1578">
            <v>80</v>
          </cell>
          <cell r="E1578" t="str">
            <v>DE_W</v>
          </cell>
        </row>
        <row r="1579">
          <cell r="A1579" t="str">
            <v>Supplier_151</v>
          </cell>
          <cell r="B1579" t="str">
            <v>Plant_15</v>
          </cell>
          <cell r="C1579" t="str">
            <v>Article_8314</v>
          </cell>
          <cell r="D1579">
            <v>80</v>
          </cell>
          <cell r="E1579" t="str">
            <v>DE_W</v>
          </cell>
        </row>
        <row r="1580">
          <cell r="A1580" t="str">
            <v>Supplier_151</v>
          </cell>
          <cell r="B1580" t="str">
            <v>Plant_15</v>
          </cell>
          <cell r="C1580" t="str">
            <v>Article_8299</v>
          </cell>
          <cell r="D1580">
            <v>80</v>
          </cell>
          <cell r="E1580" t="str">
            <v>DE_W</v>
          </cell>
        </row>
        <row r="1581">
          <cell r="A1581" t="str">
            <v>Supplier_151</v>
          </cell>
          <cell r="B1581" t="str">
            <v>Plant_15</v>
          </cell>
          <cell r="C1581" t="str">
            <v>Article_8302</v>
          </cell>
          <cell r="D1581">
            <v>80</v>
          </cell>
          <cell r="E1581" t="str">
            <v>DE_W</v>
          </cell>
        </row>
        <row r="1582">
          <cell r="A1582" t="str">
            <v>Supplier_173</v>
          </cell>
          <cell r="B1582" t="str">
            <v>Plant_15</v>
          </cell>
          <cell r="C1582" t="str">
            <v>Article_1521</v>
          </cell>
          <cell r="D1582">
            <v>1000</v>
          </cell>
          <cell r="E1582" t="str">
            <v>DE_W</v>
          </cell>
        </row>
        <row r="1583">
          <cell r="A1583" t="str">
            <v>Supplier_173</v>
          </cell>
          <cell r="B1583" t="str">
            <v>Plant_15</v>
          </cell>
          <cell r="C1583" t="str">
            <v>Article_3553</v>
          </cell>
          <cell r="D1583">
            <v>1320</v>
          </cell>
          <cell r="E1583" t="str">
            <v>DE_W</v>
          </cell>
        </row>
        <row r="1584">
          <cell r="A1584" t="str">
            <v>Supplier_173</v>
          </cell>
          <cell r="B1584" t="str">
            <v>Plant_15</v>
          </cell>
          <cell r="C1584" t="str">
            <v>Article_3320</v>
          </cell>
          <cell r="D1584">
            <v>1500</v>
          </cell>
          <cell r="E1584" t="str">
            <v>DE_W</v>
          </cell>
        </row>
        <row r="1585">
          <cell r="A1585" t="str">
            <v>Supplier_173</v>
          </cell>
          <cell r="B1585" t="str">
            <v>Plant_15</v>
          </cell>
          <cell r="C1585" t="str">
            <v>Article_9409</v>
          </cell>
          <cell r="D1585">
            <v>1000</v>
          </cell>
          <cell r="E1585" t="str">
            <v>DE_W</v>
          </cell>
        </row>
        <row r="1586">
          <cell r="A1586" t="str">
            <v>Supplier_156</v>
          </cell>
          <cell r="B1586" t="str">
            <v>Plant_15</v>
          </cell>
          <cell r="C1586" t="str">
            <v>Article_6413</v>
          </cell>
          <cell r="D1586">
            <v>50</v>
          </cell>
          <cell r="E1586" t="str">
            <v>DE_W</v>
          </cell>
        </row>
        <row r="1587">
          <cell r="A1587" t="str">
            <v>Supplier_156</v>
          </cell>
          <cell r="B1587" t="str">
            <v>Plant_15</v>
          </cell>
          <cell r="C1587" t="str">
            <v>Article_6110</v>
          </cell>
          <cell r="D1587">
            <v>1060</v>
          </cell>
          <cell r="E1587" t="str">
            <v>DE_W</v>
          </cell>
        </row>
        <row r="1588">
          <cell r="A1588" t="str">
            <v>Supplier_156</v>
          </cell>
          <cell r="B1588" t="str">
            <v>Plant_15</v>
          </cell>
          <cell r="C1588" t="str">
            <v>Article_8785</v>
          </cell>
          <cell r="D1588">
            <v>100</v>
          </cell>
          <cell r="E1588" t="str">
            <v>DE_W</v>
          </cell>
        </row>
        <row r="1589">
          <cell r="A1589" t="str">
            <v>Supplier_156</v>
          </cell>
          <cell r="B1589" t="str">
            <v>Plant_15</v>
          </cell>
          <cell r="C1589" t="str">
            <v>Article_6118</v>
          </cell>
          <cell r="D1589">
            <v>1080</v>
          </cell>
          <cell r="E1589" t="str">
            <v>DE_W</v>
          </cell>
        </row>
        <row r="1590">
          <cell r="A1590" t="str">
            <v>Supplier_156</v>
          </cell>
          <cell r="B1590" t="str">
            <v>Plant_15</v>
          </cell>
          <cell r="C1590" t="str">
            <v>Article_8789</v>
          </cell>
          <cell r="D1590">
            <v>100</v>
          </cell>
          <cell r="E1590" t="str">
            <v>DE_W</v>
          </cell>
        </row>
        <row r="1591">
          <cell r="A1591" t="str">
            <v>Supplier_205</v>
          </cell>
          <cell r="B1591" t="str">
            <v>Plant_15</v>
          </cell>
          <cell r="C1591" t="str">
            <v>Article_6818</v>
          </cell>
          <cell r="D1591">
            <v>450</v>
          </cell>
          <cell r="E1591" t="str">
            <v>DE_W</v>
          </cell>
        </row>
        <row r="1592">
          <cell r="A1592" t="str">
            <v>Supplier_110</v>
          </cell>
          <cell r="B1592" t="str">
            <v>Plant_15</v>
          </cell>
          <cell r="C1592" t="str">
            <v>Article_7872</v>
          </cell>
          <cell r="D1592">
            <v>16</v>
          </cell>
          <cell r="E1592" t="str">
            <v>DE_W</v>
          </cell>
        </row>
        <row r="1593">
          <cell r="A1593" t="str">
            <v>Supplier_110</v>
          </cell>
          <cell r="B1593" t="str">
            <v>Plant_15</v>
          </cell>
          <cell r="C1593" t="str">
            <v>Article_8077</v>
          </cell>
          <cell r="D1593">
            <v>64</v>
          </cell>
          <cell r="E1593" t="str">
            <v>DE_W</v>
          </cell>
        </row>
        <row r="1594">
          <cell r="A1594" t="str">
            <v>Supplier_110</v>
          </cell>
          <cell r="B1594" t="str">
            <v>Plant_15</v>
          </cell>
          <cell r="C1594" t="str">
            <v>Article_8082</v>
          </cell>
          <cell r="D1594">
            <v>752</v>
          </cell>
          <cell r="E1594" t="str">
            <v>DE_W</v>
          </cell>
        </row>
        <row r="1595">
          <cell r="A1595" t="str">
            <v>Supplier_110</v>
          </cell>
          <cell r="B1595" t="str">
            <v>Plant_15</v>
          </cell>
          <cell r="C1595" t="str">
            <v>Article_8085</v>
          </cell>
          <cell r="D1595">
            <v>16</v>
          </cell>
          <cell r="E1595" t="str">
            <v>DE_W</v>
          </cell>
        </row>
        <row r="1596">
          <cell r="A1596" t="str">
            <v>Supplier_110</v>
          </cell>
          <cell r="B1596" t="str">
            <v>Plant_15</v>
          </cell>
          <cell r="C1596" t="str">
            <v>Article_8089</v>
          </cell>
          <cell r="D1596">
            <v>48</v>
          </cell>
          <cell r="E1596" t="str">
            <v>DE_W</v>
          </cell>
        </row>
        <row r="1597">
          <cell r="A1597" t="str">
            <v>Supplier_110</v>
          </cell>
          <cell r="B1597" t="str">
            <v>Plant_15</v>
          </cell>
          <cell r="C1597" t="str">
            <v>Article_8066</v>
          </cell>
          <cell r="D1597">
            <v>960</v>
          </cell>
          <cell r="E1597" t="str">
            <v>DE_W</v>
          </cell>
        </row>
        <row r="1598">
          <cell r="A1598" t="str">
            <v>Supplier_110</v>
          </cell>
          <cell r="B1598" t="str">
            <v>Plant_15</v>
          </cell>
          <cell r="C1598" t="str">
            <v>Article_10208</v>
          </cell>
          <cell r="D1598">
            <v>16</v>
          </cell>
          <cell r="E1598" t="str">
            <v>DE_W</v>
          </cell>
        </row>
        <row r="1599">
          <cell r="A1599" t="str">
            <v>Supplier_110</v>
          </cell>
          <cell r="B1599" t="str">
            <v>Plant_15</v>
          </cell>
          <cell r="C1599" t="str">
            <v>Article_10196</v>
          </cell>
          <cell r="D1599">
            <v>32</v>
          </cell>
          <cell r="E1599" t="str">
            <v>DE_W</v>
          </cell>
        </row>
        <row r="1600">
          <cell r="A1600" t="str">
            <v>Supplier_110</v>
          </cell>
          <cell r="B1600" t="str">
            <v>Plant_15</v>
          </cell>
          <cell r="C1600" t="str">
            <v>Article_10200</v>
          </cell>
          <cell r="D1600">
            <v>16</v>
          </cell>
          <cell r="E1600" t="str">
            <v>DE_W</v>
          </cell>
        </row>
        <row r="1601">
          <cell r="A1601" t="str">
            <v>Supplier_110</v>
          </cell>
          <cell r="B1601" t="str">
            <v>Plant_15</v>
          </cell>
          <cell r="C1601" t="str">
            <v>Article_10151</v>
          </cell>
          <cell r="D1601">
            <v>16</v>
          </cell>
          <cell r="E1601" t="str">
            <v>DE_W</v>
          </cell>
        </row>
        <row r="1602">
          <cell r="A1602" t="str">
            <v>Supplier_110</v>
          </cell>
          <cell r="B1602" t="str">
            <v>Plant_15</v>
          </cell>
          <cell r="C1602" t="str">
            <v>Article_10153</v>
          </cell>
          <cell r="D1602">
            <v>32</v>
          </cell>
          <cell r="E1602" t="str">
            <v>DE_W</v>
          </cell>
        </row>
        <row r="1603">
          <cell r="A1603" t="str">
            <v>Supplier_72</v>
          </cell>
          <cell r="B1603" t="str">
            <v>Plant_15</v>
          </cell>
          <cell r="C1603" t="str">
            <v>Article_6298</v>
          </cell>
          <cell r="D1603">
            <v>1200</v>
          </cell>
          <cell r="E1603" t="str">
            <v>DE_W</v>
          </cell>
        </row>
        <row r="1604">
          <cell r="A1604" t="str">
            <v>Supplier_72</v>
          </cell>
          <cell r="B1604" t="str">
            <v>Plant_15</v>
          </cell>
          <cell r="C1604" t="str">
            <v>Article_9609</v>
          </cell>
          <cell r="D1604">
            <v>1120</v>
          </cell>
          <cell r="E1604" t="str">
            <v>DE_W</v>
          </cell>
        </row>
        <row r="1605">
          <cell r="A1605" t="str">
            <v>Supplier_94</v>
          </cell>
          <cell r="B1605" t="str">
            <v>Plant_15</v>
          </cell>
          <cell r="C1605" t="str">
            <v>Article_4159</v>
          </cell>
          <cell r="D1605">
            <v>18000</v>
          </cell>
          <cell r="E1605" t="str">
            <v>DE_W</v>
          </cell>
        </row>
        <row r="1606">
          <cell r="A1606" t="str">
            <v>Supplier_94</v>
          </cell>
          <cell r="B1606" t="str">
            <v>Plant_15</v>
          </cell>
          <cell r="C1606" t="str">
            <v>Article_4177</v>
          </cell>
          <cell r="D1606">
            <v>1200</v>
          </cell>
          <cell r="E1606" t="str">
            <v>DE_W</v>
          </cell>
        </row>
        <row r="1607">
          <cell r="A1607" t="str">
            <v>Supplier_174</v>
          </cell>
          <cell r="B1607" t="str">
            <v>Plant_15</v>
          </cell>
          <cell r="C1607" t="str">
            <v>Article_6424</v>
          </cell>
          <cell r="D1607">
            <v>780</v>
          </cell>
          <cell r="E1607" t="str">
            <v>DE_W</v>
          </cell>
        </row>
        <row r="1608">
          <cell r="A1608" t="str">
            <v>Supplier_154</v>
          </cell>
          <cell r="B1608" t="str">
            <v>Plant_15</v>
          </cell>
          <cell r="C1608" t="str">
            <v>Article_5129</v>
          </cell>
          <cell r="D1608">
            <v>200</v>
          </cell>
          <cell r="E1608" t="str">
            <v>DE_W</v>
          </cell>
        </row>
        <row r="1609">
          <cell r="A1609" t="str">
            <v>Supplier_138</v>
          </cell>
          <cell r="B1609" t="str">
            <v>Plant_15</v>
          </cell>
          <cell r="C1609" t="str">
            <v>Article_6946</v>
          </cell>
          <cell r="D1609">
            <v>2000</v>
          </cell>
          <cell r="E1609" t="str">
            <v>DE_W</v>
          </cell>
        </row>
        <row r="1610">
          <cell r="A1610" t="str">
            <v>Supplier_64</v>
          </cell>
          <cell r="B1610" t="str">
            <v>Plant_15</v>
          </cell>
          <cell r="C1610" t="str">
            <v>Article_4457</v>
          </cell>
          <cell r="D1610">
            <v>560</v>
          </cell>
          <cell r="E1610" t="str">
            <v>DE_W</v>
          </cell>
        </row>
        <row r="1611">
          <cell r="A1611" t="str">
            <v>Supplier_95</v>
          </cell>
          <cell r="B1611" t="str">
            <v>Plant_15</v>
          </cell>
          <cell r="C1611" t="str">
            <v>Article_7908</v>
          </cell>
          <cell r="D1611">
            <v>600</v>
          </cell>
          <cell r="E1611" t="str">
            <v>DE_W</v>
          </cell>
        </row>
        <row r="1612">
          <cell r="A1612" t="str">
            <v>Supplier_76</v>
          </cell>
          <cell r="B1612" t="str">
            <v>Plant_15</v>
          </cell>
          <cell r="C1612" t="str">
            <v>Article_6266</v>
          </cell>
          <cell r="D1612">
            <v>198</v>
          </cell>
          <cell r="E1612" t="str">
            <v>DE_W</v>
          </cell>
        </row>
        <row r="1613">
          <cell r="A1613" t="str">
            <v>Supplier_76</v>
          </cell>
          <cell r="B1613" t="str">
            <v>Plant_15</v>
          </cell>
          <cell r="C1613" t="str">
            <v>Article_6262</v>
          </cell>
          <cell r="D1613">
            <v>198</v>
          </cell>
          <cell r="E1613" t="str">
            <v>DE_W</v>
          </cell>
        </row>
        <row r="1614">
          <cell r="A1614" t="str">
            <v>Supplier_76</v>
          </cell>
          <cell r="B1614" t="str">
            <v>Plant_15</v>
          </cell>
          <cell r="C1614" t="str">
            <v>Article_6274</v>
          </cell>
          <cell r="D1614">
            <v>22</v>
          </cell>
          <cell r="E1614" t="str">
            <v>DE_W</v>
          </cell>
        </row>
        <row r="1615">
          <cell r="A1615" t="str">
            <v>Supplier_76</v>
          </cell>
          <cell r="B1615" t="str">
            <v>Plant_15</v>
          </cell>
          <cell r="C1615" t="str">
            <v>Article_4366</v>
          </cell>
          <cell r="D1615">
            <v>252</v>
          </cell>
          <cell r="E1615" t="str">
            <v>DE_W</v>
          </cell>
        </row>
        <row r="1616">
          <cell r="A1616" t="str">
            <v>Supplier_76</v>
          </cell>
          <cell r="B1616" t="str">
            <v>Plant_15</v>
          </cell>
          <cell r="C1616" t="str">
            <v>Article_4385</v>
          </cell>
          <cell r="D1616">
            <v>252</v>
          </cell>
          <cell r="E1616" t="str">
            <v>DE_W</v>
          </cell>
        </row>
        <row r="1617">
          <cell r="A1617" t="str">
            <v>Supplier_76</v>
          </cell>
          <cell r="B1617" t="str">
            <v>Plant_15</v>
          </cell>
          <cell r="C1617" t="str">
            <v>Article_4379</v>
          </cell>
          <cell r="D1617">
            <v>252</v>
          </cell>
          <cell r="E1617" t="str">
            <v>DE_W</v>
          </cell>
        </row>
        <row r="1618">
          <cell r="A1618" t="str">
            <v>Supplier_76</v>
          </cell>
          <cell r="B1618" t="str">
            <v>Plant_15</v>
          </cell>
          <cell r="C1618" t="str">
            <v>Article_4373</v>
          </cell>
          <cell r="D1618">
            <v>252</v>
          </cell>
          <cell r="E1618" t="str">
            <v>DE_W</v>
          </cell>
        </row>
        <row r="1619">
          <cell r="A1619" t="str">
            <v>Supplier_83</v>
          </cell>
          <cell r="B1619" t="str">
            <v>Plant_15</v>
          </cell>
          <cell r="C1619" t="str">
            <v>Article_4208</v>
          </cell>
          <cell r="D1619">
            <v>5000</v>
          </cell>
          <cell r="E1619" t="str">
            <v>DE_W</v>
          </cell>
        </row>
        <row r="1620">
          <cell r="A1620" t="str">
            <v>Supplier_83</v>
          </cell>
          <cell r="B1620" t="str">
            <v>Plant_15</v>
          </cell>
          <cell r="C1620" t="str">
            <v>Article_6685</v>
          </cell>
          <cell r="D1620">
            <v>17000</v>
          </cell>
          <cell r="E1620" t="str">
            <v>DE_W</v>
          </cell>
        </row>
        <row r="1621">
          <cell r="A1621" t="str">
            <v>Supplier_83</v>
          </cell>
          <cell r="B1621" t="str">
            <v>Plant_15</v>
          </cell>
          <cell r="C1621" t="str">
            <v>Article_3330</v>
          </cell>
          <cell r="D1621">
            <v>4000</v>
          </cell>
          <cell r="E1621" t="str">
            <v>DE_W</v>
          </cell>
        </row>
        <row r="1622">
          <cell r="A1622" t="str">
            <v>Supplier_121</v>
          </cell>
          <cell r="B1622" t="str">
            <v>Plant_15</v>
          </cell>
          <cell r="C1622" t="str">
            <v>Article_6955</v>
          </cell>
          <cell r="D1622">
            <v>50000</v>
          </cell>
          <cell r="E1622" t="str">
            <v>DE_W</v>
          </cell>
        </row>
        <row r="1623">
          <cell r="A1623" t="str">
            <v>Supplier_100</v>
          </cell>
          <cell r="B1623" t="str">
            <v>Plant_15</v>
          </cell>
          <cell r="C1623" t="str">
            <v>Article_8206</v>
          </cell>
          <cell r="D1623">
            <v>40</v>
          </cell>
          <cell r="E1623" t="str">
            <v>DE_W</v>
          </cell>
        </row>
        <row r="1624">
          <cell r="A1624" t="str">
            <v>Supplier_100</v>
          </cell>
          <cell r="B1624" t="str">
            <v>Plant_15</v>
          </cell>
          <cell r="C1624" t="str">
            <v>Article_8216</v>
          </cell>
          <cell r="D1624">
            <v>40</v>
          </cell>
          <cell r="E1624" t="str">
            <v>DE_W</v>
          </cell>
        </row>
        <row r="1625">
          <cell r="A1625" t="str">
            <v>Supplier_114</v>
          </cell>
          <cell r="B1625" t="str">
            <v>Plant_15</v>
          </cell>
          <cell r="C1625" t="str">
            <v>Article_4858</v>
          </cell>
          <cell r="D1625">
            <v>1100</v>
          </cell>
          <cell r="E1625" t="str">
            <v>DE_W</v>
          </cell>
        </row>
        <row r="1626">
          <cell r="A1626" t="str">
            <v>Supplier_175</v>
          </cell>
          <cell r="B1626" t="str">
            <v>Plant_15</v>
          </cell>
          <cell r="C1626" t="str">
            <v>Article_4258</v>
          </cell>
          <cell r="D1626">
            <v>2000</v>
          </cell>
          <cell r="E1626" t="str">
            <v>AT</v>
          </cell>
        </row>
        <row r="1627">
          <cell r="A1627" t="str">
            <v>Supplier_246</v>
          </cell>
          <cell r="B1627" t="str">
            <v>Plant_15</v>
          </cell>
          <cell r="C1627" t="str">
            <v>Article_6584</v>
          </cell>
          <cell r="D1627">
            <v>120</v>
          </cell>
          <cell r="E1627" t="str">
            <v>CZ</v>
          </cell>
        </row>
        <row r="1628">
          <cell r="A1628" t="str">
            <v>Supplier_113</v>
          </cell>
          <cell r="B1628" t="str">
            <v>Plant_15</v>
          </cell>
          <cell r="C1628" t="str">
            <v>Article_7262</v>
          </cell>
          <cell r="D1628">
            <v>512</v>
          </cell>
          <cell r="E1628" t="str">
            <v>DE_W</v>
          </cell>
        </row>
        <row r="1629">
          <cell r="A1629" t="str">
            <v>Supplier_113</v>
          </cell>
          <cell r="B1629" t="str">
            <v>Plant_15</v>
          </cell>
          <cell r="C1629" t="str">
            <v>Article_4139</v>
          </cell>
          <cell r="D1629">
            <v>70</v>
          </cell>
          <cell r="E1629" t="str">
            <v>DE_W</v>
          </cell>
        </row>
        <row r="1630">
          <cell r="A1630" t="str">
            <v>Supplier_113</v>
          </cell>
          <cell r="B1630" t="str">
            <v>Plant_15</v>
          </cell>
          <cell r="C1630" t="str">
            <v>Article_5947</v>
          </cell>
          <cell r="D1630">
            <v>384</v>
          </cell>
          <cell r="E1630" t="str">
            <v>DE_W</v>
          </cell>
        </row>
        <row r="1631">
          <cell r="A1631" t="str">
            <v>Supplier_145</v>
          </cell>
          <cell r="B1631" t="str">
            <v>Plant_15</v>
          </cell>
          <cell r="C1631" t="str">
            <v>Article_7169</v>
          </cell>
          <cell r="D1631">
            <v>144</v>
          </cell>
          <cell r="E1631" t="str">
            <v>DE_W</v>
          </cell>
        </row>
        <row r="1632">
          <cell r="A1632" t="str">
            <v>Supplier_145</v>
          </cell>
          <cell r="B1632" t="str">
            <v>Plant_15</v>
          </cell>
          <cell r="C1632" t="str">
            <v>Article_7163</v>
          </cell>
          <cell r="D1632">
            <v>216</v>
          </cell>
          <cell r="E1632" t="str">
            <v>DE_W</v>
          </cell>
        </row>
        <row r="1633">
          <cell r="A1633" t="str">
            <v>Supplier_145</v>
          </cell>
          <cell r="B1633" t="str">
            <v>Plant_15</v>
          </cell>
          <cell r="C1633" t="str">
            <v>Article_7159</v>
          </cell>
          <cell r="D1633">
            <v>216</v>
          </cell>
          <cell r="E1633" t="str">
            <v>DE_W</v>
          </cell>
        </row>
        <row r="1634">
          <cell r="A1634" t="str">
            <v>Supplier_145</v>
          </cell>
          <cell r="B1634" t="str">
            <v>Plant_15</v>
          </cell>
          <cell r="C1634" t="str">
            <v>Article_7157</v>
          </cell>
          <cell r="D1634">
            <v>144</v>
          </cell>
          <cell r="E1634" t="str">
            <v>DE_W</v>
          </cell>
        </row>
        <row r="1635">
          <cell r="A1635" t="str">
            <v>Supplier_97</v>
          </cell>
          <cell r="B1635" t="str">
            <v>Plant_15</v>
          </cell>
          <cell r="C1635" t="str">
            <v>Article_8440</v>
          </cell>
          <cell r="D1635">
            <v>768</v>
          </cell>
          <cell r="E1635" t="str">
            <v>DE_W</v>
          </cell>
        </row>
        <row r="1636">
          <cell r="A1636" t="str">
            <v>Supplier_355</v>
          </cell>
          <cell r="B1636" t="str">
            <v>Plant_15</v>
          </cell>
          <cell r="C1636" t="str">
            <v>Article_9154</v>
          </cell>
          <cell r="D1636">
            <v>5000</v>
          </cell>
          <cell r="E1636" t="str">
            <v>BG</v>
          </cell>
        </row>
        <row r="1637">
          <cell r="A1637" t="str">
            <v>Supplier_355</v>
          </cell>
          <cell r="B1637" t="str">
            <v>Plant_15</v>
          </cell>
          <cell r="C1637" t="str">
            <v>Article_5574</v>
          </cell>
          <cell r="D1637">
            <v>1000</v>
          </cell>
          <cell r="E1637" t="str">
            <v>BG</v>
          </cell>
        </row>
        <row r="1638">
          <cell r="A1638" t="str">
            <v>Supplier_355</v>
          </cell>
          <cell r="B1638" t="str">
            <v>Plant_15</v>
          </cell>
          <cell r="C1638" t="str">
            <v>Article_4271</v>
          </cell>
          <cell r="D1638">
            <v>2000</v>
          </cell>
          <cell r="E1638" t="str">
            <v>BG</v>
          </cell>
        </row>
        <row r="1639">
          <cell r="A1639" t="str">
            <v>Supplier_355</v>
          </cell>
          <cell r="B1639" t="str">
            <v>Plant_15</v>
          </cell>
          <cell r="C1639" t="str">
            <v>Article_3100</v>
          </cell>
          <cell r="D1639">
            <v>2000</v>
          </cell>
          <cell r="E1639" t="str">
            <v>BG</v>
          </cell>
        </row>
        <row r="1640">
          <cell r="A1640" t="str">
            <v>Supplier_355</v>
          </cell>
          <cell r="B1640" t="str">
            <v>Plant_15</v>
          </cell>
          <cell r="C1640" t="str">
            <v>Article_3314</v>
          </cell>
          <cell r="D1640">
            <v>1000</v>
          </cell>
          <cell r="E1640" t="str">
            <v>BG</v>
          </cell>
        </row>
        <row r="1641">
          <cell r="A1641" t="str">
            <v>Supplier_355</v>
          </cell>
          <cell r="B1641" t="str">
            <v>Plant_15</v>
          </cell>
          <cell r="C1641" t="str">
            <v>Article_3151</v>
          </cell>
          <cell r="D1641">
            <v>1000</v>
          </cell>
          <cell r="E1641" t="str">
            <v>BG</v>
          </cell>
        </row>
        <row r="1642">
          <cell r="A1642" t="str">
            <v>Supplier_124</v>
          </cell>
          <cell r="B1642" t="str">
            <v>Plant_15</v>
          </cell>
          <cell r="C1642" t="str">
            <v>Article_3913</v>
          </cell>
          <cell r="D1642">
            <v>100</v>
          </cell>
          <cell r="E1642" t="str">
            <v>DE_W</v>
          </cell>
        </row>
        <row r="1643">
          <cell r="A1643" t="str">
            <v>Supplier_124</v>
          </cell>
          <cell r="B1643" t="str">
            <v>Plant_15</v>
          </cell>
          <cell r="C1643" t="str">
            <v>Article_3928</v>
          </cell>
          <cell r="D1643">
            <v>100</v>
          </cell>
          <cell r="E1643" t="str">
            <v>DE_W</v>
          </cell>
        </row>
        <row r="1644">
          <cell r="A1644" t="str">
            <v>Supplier_124</v>
          </cell>
          <cell r="B1644" t="str">
            <v>Plant_15</v>
          </cell>
          <cell r="C1644" t="str">
            <v>Article_8807</v>
          </cell>
          <cell r="D1644">
            <v>130</v>
          </cell>
          <cell r="E1644" t="str">
            <v>DE_W</v>
          </cell>
        </row>
        <row r="1645">
          <cell r="A1645" t="str">
            <v>Supplier_249</v>
          </cell>
          <cell r="B1645" t="str">
            <v>Plant_15</v>
          </cell>
          <cell r="C1645" t="str">
            <v>Article_8416</v>
          </cell>
          <cell r="D1645">
            <v>640</v>
          </cell>
          <cell r="E1645" t="str">
            <v>DE_W</v>
          </cell>
        </row>
        <row r="1646">
          <cell r="A1646" t="str">
            <v>Supplier_249</v>
          </cell>
          <cell r="B1646" t="str">
            <v>Plant_15</v>
          </cell>
          <cell r="C1646" t="str">
            <v>Article_8331</v>
          </cell>
          <cell r="D1646">
            <v>640</v>
          </cell>
          <cell r="E1646" t="str">
            <v>DE_W</v>
          </cell>
        </row>
        <row r="1647">
          <cell r="A1647" t="str">
            <v>Supplier_250</v>
          </cell>
          <cell r="B1647" t="str">
            <v>Plant_15</v>
          </cell>
          <cell r="C1647" t="str">
            <v>Article_7891</v>
          </cell>
          <cell r="D1647">
            <v>27000</v>
          </cell>
          <cell r="E1647" t="str">
            <v>DE_W</v>
          </cell>
        </row>
        <row r="1648">
          <cell r="A1648" t="str">
            <v>Supplier_250</v>
          </cell>
          <cell r="B1648" t="str">
            <v>Plant_15</v>
          </cell>
          <cell r="C1648" t="str">
            <v>Article_9649</v>
          </cell>
          <cell r="D1648">
            <v>4000</v>
          </cell>
          <cell r="E1648" t="str">
            <v>DE_W</v>
          </cell>
        </row>
        <row r="1649">
          <cell r="A1649" t="str">
            <v>Supplier_250</v>
          </cell>
          <cell r="B1649" t="str">
            <v>Plant_15</v>
          </cell>
          <cell r="C1649" t="str">
            <v>Article_2168</v>
          </cell>
          <cell r="D1649">
            <v>1500</v>
          </cell>
          <cell r="E1649" t="str">
            <v>DE_W</v>
          </cell>
        </row>
        <row r="1650">
          <cell r="A1650" t="str">
            <v>Supplier_250</v>
          </cell>
          <cell r="B1650" t="str">
            <v>Plant_15</v>
          </cell>
          <cell r="C1650" t="str">
            <v>Article_6813</v>
          </cell>
          <cell r="D1650">
            <v>1700</v>
          </cell>
          <cell r="E1650" t="str">
            <v>DE_W</v>
          </cell>
        </row>
        <row r="1651">
          <cell r="A1651" t="str">
            <v>Supplier_321</v>
          </cell>
          <cell r="B1651" t="str">
            <v>Plant_15</v>
          </cell>
          <cell r="C1651" t="str">
            <v>Article_3365</v>
          </cell>
          <cell r="D1651">
            <v>66</v>
          </cell>
          <cell r="E1651" t="str">
            <v>HU</v>
          </cell>
        </row>
        <row r="1652">
          <cell r="A1652" t="str">
            <v>Supplier_321</v>
          </cell>
          <cell r="B1652" t="str">
            <v>Plant_15</v>
          </cell>
          <cell r="C1652" t="str">
            <v>Article_3561</v>
          </cell>
          <cell r="D1652">
            <v>42</v>
          </cell>
          <cell r="E1652" t="str">
            <v>HU</v>
          </cell>
        </row>
        <row r="1653">
          <cell r="A1653" t="str">
            <v>Supplier_321</v>
          </cell>
          <cell r="B1653" t="str">
            <v>Plant_15</v>
          </cell>
          <cell r="C1653" t="str">
            <v>Article_7294</v>
          </cell>
          <cell r="D1653">
            <v>36</v>
          </cell>
          <cell r="E1653" t="str">
            <v>HU</v>
          </cell>
        </row>
        <row r="1654">
          <cell r="A1654" t="str">
            <v>Supplier_321</v>
          </cell>
          <cell r="B1654" t="str">
            <v>Plant_15</v>
          </cell>
          <cell r="C1654" t="str">
            <v>Article_7417</v>
          </cell>
          <cell r="D1654">
            <v>48</v>
          </cell>
          <cell r="E1654" t="str">
            <v>HU</v>
          </cell>
        </row>
        <row r="1655">
          <cell r="A1655" t="str">
            <v>Supplier_321</v>
          </cell>
          <cell r="B1655" t="str">
            <v>Plant_15</v>
          </cell>
          <cell r="C1655" t="str">
            <v>Article_7459</v>
          </cell>
          <cell r="D1655">
            <v>60</v>
          </cell>
          <cell r="E1655" t="str">
            <v>HU</v>
          </cell>
        </row>
        <row r="1656">
          <cell r="A1656" t="str">
            <v>Supplier_321</v>
          </cell>
          <cell r="B1656" t="str">
            <v>Plant_15</v>
          </cell>
          <cell r="C1656" t="str">
            <v>Article_7661</v>
          </cell>
          <cell r="D1656">
            <v>102</v>
          </cell>
          <cell r="E1656" t="str">
            <v>HU</v>
          </cell>
        </row>
        <row r="1657">
          <cell r="A1657" t="str">
            <v>Supplier_321</v>
          </cell>
          <cell r="B1657" t="str">
            <v>Plant_15</v>
          </cell>
          <cell r="C1657" t="str">
            <v>Article_7720</v>
          </cell>
          <cell r="D1657">
            <v>18</v>
          </cell>
          <cell r="E1657" t="str">
            <v>HU</v>
          </cell>
        </row>
        <row r="1658">
          <cell r="A1658" t="str">
            <v>Supplier_321</v>
          </cell>
          <cell r="B1658" t="str">
            <v>Plant_15</v>
          </cell>
          <cell r="C1658" t="str">
            <v>Article_7916</v>
          </cell>
          <cell r="D1658">
            <v>694</v>
          </cell>
          <cell r="E1658" t="str">
            <v>HU</v>
          </cell>
        </row>
        <row r="1659">
          <cell r="A1659" t="str">
            <v>Supplier_321</v>
          </cell>
          <cell r="B1659" t="str">
            <v>Plant_15</v>
          </cell>
          <cell r="C1659" t="str">
            <v>Article_7539</v>
          </cell>
          <cell r="D1659">
            <v>11</v>
          </cell>
          <cell r="E1659" t="str">
            <v>HU</v>
          </cell>
        </row>
        <row r="1660">
          <cell r="A1660" t="str">
            <v>Supplier_321</v>
          </cell>
          <cell r="B1660" t="str">
            <v>Plant_15</v>
          </cell>
          <cell r="C1660" t="str">
            <v>Article_3399</v>
          </cell>
          <cell r="D1660">
            <v>12</v>
          </cell>
          <cell r="E1660" t="str">
            <v>HU</v>
          </cell>
        </row>
        <row r="1661">
          <cell r="A1661" t="str">
            <v>Supplier_321</v>
          </cell>
          <cell r="B1661" t="str">
            <v>Plant_15</v>
          </cell>
          <cell r="C1661" t="str">
            <v>Article_7945</v>
          </cell>
          <cell r="D1661">
            <v>19</v>
          </cell>
          <cell r="E1661" t="str">
            <v>HU</v>
          </cell>
        </row>
        <row r="1662">
          <cell r="A1662" t="str">
            <v>Supplier_321</v>
          </cell>
          <cell r="B1662" t="str">
            <v>Plant_15</v>
          </cell>
          <cell r="C1662" t="str">
            <v>Article_3636</v>
          </cell>
          <cell r="D1662">
            <v>1</v>
          </cell>
          <cell r="E1662" t="str">
            <v>HU</v>
          </cell>
        </row>
        <row r="1663">
          <cell r="A1663" t="str">
            <v>Supplier_321</v>
          </cell>
          <cell r="B1663" t="str">
            <v>Plant_15</v>
          </cell>
          <cell r="C1663" t="str">
            <v>Article_3435</v>
          </cell>
          <cell r="D1663">
            <v>6</v>
          </cell>
          <cell r="E1663" t="str">
            <v>HU</v>
          </cell>
        </row>
        <row r="1664">
          <cell r="A1664" t="str">
            <v>Supplier_321</v>
          </cell>
          <cell r="B1664" t="str">
            <v>Plant_15</v>
          </cell>
          <cell r="C1664" t="str">
            <v>Article_7523</v>
          </cell>
          <cell r="D1664">
            <v>6</v>
          </cell>
          <cell r="E1664" t="str">
            <v>HU</v>
          </cell>
        </row>
        <row r="1665">
          <cell r="A1665" t="str">
            <v>Supplier_321</v>
          </cell>
          <cell r="B1665" t="str">
            <v>Plant_15</v>
          </cell>
          <cell r="C1665" t="str">
            <v>Article_7518</v>
          </cell>
          <cell r="D1665">
            <v>12</v>
          </cell>
          <cell r="E1665" t="str">
            <v>HU</v>
          </cell>
        </row>
        <row r="1666">
          <cell r="A1666" t="str">
            <v>Supplier_321</v>
          </cell>
          <cell r="B1666" t="str">
            <v>Plant_15</v>
          </cell>
          <cell r="C1666" t="str">
            <v>Article_7420</v>
          </cell>
          <cell r="D1666">
            <v>18</v>
          </cell>
          <cell r="E1666" t="str">
            <v>HU</v>
          </cell>
        </row>
        <row r="1667">
          <cell r="A1667" t="str">
            <v>Supplier_321</v>
          </cell>
          <cell r="B1667" t="str">
            <v>Plant_15</v>
          </cell>
          <cell r="C1667" t="str">
            <v>Article_7727</v>
          </cell>
          <cell r="D1667">
            <v>24</v>
          </cell>
          <cell r="E1667" t="str">
            <v>HU</v>
          </cell>
        </row>
        <row r="1668">
          <cell r="A1668" t="str">
            <v>Supplier_321</v>
          </cell>
          <cell r="B1668" t="str">
            <v>Plant_15</v>
          </cell>
          <cell r="C1668" t="str">
            <v>Article_7631</v>
          </cell>
          <cell r="D1668">
            <v>67</v>
          </cell>
          <cell r="E1668" t="str">
            <v>HU</v>
          </cell>
        </row>
        <row r="1669">
          <cell r="A1669" t="str">
            <v>Supplier_321</v>
          </cell>
          <cell r="B1669" t="str">
            <v>Plant_15</v>
          </cell>
          <cell r="C1669" t="str">
            <v>Article_6042</v>
          </cell>
          <cell r="D1669">
            <v>4</v>
          </cell>
          <cell r="E1669" t="str">
            <v>HU</v>
          </cell>
        </row>
        <row r="1670">
          <cell r="A1670" t="str">
            <v>Supplier_321</v>
          </cell>
          <cell r="B1670" t="str">
            <v>Plant_15</v>
          </cell>
          <cell r="C1670" t="str">
            <v>Article_6119</v>
          </cell>
          <cell r="D1670">
            <v>3</v>
          </cell>
          <cell r="E1670" t="str">
            <v>HU</v>
          </cell>
        </row>
        <row r="1671">
          <cell r="A1671" t="str">
            <v>Supplier_321</v>
          </cell>
          <cell r="B1671" t="str">
            <v>Plant_15</v>
          </cell>
          <cell r="C1671" t="str">
            <v>Article_6114</v>
          </cell>
          <cell r="D1671">
            <v>5</v>
          </cell>
          <cell r="E1671" t="str">
            <v>HU</v>
          </cell>
        </row>
        <row r="1672">
          <cell r="A1672" t="str">
            <v>Supplier_321</v>
          </cell>
          <cell r="B1672" t="str">
            <v>Plant_15</v>
          </cell>
          <cell r="C1672" t="str">
            <v>Article_4665</v>
          </cell>
          <cell r="D1672">
            <v>1</v>
          </cell>
          <cell r="E1672" t="str">
            <v>HU</v>
          </cell>
        </row>
        <row r="1673">
          <cell r="A1673" t="str">
            <v>Supplier_321</v>
          </cell>
          <cell r="B1673" t="str">
            <v>Plant_15</v>
          </cell>
          <cell r="C1673" t="str">
            <v>Article_5207</v>
          </cell>
          <cell r="D1673">
            <v>3</v>
          </cell>
          <cell r="E1673" t="str">
            <v>HU</v>
          </cell>
        </row>
        <row r="1674">
          <cell r="A1674" t="str">
            <v>Supplier_321</v>
          </cell>
          <cell r="B1674" t="str">
            <v>Plant_15</v>
          </cell>
          <cell r="C1674" t="str">
            <v>Article_4714</v>
          </cell>
          <cell r="D1674">
            <v>6</v>
          </cell>
          <cell r="E1674" t="str">
            <v>HU</v>
          </cell>
        </row>
        <row r="1675">
          <cell r="A1675" t="str">
            <v>Supplier_321</v>
          </cell>
          <cell r="B1675" t="str">
            <v>Plant_15</v>
          </cell>
          <cell r="C1675" t="str">
            <v>Article_4679</v>
          </cell>
          <cell r="D1675">
            <v>1</v>
          </cell>
          <cell r="E1675" t="str">
            <v>HU</v>
          </cell>
        </row>
        <row r="1676">
          <cell r="A1676" t="str">
            <v>Supplier_321</v>
          </cell>
          <cell r="B1676" t="str">
            <v>Plant_15</v>
          </cell>
          <cell r="C1676" t="str">
            <v>Article_5211</v>
          </cell>
          <cell r="D1676">
            <v>9</v>
          </cell>
          <cell r="E1676" t="str">
            <v>HU</v>
          </cell>
        </row>
        <row r="1677">
          <cell r="A1677" t="str">
            <v>Supplier_321</v>
          </cell>
          <cell r="B1677" t="str">
            <v>Plant_15</v>
          </cell>
          <cell r="C1677" t="str">
            <v>Article_5272</v>
          </cell>
          <cell r="D1677">
            <v>3</v>
          </cell>
          <cell r="E1677" t="str">
            <v>HU</v>
          </cell>
        </row>
        <row r="1678">
          <cell r="A1678" t="str">
            <v>Supplier_321</v>
          </cell>
          <cell r="B1678" t="str">
            <v>Plant_15</v>
          </cell>
          <cell r="C1678" t="str">
            <v>Article_5990</v>
          </cell>
          <cell r="D1678">
            <v>37</v>
          </cell>
          <cell r="E1678" t="str">
            <v>HU</v>
          </cell>
        </row>
        <row r="1679">
          <cell r="A1679" t="str">
            <v>Supplier_321</v>
          </cell>
          <cell r="B1679" t="str">
            <v>Plant_15</v>
          </cell>
          <cell r="C1679" t="str">
            <v>Article_5319</v>
          </cell>
          <cell r="D1679">
            <v>14</v>
          </cell>
          <cell r="E1679" t="str">
            <v>HU</v>
          </cell>
        </row>
        <row r="1680">
          <cell r="A1680" t="str">
            <v>Supplier_321</v>
          </cell>
          <cell r="B1680" t="str">
            <v>Plant_15</v>
          </cell>
          <cell r="C1680" t="str">
            <v>Article_7793</v>
          </cell>
          <cell r="D1680">
            <v>37</v>
          </cell>
          <cell r="E1680" t="str">
            <v>HU</v>
          </cell>
        </row>
        <row r="1681">
          <cell r="A1681" t="str">
            <v>Supplier_321</v>
          </cell>
          <cell r="B1681" t="str">
            <v>Plant_15</v>
          </cell>
          <cell r="C1681" t="str">
            <v>Article_5868</v>
          </cell>
          <cell r="D1681">
            <v>4</v>
          </cell>
          <cell r="E1681" t="str">
            <v>HU</v>
          </cell>
        </row>
        <row r="1682">
          <cell r="A1682" t="str">
            <v>Supplier_321</v>
          </cell>
          <cell r="B1682" t="str">
            <v>Plant_15</v>
          </cell>
          <cell r="C1682" t="str">
            <v>Article_5305</v>
          </cell>
          <cell r="D1682">
            <v>11</v>
          </cell>
          <cell r="E1682" t="str">
            <v>HU</v>
          </cell>
        </row>
        <row r="1683">
          <cell r="A1683" t="str">
            <v>Supplier_321</v>
          </cell>
          <cell r="B1683" t="str">
            <v>Plant_15</v>
          </cell>
          <cell r="C1683" t="str">
            <v>Article_5299</v>
          </cell>
          <cell r="D1683">
            <v>2</v>
          </cell>
          <cell r="E1683" t="str">
            <v>HU</v>
          </cell>
        </row>
        <row r="1684">
          <cell r="A1684" t="str">
            <v>Supplier_321</v>
          </cell>
          <cell r="B1684" t="str">
            <v>Plant_15</v>
          </cell>
          <cell r="C1684" t="str">
            <v>Article_5846</v>
          </cell>
          <cell r="D1684">
            <v>62</v>
          </cell>
          <cell r="E1684" t="str">
            <v>HU</v>
          </cell>
        </row>
        <row r="1685">
          <cell r="A1685" t="str">
            <v>Supplier_321</v>
          </cell>
          <cell r="B1685" t="str">
            <v>Plant_15</v>
          </cell>
          <cell r="C1685" t="str">
            <v>Article_7112</v>
          </cell>
          <cell r="D1685">
            <v>50</v>
          </cell>
          <cell r="E1685" t="str">
            <v>HU</v>
          </cell>
        </row>
        <row r="1686">
          <cell r="A1686" t="str">
            <v>Supplier_321</v>
          </cell>
          <cell r="B1686" t="str">
            <v>Plant_15</v>
          </cell>
          <cell r="C1686" t="str">
            <v>Article_5294</v>
          </cell>
          <cell r="D1686">
            <v>68</v>
          </cell>
          <cell r="E1686" t="str">
            <v>HU</v>
          </cell>
        </row>
        <row r="1687">
          <cell r="A1687" t="str">
            <v>Supplier_321</v>
          </cell>
          <cell r="B1687" t="str">
            <v>Plant_15</v>
          </cell>
          <cell r="C1687" t="str">
            <v>Article_4782</v>
          </cell>
          <cell r="D1687">
            <v>2</v>
          </cell>
          <cell r="E1687" t="str">
            <v>HU</v>
          </cell>
        </row>
        <row r="1688">
          <cell r="A1688" t="str">
            <v>Supplier_321</v>
          </cell>
          <cell r="B1688" t="str">
            <v>Plant_15</v>
          </cell>
          <cell r="C1688" t="str">
            <v>Article_4719</v>
          </cell>
          <cell r="D1688">
            <v>5</v>
          </cell>
          <cell r="E1688" t="str">
            <v>HU</v>
          </cell>
        </row>
        <row r="1689">
          <cell r="A1689" t="str">
            <v>Supplier_321</v>
          </cell>
          <cell r="B1689" t="str">
            <v>Plant_15</v>
          </cell>
          <cell r="C1689" t="str">
            <v>Article_6052</v>
          </cell>
          <cell r="D1689">
            <v>48</v>
          </cell>
          <cell r="E1689" t="str">
            <v>HU</v>
          </cell>
        </row>
        <row r="1690">
          <cell r="A1690" t="str">
            <v>Supplier_321</v>
          </cell>
          <cell r="B1690" t="str">
            <v>Plant_15</v>
          </cell>
          <cell r="C1690" t="str">
            <v>Article_5199</v>
          </cell>
          <cell r="D1690">
            <v>71</v>
          </cell>
          <cell r="E1690" t="str">
            <v>HU</v>
          </cell>
        </row>
        <row r="1691">
          <cell r="A1691" t="str">
            <v>Supplier_321</v>
          </cell>
          <cell r="B1691" t="str">
            <v>Plant_15</v>
          </cell>
          <cell r="C1691" t="str">
            <v>Article_6029</v>
          </cell>
          <cell r="D1691">
            <v>60</v>
          </cell>
          <cell r="E1691" t="str">
            <v>HU</v>
          </cell>
        </row>
        <row r="1692">
          <cell r="A1692" t="str">
            <v>Supplier_321</v>
          </cell>
          <cell r="B1692" t="str">
            <v>Plant_15</v>
          </cell>
          <cell r="C1692" t="str">
            <v>Article_9897</v>
          </cell>
          <cell r="D1692">
            <v>6</v>
          </cell>
          <cell r="E1692" t="str">
            <v>HU</v>
          </cell>
        </row>
        <row r="1693">
          <cell r="A1693" t="str">
            <v>Supplier_321</v>
          </cell>
          <cell r="B1693" t="str">
            <v>Plant_15</v>
          </cell>
          <cell r="C1693" t="str">
            <v>Article_9880</v>
          </cell>
          <cell r="D1693">
            <v>6</v>
          </cell>
          <cell r="E1693" t="str">
            <v>HU</v>
          </cell>
        </row>
        <row r="1694">
          <cell r="A1694" t="str">
            <v>Supplier_321</v>
          </cell>
          <cell r="B1694" t="str">
            <v>Plant_15</v>
          </cell>
          <cell r="C1694" t="str">
            <v>Article_9852</v>
          </cell>
          <cell r="D1694">
            <v>84</v>
          </cell>
          <cell r="E1694" t="str">
            <v>HU</v>
          </cell>
        </row>
        <row r="1695">
          <cell r="A1695" t="str">
            <v>Supplier_321</v>
          </cell>
          <cell r="B1695" t="str">
            <v>Plant_15</v>
          </cell>
          <cell r="C1695" t="str">
            <v>Article_9833</v>
          </cell>
          <cell r="D1695">
            <v>54</v>
          </cell>
          <cell r="E1695" t="str">
            <v>HU</v>
          </cell>
        </row>
        <row r="1696">
          <cell r="A1696" t="str">
            <v>Supplier_321</v>
          </cell>
          <cell r="B1696" t="str">
            <v>Plant_15</v>
          </cell>
          <cell r="C1696" t="str">
            <v>Article_3440</v>
          </cell>
          <cell r="D1696">
            <v>1</v>
          </cell>
          <cell r="E1696" t="str">
            <v>HU</v>
          </cell>
        </row>
        <row r="1697">
          <cell r="A1697" t="str">
            <v>Supplier_321</v>
          </cell>
          <cell r="B1697" t="str">
            <v>Plant_15</v>
          </cell>
          <cell r="C1697" t="str">
            <v>Article_3409</v>
          </cell>
          <cell r="D1697">
            <v>9</v>
          </cell>
          <cell r="E1697" t="str">
            <v>HU</v>
          </cell>
        </row>
        <row r="1698">
          <cell r="A1698" t="str">
            <v>Supplier_321</v>
          </cell>
          <cell r="B1698" t="str">
            <v>Plant_15</v>
          </cell>
          <cell r="C1698" t="str">
            <v>Article_3505</v>
          </cell>
          <cell r="D1698">
            <v>2</v>
          </cell>
          <cell r="E1698" t="str">
            <v>HU</v>
          </cell>
        </row>
        <row r="1699">
          <cell r="A1699" t="str">
            <v>Supplier_321</v>
          </cell>
          <cell r="B1699" t="str">
            <v>Plant_15</v>
          </cell>
          <cell r="C1699" t="str">
            <v>Article_3481</v>
          </cell>
          <cell r="D1699">
            <v>5</v>
          </cell>
          <cell r="E1699" t="str">
            <v>HU</v>
          </cell>
        </row>
        <row r="1700">
          <cell r="A1700" t="str">
            <v>Supplier_321</v>
          </cell>
          <cell r="B1700" t="str">
            <v>Plant_15</v>
          </cell>
          <cell r="C1700" t="str">
            <v>Article_3674</v>
          </cell>
          <cell r="D1700">
            <v>2</v>
          </cell>
          <cell r="E1700" t="str">
            <v>HU</v>
          </cell>
        </row>
        <row r="1701">
          <cell r="A1701" t="str">
            <v>Supplier_321</v>
          </cell>
          <cell r="B1701" t="str">
            <v>Plant_15</v>
          </cell>
          <cell r="C1701" t="str">
            <v>Article_3664</v>
          </cell>
          <cell r="D1701">
            <v>7</v>
          </cell>
          <cell r="E1701" t="str">
            <v>HU</v>
          </cell>
        </row>
        <row r="1702">
          <cell r="A1702" t="str">
            <v>Supplier_321</v>
          </cell>
          <cell r="B1702" t="str">
            <v>Plant_15</v>
          </cell>
          <cell r="C1702" t="str">
            <v>Article_3453</v>
          </cell>
          <cell r="D1702">
            <v>2</v>
          </cell>
          <cell r="E1702" t="str">
            <v>HU</v>
          </cell>
        </row>
        <row r="1703">
          <cell r="A1703" t="str">
            <v>Supplier_321</v>
          </cell>
          <cell r="B1703" t="str">
            <v>Plant_15</v>
          </cell>
          <cell r="C1703" t="str">
            <v>Article_3376</v>
          </cell>
          <cell r="D1703">
            <v>1</v>
          </cell>
          <cell r="E1703" t="str">
            <v>HU</v>
          </cell>
        </row>
        <row r="1704">
          <cell r="A1704" t="str">
            <v>Supplier_321</v>
          </cell>
          <cell r="B1704" t="str">
            <v>Plant_15</v>
          </cell>
          <cell r="C1704" t="str">
            <v>Article_2243</v>
          </cell>
          <cell r="D1704">
            <v>1</v>
          </cell>
          <cell r="E1704" t="str">
            <v>HU</v>
          </cell>
        </row>
        <row r="1705">
          <cell r="A1705" t="str">
            <v>Supplier_321</v>
          </cell>
          <cell r="B1705" t="str">
            <v>Plant_15</v>
          </cell>
          <cell r="C1705" t="str">
            <v>Article_9686</v>
          </cell>
          <cell r="D1705">
            <v>2</v>
          </cell>
          <cell r="E1705" t="str">
            <v>HU</v>
          </cell>
        </row>
        <row r="1706">
          <cell r="A1706" t="str">
            <v>Supplier_321</v>
          </cell>
          <cell r="B1706" t="str">
            <v>Plant_15</v>
          </cell>
          <cell r="C1706" t="str">
            <v>Article_9682</v>
          </cell>
          <cell r="D1706">
            <v>3</v>
          </cell>
          <cell r="E1706" t="str">
            <v>HU</v>
          </cell>
        </row>
        <row r="1707">
          <cell r="A1707" t="str">
            <v>Supplier_321</v>
          </cell>
          <cell r="B1707" t="str">
            <v>Plant_15</v>
          </cell>
          <cell r="C1707" t="str">
            <v>Article_8437</v>
          </cell>
          <cell r="D1707">
            <v>2</v>
          </cell>
          <cell r="E1707" t="str">
            <v>HU</v>
          </cell>
        </row>
        <row r="1708">
          <cell r="A1708" t="str">
            <v>Supplier_321</v>
          </cell>
          <cell r="B1708" t="str">
            <v>Plant_15</v>
          </cell>
          <cell r="C1708" t="str">
            <v>Article_8471</v>
          </cell>
          <cell r="D1708">
            <v>2</v>
          </cell>
          <cell r="E1708" t="str">
            <v>HU</v>
          </cell>
        </row>
        <row r="1709">
          <cell r="A1709" t="str">
            <v>Supplier_321</v>
          </cell>
          <cell r="B1709" t="str">
            <v>Plant_15</v>
          </cell>
          <cell r="C1709" t="str">
            <v>Article_3828</v>
          </cell>
          <cell r="D1709">
            <v>6</v>
          </cell>
          <cell r="E1709" t="str">
            <v>HU</v>
          </cell>
        </row>
        <row r="1710">
          <cell r="A1710" t="str">
            <v>Supplier_321</v>
          </cell>
          <cell r="B1710" t="str">
            <v>Plant_15</v>
          </cell>
          <cell r="C1710" t="str">
            <v>Article_8338</v>
          </cell>
          <cell r="D1710">
            <v>18</v>
          </cell>
          <cell r="E1710" t="str">
            <v>HU</v>
          </cell>
        </row>
        <row r="1711">
          <cell r="A1711" t="str">
            <v>Supplier_321</v>
          </cell>
          <cell r="B1711" t="str">
            <v>Plant_15</v>
          </cell>
          <cell r="C1711" t="str">
            <v>Article_8322</v>
          </cell>
          <cell r="D1711">
            <v>48</v>
          </cell>
          <cell r="E1711" t="str">
            <v>HU</v>
          </cell>
        </row>
        <row r="1712">
          <cell r="A1712" t="str">
            <v>Supplier_321</v>
          </cell>
          <cell r="B1712" t="str">
            <v>Plant_15</v>
          </cell>
          <cell r="C1712" t="str">
            <v>Article_1999</v>
          </cell>
          <cell r="D1712">
            <v>18</v>
          </cell>
          <cell r="E1712" t="str">
            <v>HU</v>
          </cell>
        </row>
        <row r="1713">
          <cell r="A1713" t="str">
            <v>Supplier_321</v>
          </cell>
          <cell r="B1713" t="str">
            <v>Plant_15</v>
          </cell>
          <cell r="C1713" t="str">
            <v>Article_1988</v>
          </cell>
          <cell r="D1713">
            <v>18</v>
          </cell>
          <cell r="E1713" t="str">
            <v>HU</v>
          </cell>
        </row>
        <row r="1714">
          <cell r="A1714" t="str">
            <v>Supplier_321</v>
          </cell>
          <cell r="B1714" t="str">
            <v>Plant_15</v>
          </cell>
          <cell r="C1714" t="str">
            <v>Article_2022</v>
          </cell>
          <cell r="D1714">
            <v>6</v>
          </cell>
          <cell r="E1714" t="str">
            <v>HU</v>
          </cell>
        </row>
        <row r="1715">
          <cell r="A1715" t="str">
            <v>Supplier_321</v>
          </cell>
          <cell r="B1715" t="str">
            <v>Plant_15</v>
          </cell>
          <cell r="C1715" t="str">
            <v>Article_1973</v>
          </cell>
          <cell r="D1715">
            <v>6</v>
          </cell>
          <cell r="E1715" t="str">
            <v>HU</v>
          </cell>
        </row>
        <row r="1716">
          <cell r="A1716" t="str">
            <v>Supplier_321</v>
          </cell>
          <cell r="B1716" t="str">
            <v>Plant_15</v>
          </cell>
          <cell r="C1716" t="str">
            <v>Article_5367</v>
          </cell>
          <cell r="D1716">
            <v>78</v>
          </cell>
          <cell r="E1716" t="str">
            <v>HU</v>
          </cell>
        </row>
        <row r="1717">
          <cell r="A1717" t="str">
            <v>Supplier_321</v>
          </cell>
          <cell r="B1717" t="str">
            <v>Plant_15</v>
          </cell>
          <cell r="C1717" t="str">
            <v>Article_5419</v>
          </cell>
          <cell r="D1717">
            <v>12</v>
          </cell>
          <cell r="E1717" t="str">
            <v>HU</v>
          </cell>
        </row>
        <row r="1718">
          <cell r="A1718" t="str">
            <v>Supplier_321</v>
          </cell>
          <cell r="B1718" t="str">
            <v>Plant_15</v>
          </cell>
          <cell r="C1718" t="str">
            <v>Article_5804</v>
          </cell>
          <cell r="D1718">
            <v>204</v>
          </cell>
          <cell r="E1718" t="str">
            <v>HU</v>
          </cell>
        </row>
        <row r="1719">
          <cell r="A1719" t="str">
            <v>Supplier_321</v>
          </cell>
          <cell r="B1719" t="str">
            <v>Plant_15</v>
          </cell>
          <cell r="C1719" t="str">
            <v>Article_5736</v>
          </cell>
          <cell r="D1719">
            <v>6</v>
          </cell>
          <cell r="E1719" t="str">
            <v>HU</v>
          </cell>
        </row>
        <row r="1720">
          <cell r="A1720" t="str">
            <v>Supplier_321</v>
          </cell>
          <cell r="B1720" t="str">
            <v>Plant_15</v>
          </cell>
          <cell r="C1720" t="str">
            <v>Article_5748</v>
          </cell>
          <cell r="D1720">
            <v>6</v>
          </cell>
          <cell r="E1720" t="str">
            <v>HU</v>
          </cell>
        </row>
        <row r="1721">
          <cell r="A1721" t="str">
            <v>Supplier_321</v>
          </cell>
          <cell r="B1721" t="str">
            <v>Plant_15</v>
          </cell>
          <cell r="C1721" t="str">
            <v>Article_8465</v>
          </cell>
          <cell r="D1721">
            <v>1</v>
          </cell>
          <cell r="E1721" t="str">
            <v>HU</v>
          </cell>
        </row>
        <row r="1722">
          <cell r="A1722" t="str">
            <v>Supplier_321</v>
          </cell>
          <cell r="B1722" t="str">
            <v>Plant_15</v>
          </cell>
          <cell r="C1722" t="str">
            <v>Article_2111</v>
          </cell>
          <cell r="D1722">
            <v>21</v>
          </cell>
          <cell r="E1722" t="str">
            <v>HU</v>
          </cell>
        </row>
        <row r="1723">
          <cell r="A1723" t="str">
            <v>Supplier_321</v>
          </cell>
          <cell r="B1723" t="str">
            <v>Plant_15</v>
          </cell>
          <cell r="C1723" t="str">
            <v>Article_2043</v>
          </cell>
          <cell r="D1723">
            <v>16</v>
          </cell>
          <cell r="E1723" t="str">
            <v>HU</v>
          </cell>
        </row>
        <row r="1724">
          <cell r="A1724" t="str">
            <v>Supplier_321</v>
          </cell>
          <cell r="B1724" t="str">
            <v>Plant_15</v>
          </cell>
          <cell r="C1724" t="str">
            <v>Article_2141</v>
          </cell>
          <cell r="D1724">
            <v>1</v>
          </cell>
          <cell r="E1724" t="str">
            <v>HU</v>
          </cell>
        </row>
        <row r="1725">
          <cell r="A1725" t="str">
            <v>Supplier_321</v>
          </cell>
          <cell r="B1725" t="str">
            <v>Plant_15</v>
          </cell>
          <cell r="C1725" t="str">
            <v>Article_6601</v>
          </cell>
          <cell r="D1725">
            <v>45</v>
          </cell>
          <cell r="E1725" t="str">
            <v>HU</v>
          </cell>
        </row>
        <row r="1726">
          <cell r="A1726" t="str">
            <v>Supplier_321</v>
          </cell>
          <cell r="B1726" t="str">
            <v>Plant_15</v>
          </cell>
          <cell r="C1726" t="str">
            <v>Article_699</v>
          </cell>
          <cell r="D1726">
            <v>4</v>
          </cell>
          <cell r="E1726" t="str">
            <v>HU</v>
          </cell>
        </row>
        <row r="1727">
          <cell r="A1727" t="str">
            <v>Supplier_321</v>
          </cell>
          <cell r="B1727" t="str">
            <v>Plant_15</v>
          </cell>
          <cell r="C1727" t="str">
            <v>Article_687</v>
          </cell>
          <cell r="D1727">
            <v>6</v>
          </cell>
          <cell r="E1727" t="str">
            <v>HU</v>
          </cell>
        </row>
        <row r="1728">
          <cell r="A1728" t="str">
            <v>Supplier_321</v>
          </cell>
          <cell r="B1728" t="str">
            <v>Plant_15</v>
          </cell>
          <cell r="C1728" t="str">
            <v>Article_630</v>
          </cell>
          <cell r="D1728">
            <v>1</v>
          </cell>
          <cell r="E1728" t="str">
            <v>HU</v>
          </cell>
        </row>
        <row r="1729">
          <cell r="A1729" t="str">
            <v>Supplier_321</v>
          </cell>
          <cell r="B1729" t="str">
            <v>Plant_15</v>
          </cell>
          <cell r="C1729" t="str">
            <v>Article_653</v>
          </cell>
          <cell r="D1729">
            <v>2</v>
          </cell>
          <cell r="E1729" t="str">
            <v>HU</v>
          </cell>
        </row>
        <row r="1730">
          <cell r="A1730" t="str">
            <v>Supplier_321</v>
          </cell>
          <cell r="B1730" t="str">
            <v>Plant_15</v>
          </cell>
          <cell r="C1730" t="str">
            <v>Article_677</v>
          </cell>
          <cell r="D1730">
            <v>2</v>
          </cell>
          <cell r="E1730" t="str">
            <v>HU</v>
          </cell>
        </row>
        <row r="1731">
          <cell r="A1731" t="str">
            <v>Supplier_321</v>
          </cell>
          <cell r="B1731" t="str">
            <v>Plant_15</v>
          </cell>
          <cell r="C1731" t="str">
            <v>Article_6509</v>
          </cell>
          <cell r="D1731">
            <v>11</v>
          </cell>
          <cell r="E1731" t="str">
            <v>HU</v>
          </cell>
        </row>
        <row r="1732">
          <cell r="A1732" t="str">
            <v>Supplier_321</v>
          </cell>
          <cell r="B1732" t="str">
            <v>Plant_15</v>
          </cell>
          <cell r="C1732" t="str">
            <v>Article_2078</v>
          </cell>
          <cell r="D1732">
            <v>9</v>
          </cell>
          <cell r="E1732" t="str">
            <v>HU</v>
          </cell>
        </row>
        <row r="1733">
          <cell r="A1733" t="str">
            <v>Supplier_321</v>
          </cell>
          <cell r="B1733" t="str">
            <v>Plant_15</v>
          </cell>
          <cell r="C1733" t="str">
            <v>Article_2098</v>
          </cell>
          <cell r="D1733">
            <v>23</v>
          </cell>
          <cell r="E1733" t="str">
            <v>HU</v>
          </cell>
        </row>
        <row r="1734">
          <cell r="A1734" t="str">
            <v>Supplier_321</v>
          </cell>
          <cell r="B1734" t="str">
            <v>Plant_15</v>
          </cell>
          <cell r="C1734" t="str">
            <v>Article_6518</v>
          </cell>
          <cell r="D1734">
            <v>1</v>
          </cell>
          <cell r="E1734" t="str">
            <v>HU</v>
          </cell>
        </row>
        <row r="1735">
          <cell r="A1735" t="str">
            <v>Supplier_321</v>
          </cell>
          <cell r="B1735" t="str">
            <v>Plant_15</v>
          </cell>
          <cell r="C1735" t="str">
            <v>Article_7031</v>
          </cell>
          <cell r="D1735">
            <v>5</v>
          </cell>
          <cell r="E1735" t="str">
            <v>HU</v>
          </cell>
        </row>
        <row r="1736">
          <cell r="A1736" t="str">
            <v>Supplier_321</v>
          </cell>
          <cell r="B1736" t="str">
            <v>Plant_15</v>
          </cell>
          <cell r="C1736" t="str">
            <v>Article_7148</v>
          </cell>
          <cell r="D1736">
            <v>2</v>
          </cell>
          <cell r="E1736" t="str">
            <v>HU</v>
          </cell>
        </row>
        <row r="1737">
          <cell r="A1737" t="str">
            <v>Supplier_321</v>
          </cell>
          <cell r="B1737" t="str">
            <v>Plant_15</v>
          </cell>
          <cell r="C1737" t="str">
            <v>Article_2068</v>
          </cell>
          <cell r="D1737">
            <v>23</v>
          </cell>
          <cell r="E1737" t="str">
            <v>HU</v>
          </cell>
        </row>
        <row r="1738">
          <cell r="A1738" t="str">
            <v>Supplier_321</v>
          </cell>
          <cell r="B1738" t="str">
            <v>Plant_15</v>
          </cell>
          <cell r="C1738" t="str">
            <v>Article_3870</v>
          </cell>
          <cell r="D1738">
            <v>1</v>
          </cell>
          <cell r="E1738" t="str">
            <v>HU</v>
          </cell>
        </row>
        <row r="1739">
          <cell r="A1739" t="str">
            <v>Supplier_321</v>
          </cell>
          <cell r="B1739" t="str">
            <v>Plant_15</v>
          </cell>
          <cell r="C1739" t="str">
            <v>Article_3890</v>
          </cell>
          <cell r="D1739">
            <v>1</v>
          </cell>
          <cell r="E1739" t="str">
            <v>HU</v>
          </cell>
        </row>
        <row r="1740">
          <cell r="A1740" t="str">
            <v>Supplier_321</v>
          </cell>
          <cell r="B1740" t="str">
            <v>Plant_15</v>
          </cell>
          <cell r="C1740" t="str">
            <v>Article_3893</v>
          </cell>
          <cell r="D1740">
            <v>3</v>
          </cell>
          <cell r="E1740" t="str">
            <v>HU</v>
          </cell>
        </row>
        <row r="1741">
          <cell r="A1741" t="str">
            <v>Supplier_321</v>
          </cell>
          <cell r="B1741" t="str">
            <v>Plant_15</v>
          </cell>
          <cell r="C1741" t="str">
            <v>Article_3997</v>
          </cell>
          <cell r="D1741">
            <v>1</v>
          </cell>
          <cell r="E1741" t="str">
            <v>HU</v>
          </cell>
        </row>
        <row r="1742">
          <cell r="A1742" t="str">
            <v>Supplier_321</v>
          </cell>
          <cell r="B1742" t="str">
            <v>Plant_15</v>
          </cell>
          <cell r="C1742" t="str">
            <v>Article_3924</v>
          </cell>
          <cell r="D1742">
            <v>5</v>
          </cell>
          <cell r="E1742" t="str">
            <v>HU</v>
          </cell>
        </row>
        <row r="1743">
          <cell r="A1743" t="str">
            <v>Supplier_321</v>
          </cell>
          <cell r="B1743" t="str">
            <v>Plant_15</v>
          </cell>
          <cell r="C1743" t="str">
            <v>Article_3950</v>
          </cell>
          <cell r="D1743">
            <v>12</v>
          </cell>
          <cell r="E1743" t="str">
            <v>HU</v>
          </cell>
        </row>
        <row r="1744">
          <cell r="A1744" t="str">
            <v>Supplier_321</v>
          </cell>
          <cell r="B1744" t="str">
            <v>Plant_15</v>
          </cell>
          <cell r="C1744" t="str">
            <v>Article_4138</v>
          </cell>
          <cell r="D1744">
            <v>14</v>
          </cell>
          <cell r="E1744" t="str">
            <v>HU</v>
          </cell>
        </row>
        <row r="1745">
          <cell r="A1745" t="str">
            <v>Supplier_321</v>
          </cell>
          <cell r="B1745" t="str">
            <v>Plant_15</v>
          </cell>
          <cell r="C1745" t="str">
            <v>Article_4135</v>
          </cell>
          <cell r="D1745">
            <v>34</v>
          </cell>
          <cell r="E1745" t="str">
            <v>HU</v>
          </cell>
        </row>
        <row r="1746">
          <cell r="A1746" t="str">
            <v>Supplier_321</v>
          </cell>
          <cell r="B1746" t="str">
            <v>Plant_15</v>
          </cell>
          <cell r="C1746" t="str">
            <v>Article_4152</v>
          </cell>
          <cell r="D1746">
            <v>3</v>
          </cell>
          <cell r="E1746" t="str">
            <v>HU</v>
          </cell>
        </row>
        <row r="1747">
          <cell r="A1747" t="str">
            <v>Supplier_321</v>
          </cell>
          <cell r="B1747" t="str">
            <v>Plant_15</v>
          </cell>
          <cell r="C1747" t="str">
            <v>Article_4165</v>
          </cell>
          <cell r="D1747">
            <v>13</v>
          </cell>
          <cell r="E1747" t="str">
            <v>HU</v>
          </cell>
        </row>
        <row r="1748">
          <cell r="A1748" t="str">
            <v>Supplier_321</v>
          </cell>
          <cell r="B1748" t="str">
            <v>Plant_15</v>
          </cell>
          <cell r="C1748" t="str">
            <v>Article_4291</v>
          </cell>
          <cell r="D1748">
            <v>2</v>
          </cell>
          <cell r="E1748" t="str">
            <v>HU</v>
          </cell>
        </row>
        <row r="1749">
          <cell r="A1749" t="str">
            <v>Supplier_321</v>
          </cell>
          <cell r="B1749" t="str">
            <v>Plant_15</v>
          </cell>
          <cell r="C1749" t="str">
            <v>Article_4534</v>
          </cell>
          <cell r="D1749">
            <v>7</v>
          </cell>
          <cell r="E1749" t="str">
            <v>HU</v>
          </cell>
        </row>
        <row r="1750">
          <cell r="A1750" t="str">
            <v>Supplier_321</v>
          </cell>
          <cell r="B1750" t="str">
            <v>Plant_15</v>
          </cell>
          <cell r="C1750" t="str">
            <v>Article_4513</v>
          </cell>
          <cell r="D1750">
            <v>12</v>
          </cell>
          <cell r="E1750" t="str">
            <v>HU</v>
          </cell>
        </row>
        <row r="1751">
          <cell r="A1751" t="str">
            <v>Supplier_321</v>
          </cell>
          <cell r="B1751" t="str">
            <v>Plant_15</v>
          </cell>
          <cell r="C1751" t="str">
            <v>Article_4525</v>
          </cell>
          <cell r="D1751">
            <v>7</v>
          </cell>
          <cell r="E1751" t="str">
            <v>HU</v>
          </cell>
        </row>
        <row r="1752">
          <cell r="A1752" t="str">
            <v>Supplier_321</v>
          </cell>
          <cell r="B1752" t="str">
            <v>Plant_15</v>
          </cell>
          <cell r="C1752" t="str">
            <v>Article_2993</v>
          </cell>
          <cell r="D1752">
            <v>3</v>
          </cell>
          <cell r="E1752" t="str">
            <v>HU</v>
          </cell>
        </row>
        <row r="1753">
          <cell r="A1753" t="str">
            <v>Supplier_321</v>
          </cell>
          <cell r="B1753" t="str">
            <v>Plant_15</v>
          </cell>
          <cell r="C1753" t="str">
            <v>Article_2974</v>
          </cell>
          <cell r="D1753">
            <v>3</v>
          </cell>
          <cell r="E1753" t="str">
            <v>HU</v>
          </cell>
        </row>
        <row r="1754">
          <cell r="A1754" t="str">
            <v>Supplier_321</v>
          </cell>
          <cell r="B1754" t="str">
            <v>Plant_15</v>
          </cell>
          <cell r="C1754" t="str">
            <v>Article_2966</v>
          </cell>
          <cell r="D1754">
            <v>3</v>
          </cell>
          <cell r="E1754" t="str">
            <v>HU</v>
          </cell>
        </row>
        <row r="1755">
          <cell r="A1755" t="str">
            <v>Supplier_321</v>
          </cell>
          <cell r="B1755" t="str">
            <v>Plant_15</v>
          </cell>
          <cell r="C1755" t="str">
            <v>Article_3909</v>
          </cell>
          <cell r="D1755">
            <v>3</v>
          </cell>
          <cell r="E1755" t="str">
            <v>HU</v>
          </cell>
        </row>
        <row r="1756">
          <cell r="A1756" t="str">
            <v>Supplier_321</v>
          </cell>
          <cell r="B1756" t="str">
            <v>Plant_15</v>
          </cell>
          <cell r="C1756" t="str">
            <v>Article_3829</v>
          </cell>
          <cell r="D1756">
            <v>6</v>
          </cell>
          <cell r="E1756" t="str">
            <v>HU</v>
          </cell>
        </row>
        <row r="1757">
          <cell r="A1757" t="str">
            <v>Supplier_321</v>
          </cell>
          <cell r="B1757" t="str">
            <v>Plant_15</v>
          </cell>
          <cell r="C1757" t="str">
            <v>Article_2980</v>
          </cell>
          <cell r="D1757">
            <v>10</v>
          </cell>
          <cell r="E1757" t="str">
            <v>HU</v>
          </cell>
        </row>
        <row r="1758">
          <cell r="A1758" t="str">
            <v>Supplier_321</v>
          </cell>
          <cell r="B1758" t="str">
            <v>Plant_15</v>
          </cell>
          <cell r="C1758" t="str">
            <v>Article_3015</v>
          </cell>
          <cell r="D1758">
            <v>18</v>
          </cell>
          <cell r="E1758" t="str">
            <v>HU</v>
          </cell>
        </row>
        <row r="1759">
          <cell r="A1759" t="str">
            <v>Supplier_321</v>
          </cell>
          <cell r="B1759" t="str">
            <v>Plant_15</v>
          </cell>
          <cell r="C1759" t="str">
            <v>Article_3072</v>
          </cell>
          <cell r="D1759">
            <v>32</v>
          </cell>
          <cell r="E1759" t="str">
            <v>HU</v>
          </cell>
        </row>
        <row r="1760">
          <cell r="A1760" t="str">
            <v>Supplier_321</v>
          </cell>
          <cell r="B1760" t="str">
            <v>Plant_15</v>
          </cell>
          <cell r="C1760" t="str">
            <v>Article_3096</v>
          </cell>
          <cell r="D1760">
            <v>33</v>
          </cell>
          <cell r="E1760" t="str">
            <v>HU</v>
          </cell>
        </row>
        <row r="1761">
          <cell r="A1761" t="str">
            <v>Supplier_321</v>
          </cell>
          <cell r="B1761" t="str">
            <v>Plant_15</v>
          </cell>
          <cell r="C1761" t="str">
            <v>Article_3931</v>
          </cell>
          <cell r="D1761">
            <v>18</v>
          </cell>
          <cell r="E1761" t="str">
            <v>HU</v>
          </cell>
        </row>
        <row r="1762">
          <cell r="A1762" t="str">
            <v>Supplier_321</v>
          </cell>
          <cell r="B1762" t="str">
            <v>Plant_15</v>
          </cell>
          <cell r="C1762" t="str">
            <v>Article_3961</v>
          </cell>
          <cell r="D1762">
            <v>19</v>
          </cell>
          <cell r="E1762" t="str">
            <v>HU</v>
          </cell>
        </row>
        <row r="1763">
          <cell r="A1763" t="str">
            <v>Supplier_321</v>
          </cell>
          <cell r="B1763" t="str">
            <v>Plant_15</v>
          </cell>
          <cell r="C1763" t="str">
            <v>Article_4540</v>
          </cell>
          <cell r="D1763">
            <v>22</v>
          </cell>
          <cell r="E1763" t="str">
            <v>HU</v>
          </cell>
        </row>
        <row r="1764">
          <cell r="A1764" t="str">
            <v>Supplier_321</v>
          </cell>
          <cell r="B1764" t="str">
            <v>Plant_15</v>
          </cell>
          <cell r="C1764" t="str">
            <v>Article_4554</v>
          </cell>
          <cell r="D1764">
            <v>1</v>
          </cell>
          <cell r="E1764" t="str">
            <v>HU</v>
          </cell>
        </row>
        <row r="1765">
          <cell r="A1765" t="str">
            <v>Supplier_321</v>
          </cell>
          <cell r="B1765" t="str">
            <v>Plant_15</v>
          </cell>
          <cell r="C1765" t="str">
            <v>Article_4519</v>
          </cell>
          <cell r="D1765">
            <v>19</v>
          </cell>
          <cell r="E1765" t="str">
            <v>HU</v>
          </cell>
        </row>
        <row r="1766">
          <cell r="A1766" t="str">
            <v>Supplier_321</v>
          </cell>
          <cell r="B1766" t="str">
            <v>Plant_15</v>
          </cell>
          <cell r="C1766" t="str">
            <v>Article_3051</v>
          </cell>
          <cell r="D1766">
            <v>19</v>
          </cell>
          <cell r="E1766" t="str">
            <v>HU</v>
          </cell>
        </row>
        <row r="1767">
          <cell r="A1767" t="str">
            <v>Supplier_321</v>
          </cell>
          <cell r="B1767" t="str">
            <v>Plant_15</v>
          </cell>
          <cell r="C1767" t="str">
            <v>Article_3108</v>
          </cell>
          <cell r="D1767">
            <v>24</v>
          </cell>
          <cell r="E1767" t="str">
            <v>HU</v>
          </cell>
        </row>
        <row r="1768">
          <cell r="A1768" t="str">
            <v>Supplier_321</v>
          </cell>
          <cell r="B1768" t="str">
            <v>Plant_15</v>
          </cell>
          <cell r="C1768" t="str">
            <v>Article_4585</v>
          </cell>
          <cell r="D1768">
            <v>7</v>
          </cell>
          <cell r="E1768" t="str">
            <v>HU</v>
          </cell>
        </row>
        <row r="1769">
          <cell r="A1769" t="str">
            <v>Supplier_321</v>
          </cell>
          <cell r="B1769" t="str">
            <v>Plant_15</v>
          </cell>
          <cell r="C1769" t="str">
            <v>Article_4559</v>
          </cell>
          <cell r="D1769">
            <v>6</v>
          </cell>
          <cell r="E1769" t="str">
            <v>HU</v>
          </cell>
        </row>
        <row r="1770">
          <cell r="A1770" t="str">
            <v>Supplier_321</v>
          </cell>
          <cell r="B1770" t="str">
            <v>Plant_15</v>
          </cell>
          <cell r="C1770" t="str">
            <v>Article_2989</v>
          </cell>
          <cell r="D1770">
            <v>1</v>
          </cell>
          <cell r="E1770" t="str">
            <v>HU</v>
          </cell>
        </row>
        <row r="1771">
          <cell r="A1771" t="str">
            <v>Supplier_321</v>
          </cell>
          <cell r="B1771" t="str">
            <v>Plant_15</v>
          </cell>
          <cell r="C1771" t="str">
            <v>Article_3023</v>
          </cell>
          <cell r="D1771">
            <v>1</v>
          </cell>
          <cell r="E1771" t="str">
            <v>HU</v>
          </cell>
        </row>
        <row r="1772">
          <cell r="A1772" t="str">
            <v>Supplier_321</v>
          </cell>
          <cell r="B1772" t="str">
            <v>Plant_15</v>
          </cell>
          <cell r="C1772" t="str">
            <v>Article_4123</v>
          </cell>
          <cell r="D1772">
            <v>15</v>
          </cell>
          <cell r="E1772" t="str">
            <v>HU</v>
          </cell>
        </row>
        <row r="1773">
          <cell r="A1773" t="str">
            <v>Supplier_321</v>
          </cell>
          <cell r="B1773" t="str">
            <v>Plant_15</v>
          </cell>
          <cell r="C1773" t="str">
            <v>Article_4147</v>
          </cell>
          <cell r="D1773">
            <v>14</v>
          </cell>
          <cell r="E1773" t="str">
            <v>HU</v>
          </cell>
        </row>
        <row r="1774">
          <cell r="A1774" t="str">
            <v>Supplier_321</v>
          </cell>
          <cell r="B1774" t="str">
            <v>Plant_15</v>
          </cell>
          <cell r="C1774" t="str">
            <v>Article_748</v>
          </cell>
          <cell r="D1774">
            <v>2</v>
          </cell>
          <cell r="E1774" t="str">
            <v>HU</v>
          </cell>
        </row>
        <row r="1775">
          <cell r="A1775" t="str">
            <v>Supplier_321</v>
          </cell>
          <cell r="B1775" t="str">
            <v>Plant_15</v>
          </cell>
          <cell r="C1775" t="str">
            <v>Article_9834</v>
          </cell>
          <cell r="D1775">
            <v>1</v>
          </cell>
          <cell r="E1775" t="str">
            <v>HU</v>
          </cell>
        </row>
        <row r="1776">
          <cell r="A1776" t="str">
            <v>Supplier_321</v>
          </cell>
          <cell r="B1776" t="str">
            <v>Plant_15</v>
          </cell>
          <cell r="C1776" t="str">
            <v>Article_694</v>
          </cell>
          <cell r="D1776">
            <v>1</v>
          </cell>
          <cell r="E1776" t="str">
            <v>HU</v>
          </cell>
        </row>
        <row r="1777">
          <cell r="A1777" t="str">
            <v>Supplier_321</v>
          </cell>
          <cell r="B1777" t="str">
            <v>Plant_15</v>
          </cell>
          <cell r="C1777" t="str">
            <v>Article_9829</v>
          </cell>
          <cell r="D1777">
            <v>1</v>
          </cell>
          <cell r="E1777" t="str">
            <v>HU</v>
          </cell>
        </row>
        <row r="1778">
          <cell r="A1778" t="str">
            <v>Supplier_321</v>
          </cell>
          <cell r="B1778" t="str">
            <v>Plant_15</v>
          </cell>
          <cell r="C1778" t="str">
            <v>Article_3084</v>
          </cell>
          <cell r="D1778">
            <v>1</v>
          </cell>
          <cell r="E1778" t="str">
            <v>HU</v>
          </cell>
        </row>
        <row r="1779">
          <cell r="A1779" t="str">
            <v>Supplier_321</v>
          </cell>
          <cell r="B1779" t="str">
            <v>Plant_15</v>
          </cell>
          <cell r="C1779" t="str">
            <v>Article_3116</v>
          </cell>
          <cell r="D1779">
            <v>4</v>
          </cell>
          <cell r="E1779" t="str">
            <v>HU</v>
          </cell>
        </row>
        <row r="1780">
          <cell r="A1780" t="str">
            <v>Supplier_321</v>
          </cell>
          <cell r="B1780" t="str">
            <v>Plant_15</v>
          </cell>
          <cell r="C1780" t="str">
            <v>Article_3090</v>
          </cell>
          <cell r="D1780">
            <v>34</v>
          </cell>
          <cell r="E1780" t="str">
            <v>HU</v>
          </cell>
        </row>
        <row r="1781">
          <cell r="A1781" t="str">
            <v>Supplier_321</v>
          </cell>
          <cell r="B1781" t="str">
            <v>Plant_15</v>
          </cell>
          <cell r="C1781" t="str">
            <v>Article_2447</v>
          </cell>
          <cell r="D1781">
            <v>14</v>
          </cell>
          <cell r="E1781" t="str">
            <v>HU</v>
          </cell>
        </row>
        <row r="1782">
          <cell r="A1782" t="str">
            <v>Supplier_321</v>
          </cell>
          <cell r="B1782" t="str">
            <v>Plant_15</v>
          </cell>
          <cell r="C1782" t="str">
            <v>Article_2619</v>
          </cell>
          <cell r="D1782">
            <v>27</v>
          </cell>
          <cell r="E1782" t="str">
            <v>HU</v>
          </cell>
        </row>
        <row r="1783">
          <cell r="A1783" t="str">
            <v>Supplier_321</v>
          </cell>
          <cell r="B1783" t="str">
            <v>Plant_15</v>
          </cell>
          <cell r="C1783" t="str">
            <v>Article_3111</v>
          </cell>
          <cell r="D1783">
            <v>35</v>
          </cell>
          <cell r="E1783" t="str">
            <v>HU</v>
          </cell>
        </row>
        <row r="1784">
          <cell r="A1784" t="str">
            <v>Supplier_321</v>
          </cell>
          <cell r="B1784" t="str">
            <v>Plant_15</v>
          </cell>
          <cell r="C1784" t="str">
            <v>Article_8234</v>
          </cell>
          <cell r="D1784">
            <v>1</v>
          </cell>
          <cell r="E1784" t="str">
            <v>HU</v>
          </cell>
        </row>
        <row r="1785">
          <cell r="A1785" t="str">
            <v>Supplier_321</v>
          </cell>
          <cell r="B1785" t="str">
            <v>Plant_15</v>
          </cell>
          <cell r="C1785" t="str">
            <v>Article_8511</v>
          </cell>
          <cell r="D1785">
            <v>2</v>
          </cell>
          <cell r="E1785" t="str">
            <v>HU</v>
          </cell>
        </row>
        <row r="1786">
          <cell r="A1786" t="str">
            <v>Supplier_321</v>
          </cell>
          <cell r="B1786" t="str">
            <v>Plant_15</v>
          </cell>
          <cell r="C1786" t="str">
            <v>Article_8161</v>
          </cell>
          <cell r="D1786">
            <v>2</v>
          </cell>
          <cell r="E1786" t="str">
            <v>HU</v>
          </cell>
        </row>
        <row r="1787">
          <cell r="A1787" t="str">
            <v>Supplier_321</v>
          </cell>
          <cell r="B1787" t="str">
            <v>Plant_15</v>
          </cell>
          <cell r="C1787" t="str">
            <v>Article_8181</v>
          </cell>
          <cell r="D1787">
            <v>9</v>
          </cell>
          <cell r="E1787" t="str">
            <v>HU</v>
          </cell>
        </row>
        <row r="1788">
          <cell r="A1788" t="str">
            <v>Supplier_321</v>
          </cell>
          <cell r="B1788" t="str">
            <v>Plant_15</v>
          </cell>
          <cell r="C1788" t="str">
            <v>Article_8283</v>
          </cell>
          <cell r="D1788">
            <v>10</v>
          </cell>
          <cell r="E1788" t="str">
            <v>HU</v>
          </cell>
        </row>
        <row r="1789">
          <cell r="A1789" t="str">
            <v>Supplier_321</v>
          </cell>
          <cell r="B1789" t="str">
            <v>Plant_15</v>
          </cell>
          <cell r="C1789" t="str">
            <v>Article_5817</v>
          </cell>
          <cell r="D1789">
            <v>156</v>
          </cell>
          <cell r="E1789" t="str">
            <v>HU</v>
          </cell>
        </row>
        <row r="1790">
          <cell r="A1790" t="str">
            <v>Supplier_321</v>
          </cell>
          <cell r="B1790" t="str">
            <v>Plant_15</v>
          </cell>
          <cell r="C1790" t="str">
            <v>Article_7087</v>
          </cell>
          <cell r="D1790">
            <v>6</v>
          </cell>
          <cell r="E1790" t="str">
            <v>HU</v>
          </cell>
        </row>
        <row r="1791">
          <cell r="A1791" t="str">
            <v>Supplier_321</v>
          </cell>
          <cell r="B1791" t="str">
            <v>Plant_15</v>
          </cell>
          <cell r="C1791" t="str">
            <v>Article_7077</v>
          </cell>
          <cell r="D1791">
            <v>24</v>
          </cell>
          <cell r="E1791" t="str">
            <v>HU</v>
          </cell>
        </row>
        <row r="1792">
          <cell r="A1792" t="str">
            <v>Supplier_321</v>
          </cell>
          <cell r="B1792" t="str">
            <v>Plant_15</v>
          </cell>
          <cell r="C1792" t="str">
            <v>Article_7063</v>
          </cell>
          <cell r="D1792">
            <v>90</v>
          </cell>
          <cell r="E1792" t="str">
            <v>HU</v>
          </cell>
        </row>
        <row r="1793">
          <cell r="A1793" t="str">
            <v>Supplier_321</v>
          </cell>
          <cell r="B1793" t="str">
            <v>Plant_15</v>
          </cell>
          <cell r="C1793" t="str">
            <v>Article_7043</v>
          </cell>
          <cell r="D1793">
            <v>30</v>
          </cell>
          <cell r="E1793" t="str">
            <v>HU</v>
          </cell>
        </row>
        <row r="1794">
          <cell r="A1794" t="str">
            <v>Supplier_321</v>
          </cell>
          <cell r="B1794" t="str">
            <v>Plant_15</v>
          </cell>
          <cell r="C1794" t="str">
            <v>Article_7044</v>
          </cell>
          <cell r="D1794">
            <v>6</v>
          </cell>
          <cell r="E1794" t="str">
            <v>HU</v>
          </cell>
        </row>
        <row r="1795">
          <cell r="A1795" t="str">
            <v>Supplier_321</v>
          </cell>
          <cell r="B1795" t="str">
            <v>Plant_15</v>
          </cell>
          <cell r="C1795" t="str">
            <v>Article_7019</v>
          </cell>
          <cell r="D1795">
            <v>24</v>
          </cell>
          <cell r="E1795" t="str">
            <v>HU</v>
          </cell>
        </row>
        <row r="1796">
          <cell r="A1796" t="str">
            <v>Supplier_321</v>
          </cell>
          <cell r="B1796" t="str">
            <v>Plant_15</v>
          </cell>
          <cell r="C1796" t="str">
            <v>Article_7029</v>
          </cell>
          <cell r="D1796">
            <v>24</v>
          </cell>
          <cell r="E1796" t="str">
            <v>HU</v>
          </cell>
        </row>
        <row r="1797">
          <cell r="A1797" t="str">
            <v>Supplier_321</v>
          </cell>
          <cell r="B1797" t="str">
            <v>Plant_15</v>
          </cell>
          <cell r="C1797" t="str">
            <v>Article_6992</v>
          </cell>
          <cell r="D1797">
            <v>84</v>
          </cell>
          <cell r="E1797" t="str">
            <v>HU</v>
          </cell>
        </row>
        <row r="1798">
          <cell r="A1798" t="str">
            <v>Supplier_321</v>
          </cell>
          <cell r="B1798" t="str">
            <v>Plant_15</v>
          </cell>
          <cell r="C1798" t="str">
            <v>Article_7002</v>
          </cell>
          <cell r="D1798">
            <v>30</v>
          </cell>
          <cell r="E1798" t="str">
            <v>HU</v>
          </cell>
        </row>
        <row r="1799">
          <cell r="A1799" t="str">
            <v>Supplier_321</v>
          </cell>
          <cell r="B1799" t="str">
            <v>Plant_15</v>
          </cell>
          <cell r="C1799" t="str">
            <v>Article_6981</v>
          </cell>
          <cell r="D1799">
            <v>30</v>
          </cell>
          <cell r="E1799" t="str">
            <v>HU</v>
          </cell>
        </row>
        <row r="1800">
          <cell r="A1800" t="str">
            <v>Supplier_321</v>
          </cell>
          <cell r="B1800" t="str">
            <v>Plant_15</v>
          </cell>
          <cell r="C1800" t="str">
            <v>Article_7468</v>
          </cell>
          <cell r="D1800">
            <v>126</v>
          </cell>
          <cell r="E1800" t="str">
            <v>HU</v>
          </cell>
        </row>
        <row r="1801">
          <cell r="A1801" t="str">
            <v>Supplier_321</v>
          </cell>
          <cell r="B1801" t="str">
            <v>Plant_15</v>
          </cell>
          <cell r="C1801" t="str">
            <v>Article_7726</v>
          </cell>
          <cell r="D1801">
            <v>109</v>
          </cell>
          <cell r="E1801" t="str">
            <v>HU</v>
          </cell>
        </row>
        <row r="1802">
          <cell r="A1802" t="str">
            <v>Supplier_321</v>
          </cell>
          <cell r="B1802" t="str">
            <v>Plant_15</v>
          </cell>
          <cell r="C1802" t="str">
            <v>Article_9863</v>
          </cell>
          <cell r="D1802">
            <v>6</v>
          </cell>
          <cell r="E1802" t="str">
            <v>HU</v>
          </cell>
        </row>
        <row r="1803">
          <cell r="A1803" t="str">
            <v>Supplier_321</v>
          </cell>
          <cell r="B1803" t="str">
            <v>Plant_15</v>
          </cell>
          <cell r="C1803" t="str">
            <v>Article_9848</v>
          </cell>
          <cell r="D1803">
            <v>24</v>
          </cell>
          <cell r="E1803" t="str">
            <v>HU</v>
          </cell>
        </row>
        <row r="1804">
          <cell r="A1804" t="str">
            <v>Supplier_321</v>
          </cell>
          <cell r="B1804" t="str">
            <v>Plant_15</v>
          </cell>
          <cell r="C1804" t="str">
            <v>Article_1617</v>
          </cell>
          <cell r="D1804">
            <v>36</v>
          </cell>
          <cell r="E1804" t="str">
            <v>HU</v>
          </cell>
        </row>
        <row r="1805">
          <cell r="A1805" t="str">
            <v>Supplier_321</v>
          </cell>
          <cell r="B1805" t="str">
            <v>Plant_15</v>
          </cell>
          <cell r="C1805" t="str">
            <v>Article_3057</v>
          </cell>
          <cell r="D1805">
            <v>16</v>
          </cell>
          <cell r="E1805" t="str">
            <v>HU</v>
          </cell>
        </row>
        <row r="1806">
          <cell r="A1806" t="str">
            <v>Supplier_321</v>
          </cell>
          <cell r="B1806" t="str">
            <v>Plant_15</v>
          </cell>
          <cell r="C1806" t="str">
            <v>Article_3079</v>
          </cell>
          <cell r="D1806">
            <v>17</v>
          </cell>
          <cell r="E1806" t="str">
            <v>HU</v>
          </cell>
        </row>
        <row r="1807">
          <cell r="A1807" t="str">
            <v>Supplier_321</v>
          </cell>
          <cell r="B1807" t="str">
            <v>Plant_15</v>
          </cell>
          <cell r="C1807" t="str">
            <v>Article_10204</v>
          </cell>
          <cell r="D1807">
            <v>5</v>
          </cell>
          <cell r="E1807" t="str">
            <v>HU</v>
          </cell>
        </row>
        <row r="1808">
          <cell r="A1808" t="str">
            <v>Supplier_321</v>
          </cell>
          <cell r="B1808" t="str">
            <v>Plant_15</v>
          </cell>
          <cell r="C1808" t="str">
            <v>Article_10199</v>
          </cell>
          <cell r="D1808">
            <v>5</v>
          </cell>
          <cell r="E1808" t="str">
            <v>HU</v>
          </cell>
        </row>
        <row r="1809">
          <cell r="A1809" t="str">
            <v>Supplier_321</v>
          </cell>
          <cell r="B1809" t="str">
            <v>Plant_15</v>
          </cell>
          <cell r="C1809" t="str">
            <v>Article_9508</v>
          </cell>
          <cell r="D1809">
            <v>3</v>
          </cell>
          <cell r="E1809" t="str">
            <v>HU</v>
          </cell>
        </row>
        <row r="1810">
          <cell r="A1810" t="str">
            <v>Supplier_321</v>
          </cell>
          <cell r="B1810" t="str">
            <v>Plant_15</v>
          </cell>
          <cell r="C1810" t="str">
            <v>Article_9534</v>
          </cell>
          <cell r="D1810">
            <v>2</v>
          </cell>
          <cell r="E1810" t="str">
            <v>HU</v>
          </cell>
        </row>
        <row r="1811">
          <cell r="A1811" t="str">
            <v>Supplier_321</v>
          </cell>
          <cell r="B1811" t="str">
            <v>Plant_15</v>
          </cell>
          <cell r="C1811" t="str">
            <v>Article_4117</v>
          </cell>
          <cell r="D1811">
            <v>2</v>
          </cell>
          <cell r="E1811" t="str">
            <v>HU</v>
          </cell>
        </row>
        <row r="1812">
          <cell r="A1812" t="str">
            <v>Supplier_321</v>
          </cell>
          <cell r="B1812" t="str">
            <v>Plant_15</v>
          </cell>
          <cell r="C1812" t="str">
            <v>Article_4912</v>
          </cell>
          <cell r="D1812">
            <v>29</v>
          </cell>
          <cell r="E1812" t="str">
            <v>HU</v>
          </cell>
        </row>
        <row r="1813">
          <cell r="A1813" t="str">
            <v>Supplier_321</v>
          </cell>
          <cell r="B1813" t="str">
            <v>Plant_15</v>
          </cell>
          <cell r="C1813" t="str">
            <v>Article_4913</v>
          </cell>
          <cell r="D1813">
            <v>31</v>
          </cell>
          <cell r="E1813" t="str">
            <v>HU</v>
          </cell>
        </row>
        <row r="1814">
          <cell r="A1814" t="str">
            <v>Supplier_321</v>
          </cell>
          <cell r="B1814" t="str">
            <v>Plant_15</v>
          </cell>
          <cell r="C1814" t="str">
            <v>Article_4882</v>
          </cell>
          <cell r="D1814">
            <v>24</v>
          </cell>
          <cell r="E1814" t="str">
            <v>HU</v>
          </cell>
        </row>
        <row r="1815">
          <cell r="A1815" t="str">
            <v>Supplier_321</v>
          </cell>
          <cell r="B1815" t="str">
            <v>Plant_15</v>
          </cell>
          <cell r="C1815" t="str">
            <v>Article_4892</v>
          </cell>
          <cell r="D1815">
            <v>26</v>
          </cell>
          <cell r="E1815" t="str">
            <v>HU</v>
          </cell>
        </row>
        <row r="1816">
          <cell r="A1816" t="str">
            <v>Supplier_321</v>
          </cell>
          <cell r="B1816" t="str">
            <v>Plant_15</v>
          </cell>
          <cell r="C1816" t="str">
            <v>Article_10014</v>
          </cell>
          <cell r="D1816">
            <v>2</v>
          </cell>
          <cell r="E1816" t="str">
            <v>HU</v>
          </cell>
        </row>
        <row r="1817">
          <cell r="A1817" t="str">
            <v>Supplier_321</v>
          </cell>
          <cell r="B1817" t="str">
            <v>Plant_15</v>
          </cell>
          <cell r="C1817" t="str">
            <v>Article_10019</v>
          </cell>
          <cell r="D1817">
            <v>57</v>
          </cell>
          <cell r="E1817" t="str">
            <v>HU</v>
          </cell>
        </row>
        <row r="1818">
          <cell r="A1818" t="str">
            <v>Supplier_321</v>
          </cell>
          <cell r="B1818" t="str">
            <v>Plant_15</v>
          </cell>
          <cell r="C1818" t="str">
            <v>Article_9985</v>
          </cell>
          <cell r="D1818">
            <v>19</v>
          </cell>
          <cell r="E1818" t="str">
            <v>HU</v>
          </cell>
        </row>
        <row r="1819">
          <cell r="A1819" t="str">
            <v>Supplier_321</v>
          </cell>
          <cell r="B1819" t="str">
            <v>Plant_15</v>
          </cell>
          <cell r="C1819" t="str">
            <v>Article_5113</v>
          </cell>
          <cell r="D1819">
            <v>1</v>
          </cell>
          <cell r="E1819" t="str">
            <v>HU</v>
          </cell>
        </row>
        <row r="1820">
          <cell r="A1820" t="str">
            <v>Supplier_321</v>
          </cell>
          <cell r="B1820" t="str">
            <v>Plant_15</v>
          </cell>
          <cell r="C1820" t="str">
            <v>Article_4873</v>
          </cell>
          <cell r="D1820">
            <v>6</v>
          </cell>
          <cell r="E1820" t="str">
            <v>HU</v>
          </cell>
        </row>
        <row r="1821">
          <cell r="A1821" t="str">
            <v>Supplier_321</v>
          </cell>
          <cell r="B1821" t="str">
            <v>Plant_15</v>
          </cell>
          <cell r="C1821" t="str">
            <v>Article_4866</v>
          </cell>
          <cell r="D1821">
            <v>6</v>
          </cell>
          <cell r="E1821" t="str">
            <v>HU</v>
          </cell>
        </row>
        <row r="1822">
          <cell r="A1822" t="str">
            <v>Supplier_321</v>
          </cell>
          <cell r="B1822" t="str">
            <v>Plant_15</v>
          </cell>
          <cell r="C1822" t="str">
            <v>Article_8115</v>
          </cell>
          <cell r="D1822">
            <v>5</v>
          </cell>
          <cell r="E1822" t="str">
            <v>HU</v>
          </cell>
        </row>
        <row r="1823">
          <cell r="A1823" t="str">
            <v>Supplier_321</v>
          </cell>
          <cell r="B1823" t="str">
            <v>Plant_15</v>
          </cell>
          <cell r="C1823" t="str">
            <v>Article_9992</v>
          </cell>
          <cell r="D1823">
            <v>14</v>
          </cell>
          <cell r="E1823" t="str">
            <v>HU</v>
          </cell>
        </row>
        <row r="1824">
          <cell r="A1824" t="str">
            <v>Supplier_321</v>
          </cell>
          <cell r="B1824" t="str">
            <v>Plant_15</v>
          </cell>
          <cell r="C1824" t="str">
            <v>Article_7059</v>
          </cell>
          <cell r="D1824">
            <v>54</v>
          </cell>
          <cell r="E1824" t="str">
            <v>HU</v>
          </cell>
        </row>
        <row r="1825">
          <cell r="A1825" t="str">
            <v>Supplier_321</v>
          </cell>
          <cell r="B1825" t="str">
            <v>Plant_15</v>
          </cell>
          <cell r="C1825" t="str">
            <v>Article_10144</v>
          </cell>
          <cell r="D1825">
            <v>30</v>
          </cell>
          <cell r="E1825" t="str">
            <v>HU</v>
          </cell>
        </row>
        <row r="1826">
          <cell r="A1826" t="str">
            <v>Supplier_321</v>
          </cell>
          <cell r="B1826" t="str">
            <v>Plant_15</v>
          </cell>
          <cell r="C1826" t="str">
            <v>Article_6998</v>
          </cell>
          <cell r="D1826">
            <v>18</v>
          </cell>
          <cell r="E1826" t="str">
            <v>HU</v>
          </cell>
        </row>
        <row r="1827">
          <cell r="A1827" t="str">
            <v>Supplier_321</v>
          </cell>
          <cell r="B1827" t="str">
            <v>Plant_15</v>
          </cell>
          <cell r="C1827" t="str">
            <v>Article_7053</v>
          </cell>
          <cell r="D1827">
            <v>30</v>
          </cell>
          <cell r="E1827" t="str">
            <v>HU</v>
          </cell>
        </row>
        <row r="1828">
          <cell r="A1828" t="str">
            <v>Supplier_321</v>
          </cell>
          <cell r="B1828" t="str">
            <v>Plant_15</v>
          </cell>
          <cell r="C1828" t="str">
            <v>Article_7013</v>
          </cell>
          <cell r="D1828">
            <v>18</v>
          </cell>
          <cell r="E1828" t="str">
            <v>HU</v>
          </cell>
        </row>
        <row r="1829">
          <cell r="A1829" t="str">
            <v>Supplier_321</v>
          </cell>
          <cell r="B1829" t="str">
            <v>Plant_15</v>
          </cell>
          <cell r="C1829" t="str">
            <v>Article_2577</v>
          </cell>
          <cell r="D1829">
            <v>4</v>
          </cell>
          <cell r="E1829" t="str">
            <v>HU</v>
          </cell>
        </row>
        <row r="1830">
          <cell r="A1830" t="str">
            <v>Supplier_321</v>
          </cell>
          <cell r="B1830" t="str">
            <v>Plant_15</v>
          </cell>
          <cell r="C1830" t="str">
            <v>Article_2543</v>
          </cell>
          <cell r="D1830">
            <v>28</v>
          </cell>
          <cell r="E1830" t="str">
            <v>HU</v>
          </cell>
        </row>
        <row r="1831">
          <cell r="A1831" t="str">
            <v>Supplier_321</v>
          </cell>
          <cell r="B1831" t="str">
            <v>Plant_15</v>
          </cell>
          <cell r="C1831" t="str">
            <v>Article_8122</v>
          </cell>
          <cell r="D1831">
            <v>15</v>
          </cell>
          <cell r="E1831" t="str">
            <v>HU</v>
          </cell>
        </row>
        <row r="1832">
          <cell r="A1832" t="str">
            <v>Supplier_321</v>
          </cell>
          <cell r="B1832" t="str">
            <v>Plant_15</v>
          </cell>
          <cell r="C1832" t="str">
            <v>Article_9648</v>
          </cell>
          <cell r="D1832">
            <v>4</v>
          </cell>
          <cell r="E1832" t="str">
            <v>HU</v>
          </cell>
        </row>
        <row r="1833">
          <cell r="A1833" t="str">
            <v>Supplier_321</v>
          </cell>
          <cell r="B1833" t="str">
            <v>Plant_15</v>
          </cell>
          <cell r="C1833" t="str">
            <v>Article_9674</v>
          </cell>
          <cell r="D1833">
            <v>17</v>
          </cell>
          <cell r="E1833" t="str">
            <v>HU</v>
          </cell>
        </row>
        <row r="1834">
          <cell r="A1834" t="str">
            <v>Supplier_321</v>
          </cell>
          <cell r="B1834" t="str">
            <v>Plant_15</v>
          </cell>
          <cell r="C1834" t="str">
            <v>Article_9671</v>
          </cell>
          <cell r="D1834">
            <v>4</v>
          </cell>
          <cell r="E1834" t="str">
            <v>HU</v>
          </cell>
        </row>
        <row r="1835">
          <cell r="A1835" t="str">
            <v>Supplier_321</v>
          </cell>
          <cell r="B1835" t="str">
            <v>Plant_15</v>
          </cell>
          <cell r="C1835" t="str">
            <v>Article_9668</v>
          </cell>
          <cell r="D1835">
            <v>32</v>
          </cell>
          <cell r="E1835" t="str">
            <v>HU</v>
          </cell>
        </row>
        <row r="1836">
          <cell r="A1836" t="str">
            <v>Supplier_321</v>
          </cell>
          <cell r="B1836" t="str">
            <v>Plant_15</v>
          </cell>
          <cell r="C1836" t="str">
            <v>Article_9212</v>
          </cell>
          <cell r="D1836">
            <v>16</v>
          </cell>
          <cell r="E1836" t="str">
            <v>HU</v>
          </cell>
        </row>
        <row r="1837">
          <cell r="A1837" t="str">
            <v>Supplier_321</v>
          </cell>
          <cell r="B1837" t="str">
            <v>Plant_15</v>
          </cell>
          <cell r="C1837" t="str">
            <v>Article_9215</v>
          </cell>
          <cell r="D1837">
            <v>1</v>
          </cell>
          <cell r="E1837" t="str">
            <v>HU</v>
          </cell>
        </row>
        <row r="1838">
          <cell r="A1838" t="str">
            <v>Supplier_321</v>
          </cell>
          <cell r="B1838" t="str">
            <v>Plant_15</v>
          </cell>
          <cell r="C1838" t="str">
            <v>Article_9220</v>
          </cell>
          <cell r="D1838">
            <v>31</v>
          </cell>
          <cell r="E1838" t="str">
            <v>HU</v>
          </cell>
        </row>
        <row r="1839">
          <cell r="A1839" t="str">
            <v>Supplier_321</v>
          </cell>
          <cell r="B1839" t="str">
            <v>Plant_15</v>
          </cell>
          <cell r="C1839" t="str">
            <v>Article_9262</v>
          </cell>
          <cell r="D1839">
            <v>6</v>
          </cell>
          <cell r="E1839" t="str">
            <v>HU</v>
          </cell>
        </row>
        <row r="1840">
          <cell r="A1840" t="str">
            <v>Supplier_321</v>
          </cell>
          <cell r="B1840" t="str">
            <v>Plant_15</v>
          </cell>
          <cell r="C1840" t="str">
            <v>Article_9270</v>
          </cell>
          <cell r="D1840">
            <v>15</v>
          </cell>
          <cell r="E1840" t="str">
            <v>HU</v>
          </cell>
        </row>
        <row r="1841">
          <cell r="A1841" t="str">
            <v>Supplier_321</v>
          </cell>
          <cell r="B1841" t="str">
            <v>Plant_15</v>
          </cell>
          <cell r="C1841" t="str">
            <v>Article_9228</v>
          </cell>
          <cell r="D1841">
            <v>3</v>
          </cell>
          <cell r="E1841" t="str">
            <v>HU</v>
          </cell>
        </row>
        <row r="1842">
          <cell r="A1842" t="str">
            <v>Supplier_321</v>
          </cell>
          <cell r="B1842" t="str">
            <v>Plant_15</v>
          </cell>
          <cell r="C1842" t="str">
            <v>Article_9234</v>
          </cell>
          <cell r="D1842">
            <v>29</v>
          </cell>
          <cell r="E1842" t="str">
            <v>HU</v>
          </cell>
        </row>
        <row r="1843">
          <cell r="A1843" t="str">
            <v>Supplier_321</v>
          </cell>
          <cell r="B1843" t="str">
            <v>Plant_15</v>
          </cell>
          <cell r="C1843" t="str">
            <v>Article_9237</v>
          </cell>
          <cell r="D1843">
            <v>7</v>
          </cell>
          <cell r="E1843" t="str">
            <v>HU</v>
          </cell>
        </row>
        <row r="1844">
          <cell r="A1844" t="str">
            <v>Supplier_321</v>
          </cell>
          <cell r="B1844" t="str">
            <v>Plant_15</v>
          </cell>
          <cell r="C1844" t="str">
            <v>Article_9242</v>
          </cell>
          <cell r="D1844">
            <v>11</v>
          </cell>
          <cell r="E1844" t="str">
            <v>HU</v>
          </cell>
        </row>
        <row r="1845">
          <cell r="A1845" t="str">
            <v>Supplier_321</v>
          </cell>
          <cell r="B1845" t="str">
            <v>Plant_15</v>
          </cell>
          <cell r="C1845" t="str">
            <v>Article_9294</v>
          </cell>
          <cell r="D1845">
            <v>1</v>
          </cell>
          <cell r="E1845" t="str">
            <v>HU</v>
          </cell>
        </row>
        <row r="1846">
          <cell r="A1846" t="str">
            <v>Supplier_321</v>
          </cell>
          <cell r="B1846" t="str">
            <v>Plant_15</v>
          </cell>
          <cell r="C1846" t="str">
            <v>Article_9290</v>
          </cell>
          <cell r="D1846">
            <v>31</v>
          </cell>
          <cell r="E1846" t="str">
            <v>HU</v>
          </cell>
        </row>
        <row r="1847">
          <cell r="A1847" t="str">
            <v>Supplier_321</v>
          </cell>
          <cell r="B1847" t="str">
            <v>Plant_15</v>
          </cell>
          <cell r="C1847" t="str">
            <v>Article_10089</v>
          </cell>
          <cell r="D1847">
            <v>1</v>
          </cell>
          <cell r="E1847" t="str">
            <v>HU</v>
          </cell>
        </row>
        <row r="1848">
          <cell r="A1848" t="str">
            <v>Supplier_321</v>
          </cell>
          <cell r="B1848" t="str">
            <v>Plant_15</v>
          </cell>
          <cell r="C1848" t="str">
            <v>Article_4282</v>
          </cell>
          <cell r="D1848">
            <v>33</v>
          </cell>
          <cell r="E1848" t="str">
            <v>HU</v>
          </cell>
        </row>
        <row r="1849">
          <cell r="A1849" t="str">
            <v>Supplier_321</v>
          </cell>
          <cell r="B1849" t="str">
            <v>Plant_15</v>
          </cell>
          <cell r="C1849" t="str">
            <v>Article_9824</v>
          </cell>
          <cell r="D1849">
            <v>400</v>
          </cell>
          <cell r="E1849" t="str">
            <v>HU</v>
          </cell>
        </row>
        <row r="1850">
          <cell r="A1850" t="str">
            <v>Supplier_321</v>
          </cell>
          <cell r="B1850" t="str">
            <v>Plant_15</v>
          </cell>
          <cell r="C1850" t="str">
            <v>Article_7023</v>
          </cell>
          <cell r="D1850">
            <v>12</v>
          </cell>
          <cell r="E1850" t="str">
            <v>HU</v>
          </cell>
        </row>
        <row r="1851">
          <cell r="A1851" t="str">
            <v>Supplier_321</v>
          </cell>
          <cell r="B1851" t="str">
            <v>Plant_15</v>
          </cell>
          <cell r="C1851" t="str">
            <v>Article_10140</v>
          </cell>
          <cell r="D1851">
            <v>48</v>
          </cell>
          <cell r="E1851" t="str">
            <v>HU</v>
          </cell>
        </row>
        <row r="1852">
          <cell r="A1852" t="str">
            <v>Supplier_321</v>
          </cell>
          <cell r="B1852" t="str">
            <v>Plant_15</v>
          </cell>
          <cell r="C1852" t="str">
            <v>Article_10145</v>
          </cell>
          <cell r="D1852">
            <v>42</v>
          </cell>
          <cell r="E1852" t="str">
            <v>HU</v>
          </cell>
        </row>
        <row r="1853">
          <cell r="A1853" t="str">
            <v>Supplier_321</v>
          </cell>
          <cell r="B1853" t="str">
            <v>Plant_15</v>
          </cell>
          <cell r="C1853" t="str">
            <v>Article_7045</v>
          </cell>
          <cell r="D1853">
            <v>30</v>
          </cell>
          <cell r="E1853" t="str">
            <v>HU</v>
          </cell>
        </row>
        <row r="1854">
          <cell r="A1854" t="str">
            <v>Supplier_321</v>
          </cell>
          <cell r="B1854" t="str">
            <v>Plant_15</v>
          </cell>
          <cell r="C1854" t="str">
            <v>Article_7007</v>
          </cell>
          <cell r="D1854">
            <v>24</v>
          </cell>
          <cell r="E1854" t="str">
            <v>HU</v>
          </cell>
        </row>
        <row r="1855">
          <cell r="A1855" t="str">
            <v>Supplier_321</v>
          </cell>
          <cell r="B1855" t="str">
            <v>Plant_15</v>
          </cell>
          <cell r="C1855" t="str">
            <v>Article_10152</v>
          </cell>
          <cell r="D1855">
            <v>6</v>
          </cell>
          <cell r="E1855" t="str">
            <v>HU</v>
          </cell>
        </row>
        <row r="1856">
          <cell r="A1856" t="str">
            <v>Supplier_321</v>
          </cell>
          <cell r="B1856" t="str">
            <v>Plant_15</v>
          </cell>
          <cell r="C1856" t="str">
            <v>Article_10160</v>
          </cell>
          <cell r="D1856">
            <v>6</v>
          </cell>
          <cell r="E1856" t="str">
            <v>HU</v>
          </cell>
        </row>
        <row r="1857">
          <cell r="A1857" t="str">
            <v>Supplier_321</v>
          </cell>
          <cell r="B1857" t="str">
            <v>Plant_15</v>
          </cell>
          <cell r="C1857" t="str">
            <v>Article_3006</v>
          </cell>
          <cell r="D1857">
            <v>2</v>
          </cell>
          <cell r="E1857" t="str">
            <v>HU</v>
          </cell>
        </row>
        <row r="1858">
          <cell r="A1858" t="str">
            <v>Supplier_321</v>
          </cell>
          <cell r="B1858" t="str">
            <v>Plant_15</v>
          </cell>
          <cell r="C1858" t="str">
            <v>Article_3036</v>
          </cell>
          <cell r="D1858">
            <v>1</v>
          </cell>
          <cell r="E1858" t="str">
            <v>HU</v>
          </cell>
        </row>
        <row r="1859">
          <cell r="A1859" t="str">
            <v>Supplier_321</v>
          </cell>
          <cell r="B1859" t="str">
            <v>Plant_15</v>
          </cell>
          <cell r="C1859" t="str">
            <v>Article_8278</v>
          </cell>
          <cell r="D1859">
            <v>1</v>
          </cell>
          <cell r="E1859" t="str">
            <v>HU</v>
          </cell>
        </row>
        <row r="1860">
          <cell r="A1860" t="str">
            <v>Supplier_321</v>
          </cell>
          <cell r="B1860" t="str">
            <v>Plant_15</v>
          </cell>
          <cell r="C1860" t="str">
            <v>Article_8356</v>
          </cell>
          <cell r="D1860">
            <v>1</v>
          </cell>
          <cell r="E1860" t="str">
            <v>HU</v>
          </cell>
        </row>
        <row r="1861">
          <cell r="A1861" t="str">
            <v>Supplier_321</v>
          </cell>
          <cell r="B1861" t="str">
            <v>Plant_15</v>
          </cell>
          <cell r="C1861" t="str">
            <v>Article_8184</v>
          </cell>
          <cell r="D1861">
            <v>1</v>
          </cell>
          <cell r="E1861" t="str">
            <v>HU</v>
          </cell>
        </row>
        <row r="1862">
          <cell r="A1862" t="str">
            <v>Supplier_321</v>
          </cell>
          <cell r="B1862" t="str">
            <v>Plant_15</v>
          </cell>
          <cell r="C1862" t="str">
            <v>Article_9836</v>
          </cell>
          <cell r="D1862">
            <v>1</v>
          </cell>
          <cell r="E1862" t="str">
            <v>HU</v>
          </cell>
        </row>
        <row r="1863">
          <cell r="A1863" t="str">
            <v>Supplier_321</v>
          </cell>
          <cell r="B1863" t="str">
            <v>Plant_15</v>
          </cell>
          <cell r="C1863" t="str">
            <v>Article_9907</v>
          </cell>
          <cell r="D1863">
            <v>2</v>
          </cell>
          <cell r="E1863" t="str">
            <v>HU</v>
          </cell>
        </row>
        <row r="1864">
          <cell r="A1864" t="str">
            <v>Supplier_321</v>
          </cell>
          <cell r="B1864" t="str">
            <v>Plant_15</v>
          </cell>
          <cell r="C1864" t="str">
            <v>Article_9900</v>
          </cell>
          <cell r="D1864">
            <v>4</v>
          </cell>
          <cell r="E1864" t="str">
            <v>HU</v>
          </cell>
        </row>
        <row r="1865">
          <cell r="A1865" t="str">
            <v>Supplier_321</v>
          </cell>
          <cell r="B1865" t="str">
            <v>Plant_15</v>
          </cell>
          <cell r="C1865" t="str">
            <v>Article_7549</v>
          </cell>
          <cell r="D1865">
            <v>1</v>
          </cell>
          <cell r="E1865" t="str">
            <v>HU</v>
          </cell>
        </row>
        <row r="1866">
          <cell r="A1866" t="str">
            <v>Supplier_321</v>
          </cell>
          <cell r="B1866" t="str">
            <v>Plant_15</v>
          </cell>
          <cell r="C1866" t="str">
            <v>Article_9885</v>
          </cell>
          <cell r="D1866">
            <v>1</v>
          </cell>
          <cell r="E1866" t="str">
            <v>HU</v>
          </cell>
        </row>
        <row r="1867">
          <cell r="A1867" t="str">
            <v>Supplier_321</v>
          </cell>
          <cell r="B1867" t="str">
            <v>Plant_15</v>
          </cell>
          <cell r="C1867" t="str">
            <v>Article_9835</v>
          </cell>
          <cell r="D1867">
            <v>3</v>
          </cell>
          <cell r="E1867" t="str">
            <v>HU</v>
          </cell>
        </row>
        <row r="1868">
          <cell r="A1868" t="str">
            <v>Supplier_321</v>
          </cell>
          <cell r="B1868" t="str">
            <v>Plant_15</v>
          </cell>
          <cell r="C1868" t="str">
            <v>Article_9877</v>
          </cell>
          <cell r="D1868">
            <v>3</v>
          </cell>
          <cell r="E1868" t="str">
            <v>HU</v>
          </cell>
        </row>
        <row r="1869">
          <cell r="A1869" t="str">
            <v>Supplier_321</v>
          </cell>
          <cell r="B1869" t="str">
            <v>Plant_15</v>
          </cell>
          <cell r="C1869" t="str">
            <v>Article_7490</v>
          </cell>
          <cell r="D1869">
            <v>2</v>
          </cell>
          <cell r="E1869" t="str">
            <v>HU</v>
          </cell>
        </row>
        <row r="1870">
          <cell r="A1870" t="str">
            <v>Supplier_321</v>
          </cell>
          <cell r="B1870" t="str">
            <v>Plant_15</v>
          </cell>
          <cell r="C1870" t="str">
            <v>Article_6923</v>
          </cell>
          <cell r="D1870">
            <v>2</v>
          </cell>
          <cell r="E1870" t="str">
            <v>HU</v>
          </cell>
        </row>
        <row r="1871">
          <cell r="A1871" t="str">
            <v>Supplier_181</v>
          </cell>
          <cell r="B1871" t="str">
            <v>Plant_15</v>
          </cell>
          <cell r="C1871" t="str">
            <v>Article_6969</v>
          </cell>
          <cell r="D1871">
            <v>20000</v>
          </cell>
          <cell r="E1871" t="str">
            <v>DE_W</v>
          </cell>
        </row>
        <row r="1872">
          <cell r="A1872" t="str">
            <v>Supplier_52</v>
          </cell>
          <cell r="B1872" t="str">
            <v>Plant_15</v>
          </cell>
          <cell r="C1872" t="str">
            <v>Article_6816</v>
          </cell>
          <cell r="D1872">
            <v>18</v>
          </cell>
          <cell r="E1872" t="str">
            <v>BX</v>
          </cell>
        </row>
        <row r="1873">
          <cell r="A1873" t="str">
            <v>Supplier_52</v>
          </cell>
          <cell r="B1873" t="str">
            <v>Plant_15</v>
          </cell>
          <cell r="C1873" t="str">
            <v>Article_3529</v>
          </cell>
          <cell r="D1873">
            <v>90</v>
          </cell>
          <cell r="E1873" t="str">
            <v>BX</v>
          </cell>
        </row>
        <row r="1874">
          <cell r="A1874" t="str">
            <v>Supplier_52</v>
          </cell>
          <cell r="B1874" t="str">
            <v>Plant_15</v>
          </cell>
          <cell r="C1874" t="str">
            <v>Article_10012</v>
          </cell>
          <cell r="D1874">
            <v>18</v>
          </cell>
          <cell r="E1874" t="str">
            <v>BX</v>
          </cell>
        </row>
        <row r="1875">
          <cell r="A1875" t="str">
            <v>Supplier_137</v>
          </cell>
          <cell r="B1875" t="str">
            <v>Plant_15</v>
          </cell>
          <cell r="C1875" t="str">
            <v>Article_6658</v>
          </cell>
          <cell r="D1875">
            <v>52</v>
          </cell>
          <cell r="E1875" t="str">
            <v>DE_W</v>
          </cell>
        </row>
        <row r="1876">
          <cell r="A1876" t="str">
            <v>Supplier_137</v>
          </cell>
          <cell r="B1876" t="str">
            <v>Plant_15</v>
          </cell>
          <cell r="C1876" t="str">
            <v>Article_6656</v>
          </cell>
          <cell r="D1876">
            <v>52</v>
          </cell>
          <cell r="E1876" t="str">
            <v>DE_W</v>
          </cell>
        </row>
        <row r="1877">
          <cell r="A1877" t="str">
            <v>Supplier_137</v>
          </cell>
          <cell r="B1877" t="str">
            <v>Plant_15</v>
          </cell>
          <cell r="C1877" t="str">
            <v>Article_6686</v>
          </cell>
          <cell r="D1877">
            <v>96</v>
          </cell>
          <cell r="E1877" t="str">
            <v>DE_W</v>
          </cell>
        </row>
        <row r="1878">
          <cell r="A1878" t="str">
            <v>Supplier_137</v>
          </cell>
          <cell r="B1878" t="str">
            <v>Plant_15</v>
          </cell>
          <cell r="C1878" t="str">
            <v>Article_6674</v>
          </cell>
          <cell r="D1878">
            <v>96</v>
          </cell>
          <cell r="E1878" t="str">
            <v>DE_W</v>
          </cell>
        </row>
        <row r="1879">
          <cell r="A1879" t="str">
            <v>Supplier_137</v>
          </cell>
          <cell r="B1879" t="str">
            <v>Plant_15</v>
          </cell>
          <cell r="C1879" t="str">
            <v>Article_6701</v>
          </cell>
          <cell r="D1879">
            <v>40</v>
          </cell>
          <cell r="E1879" t="str">
            <v>DE_W</v>
          </cell>
        </row>
        <row r="1880">
          <cell r="A1880" t="str">
            <v>Supplier_137</v>
          </cell>
          <cell r="B1880" t="str">
            <v>Plant_15</v>
          </cell>
          <cell r="C1880" t="str">
            <v>Article_6688</v>
          </cell>
          <cell r="D1880">
            <v>60</v>
          </cell>
          <cell r="E1880" t="str">
            <v>DE_W</v>
          </cell>
        </row>
        <row r="1881">
          <cell r="A1881" t="str">
            <v>Supplier_182</v>
          </cell>
          <cell r="B1881" t="str">
            <v>Plant_15</v>
          </cell>
          <cell r="C1881" t="str">
            <v>Article_9625</v>
          </cell>
          <cell r="D1881">
            <v>3600</v>
          </cell>
          <cell r="E1881" t="str">
            <v>DE_W</v>
          </cell>
        </row>
        <row r="1882">
          <cell r="A1882" t="str">
            <v>Supplier_182</v>
          </cell>
          <cell r="B1882" t="str">
            <v>Plant_15</v>
          </cell>
          <cell r="C1882" t="str">
            <v>Article_9630</v>
          </cell>
          <cell r="D1882">
            <v>3600</v>
          </cell>
          <cell r="E1882" t="str">
            <v>DE_W</v>
          </cell>
        </row>
        <row r="1883">
          <cell r="A1883" t="str">
            <v>Supplier_207</v>
          </cell>
          <cell r="B1883" t="str">
            <v>Plant_15</v>
          </cell>
          <cell r="C1883" t="str">
            <v>Article_2084</v>
          </cell>
          <cell r="D1883">
            <v>480</v>
          </cell>
          <cell r="E1883" t="str">
            <v>DE_W</v>
          </cell>
        </row>
        <row r="1884">
          <cell r="A1884" t="str">
            <v>Supplier_151</v>
          </cell>
          <cell r="B1884" t="str">
            <v>Plant_4</v>
          </cell>
          <cell r="C1884" t="str">
            <v>Article_2255</v>
          </cell>
          <cell r="D1884">
            <v>36</v>
          </cell>
          <cell r="E1884" t="str">
            <v>DE_W</v>
          </cell>
        </row>
        <row r="1885">
          <cell r="A1885" t="str">
            <v>Supplier_151</v>
          </cell>
          <cell r="B1885" t="str">
            <v>Plant_4</v>
          </cell>
          <cell r="C1885" t="str">
            <v>Article_2926</v>
          </cell>
          <cell r="D1885">
            <v>72</v>
          </cell>
          <cell r="E1885" t="str">
            <v>DE_W</v>
          </cell>
        </row>
        <row r="1886">
          <cell r="A1886" t="str">
            <v>Supplier_151</v>
          </cell>
          <cell r="B1886" t="str">
            <v>Plant_4</v>
          </cell>
          <cell r="C1886" t="str">
            <v>Article_2302</v>
          </cell>
          <cell r="D1886">
            <v>468</v>
          </cell>
          <cell r="E1886" t="str">
            <v>DE_W</v>
          </cell>
        </row>
        <row r="1887">
          <cell r="A1887" t="str">
            <v>Supplier_151</v>
          </cell>
          <cell r="B1887" t="str">
            <v>Plant_4</v>
          </cell>
          <cell r="C1887" t="str">
            <v>Article_2293</v>
          </cell>
          <cell r="D1887">
            <v>36</v>
          </cell>
          <cell r="E1887" t="str">
            <v>DE_W</v>
          </cell>
        </row>
        <row r="1888">
          <cell r="A1888" t="str">
            <v>Supplier_151</v>
          </cell>
          <cell r="B1888" t="str">
            <v>Plant_4</v>
          </cell>
          <cell r="C1888" t="str">
            <v>Article_2287</v>
          </cell>
          <cell r="D1888">
            <v>108</v>
          </cell>
          <cell r="E1888" t="str">
            <v>DE_W</v>
          </cell>
        </row>
        <row r="1889">
          <cell r="A1889" t="str">
            <v>Supplier_151</v>
          </cell>
          <cell r="B1889" t="str">
            <v>Plant_4</v>
          </cell>
          <cell r="C1889" t="str">
            <v>Article_2281</v>
          </cell>
          <cell r="D1889">
            <v>36</v>
          </cell>
          <cell r="E1889" t="str">
            <v>DE_W</v>
          </cell>
        </row>
        <row r="1890">
          <cell r="A1890" t="str">
            <v>Supplier_151</v>
          </cell>
          <cell r="B1890" t="str">
            <v>Plant_4</v>
          </cell>
          <cell r="C1890" t="str">
            <v>Article_2277</v>
          </cell>
          <cell r="D1890">
            <v>36</v>
          </cell>
          <cell r="E1890" t="str">
            <v>DE_W</v>
          </cell>
        </row>
        <row r="1891">
          <cell r="A1891" t="str">
            <v>Supplier_151</v>
          </cell>
          <cell r="B1891" t="str">
            <v>Plant_4</v>
          </cell>
          <cell r="C1891" t="str">
            <v>Article_9011</v>
          </cell>
          <cell r="D1891">
            <v>72</v>
          </cell>
          <cell r="E1891" t="str">
            <v>DE_W</v>
          </cell>
        </row>
        <row r="1892">
          <cell r="A1892" t="str">
            <v>Supplier_151</v>
          </cell>
          <cell r="B1892" t="str">
            <v>Plant_4</v>
          </cell>
          <cell r="C1892" t="str">
            <v>Article_9051</v>
          </cell>
          <cell r="D1892">
            <v>432</v>
          </cell>
          <cell r="E1892" t="str">
            <v>DE_W</v>
          </cell>
        </row>
        <row r="1893">
          <cell r="A1893" t="str">
            <v>Supplier_151</v>
          </cell>
          <cell r="B1893" t="str">
            <v>Plant_4</v>
          </cell>
          <cell r="C1893" t="str">
            <v>Article_9084</v>
          </cell>
          <cell r="D1893">
            <v>108</v>
          </cell>
          <cell r="E1893" t="str">
            <v>DE_W</v>
          </cell>
        </row>
        <row r="1894">
          <cell r="A1894" t="str">
            <v>Supplier_151</v>
          </cell>
          <cell r="B1894" t="str">
            <v>Plant_4</v>
          </cell>
          <cell r="C1894" t="str">
            <v>Article_9080</v>
          </cell>
          <cell r="D1894">
            <v>36</v>
          </cell>
          <cell r="E1894" t="str">
            <v>DE_W</v>
          </cell>
        </row>
        <row r="1895">
          <cell r="A1895" t="str">
            <v>Supplier_151</v>
          </cell>
          <cell r="B1895" t="str">
            <v>Plant_4</v>
          </cell>
          <cell r="C1895" t="str">
            <v>Article_9043</v>
          </cell>
          <cell r="D1895">
            <v>36</v>
          </cell>
          <cell r="E1895" t="str">
            <v>DE_W</v>
          </cell>
        </row>
        <row r="1896">
          <cell r="A1896" t="str">
            <v>Supplier_151</v>
          </cell>
          <cell r="B1896" t="str">
            <v>Plant_4</v>
          </cell>
          <cell r="C1896" t="str">
            <v>Article_9074</v>
          </cell>
          <cell r="D1896">
            <v>36</v>
          </cell>
          <cell r="E1896" t="str">
            <v>DE_W</v>
          </cell>
        </row>
        <row r="1897">
          <cell r="A1897" t="str">
            <v>Supplier_226</v>
          </cell>
          <cell r="B1897" t="str">
            <v>Plant_4</v>
          </cell>
          <cell r="C1897" t="str">
            <v>Article_41</v>
          </cell>
          <cell r="D1897">
            <v>200</v>
          </cell>
          <cell r="E1897" t="str">
            <v>DE_W</v>
          </cell>
        </row>
        <row r="1898">
          <cell r="A1898" t="str">
            <v>Supplier_208</v>
          </cell>
          <cell r="B1898" t="str">
            <v>Plant_4</v>
          </cell>
          <cell r="C1898" t="str">
            <v>Article_715</v>
          </cell>
          <cell r="D1898">
            <v>256</v>
          </cell>
          <cell r="E1898" t="str">
            <v>DE_W</v>
          </cell>
        </row>
        <row r="1899">
          <cell r="A1899" t="str">
            <v>Supplier_208</v>
          </cell>
          <cell r="B1899" t="str">
            <v>Plant_4</v>
          </cell>
          <cell r="C1899" t="str">
            <v>Article_726</v>
          </cell>
          <cell r="D1899">
            <v>32</v>
          </cell>
          <cell r="E1899" t="str">
            <v>DE_W</v>
          </cell>
        </row>
        <row r="1900">
          <cell r="A1900" t="str">
            <v>Supplier_331</v>
          </cell>
          <cell r="B1900" t="str">
            <v>Plant_4</v>
          </cell>
          <cell r="C1900" t="str">
            <v>Article_661</v>
          </cell>
          <cell r="D1900">
            <v>960</v>
          </cell>
          <cell r="E1900" t="str">
            <v>PL</v>
          </cell>
        </row>
        <row r="1901">
          <cell r="A1901" t="str">
            <v>Supplier_113</v>
          </cell>
          <cell r="B1901" t="str">
            <v>Plant_4</v>
          </cell>
          <cell r="C1901" t="str">
            <v>Article_4150</v>
          </cell>
          <cell r="D1901">
            <v>384</v>
          </cell>
          <cell r="E1901" t="str">
            <v>DE_W</v>
          </cell>
        </row>
        <row r="1902">
          <cell r="A1902" t="str">
            <v>Supplier_174</v>
          </cell>
          <cell r="B1902" t="str">
            <v>Plant_4</v>
          </cell>
          <cell r="C1902" t="str">
            <v>Article_2436</v>
          </cell>
          <cell r="D1902">
            <v>1008</v>
          </cell>
          <cell r="E1902" t="str">
            <v>DE_W</v>
          </cell>
        </row>
        <row r="1903">
          <cell r="A1903" t="str">
            <v>Supplier_174</v>
          </cell>
          <cell r="B1903" t="str">
            <v>Plant_4</v>
          </cell>
          <cell r="C1903" t="str">
            <v>Article_2421</v>
          </cell>
          <cell r="D1903">
            <v>918</v>
          </cell>
          <cell r="E1903" t="str">
            <v>DE_W</v>
          </cell>
        </row>
        <row r="1904">
          <cell r="A1904" t="str">
            <v>Supplier_297</v>
          </cell>
          <cell r="B1904" t="str">
            <v>Plant_4</v>
          </cell>
          <cell r="C1904" t="str">
            <v>Article_5993</v>
          </cell>
          <cell r="D1904">
            <v>1500</v>
          </cell>
          <cell r="E1904" t="str">
            <v>PL</v>
          </cell>
        </row>
        <row r="1905">
          <cell r="A1905" t="str">
            <v>Supplier_294</v>
          </cell>
          <cell r="B1905" t="str">
            <v>Plant_4</v>
          </cell>
          <cell r="C1905" t="str">
            <v>Article_9047</v>
          </cell>
          <cell r="D1905">
            <v>32</v>
          </cell>
          <cell r="E1905" t="str">
            <v>PL</v>
          </cell>
        </row>
        <row r="1906">
          <cell r="A1906" t="str">
            <v>Supplier_294</v>
          </cell>
          <cell r="B1906" t="str">
            <v>Plant_4</v>
          </cell>
          <cell r="C1906" t="str">
            <v>Article_9073</v>
          </cell>
          <cell r="D1906">
            <v>48</v>
          </cell>
          <cell r="E1906" t="str">
            <v>PL</v>
          </cell>
        </row>
        <row r="1907">
          <cell r="A1907" t="str">
            <v>Supplier_294</v>
          </cell>
          <cell r="B1907" t="str">
            <v>Plant_4</v>
          </cell>
          <cell r="C1907" t="str">
            <v>Article_268</v>
          </cell>
          <cell r="D1907">
            <v>36</v>
          </cell>
          <cell r="E1907" t="str">
            <v>PL</v>
          </cell>
        </row>
        <row r="1908">
          <cell r="A1908" t="str">
            <v>Supplier_294</v>
          </cell>
          <cell r="B1908" t="str">
            <v>Plant_4</v>
          </cell>
          <cell r="C1908" t="str">
            <v>Article_487</v>
          </cell>
          <cell r="D1908">
            <v>36</v>
          </cell>
          <cell r="E1908" t="str">
            <v>PL</v>
          </cell>
        </row>
        <row r="1909">
          <cell r="A1909" t="str">
            <v>Supplier_294</v>
          </cell>
          <cell r="B1909" t="str">
            <v>Plant_4</v>
          </cell>
          <cell r="C1909" t="str">
            <v>Article_271</v>
          </cell>
          <cell r="D1909">
            <v>72</v>
          </cell>
          <cell r="E1909" t="str">
            <v>PL</v>
          </cell>
        </row>
        <row r="1910">
          <cell r="A1910" t="str">
            <v>Supplier_163</v>
          </cell>
          <cell r="B1910" t="str">
            <v>Plant_4</v>
          </cell>
          <cell r="C1910" t="str">
            <v>Article_1706</v>
          </cell>
          <cell r="D1910">
            <v>10000</v>
          </cell>
          <cell r="E1910" t="str">
            <v>IT</v>
          </cell>
        </row>
        <row r="1911">
          <cell r="A1911" t="str">
            <v>Supplier_140</v>
          </cell>
          <cell r="B1911" t="str">
            <v>Plant_4</v>
          </cell>
          <cell r="C1911" t="str">
            <v>Article_7969</v>
          </cell>
          <cell r="D1911">
            <v>1400</v>
          </cell>
          <cell r="E1911" t="str">
            <v>DE_W</v>
          </cell>
        </row>
        <row r="1912">
          <cell r="A1912" t="str">
            <v>Supplier_303</v>
          </cell>
          <cell r="B1912" t="str">
            <v>Plant_4</v>
          </cell>
          <cell r="C1912" t="str">
            <v>Article_1535</v>
          </cell>
          <cell r="D1912">
            <v>10000</v>
          </cell>
          <cell r="E1912" t="str">
            <v>PL</v>
          </cell>
        </row>
        <row r="1913">
          <cell r="A1913" t="str">
            <v>Supplier_5</v>
          </cell>
          <cell r="B1913" t="str">
            <v>Plant_4</v>
          </cell>
          <cell r="C1913" t="str">
            <v>Article_9580</v>
          </cell>
          <cell r="D1913">
            <v>20</v>
          </cell>
        </row>
        <row r="1914">
          <cell r="A1914" t="str">
            <v>Supplier_59</v>
          </cell>
          <cell r="B1914" t="str">
            <v>Plant_4</v>
          </cell>
          <cell r="C1914" t="str">
            <v>Article_2862</v>
          </cell>
          <cell r="D1914">
            <v>2000</v>
          </cell>
          <cell r="E1914" t="str">
            <v>BX</v>
          </cell>
        </row>
        <row r="1915">
          <cell r="A1915" t="str">
            <v>Supplier_59</v>
          </cell>
          <cell r="B1915" t="str">
            <v>Plant_4</v>
          </cell>
          <cell r="C1915" t="str">
            <v>Article_7636</v>
          </cell>
          <cell r="D1915">
            <v>12500</v>
          </cell>
          <cell r="E1915" t="str">
            <v>BX</v>
          </cell>
        </row>
        <row r="1916">
          <cell r="A1916" t="str">
            <v>Supplier_185</v>
          </cell>
          <cell r="B1916" t="str">
            <v>Plant_4</v>
          </cell>
          <cell r="C1916" t="str">
            <v>Article_9003</v>
          </cell>
          <cell r="D1916">
            <v>1660</v>
          </cell>
          <cell r="E1916" t="str">
            <v>IT</v>
          </cell>
        </row>
        <row r="1917">
          <cell r="A1917" t="str">
            <v>Supplier_316</v>
          </cell>
          <cell r="B1917" t="str">
            <v>Plant_4</v>
          </cell>
          <cell r="C1917" t="str">
            <v>Article_9475</v>
          </cell>
          <cell r="D1917">
            <v>675</v>
          </cell>
          <cell r="E1917" t="str">
            <v>CZ</v>
          </cell>
        </row>
        <row r="1918">
          <cell r="A1918" t="str">
            <v>Supplier_316</v>
          </cell>
          <cell r="B1918" t="str">
            <v>Plant_4</v>
          </cell>
          <cell r="C1918" t="str">
            <v>Article_9470</v>
          </cell>
          <cell r="D1918">
            <v>600</v>
          </cell>
          <cell r="E1918" t="str">
            <v>CZ</v>
          </cell>
        </row>
        <row r="1919">
          <cell r="A1919" t="str">
            <v>Supplier_271</v>
          </cell>
          <cell r="B1919" t="str">
            <v>Plant_4</v>
          </cell>
          <cell r="C1919" t="str">
            <v>Article_5106</v>
          </cell>
          <cell r="D1919">
            <v>200</v>
          </cell>
          <cell r="E1919" t="str">
            <v>CZ</v>
          </cell>
        </row>
        <row r="1920">
          <cell r="A1920" t="str">
            <v>Supplier_271</v>
          </cell>
          <cell r="B1920" t="str">
            <v>Plant_4</v>
          </cell>
          <cell r="C1920" t="str">
            <v>Article_5124</v>
          </cell>
          <cell r="D1920">
            <v>240</v>
          </cell>
          <cell r="E1920" t="str">
            <v>CZ</v>
          </cell>
        </row>
        <row r="1921">
          <cell r="A1921" t="str">
            <v>Supplier_55</v>
          </cell>
          <cell r="B1921" t="str">
            <v>Plant_4</v>
          </cell>
          <cell r="C1921" t="str">
            <v>Article_9045</v>
          </cell>
          <cell r="D1921">
            <v>7200</v>
          </cell>
          <cell r="E1921" t="str">
            <v>DE_W</v>
          </cell>
        </row>
        <row r="1922">
          <cell r="A1922" t="str">
            <v>Supplier_130</v>
          </cell>
          <cell r="B1922" t="str">
            <v>Plant_4</v>
          </cell>
          <cell r="C1922" t="str">
            <v>Article_2833</v>
          </cell>
          <cell r="D1922">
            <v>1512</v>
          </cell>
          <cell r="E1922" t="str">
            <v>DE_W</v>
          </cell>
        </row>
        <row r="1923">
          <cell r="A1923" t="str">
            <v>Supplier_99</v>
          </cell>
          <cell r="B1923" t="str">
            <v>Plant_4</v>
          </cell>
          <cell r="C1923" t="str">
            <v>Article_5121</v>
          </cell>
          <cell r="D1923">
            <v>10800</v>
          </cell>
          <cell r="E1923" t="str">
            <v>DE_W</v>
          </cell>
        </row>
        <row r="1924">
          <cell r="A1924" t="str">
            <v>Supplier_99</v>
          </cell>
          <cell r="B1924" t="str">
            <v>Plant_4</v>
          </cell>
          <cell r="C1924" t="str">
            <v>Article_7371</v>
          </cell>
          <cell r="D1924">
            <v>6000</v>
          </cell>
          <cell r="E1924" t="str">
            <v>DE_W</v>
          </cell>
        </row>
        <row r="1925">
          <cell r="A1925" t="str">
            <v>Supplier_251</v>
          </cell>
          <cell r="B1925" t="str">
            <v>Plant_4</v>
          </cell>
          <cell r="C1925" t="str">
            <v>Article_7430</v>
          </cell>
          <cell r="D1925">
            <v>16</v>
          </cell>
          <cell r="E1925" t="str">
            <v>AT</v>
          </cell>
        </row>
        <row r="1926">
          <cell r="A1926" t="str">
            <v>Supplier_280</v>
          </cell>
          <cell r="B1926" t="str">
            <v>Plant_4</v>
          </cell>
          <cell r="C1926" t="str">
            <v>Article_1378</v>
          </cell>
          <cell r="D1926">
            <v>2800</v>
          </cell>
          <cell r="E1926" t="str">
            <v>DE_W</v>
          </cell>
        </row>
        <row r="1927">
          <cell r="A1927" t="str">
            <v>Supplier_280</v>
          </cell>
          <cell r="B1927" t="str">
            <v>Plant_4</v>
          </cell>
          <cell r="C1927" t="str">
            <v>Article_1385</v>
          </cell>
          <cell r="D1927">
            <v>2800</v>
          </cell>
          <cell r="E1927" t="str">
            <v>DE_W</v>
          </cell>
        </row>
        <row r="1928">
          <cell r="A1928" t="str">
            <v>Supplier_280</v>
          </cell>
          <cell r="B1928" t="str">
            <v>Plant_4</v>
          </cell>
          <cell r="C1928" t="str">
            <v>Article_1413</v>
          </cell>
          <cell r="D1928">
            <v>1050</v>
          </cell>
          <cell r="E1928" t="str">
            <v>DE_W</v>
          </cell>
        </row>
        <row r="1929">
          <cell r="A1929" t="str">
            <v>Supplier_280</v>
          </cell>
          <cell r="B1929" t="str">
            <v>Plant_4</v>
          </cell>
          <cell r="C1929" t="str">
            <v>Article_1422</v>
          </cell>
          <cell r="D1929">
            <v>700</v>
          </cell>
          <cell r="E1929" t="str">
            <v>DE_W</v>
          </cell>
        </row>
        <row r="1930">
          <cell r="A1930" t="str">
            <v>Supplier_280</v>
          </cell>
          <cell r="B1930" t="str">
            <v>Plant_4</v>
          </cell>
          <cell r="C1930" t="str">
            <v>Article_1343</v>
          </cell>
          <cell r="D1930">
            <v>3000</v>
          </cell>
          <cell r="E1930" t="str">
            <v>DE_W</v>
          </cell>
        </row>
        <row r="1931">
          <cell r="A1931" t="str">
            <v>Supplier_280</v>
          </cell>
          <cell r="B1931" t="str">
            <v>Plant_4</v>
          </cell>
          <cell r="C1931" t="str">
            <v>Article_2670</v>
          </cell>
          <cell r="D1931">
            <v>1500</v>
          </cell>
          <cell r="E1931" t="str">
            <v>DE_W</v>
          </cell>
        </row>
        <row r="1932">
          <cell r="A1932" t="str">
            <v>Supplier_280</v>
          </cell>
          <cell r="B1932" t="str">
            <v>Plant_4</v>
          </cell>
          <cell r="C1932" t="str">
            <v>Article_2705</v>
          </cell>
          <cell r="D1932">
            <v>1080</v>
          </cell>
          <cell r="E1932" t="str">
            <v>DE_W</v>
          </cell>
        </row>
        <row r="1933">
          <cell r="A1933" t="str">
            <v>Supplier_280</v>
          </cell>
          <cell r="B1933" t="str">
            <v>Plant_4</v>
          </cell>
          <cell r="C1933" t="str">
            <v>Article_9236</v>
          </cell>
          <cell r="D1933">
            <v>946</v>
          </cell>
          <cell r="E1933" t="str">
            <v>DE_W</v>
          </cell>
        </row>
        <row r="1934">
          <cell r="A1934" t="str">
            <v>Supplier_280</v>
          </cell>
          <cell r="B1934" t="str">
            <v>Plant_4</v>
          </cell>
          <cell r="C1934" t="str">
            <v>Article_9244</v>
          </cell>
          <cell r="D1934">
            <v>1078</v>
          </cell>
          <cell r="E1934" t="str">
            <v>DE_W</v>
          </cell>
        </row>
        <row r="1935">
          <cell r="A1935" t="str">
            <v>Supplier_280</v>
          </cell>
          <cell r="B1935" t="str">
            <v>Plant_4</v>
          </cell>
          <cell r="C1935" t="str">
            <v>Article_9461</v>
          </cell>
          <cell r="D1935">
            <v>2000</v>
          </cell>
          <cell r="E1935" t="str">
            <v>DE_W</v>
          </cell>
        </row>
        <row r="1936">
          <cell r="A1936" t="str">
            <v>Supplier_280</v>
          </cell>
          <cell r="B1936" t="str">
            <v>Plant_4</v>
          </cell>
          <cell r="C1936" t="str">
            <v>Article_9456</v>
          </cell>
          <cell r="D1936">
            <v>4000</v>
          </cell>
          <cell r="E1936" t="str">
            <v>DE_W</v>
          </cell>
        </row>
        <row r="1937">
          <cell r="A1937" t="str">
            <v>Supplier_280</v>
          </cell>
          <cell r="B1937" t="str">
            <v>Plant_4</v>
          </cell>
          <cell r="C1937" t="str">
            <v>Article_734</v>
          </cell>
          <cell r="D1937">
            <v>2640</v>
          </cell>
          <cell r="E1937" t="str">
            <v>DE_W</v>
          </cell>
        </row>
        <row r="1938">
          <cell r="A1938" t="str">
            <v>Supplier_280</v>
          </cell>
          <cell r="B1938" t="str">
            <v>Plant_4</v>
          </cell>
          <cell r="C1938" t="str">
            <v>Article_1695</v>
          </cell>
          <cell r="D1938">
            <v>960</v>
          </cell>
          <cell r="E1938" t="str">
            <v>DE_W</v>
          </cell>
        </row>
        <row r="1939">
          <cell r="A1939" t="str">
            <v>Supplier_280</v>
          </cell>
          <cell r="B1939" t="str">
            <v>Plant_4</v>
          </cell>
          <cell r="C1939" t="str">
            <v>Article_5911</v>
          </cell>
          <cell r="D1939">
            <v>930</v>
          </cell>
          <cell r="E1939" t="str">
            <v>DE_W</v>
          </cell>
        </row>
        <row r="1940">
          <cell r="A1940" t="str">
            <v>Supplier_280</v>
          </cell>
          <cell r="B1940" t="str">
            <v>Plant_4</v>
          </cell>
          <cell r="C1940" t="str">
            <v>Article_2734</v>
          </cell>
          <cell r="D1940">
            <v>240</v>
          </cell>
          <cell r="E1940" t="str">
            <v>DE_W</v>
          </cell>
        </row>
        <row r="1941">
          <cell r="A1941" t="str">
            <v>Supplier_280</v>
          </cell>
          <cell r="B1941" t="str">
            <v>Plant_4</v>
          </cell>
          <cell r="C1941" t="str">
            <v>Article_2682</v>
          </cell>
          <cell r="D1941">
            <v>240</v>
          </cell>
          <cell r="E1941" t="str">
            <v>DE_W</v>
          </cell>
        </row>
        <row r="1942">
          <cell r="A1942" t="str">
            <v>Supplier_280</v>
          </cell>
          <cell r="B1942" t="str">
            <v>Plant_4</v>
          </cell>
          <cell r="C1942" t="str">
            <v>Article_3602</v>
          </cell>
          <cell r="D1942">
            <v>1000</v>
          </cell>
          <cell r="E1942" t="str">
            <v>DE_W</v>
          </cell>
        </row>
        <row r="1943">
          <cell r="A1943" t="str">
            <v>Supplier_280</v>
          </cell>
          <cell r="B1943" t="str">
            <v>Plant_4</v>
          </cell>
          <cell r="C1943" t="str">
            <v>Article_3628</v>
          </cell>
          <cell r="D1943">
            <v>1000</v>
          </cell>
          <cell r="E1943" t="str">
            <v>DE_W</v>
          </cell>
        </row>
        <row r="1944">
          <cell r="A1944" t="str">
            <v>Supplier_280</v>
          </cell>
          <cell r="B1944" t="str">
            <v>Plant_4</v>
          </cell>
          <cell r="C1944" t="str">
            <v>Article_144</v>
          </cell>
          <cell r="D1944">
            <v>810</v>
          </cell>
          <cell r="E1944" t="str">
            <v>DE_W</v>
          </cell>
        </row>
        <row r="1945">
          <cell r="A1945" t="str">
            <v>Supplier_280</v>
          </cell>
          <cell r="B1945" t="str">
            <v>Plant_4</v>
          </cell>
          <cell r="C1945" t="str">
            <v>Article_2677</v>
          </cell>
          <cell r="D1945">
            <v>420</v>
          </cell>
          <cell r="E1945" t="str">
            <v>DE_W</v>
          </cell>
        </row>
        <row r="1946">
          <cell r="A1946" t="str">
            <v>Supplier_280</v>
          </cell>
          <cell r="B1946" t="str">
            <v>Plant_4</v>
          </cell>
          <cell r="C1946" t="str">
            <v>Article_2674</v>
          </cell>
          <cell r="D1946">
            <v>420</v>
          </cell>
          <cell r="E1946" t="str">
            <v>DE_W</v>
          </cell>
        </row>
        <row r="1947">
          <cell r="A1947" t="str">
            <v>Supplier_280</v>
          </cell>
          <cell r="B1947" t="str">
            <v>Plant_4</v>
          </cell>
          <cell r="C1947" t="str">
            <v>Article_8434</v>
          </cell>
          <cell r="D1947">
            <v>1300</v>
          </cell>
          <cell r="E1947" t="str">
            <v>DE_W</v>
          </cell>
        </row>
        <row r="1948">
          <cell r="A1948" t="str">
            <v>Supplier_280</v>
          </cell>
          <cell r="B1948" t="str">
            <v>Plant_4</v>
          </cell>
          <cell r="C1948" t="str">
            <v>Article_8450</v>
          </cell>
          <cell r="D1948">
            <v>1250</v>
          </cell>
          <cell r="E1948" t="str">
            <v>DE_W</v>
          </cell>
        </row>
        <row r="1949">
          <cell r="A1949" t="str">
            <v>Supplier_280</v>
          </cell>
          <cell r="B1949" t="str">
            <v>Plant_4</v>
          </cell>
          <cell r="C1949" t="str">
            <v>Article_9210</v>
          </cell>
          <cell r="D1949">
            <v>260</v>
          </cell>
          <cell r="E1949" t="str">
            <v>DE_W</v>
          </cell>
        </row>
        <row r="1950">
          <cell r="A1950" t="str">
            <v>Supplier_280</v>
          </cell>
          <cell r="B1950" t="str">
            <v>Plant_4</v>
          </cell>
          <cell r="C1950" t="str">
            <v>Article_9219</v>
          </cell>
          <cell r="D1950">
            <v>260</v>
          </cell>
          <cell r="E1950" t="str">
            <v>DE_W</v>
          </cell>
        </row>
        <row r="1951">
          <cell r="A1951" t="str">
            <v>Supplier_280</v>
          </cell>
          <cell r="B1951" t="str">
            <v>Plant_4</v>
          </cell>
          <cell r="C1951" t="str">
            <v>Article_1407</v>
          </cell>
          <cell r="D1951">
            <v>3000</v>
          </cell>
          <cell r="E1951" t="str">
            <v>DE_W</v>
          </cell>
        </row>
        <row r="1952">
          <cell r="A1952" t="str">
            <v>Supplier_280</v>
          </cell>
          <cell r="B1952" t="str">
            <v>Plant_4</v>
          </cell>
          <cell r="C1952" t="str">
            <v>Article_1411</v>
          </cell>
          <cell r="D1952">
            <v>3000</v>
          </cell>
          <cell r="E1952" t="str">
            <v>DE_W</v>
          </cell>
        </row>
        <row r="1953">
          <cell r="A1953" t="str">
            <v>Supplier_280</v>
          </cell>
          <cell r="B1953" t="str">
            <v>Plant_4</v>
          </cell>
          <cell r="C1953" t="str">
            <v>Article_150</v>
          </cell>
          <cell r="D1953">
            <v>120</v>
          </cell>
          <cell r="E1953" t="str">
            <v>DE_W</v>
          </cell>
        </row>
        <row r="1954">
          <cell r="A1954" t="str">
            <v>Supplier_280</v>
          </cell>
          <cell r="B1954" t="str">
            <v>Plant_4</v>
          </cell>
          <cell r="C1954" t="str">
            <v>Article_591</v>
          </cell>
          <cell r="D1954">
            <v>432</v>
          </cell>
          <cell r="E1954" t="str">
            <v>DE_W</v>
          </cell>
        </row>
        <row r="1955">
          <cell r="A1955" t="str">
            <v>Supplier_280</v>
          </cell>
          <cell r="B1955" t="str">
            <v>Plant_4</v>
          </cell>
          <cell r="C1955" t="str">
            <v>Article_526</v>
          </cell>
          <cell r="D1955">
            <v>3300</v>
          </cell>
          <cell r="E1955" t="str">
            <v>DE_W</v>
          </cell>
        </row>
        <row r="1956">
          <cell r="A1956" t="str">
            <v>Supplier_280</v>
          </cell>
          <cell r="B1956" t="str">
            <v>Plant_4</v>
          </cell>
          <cell r="C1956" t="str">
            <v>Article_534</v>
          </cell>
          <cell r="D1956">
            <v>1680</v>
          </cell>
          <cell r="E1956" t="str">
            <v>DE_W</v>
          </cell>
        </row>
        <row r="1957">
          <cell r="A1957" t="str">
            <v>Supplier_280</v>
          </cell>
          <cell r="B1957" t="str">
            <v>Plant_4</v>
          </cell>
          <cell r="C1957" t="str">
            <v>Article_538</v>
          </cell>
          <cell r="D1957">
            <v>1680</v>
          </cell>
          <cell r="E1957" t="str">
            <v>DE_W</v>
          </cell>
        </row>
        <row r="1958">
          <cell r="A1958" t="str">
            <v>Supplier_280</v>
          </cell>
          <cell r="B1958" t="str">
            <v>Plant_4</v>
          </cell>
          <cell r="C1958" t="str">
            <v>Article_2643</v>
          </cell>
          <cell r="D1958">
            <v>270</v>
          </cell>
          <cell r="E1958" t="str">
            <v>DE_W</v>
          </cell>
        </row>
        <row r="1959">
          <cell r="A1959" t="str">
            <v>Supplier_280</v>
          </cell>
          <cell r="B1959" t="str">
            <v>Plant_4</v>
          </cell>
          <cell r="C1959" t="str">
            <v>Article_2638</v>
          </cell>
          <cell r="D1959">
            <v>270</v>
          </cell>
          <cell r="E1959" t="str">
            <v>DE_W</v>
          </cell>
        </row>
        <row r="1960">
          <cell r="A1960" t="str">
            <v>Supplier_280</v>
          </cell>
          <cell r="B1960" t="str">
            <v>Plant_4</v>
          </cell>
          <cell r="C1960" t="str">
            <v>Article_1633</v>
          </cell>
          <cell r="D1960">
            <v>600</v>
          </cell>
          <cell r="E1960" t="str">
            <v>DE_W</v>
          </cell>
        </row>
        <row r="1961">
          <cell r="A1961" t="str">
            <v>Supplier_280</v>
          </cell>
          <cell r="B1961" t="str">
            <v>Plant_4</v>
          </cell>
          <cell r="C1961" t="str">
            <v>Article_1605</v>
          </cell>
          <cell r="D1961">
            <v>1280</v>
          </cell>
          <cell r="E1961" t="str">
            <v>DE_W</v>
          </cell>
        </row>
        <row r="1962">
          <cell r="A1962" t="str">
            <v>Supplier_280</v>
          </cell>
          <cell r="B1962" t="str">
            <v>Plant_4</v>
          </cell>
          <cell r="C1962" t="str">
            <v>Article_1583</v>
          </cell>
          <cell r="D1962">
            <v>1240</v>
          </cell>
          <cell r="E1962" t="str">
            <v>DE_W</v>
          </cell>
        </row>
        <row r="1963">
          <cell r="A1963" t="str">
            <v>Supplier_280</v>
          </cell>
          <cell r="B1963" t="str">
            <v>Plant_4</v>
          </cell>
          <cell r="C1963" t="str">
            <v>Article_1626</v>
          </cell>
          <cell r="D1963">
            <v>1620</v>
          </cell>
          <cell r="E1963" t="str">
            <v>DE_W</v>
          </cell>
        </row>
        <row r="1964">
          <cell r="A1964" t="str">
            <v>Supplier_280</v>
          </cell>
          <cell r="B1964" t="str">
            <v>Plant_4</v>
          </cell>
          <cell r="C1964" t="str">
            <v>Article_1618</v>
          </cell>
          <cell r="D1964">
            <v>192</v>
          </cell>
          <cell r="E1964" t="str">
            <v>DE_W</v>
          </cell>
        </row>
        <row r="1965">
          <cell r="A1965" t="str">
            <v>Supplier_280</v>
          </cell>
          <cell r="B1965" t="str">
            <v>Plant_4</v>
          </cell>
          <cell r="C1965" t="str">
            <v>Article_9207</v>
          </cell>
          <cell r="D1965">
            <v>700</v>
          </cell>
          <cell r="E1965" t="str">
            <v>DE_W</v>
          </cell>
        </row>
        <row r="1966">
          <cell r="A1966" t="str">
            <v>Supplier_280</v>
          </cell>
          <cell r="B1966" t="str">
            <v>Plant_4</v>
          </cell>
          <cell r="C1966" t="str">
            <v>Article_9478</v>
          </cell>
          <cell r="D1966">
            <v>700</v>
          </cell>
          <cell r="E1966" t="str">
            <v>DE_W</v>
          </cell>
        </row>
        <row r="1967">
          <cell r="A1967" t="str">
            <v>Supplier_280</v>
          </cell>
          <cell r="B1967" t="str">
            <v>Plant_4</v>
          </cell>
          <cell r="C1967" t="str">
            <v>Article_176</v>
          </cell>
          <cell r="D1967">
            <v>648</v>
          </cell>
          <cell r="E1967" t="str">
            <v>DE_W</v>
          </cell>
        </row>
        <row r="1968">
          <cell r="A1968" t="str">
            <v>Supplier_280</v>
          </cell>
          <cell r="B1968" t="str">
            <v>Plant_4</v>
          </cell>
          <cell r="C1968" t="str">
            <v>Article_139</v>
          </cell>
          <cell r="D1968">
            <v>648</v>
          </cell>
          <cell r="E1968" t="str">
            <v>DE_W</v>
          </cell>
        </row>
        <row r="1969">
          <cell r="A1969" t="str">
            <v>Supplier_280</v>
          </cell>
          <cell r="B1969" t="str">
            <v>Plant_4</v>
          </cell>
          <cell r="C1969" t="str">
            <v>Article_2933</v>
          </cell>
          <cell r="D1969">
            <v>1080</v>
          </cell>
          <cell r="E1969" t="str">
            <v>DE_W</v>
          </cell>
        </row>
        <row r="1970">
          <cell r="A1970" t="str">
            <v>Supplier_280</v>
          </cell>
          <cell r="B1970" t="str">
            <v>Plant_4</v>
          </cell>
          <cell r="C1970" t="str">
            <v>Article_9104</v>
          </cell>
          <cell r="D1970">
            <v>1</v>
          </cell>
          <cell r="E1970" t="str">
            <v>DE_W</v>
          </cell>
        </row>
        <row r="1971">
          <cell r="A1971" t="str">
            <v>Supplier_280</v>
          </cell>
          <cell r="B1971" t="str">
            <v>Plant_4</v>
          </cell>
          <cell r="C1971" t="str">
            <v>Article_9378</v>
          </cell>
          <cell r="D1971">
            <v>800</v>
          </cell>
          <cell r="E1971" t="str">
            <v>DE_W</v>
          </cell>
        </row>
        <row r="1972">
          <cell r="A1972" t="str">
            <v>Supplier_280</v>
          </cell>
          <cell r="B1972" t="str">
            <v>Plant_4</v>
          </cell>
          <cell r="C1972" t="str">
            <v>Article_9382</v>
          </cell>
          <cell r="D1972">
            <v>1000</v>
          </cell>
          <cell r="E1972" t="str">
            <v>DE_W</v>
          </cell>
        </row>
        <row r="1973">
          <cell r="A1973" t="str">
            <v>Supplier_280</v>
          </cell>
          <cell r="B1973" t="str">
            <v>Plant_4</v>
          </cell>
          <cell r="C1973" t="str">
            <v>Article_9419</v>
          </cell>
          <cell r="D1973">
            <v>280</v>
          </cell>
          <cell r="E1973" t="str">
            <v>DE_W</v>
          </cell>
        </row>
        <row r="1974">
          <cell r="A1974" t="str">
            <v>Supplier_280</v>
          </cell>
          <cell r="B1974" t="str">
            <v>Plant_4</v>
          </cell>
          <cell r="C1974" t="str">
            <v>Article_9413</v>
          </cell>
          <cell r="D1974">
            <v>140</v>
          </cell>
          <cell r="E1974" t="str">
            <v>DE_W</v>
          </cell>
        </row>
        <row r="1975">
          <cell r="A1975" t="str">
            <v>Supplier_280</v>
          </cell>
          <cell r="B1975" t="str">
            <v>Plant_4</v>
          </cell>
          <cell r="C1975" t="str">
            <v>Article_9031</v>
          </cell>
          <cell r="D1975">
            <v>13</v>
          </cell>
          <cell r="E1975" t="str">
            <v>DE_W</v>
          </cell>
        </row>
        <row r="1976">
          <cell r="A1976" t="str">
            <v>Supplier_280</v>
          </cell>
          <cell r="B1976" t="str">
            <v>Plant_4</v>
          </cell>
          <cell r="C1976" t="str">
            <v>Article_8983</v>
          </cell>
          <cell r="D1976">
            <v>21</v>
          </cell>
          <cell r="E1976" t="str">
            <v>DE_W</v>
          </cell>
        </row>
        <row r="1977">
          <cell r="A1977" t="str">
            <v>Supplier_280</v>
          </cell>
          <cell r="B1977" t="str">
            <v>Plant_4</v>
          </cell>
          <cell r="C1977" t="str">
            <v>Article_10124</v>
          </cell>
          <cell r="D1977">
            <v>2</v>
          </cell>
          <cell r="E1977" t="str">
            <v>DE_W</v>
          </cell>
        </row>
        <row r="1978">
          <cell r="A1978" t="str">
            <v>Supplier_280</v>
          </cell>
          <cell r="B1978" t="str">
            <v>Plant_4</v>
          </cell>
          <cell r="C1978" t="str">
            <v>Article_2743</v>
          </cell>
          <cell r="D1978">
            <v>700</v>
          </cell>
          <cell r="E1978" t="str">
            <v>DE_W</v>
          </cell>
        </row>
        <row r="1979">
          <cell r="A1979" t="str">
            <v>Supplier_280</v>
          </cell>
          <cell r="B1979" t="str">
            <v>Plant_4</v>
          </cell>
          <cell r="C1979" t="str">
            <v>Article_2729</v>
          </cell>
          <cell r="D1979">
            <v>700</v>
          </cell>
          <cell r="E1979" t="str">
            <v>DE_W</v>
          </cell>
        </row>
        <row r="1980">
          <cell r="A1980" t="str">
            <v>Supplier_6</v>
          </cell>
          <cell r="B1980" t="str">
            <v>Plant_4</v>
          </cell>
          <cell r="C1980" t="str">
            <v>Article_1773</v>
          </cell>
          <cell r="D1980">
            <v>720</v>
          </cell>
          <cell r="E1980" t="str">
            <v>GB</v>
          </cell>
        </row>
        <row r="1981">
          <cell r="A1981" t="str">
            <v>Supplier_6</v>
          </cell>
          <cell r="B1981" t="str">
            <v>Plant_4</v>
          </cell>
          <cell r="C1981" t="str">
            <v>Article_1662</v>
          </cell>
          <cell r="D1981">
            <v>648</v>
          </cell>
          <cell r="E1981" t="str">
            <v>GB</v>
          </cell>
        </row>
        <row r="1982">
          <cell r="A1982" t="str">
            <v>Supplier_6</v>
          </cell>
          <cell r="B1982" t="str">
            <v>Plant_4</v>
          </cell>
          <cell r="C1982" t="str">
            <v>Article_1654</v>
          </cell>
          <cell r="D1982">
            <v>72</v>
          </cell>
          <cell r="E1982" t="str">
            <v>GB</v>
          </cell>
        </row>
        <row r="1983">
          <cell r="A1983" t="str">
            <v>Supplier_6</v>
          </cell>
          <cell r="B1983" t="str">
            <v>Plant_4</v>
          </cell>
          <cell r="C1983" t="str">
            <v>Article_1644</v>
          </cell>
          <cell r="D1983">
            <v>36</v>
          </cell>
          <cell r="E1983" t="str">
            <v>GB</v>
          </cell>
        </row>
        <row r="1984">
          <cell r="A1984" t="str">
            <v>Supplier_264</v>
          </cell>
          <cell r="B1984" t="str">
            <v>Plant_4</v>
          </cell>
          <cell r="C1984" t="str">
            <v>Article_5517</v>
          </cell>
          <cell r="D1984">
            <v>81</v>
          </cell>
          <cell r="E1984" t="str">
            <v>AT</v>
          </cell>
        </row>
        <row r="1985">
          <cell r="A1985" t="str">
            <v>Supplier_264</v>
          </cell>
          <cell r="B1985" t="str">
            <v>Plant_4</v>
          </cell>
          <cell r="C1985" t="str">
            <v>Article_5548</v>
          </cell>
          <cell r="D1985">
            <v>81</v>
          </cell>
          <cell r="E1985" t="str">
            <v>AT</v>
          </cell>
        </row>
        <row r="1986">
          <cell r="A1986" t="str">
            <v>Supplier_264</v>
          </cell>
          <cell r="B1986" t="str">
            <v>Plant_4</v>
          </cell>
          <cell r="C1986" t="str">
            <v>Article_1393</v>
          </cell>
          <cell r="D1986">
            <v>180</v>
          </cell>
          <cell r="E1986" t="str">
            <v>AT</v>
          </cell>
        </row>
        <row r="1987">
          <cell r="A1987" t="str">
            <v>Supplier_264</v>
          </cell>
          <cell r="B1987" t="str">
            <v>Plant_4</v>
          </cell>
          <cell r="C1987" t="str">
            <v>Article_1128</v>
          </cell>
          <cell r="D1987">
            <v>180</v>
          </cell>
          <cell r="E1987" t="str">
            <v>AT</v>
          </cell>
        </row>
        <row r="1988">
          <cell r="A1988" t="str">
            <v>Supplier_264</v>
          </cell>
          <cell r="B1988" t="str">
            <v>Plant_4</v>
          </cell>
          <cell r="C1988" t="str">
            <v>Article_6121</v>
          </cell>
          <cell r="D1988">
            <v>180</v>
          </cell>
          <cell r="E1988" t="str">
            <v>AT</v>
          </cell>
        </row>
        <row r="1989">
          <cell r="A1989" t="str">
            <v>Supplier_264</v>
          </cell>
          <cell r="B1989" t="str">
            <v>Plant_4</v>
          </cell>
          <cell r="C1989" t="str">
            <v>Article_1087</v>
          </cell>
          <cell r="D1989">
            <v>430</v>
          </cell>
          <cell r="E1989" t="str">
            <v>AT</v>
          </cell>
        </row>
        <row r="1990">
          <cell r="A1990" t="str">
            <v>Supplier_264</v>
          </cell>
          <cell r="B1990" t="str">
            <v>Plant_4</v>
          </cell>
          <cell r="C1990" t="str">
            <v>Article_460</v>
          </cell>
          <cell r="D1990">
            <v>168</v>
          </cell>
          <cell r="E1990" t="str">
            <v>AT</v>
          </cell>
        </row>
        <row r="1991">
          <cell r="A1991" t="str">
            <v>Supplier_264</v>
          </cell>
          <cell r="B1991" t="str">
            <v>Plant_4</v>
          </cell>
          <cell r="C1991" t="str">
            <v>Article_466</v>
          </cell>
          <cell r="D1991">
            <v>192</v>
          </cell>
          <cell r="E1991" t="str">
            <v>AT</v>
          </cell>
        </row>
        <row r="1992">
          <cell r="A1992" t="str">
            <v>Supplier_264</v>
          </cell>
          <cell r="B1992" t="str">
            <v>Plant_4</v>
          </cell>
          <cell r="C1992" t="str">
            <v>Article_722</v>
          </cell>
          <cell r="D1992">
            <v>32</v>
          </cell>
          <cell r="E1992" t="str">
            <v>AT</v>
          </cell>
        </row>
        <row r="1993">
          <cell r="A1993" t="str">
            <v>Supplier_264</v>
          </cell>
          <cell r="B1993" t="str">
            <v>Plant_4</v>
          </cell>
          <cell r="C1993" t="str">
            <v>Article_5525</v>
          </cell>
          <cell r="D1993">
            <v>81</v>
          </cell>
          <cell r="E1993" t="str">
            <v>AT</v>
          </cell>
        </row>
        <row r="1994">
          <cell r="A1994" t="str">
            <v>Supplier_264</v>
          </cell>
          <cell r="B1994" t="str">
            <v>Plant_4</v>
          </cell>
          <cell r="C1994" t="str">
            <v>Article_1073</v>
          </cell>
          <cell r="D1994">
            <v>176</v>
          </cell>
          <cell r="E1994" t="str">
            <v>AT</v>
          </cell>
        </row>
        <row r="1995">
          <cell r="A1995" t="str">
            <v>Supplier_264</v>
          </cell>
          <cell r="B1995" t="str">
            <v>Plant_4</v>
          </cell>
          <cell r="C1995" t="str">
            <v>Article_1066</v>
          </cell>
          <cell r="D1995">
            <v>176</v>
          </cell>
          <cell r="E1995" t="str">
            <v>AT</v>
          </cell>
        </row>
        <row r="1996">
          <cell r="A1996" t="str">
            <v>Supplier_264</v>
          </cell>
          <cell r="B1996" t="str">
            <v>Plant_4</v>
          </cell>
          <cell r="C1996" t="str">
            <v>Article_1104</v>
          </cell>
          <cell r="D1996">
            <v>40</v>
          </cell>
          <cell r="E1996" t="str">
            <v>AT</v>
          </cell>
        </row>
        <row r="1997">
          <cell r="A1997" t="str">
            <v>Supplier_264</v>
          </cell>
          <cell r="B1997" t="str">
            <v>Plant_4</v>
          </cell>
          <cell r="C1997" t="str">
            <v>Article_1110</v>
          </cell>
          <cell r="D1997">
            <v>40</v>
          </cell>
          <cell r="E1997" t="str">
            <v>AT</v>
          </cell>
        </row>
        <row r="1998">
          <cell r="A1998" t="str">
            <v>Supplier_321</v>
          </cell>
          <cell r="B1998" t="str">
            <v>Plant_4</v>
          </cell>
          <cell r="C1998" t="str">
            <v>Article_951</v>
          </cell>
          <cell r="D1998">
            <v>9</v>
          </cell>
          <cell r="E1998" t="str">
            <v>HU</v>
          </cell>
        </row>
        <row r="1999">
          <cell r="A1999" t="str">
            <v>Supplier_321</v>
          </cell>
          <cell r="B1999" t="str">
            <v>Plant_4</v>
          </cell>
          <cell r="C1999" t="str">
            <v>Article_1134</v>
          </cell>
          <cell r="D1999">
            <v>6</v>
          </cell>
          <cell r="E1999" t="str">
            <v>HU</v>
          </cell>
        </row>
        <row r="2000">
          <cell r="A2000" t="str">
            <v>Supplier_321</v>
          </cell>
          <cell r="B2000" t="str">
            <v>Plant_4</v>
          </cell>
          <cell r="C2000" t="str">
            <v>Article_810</v>
          </cell>
          <cell r="D2000">
            <v>70</v>
          </cell>
          <cell r="E2000" t="str">
            <v>HU</v>
          </cell>
        </row>
        <row r="2001">
          <cell r="A2001" t="str">
            <v>Supplier_321</v>
          </cell>
          <cell r="B2001" t="str">
            <v>Plant_4</v>
          </cell>
          <cell r="C2001" t="str">
            <v>Article_767</v>
          </cell>
          <cell r="D2001">
            <v>68</v>
          </cell>
          <cell r="E2001" t="str">
            <v>HU</v>
          </cell>
        </row>
        <row r="2002">
          <cell r="A2002" t="str">
            <v>Supplier_321</v>
          </cell>
          <cell r="B2002" t="str">
            <v>Plant_4</v>
          </cell>
          <cell r="C2002" t="str">
            <v>Article_887</v>
          </cell>
          <cell r="D2002">
            <v>26</v>
          </cell>
          <cell r="E2002" t="str">
            <v>HU</v>
          </cell>
        </row>
        <row r="2003">
          <cell r="A2003" t="str">
            <v>Supplier_321</v>
          </cell>
          <cell r="B2003" t="str">
            <v>Plant_4</v>
          </cell>
          <cell r="C2003" t="str">
            <v>Article_872</v>
          </cell>
          <cell r="D2003">
            <v>68</v>
          </cell>
          <cell r="E2003" t="str">
            <v>HU</v>
          </cell>
        </row>
        <row r="2004">
          <cell r="A2004" t="str">
            <v>Supplier_321</v>
          </cell>
          <cell r="B2004" t="str">
            <v>Plant_4</v>
          </cell>
          <cell r="C2004" t="str">
            <v>Article_2807</v>
          </cell>
          <cell r="D2004">
            <v>74</v>
          </cell>
          <cell r="E2004" t="str">
            <v>HU</v>
          </cell>
        </row>
        <row r="2005">
          <cell r="A2005" t="str">
            <v>Supplier_321</v>
          </cell>
          <cell r="B2005" t="str">
            <v>Plant_4</v>
          </cell>
          <cell r="C2005" t="str">
            <v>Article_2754</v>
          </cell>
          <cell r="D2005">
            <v>3</v>
          </cell>
          <cell r="E2005" t="str">
            <v>HU</v>
          </cell>
        </row>
        <row r="2006">
          <cell r="A2006" t="str">
            <v>Supplier_321</v>
          </cell>
          <cell r="B2006" t="str">
            <v>Plant_4</v>
          </cell>
          <cell r="C2006" t="str">
            <v>Article_2818</v>
          </cell>
          <cell r="D2006">
            <v>21</v>
          </cell>
          <cell r="E2006" t="str">
            <v>HU</v>
          </cell>
        </row>
        <row r="2007">
          <cell r="A2007" t="str">
            <v>Supplier_321</v>
          </cell>
          <cell r="B2007" t="str">
            <v>Plant_4</v>
          </cell>
          <cell r="C2007" t="str">
            <v>Article_1848</v>
          </cell>
          <cell r="D2007">
            <v>8</v>
          </cell>
          <cell r="E2007" t="str">
            <v>HU</v>
          </cell>
        </row>
        <row r="2008">
          <cell r="A2008" t="str">
            <v>Supplier_321</v>
          </cell>
          <cell r="B2008" t="str">
            <v>Plant_4</v>
          </cell>
          <cell r="C2008" t="str">
            <v>Article_1871</v>
          </cell>
          <cell r="D2008">
            <v>7</v>
          </cell>
          <cell r="E2008" t="str">
            <v>HU</v>
          </cell>
        </row>
        <row r="2009">
          <cell r="A2009" t="str">
            <v>Supplier_321</v>
          </cell>
          <cell r="B2009" t="str">
            <v>Plant_4</v>
          </cell>
          <cell r="C2009" t="str">
            <v>Article_1836</v>
          </cell>
          <cell r="D2009">
            <v>3</v>
          </cell>
          <cell r="E2009" t="str">
            <v>HU</v>
          </cell>
        </row>
        <row r="2010">
          <cell r="A2010" t="str">
            <v>Supplier_321</v>
          </cell>
          <cell r="B2010" t="str">
            <v>Plant_4</v>
          </cell>
          <cell r="C2010" t="str">
            <v>Article_1779</v>
          </cell>
          <cell r="D2010">
            <v>47</v>
          </cell>
          <cell r="E2010" t="str">
            <v>HU</v>
          </cell>
        </row>
        <row r="2011">
          <cell r="A2011" t="str">
            <v>Supplier_321</v>
          </cell>
          <cell r="B2011" t="str">
            <v>Plant_4</v>
          </cell>
          <cell r="C2011" t="str">
            <v>Article_262</v>
          </cell>
          <cell r="D2011">
            <v>3</v>
          </cell>
          <cell r="E2011" t="str">
            <v>HU</v>
          </cell>
        </row>
        <row r="2012">
          <cell r="A2012" t="str">
            <v>Supplier_321</v>
          </cell>
          <cell r="B2012" t="str">
            <v>Plant_4</v>
          </cell>
          <cell r="C2012" t="str">
            <v>Article_316</v>
          </cell>
          <cell r="D2012">
            <v>4</v>
          </cell>
          <cell r="E2012" t="str">
            <v>HU</v>
          </cell>
        </row>
        <row r="2013">
          <cell r="A2013" t="str">
            <v>Supplier_321</v>
          </cell>
          <cell r="B2013" t="str">
            <v>Plant_4</v>
          </cell>
          <cell r="C2013" t="str">
            <v>Article_365</v>
          </cell>
          <cell r="D2013">
            <v>6</v>
          </cell>
          <cell r="E2013" t="str">
            <v>HU</v>
          </cell>
        </row>
        <row r="2014">
          <cell r="A2014" t="str">
            <v>Supplier_321</v>
          </cell>
          <cell r="B2014" t="str">
            <v>Plant_4</v>
          </cell>
          <cell r="C2014" t="str">
            <v>Article_280</v>
          </cell>
          <cell r="D2014">
            <v>39</v>
          </cell>
          <cell r="E2014" t="str">
            <v>HU</v>
          </cell>
        </row>
        <row r="2015">
          <cell r="A2015" t="str">
            <v>Supplier_321</v>
          </cell>
          <cell r="B2015" t="str">
            <v>Plant_4</v>
          </cell>
          <cell r="C2015" t="str">
            <v>Article_28</v>
          </cell>
          <cell r="D2015">
            <v>13</v>
          </cell>
          <cell r="E2015" t="str">
            <v>HU</v>
          </cell>
        </row>
        <row r="2016">
          <cell r="A2016" t="str">
            <v>Supplier_321</v>
          </cell>
          <cell r="B2016" t="str">
            <v>Plant_4</v>
          </cell>
          <cell r="C2016" t="str">
            <v>Article_340</v>
          </cell>
          <cell r="D2016">
            <v>10</v>
          </cell>
          <cell r="E2016" t="str">
            <v>HU</v>
          </cell>
        </row>
        <row r="2017">
          <cell r="A2017" t="str">
            <v>Supplier_321</v>
          </cell>
          <cell r="B2017" t="str">
            <v>Plant_4</v>
          </cell>
          <cell r="C2017" t="str">
            <v>Article_333</v>
          </cell>
          <cell r="D2017">
            <v>38</v>
          </cell>
          <cell r="E2017" t="str">
            <v>HU</v>
          </cell>
        </row>
        <row r="2018">
          <cell r="A2018" t="str">
            <v>Supplier_321</v>
          </cell>
          <cell r="B2018" t="str">
            <v>Plant_4</v>
          </cell>
          <cell r="C2018" t="str">
            <v>Article_30</v>
          </cell>
          <cell r="D2018">
            <v>25</v>
          </cell>
          <cell r="E2018" t="str">
            <v>HU</v>
          </cell>
        </row>
        <row r="2019">
          <cell r="A2019" t="str">
            <v>Supplier_321</v>
          </cell>
          <cell r="B2019" t="str">
            <v>Plant_4</v>
          </cell>
          <cell r="C2019" t="str">
            <v>Article_2771</v>
          </cell>
          <cell r="D2019">
            <v>25</v>
          </cell>
          <cell r="E2019" t="str">
            <v>HU</v>
          </cell>
        </row>
        <row r="2020">
          <cell r="A2020" t="str">
            <v>Supplier_321</v>
          </cell>
          <cell r="B2020" t="str">
            <v>Plant_4</v>
          </cell>
          <cell r="C2020" t="str">
            <v>Article_1167</v>
          </cell>
          <cell r="D2020">
            <v>2</v>
          </cell>
          <cell r="E2020" t="str">
            <v>HU</v>
          </cell>
        </row>
        <row r="2021">
          <cell r="A2021" t="str">
            <v>Supplier_321</v>
          </cell>
          <cell r="B2021" t="str">
            <v>Plant_4</v>
          </cell>
          <cell r="C2021" t="str">
            <v>Article_1249</v>
          </cell>
          <cell r="D2021">
            <v>2</v>
          </cell>
          <cell r="E2021" t="str">
            <v>HU</v>
          </cell>
        </row>
        <row r="2022">
          <cell r="A2022" t="str">
            <v>Supplier_321</v>
          </cell>
          <cell r="B2022" t="str">
            <v>Plant_4</v>
          </cell>
          <cell r="C2022" t="str">
            <v>Article_1311</v>
          </cell>
          <cell r="D2022">
            <v>131</v>
          </cell>
          <cell r="E2022" t="str">
            <v>HU</v>
          </cell>
        </row>
        <row r="2023">
          <cell r="A2023" t="str">
            <v>Supplier_321</v>
          </cell>
          <cell r="B2023" t="str">
            <v>Plant_4</v>
          </cell>
          <cell r="C2023" t="str">
            <v>Article_1332</v>
          </cell>
          <cell r="D2023">
            <v>15</v>
          </cell>
          <cell r="E2023" t="str">
            <v>HU</v>
          </cell>
        </row>
        <row r="2024">
          <cell r="A2024" t="str">
            <v>Supplier_321</v>
          </cell>
          <cell r="B2024" t="str">
            <v>Plant_4</v>
          </cell>
          <cell r="C2024" t="str">
            <v>Article_223</v>
          </cell>
          <cell r="D2024">
            <v>6</v>
          </cell>
          <cell r="E2024" t="str">
            <v>HU</v>
          </cell>
        </row>
        <row r="2025">
          <cell r="A2025" t="str">
            <v>Supplier_321</v>
          </cell>
          <cell r="B2025" t="str">
            <v>Plant_4</v>
          </cell>
          <cell r="C2025" t="str">
            <v>Article_1271</v>
          </cell>
          <cell r="D2025">
            <v>13</v>
          </cell>
          <cell r="E2025" t="str">
            <v>HU</v>
          </cell>
        </row>
        <row r="2026">
          <cell r="A2026" t="str">
            <v>Supplier_321</v>
          </cell>
          <cell r="B2026" t="str">
            <v>Plant_4</v>
          </cell>
          <cell r="C2026" t="str">
            <v>Article_1266</v>
          </cell>
          <cell r="D2026">
            <v>105</v>
          </cell>
          <cell r="E2026" t="str">
            <v>HU</v>
          </cell>
        </row>
        <row r="2027">
          <cell r="A2027" t="str">
            <v>Supplier_321</v>
          </cell>
          <cell r="B2027" t="str">
            <v>Plant_4</v>
          </cell>
          <cell r="C2027" t="str">
            <v>Article_196</v>
          </cell>
          <cell r="D2027">
            <v>9</v>
          </cell>
          <cell r="E2027" t="str">
            <v>HU</v>
          </cell>
        </row>
        <row r="2028">
          <cell r="A2028" t="str">
            <v>Supplier_321</v>
          </cell>
          <cell r="B2028" t="str">
            <v>Plant_4</v>
          </cell>
          <cell r="C2028" t="str">
            <v>Article_179</v>
          </cell>
          <cell r="D2028">
            <v>7</v>
          </cell>
          <cell r="E2028" t="str">
            <v>HU</v>
          </cell>
        </row>
        <row r="2029">
          <cell r="A2029" t="str">
            <v>Supplier_321</v>
          </cell>
          <cell r="B2029" t="str">
            <v>Plant_4</v>
          </cell>
          <cell r="C2029" t="str">
            <v>Article_270</v>
          </cell>
          <cell r="D2029">
            <v>57</v>
          </cell>
          <cell r="E2029" t="str">
            <v>HU</v>
          </cell>
        </row>
        <row r="2030">
          <cell r="A2030" t="str">
            <v>Supplier_321</v>
          </cell>
          <cell r="B2030" t="str">
            <v>Plant_4</v>
          </cell>
          <cell r="C2030" t="str">
            <v>Article_229</v>
          </cell>
          <cell r="D2030">
            <v>65</v>
          </cell>
          <cell r="E2030" t="str">
            <v>HU</v>
          </cell>
        </row>
        <row r="2031">
          <cell r="A2031" t="str">
            <v>Supplier_321</v>
          </cell>
          <cell r="B2031" t="str">
            <v>Plant_4</v>
          </cell>
          <cell r="C2031" t="str">
            <v>Article_290</v>
          </cell>
          <cell r="D2031">
            <v>11</v>
          </cell>
          <cell r="E2031" t="str">
            <v>HU</v>
          </cell>
        </row>
        <row r="2032">
          <cell r="A2032" t="str">
            <v>Supplier_321</v>
          </cell>
          <cell r="B2032" t="str">
            <v>Plant_4</v>
          </cell>
          <cell r="C2032" t="str">
            <v>Article_7</v>
          </cell>
          <cell r="D2032">
            <v>63</v>
          </cell>
          <cell r="E2032" t="str">
            <v>HU</v>
          </cell>
        </row>
        <row r="2033">
          <cell r="A2033" t="str">
            <v>Supplier_321</v>
          </cell>
          <cell r="B2033" t="str">
            <v>Plant_4</v>
          </cell>
          <cell r="C2033" t="str">
            <v>Article_13</v>
          </cell>
          <cell r="D2033">
            <v>52</v>
          </cell>
          <cell r="E2033" t="str">
            <v>HU</v>
          </cell>
        </row>
        <row r="2034">
          <cell r="A2034" t="str">
            <v>Supplier_321</v>
          </cell>
          <cell r="B2034" t="str">
            <v>Plant_4</v>
          </cell>
          <cell r="C2034" t="str">
            <v>Article_1721</v>
          </cell>
          <cell r="D2034">
            <v>11</v>
          </cell>
          <cell r="E2034" t="str">
            <v>HU</v>
          </cell>
        </row>
        <row r="2035">
          <cell r="A2035" t="str">
            <v>Supplier_321</v>
          </cell>
          <cell r="B2035" t="str">
            <v>Plant_4</v>
          </cell>
          <cell r="C2035" t="str">
            <v>Article_945</v>
          </cell>
          <cell r="D2035">
            <v>13</v>
          </cell>
          <cell r="E2035" t="str">
            <v>HU</v>
          </cell>
        </row>
        <row r="2036">
          <cell r="A2036" t="str">
            <v>Supplier_321</v>
          </cell>
          <cell r="B2036" t="str">
            <v>Plant_4</v>
          </cell>
          <cell r="C2036" t="str">
            <v>Article_865</v>
          </cell>
          <cell r="D2036">
            <v>3</v>
          </cell>
          <cell r="E2036" t="str">
            <v>HU</v>
          </cell>
        </row>
        <row r="2037">
          <cell r="A2037" t="str">
            <v>Supplier_321</v>
          </cell>
          <cell r="B2037" t="str">
            <v>Plant_4</v>
          </cell>
          <cell r="C2037" t="str">
            <v>Article_2800</v>
          </cell>
          <cell r="D2037">
            <v>7</v>
          </cell>
          <cell r="E2037" t="str">
            <v>HU</v>
          </cell>
        </row>
        <row r="2038">
          <cell r="A2038" t="str">
            <v>Supplier_321</v>
          </cell>
          <cell r="B2038" t="str">
            <v>Plant_4</v>
          </cell>
          <cell r="C2038" t="str">
            <v>Article_1097</v>
          </cell>
          <cell r="D2038">
            <v>15</v>
          </cell>
          <cell r="E2038" t="str">
            <v>HU</v>
          </cell>
        </row>
        <row r="2039">
          <cell r="A2039" t="str">
            <v>Supplier_321</v>
          </cell>
          <cell r="B2039" t="str">
            <v>Plant_4</v>
          </cell>
          <cell r="C2039" t="str">
            <v>Article_1243</v>
          </cell>
          <cell r="D2039">
            <v>11</v>
          </cell>
          <cell r="E2039" t="str">
            <v>HU</v>
          </cell>
        </row>
        <row r="2040">
          <cell r="A2040" t="str">
            <v>Supplier_321</v>
          </cell>
          <cell r="B2040" t="str">
            <v>Plant_4</v>
          </cell>
          <cell r="C2040" t="str">
            <v>Article_370</v>
          </cell>
          <cell r="D2040">
            <v>17</v>
          </cell>
          <cell r="E2040" t="str">
            <v>HU</v>
          </cell>
        </row>
        <row r="2041">
          <cell r="A2041" t="str">
            <v>Supplier_321</v>
          </cell>
          <cell r="B2041" t="str">
            <v>Plant_4</v>
          </cell>
          <cell r="C2041" t="str">
            <v>Article_24</v>
          </cell>
          <cell r="D2041">
            <v>2</v>
          </cell>
          <cell r="E2041" t="str">
            <v>HU</v>
          </cell>
        </row>
        <row r="2042">
          <cell r="A2042" t="str">
            <v>Supplier_321</v>
          </cell>
          <cell r="B2042" t="str">
            <v>Plant_4</v>
          </cell>
          <cell r="C2042" t="str">
            <v>Article_2781</v>
          </cell>
          <cell r="D2042">
            <v>16</v>
          </cell>
          <cell r="E2042" t="str">
            <v>HU</v>
          </cell>
        </row>
        <row r="2043">
          <cell r="A2043" t="str">
            <v>Supplier_321</v>
          </cell>
          <cell r="B2043" t="str">
            <v>Plant_4</v>
          </cell>
          <cell r="C2043" t="str">
            <v>Article_2763</v>
          </cell>
          <cell r="D2043">
            <v>53</v>
          </cell>
          <cell r="E2043" t="str">
            <v>HU</v>
          </cell>
        </row>
        <row r="2044">
          <cell r="A2044" t="str">
            <v>Supplier_321</v>
          </cell>
          <cell r="B2044" t="str">
            <v>Plant_4</v>
          </cell>
          <cell r="C2044" t="str">
            <v>Article_1786</v>
          </cell>
          <cell r="D2044">
            <v>1</v>
          </cell>
          <cell r="E2044" t="str">
            <v>HU</v>
          </cell>
        </row>
        <row r="2045">
          <cell r="A2045" t="str">
            <v>Supplier_321</v>
          </cell>
          <cell r="B2045" t="str">
            <v>Plant_4</v>
          </cell>
          <cell r="C2045" t="str">
            <v>Article_1090</v>
          </cell>
          <cell r="D2045">
            <v>21</v>
          </cell>
          <cell r="E2045" t="str">
            <v>HU</v>
          </cell>
        </row>
        <row r="2046">
          <cell r="A2046" t="str">
            <v>Supplier_321</v>
          </cell>
          <cell r="B2046" t="str">
            <v>Plant_4</v>
          </cell>
          <cell r="C2046" t="str">
            <v>Article_6836</v>
          </cell>
          <cell r="D2046">
            <v>28</v>
          </cell>
          <cell r="E2046" t="str">
            <v>HU</v>
          </cell>
        </row>
        <row r="2047">
          <cell r="A2047" t="str">
            <v>Supplier_321</v>
          </cell>
          <cell r="B2047" t="str">
            <v>Plant_4</v>
          </cell>
          <cell r="C2047" t="str">
            <v>Article_6796</v>
          </cell>
          <cell r="D2047">
            <v>24</v>
          </cell>
          <cell r="E2047" t="str">
            <v>HU</v>
          </cell>
        </row>
        <row r="2048">
          <cell r="A2048" t="str">
            <v>Supplier_321</v>
          </cell>
          <cell r="B2048" t="str">
            <v>Plant_4</v>
          </cell>
          <cell r="C2048" t="str">
            <v>Article_932</v>
          </cell>
          <cell r="D2048">
            <v>4</v>
          </cell>
          <cell r="E2048" t="str">
            <v>HU</v>
          </cell>
        </row>
        <row r="2049">
          <cell r="A2049" t="str">
            <v>Supplier_321</v>
          </cell>
          <cell r="B2049" t="str">
            <v>Plant_4</v>
          </cell>
          <cell r="C2049" t="str">
            <v>Article_2776</v>
          </cell>
          <cell r="D2049">
            <v>61</v>
          </cell>
          <cell r="E2049" t="str">
            <v>HU</v>
          </cell>
        </row>
        <row r="2050">
          <cell r="A2050" t="str">
            <v>Supplier_321</v>
          </cell>
          <cell r="B2050" t="str">
            <v>Plant_4</v>
          </cell>
          <cell r="C2050" t="str">
            <v>Article_1756</v>
          </cell>
          <cell r="D2050">
            <v>11</v>
          </cell>
          <cell r="E2050" t="str">
            <v>HU</v>
          </cell>
        </row>
        <row r="2051">
          <cell r="A2051" t="str">
            <v>Supplier_321</v>
          </cell>
          <cell r="B2051" t="str">
            <v>Plant_4</v>
          </cell>
          <cell r="C2051" t="str">
            <v>Article_1301</v>
          </cell>
          <cell r="D2051">
            <v>9</v>
          </cell>
          <cell r="E2051" t="str">
            <v>HU</v>
          </cell>
        </row>
        <row r="2052">
          <cell r="A2052" t="str">
            <v>Supplier_321</v>
          </cell>
          <cell r="B2052" t="str">
            <v>Plant_4</v>
          </cell>
          <cell r="C2052" t="str">
            <v>Article_1255</v>
          </cell>
          <cell r="D2052">
            <v>5</v>
          </cell>
          <cell r="E2052" t="str">
            <v>HU</v>
          </cell>
        </row>
        <row r="2053">
          <cell r="A2053" t="str">
            <v>Supplier_321</v>
          </cell>
          <cell r="B2053" t="str">
            <v>Plant_4</v>
          </cell>
          <cell r="C2053" t="str">
            <v>Article_310</v>
          </cell>
          <cell r="D2053">
            <v>10</v>
          </cell>
          <cell r="E2053" t="str">
            <v>HU</v>
          </cell>
        </row>
        <row r="2054">
          <cell r="A2054" t="str">
            <v>Supplier_321</v>
          </cell>
          <cell r="B2054" t="str">
            <v>Plant_4</v>
          </cell>
          <cell r="C2054" t="str">
            <v>Article_360</v>
          </cell>
          <cell r="D2054">
            <v>6</v>
          </cell>
          <cell r="E2054" t="str">
            <v>HU</v>
          </cell>
        </row>
        <row r="2055">
          <cell r="A2055" t="str">
            <v>Supplier_321</v>
          </cell>
          <cell r="B2055" t="str">
            <v>Plant_4</v>
          </cell>
          <cell r="C2055" t="str">
            <v>Article_1762</v>
          </cell>
          <cell r="D2055">
            <v>10</v>
          </cell>
          <cell r="E2055" t="str">
            <v>HU</v>
          </cell>
        </row>
        <row r="2056">
          <cell r="A2056" t="str">
            <v>Supplier_321</v>
          </cell>
          <cell r="B2056" t="str">
            <v>Plant_4</v>
          </cell>
          <cell r="C2056" t="str">
            <v>Article_924</v>
          </cell>
          <cell r="D2056">
            <v>5</v>
          </cell>
          <cell r="E2056" t="str">
            <v>HU</v>
          </cell>
        </row>
        <row r="2057">
          <cell r="A2057" t="str">
            <v>Supplier_321</v>
          </cell>
          <cell r="B2057" t="str">
            <v>Plant_4</v>
          </cell>
          <cell r="C2057" t="str">
            <v>Article_1120</v>
          </cell>
          <cell r="D2057">
            <v>2</v>
          </cell>
          <cell r="E2057" t="str">
            <v>HU</v>
          </cell>
        </row>
        <row r="2058">
          <cell r="A2058" t="str">
            <v>Supplier_321</v>
          </cell>
          <cell r="B2058" t="str">
            <v>Plant_4</v>
          </cell>
          <cell r="C2058" t="str">
            <v>Article_9338</v>
          </cell>
          <cell r="D2058">
            <v>1</v>
          </cell>
          <cell r="E2058" t="str">
            <v>HU</v>
          </cell>
        </row>
        <row r="2059">
          <cell r="A2059" t="str">
            <v>Supplier_321</v>
          </cell>
          <cell r="B2059" t="str">
            <v>Plant_4</v>
          </cell>
          <cell r="C2059" t="str">
            <v>Article_9343</v>
          </cell>
          <cell r="D2059">
            <v>1</v>
          </cell>
          <cell r="E2059" t="str">
            <v>HU</v>
          </cell>
        </row>
        <row r="2060">
          <cell r="A2060" t="str">
            <v>Supplier_321</v>
          </cell>
          <cell r="B2060" t="str">
            <v>Plant_4</v>
          </cell>
          <cell r="C2060" t="str">
            <v>Article_1102</v>
          </cell>
          <cell r="D2060">
            <v>18</v>
          </cell>
          <cell r="E2060" t="str">
            <v>HU</v>
          </cell>
        </row>
        <row r="2061">
          <cell r="A2061" t="str">
            <v>Supplier_321</v>
          </cell>
          <cell r="B2061" t="str">
            <v>Plant_4</v>
          </cell>
          <cell r="C2061" t="str">
            <v>Article_922</v>
          </cell>
          <cell r="D2061">
            <v>2</v>
          </cell>
          <cell r="E2061" t="str">
            <v>HU</v>
          </cell>
        </row>
        <row r="2062">
          <cell r="A2062" t="str">
            <v>Supplier_321</v>
          </cell>
          <cell r="B2062" t="str">
            <v>Plant_4</v>
          </cell>
          <cell r="C2062" t="str">
            <v>Article_902</v>
          </cell>
          <cell r="D2062">
            <v>2</v>
          </cell>
          <cell r="E2062" t="str">
            <v>HU</v>
          </cell>
        </row>
        <row r="2063">
          <cell r="A2063" t="str">
            <v>Supplier_321</v>
          </cell>
          <cell r="B2063" t="str">
            <v>Plant_4</v>
          </cell>
          <cell r="C2063" t="str">
            <v>Article_1713</v>
          </cell>
          <cell r="D2063">
            <v>24</v>
          </cell>
          <cell r="E2063" t="str">
            <v>HU</v>
          </cell>
        </row>
        <row r="2064">
          <cell r="A2064" t="str">
            <v>Supplier_321</v>
          </cell>
          <cell r="B2064" t="str">
            <v>Plant_4</v>
          </cell>
          <cell r="C2064" t="str">
            <v>Article_1259</v>
          </cell>
          <cell r="D2064">
            <v>17</v>
          </cell>
          <cell r="E2064" t="str">
            <v>HU</v>
          </cell>
        </row>
        <row r="2065">
          <cell r="A2065" t="str">
            <v>Supplier_321</v>
          </cell>
          <cell r="B2065" t="str">
            <v>Plant_4</v>
          </cell>
          <cell r="C2065" t="str">
            <v>Article_208</v>
          </cell>
          <cell r="D2065">
            <v>17</v>
          </cell>
          <cell r="E2065" t="str">
            <v>HU</v>
          </cell>
        </row>
        <row r="2066">
          <cell r="A2066" t="str">
            <v>Supplier_321</v>
          </cell>
          <cell r="B2066" t="str">
            <v>Plant_4</v>
          </cell>
          <cell r="C2066" t="str">
            <v>Article_191</v>
          </cell>
          <cell r="D2066">
            <v>2</v>
          </cell>
          <cell r="E2066" t="str">
            <v>HU</v>
          </cell>
        </row>
        <row r="2067">
          <cell r="A2067" t="str">
            <v>Supplier_321</v>
          </cell>
          <cell r="B2067" t="str">
            <v>Plant_4</v>
          </cell>
          <cell r="C2067" t="str">
            <v>Article_278</v>
          </cell>
          <cell r="D2067">
            <v>2</v>
          </cell>
          <cell r="E2067" t="str">
            <v>HU</v>
          </cell>
        </row>
        <row r="2068">
          <cell r="A2068" t="str">
            <v>Supplier_321</v>
          </cell>
          <cell r="B2068" t="str">
            <v>Plant_4</v>
          </cell>
          <cell r="C2068" t="str">
            <v>Article_247</v>
          </cell>
          <cell r="D2068">
            <v>1</v>
          </cell>
          <cell r="E2068" t="str">
            <v>HU</v>
          </cell>
        </row>
        <row r="2069">
          <cell r="A2069" t="str">
            <v>Supplier_321</v>
          </cell>
          <cell r="B2069" t="str">
            <v>Plant_4</v>
          </cell>
          <cell r="C2069" t="str">
            <v>Article_305</v>
          </cell>
          <cell r="D2069">
            <v>2</v>
          </cell>
          <cell r="E2069" t="str">
            <v>HU</v>
          </cell>
        </row>
        <row r="2070">
          <cell r="A2070" t="str">
            <v>Supplier_321</v>
          </cell>
          <cell r="B2070" t="str">
            <v>Plant_4</v>
          </cell>
          <cell r="C2070" t="str">
            <v>Article_354</v>
          </cell>
          <cell r="D2070">
            <v>17</v>
          </cell>
          <cell r="E2070" t="str">
            <v>HU</v>
          </cell>
        </row>
        <row r="2071">
          <cell r="A2071" t="str">
            <v>Supplier_321</v>
          </cell>
          <cell r="B2071" t="str">
            <v>Plant_4</v>
          </cell>
          <cell r="C2071" t="str">
            <v>Article_34</v>
          </cell>
          <cell r="D2071">
            <v>17</v>
          </cell>
          <cell r="E2071" t="str">
            <v>HU</v>
          </cell>
        </row>
        <row r="2072">
          <cell r="A2072" t="str">
            <v>Supplier_321</v>
          </cell>
          <cell r="B2072" t="str">
            <v>Plant_4</v>
          </cell>
          <cell r="C2072" t="str">
            <v>Article_2</v>
          </cell>
          <cell r="D2072">
            <v>2</v>
          </cell>
          <cell r="E2072" t="str">
            <v>HU</v>
          </cell>
        </row>
        <row r="2073">
          <cell r="A2073" t="str">
            <v>Supplier_321</v>
          </cell>
          <cell r="B2073" t="str">
            <v>Plant_4</v>
          </cell>
          <cell r="C2073" t="str">
            <v>Article_69</v>
          </cell>
          <cell r="D2073">
            <v>3</v>
          </cell>
          <cell r="E2073" t="str">
            <v>HU</v>
          </cell>
        </row>
        <row r="2074">
          <cell r="A2074" t="str">
            <v>Supplier_321</v>
          </cell>
          <cell r="B2074" t="str">
            <v>Plant_4</v>
          </cell>
          <cell r="C2074" t="str">
            <v>Article_2810</v>
          </cell>
          <cell r="D2074">
            <v>1</v>
          </cell>
          <cell r="E2074" t="str">
            <v>HU</v>
          </cell>
        </row>
        <row r="2075">
          <cell r="A2075" t="str">
            <v>Supplier_321</v>
          </cell>
          <cell r="B2075" t="str">
            <v>Plant_4</v>
          </cell>
          <cell r="C2075" t="str">
            <v>Article_2716</v>
          </cell>
          <cell r="D2075">
            <v>2</v>
          </cell>
          <cell r="E2075" t="str">
            <v>HU</v>
          </cell>
        </row>
        <row r="2076">
          <cell r="A2076" t="str">
            <v>Supplier_321</v>
          </cell>
          <cell r="B2076" t="str">
            <v>Plant_4</v>
          </cell>
          <cell r="C2076" t="str">
            <v>Article_2788</v>
          </cell>
          <cell r="D2076">
            <v>17</v>
          </cell>
          <cell r="E2076" t="str">
            <v>HU</v>
          </cell>
        </row>
        <row r="2077">
          <cell r="A2077" t="str">
            <v>Supplier_321</v>
          </cell>
          <cell r="B2077" t="str">
            <v>Plant_4</v>
          </cell>
          <cell r="C2077" t="str">
            <v>Article_828</v>
          </cell>
          <cell r="D2077">
            <v>6</v>
          </cell>
          <cell r="E2077" t="str">
            <v>HU</v>
          </cell>
        </row>
        <row r="2078">
          <cell r="A2078" t="str">
            <v>Supplier_321</v>
          </cell>
          <cell r="B2078" t="str">
            <v>Plant_4</v>
          </cell>
          <cell r="C2078" t="str">
            <v>Article_1767</v>
          </cell>
          <cell r="D2078">
            <v>16</v>
          </cell>
          <cell r="E2078" t="str">
            <v>HU</v>
          </cell>
        </row>
        <row r="2079">
          <cell r="A2079" t="str">
            <v>Supplier_321</v>
          </cell>
          <cell r="B2079" t="str">
            <v>Plant_4</v>
          </cell>
          <cell r="C2079" t="str">
            <v>Article_805</v>
          </cell>
          <cell r="D2079">
            <v>2</v>
          </cell>
          <cell r="E2079" t="str">
            <v>HU</v>
          </cell>
        </row>
        <row r="2080">
          <cell r="A2080" t="str">
            <v>Supplier_321</v>
          </cell>
          <cell r="B2080" t="str">
            <v>Plant_4</v>
          </cell>
          <cell r="C2080" t="str">
            <v>Article_1399</v>
          </cell>
          <cell r="D2080">
            <v>8</v>
          </cell>
          <cell r="E2080" t="str">
            <v>HU</v>
          </cell>
        </row>
        <row r="2081">
          <cell r="A2081" t="str">
            <v>Supplier_321</v>
          </cell>
          <cell r="B2081" t="str">
            <v>Plant_4</v>
          </cell>
          <cell r="C2081" t="str">
            <v>Article_1742</v>
          </cell>
          <cell r="D2081">
            <v>16</v>
          </cell>
          <cell r="E2081" t="str">
            <v>HU</v>
          </cell>
        </row>
        <row r="2082">
          <cell r="A2082" t="str">
            <v>Supplier_321</v>
          </cell>
          <cell r="B2082" t="str">
            <v>Plant_4</v>
          </cell>
          <cell r="C2082" t="str">
            <v>Article_1083</v>
          </cell>
          <cell r="D2082">
            <v>100</v>
          </cell>
          <cell r="E2082" t="str">
            <v>HU</v>
          </cell>
        </row>
        <row r="2083">
          <cell r="A2083" t="str">
            <v>Supplier_321</v>
          </cell>
          <cell r="B2083" t="str">
            <v>Plant_4</v>
          </cell>
          <cell r="C2083" t="str">
            <v>Article_1072</v>
          </cell>
          <cell r="D2083">
            <v>3</v>
          </cell>
          <cell r="E2083" t="str">
            <v>HU</v>
          </cell>
        </row>
        <row r="2084">
          <cell r="A2084" t="str">
            <v>Supplier_321</v>
          </cell>
          <cell r="B2084" t="str">
            <v>Plant_4</v>
          </cell>
          <cell r="C2084" t="str">
            <v>Article_1064</v>
          </cell>
          <cell r="D2084">
            <v>10</v>
          </cell>
          <cell r="E2084" t="str">
            <v>HU</v>
          </cell>
        </row>
        <row r="2085">
          <cell r="A2085" t="str">
            <v>Supplier_321</v>
          </cell>
          <cell r="B2085" t="str">
            <v>Plant_4</v>
          </cell>
          <cell r="C2085" t="str">
            <v>Article_1042</v>
          </cell>
          <cell r="D2085">
            <v>3</v>
          </cell>
          <cell r="E2085" t="str">
            <v>HU</v>
          </cell>
        </row>
        <row r="2086">
          <cell r="A2086" t="str">
            <v>Supplier_321</v>
          </cell>
          <cell r="B2086" t="str">
            <v>Plant_4</v>
          </cell>
          <cell r="C2086" t="str">
            <v>Article_1032</v>
          </cell>
          <cell r="D2086">
            <v>9</v>
          </cell>
          <cell r="E2086" t="str">
            <v>HU</v>
          </cell>
        </row>
        <row r="2087">
          <cell r="A2087" t="str">
            <v>Supplier_321</v>
          </cell>
          <cell r="B2087" t="str">
            <v>Plant_4</v>
          </cell>
          <cell r="C2087" t="str">
            <v>Article_833</v>
          </cell>
          <cell r="D2087">
            <v>4</v>
          </cell>
          <cell r="E2087" t="str">
            <v>HU</v>
          </cell>
        </row>
        <row r="2088">
          <cell r="A2088" t="str">
            <v>Supplier_321</v>
          </cell>
          <cell r="B2088" t="str">
            <v>Plant_4</v>
          </cell>
          <cell r="C2088" t="str">
            <v>Article_839</v>
          </cell>
          <cell r="D2088">
            <v>3</v>
          </cell>
          <cell r="E2088" t="str">
            <v>HU</v>
          </cell>
        </row>
        <row r="2089">
          <cell r="A2089" t="str">
            <v>Supplier_321</v>
          </cell>
          <cell r="B2089" t="str">
            <v>Plant_4</v>
          </cell>
          <cell r="C2089" t="str">
            <v>Article_1175</v>
          </cell>
          <cell r="D2089">
            <v>1</v>
          </cell>
          <cell r="E2089" t="str">
            <v>HU</v>
          </cell>
        </row>
        <row r="2090">
          <cell r="A2090" t="str">
            <v>Supplier_321</v>
          </cell>
          <cell r="B2090" t="str">
            <v>Plant_4</v>
          </cell>
          <cell r="C2090" t="str">
            <v>Article_1305</v>
          </cell>
          <cell r="D2090">
            <v>1</v>
          </cell>
          <cell r="E2090" t="str">
            <v>HU</v>
          </cell>
        </row>
        <row r="2091">
          <cell r="A2091" t="str">
            <v>Supplier_321</v>
          </cell>
          <cell r="B2091" t="str">
            <v>Plant_4</v>
          </cell>
          <cell r="C2091" t="str">
            <v>Article_1112</v>
          </cell>
          <cell r="D2091">
            <v>1</v>
          </cell>
          <cell r="E2091" t="str">
            <v>HU</v>
          </cell>
        </row>
        <row r="2092">
          <cell r="A2092" t="str">
            <v>Supplier_321</v>
          </cell>
          <cell r="B2092" t="str">
            <v>Plant_4</v>
          </cell>
          <cell r="C2092" t="str">
            <v>Article_782</v>
          </cell>
          <cell r="D2092">
            <v>1</v>
          </cell>
          <cell r="E2092" t="str">
            <v>HU</v>
          </cell>
        </row>
        <row r="2093">
          <cell r="A2093" t="str">
            <v>Supplier_321</v>
          </cell>
          <cell r="B2093" t="str">
            <v>Plant_4</v>
          </cell>
          <cell r="C2093" t="str">
            <v>Article_823</v>
          </cell>
          <cell r="D2093">
            <v>1</v>
          </cell>
          <cell r="E2093" t="str">
            <v>HU</v>
          </cell>
        </row>
        <row r="2094">
          <cell r="A2094" t="str">
            <v>Supplier_321</v>
          </cell>
          <cell r="B2094" t="str">
            <v>Plant_4</v>
          </cell>
          <cell r="C2094" t="str">
            <v>Article_9447</v>
          </cell>
          <cell r="D2094">
            <v>4</v>
          </cell>
          <cell r="E2094" t="str">
            <v>HU</v>
          </cell>
        </row>
        <row r="2095">
          <cell r="A2095" t="str">
            <v>Supplier_321</v>
          </cell>
          <cell r="B2095" t="str">
            <v>Plant_4</v>
          </cell>
          <cell r="C2095" t="str">
            <v>Article_9442</v>
          </cell>
          <cell r="D2095">
            <v>45</v>
          </cell>
          <cell r="E2095" t="str">
            <v>HU</v>
          </cell>
        </row>
        <row r="2096">
          <cell r="A2096" t="str">
            <v>Supplier_321</v>
          </cell>
          <cell r="B2096" t="str">
            <v>Plant_4</v>
          </cell>
          <cell r="C2096" t="str">
            <v>Article_9436</v>
          </cell>
          <cell r="D2096">
            <v>3</v>
          </cell>
          <cell r="E2096" t="str">
            <v>HU</v>
          </cell>
        </row>
        <row r="2097">
          <cell r="A2097" t="str">
            <v>Supplier_321</v>
          </cell>
          <cell r="B2097" t="str">
            <v>Plant_4</v>
          </cell>
          <cell r="C2097" t="str">
            <v>Article_9433</v>
          </cell>
          <cell r="D2097">
            <v>7</v>
          </cell>
          <cell r="E2097" t="str">
            <v>HU</v>
          </cell>
        </row>
        <row r="2098">
          <cell r="A2098" t="str">
            <v>Supplier_321</v>
          </cell>
          <cell r="B2098" t="str">
            <v>Plant_4</v>
          </cell>
          <cell r="C2098" t="str">
            <v>Article_9415</v>
          </cell>
          <cell r="D2098">
            <v>20</v>
          </cell>
          <cell r="E2098" t="str">
            <v>HU</v>
          </cell>
        </row>
        <row r="2099">
          <cell r="A2099" t="str">
            <v>Supplier_321</v>
          </cell>
          <cell r="B2099" t="str">
            <v>Plant_4</v>
          </cell>
          <cell r="C2099" t="str">
            <v>Article_9402</v>
          </cell>
          <cell r="D2099">
            <v>2</v>
          </cell>
          <cell r="E2099" t="str">
            <v>HU</v>
          </cell>
        </row>
        <row r="2100">
          <cell r="A2100" t="str">
            <v>Supplier_321</v>
          </cell>
          <cell r="B2100" t="str">
            <v>Plant_4</v>
          </cell>
          <cell r="C2100" t="str">
            <v>Article_9386</v>
          </cell>
          <cell r="D2100">
            <v>19</v>
          </cell>
          <cell r="E2100" t="str">
            <v>HU</v>
          </cell>
        </row>
        <row r="2101">
          <cell r="A2101" t="str">
            <v>Supplier_321</v>
          </cell>
          <cell r="B2101" t="str">
            <v>Plant_4</v>
          </cell>
          <cell r="C2101" t="str">
            <v>Article_9377</v>
          </cell>
          <cell r="D2101">
            <v>3</v>
          </cell>
          <cell r="E2101" t="str">
            <v>HU</v>
          </cell>
        </row>
        <row r="2102">
          <cell r="A2102" t="str">
            <v>Supplier_321</v>
          </cell>
          <cell r="B2102" t="str">
            <v>Plant_4</v>
          </cell>
          <cell r="C2102" t="str">
            <v>Article_9381</v>
          </cell>
          <cell r="D2102">
            <v>21</v>
          </cell>
          <cell r="E2102" t="str">
            <v>HU</v>
          </cell>
        </row>
        <row r="2103">
          <cell r="A2103" t="str">
            <v>Supplier_321</v>
          </cell>
          <cell r="B2103" t="str">
            <v>Plant_4</v>
          </cell>
          <cell r="C2103" t="str">
            <v>Article_9372</v>
          </cell>
          <cell r="D2103">
            <v>71</v>
          </cell>
          <cell r="E2103" t="str">
            <v>HU</v>
          </cell>
        </row>
        <row r="2104">
          <cell r="A2104" t="str">
            <v>Supplier_321</v>
          </cell>
          <cell r="B2104" t="str">
            <v>Plant_4</v>
          </cell>
          <cell r="C2104" t="str">
            <v>Article_9350</v>
          </cell>
          <cell r="D2104">
            <v>45</v>
          </cell>
          <cell r="E2104" t="str">
            <v>HU</v>
          </cell>
        </row>
        <row r="2105">
          <cell r="A2105" t="str">
            <v>Supplier_321</v>
          </cell>
          <cell r="B2105" t="str">
            <v>Plant_4</v>
          </cell>
          <cell r="C2105" t="str">
            <v>Article_9337</v>
          </cell>
          <cell r="D2105">
            <v>3</v>
          </cell>
          <cell r="E2105" t="str">
            <v>HU</v>
          </cell>
        </row>
        <row r="2106">
          <cell r="A2106" t="str">
            <v>Supplier_321</v>
          </cell>
          <cell r="B2106" t="str">
            <v>Plant_4</v>
          </cell>
          <cell r="C2106" t="str">
            <v>Article_1018</v>
          </cell>
          <cell r="D2106">
            <v>14</v>
          </cell>
          <cell r="E2106" t="str">
            <v>HU</v>
          </cell>
        </row>
        <row r="2107">
          <cell r="A2107" t="str">
            <v>Supplier_321</v>
          </cell>
          <cell r="B2107" t="str">
            <v>Plant_4</v>
          </cell>
          <cell r="C2107" t="str">
            <v>Article_971</v>
          </cell>
          <cell r="D2107">
            <v>1</v>
          </cell>
          <cell r="E2107" t="str">
            <v>HU</v>
          </cell>
        </row>
        <row r="2108">
          <cell r="A2108" t="str">
            <v>Supplier_321</v>
          </cell>
          <cell r="B2108" t="str">
            <v>Plant_4</v>
          </cell>
          <cell r="C2108" t="str">
            <v>Article_980</v>
          </cell>
          <cell r="D2108">
            <v>11</v>
          </cell>
          <cell r="E2108" t="str">
            <v>HU</v>
          </cell>
        </row>
        <row r="2109">
          <cell r="A2109" t="str">
            <v>Supplier_321</v>
          </cell>
          <cell r="B2109" t="str">
            <v>Plant_4</v>
          </cell>
          <cell r="C2109" t="str">
            <v>Article_960</v>
          </cell>
          <cell r="D2109">
            <v>3</v>
          </cell>
          <cell r="E2109" t="str">
            <v>HU</v>
          </cell>
        </row>
        <row r="2110">
          <cell r="A2110" t="str">
            <v>Supplier_321</v>
          </cell>
          <cell r="B2110" t="str">
            <v>Plant_4</v>
          </cell>
          <cell r="C2110" t="str">
            <v>Article_558</v>
          </cell>
          <cell r="D2110">
            <v>23</v>
          </cell>
          <cell r="E2110" t="str">
            <v>HU</v>
          </cell>
        </row>
        <row r="2111">
          <cell r="A2111" t="str">
            <v>Supplier_321</v>
          </cell>
          <cell r="B2111" t="str">
            <v>Plant_4</v>
          </cell>
          <cell r="C2111" t="str">
            <v>Article_563</v>
          </cell>
          <cell r="D2111">
            <v>2</v>
          </cell>
          <cell r="E2111" t="str">
            <v>HU</v>
          </cell>
        </row>
        <row r="2112">
          <cell r="A2112" t="str">
            <v>Supplier_321</v>
          </cell>
          <cell r="B2112" t="str">
            <v>Plant_4</v>
          </cell>
          <cell r="C2112" t="str">
            <v>Article_571</v>
          </cell>
          <cell r="D2112">
            <v>4</v>
          </cell>
          <cell r="E2112" t="str">
            <v>HU</v>
          </cell>
        </row>
        <row r="2113">
          <cell r="A2113" t="str">
            <v>Supplier_321</v>
          </cell>
          <cell r="B2113" t="str">
            <v>Plant_4</v>
          </cell>
          <cell r="C2113" t="str">
            <v>Article_2615</v>
          </cell>
          <cell r="D2113">
            <v>7</v>
          </cell>
          <cell r="E2113" t="str">
            <v>HU</v>
          </cell>
        </row>
        <row r="2114">
          <cell r="A2114" t="str">
            <v>Supplier_321</v>
          </cell>
          <cell r="B2114" t="str">
            <v>Plant_4</v>
          </cell>
          <cell r="C2114" t="str">
            <v>Article_2623</v>
          </cell>
          <cell r="D2114">
            <v>5</v>
          </cell>
          <cell r="E2114" t="str">
            <v>HU</v>
          </cell>
        </row>
        <row r="2115">
          <cell r="A2115" t="str">
            <v>Supplier_321</v>
          </cell>
          <cell r="B2115" t="str">
            <v>Plant_4</v>
          </cell>
          <cell r="C2115" t="str">
            <v>Article_2586</v>
          </cell>
          <cell r="D2115">
            <v>3</v>
          </cell>
          <cell r="E2115" t="str">
            <v>HU</v>
          </cell>
        </row>
        <row r="2116">
          <cell r="A2116" t="str">
            <v>Supplier_321</v>
          </cell>
          <cell r="B2116" t="str">
            <v>Plant_4</v>
          </cell>
          <cell r="C2116" t="str">
            <v>Article_2597</v>
          </cell>
          <cell r="D2116">
            <v>10</v>
          </cell>
          <cell r="E2116" t="str">
            <v>HU</v>
          </cell>
        </row>
        <row r="2117">
          <cell r="A2117" t="str">
            <v>Supplier_321</v>
          </cell>
          <cell r="B2117" t="str">
            <v>Plant_4</v>
          </cell>
          <cell r="C2117" t="str">
            <v>Article_2603</v>
          </cell>
          <cell r="D2117">
            <v>60</v>
          </cell>
          <cell r="E2117" t="str">
            <v>HU</v>
          </cell>
        </row>
        <row r="2118">
          <cell r="A2118" t="str">
            <v>Supplier_321</v>
          </cell>
          <cell r="B2118" t="str">
            <v>Plant_4</v>
          </cell>
          <cell r="C2118" t="str">
            <v>Article_2563</v>
          </cell>
          <cell r="D2118">
            <v>5</v>
          </cell>
          <cell r="E2118" t="str">
            <v>HU</v>
          </cell>
        </row>
        <row r="2119">
          <cell r="A2119" t="str">
            <v>Supplier_321</v>
          </cell>
          <cell r="B2119" t="str">
            <v>Plant_4</v>
          </cell>
          <cell r="C2119" t="str">
            <v>Article_2569</v>
          </cell>
          <cell r="D2119">
            <v>12</v>
          </cell>
          <cell r="E2119" t="str">
            <v>HU</v>
          </cell>
        </row>
        <row r="2120">
          <cell r="A2120" t="str">
            <v>Supplier_321</v>
          </cell>
          <cell r="B2120" t="str">
            <v>Plant_4</v>
          </cell>
          <cell r="C2120" t="str">
            <v>Article_2585</v>
          </cell>
          <cell r="D2120">
            <v>9</v>
          </cell>
          <cell r="E2120" t="str">
            <v>HU</v>
          </cell>
        </row>
        <row r="2121">
          <cell r="A2121" t="str">
            <v>Supplier_321</v>
          </cell>
          <cell r="B2121" t="str">
            <v>Plant_4</v>
          </cell>
          <cell r="C2121" t="str">
            <v>Article_2541</v>
          </cell>
          <cell r="D2121">
            <v>77</v>
          </cell>
          <cell r="E2121" t="str">
            <v>HU</v>
          </cell>
        </row>
        <row r="2122">
          <cell r="A2122" t="str">
            <v>Supplier_321</v>
          </cell>
          <cell r="B2122" t="str">
            <v>Plant_4</v>
          </cell>
          <cell r="C2122" t="str">
            <v>Article_2517</v>
          </cell>
          <cell r="D2122">
            <v>62</v>
          </cell>
          <cell r="E2122" t="str">
            <v>HU</v>
          </cell>
        </row>
        <row r="2123">
          <cell r="A2123" t="str">
            <v>Supplier_321</v>
          </cell>
          <cell r="B2123" t="str">
            <v>Plant_4</v>
          </cell>
          <cell r="C2123" t="str">
            <v>Article_2533</v>
          </cell>
          <cell r="D2123">
            <v>4</v>
          </cell>
          <cell r="E2123" t="str">
            <v>HU</v>
          </cell>
        </row>
        <row r="2124">
          <cell r="A2124" t="str">
            <v>Supplier_321</v>
          </cell>
          <cell r="B2124" t="str">
            <v>Plant_4</v>
          </cell>
          <cell r="C2124" t="str">
            <v>Article_2502</v>
          </cell>
          <cell r="D2124">
            <v>16</v>
          </cell>
          <cell r="E2124" t="str">
            <v>HU</v>
          </cell>
        </row>
        <row r="2125">
          <cell r="A2125" t="str">
            <v>Supplier_321</v>
          </cell>
          <cell r="B2125" t="str">
            <v>Plant_4</v>
          </cell>
          <cell r="C2125" t="str">
            <v>Article_2495</v>
          </cell>
          <cell r="D2125">
            <v>3</v>
          </cell>
          <cell r="E2125" t="str">
            <v>HU</v>
          </cell>
        </row>
        <row r="2126">
          <cell r="A2126" t="str">
            <v>Supplier_321</v>
          </cell>
          <cell r="B2126" t="str">
            <v>Plant_4</v>
          </cell>
          <cell r="C2126" t="str">
            <v>Article_2470</v>
          </cell>
          <cell r="D2126">
            <v>3</v>
          </cell>
          <cell r="E2126" t="str">
            <v>HU</v>
          </cell>
        </row>
        <row r="2127">
          <cell r="A2127" t="str">
            <v>Supplier_321</v>
          </cell>
          <cell r="B2127" t="str">
            <v>Plant_4</v>
          </cell>
          <cell r="C2127" t="str">
            <v>Article_2458</v>
          </cell>
          <cell r="D2127">
            <v>4</v>
          </cell>
          <cell r="E2127" t="str">
            <v>HU</v>
          </cell>
        </row>
        <row r="2128">
          <cell r="A2128" t="str">
            <v>Supplier_321</v>
          </cell>
          <cell r="B2128" t="str">
            <v>Plant_4</v>
          </cell>
          <cell r="C2128" t="str">
            <v>Article_2429</v>
          </cell>
          <cell r="D2128">
            <v>3</v>
          </cell>
          <cell r="E2128" t="str">
            <v>HU</v>
          </cell>
        </row>
        <row r="2129">
          <cell r="A2129" t="str">
            <v>Supplier_321</v>
          </cell>
          <cell r="B2129" t="str">
            <v>Plant_4</v>
          </cell>
          <cell r="C2129" t="str">
            <v>Article_6760</v>
          </cell>
          <cell r="D2129">
            <v>21</v>
          </cell>
          <cell r="E2129" t="str">
            <v>HU</v>
          </cell>
        </row>
        <row r="2130">
          <cell r="A2130" t="str">
            <v>Supplier_321</v>
          </cell>
          <cell r="B2130" t="str">
            <v>Plant_4</v>
          </cell>
          <cell r="C2130" t="str">
            <v>Article_6763</v>
          </cell>
          <cell r="D2130">
            <v>1</v>
          </cell>
          <cell r="E2130" t="str">
            <v>HU</v>
          </cell>
        </row>
        <row r="2131">
          <cell r="A2131" t="str">
            <v>Supplier_321</v>
          </cell>
          <cell r="B2131" t="str">
            <v>Plant_4</v>
          </cell>
          <cell r="C2131" t="str">
            <v>Article_6733</v>
          </cell>
          <cell r="D2131">
            <v>35</v>
          </cell>
          <cell r="E2131" t="str">
            <v>HU</v>
          </cell>
        </row>
        <row r="2132">
          <cell r="A2132" t="str">
            <v>Supplier_321</v>
          </cell>
          <cell r="B2132" t="str">
            <v>Plant_4</v>
          </cell>
          <cell r="C2132" t="str">
            <v>Article_7618</v>
          </cell>
          <cell r="D2132">
            <v>1</v>
          </cell>
          <cell r="E2132" t="str">
            <v>HU</v>
          </cell>
        </row>
        <row r="2133">
          <cell r="A2133" t="str">
            <v>Supplier_321</v>
          </cell>
          <cell r="B2133" t="str">
            <v>Plant_4</v>
          </cell>
          <cell r="C2133" t="str">
            <v>Article_7596</v>
          </cell>
          <cell r="D2133">
            <v>4</v>
          </cell>
          <cell r="E2133" t="str">
            <v>HU</v>
          </cell>
        </row>
        <row r="2134">
          <cell r="A2134" t="str">
            <v>Supplier_321</v>
          </cell>
          <cell r="B2134" t="str">
            <v>Plant_4</v>
          </cell>
          <cell r="C2134" t="str">
            <v>Article_7655</v>
          </cell>
          <cell r="D2134">
            <v>1</v>
          </cell>
          <cell r="E2134" t="str">
            <v>HU</v>
          </cell>
        </row>
        <row r="2135">
          <cell r="A2135" t="str">
            <v>Supplier_321</v>
          </cell>
          <cell r="B2135" t="str">
            <v>Plant_4</v>
          </cell>
          <cell r="C2135" t="str">
            <v>Article_7644</v>
          </cell>
          <cell r="D2135">
            <v>1</v>
          </cell>
          <cell r="E2135" t="str">
            <v>HU</v>
          </cell>
        </row>
        <row r="2136">
          <cell r="A2136" t="str">
            <v>Supplier_321</v>
          </cell>
          <cell r="B2136" t="str">
            <v>Plant_4</v>
          </cell>
          <cell r="C2136" t="str">
            <v>Article_7640</v>
          </cell>
          <cell r="D2136">
            <v>8</v>
          </cell>
          <cell r="E2136" t="str">
            <v>HU</v>
          </cell>
        </row>
        <row r="2137">
          <cell r="A2137" t="str">
            <v>Supplier_321</v>
          </cell>
          <cell r="B2137" t="str">
            <v>Plant_4</v>
          </cell>
          <cell r="C2137" t="str">
            <v>Article_7687</v>
          </cell>
          <cell r="D2137">
            <v>2</v>
          </cell>
          <cell r="E2137" t="str">
            <v>HU</v>
          </cell>
        </row>
        <row r="2138">
          <cell r="A2138" t="str">
            <v>Supplier_321</v>
          </cell>
          <cell r="B2138" t="str">
            <v>Plant_4</v>
          </cell>
          <cell r="C2138" t="str">
            <v>Article_7693</v>
          </cell>
          <cell r="D2138">
            <v>3</v>
          </cell>
          <cell r="E2138" t="str">
            <v>HU</v>
          </cell>
        </row>
        <row r="2139">
          <cell r="A2139" t="str">
            <v>Supplier_321</v>
          </cell>
          <cell r="B2139" t="str">
            <v>Plant_4</v>
          </cell>
          <cell r="C2139" t="str">
            <v>Article_7674</v>
          </cell>
          <cell r="D2139">
            <v>2</v>
          </cell>
          <cell r="E2139" t="str">
            <v>HU</v>
          </cell>
        </row>
        <row r="2140">
          <cell r="A2140" t="str">
            <v>Supplier_321</v>
          </cell>
          <cell r="B2140" t="str">
            <v>Plant_4</v>
          </cell>
          <cell r="C2140" t="str">
            <v>Article_7680</v>
          </cell>
          <cell r="D2140">
            <v>4</v>
          </cell>
          <cell r="E2140" t="str">
            <v>HU</v>
          </cell>
        </row>
        <row r="2141">
          <cell r="A2141" t="str">
            <v>Supplier_321</v>
          </cell>
          <cell r="B2141" t="str">
            <v>Plant_4</v>
          </cell>
          <cell r="C2141" t="str">
            <v>Article_7419</v>
          </cell>
          <cell r="D2141">
            <v>6</v>
          </cell>
          <cell r="E2141" t="str">
            <v>HU</v>
          </cell>
        </row>
        <row r="2142">
          <cell r="A2142" t="str">
            <v>Supplier_321</v>
          </cell>
          <cell r="B2142" t="str">
            <v>Plant_4</v>
          </cell>
          <cell r="C2142" t="str">
            <v>Article_7333</v>
          </cell>
          <cell r="D2142">
            <v>1</v>
          </cell>
          <cell r="E2142" t="str">
            <v>HU</v>
          </cell>
        </row>
        <row r="2143">
          <cell r="A2143" t="str">
            <v>Supplier_321</v>
          </cell>
          <cell r="B2143" t="str">
            <v>Plant_4</v>
          </cell>
          <cell r="C2143" t="str">
            <v>Article_7348</v>
          </cell>
          <cell r="D2143">
            <v>1</v>
          </cell>
          <cell r="E2143" t="str">
            <v>HU</v>
          </cell>
        </row>
        <row r="2144">
          <cell r="A2144" t="str">
            <v>Supplier_321</v>
          </cell>
          <cell r="B2144" t="str">
            <v>Plant_4</v>
          </cell>
          <cell r="C2144" t="str">
            <v>Article_7352</v>
          </cell>
          <cell r="D2144">
            <v>3</v>
          </cell>
          <cell r="E2144" t="str">
            <v>HU</v>
          </cell>
        </row>
        <row r="2145">
          <cell r="A2145" t="str">
            <v>Supplier_321</v>
          </cell>
          <cell r="B2145" t="str">
            <v>Plant_4</v>
          </cell>
          <cell r="C2145" t="str">
            <v>Article_7354</v>
          </cell>
          <cell r="D2145">
            <v>13</v>
          </cell>
          <cell r="E2145" t="str">
            <v>HU</v>
          </cell>
        </row>
        <row r="2146">
          <cell r="A2146" t="str">
            <v>Supplier_321</v>
          </cell>
          <cell r="B2146" t="str">
            <v>Plant_4</v>
          </cell>
          <cell r="C2146" t="str">
            <v>Article_7362</v>
          </cell>
          <cell r="D2146">
            <v>1</v>
          </cell>
          <cell r="E2146" t="str">
            <v>HU</v>
          </cell>
        </row>
        <row r="2147">
          <cell r="A2147" t="str">
            <v>Supplier_321</v>
          </cell>
          <cell r="B2147" t="str">
            <v>Plant_4</v>
          </cell>
          <cell r="C2147" t="str">
            <v>Article_7365</v>
          </cell>
          <cell r="D2147">
            <v>1</v>
          </cell>
          <cell r="E2147" t="str">
            <v>HU</v>
          </cell>
        </row>
        <row r="2148">
          <cell r="A2148" t="str">
            <v>Supplier_321</v>
          </cell>
          <cell r="B2148" t="str">
            <v>Plant_4</v>
          </cell>
          <cell r="C2148" t="str">
            <v>Article_7380</v>
          </cell>
          <cell r="D2148">
            <v>1</v>
          </cell>
          <cell r="E2148" t="str">
            <v>HU</v>
          </cell>
        </row>
        <row r="2149">
          <cell r="A2149" t="str">
            <v>Supplier_321</v>
          </cell>
          <cell r="B2149" t="str">
            <v>Plant_4</v>
          </cell>
          <cell r="C2149" t="str">
            <v>Article_7378</v>
          </cell>
          <cell r="D2149">
            <v>15</v>
          </cell>
          <cell r="E2149" t="str">
            <v>HU</v>
          </cell>
        </row>
        <row r="2150">
          <cell r="A2150" t="str">
            <v>Supplier_321</v>
          </cell>
          <cell r="B2150" t="str">
            <v>Plant_4</v>
          </cell>
          <cell r="C2150" t="str">
            <v>Article_7391</v>
          </cell>
          <cell r="D2150">
            <v>1</v>
          </cell>
          <cell r="E2150" t="str">
            <v>HU</v>
          </cell>
        </row>
        <row r="2151">
          <cell r="A2151" t="str">
            <v>Supplier_321</v>
          </cell>
          <cell r="B2151" t="str">
            <v>Plant_4</v>
          </cell>
          <cell r="C2151" t="str">
            <v>Article_7413</v>
          </cell>
          <cell r="D2151">
            <v>13</v>
          </cell>
          <cell r="E2151" t="str">
            <v>HU</v>
          </cell>
        </row>
        <row r="2152">
          <cell r="A2152" t="str">
            <v>Supplier_321</v>
          </cell>
          <cell r="B2152" t="str">
            <v>Plant_4</v>
          </cell>
          <cell r="C2152" t="str">
            <v>Article_7210</v>
          </cell>
          <cell r="D2152">
            <v>4</v>
          </cell>
          <cell r="E2152" t="str">
            <v>HU</v>
          </cell>
        </row>
        <row r="2153">
          <cell r="A2153" t="str">
            <v>Supplier_321</v>
          </cell>
          <cell r="B2153" t="str">
            <v>Plant_4</v>
          </cell>
          <cell r="C2153" t="str">
            <v>Article_7198</v>
          </cell>
          <cell r="D2153">
            <v>5</v>
          </cell>
          <cell r="E2153" t="str">
            <v>HU</v>
          </cell>
        </row>
        <row r="2154">
          <cell r="A2154" t="str">
            <v>Supplier_321</v>
          </cell>
          <cell r="B2154" t="str">
            <v>Plant_4</v>
          </cell>
          <cell r="C2154" t="str">
            <v>Article_7227</v>
          </cell>
          <cell r="D2154">
            <v>2</v>
          </cell>
          <cell r="E2154" t="str">
            <v>HU</v>
          </cell>
        </row>
        <row r="2155">
          <cell r="A2155" t="str">
            <v>Supplier_321</v>
          </cell>
          <cell r="B2155" t="str">
            <v>Plant_4</v>
          </cell>
          <cell r="C2155" t="str">
            <v>Article_7242</v>
          </cell>
          <cell r="D2155">
            <v>12</v>
          </cell>
          <cell r="E2155" t="str">
            <v>HU</v>
          </cell>
        </row>
        <row r="2156">
          <cell r="A2156" t="str">
            <v>Supplier_321</v>
          </cell>
          <cell r="B2156" t="str">
            <v>Plant_4</v>
          </cell>
          <cell r="C2156" t="str">
            <v>Article_7234</v>
          </cell>
          <cell r="D2156">
            <v>3</v>
          </cell>
          <cell r="E2156" t="str">
            <v>HU</v>
          </cell>
        </row>
        <row r="2157">
          <cell r="A2157" t="str">
            <v>Supplier_321</v>
          </cell>
          <cell r="B2157" t="str">
            <v>Plant_4</v>
          </cell>
          <cell r="C2157" t="str">
            <v>Article_7251</v>
          </cell>
          <cell r="D2157">
            <v>1</v>
          </cell>
          <cell r="E2157" t="str">
            <v>HU</v>
          </cell>
        </row>
        <row r="2158">
          <cell r="A2158" t="str">
            <v>Supplier_321</v>
          </cell>
          <cell r="B2158" t="str">
            <v>Plant_4</v>
          </cell>
          <cell r="C2158" t="str">
            <v>Article_7264</v>
          </cell>
          <cell r="D2158">
            <v>2</v>
          </cell>
          <cell r="E2158" t="str">
            <v>HU</v>
          </cell>
        </row>
        <row r="2159">
          <cell r="A2159" t="str">
            <v>Supplier_321</v>
          </cell>
          <cell r="B2159" t="str">
            <v>Plant_4</v>
          </cell>
          <cell r="C2159" t="str">
            <v>Article_7258</v>
          </cell>
          <cell r="D2159">
            <v>4</v>
          </cell>
          <cell r="E2159" t="str">
            <v>HU</v>
          </cell>
        </row>
        <row r="2160">
          <cell r="A2160" t="str">
            <v>Supplier_321</v>
          </cell>
          <cell r="B2160" t="str">
            <v>Plant_4</v>
          </cell>
          <cell r="C2160" t="str">
            <v>Article_7255</v>
          </cell>
          <cell r="D2160">
            <v>16</v>
          </cell>
          <cell r="E2160" t="str">
            <v>HU</v>
          </cell>
        </row>
        <row r="2161">
          <cell r="A2161" t="str">
            <v>Supplier_321</v>
          </cell>
          <cell r="B2161" t="str">
            <v>Plant_4</v>
          </cell>
          <cell r="C2161" t="str">
            <v>Article_7273</v>
          </cell>
          <cell r="D2161">
            <v>12</v>
          </cell>
          <cell r="E2161" t="str">
            <v>HU</v>
          </cell>
        </row>
        <row r="2162">
          <cell r="A2162" t="str">
            <v>Supplier_321</v>
          </cell>
          <cell r="B2162" t="str">
            <v>Plant_4</v>
          </cell>
          <cell r="C2162" t="str">
            <v>Article_8033</v>
          </cell>
          <cell r="D2162">
            <v>18</v>
          </cell>
          <cell r="E2162" t="str">
            <v>HU</v>
          </cell>
        </row>
        <row r="2163">
          <cell r="A2163" t="str">
            <v>Supplier_321</v>
          </cell>
          <cell r="B2163" t="str">
            <v>Plant_4</v>
          </cell>
          <cell r="C2163" t="str">
            <v>Article_7997</v>
          </cell>
          <cell r="D2163">
            <v>18</v>
          </cell>
          <cell r="E2163" t="str">
            <v>HU</v>
          </cell>
        </row>
        <row r="2164">
          <cell r="A2164" t="str">
            <v>Supplier_321</v>
          </cell>
          <cell r="B2164" t="str">
            <v>Plant_4</v>
          </cell>
          <cell r="C2164" t="str">
            <v>Article_7993</v>
          </cell>
          <cell r="D2164">
            <v>3</v>
          </cell>
          <cell r="E2164" t="str">
            <v>HU</v>
          </cell>
        </row>
        <row r="2165">
          <cell r="A2165" t="str">
            <v>Supplier_321</v>
          </cell>
          <cell r="B2165" t="str">
            <v>Plant_4</v>
          </cell>
          <cell r="C2165" t="str">
            <v>Article_8076</v>
          </cell>
          <cell r="D2165">
            <v>9</v>
          </cell>
          <cell r="E2165" t="str">
            <v>HU</v>
          </cell>
        </row>
        <row r="2166">
          <cell r="A2166" t="str">
            <v>Supplier_321</v>
          </cell>
          <cell r="B2166" t="str">
            <v>Plant_4</v>
          </cell>
          <cell r="C2166" t="str">
            <v>Article_7915</v>
          </cell>
          <cell r="D2166">
            <v>2</v>
          </cell>
          <cell r="E2166" t="str">
            <v>HU</v>
          </cell>
        </row>
        <row r="2167">
          <cell r="A2167" t="str">
            <v>Supplier_321</v>
          </cell>
          <cell r="B2167" t="str">
            <v>Plant_4</v>
          </cell>
          <cell r="C2167" t="str">
            <v>Article_7906</v>
          </cell>
          <cell r="D2167">
            <v>8</v>
          </cell>
          <cell r="E2167" t="str">
            <v>HU</v>
          </cell>
        </row>
        <row r="2168">
          <cell r="A2168" t="str">
            <v>Supplier_321</v>
          </cell>
          <cell r="B2168" t="str">
            <v>Plant_4</v>
          </cell>
          <cell r="C2168" t="str">
            <v>Article_7899</v>
          </cell>
          <cell r="D2168">
            <v>2</v>
          </cell>
          <cell r="E2168" t="str">
            <v>HU</v>
          </cell>
        </row>
        <row r="2169">
          <cell r="A2169" t="str">
            <v>Supplier_321</v>
          </cell>
          <cell r="B2169" t="str">
            <v>Plant_4</v>
          </cell>
          <cell r="C2169" t="str">
            <v>Article_7890</v>
          </cell>
          <cell r="D2169">
            <v>3</v>
          </cell>
          <cell r="E2169" t="str">
            <v>HU</v>
          </cell>
        </row>
        <row r="2170">
          <cell r="A2170" t="str">
            <v>Supplier_321</v>
          </cell>
          <cell r="B2170" t="str">
            <v>Plant_4</v>
          </cell>
          <cell r="C2170" t="str">
            <v>Article_7886</v>
          </cell>
          <cell r="D2170">
            <v>2</v>
          </cell>
          <cell r="E2170" t="str">
            <v>HU</v>
          </cell>
        </row>
        <row r="2171">
          <cell r="A2171" t="str">
            <v>Supplier_321</v>
          </cell>
          <cell r="B2171" t="str">
            <v>Plant_4</v>
          </cell>
          <cell r="C2171" t="str">
            <v>Article_7987</v>
          </cell>
          <cell r="D2171">
            <v>1</v>
          </cell>
          <cell r="E2171" t="str">
            <v>HU</v>
          </cell>
        </row>
        <row r="2172">
          <cell r="A2172" t="str">
            <v>Supplier_321</v>
          </cell>
          <cell r="B2172" t="str">
            <v>Plant_4</v>
          </cell>
          <cell r="C2172" t="str">
            <v>Article_7967</v>
          </cell>
          <cell r="D2172">
            <v>1</v>
          </cell>
          <cell r="E2172" t="str">
            <v>HU</v>
          </cell>
        </row>
        <row r="2173">
          <cell r="A2173" t="str">
            <v>Supplier_321</v>
          </cell>
          <cell r="B2173" t="str">
            <v>Plant_4</v>
          </cell>
          <cell r="C2173" t="str">
            <v>Article_7946</v>
          </cell>
          <cell r="D2173">
            <v>1</v>
          </cell>
          <cell r="E2173" t="str">
            <v>HU</v>
          </cell>
        </row>
        <row r="2174">
          <cell r="A2174" t="str">
            <v>Supplier_321</v>
          </cell>
          <cell r="B2174" t="str">
            <v>Plant_4</v>
          </cell>
          <cell r="C2174" t="str">
            <v>Article_7939</v>
          </cell>
          <cell r="D2174">
            <v>1</v>
          </cell>
          <cell r="E2174" t="str">
            <v>HU</v>
          </cell>
        </row>
        <row r="2175">
          <cell r="A2175" t="str">
            <v>Supplier_321</v>
          </cell>
          <cell r="B2175" t="str">
            <v>Plant_4</v>
          </cell>
          <cell r="C2175" t="str">
            <v>Article_7930</v>
          </cell>
          <cell r="D2175">
            <v>4</v>
          </cell>
          <cell r="E2175" t="str">
            <v>HU</v>
          </cell>
        </row>
        <row r="2176">
          <cell r="A2176" t="str">
            <v>Supplier_321</v>
          </cell>
          <cell r="B2176" t="str">
            <v>Plant_4</v>
          </cell>
          <cell r="C2176" t="str">
            <v>Article_7814</v>
          </cell>
          <cell r="D2176">
            <v>1</v>
          </cell>
          <cell r="E2176" t="str">
            <v>HU</v>
          </cell>
        </row>
        <row r="2177">
          <cell r="A2177" t="str">
            <v>Supplier_321</v>
          </cell>
          <cell r="B2177" t="str">
            <v>Plant_4</v>
          </cell>
          <cell r="C2177" t="str">
            <v>Article_7791</v>
          </cell>
          <cell r="D2177">
            <v>2</v>
          </cell>
          <cell r="E2177" t="str">
            <v>HU</v>
          </cell>
        </row>
        <row r="2178">
          <cell r="A2178" t="str">
            <v>Supplier_321</v>
          </cell>
          <cell r="B2178" t="str">
            <v>Plant_4</v>
          </cell>
          <cell r="C2178" t="str">
            <v>Article_7708</v>
          </cell>
          <cell r="D2178">
            <v>2</v>
          </cell>
          <cell r="E2178" t="str">
            <v>HU</v>
          </cell>
        </row>
        <row r="2179">
          <cell r="A2179" t="str">
            <v>Supplier_321</v>
          </cell>
          <cell r="B2179" t="str">
            <v>Plant_4</v>
          </cell>
          <cell r="C2179" t="str">
            <v>Article_8394</v>
          </cell>
          <cell r="D2179">
            <v>2</v>
          </cell>
          <cell r="E2179" t="str">
            <v>HU</v>
          </cell>
        </row>
        <row r="2180">
          <cell r="A2180" t="str">
            <v>Supplier_321</v>
          </cell>
          <cell r="B2180" t="str">
            <v>Plant_4</v>
          </cell>
          <cell r="C2180" t="str">
            <v>Article_8409</v>
          </cell>
          <cell r="D2180">
            <v>1</v>
          </cell>
          <cell r="E2180" t="str">
            <v>HU</v>
          </cell>
        </row>
        <row r="2181">
          <cell r="A2181" t="str">
            <v>Supplier_321</v>
          </cell>
          <cell r="B2181" t="str">
            <v>Plant_4</v>
          </cell>
          <cell r="C2181" t="str">
            <v>Article_8403</v>
          </cell>
          <cell r="D2181">
            <v>5</v>
          </cell>
          <cell r="E2181" t="str">
            <v>HU</v>
          </cell>
        </row>
        <row r="2182">
          <cell r="A2182" t="str">
            <v>Supplier_321</v>
          </cell>
          <cell r="B2182" t="str">
            <v>Plant_4</v>
          </cell>
          <cell r="C2182" t="str">
            <v>Article_996</v>
          </cell>
          <cell r="D2182">
            <v>4</v>
          </cell>
          <cell r="E2182" t="str">
            <v>HU</v>
          </cell>
        </row>
        <row r="2183">
          <cell r="A2183" t="str">
            <v>Supplier_321</v>
          </cell>
          <cell r="B2183" t="str">
            <v>Plant_4</v>
          </cell>
          <cell r="C2183" t="str">
            <v>Article_2480</v>
          </cell>
          <cell r="D2183">
            <v>2</v>
          </cell>
          <cell r="E2183" t="str">
            <v>HU</v>
          </cell>
        </row>
        <row r="2184">
          <cell r="A2184" t="str">
            <v>Supplier_321</v>
          </cell>
          <cell r="B2184" t="str">
            <v>Plant_4</v>
          </cell>
          <cell r="C2184" t="str">
            <v>Article_8040</v>
          </cell>
          <cell r="D2184">
            <v>8</v>
          </cell>
          <cell r="E2184" t="str">
            <v>HU</v>
          </cell>
        </row>
        <row r="2185">
          <cell r="A2185" t="str">
            <v>Supplier_321</v>
          </cell>
          <cell r="B2185" t="str">
            <v>Plant_4</v>
          </cell>
          <cell r="C2185" t="str">
            <v>Article_2482</v>
          </cell>
          <cell r="D2185">
            <v>4</v>
          </cell>
          <cell r="E2185" t="str">
            <v>HU</v>
          </cell>
        </row>
        <row r="2186">
          <cell r="A2186" t="str">
            <v>Supplier_321</v>
          </cell>
          <cell r="B2186" t="str">
            <v>Plant_4</v>
          </cell>
          <cell r="C2186" t="str">
            <v>Article_7435</v>
          </cell>
          <cell r="D2186">
            <v>1</v>
          </cell>
          <cell r="E2186" t="str">
            <v>HU</v>
          </cell>
        </row>
        <row r="2187">
          <cell r="A2187" t="str">
            <v>Supplier_321</v>
          </cell>
          <cell r="B2187" t="str">
            <v>Plant_4</v>
          </cell>
          <cell r="C2187" t="str">
            <v>Article_7472</v>
          </cell>
          <cell r="D2187">
            <v>3</v>
          </cell>
          <cell r="E2187" t="str">
            <v>HU</v>
          </cell>
        </row>
        <row r="2188">
          <cell r="A2188" t="str">
            <v>Supplier_321</v>
          </cell>
          <cell r="B2188" t="str">
            <v>Plant_4</v>
          </cell>
          <cell r="C2188" t="str">
            <v>Article_7319</v>
          </cell>
          <cell r="D2188">
            <v>3</v>
          </cell>
          <cell r="E2188" t="str">
            <v>HU</v>
          </cell>
        </row>
        <row r="2189">
          <cell r="A2189" t="str">
            <v>Supplier_321</v>
          </cell>
          <cell r="B2189" t="str">
            <v>Plant_4</v>
          </cell>
          <cell r="C2189" t="str">
            <v>Article_7245</v>
          </cell>
          <cell r="D2189">
            <v>2</v>
          </cell>
          <cell r="E2189" t="str">
            <v>HU</v>
          </cell>
        </row>
        <row r="2190">
          <cell r="A2190" t="str">
            <v>Supplier_321</v>
          </cell>
          <cell r="B2190" t="str">
            <v>Plant_4</v>
          </cell>
          <cell r="C2190" t="str">
            <v>Article_8014</v>
          </cell>
          <cell r="D2190">
            <v>3</v>
          </cell>
          <cell r="E2190" t="str">
            <v>HU</v>
          </cell>
        </row>
        <row r="2191">
          <cell r="A2191" t="str">
            <v>Supplier_321</v>
          </cell>
          <cell r="B2191" t="str">
            <v>Plant_4</v>
          </cell>
          <cell r="C2191" t="str">
            <v>Article_9366</v>
          </cell>
          <cell r="D2191">
            <v>1</v>
          </cell>
          <cell r="E2191" t="str">
            <v>HU</v>
          </cell>
        </row>
        <row r="2192">
          <cell r="A2192" t="str">
            <v>Supplier_321</v>
          </cell>
          <cell r="B2192" t="str">
            <v>Plant_4</v>
          </cell>
          <cell r="C2192" t="str">
            <v>Article_1013</v>
          </cell>
          <cell r="D2192">
            <v>3</v>
          </cell>
          <cell r="E2192" t="str">
            <v>HU</v>
          </cell>
        </row>
        <row r="2193">
          <cell r="A2193" t="str">
            <v>Supplier_321</v>
          </cell>
          <cell r="B2193" t="str">
            <v>Plant_4</v>
          </cell>
          <cell r="C2193" t="str">
            <v>Article_990</v>
          </cell>
          <cell r="D2193">
            <v>2</v>
          </cell>
          <cell r="E2193" t="str">
            <v>HU</v>
          </cell>
        </row>
        <row r="2194">
          <cell r="A2194" t="str">
            <v>Supplier_321</v>
          </cell>
          <cell r="B2194" t="str">
            <v>Plant_4</v>
          </cell>
          <cell r="C2194" t="str">
            <v>Article_2557</v>
          </cell>
          <cell r="D2194">
            <v>2</v>
          </cell>
          <cell r="E2194" t="str">
            <v>HU</v>
          </cell>
        </row>
        <row r="2195">
          <cell r="A2195" t="str">
            <v>Supplier_321</v>
          </cell>
          <cell r="B2195" t="str">
            <v>Plant_4</v>
          </cell>
          <cell r="C2195" t="str">
            <v>Article_2465</v>
          </cell>
          <cell r="D2195">
            <v>2</v>
          </cell>
          <cell r="E2195" t="str">
            <v>HU</v>
          </cell>
        </row>
        <row r="2196">
          <cell r="A2196" t="str">
            <v>Supplier_321</v>
          </cell>
          <cell r="B2196" t="str">
            <v>Plant_4</v>
          </cell>
          <cell r="C2196" t="str">
            <v>Article_2444</v>
          </cell>
          <cell r="D2196">
            <v>2</v>
          </cell>
          <cell r="E2196" t="str">
            <v>HU</v>
          </cell>
        </row>
        <row r="2197">
          <cell r="A2197" t="str">
            <v>Supplier_321</v>
          </cell>
          <cell r="B2197" t="str">
            <v>Plant_4</v>
          </cell>
          <cell r="C2197" t="str">
            <v>Article_7427</v>
          </cell>
          <cell r="D2197">
            <v>1</v>
          </cell>
          <cell r="E2197" t="str">
            <v>HU</v>
          </cell>
        </row>
        <row r="2198">
          <cell r="A2198" t="str">
            <v>Supplier_321</v>
          </cell>
          <cell r="B2198" t="str">
            <v>Plant_4</v>
          </cell>
          <cell r="C2198" t="str">
            <v>Article_7461</v>
          </cell>
          <cell r="D2198">
            <v>2</v>
          </cell>
          <cell r="E2198" t="str">
            <v>HU</v>
          </cell>
        </row>
        <row r="2199">
          <cell r="A2199" t="str">
            <v>Supplier_321</v>
          </cell>
          <cell r="B2199" t="str">
            <v>Plant_4</v>
          </cell>
          <cell r="C2199" t="str">
            <v>Article_7483</v>
          </cell>
          <cell r="D2199">
            <v>1</v>
          </cell>
          <cell r="E2199" t="str">
            <v>HU</v>
          </cell>
        </row>
        <row r="2200">
          <cell r="A2200" t="str">
            <v>Supplier_321</v>
          </cell>
          <cell r="B2200" t="str">
            <v>Plant_4</v>
          </cell>
          <cell r="C2200" t="str">
            <v>Article_7204</v>
          </cell>
          <cell r="D2200">
            <v>18</v>
          </cell>
          <cell r="E2200" t="str">
            <v>HU</v>
          </cell>
        </row>
        <row r="2201">
          <cell r="A2201" t="str">
            <v>Supplier_321</v>
          </cell>
          <cell r="B2201" t="str">
            <v>Plant_4</v>
          </cell>
          <cell r="C2201" t="str">
            <v>Article_7290</v>
          </cell>
          <cell r="D2201">
            <v>3</v>
          </cell>
          <cell r="E2201" t="str">
            <v>HU</v>
          </cell>
        </row>
        <row r="2202">
          <cell r="A2202" t="str">
            <v>Supplier_321</v>
          </cell>
          <cell r="B2202" t="str">
            <v>Plant_4</v>
          </cell>
          <cell r="C2202" t="str">
            <v>Article_8035</v>
          </cell>
          <cell r="D2202">
            <v>5</v>
          </cell>
          <cell r="E2202" t="str">
            <v>HU</v>
          </cell>
        </row>
        <row r="2203">
          <cell r="A2203" t="str">
            <v>Supplier_321</v>
          </cell>
          <cell r="B2203" t="str">
            <v>Plant_4</v>
          </cell>
          <cell r="C2203" t="str">
            <v>Article_8064</v>
          </cell>
          <cell r="D2203">
            <v>2</v>
          </cell>
          <cell r="E2203" t="str">
            <v>HU</v>
          </cell>
        </row>
        <row r="2204">
          <cell r="A2204" t="str">
            <v>Supplier_321</v>
          </cell>
          <cell r="B2204" t="str">
            <v>Plant_4</v>
          </cell>
          <cell r="C2204" t="str">
            <v>Article_8049</v>
          </cell>
          <cell r="D2204">
            <v>2</v>
          </cell>
          <cell r="E2204" t="str">
            <v>HU</v>
          </cell>
        </row>
        <row r="2205">
          <cell r="A2205" t="str">
            <v>Supplier_321</v>
          </cell>
          <cell r="B2205" t="str">
            <v>Plant_4</v>
          </cell>
          <cell r="C2205" t="str">
            <v>Article_7875</v>
          </cell>
          <cell r="D2205">
            <v>1</v>
          </cell>
          <cell r="E2205" t="str">
            <v>HU</v>
          </cell>
        </row>
        <row r="2206">
          <cell r="A2206" t="str">
            <v>Supplier_321</v>
          </cell>
          <cell r="B2206" t="str">
            <v>Plant_4</v>
          </cell>
          <cell r="C2206" t="str">
            <v>Article_7817</v>
          </cell>
          <cell r="D2206">
            <v>3</v>
          </cell>
          <cell r="E2206" t="str">
            <v>HU</v>
          </cell>
        </row>
        <row r="2207">
          <cell r="A2207" t="str">
            <v>Supplier_321</v>
          </cell>
          <cell r="B2207" t="str">
            <v>Plant_4</v>
          </cell>
          <cell r="C2207" t="str">
            <v>Article_7798</v>
          </cell>
          <cell r="D2207">
            <v>2</v>
          </cell>
          <cell r="E2207" t="str">
            <v>HU</v>
          </cell>
        </row>
        <row r="2208">
          <cell r="A2208" t="str">
            <v>Supplier_321</v>
          </cell>
          <cell r="B2208" t="str">
            <v>Plant_4</v>
          </cell>
          <cell r="C2208" t="str">
            <v>Article_7863</v>
          </cell>
          <cell r="D2208">
            <v>1</v>
          </cell>
          <cell r="E2208" t="str">
            <v>HU</v>
          </cell>
        </row>
        <row r="2209">
          <cell r="A2209" t="str">
            <v>Supplier_321</v>
          </cell>
          <cell r="B2209" t="str">
            <v>Plant_4</v>
          </cell>
          <cell r="C2209" t="str">
            <v>Article_7834</v>
          </cell>
          <cell r="D2209">
            <v>1</v>
          </cell>
          <cell r="E2209" t="str">
            <v>HU</v>
          </cell>
        </row>
        <row r="2210">
          <cell r="A2210" t="str">
            <v>Supplier_321</v>
          </cell>
          <cell r="B2210" t="str">
            <v>Plant_4</v>
          </cell>
          <cell r="C2210" t="str">
            <v>Article_7713</v>
          </cell>
          <cell r="D2210">
            <v>1</v>
          </cell>
          <cell r="E2210" t="str">
            <v>HU</v>
          </cell>
        </row>
        <row r="2211">
          <cell r="A2211" t="str">
            <v>Supplier_321</v>
          </cell>
          <cell r="B2211" t="str">
            <v>Plant_4</v>
          </cell>
          <cell r="C2211" t="str">
            <v>Article_7777</v>
          </cell>
          <cell r="D2211">
            <v>1</v>
          </cell>
          <cell r="E2211" t="str">
            <v>HU</v>
          </cell>
        </row>
        <row r="2212">
          <cell r="A2212" t="str">
            <v>Supplier_321</v>
          </cell>
          <cell r="B2212" t="str">
            <v>Plant_4</v>
          </cell>
          <cell r="C2212" t="str">
            <v>Article_8379</v>
          </cell>
          <cell r="D2212">
            <v>1</v>
          </cell>
          <cell r="E2212" t="str">
            <v>HU</v>
          </cell>
        </row>
        <row r="2213">
          <cell r="A2213" t="str">
            <v>Supplier_321</v>
          </cell>
          <cell r="B2213" t="str">
            <v>Plant_4</v>
          </cell>
          <cell r="C2213" t="str">
            <v>Article_7978</v>
          </cell>
          <cell r="D2213">
            <v>6</v>
          </cell>
          <cell r="E2213" t="str">
            <v>HU</v>
          </cell>
        </row>
        <row r="2214">
          <cell r="A2214" t="str">
            <v>Supplier_321</v>
          </cell>
          <cell r="B2214" t="str">
            <v>Plant_4</v>
          </cell>
          <cell r="C2214" t="str">
            <v>Article_9429</v>
          </cell>
          <cell r="D2214">
            <v>1</v>
          </cell>
          <cell r="E2214" t="str">
            <v>HU</v>
          </cell>
        </row>
        <row r="2215">
          <cell r="A2215" t="str">
            <v>Supplier_321</v>
          </cell>
          <cell r="B2215" t="str">
            <v>Plant_4</v>
          </cell>
          <cell r="C2215" t="str">
            <v>Article_7368</v>
          </cell>
          <cell r="D2215">
            <v>1</v>
          </cell>
          <cell r="E2215" t="str">
            <v>HU</v>
          </cell>
        </row>
        <row r="2216">
          <cell r="A2216" t="str">
            <v>Supplier_321</v>
          </cell>
          <cell r="B2216" t="str">
            <v>Plant_4</v>
          </cell>
          <cell r="C2216" t="str">
            <v>Article_7748</v>
          </cell>
          <cell r="D2216">
            <v>4</v>
          </cell>
          <cell r="E2216" t="str">
            <v>HU</v>
          </cell>
        </row>
        <row r="2217">
          <cell r="A2217" t="str">
            <v>Supplier_321</v>
          </cell>
          <cell r="B2217" t="str">
            <v>Plant_4</v>
          </cell>
          <cell r="C2217" t="str">
            <v>Article_2393</v>
          </cell>
          <cell r="D2217">
            <v>30</v>
          </cell>
          <cell r="E2217" t="str">
            <v>HU</v>
          </cell>
        </row>
        <row r="2218">
          <cell r="A2218" t="str">
            <v>Supplier_321</v>
          </cell>
          <cell r="B2218" t="str">
            <v>Plant_4</v>
          </cell>
          <cell r="C2218" t="str">
            <v>Article_2359</v>
          </cell>
          <cell r="D2218">
            <v>31</v>
          </cell>
          <cell r="E2218" t="str">
            <v>HU</v>
          </cell>
        </row>
        <row r="2219">
          <cell r="A2219" t="str">
            <v>Supplier_321</v>
          </cell>
          <cell r="B2219" t="str">
            <v>Plant_4</v>
          </cell>
          <cell r="C2219" t="str">
            <v>Article_2576</v>
          </cell>
          <cell r="D2219">
            <v>1</v>
          </cell>
          <cell r="E2219" t="str">
            <v>HU</v>
          </cell>
        </row>
        <row r="2220">
          <cell r="A2220" t="str">
            <v>Supplier_321</v>
          </cell>
          <cell r="B2220" t="str">
            <v>Plant_4</v>
          </cell>
          <cell r="C2220" t="str">
            <v>Article_7397</v>
          </cell>
          <cell r="D2220">
            <v>1</v>
          </cell>
          <cell r="E2220" t="str">
            <v>HU</v>
          </cell>
        </row>
        <row r="2221">
          <cell r="A2221" t="str">
            <v>Supplier_321</v>
          </cell>
          <cell r="B2221" t="str">
            <v>Plant_4</v>
          </cell>
          <cell r="C2221" t="str">
            <v>Article_7722</v>
          </cell>
          <cell r="D2221">
            <v>4</v>
          </cell>
          <cell r="E2221" t="str">
            <v>HU</v>
          </cell>
        </row>
        <row r="2222">
          <cell r="A2222" t="str">
            <v>Supplier_321</v>
          </cell>
          <cell r="B2222" t="str">
            <v>Plant_4</v>
          </cell>
          <cell r="C2222" t="str">
            <v>Article_7759</v>
          </cell>
          <cell r="D2222">
            <v>3</v>
          </cell>
          <cell r="E2222" t="str">
            <v>HU</v>
          </cell>
        </row>
        <row r="2223">
          <cell r="A2223" t="str">
            <v>Supplier_321</v>
          </cell>
          <cell r="B2223" t="str">
            <v>Plant_4</v>
          </cell>
          <cell r="C2223" t="str">
            <v>Article_8389</v>
          </cell>
          <cell r="D2223">
            <v>3</v>
          </cell>
          <cell r="E2223" t="str">
            <v>HU</v>
          </cell>
        </row>
        <row r="2224">
          <cell r="A2224" t="str">
            <v>Supplier_321</v>
          </cell>
          <cell r="B2224" t="str">
            <v>Plant_4</v>
          </cell>
          <cell r="C2224" t="str">
            <v>Article_7301</v>
          </cell>
          <cell r="D2224">
            <v>1</v>
          </cell>
          <cell r="E2224" t="str">
            <v>HU</v>
          </cell>
        </row>
        <row r="2225">
          <cell r="A2225" t="str">
            <v>Supplier_321</v>
          </cell>
          <cell r="B2225" t="str">
            <v>Plant_4</v>
          </cell>
          <cell r="C2225" t="str">
            <v>Article_8023</v>
          </cell>
          <cell r="D2225">
            <v>1</v>
          </cell>
          <cell r="E2225" t="str">
            <v>HU</v>
          </cell>
        </row>
        <row r="2226">
          <cell r="A2226" t="str">
            <v>Supplier_321</v>
          </cell>
          <cell r="B2226" t="str">
            <v>Plant_4</v>
          </cell>
          <cell r="C2226" t="str">
            <v>Article_7630</v>
          </cell>
          <cell r="D2226">
            <v>1</v>
          </cell>
          <cell r="E2226" t="str">
            <v>HU</v>
          </cell>
        </row>
        <row r="2227">
          <cell r="A2227" t="str">
            <v>Supplier_321</v>
          </cell>
          <cell r="B2227" t="str">
            <v>Plant_4</v>
          </cell>
          <cell r="C2227" t="str">
            <v>Article_7614</v>
          </cell>
          <cell r="D2227">
            <v>1</v>
          </cell>
          <cell r="E2227" t="str">
            <v>HU</v>
          </cell>
        </row>
        <row r="2228">
          <cell r="A2228" t="str">
            <v>Supplier_168</v>
          </cell>
          <cell r="B2228" t="str">
            <v>Plant_4</v>
          </cell>
          <cell r="C2228" t="str">
            <v>Article_9170</v>
          </cell>
          <cell r="D2228">
            <v>8</v>
          </cell>
          <cell r="E2228" t="str">
            <v>DE_W</v>
          </cell>
        </row>
        <row r="2229">
          <cell r="A2229" t="str">
            <v>Supplier_168</v>
          </cell>
          <cell r="B2229" t="str">
            <v>Plant_4</v>
          </cell>
          <cell r="C2229" t="str">
            <v>Article_9136</v>
          </cell>
          <cell r="D2229">
            <v>11</v>
          </cell>
          <cell r="E2229" t="str">
            <v>DE_W</v>
          </cell>
        </row>
        <row r="2230">
          <cell r="A2230" t="str">
            <v>Supplier_168</v>
          </cell>
          <cell r="B2230" t="str">
            <v>Plant_4</v>
          </cell>
          <cell r="C2230" t="str">
            <v>Article_9139</v>
          </cell>
          <cell r="D2230">
            <v>2</v>
          </cell>
          <cell r="E2230" t="str">
            <v>DE_W</v>
          </cell>
        </row>
        <row r="2231">
          <cell r="A2231" t="str">
            <v>Supplier_168</v>
          </cell>
          <cell r="B2231" t="str">
            <v>Plant_4</v>
          </cell>
          <cell r="C2231" t="str">
            <v>Article_9185</v>
          </cell>
          <cell r="D2231">
            <v>1</v>
          </cell>
          <cell r="E2231" t="str">
            <v>DE_W</v>
          </cell>
        </row>
        <row r="2232">
          <cell r="A2232" t="str">
            <v>Supplier_168</v>
          </cell>
          <cell r="B2232" t="str">
            <v>Plant_4</v>
          </cell>
          <cell r="C2232" t="str">
            <v>Article_8702</v>
          </cell>
          <cell r="D2232">
            <v>5</v>
          </cell>
          <cell r="E2232" t="str">
            <v>DE_W</v>
          </cell>
        </row>
        <row r="2233">
          <cell r="A2233" t="str">
            <v>Supplier_168</v>
          </cell>
          <cell r="B2233" t="str">
            <v>Plant_4</v>
          </cell>
          <cell r="C2233" t="str">
            <v>Article_8658</v>
          </cell>
          <cell r="D2233">
            <v>7</v>
          </cell>
          <cell r="E2233" t="str">
            <v>DE_W</v>
          </cell>
        </row>
        <row r="2234">
          <cell r="A2234" t="str">
            <v>Supplier_168</v>
          </cell>
          <cell r="B2234" t="str">
            <v>Plant_4</v>
          </cell>
          <cell r="C2234" t="str">
            <v>Article_8638</v>
          </cell>
          <cell r="D2234">
            <v>2</v>
          </cell>
          <cell r="E2234" t="str">
            <v>DE_W</v>
          </cell>
        </row>
        <row r="2235">
          <cell r="A2235" t="str">
            <v>Supplier_168</v>
          </cell>
          <cell r="B2235" t="str">
            <v>Plant_4</v>
          </cell>
          <cell r="C2235" t="str">
            <v>Article_8922</v>
          </cell>
          <cell r="D2235">
            <v>3</v>
          </cell>
          <cell r="E2235" t="str">
            <v>DE_W</v>
          </cell>
        </row>
        <row r="2236">
          <cell r="A2236" t="str">
            <v>Supplier_168</v>
          </cell>
          <cell r="B2236" t="str">
            <v>Plant_4</v>
          </cell>
          <cell r="C2236" t="str">
            <v>Article_8907</v>
          </cell>
          <cell r="D2236">
            <v>8</v>
          </cell>
          <cell r="E2236" t="str">
            <v>DE_W</v>
          </cell>
        </row>
        <row r="2237">
          <cell r="A2237" t="str">
            <v>Supplier_168</v>
          </cell>
          <cell r="B2237" t="str">
            <v>Plant_4</v>
          </cell>
          <cell r="C2237" t="str">
            <v>Article_8890</v>
          </cell>
          <cell r="D2237">
            <v>2</v>
          </cell>
          <cell r="E2237" t="str">
            <v>DE_W</v>
          </cell>
        </row>
        <row r="2238">
          <cell r="A2238" t="str">
            <v>Supplier_168</v>
          </cell>
          <cell r="B2238" t="str">
            <v>Plant_4</v>
          </cell>
          <cell r="C2238" t="str">
            <v>Article_8912</v>
          </cell>
          <cell r="D2238">
            <v>1</v>
          </cell>
          <cell r="E2238" t="str">
            <v>DE_W</v>
          </cell>
        </row>
        <row r="2239">
          <cell r="A2239" t="str">
            <v>Supplier_168</v>
          </cell>
          <cell r="B2239" t="str">
            <v>Plant_4</v>
          </cell>
          <cell r="C2239" t="str">
            <v>Article_9173</v>
          </cell>
          <cell r="D2239">
            <v>2</v>
          </cell>
          <cell r="E2239" t="str">
            <v>DE_W</v>
          </cell>
        </row>
        <row r="2240">
          <cell r="A2240" t="str">
            <v>Supplier_168</v>
          </cell>
          <cell r="B2240" t="str">
            <v>Plant_4</v>
          </cell>
          <cell r="C2240" t="str">
            <v>Article_8926</v>
          </cell>
          <cell r="D2240">
            <v>2</v>
          </cell>
          <cell r="E2240" t="str">
            <v>DE_W</v>
          </cell>
        </row>
        <row r="2241">
          <cell r="A2241" t="str">
            <v>Supplier_290</v>
          </cell>
          <cell r="B2241" t="str">
            <v>Plant_4</v>
          </cell>
          <cell r="C2241" t="str">
            <v>Article_9044</v>
          </cell>
          <cell r="D2241">
            <v>100</v>
          </cell>
          <cell r="E2241" t="str">
            <v>PL</v>
          </cell>
        </row>
        <row r="2242">
          <cell r="A2242" t="str">
            <v>Supplier_290</v>
          </cell>
          <cell r="B2242" t="str">
            <v>Plant_4</v>
          </cell>
          <cell r="C2242" t="str">
            <v>Article_9086</v>
          </cell>
          <cell r="D2242">
            <v>200</v>
          </cell>
          <cell r="E2242" t="str">
            <v>PL</v>
          </cell>
        </row>
        <row r="2243">
          <cell r="A2243" t="str">
            <v>Supplier_290</v>
          </cell>
          <cell r="B2243" t="str">
            <v>Plant_4</v>
          </cell>
          <cell r="C2243" t="str">
            <v>Article_9077</v>
          </cell>
          <cell r="D2243">
            <v>400</v>
          </cell>
          <cell r="E2243" t="str">
            <v>PL</v>
          </cell>
        </row>
        <row r="2244">
          <cell r="A2244" t="str">
            <v>Supplier_290</v>
          </cell>
          <cell r="B2244" t="str">
            <v>Plant_4</v>
          </cell>
          <cell r="C2244" t="str">
            <v>Article_9081</v>
          </cell>
          <cell r="D2244">
            <v>100</v>
          </cell>
          <cell r="E2244" t="str">
            <v>PL</v>
          </cell>
        </row>
        <row r="2245">
          <cell r="A2245" t="str">
            <v>Supplier_290</v>
          </cell>
          <cell r="B2245" t="str">
            <v>Plant_4</v>
          </cell>
          <cell r="C2245" t="str">
            <v>Article_9071</v>
          </cell>
          <cell r="D2245">
            <v>200</v>
          </cell>
          <cell r="E2245" t="str">
            <v>PL</v>
          </cell>
        </row>
        <row r="2246">
          <cell r="A2246" t="str">
            <v>Supplier_290</v>
          </cell>
          <cell r="B2246" t="str">
            <v>Plant_4</v>
          </cell>
          <cell r="C2246" t="str">
            <v>Article_9067</v>
          </cell>
          <cell r="D2246">
            <v>100</v>
          </cell>
          <cell r="E2246" t="str">
            <v>PL</v>
          </cell>
        </row>
        <row r="2247">
          <cell r="A2247" t="str">
            <v>Supplier_179</v>
          </cell>
          <cell r="B2247" t="str">
            <v>Plant_4</v>
          </cell>
          <cell r="C2247" t="str">
            <v>Article_9005</v>
          </cell>
          <cell r="D2247">
            <v>12000</v>
          </cell>
          <cell r="E2247" t="str">
            <v>DE_W</v>
          </cell>
        </row>
        <row r="2248">
          <cell r="A2248" t="str">
            <v>Supplier_179</v>
          </cell>
          <cell r="B2248" t="str">
            <v>Plant_4</v>
          </cell>
          <cell r="C2248" t="str">
            <v>Article_7364</v>
          </cell>
          <cell r="D2248">
            <v>12000</v>
          </cell>
          <cell r="E2248" t="str">
            <v>DE_W</v>
          </cell>
        </row>
        <row r="2249">
          <cell r="A2249" t="str">
            <v>Supplier_179</v>
          </cell>
          <cell r="B2249" t="str">
            <v>Plant_4</v>
          </cell>
          <cell r="C2249" t="str">
            <v>Article_8153</v>
          </cell>
          <cell r="D2249">
            <v>4500</v>
          </cell>
          <cell r="E2249" t="str">
            <v>DE_W</v>
          </cell>
        </row>
        <row r="2250">
          <cell r="A2250" t="str">
            <v>Supplier_179</v>
          </cell>
          <cell r="B2250" t="str">
            <v>Plant_4</v>
          </cell>
          <cell r="C2250" t="str">
            <v>Article_7336</v>
          </cell>
          <cell r="D2250">
            <v>1600</v>
          </cell>
          <cell r="E2250" t="str">
            <v>DE_W</v>
          </cell>
        </row>
        <row r="2251">
          <cell r="A2251" t="str">
            <v>Supplier_126</v>
          </cell>
          <cell r="B2251" t="str">
            <v>Plant_4</v>
          </cell>
          <cell r="C2251" t="str">
            <v>Article_4036</v>
          </cell>
          <cell r="D2251">
            <v>160</v>
          </cell>
          <cell r="E2251" t="str">
            <v>DE_W</v>
          </cell>
        </row>
        <row r="2252">
          <cell r="A2252" t="str">
            <v>Supplier_126</v>
          </cell>
          <cell r="B2252" t="str">
            <v>Plant_4</v>
          </cell>
          <cell r="C2252" t="str">
            <v>Article_4050</v>
          </cell>
          <cell r="D2252">
            <v>128</v>
          </cell>
          <cell r="E2252" t="str">
            <v>DE_W</v>
          </cell>
        </row>
        <row r="2253">
          <cell r="A2253" t="str">
            <v>Supplier_105</v>
          </cell>
          <cell r="B2253" t="str">
            <v>Plant_4</v>
          </cell>
          <cell r="C2253" t="str">
            <v>Article_6713</v>
          </cell>
          <cell r="D2253">
            <v>8000</v>
          </cell>
          <cell r="E2253" t="str">
            <v>DE_W</v>
          </cell>
        </row>
        <row r="2254">
          <cell r="A2254" t="str">
            <v>Supplier_201</v>
          </cell>
          <cell r="B2254" t="str">
            <v>Plant_4</v>
          </cell>
          <cell r="C2254" t="str">
            <v>Article_394</v>
          </cell>
          <cell r="D2254">
            <v>4</v>
          </cell>
          <cell r="E2254" t="str">
            <v>DE_W</v>
          </cell>
        </row>
        <row r="2255">
          <cell r="A2255" t="str">
            <v>Supplier_201</v>
          </cell>
          <cell r="B2255" t="str">
            <v>Plant_4</v>
          </cell>
          <cell r="C2255" t="str">
            <v>Article_404</v>
          </cell>
          <cell r="D2255">
            <v>4</v>
          </cell>
          <cell r="E2255" t="str">
            <v>DE_W</v>
          </cell>
        </row>
        <row r="2256">
          <cell r="A2256" t="str">
            <v>Supplier_201</v>
          </cell>
          <cell r="B2256" t="str">
            <v>Plant_4</v>
          </cell>
          <cell r="C2256" t="str">
            <v>Article_433</v>
          </cell>
          <cell r="D2256">
            <v>9</v>
          </cell>
          <cell r="E2256" t="str">
            <v>DE_W</v>
          </cell>
        </row>
        <row r="2257">
          <cell r="A2257" t="str">
            <v>Supplier_201</v>
          </cell>
          <cell r="B2257" t="str">
            <v>Plant_4</v>
          </cell>
          <cell r="C2257" t="str">
            <v>Article_453</v>
          </cell>
          <cell r="D2257">
            <v>11</v>
          </cell>
          <cell r="E2257" t="str">
            <v>DE_W</v>
          </cell>
        </row>
        <row r="2258">
          <cell r="A2258" t="str">
            <v>Supplier_201</v>
          </cell>
          <cell r="B2258" t="str">
            <v>Plant_4</v>
          </cell>
          <cell r="C2258" t="str">
            <v>Article_444</v>
          </cell>
          <cell r="D2258">
            <v>30</v>
          </cell>
          <cell r="E2258" t="str">
            <v>DE_W</v>
          </cell>
        </row>
        <row r="2259">
          <cell r="A2259" t="str">
            <v>Supplier_201</v>
          </cell>
          <cell r="B2259" t="str">
            <v>Plant_4</v>
          </cell>
          <cell r="C2259" t="str">
            <v>Article_443</v>
          </cell>
          <cell r="D2259">
            <v>55</v>
          </cell>
          <cell r="E2259" t="str">
            <v>DE_W</v>
          </cell>
        </row>
        <row r="2260">
          <cell r="A2260" t="str">
            <v>Supplier_201</v>
          </cell>
          <cell r="B2260" t="str">
            <v>Plant_4</v>
          </cell>
          <cell r="C2260" t="str">
            <v>Article_486</v>
          </cell>
          <cell r="D2260">
            <v>9</v>
          </cell>
          <cell r="E2260" t="str">
            <v>DE_W</v>
          </cell>
        </row>
        <row r="2261">
          <cell r="A2261" t="str">
            <v>Supplier_201</v>
          </cell>
          <cell r="B2261" t="str">
            <v>Plant_4</v>
          </cell>
          <cell r="C2261" t="str">
            <v>Article_492</v>
          </cell>
          <cell r="D2261">
            <v>11</v>
          </cell>
          <cell r="E2261" t="str">
            <v>DE_W</v>
          </cell>
        </row>
        <row r="2262">
          <cell r="A2262" t="str">
            <v>Supplier_201</v>
          </cell>
          <cell r="B2262" t="str">
            <v>Plant_4</v>
          </cell>
          <cell r="C2262" t="str">
            <v>Article_497</v>
          </cell>
          <cell r="D2262">
            <v>29</v>
          </cell>
          <cell r="E2262" t="str">
            <v>DE_W</v>
          </cell>
        </row>
        <row r="2263">
          <cell r="A2263" t="str">
            <v>Supplier_201</v>
          </cell>
          <cell r="B2263" t="str">
            <v>Plant_4</v>
          </cell>
          <cell r="C2263" t="str">
            <v>Article_503</v>
          </cell>
          <cell r="D2263">
            <v>55</v>
          </cell>
          <cell r="E2263" t="str">
            <v>DE_W</v>
          </cell>
        </row>
        <row r="2264">
          <cell r="A2264" t="str">
            <v>Supplier_201</v>
          </cell>
          <cell r="B2264" t="str">
            <v>Plant_4</v>
          </cell>
          <cell r="C2264" t="str">
            <v>Article_9872</v>
          </cell>
          <cell r="D2264">
            <v>17</v>
          </cell>
          <cell r="E2264" t="str">
            <v>DE_W</v>
          </cell>
        </row>
        <row r="2265">
          <cell r="A2265" t="str">
            <v>Supplier_201</v>
          </cell>
          <cell r="B2265" t="str">
            <v>Plant_4</v>
          </cell>
          <cell r="C2265" t="str">
            <v>Article_9883</v>
          </cell>
          <cell r="D2265">
            <v>17</v>
          </cell>
          <cell r="E2265" t="str">
            <v>DE_W</v>
          </cell>
        </row>
        <row r="2266">
          <cell r="A2266" t="str">
            <v>Supplier_201</v>
          </cell>
          <cell r="B2266" t="str">
            <v>Plant_4</v>
          </cell>
          <cell r="C2266" t="str">
            <v>Article_456</v>
          </cell>
          <cell r="D2266">
            <v>5</v>
          </cell>
          <cell r="E2266" t="str">
            <v>DE_W</v>
          </cell>
        </row>
        <row r="2267">
          <cell r="A2267" t="str">
            <v>Supplier_201</v>
          </cell>
          <cell r="B2267" t="str">
            <v>Plant_4</v>
          </cell>
          <cell r="C2267" t="str">
            <v>Article_515</v>
          </cell>
          <cell r="D2267">
            <v>5</v>
          </cell>
          <cell r="E2267" t="str">
            <v>DE_W</v>
          </cell>
        </row>
        <row r="2268">
          <cell r="A2268" t="str">
            <v>Supplier_299</v>
          </cell>
          <cell r="B2268" t="str">
            <v>Plant_4</v>
          </cell>
          <cell r="C2268" t="str">
            <v>Article_3339</v>
          </cell>
          <cell r="D2268">
            <v>160</v>
          </cell>
          <cell r="E2268" t="str">
            <v>PL</v>
          </cell>
        </row>
        <row r="2269">
          <cell r="A2269" t="str">
            <v>Supplier_299</v>
          </cell>
          <cell r="B2269" t="str">
            <v>Plant_4</v>
          </cell>
          <cell r="C2269" t="str">
            <v>Article_3345</v>
          </cell>
          <cell r="D2269">
            <v>36</v>
          </cell>
          <cell r="E2269" t="str">
            <v>PL</v>
          </cell>
        </row>
        <row r="2270">
          <cell r="A2270" t="str">
            <v>Supplier_299</v>
          </cell>
          <cell r="B2270" t="str">
            <v>Plant_4</v>
          </cell>
          <cell r="C2270" t="str">
            <v>Article_3350</v>
          </cell>
          <cell r="D2270">
            <v>40</v>
          </cell>
          <cell r="E2270" t="str">
            <v>PL</v>
          </cell>
        </row>
        <row r="2271">
          <cell r="A2271" t="str">
            <v>Supplier_299</v>
          </cell>
          <cell r="B2271" t="str">
            <v>Plant_4</v>
          </cell>
          <cell r="C2271" t="str">
            <v>Article_3012</v>
          </cell>
          <cell r="D2271">
            <v>40</v>
          </cell>
          <cell r="E2271" t="str">
            <v>PL</v>
          </cell>
        </row>
        <row r="2272">
          <cell r="A2272" t="str">
            <v>Supplier_299</v>
          </cell>
          <cell r="B2272" t="str">
            <v>Plant_4</v>
          </cell>
          <cell r="C2272" t="str">
            <v>Article_3000</v>
          </cell>
          <cell r="D2272">
            <v>200</v>
          </cell>
          <cell r="E2272" t="str">
            <v>PL</v>
          </cell>
        </row>
        <row r="2273">
          <cell r="A2273" t="str">
            <v>Supplier_299</v>
          </cell>
          <cell r="B2273" t="str">
            <v>Plant_4</v>
          </cell>
          <cell r="C2273" t="str">
            <v>Article_1392</v>
          </cell>
          <cell r="D2273">
            <v>60</v>
          </cell>
          <cell r="E2273" t="str">
            <v>PL</v>
          </cell>
        </row>
        <row r="2274">
          <cell r="A2274" t="str">
            <v>Supplier_299</v>
          </cell>
          <cell r="B2274" t="str">
            <v>Plant_4</v>
          </cell>
          <cell r="C2274" t="str">
            <v>Article_1404</v>
          </cell>
          <cell r="D2274">
            <v>60</v>
          </cell>
          <cell r="E2274" t="str">
            <v>PL</v>
          </cell>
        </row>
        <row r="2275">
          <cell r="A2275" t="str">
            <v>Supplier_299</v>
          </cell>
          <cell r="B2275" t="str">
            <v>Plant_4</v>
          </cell>
          <cell r="C2275" t="str">
            <v>Article_1350</v>
          </cell>
          <cell r="D2275">
            <v>15</v>
          </cell>
          <cell r="E2275" t="str">
            <v>PL</v>
          </cell>
        </row>
        <row r="2276">
          <cell r="A2276" t="str">
            <v>Supplier_299</v>
          </cell>
          <cell r="B2276" t="str">
            <v>Plant_4</v>
          </cell>
          <cell r="C2276" t="str">
            <v>Article_1281</v>
          </cell>
          <cell r="D2276">
            <v>30</v>
          </cell>
          <cell r="E2276" t="str">
            <v>PL</v>
          </cell>
        </row>
        <row r="2277">
          <cell r="A2277" t="str">
            <v>Supplier_299</v>
          </cell>
          <cell r="B2277" t="str">
            <v>Plant_4</v>
          </cell>
          <cell r="C2277" t="str">
            <v>Article_1401</v>
          </cell>
          <cell r="D2277">
            <v>30</v>
          </cell>
          <cell r="E2277" t="str">
            <v>PL</v>
          </cell>
        </row>
        <row r="2278">
          <cell r="A2278" t="str">
            <v>Supplier_299</v>
          </cell>
          <cell r="B2278" t="str">
            <v>Plant_4</v>
          </cell>
          <cell r="C2278" t="str">
            <v>Article_1379</v>
          </cell>
          <cell r="D2278">
            <v>15</v>
          </cell>
          <cell r="E2278" t="str">
            <v>PL</v>
          </cell>
        </row>
        <row r="2279">
          <cell r="A2279" t="str">
            <v>Supplier_299</v>
          </cell>
          <cell r="B2279" t="str">
            <v>Plant_4</v>
          </cell>
          <cell r="C2279" t="str">
            <v>Article_1384</v>
          </cell>
          <cell r="D2279">
            <v>15</v>
          </cell>
          <cell r="E2279" t="str">
            <v>PL</v>
          </cell>
        </row>
        <row r="2280">
          <cell r="A2280" t="str">
            <v>Supplier_299</v>
          </cell>
          <cell r="B2280" t="str">
            <v>Plant_4</v>
          </cell>
          <cell r="C2280" t="str">
            <v>Article_1415</v>
          </cell>
          <cell r="D2280">
            <v>15</v>
          </cell>
          <cell r="E2280" t="str">
            <v>PL</v>
          </cell>
        </row>
        <row r="2281">
          <cell r="A2281" t="str">
            <v>Supplier_299</v>
          </cell>
          <cell r="B2281" t="str">
            <v>Plant_4</v>
          </cell>
          <cell r="C2281" t="str">
            <v>Article_1409</v>
          </cell>
          <cell r="D2281">
            <v>30</v>
          </cell>
          <cell r="E2281" t="str">
            <v>PL</v>
          </cell>
        </row>
        <row r="2282">
          <cell r="A2282" t="str">
            <v>Supplier_94</v>
          </cell>
          <cell r="B2282" t="str">
            <v>Plant_4</v>
          </cell>
          <cell r="C2282" t="str">
            <v>Article_5022</v>
          </cell>
          <cell r="D2282">
            <v>16000</v>
          </cell>
          <cell r="E2282" t="str">
            <v>DE_W</v>
          </cell>
        </row>
        <row r="2283">
          <cell r="A2283" t="str">
            <v>Supplier_94</v>
          </cell>
          <cell r="B2283" t="str">
            <v>Plant_4</v>
          </cell>
          <cell r="C2283" t="str">
            <v>Article_763</v>
          </cell>
          <cell r="D2283">
            <v>1000</v>
          </cell>
          <cell r="E2283" t="str">
            <v>DE_W</v>
          </cell>
        </row>
        <row r="2284">
          <cell r="A2284" t="str">
            <v>Supplier_94</v>
          </cell>
          <cell r="B2284" t="str">
            <v>Plant_4</v>
          </cell>
          <cell r="C2284" t="str">
            <v>Article_9020</v>
          </cell>
          <cell r="D2284">
            <v>4000</v>
          </cell>
          <cell r="E2284" t="str">
            <v>DE_W</v>
          </cell>
        </row>
        <row r="2285">
          <cell r="A2285" t="str">
            <v>Supplier_94</v>
          </cell>
          <cell r="B2285" t="str">
            <v>Plant_4</v>
          </cell>
          <cell r="C2285" t="str">
            <v>Article_7222</v>
          </cell>
          <cell r="D2285">
            <v>1900</v>
          </cell>
          <cell r="E2285" t="str">
            <v>DE_W</v>
          </cell>
        </row>
        <row r="2286">
          <cell r="A2286" t="str">
            <v>Supplier_94</v>
          </cell>
          <cell r="B2286" t="str">
            <v>Plant_4</v>
          </cell>
          <cell r="C2286" t="str">
            <v>Article_5165</v>
          </cell>
          <cell r="D2286">
            <v>12000</v>
          </cell>
          <cell r="E2286" t="str">
            <v>DE_W</v>
          </cell>
        </row>
        <row r="2287">
          <cell r="A2287" t="str">
            <v>Supplier_94</v>
          </cell>
          <cell r="B2287" t="str">
            <v>Plant_4</v>
          </cell>
          <cell r="C2287" t="str">
            <v>Article_2949</v>
          </cell>
          <cell r="D2287">
            <v>3000</v>
          </cell>
          <cell r="E2287" t="str">
            <v>DE_W</v>
          </cell>
        </row>
        <row r="2288">
          <cell r="A2288" t="str">
            <v>Supplier_94</v>
          </cell>
          <cell r="B2288" t="str">
            <v>Plant_4</v>
          </cell>
          <cell r="C2288" t="str">
            <v>Article_10080</v>
          </cell>
          <cell r="D2288">
            <v>7200</v>
          </cell>
          <cell r="E2288" t="str">
            <v>DE_W</v>
          </cell>
        </row>
        <row r="2289">
          <cell r="A2289" t="str">
            <v>Supplier_221</v>
          </cell>
          <cell r="B2289" t="str">
            <v>Plant_4</v>
          </cell>
          <cell r="C2289" t="str">
            <v>Article_199</v>
          </cell>
          <cell r="D2289">
            <v>56</v>
          </cell>
          <cell r="E2289" t="str">
            <v>DE_W</v>
          </cell>
        </row>
        <row r="2290">
          <cell r="A2290" t="str">
            <v>Supplier_221</v>
          </cell>
          <cell r="B2290" t="str">
            <v>Plant_4</v>
          </cell>
          <cell r="C2290" t="str">
            <v>Article_253</v>
          </cell>
          <cell r="D2290">
            <v>56</v>
          </cell>
          <cell r="E2290" t="str">
            <v>DE_W</v>
          </cell>
        </row>
        <row r="2291">
          <cell r="A2291" t="str">
            <v>Supplier_221</v>
          </cell>
          <cell r="B2291" t="str">
            <v>Plant_4</v>
          </cell>
          <cell r="C2291" t="str">
            <v>Article_265</v>
          </cell>
          <cell r="D2291">
            <v>28</v>
          </cell>
          <cell r="E2291" t="str">
            <v>DE_W</v>
          </cell>
        </row>
        <row r="2292">
          <cell r="A2292" t="str">
            <v>Supplier_221</v>
          </cell>
          <cell r="B2292" t="str">
            <v>Plant_4</v>
          </cell>
          <cell r="C2292" t="str">
            <v>Article_311</v>
          </cell>
          <cell r="D2292">
            <v>28</v>
          </cell>
          <cell r="E2292" t="str">
            <v>DE_W</v>
          </cell>
        </row>
        <row r="2293">
          <cell r="A2293" t="str">
            <v>Supplier_221</v>
          </cell>
          <cell r="B2293" t="str">
            <v>Plant_4</v>
          </cell>
          <cell r="C2293" t="str">
            <v>Article_273</v>
          </cell>
          <cell r="D2293">
            <v>28</v>
          </cell>
          <cell r="E2293" t="str">
            <v>DE_W</v>
          </cell>
        </row>
        <row r="2294">
          <cell r="A2294" t="str">
            <v>Supplier_221</v>
          </cell>
          <cell r="B2294" t="str">
            <v>Plant_4</v>
          </cell>
          <cell r="C2294" t="str">
            <v>Article_231</v>
          </cell>
          <cell r="D2294">
            <v>28</v>
          </cell>
          <cell r="E2294" t="str">
            <v>DE_W</v>
          </cell>
        </row>
        <row r="2295">
          <cell r="A2295" t="str">
            <v>Supplier_221</v>
          </cell>
          <cell r="B2295" t="str">
            <v>Plant_4</v>
          </cell>
          <cell r="C2295" t="str">
            <v>Article_187</v>
          </cell>
          <cell r="D2295">
            <v>28</v>
          </cell>
          <cell r="E2295" t="str">
            <v>DE_W</v>
          </cell>
        </row>
        <row r="2296">
          <cell r="A2296" t="str">
            <v>Supplier_221</v>
          </cell>
          <cell r="B2296" t="str">
            <v>Plant_4</v>
          </cell>
          <cell r="C2296" t="str">
            <v>Article_238</v>
          </cell>
          <cell r="D2296">
            <v>28</v>
          </cell>
          <cell r="E2296" t="str">
            <v>DE_W</v>
          </cell>
        </row>
        <row r="2297">
          <cell r="A2297" t="str">
            <v>Supplier_238</v>
          </cell>
          <cell r="B2297" t="str">
            <v>Plant_4</v>
          </cell>
          <cell r="C2297" t="str">
            <v>Article_9060</v>
          </cell>
          <cell r="D2297">
            <v>1120</v>
          </cell>
          <cell r="E2297" t="str">
            <v>DE_W</v>
          </cell>
        </row>
        <row r="2298">
          <cell r="A2298" t="str">
            <v>Supplier_238</v>
          </cell>
          <cell r="B2298" t="str">
            <v>Plant_4</v>
          </cell>
          <cell r="C2298" t="str">
            <v>Article_5728</v>
          </cell>
          <cell r="D2298">
            <v>60</v>
          </cell>
          <cell r="E2298" t="str">
            <v>DE_W</v>
          </cell>
        </row>
        <row r="2299">
          <cell r="A2299" t="str">
            <v>Supplier_238</v>
          </cell>
          <cell r="B2299" t="str">
            <v>Plant_4</v>
          </cell>
          <cell r="C2299" t="str">
            <v>Article_5734</v>
          </cell>
          <cell r="D2299">
            <v>60</v>
          </cell>
          <cell r="E2299" t="str">
            <v>DE_W</v>
          </cell>
        </row>
        <row r="2300">
          <cell r="A2300" t="str">
            <v>Supplier_307</v>
          </cell>
          <cell r="B2300" t="str">
            <v>Plant_4</v>
          </cell>
          <cell r="C2300" t="str">
            <v>Article_2852</v>
          </cell>
          <cell r="D2300">
            <v>1000</v>
          </cell>
          <cell r="E2300" t="str">
            <v>CZ</v>
          </cell>
        </row>
        <row r="2301">
          <cell r="A2301" t="str">
            <v>Supplier_199</v>
          </cell>
          <cell r="B2301" t="str">
            <v>Plant_4</v>
          </cell>
          <cell r="C2301" t="str">
            <v>Article_7331</v>
          </cell>
          <cell r="D2301">
            <v>3000</v>
          </cell>
          <cell r="E2301" t="str">
            <v>DE_W</v>
          </cell>
        </row>
        <row r="2302">
          <cell r="A2302" t="str">
            <v>Supplier_199</v>
          </cell>
          <cell r="B2302" t="str">
            <v>Plant_4</v>
          </cell>
          <cell r="C2302" t="str">
            <v>Article_6126</v>
          </cell>
          <cell r="D2302">
            <v>7200</v>
          </cell>
          <cell r="E2302" t="str">
            <v>DE_W</v>
          </cell>
        </row>
        <row r="2303">
          <cell r="A2303" t="str">
            <v>Supplier_156</v>
          </cell>
          <cell r="B2303" t="str">
            <v>Plant_4</v>
          </cell>
          <cell r="C2303" t="str">
            <v>Article_5334</v>
          </cell>
          <cell r="D2303">
            <v>140</v>
          </cell>
          <cell r="E2303" t="str">
            <v>DE_W</v>
          </cell>
        </row>
        <row r="2304">
          <cell r="A2304" t="str">
            <v>Supplier_156</v>
          </cell>
          <cell r="B2304" t="str">
            <v>Plant_4</v>
          </cell>
          <cell r="C2304" t="str">
            <v>Article_5328</v>
          </cell>
          <cell r="D2304">
            <v>300</v>
          </cell>
          <cell r="E2304" t="str">
            <v>DE_W</v>
          </cell>
        </row>
        <row r="2305">
          <cell r="A2305" t="str">
            <v>Supplier_156</v>
          </cell>
          <cell r="B2305" t="str">
            <v>Plant_4</v>
          </cell>
          <cell r="C2305" t="str">
            <v>Article_5280</v>
          </cell>
          <cell r="D2305">
            <v>160</v>
          </cell>
          <cell r="E2305" t="str">
            <v>DE_W</v>
          </cell>
        </row>
        <row r="2306">
          <cell r="A2306" t="str">
            <v>Supplier_156</v>
          </cell>
          <cell r="B2306" t="str">
            <v>Plant_4</v>
          </cell>
          <cell r="C2306" t="str">
            <v>Article_5345</v>
          </cell>
          <cell r="D2306">
            <v>20</v>
          </cell>
          <cell r="E2306" t="str">
            <v>DE_W</v>
          </cell>
        </row>
        <row r="2307">
          <cell r="A2307" t="str">
            <v>Supplier_156</v>
          </cell>
          <cell r="B2307" t="str">
            <v>Plant_4</v>
          </cell>
          <cell r="C2307" t="str">
            <v>Article_5320</v>
          </cell>
          <cell r="D2307">
            <v>40</v>
          </cell>
          <cell r="E2307" t="str">
            <v>DE_W</v>
          </cell>
        </row>
        <row r="2308">
          <cell r="A2308" t="str">
            <v>Supplier_156</v>
          </cell>
          <cell r="B2308" t="str">
            <v>Plant_4</v>
          </cell>
          <cell r="C2308" t="str">
            <v>Article_5203</v>
          </cell>
          <cell r="D2308">
            <v>550</v>
          </cell>
          <cell r="E2308" t="str">
            <v>DE_W</v>
          </cell>
        </row>
        <row r="2309">
          <cell r="A2309" t="str">
            <v>Supplier_156</v>
          </cell>
          <cell r="B2309" t="str">
            <v>Plant_4</v>
          </cell>
          <cell r="C2309" t="str">
            <v>Article_5187</v>
          </cell>
          <cell r="D2309">
            <v>150</v>
          </cell>
          <cell r="E2309" t="str">
            <v>DE_W</v>
          </cell>
        </row>
        <row r="2310">
          <cell r="A2310" t="str">
            <v>Supplier_156</v>
          </cell>
          <cell r="B2310" t="str">
            <v>Plant_4</v>
          </cell>
          <cell r="C2310" t="str">
            <v>Article_4127</v>
          </cell>
          <cell r="D2310">
            <v>32</v>
          </cell>
          <cell r="E2310" t="str">
            <v>DE_W</v>
          </cell>
        </row>
        <row r="2311">
          <cell r="A2311" t="str">
            <v>Supplier_156</v>
          </cell>
          <cell r="B2311" t="str">
            <v>Plant_4</v>
          </cell>
          <cell r="C2311" t="str">
            <v>Article_5356</v>
          </cell>
          <cell r="D2311">
            <v>90</v>
          </cell>
          <cell r="E2311" t="str">
            <v>DE_W</v>
          </cell>
        </row>
        <row r="2312">
          <cell r="A2312" t="str">
            <v>Supplier_156</v>
          </cell>
          <cell r="B2312" t="str">
            <v>Plant_4</v>
          </cell>
          <cell r="C2312" t="str">
            <v>Article_9052</v>
          </cell>
          <cell r="D2312">
            <v>900</v>
          </cell>
          <cell r="E2312" t="str">
            <v>DE_W</v>
          </cell>
        </row>
        <row r="2313">
          <cell r="A2313" t="str">
            <v>Supplier_195</v>
          </cell>
          <cell r="B2313" t="str">
            <v>Plant_4</v>
          </cell>
          <cell r="C2313" t="str">
            <v>Article_2404</v>
          </cell>
          <cell r="D2313">
            <v>5000</v>
          </cell>
          <cell r="E2313" t="str">
            <v>DE_W</v>
          </cell>
        </row>
        <row r="2314">
          <cell r="A2314" t="str">
            <v>Supplier_312</v>
          </cell>
          <cell r="B2314" t="str">
            <v>Plant_4</v>
          </cell>
          <cell r="C2314" t="str">
            <v>Article_6011</v>
          </cell>
          <cell r="D2314">
            <v>22</v>
          </cell>
          <cell r="E2314" t="str">
            <v>PL</v>
          </cell>
        </row>
        <row r="2315">
          <cell r="A2315" t="str">
            <v>Supplier_312</v>
          </cell>
          <cell r="B2315" t="str">
            <v>Plant_4</v>
          </cell>
          <cell r="C2315" t="str">
            <v>Article_6032</v>
          </cell>
          <cell r="D2315">
            <v>44</v>
          </cell>
          <cell r="E2315" t="str">
            <v>PL</v>
          </cell>
        </row>
        <row r="2316">
          <cell r="A2316" t="str">
            <v>Supplier_312</v>
          </cell>
          <cell r="B2316" t="str">
            <v>Plant_4</v>
          </cell>
          <cell r="C2316" t="str">
            <v>Article_1051</v>
          </cell>
          <cell r="D2316">
            <v>132</v>
          </cell>
          <cell r="E2316" t="str">
            <v>PL</v>
          </cell>
        </row>
        <row r="2317">
          <cell r="A2317" t="str">
            <v>Supplier_312</v>
          </cell>
          <cell r="B2317" t="str">
            <v>Plant_4</v>
          </cell>
          <cell r="C2317" t="str">
            <v>Article_389</v>
          </cell>
          <cell r="D2317">
            <v>132</v>
          </cell>
          <cell r="E2317" t="str">
            <v>PL</v>
          </cell>
        </row>
        <row r="2318">
          <cell r="A2318" t="str">
            <v>Supplier_312</v>
          </cell>
          <cell r="B2318" t="str">
            <v>Plant_4</v>
          </cell>
          <cell r="C2318" t="str">
            <v>Article_1043</v>
          </cell>
          <cell r="D2318">
            <v>44</v>
          </cell>
          <cell r="E2318" t="str">
            <v>PL</v>
          </cell>
        </row>
        <row r="2319">
          <cell r="A2319" t="str">
            <v>Supplier_312</v>
          </cell>
          <cell r="B2319" t="str">
            <v>Plant_4</v>
          </cell>
          <cell r="C2319" t="str">
            <v>Article_3118</v>
          </cell>
          <cell r="D2319">
            <v>144</v>
          </cell>
          <cell r="E2319" t="str">
            <v>PL</v>
          </cell>
        </row>
        <row r="2320">
          <cell r="A2320" t="str">
            <v>Supplier_312</v>
          </cell>
          <cell r="B2320" t="str">
            <v>Plant_4</v>
          </cell>
          <cell r="C2320" t="str">
            <v>Article_1056</v>
          </cell>
          <cell r="D2320">
            <v>72</v>
          </cell>
          <cell r="E2320" t="str">
            <v>PL</v>
          </cell>
        </row>
        <row r="2321">
          <cell r="A2321" t="str">
            <v>Supplier_312</v>
          </cell>
          <cell r="B2321" t="str">
            <v>Plant_4</v>
          </cell>
          <cell r="C2321" t="str">
            <v>Article_398</v>
          </cell>
          <cell r="D2321">
            <v>36</v>
          </cell>
          <cell r="E2321" t="str">
            <v>PL</v>
          </cell>
        </row>
        <row r="2322">
          <cell r="A2322" t="str">
            <v>Supplier_312</v>
          </cell>
          <cell r="B2322" t="str">
            <v>Plant_4</v>
          </cell>
          <cell r="C2322" t="str">
            <v>Article_3113</v>
          </cell>
          <cell r="D2322">
            <v>144</v>
          </cell>
          <cell r="E2322" t="str">
            <v>PL</v>
          </cell>
        </row>
        <row r="2323">
          <cell r="A2323" t="str">
            <v>Supplier_312</v>
          </cell>
          <cell r="B2323" t="str">
            <v>Plant_4</v>
          </cell>
          <cell r="C2323" t="str">
            <v>Article_414</v>
          </cell>
          <cell r="D2323">
            <v>72</v>
          </cell>
          <cell r="E2323" t="str">
            <v>PL</v>
          </cell>
        </row>
        <row r="2324">
          <cell r="A2324" t="str">
            <v>Supplier_312</v>
          </cell>
          <cell r="B2324" t="str">
            <v>Plant_4</v>
          </cell>
          <cell r="C2324" t="str">
            <v>Article_6204</v>
          </cell>
          <cell r="D2324">
            <v>40</v>
          </cell>
          <cell r="E2324" t="str">
            <v>PL</v>
          </cell>
        </row>
        <row r="2325">
          <cell r="A2325" t="str">
            <v>Supplier_312</v>
          </cell>
          <cell r="B2325" t="str">
            <v>Plant_4</v>
          </cell>
          <cell r="C2325" t="str">
            <v>Article_6176</v>
          </cell>
          <cell r="D2325">
            <v>40</v>
          </cell>
          <cell r="E2325" t="str">
            <v>PL</v>
          </cell>
        </row>
        <row r="2326">
          <cell r="A2326" t="str">
            <v>Supplier_312</v>
          </cell>
          <cell r="B2326" t="str">
            <v>Plant_4</v>
          </cell>
          <cell r="C2326" t="str">
            <v>Article_6006</v>
          </cell>
          <cell r="D2326">
            <v>176</v>
          </cell>
          <cell r="E2326" t="str">
            <v>PL</v>
          </cell>
        </row>
        <row r="2327">
          <cell r="A2327" t="str">
            <v>Supplier_312</v>
          </cell>
          <cell r="B2327" t="str">
            <v>Plant_4</v>
          </cell>
          <cell r="C2327" t="str">
            <v>Article_5100</v>
          </cell>
          <cell r="D2327">
            <v>9</v>
          </cell>
          <cell r="E2327" t="str">
            <v>PL</v>
          </cell>
        </row>
        <row r="2328">
          <cell r="A2328" t="str">
            <v>Supplier_312</v>
          </cell>
          <cell r="B2328" t="str">
            <v>Plant_4</v>
          </cell>
          <cell r="C2328" t="str">
            <v>Article_6193</v>
          </cell>
          <cell r="D2328">
            <v>44</v>
          </cell>
          <cell r="E2328" t="str">
            <v>PL</v>
          </cell>
        </row>
        <row r="2329">
          <cell r="A2329" t="str">
            <v>Supplier_312</v>
          </cell>
          <cell r="B2329" t="str">
            <v>Plant_4</v>
          </cell>
          <cell r="C2329" t="str">
            <v>Article_6161</v>
          </cell>
          <cell r="D2329">
            <v>44</v>
          </cell>
          <cell r="E2329" t="str">
            <v>PL</v>
          </cell>
        </row>
        <row r="2330">
          <cell r="A2330" t="str">
            <v>Supplier_312</v>
          </cell>
          <cell r="B2330" t="str">
            <v>Plant_4</v>
          </cell>
          <cell r="C2330" t="str">
            <v>Article_5082</v>
          </cell>
          <cell r="D2330">
            <v>36</v>
          </cell>
          <cell r="E2330" t="str">
            <v>PL</v>
          </cell>
        </row>
        <row r="2331">
          <cell r="A2331" t="str">
            <v>Supplier_312</v>
          </cell>
          <cell r="B2331" t="str">
            <v>Plant_4</v>
          </cell>
          <cell r="C2331" t="str">
            <v>Article_6214</v>
          </cell>
          <cell r="D2331">
            <v>154</v>
          </cell>
          <cell r="E2331" t="str">
            <v>PL</v>
          </cell>
        </row>
        <row r="2332">
          <cell r="A2332" t="str">
            <v>Supplier_312</v>
          </cell>
          <cell r="B2332" t="str">
            <v>Plant_4</v>
          </cell>
          <cell r="C2332" t="str">
            <v>Article_6183</v>
          </cell>
          <cell r="D2332">
            <v>154</v>
          </cell>
          <cell r="E2332" t="str">
            <v>PL</v>
          </cell>
        </row>
        <row r="2333">
          <cell r="A2333" t="str">
            <v>Supplier_214</v>
          </cell>
          <cell r="B2333" t="str">
            <v>Plant_4</v>
          </cell>
          <cell r="C2333" t="str">
            <v>Article_1496</v>
          </cell>
          <cell r="D2333">
            <v>9</v>
          </cell>
          <cell r="E2333" t="str">
            <v>DE_W</v>
          </cell>
        </row>
        <row r="2334">
          <cell r="A2334" t="str">
            <v>Supplier_214</v>
          </cell>
          <cell r="B2334" t="str">
            <v>Plant_4</v>
          </cell>
          <cell r="C2334" t="str">
            <v>Article_1501</v>
          </cell>
          <cell r="D2334">
            <v>252</v>
          </cell>
          <cell r="E2334" t="str">
            <v>DE_W</v>
          </cell>
        </row>
        <row r="2335">
          <cell r="A2335" t="str">
            <v>Supplier_214</v>
          </cell>
          <cell r="B2335" t="str">
            <v>Plant_4</v>
          </cell>
          <cell r="C2335" t="str">
            <v>Article_1443</v>
          </cell>
          <cell r="D2335">
            <v>84</v>
          </cell>
          <cell r="E2335" t="str">
            <v>DE_W</v>
          </cell>
        </row>
        <row r="2336">
          <cell r="A2336" t="str">
            <v>Supplier_214</v>
          </cell>
          <cell r="B2336" t="str">
            <v>Plant_4</v>
          </cell>
          <cell r="C2336" t="str">
            <v>Article_1425</v>
          </cell>
          <cell r="D2336">
            <v>27</v>
          </cell>
          <cell r="E2336" t="str">
            <v>DE_W</v>
          </cell>
        </row>
        <row r="2337">
          <cell r="A2337" t="str">
            <v>Supplier_214</v>
          </cell>
          <cell r="B2337" t="str">
            <v>Plant_4</v>
          </cell>
          <cell r="C2337" t="str">
            <v>Article_1469</v>
          </cell>
          <cell r="D2337">
            <v>84</v>
          </cell>
          <cell r="E2337" t="str">
            <v>DE_W</v>
          </cell>
        </row>
        <row r="2338">
          <cell r="A2338" t="str">
            <v>Supplier_214</v>
          </cell>
          <cell r="B2338" t="str">
            <v>Plant_4</v>
          </cell>
          <cell r="C2338" t="str">
            <v>Article_1492</v>
          </cell>
          <cell r="D2338">
            <v>45</v>
          </cell>
          <cell r="E2338" t="str">
            <v>DE_W</v>
          </cell>
        </row>
        <row r="2339">
          <cell r="A2339" t="str">
            <v>Supplier_214</v>
          </cell>
          <cell r="B2339" t="str">
            <v>Plant_4</v>
          </cell>
          <cell r="C2339" t="str">
            <v>Article_1479</v>
          </cell>
          <cell r="D2339">
            <v>27</v>
          </cell>
          <cell r="E2339" t="str">
            <v>DE_W</v>
          </cell>
        </row>
        <row r="2340">
          <cell r="A2340" t="str">
            <v>Supplier_214</v>
          </cell>
          <cell r="B2340" t="str">
            <v>Plant_4</v>
          </cell>
          <cell r="C2340" t="str">
            <v>Article_1474</v>
          </cell>
          <cell r="D2340">
            <v>588</v>
          </cell>
          <cell r="E2340" t="str">
            <v>DE_W</v>
          </cell>
        </row>
        <row r="2341">
          <cell r="A2341" t="str">
            <v>Supplier_214</v>
          </cell>
          <cell r="B2341" t="str">
            <v>Plant_4</v>
          </cell>
          <cell r="C2341" t="str">
            <v>Article_1513</v>
          </cell>
          <cell r="D2341">
            <v>168</v>
          </cell>
          <cell r="E2341" t="str">
            <v>DE_W</v>
          </cell>
        </row>
        <row r="2342">
          <cell r="A2342" t="str">
            <v>Supplier_214</v>
          </cell>
          <cell r="B2342" t="str">
            <v>Plant_4</v>
          </cell>
          <cell r="C2342" t="str">
            <v>Article_1509</v>
          </cell>
          <cell r="D2342">
            <v>27</v>
          </cell>
          <cell r="E2342" t="str">
            <v>DE_W</v>
          </cell>
        </row>
        <row r="2343">
          <cell r="A2343" t="str">
            <v>Supplier_214</v>
          </cell>
          <cell r="B2343" t="str">
            <v>Plant_4</v>
          </cell>
          <cell r="C2343" t="str">
            <v>Article_1215</v>
          </cell>
          <cell r="D2343">
            <v>9</v>
          </cell>
          <cell r="E2343" t="str">
            <v>DE_W</v>
          </cell>
        </row>
        <row r="2344">
          <cell r="A2344" t="str">
            <v>Supplier_214</v>
          </cell>
          <cell r="B2344" t="str">
            <v>Plant_4</v>
          </cell>
          <cell r="C2344" t="str">
            <v>Article_1208</v>
          </cell>
          <cell r="D2344">
            <v>168</v>
          </cell>
          <cell r="E2344" t="str">
            <v>DE_W</v>
          </cell>
        </row>
        <row r="2345">
          <cell r="A2345" t="str">
            <v>Supplier_214</v>
          </cell>
          <cell r="B2345" t="str">
            <v>Plant_4</v>
          </cell>
          <cell r="C2345" t="str">
            <v>Article_1223</v>
          </cell>
          <cell r="D2345">
            <v>84</v>
          </cell>
          <cell r="E2345" t="str">
            <v>DE_W</v>
          </cell>
        </row>
        <row r="2346">
          <cell r="A2346" t="str">
            <v>Supplier_214</v>
          </cell>
          <cell r="B2346" t="str">
            <v>Plant_4</v>
          </cell>
          <cell r="C2346" t="str">
            <v>Article_1242</v>
          </cell>
          <cell r="D2346">
            <v>27</v>
          </cell>
          <cell r="E2346" t="str">
            <v>DE_W</v>
          </cell>
        </row>
        <row r="2347">
          <cell r="A2347" t="str">
            <v>Supplier_214</v>
          </cell>
          <cell r="B2347" t="str">
            <v>Plant_4</v>
          </cell>
          <cell r="C2347" t="str">
            <v>Article_1137</v>
          </cell>
          <cell r="D2347">
            <v>84</v>
          </cell>
          <cell r="E2347" t="str">
            <v>DE_W</v>
          </cell>
        </row>
        <row r="2348">
          <cell r="A2348" t="str">
            <v>Supplier_214</v>
          </cell>
          <cell r="B2348" t="str">
            <v>Plant_4</v>
          </cell>
          <cell r="C2348" t="str">
            <v>Article_1462</v>
          </cell>
          <cell r="D2348">
            <v>45</v>
          </cell>
          <cell r="E2348" t="str">
            <v>DE_W</v>
          </cell>
        </row>
        <row r="2349">
          <cell r="A2349" t="str">
            <v>Supplier_214</v>
          </cell>
          <cell r="B2349" t="str">
            <v>Plant_4</v>
          </cell>
          <cell r="C2349" t="str">
            <v>Article_1454</v>
          </cell>
          <cell r="D2349">
            <v>27</v>
          </cell>
          <cell r="E2349" t="str">
            <v>DE_W</v>
          </cell>
        </row>
        <row r="2350">
          <cell r="A2350" t="str">
            <v>Supplier_214</v>
          </cell>
          <cell r="B2350" t="str">
            <v>Plant_4</v>
          </cell>
          <cell r="C2350" t="str">
            <v>Article_1448</v>
          </cell>
          <cell r="D2350">
            <v>588</v>
          </cell>
          <cell r="E2350" t="str">
            <v>DE_W</v>
          </cell>
        </row>
        <row r="2351">
          <cell r="A2351" t="str">
            <v>Supplier_214</v>
          </cell>
          <cell r="B2351" t="str">
            <v>Plant_4</v>
          </cell>
          <cell r="C2351" t="str">
            <v>Article_1194</v>
          </cell>
          <cell r="D2351">
            <v>168</v>
          </cell>
          <cell r="E2351" t="str">
            <v>DE_W</v>
          </cell>
        </row>
        <row r="2352">
          <cell r="A2352" t="str">
            <v>Supplier_214</v>
          </cell>
          <cell r="B2352" t="str">
            <v>Plant_4</v>
          </cell>
          <cell r="C2352" t="str">
            <v>Article_1201</v>
          </cell>
          <cell r="D2352">
            <v>27</v>
          </cell>
          <cell r="E2352" t="str">
            <v>DE_W</v>
          </cell>
        </row>
        <row r="2353">
          <cell r="A2353" t="str">
            <v>Supplier_214</v>
          </cell>
          <cell r="B2353" t="str">
            <v>Plant_4</v>
          </cell>
          <cell r="C2353" t="str">
            <v>Article_1437</v>
          </cell>
          <cell r="D2353">
            <v>36</v>
          </cell>
          <cell r="E2353" t="str">
            <v>DE_W</v>
          </cell>
        </row>
        <row r="2354">
          <cell r="A2354" t="str">
            <v>Supplier_214</v>
          </cell>
          <cell r="B2354" t="str">
            <v>Plant_4</v>
          </cell>
          <cell r="C2354" t="str">
            <v>Article_1431</v>
          </cell>
          <cell r="D2354">
            <v>9</v>
          </cell>
          <cell r="E2354" t="str">
            <v>DE_W</v>
          </cell>
        </row>
        <row r="2355">
          <cell r="A2355" t="str">
            <v>Supplier_214</v>
          </cell>
          <cell r="B2355" t="str">
            <v>Plant_4</v>
          </cell>
          <cell r="C2355" t="str">
            <v>Article_1230</v>
          </cell>
          <cell r="D2355">
            <v>36</v>
          </cell>
          <cell r="E2355" t="str">
            <v>DE_W</v>
          </cell>
        </row>
        <row r="2356">
          <cell r="A2356" t="str">
            <v>Supplier_214</v>
          </cell>
          <cell r="B2356" t="str">
            <v>Plant_4</v>
          </cell>
          <cell r="C2356" t="str">
            <v>Article_1236</v>
          </cell>
          <cell r="D2356">
            <v>9</v>
          </cell>
          <cell r="E2356" t="str">
            <v>DE_W</v>
          </cell>
        </row>
        <row r="2357">
          <cell r="A2357" t="str">
            <v>Supplier_100</v>
          </cell>
          <cell r="B2357" t="str">
            <v>Plant_4</v>
          </cell>
          <cell r="C2357" t="str">
            <v>Article_5235</v>
          </cell>
          <cell r="D2357">
            <v>1</v>
          </cell>
          <cell r="E2357" t="str">
            <v>DE_W</v>
          </cell>
        </row>
        <row r="2358">
          <cell r="A2358" t="str">
            <v>Supplier_100</v>
          </cell>
          <cell r="B2358" t="str">
            <v>Plant_4</v>
          </cell>
          <cell r="C2358" t="str">
            <v>Article_5178</v>
          </cell>
          <cell r="D2358">
            <v>112</v>
          </cell>
          <cell r="E2358" t="str">
            <v>DE_W</v>
          </cell>
        </row>
        <row r="2359">
          <cell r="A2359" t="str">
            <v>Supplier_100</v>
          </cell>
          <cell r="B2359" t="str">
            <v>Plant_4</v>
          </cell>
          <cell r="C2359" t="str">
            <v>Article_5240</v>
          </cell>
          <cell r="D2359">
            <v>112</v>
          </cell>
          <cell r="E2359" t="str">
            <v>DE_W</v>
          </cell>
        </row>
        <row r="2360">
          <cell r="A2360" t="str">
            <v>Supplier_100</v>
          </cell>
          <cell r="B2360" t="str">
            <v>Plant_4</v>
          </cell>
          <cell r="C2360" t="str">
            <v>Article_1725</v>
          </cell>
          <cell r="D2360">
            <v>216</v>
          </cell>
          <cell r="E2360" t="str">
            <v>DE_W</v>
          </cell>
        </row>
        <row r="2361">
          <cell r="A2361" t="str">
            <v>Supplier_100</v>
          </cell>
          <cell r="B2361" t="str">
            <v>Plant_4</v>
          </cell>
          <cell r="C2361" t="str">
            <v>Article_1730</v>
          </cell>
          <cell r="D2361">
            <v>216</v>
          </cell>
          <cell r="E2361" t="str">
            <v>DE_W</v>
          </cell>
        </row>
        <row r="2362">
          <cell r="A2362" t="str">
            <v>Supplier_100</v>
          </cell>
          <cell r="B2362" t="str">
            <v>Plant_4</v>
          </cell>
          <cell r="C2362" t="str">
            <v>Article_2647</v>
          </cell>
          <cell r="D2362">
            <v>572</v>
          </cell>
          <cell r="E2362" t="str">
            <v>DE_W</v>
          </cell>
        </row>
        <row r="2363">
          <cell r="A2363" t="str">
            <v>Supplier_100</v>
          </cell>
          <cell r="B2363" t="str">
            <v>Plant_4</v>
          </cell>
          <cell r="C2363" t="str">
            <v>Article_1348</v>
          </cell>
          <cell r="D2363">
            <v>200</v>
          </cell>
          <cell r="E2363" t="str">
            <v>DE_W</v>
          </cell>
        </row>
        <row r="2364">
          <cell r="A2364" t="str">
            <v>Supplier_100</v>
          </cell>
          <cell r="B2364" t="str">
            <v>Plant_4</v>
          </cell>
          <cell r="C2364" t="str">
            <v>Article_1335</v>
          </cell>
          <cell r="D2364">
            <v>180</v>
          </cell>
          <cell r="E2364" t="str">
            <v>DE_W</v>
          </cell>
        </row>
        <row r="2365">
          <cell r="A2365" t="str">
            <v>Supplier_293</v>
          </cell>
          <cell r="B2365" t="str">
            <v>Plant_4</v>
          </cell>
          <cell r="C2365" t="str">
            <v>Article_836</v>
          </cell>
          <cell r="D2365">
            <v>24</v>
          </cell>
          <cell r="E2365" t="str">
            <v>PL</v>
          </cell>
        </row>
        <row r="2366">
          <cell r="A2366" t="str">
            <v>Supplier_293</v>
          </cell>
          <cell r="B2366" t="str">
            <v>Plant_4</v>
          </cell>
          <cell r="C2366" t="str">
            <v>Article_857</v>
          </cell>
          <cell r="D2366">
            <v>96</v>
          </cell>
          <cell r="E2366" t="str">
            <v>PL</v>
          </cell>
        </row>
        <row r="2367">
          <cell r="A2367" t="str">
            <v>Supplier_207</v>
          </cell>
          <cell r="B2367" t="str">
            <v>Plant_4</v>
          </cell>
          <cell r="C2367" t="str">
            <v>Article_1435</v>
          </cell>
          <cell r="D2367">
            <v>12</v>
          </cell>
          <cell r="E2367" t="str">
            <v>DE_W</v>
          </cell>
        </row>
        <row r="2368">
          <cell r="A2368" t="str">
            <v>Supplier_207</v>
          </cell>
          <cell r="B2368" t="str">
            <v>Plant_4</v>
          </cell>
          <cell r="C2368" t="str">
            <v>Article_1430</v>
          </cell>
          <cell r="D2368">
            <v>10</v>
          </cell>
          <cell r="E2368" t="str">
            <v>DE_W</v>
          </cell>
        </row>
        <row r="2369">
          <cell r="A2369" t="str">
            <v>Supplier_207</v>
          </cell>
          <cell r="B2369" t="str">
            <v>Plant_4</v>
          </cell>
          <cell r="C2369" t="str">
            <v>Article_1468</v>
          </cell>
          <cell r="D2369">
            <v>12</v>
          </cell>
          <cell r="E2369" t="str">
            <v>DE_W</v>
          </cell>
        </row>
        <row r="2370">
          <cell r="A2370" t="str">
            <v>Supplier_207</v>
          </cell>
          <cell r="B2370" t="str">
            <v>Plant_4</v>
          </cell>
          <cell r="C2370" t="str">
            <v>Article_1459</v>
          </cell>
          <cell r="D2370">
            <v>10</v>
          </cell>
          <cell r="E2370" t="str">
            <v>DE_W</v>
          </cell>
        </row>
        <row r="2371">
          <cell r="A2371" t="str">
            <v>Supplier_207</v>
          </cell>
          <cell r="B2371" t="str">
            <v>Plant_4</v>
          </cell>
          <cell r="C2371" t="str">
            <v>Article_3043</v>
          </cell>
          <cell r="D2371">
            <v>12</v>
          </cell>
          <cell r="E2371" t="str">
            <v>DE_W</v>
          </cell>
        </row>
        <row r="2372">
          <cell r="A2372" t="str">
            <v>Supplier_207</v>
          </cell>
          <cell r="B2372" t="str">
            <v>Plant_4</v>
          </cell>
          <cell r="C2372" t="str">
            <v>Article_3056</v>
          </cell>
          <cell r="D2372">
            <v>12</v>
          </cell>
          <cell r="E2372" t="str">
            <v>DE_W</v>
          </cell>
        </row>
        <row r="2373">
          <cell r="A2373" t="str">
            <v>Supplier_207</v>
          </cell>
          <cell r="B2373" t="str">
            <v>Plant_4</v>
          </cell>
          <cell r="C2373" t="str">
            <v>Article_1465</v>
          </cell>
          <cell r="D2373">
            <v>10</v>
          </cell>
          <cell r="E2373" t="str">
            <v>DE_W</v>
          </cell>
        </row>
        <row r="2374">
          <cell r="A2374" t="str">
            <v>Supplier_358</v>
          </cell>
          <cell r="B2374" t="str">
            <v>Plant_4</v>
          </cell>
          <cell r="C2374" t="str">
            <v>Article_6492</v>
          </cell>
          <cell r="D2374">
            <v>120</v>
          </cell>
          <cell r="E2374" t="str">
            <v>TR</v>
          </cell>
        </row>
        <row r="2375">
          <cell r="A2375" t="str">
            <v>Supplier_358</v>
          </cell>
          <cell r="B2375" t="str">
            <v>Plant_4</v>
          </cell>
          <cell r="C2375" t="str">
            <v>Article_6579</v>
          </cell>
          <cell r="D2375">
            <v>12</v>
          </cell>
          <cell r="E2375" t="str">
            <v>TR</v>
          </cell>
        </row>
        <row r="2376">
          <cell r="A2376" t="str">
            <v>Supplier_358</v>
          </cell>
          <cell r="B2376" t="str">
            <v>Plant_4</v>
          </cell>
          <cell r="C2376" t="str">
            <v>Article_6566</v>
          </cell>
          <cell r="D2376">
            <v>6</v>
          </cell>
          <cell r="E2376" t="str">
            <v>TR</v>
          </cell>
        </row>
        <row r="2377">
          <cell r="A2377" t="str">
            <v>Supplier_358</v>
          </cell>
          <cell r="B2377" t="str">
            <v>Plant_4</v>
          </cell>
          <cell r="C2377" t="str">
            <v>Article_6523</v>
          </cell>
          <cell r="D2377">
            <v>6</v>
          </cell>
          <cell r="E2377" t="str">
            <v>TR</v>
          </cell>
        </row>
        <row r="2378">
          <cell r="A2378" t="str">
            <v>Supplier_358</v>
          </cell>
          <cell r="B2378" t="str">
            <v>Plant_4</v>
          </cell>
          <cell r="C2378" t="str">
            <v>Article_6561</v>
          </cell>
          <cell r="D2378">
            <v>239</v>
          </cell>
          <cell r="E2378" t="str">
            <v>TR</v>
          </cell>
        </row>
        <row r="2379">
          <cell r="A2379" t="str">
            <v>Supplier_358</v>
          </cell>
          <cell r="B2379" t="str">
            <v>Plant_4</v>
          </cell>
          <cell r="C2379" t="str">
            <v>Article_6551</v>
          </cell>
          <cell r="D2379">
            <v>120</v>
          </cell>
          <cell r="E2379" t="str">
            <v>TR</v>
          </cell>
        </row>
        <row r="2380">
          <cell r="A2380" t="str">
            <v>Supplier_358</v>
          </cell>
          <cell r="B2380" t="str">
            <v>Plant_4</v>
          </cell>
          <cell r="C2380" t="str">
            <v>Article_6528</v>
          </cell>
          <cell r="D2380">
            <v>123</v>
          </cell>
          <cell r="E2380" t="str">
            <v>TR</v>
          </cell>
        </row>
        <row r="2381">
          <cell r="A2381" t="str">
            <v>Supplier_358</v>
          </cell>
          <cell r="B2381" t="str">
            <v>Plant_4</v>
          </cell>
          <cell r="C2381" t="str">
            <v>Article_6501</v>
          </cell>
          <cell r="D2381">
            <v>6</v>
          </cell>
          <cell r="E2381" t="str">
            <v>TR</v>
          </cell>
        </row>
        <row r="2382">
          <cell r="A2382" t="str">
            <v>Supplier_358</v>
          </cell>
          <cell r="B2382" t="str">
            <v>Plant_4</v>
          </cell>
          <cell r="C2382" t="str">
            <v>Article_9989</v>
          </cell>
          <cell r="D2382">
            <v>191</v>
          </cell>
          <cell r="E2382" t="str">
            <v>TR</v>
          </cell>
        </row>
        <row r="2383">
          <cell r="A2383" t="str">
            <v>Supplier_358</v>
          </cell>
          <cell r="B2383" t="str">
            <v>Plant_4</v>
          </cell>
          <cell r="C2383" t="str">
            <v>Article_10054</v>
          </cell>
          <cell r="D2383">
            <v>92</v>
          </cell>
          <cell r="E2383" t="str">
            <v>TR</v>
          </cell>
        </row>
        <row r="2384">
          <cell r="A2384" t="str">
            <v>Supplier_358</v>
          </cell>
          <cell r="B2384" t="str">
            <v>Plant_4</v>
          </cell>
          <cell r="C2384" t="str">
            <v>Article_9854</v>
          </cell>
          <cell r="D2384">
            <v>95</v>
          </cell>
          <cell r="E2384" t="str">
            <v>TR</v>
          </cell>
        </row>
        <row r="2385">
          <cell r="A2385" t="str">
            <v>Supplier_358</v>
          </cell>
          <cell r="B2385" t="str">
            <v>Plant_4</v>
          </cell>
          <cell r="C2385" t="str">
            <v>Article_6487</v>
          </cell>
          <cell r="D2385">
            <v>1</v>
          </cell>
          <cell r="E2385" t="str">
            <v>TR</v>
          </cell>
        </row>
        <row r="2386">
          <cell r="A2386" t="str">
            <v>Supplier_358</v>
          </cell>
          <cell r="B2386" t="str">
            <v>Plant_4</v>
          </cell>
          <cell r="C2386" t="str">
            <v>Article_6547</v>
          </cell>
          <cell r="D2386">
            <v>1</v>
          </cell>
          <cell r="E2386" t="str">
            <v>TR</v>
          </cell>
        </row>
        <row r="2387">
          <cell r="A2387" t="str">
            <v>Supplier_358</v>
          </cell>
          <cell r="B2387" t="str">
            <v>Plant_4</v>
          </cell>
          <cell r="C2387" t="str">
            <v>Article_6555</v>
          </cell>
          <cell r="D2387">
            <v>5</v>
          </cell>
          <cell r="E2387" t="str">
            <v>TR</v>
          </cell>
        </row>
        <row r="2388">
          <cell r="A2388" t="str">
            <v>Supplier_358</v>
          </cell>
          <cell r="B2388" t="str">
            <v>Plant_4</v>
          </cell>
          <cell r="C2388" t="str">
            <v>Article_6512</v>
          </cell>
          <cell r="D2388">
            <v>8</v>
          </cell>
          <cell r="E2388" t="str">
            <v>TR</v>
          </cell>
        </row>
        <row r="2389">
          <cell r="A2389" t="str">
            <v>Supplier_358</v>
          </cell>
          <cell r="B2389" t="str">
            <v>Plant_4</v>
          </cell>
          <cell r="C2389" t="str">
            <v>Article_6218</v>
          </cell>
          <cell r="D2389">
            <v>110</v>
          </cell>
          <cell r="E2389" t="str">
            <v>TR</v>
          </cell>
        </row>
        <row r="2390">
          <cell r="A2390" t="str">
            <v>Supplier_358</v>
          </cell>
          <cell r="B2390" t="str">
            <v>Plant_4</v>
          </cell>
          <cell r="C2390" t="str">
            <v>Article_6722</v>
          </cell>
          <cell r="D2390">
            <v>119</v>
          </cell>
          <cell r="E2390" t="str">
            <v>TR</v>
          </cell>
        </row>
        <row r="2391">
          <cell r="A2391" t="str">
            <v>Supplier_358</v>
          </cell>
          <cell r="B2391" t="str">
            <v>Plant_4</v>
          </cell>
          <cell r="C2391" t="str">
            <v>Article_6708</v>
          </cell>
          <cell r="D2391">
            <v>7</v>
          </cell>
          <cell r="E2391" t="str">
            <v>TR</v>
          </cell>
        </row>
        <row r="2392">
          <cell r="A2392" t="str">
            <v>Supplier_358</v>
          </cell>
          <cell r="B2392" t="str">
            <v>Plant_4</v>
          </cell>
          <cell r="C2392" t="str">
            <v>Article_6712</v>
          </cell>
          <cell r="D2392">
            <v>5</v>
          </cell>
          <cell r="E2392" t="str">
            <v>TR</v>
          </cell>
        </row>
        <row r="2393">
          <cell r="A2393" t="str">
            <v>Supplier_358</v>
          </cell>
          <cell r="B2393" t="str">
            <v>Plant_4</v>
          </cell>
          <cell r="C2393" t="str">
            <v>Article_6689</v>
          </cell>
          <cell r="D2393">
            <v>116</v>
          </cell>
          <cell r="E2393" t="str">
            <v>TR</v>
          </cell>
        </row>
        <row r="2394">
          <cell r="A2394" t="str">
            <v>Supplier_358</v>
          </cell>
          <cell r="B2394" t="str">
            <v>Plant_4</v>
          </cell>
          <cell r="C2394" t="str">
            <v>Article_6680</v>
          </cell>
          <cell r="D2394">
            <v>4</v>
          </cell>
          <cell r="E2394" t="str">
            <v>TR</v>
          </cell>
        </row>
        <row r="2395">
          <cell r="A2395" t="str">
            <v>Supplier_358</v>
          </cell>
          <cell r="B2395" t="str">
            <v>Plant_4</v>
          </cell>
          <cell r="C2395" t="str">
            <v>Article_9696</v>
          </cell>
          <cell r="D2395">
            <v>92</v>
          </cell>
          <cell r="E2395" t="str">
            <v>TR</v>
          </cell>
        </row>
        <row r="2396">
          <cell r="A2396" t="str">
            <v>Supplier_358</v>
          </cell>
          <cell r="B2396" t="str">
            <v>Plant_4</v>
          </cell>
          <cell r="C2396" t="str">
            <v>Article_9732</v>
          </cell>
          <cell r="D2396">
            <v>111</v>
          </cell>
          <cell r="E2396" t="str">
            <v>TR</v>
          </cell>
        </row>
        <row r="2397">
          <cell r="A2397" t="str">
            <v>Supplier_358</v>
          </cell>
          <cell r="B2397" t="str">
            <v>Plant_4</v>
          </cell>
          <cell r="C2397" t="str">
            <v>Article_9224</v>
          </cell>
          <cell r="D2397">
            <v>5</v>
          </cell>
          <cell r="E2397" t="str">
            <v>TR</v>
          </cell>
        </row>
        <row r="2398">
          <cell r="A2398" t="str">
            <v>Supplier_358</v>
          </cell>
          <cell r="B2398" t="str">
            <v>Plant_4</v>
          </cell>
          <cell r="C2398" t="str">
            <v>Article_6673</v>
          </cell>
          <cell r="D2398">
            <v>5</v>
          </cell>
          <cell r="E2398" t="str">
            <v>TR</v>
          </cell>
        </row>
        <row r="2399">
          <cell r="A2399" t="str">
            <v>Supplier_358</v>
          </cell>
          <cell r="B2399" t="str">
            <v>Plant_4</v>
          </cell>
          <cell r="C2399" t="str">
            <v>Article_6696</v>
          </cell>
          <cell r="D2399">
            <v>6</v>
          </cell>
          <cell r="E2399" t="str">
            <v>TR</v>
          </cell>
        </row>
        <row r="2400">
          <cell r="A2400" t="str">
            <v>Supplier_358</v>
          </cell>
          <cell r="B2400" t="str">
            <v>Plant_4</v>
          </cell>
          <cell r="C2400" t="str">
            <v>Article_7922</v>
          </cell>
          <cell r="D2400">
            <v>3</v>
          </cell>
          <cell r="E2400" t="str">
            <v>TR</v>
          </cell>
        </row>
        <row r="2401">
          <cell r="A2401" t="str">
            <v>Supplier_358</v>
          </cell>
          <cell r="B2401" t="str">
            <v>Plant_4</v>
          </cell>
          <cell r="C2401" t="str">
            <v>Article_7988</v>
          </cell>
          <cell r="D2401">
            <v>3</v>
          </cell>
          <cell r="E2401" t="str">
            <v>TR</v>
          </cell>
        </row>
        <row r="2402">
          <cell r="A2402" t="str">
            <v>Supplier_358</v>
          </cell>
          <cell r="B2402" t="str">
            <v>Plant_4</v>
          </cell>
          <cell r="C2402" t="str">
            <v>Article_7106</v>
          </cell>
          <cell r="D2402">
            <v>2</v>
          </cell>
          <cell r="E2402" t="str">
            <v>TR</v>
          </cell>
        </row>
        <row r="2403">
          <cell r="A2403" t="str">
            <v>Supplier_358</v>
          </cell>
          <cell r="B2403" t="str">
            <v>Plant_4</v>
          </cell>
          <cell r="C2403" t="str">
            <v>Article_8037</v>
          </cell>
          <cell r="D2403">
            <v>1</v>
          </cell>
          <cell r="E2403" t="str">
            <v>TR</v>
          </cell>
        </row>
        <row r="2404">
          <cell r="A2404" t="str">
            <v>Supplier_358</v>
          </cell>
          <cell r="B2404" t="str">
            <v>Plant_4</v>
          </cell>
          <cell r="C2404" t="str">
            <v>Article_8041</v>
          </cell>
          <cell r="D2404">
            <v>3</v>
          </cell>
          <cell r="E2404" t="str">
            <v>TR</v>
          </cell>
        </row>
        <row r="2405">
          <cell r="A2405" t="str">
            <v>Supplier_358</v>
          </cell>
          <cell r="B2405" t="str">
            <v>Plant_4</v>
          </cell>
          <cell r="C2405" t="str">
            <v>Article_8048</v>
          </cell>
          <cell r="D2405">
            <v>3</v>
          </cell>
          <cell r="E2405" t="str">
            <v>TR</v>
          </cell>
        </row>
        <row r="2406">
          <cell r="A2406" t="str">
            <v>Supplier_358</v>
          </cell>
          <cell r="B2406" t="str">
            <v>Plant_4</v>
          </cell>
          <cell r="C2406" t="str">
            <v>Article_7953</v>
          </cell>
          <cell r="D2406">
            <v>3</v>
          </cell>
          <cell r="E2406" t="str">
            <v>TR</v>
          </cell>
        </row>
        <row r="2407">
          <cell r="A2407" t="str">
            <v>Supplier_358</v>
          </cell>
          <cell r="B2407" t="str">
            <v>Plant_4</v>
          </cell>
          <cell r="C2407" t="str">
            <v>Article_7943</v>
          </cell>
          <cell r="D2407">
            <v>3</v>
          </cell>
          <cell r="E2407" t="str">
            <v>TR</v>
          </cell>
        </row>
        <row r="2408">
          <cell r="A2408" t="str">
            <v>Supplier_7</v>
          </cell>
          <cell r="B2408" t="str">
            <v>Plant_4</v>
          </cell>
          <cell r="C2408" t="str">
            <v>Article_9041</v>
          </cell>
          <cell r="D2408">
            <v>23000</v>
          </cell>
          <cell r="E2408" t="str">
            <v>ES</v>
          </cell>
        </row>
        <row r="2409">
          <cell r="A2409" t="str">
            <v>Supplier_265</v>
          </cell>
          <cell r="B2409" t="str">
            <v>Plant_4</v>
          </cell>
          <cell r="C2409" t="str">
            <v>Article_61</v>
          </cell>
          <cell r="D2409">
            <v>368</v>
          </cell>
          <cell r="E2409" t="str">
            <v>CZ</v>
          </cell>
        </row>
        <row r="2410">
          <cell r="A2410" t="str">
            <v>Supplier_265</v>
          </cell>
          <cell r="B2410" t="str">
            <v>Plant_4</v>
          </cell>
          <cell r="C2410" t="str">
            <v>Article_74</v>
          </cell>
          <cell r="D2410">
            <v>32</v>
          </cell>
          <cell r="E2410" t="str">
            <v>CZ</v>
          </cell>
        </row>
        <row r="2411">
          <cell r="A2411" t="str">
            <v>Supplier_265</v>
          </cell>
          <cell r="B2411" t="str">
            <v>Plant_4</v>
          </cell>
          <cell r="C2411" t="str">
            <v>Article_49</v>
          </cell>
          <cell r="D2411">
            <v>16</v>
          </cell>
          <cell r="E2411" t="str">
            <v>CZ</v>
          </cell>
        </row>
        <row r="2412">
          <cell r="A2412" t="str">
            <v>Supplier_265</v>
          </cell>
          <cell r="B2412" t="str">
            <v>Plant_4</v>
          </cell>
          <cell r="C2412" t="str">
            <v>Article_44</v>
          </cell>
          <cell r="D2412">
            <v>16</v>
          </cell>
          <cell r="E2412" t="str">
            <v>CZ</v>
          </cell>
        </row>
        <row r="2413">
          <cell r="A2413" t="str">
            <v>Supplier_265</v>
          </cell>
          <cell r="B2413" t="str">
            <v>Plant_4</v>
          </cell>
          <cell r="C2413" t="str">
            <v>Article_56</v>
          </cell>
          <cell r="D2413">
            <v>48</v>
          </cell>
          <cell r="E2413" t="str">
            <v>CZ</v>
          </cell>
        </row>
        <row r="2414">
          <cell r="A2414" t="str">
            <v>Supplier_265</v>
          </cell>
          <cell r="B2414" t="str">
            <v>Plant_4</v>
          </cell>
          <cell r="C2414" t="str">
            <v>Article_52</v>
          </cell>
          <cell r="D2414">
            <v>48</v>
          </cell>
          <cell r="E2414" t="str">
            <v>CZ</v>
          </cell>
        </row>
        <row r="2415">
          <cell r="A2415" t="str">
            <v>Supplier_265</v>
          </cell>
          <cell r="B2415" t="str">
            <v>Plant_4</v>
          </cell>
          <cell r="C2415" t="str">
            <v>Article_113</v>
          </cell>
          <cell r="D2415">
            <v>80</v>
          </cell>
          <cell r="E2415" t="str">
            <v>CZ</v>
          </cell>
        </row>
        <row r="2416">
          <cell r="A2416" t="str">
            <v>Supplier_265</v>
          </cell>
          <cell r="B2416" t="str">
            <v>Plant_4</v>
          </cell>
          <cell r="C2416" t="str">
            <v>Article_119</v>
          </cell>
          <cell r="D2416">
            <v>368</v>
          </cell>
          <cell r="E2416" t="str">
            <v>CZ</v>
          </cell>
        </row>
        <row r="2417">
          <cell r="A2417" t="str">
            <v>Supplier_265</v>
          </cell>
          <cell r="B2417" t="str">
            <v>Plant_4</v>
          </cell>
          <cell r="C2417" t="str">
            <v>Article_127</v>
          </cell>
          <cell r="D2417">
            <v>16</v>
          </cell>
          <cell r="E2417" t="str">
            <v>CZ</v>
          </cell>
        </row>
        <row r="2418">
          <cell r="A2418" t="str">
            <v>Supplier_265</v>
          </cell>
          <cell r="B2418" t="str">
            <v>Plant_4</v>
          </cell>
          <cell r="C2418" t="str">
            <v>Article_86</v>
          </cell>
          <cell r="D2418">
            <v>48</v>
          </cell>
          <cell r="E2418" t="str">
            <v>CZ</v>
          </cell>
        </row>
        <row r="2419">
          <cell r="A2419" t="str">
            <v>Supplier_265</v>
          </cell>
          <cell r="B2419" t="str">
            <v>Plant_4</v>
          </cell>
          <cell r="C2419" t="str">
            <v>Article_91</v>
          </cell>
          <cell r="D2419">
            <v>16</v>
          </cell>
          <cell r="E2419" t="str">
            <v>CZ</v>
          </cell>
        </row>
        <row r="2420">
          <cell r="A2420" t="str">
            <v>Supplier_265</v>
          </cell>
          <cell r="B2420" t="str">
            <v>Plant_4</v>
          </cell>
          <cell r="C2420" t="str">
            <v>Article_98</v>
          </cell>
          <cell r="D2420">
            <v>32</v>
          </cell>
          <cell r="E2420" t="str">
            <v>CZ</v>
          </cell>
        </row>
        <row r="2421">
          <cell r="A2421" t="str">
            <v>Supplier_265</v>
          </cell>
          <cell r="B2421" t="str">
            <v>Plant_4</v>
          </cell>
          <cell r="C2421" t="str">
            <v>Article_106</v>
          </cell>
          <cell r="D2421">
            <v>48</v>
          </cell>
          <cell r="E2421" t="str">
            <v>CZ</v>
          </cell>
        </row>
        <row r="2422">
          <cell r="A2422" t="str">
            <v>Supplier_265</v>
          </cell>
          <cell r="B2422" t="str">
            <v>Plant_4</v>
          </cell>
          <cell r="C2422" t="str">
            <v>Article_159</v>
          </cell>
          <cell r="D2422">
            <v>48</v>
          </cell>
          <cell r="E2422" t="str">
            <v>CZ</v>
          </cell>
        </row>
        <row r="2423">
          <cell r="A2423" t="str">
            <v>Supplier_265</v>
          </cell>
          <cell r="B2423" t="str">
            <v>Plant_4</v>
          </cell>
          <cell r="C2423" t="str">
            <v>Article_172</v>
          </cell>
          <cell r="D2423">
            <v>80</v>
          </cell>
          <cell r="E2423" t="str">
            <v>CZ</v>
          </cell>
        </row>
        <row r="2424">
          <cell r="A2424" t="str">
            <v>Supplier_257</v>
          </cell>
          <cell r="B2424" t="str">
            <v>Plant_4</v>
          </cell>
          <cell r="C2424" t="str">
            <v>Article_9655</v>
          </cell>
          <cell r="D2424">
            <v>200</v>
          </cell>
          <cell r="E2424" t="str">
            <v>CZ</v>
          </cell>
        </row>
        <row r="2425">
          <cell r="A2425" t="str">
            <v>Supplier_108</v>
          </cell>
          <cell r="B2425" t="str">
            <v>Plant_4</v>
          </cell>
          <cell r="C2425" t="str">
            <v>Article_745</v>
          </cell>
          <cell r="D2425">
            <v>40</v>
          </cell>
          <cell r="E2425" t="str">
            <v>DE_W</v>
          </cell>
        </row>
        <row r="2426">
          <cell r="A2426" t="str">
            <v>Supplier_108</v>
          </cell>
          <cell r="B2426" t="str">
            <v>Plant_4</v>
          </cell>
          <cell r="C2426" t="str">
            <v>Article_718</v>
          </cell>
          <cell r="D2426">
            <v>160</v>
          </cell>
          <cell r="E2426" t="str">
            <v>DE_W</v>
          </cell>
        </row>
        <row r="2427">
          <cell r="A2427" t="str">
            <v>Supplier_108</v>
          </cell>
          <cell r="B2427" t="str">
            <v>Plant_4</v>
          </cell>
          <cell r="C2427" t="str">
            <v>Article_757</v>
          </cell>
          <cell r="D2427">
            <v>120</v>
          </cell>
          <cell r="E2427" t="str">
            <v>DE_W</v>
          </cell>
        </row>
        <row r="2428">
          <cell r="A2428" t="str">
            <v>Supplier_108</v>
          </cell>
          <cell r="B2428" t="str">
            <v>Plant_4</v>
          </cell>
          <cell r="C2428" t="str">
            <v>Article_1361</v>
          </cell>
          <cell r="D2428">
            <v>90</v>
          </cell>
          <cell r="E2428" t="str">
            <v>DE_W</v>
          </cell>
        </row>
        <row r="2429">
          <cell r="A2429" t="str">
            <v>Supplier_108</v>
          </cell>
          <cell r="B2429" t="str">
            <v>Plant_4</v>
          </cell>
          <cell r="C2429" t="str">
            <v>Article_154</v>
          </cell>
          <cell r="D2429">
            <v>90</v>
          </cell>
          <cell r="E2429" t="str">
            <v>DE_W</v>
          </cell>
        </row>
        <row r="2430">
          <cell r="A2430" t="str">
            <v>Supplier_308</v>
          </cell>
          <cell r="B2430" t="str">
            <v>Plant_4</v>
          </cell>
          <cell r="C2430" t="str">
            <v>Article_9191</v>
          </cell>
          <cell r="D2430">
            <v>1120</v>
          </cell>
          <cell r="E2430" t="str">
            <v>HU</v>
          </cell>
        </row>
        <row r="2431">
          <cell r="A2431" t="str">
            <v>Supplier_308</v>
          </cell>
          <cell r="B2431" t="str">
            <v>Plant_4</v>
          </cell>
          <cell r="C2431" t="str">
            <v>Article_2320</v>
          </cell>
          <cell r="D2431">
            <v>240</v>
          </cell>
          <cell r="E2431" t="str">
            <v>HU</v>
          </cell>
        </row>
        <row r="2432">
          <cell r="A2432" t="str">
            <v>Supplier_308</v>
          </cell>
          <cell r="B2432" t="str">
            <v>Plant_4</v>
          </cell>
          <cell r="C2432" t="str">
            <v>Article_2333</v>
          </cell>
          <cell r="D2432">
            <v>560</v>
          </cell>
          <cell r="E2432" t="str">
            <v>HU</v>
          </cell>
        </row>
        <row r="2433">
          <cell r="A2433" t="str">
            <v>Supplier_308</v>
          </cell>
          <cell r="B2433" t="str">
            <v>Plant_4</v>
          </cell>
          <cell r="C2433" t="str">
            <v>Article_2328</v>
          </cell>
          <cell r="D2433">
            <v>240</v>
          </cell>
          <cell r="E2433" t="str">
            <v>HU</v>
          </cell>
        </row>
        <row r="2434">
          <cell r="A2434" t="str">
            <v>Supplier_308</v>
          </cell>
          <cell r="B2434" t="str">
            <v>Plant_4</v>
          </cell>
          <cell r="C2434" t="str">
            <v>Article_3254</v>
          </cell>
          <cell r="D2434">
            <v>64</v>
          </cell>
          <cell r="E2434" t="str">
            <v>HU</v>
          </cell>
        </row>
        <row r="2435">
          <cell r="A2435" t="str">
            <v>Supplier_308</v>
          </cell>
          <cell r="B2435" t="str">
            <v>Plant_4</v>
          </cell>
          <cell r="C2435" t="str">
            <v>Article_3266</v>
          </cell>
          <cell r="D2435">
            <v>40</v>
          </cell>
          <cell r="E2435" t="str">
            <v>HU</v>
          </cell>
        </row>
        <row r="2436">
          <cell r="A2436" t="str">
            <v>Supplier_355</v>
          </cell>
          <cell r="B2436" t="str">
            <v>Plant_4</v>
          </cell>
          <cell r="C2436" t="str">
            <v>Article_654</v>
          </cell>
          <cell r="D2436">
            <v>6000</v>
          </cell>
          <cell r="E2436" t="str">
            <v>BG</v>
          </cell>
        </row>
        <row r="2437">
          <cell r="A2437" t="str">
            <v>Supplier_342</v>
          </cell>
          <cell r="B2437" t="str">
            <v>Plant_4</v>
          </cell>
          <cell r="C2437" t="str">
            <v>Article_6139</v>
          </cell>
          <cell r="D2437">
            <v>50</v>
          </cell>
          <cell r="E2437" t="str">
            <v>PL</v>
          </cell>
        </row>
        <row r="2438">
          <cell r="A2438" t="str">
            <v>Supplier_342</v>
          </cell>
          <cell r="B2438" t="str">
            <v>Plant_4</v>
          </cell>
          <cell r="C2438" t="str">
            <v>Article_5912</v>
          </cell>
          <cell r="D2438">
            <v>100</v>
          </cell>
          <cell r="E2438" t="str">
            <v>PL</v>
          </cell>
        </row>
        <row r="2439">
          <cell r="A2439" t="str">
            <v>Supplier_342</v>
          </cell>
          <cell r="B2439" t="str">
            <v>Plant_4</v>
          </cell>
          <cell r="C2439" t="str">
            <v>Article_6124</v>
          </cell>
          <cell r="D2439">
            <v>150</v>
          </cell>
          <cell r="E2439" t="str">
            <v>PL</v>
          </cell>
        </row>
        <row r="2440">
          <cell r="A2440" t="str">
            <v>Supplier_342</v>
          </cell>
          <cell r="B2440" t="str">
            <v>Plant_4</v>
          </cell>
          <cell r="C2440" t="str">
            <v>Article_57</v>
          </cell>
          <cell r="D2440">
            <v>50</v>
          </cell>
          <cell r="E2440" t="str">
            <v>PL</v>
          </cell>
        </row>
        <row r="2441">
          <cell r="A2441" t="str">
            <v>Supplier_342</v>
          </cell>
          <cell r="B2441" t="str">
            <v>Plant_4</v>
          </cell>
          <cell r="C2441" t="str">
            <v>Article_60</v>
          </cell>
          <cell r="D2441">
            <v>100</v>
          </cell>
          <cell r="E2441" t="str">
            <v>PL</v>
          </cell>
        </row>
        <row r="2442">
          <cell r="A2442" t="str">
            <v>Supplier_342</v>
          </cell>
          <cell r="B2442" t="str">
            <v>Plant_4</v>
          </cell>
          <cell r="C2442" t="str">
            <v>Article_490</v>
          </cell>
          <cell r="D2442">
            <v>64</v>
          </cell>
          <cell r="E2442" t="str">
            <v>PL</v>
          </cell>
        </row>
        <row r="2443">
          <cell r="A2443" t="str">
            <v>Supplier_342</v>
          </cell>
          <cell r="B2443" t="str">
            <v>Plant_4</v>
          </cell>
          <cell r="C2443" t="str">
            <v>Article_508</v>
          </cell>
          <cell r="D2443">
            <v>240</v>
          </cell>
          <cell r="E2443" t="str">
            <v>PL</v>
          </cell>
        </row>
        <row r="2444">
          <cell r="A2444" t="str">
            <v>Supplier_342</v>
          </cell>
          <cell r="B2444" t="str">
            <v>Plant_4</v>
          </cell>
          <cell r="C2444" t="str">
            <v>Article_702</v>
          </cell>
          <cell r="D2444">
            <v>144</v>
          </cell>
          <cell r="E2444" t="str">
            <v>PL</v>
          </cell>
        </row>
        <row r="2445">
          <cell r="A2445" t="str">
            <v>Supplier_342</v>
          </cell>
          <cell r="B2445" t="str">
            <v>Plant_4</v>
          </cell>
          <cell r="C2445" t="str">
            <v>Article_689</v>
          </cell>
          <cell r="D2445">
            <v>108</v>
          </cell>
          <cell r="E2445" t="str">
            <v>PL</v>
          </cell>
        </row>
        <row r="2446">
          <cell r="A2446" t="str">
            <v>Supplier_342</v>
          </cell>
          <cell r="B2446" t="str">
            <v>Plant_4</v>
          </cell>
          <cell r="C2446" t="str">
            <v>Article_6585</v>
          </cell>
          <cell r="D2446">
            <v>170</v>
          </cell>
          <cell r="E2446" t="str">
            <v>PL</v>
          </cell>
        </row>
        <row r="2447">
          <cell r="A2447" t="str">
            <v>Supplier_342</v>
          </cell>
          <cell r="B2447" t="str">
            <v>Plant_4</v>
          </cell>
          <cell r="C2447" t="str">
            <v>Article_6557</v>
          </cell>
          <cell r="D2447">
            <v>65</v>
          </cell>
          <cell r="E2447" t="str">
            <v>PL</v>
          </cell>
        </row>
        <row r="2448">
          <cell r="A2448" t="str">
            <v>Supplier_342</v>
          </cell>
          <cell r="B2448" t="str">
            <v>Plant_4</v>
          </cell>
          <cell r="C2448" t="str">
            <v>Article_5698</v>
          </cell>
          <cell r="D2448">
            <v>108</v>
          </cell>
          <cell r="E2448" t="str">
            <v>PL</v>
          </cell>
        </row>
        <row r="2449">
          <cell r="A2449" t="str">
            <v>Supplier_342</v>
          </cell>
          <cell r="B2449" t="str">
            <v>Plant_4</v>
          </cell>
          <cell r="C2449" t="str">
            <v>Article_5630</v>
          </cell>
          <cell r="D2449">
            <v>108</v>
          </cell>
          <cell r="E2449" t="str">
            <v>PL</v>
          </cell>
        </row>
        <row r="2450">
          <cell r="A2450" t="str">
            <v>Supplier_342</v>
          </cell>
          <cell r="B2450" t="str">
            <v>Plant_4</v>
          </cell>
          <cell r="C2450" t="str">
            <v>Article_6175</v>
          </cell>
          <cell r="D2450">
            <v>100</v>
          </cell>
          <cell r="E2450" t="str">
            <v>PL</v>
          </cell>
        </row>
        <row r="2451">
          <cell r="A2451" t="str">
            <v>Supplier_342</v>
          </cell>
          <cell r="B2451" t="str">
            <v>Plant_4</v>
          </cell>
          <cell r="C2451" t="str">
            <v>Article_6144</v>
          </cell>
          <cell r="D2451">
            <v>100</v>
          </cell>
          <cell r="E2451" t="str">
            <v>PL</v>
          </cell>
        </row>
        <row r="2452">
          <cell r="A2452" t="str">
            <v>Supplier_342</v>
          </cell>
          <cell r="B2452" t="str">
            <v>Plant_4</v>
          </cell>
          <cell r="C2452" t="str">
            <v>Article_3</v>
          </cell>
          <cell r="D2452">
            <v>50</v>
          </cell>
          <cell r="E2452" t="str">
            <v>PL</v>
          </cell>
        </row>
        <row r="2453">
          <cell r="A2453" t="str">
            <v>Supplier_342</v>
          </cell>
          <cell r="B2453" t="str">
            <v>Plant_4</v>
          </cell>
          <cell r="C2453" t="str">
            <v>Article_65</v>
          </cell>
          <cell r="D2453">
            <v>240</v>
          </cell>
          <cell r="E2453" t="str">
            <v>PL</v>
          </cell>
        </row>
        <row r="2454">
          <cell r="A2454" t="str">
            <v>Supplier_342</v>
          </cell>
          <cell r="B2454" t="str">
            <v>Plant_4</v>
          </cell>
          <cell r="C2454" t="str">
            <v>Article_81</v>
          </cell>
          <cell r="D2454">
            <v>210</v>
          </cell>
          <cell r="E2454" t="str">
            <v>PL</v>
          </cell>
        </row>
        <row r="2455">
          <cell r="A2455" t="str">
            <v>Supplier_342</v>
          </cell>
          <cell r="B2455" t="str">
            <v>Plant_4</v>
          </cell>
          <cell r="C2455" t="str">
            <v>Article_6163</v>
          </cell>
          <cell r="D2455">
            <v>320</v>
          </cell>
          <cell r="E2455" t="str">
            <v>PL</v>
          </cell>
        </row>
        <row r="2456">
          <cell r="A2456" t="str">
            <v>Supplier_342</v>
          </cell>
          <cell r="B2456" t="str">
            <v>Plant_4</v>
          </cell>
          <cell r="C2456" t="str">
            <v>Article_6129</v>
          </cell>
          <cell r="D2456">
            <v>560</v>
          </cell>
          <cell r="E2456" t="str">
            <v>PL</v>
          </cell>
        </row>
        <row r="2457">
          <cell r="A2457" t="str">
            <v>Supplier_342</v>
          </cell>
          <cell r="B2457" t="str">
            <v>Plant_4</v>
          </cell>
          <cell r="C2457" t="str">
            <v>Article_6541</v>
          </cell>
          <cell r="D2457">
            <v>50</v>
          </cell>
          <cell r="E2457" t="str">
            <v>PL</v>
          </cell>
        </row>
        <row r="2458">
          <cell r="A2458" t="str">
            <v>Supplier_224</v>
          </cell>
          <cell r="B2458" t="str">
            <v>Plant_4</v>
          </cell>
          <cell r="C2458" t="str">
            <v>Article_7948</v>
          </cell>
          <cell r="D2458">
            <v>1000</v>
          </cell>
          <cell r="E2458" t="str">
            <v>DE_W</v>
          </cell>
        </row>
        <row r="2459">
          <cell r="A2459" t="str">
            <v>Supplier_224</v>
          </cell>
          <cell r="B2459" t="str">
            <v>Plant_4</v>
          </cell>
          <cell r="C2459" t="str">
            <v>Article_7931</v>
          </cell>
          <cell r="D2459">
            <v>200</v>
          </cell>
          <cell r="E2459" t="str">
            <v>DE_W</v>
          </cell>
        </row>
        <row r="2460">
          <cell r="A2460" t="str">
            <v>Supplier_224</v>
          </cell>
          <cell r="B2460" t="str">
            <v>Plant_4</v>
          </cell>
          <cell r="C2460" t="str">
            <v>Article_7936</v>
          </cell>
          <cell r="D2460">
            <v>200</v>
          </cell>
          <cell r="E2460" t="str">
            <v>DE_W</v>
          </cell>
        </row>
        <row r="2461">
          <cell r="A2461" t="str">
            <v>Supplier_224</v>
          </cell>
          <cell r="B2461" t="str">
            <v>Plant_4</v>
          </cell>
          <cell r="C2461" t="str">
            <v>Article_7941</v>
          </cell>
          <cell r="D2461">
            <v>900</v>
          </cell>
          <cell r="E2461" t="str">
            <v>DE_W</v>
          </cell>
        </row>
        <row r="2462">
          <cell r="A2462" t="str">
            <v>Supplier_224</v>
          </cell>
          <cell r="B2462" t="str">
            <v>Plant_4</v>
          </cell>
          <cell r="C2462" t="str">
            <v>Article_7942</v>
          </cell>
          <cell r="D2462">
            <v>800</v>
          </cell>
          <cell r="E2462" t="str">
            <v>DE_W</v>
          </cell>
        </row>
        <row r="2463">
          <cell r="A2463" t="str">
            <v>Supplier_224</v>
          </cell>
          <cell r="B2463" t="str">
            <v>Plant_4</v>
          </cell>
          <cell r="C2463" t="str">
            <v>Article_7897</v>
          </cell>
          <cell r="D2463">
            <v>300</v>
          </cell>
          <cell r="E2463" t="str">
            <v>DE_W</v>
          </cell>
        </row>
        <row r="2464">
          <cell r="A2464" t="str">
            <v>Supplier_224</v>
          </cell>
          <cell r="B2464" t="str">
            <v>Plant_4</v>
          </cell>
          <cell r="C2464" t="str">
            <v>Article_7955</v>
          </cell>
          <cell r="D2464">
            <v>50</v>
          </cell>
          <cell r="E2464" t="str">
            <v>DE_W</v>
          </cell>
        </row>
        <row r="2465">
          <cell r="A2465" t="str">
            <v>Supplier_224</v>
          </cell>
          <cell r="B2465" t="str">
            <v>Plant_4</v>
          </cell>
          <cell r="C2465" t="str">
            <v>Article_7975</v>
          </cell>
          <cell r="D2465">
            <v>600</v>
          </cell>
          <cell r="E2465" t="str">
            <v>DE_W</v>
          </cell>
        </row>
        <row r="2466">
          <cell r="A2466" t="str">
            <v>Supplier_224</v>
          </cell>
          <cell r="B2466" t="str">
            <v>Plant_4</v>
          </cell>
          <cell r="C2466" t="str">
            <v>Article_7962</v>
          </cell>
          <cell r="D2466">
            <v>100</v>
          </cell>
          <cell r="E2466" t="str">
            <v>DE_W</v>
          </cell>
        </row>
        <row r="2467">
          <cell r="A2467" t="str">
            <v>Supplier_224</v>
          </cell>
          <cell r="B2467" t="str">
            <v>Plant_4</v>
          </cell>
          <cell r="C2467" t="str">
            <v>Article_7956</v>
          </cell>
          <cell r="D2467">
            <v>800</v>
          </cell>
          <cell r="E2467" t="str">
            <v>DE_W</v>
          </cell>
        </row>
        <row r="2468">
          <cell r="A2468" t="str">
            <v>Supplier_172</v>
          </cell>
          <cell r="B2468" t="str">
            <v>Plant_4</v>
          </cell>
          <cell r="C2468" t="str">
            <v>Article_4158</v>
          </cell>
          <cell r="D2468">
            <v>10</v>
          </cell>
          <cell r="E2468" t="str">
            <v>DE_W</v>
          </cell>
        </row>
        <row r="2469">
          <cell r="A2469" t="str">
            <v>Supplier_172</v>
          </cell>
          <cell r="B2469" t="str">
            <v>Plant_4</v>
          </cell>
          <cell r="C2469" t="str">
            <v>Article_5660</v>
          </cell>
          <cell r="D2469">
            <v>80</v>
          </cell>
          <cell r="E2469" t="str">
            <v>DE_W</v>
          </cell>
        </row>
        <row r="2470">
          <cell r="A2470" t="str">
            <v>Supplier_170</v>
          </cell>
          <cell r="B2470" t="str">
            <v>Plant_4</v>
          </cell>
          <cell r="C2470" t="str">
            <v>Article_4322</v>
          </cell>
          <cell r="D2470">
            <v>400</v>
          </cell>
          <cell r="E2470" t="str">
            <v>DE_W</v>
          </cell>
        </row>
        <row r="2471">
          <cell r="A2471" t="str">
            <v>Supplier_170</v>
          </cell>
          <cell r="B2471" t="str">
            <v>Plant_4</v>
          </cell>
          <cell r="C2471" t="str">
            <v>Article_4186</v>
          </cell>
          <cell r="D2471">
            <v>56</v>
          </cell>
          <cell r="E2471" t="str">
            <v>DE_W</v>
          </cell>
        </row>
        <row r="2472">
          <cell r="A2472" t="str">
            <v>Supplier_119</v>
          </cell>
          <cell r="B2472" t="str">
            <v>Plant_4</v>
          </cell>
          <cell r="C2472" t="str">
            <v>Article_2636</v>
          </cell>
          <cell r="D2472">
            <v>1000</v>
          </cell>
          <cell r="E2472" t="str">
            <v>DE_W</v>
          </cell>
        </row>
        <row r="2473">
          <cell r="A2473" t="str">
            <v>Supplier_22</v>
          </cell>
          <cell r="B2473" t="str">
            <v>Plant_4</v>
          </cell>
          <cell r="C2473" t="str">
            <v>Article_4234</v>
          </cell>
          <cell r="D2473">
            <v>4752</v>
          </cell>
          <cell r="E2473" t="str">
            <v>GB</v>
          </cell>
        </row>
        <row r="2474">
          <cell r="A2474" t="str">
            <v>Supplier_22</v>
          </cell>
          <cell r="B2474" t="str">
            <v>Plant_4</v>
          </cell>
          <cell r="C2474" t="str">
            <v>Article_4227</v>
          </cell>
          <cell r="D2474">
            <v>144</v>
          </cell>
          <cell r="E2474" t="str">
            <v>GB</v>
          </cell>
        </row>
        <row r="2475">
          <cell r="A2475" t="str">
            <v>Supplier_22</v>
          </cell>
          <cell r="B2475" t="str">
            <v>Plant_4</v>
          </cell>
          <cell r="C2475" t="str">
            <v>Article_4222</v>
          </cell>
          <cell r="D2475">
            <v>432</v>
          </cell>
          <cell r="E2475" t="str">
            <v>GB</v>
          </cell>
        </row>
        <row r="2476">
          <cell r="A2476" t="str">
            <v>Supplier_22</v>
          </cell>
          <cell r="B2476" t="str">
            <v>Plant_4</v>
          </cell>
          <cell r="C2476" t="str">
            <v>Article_1342</v>
          </cell>
          <cell r="D2476">
            <v>1220</v>
          </cell>
          <cell r="E2476" t="str">
            <v>GB</v>
          </cell>
        </row>
        <row r="2477">
          <cell r="A2477" t="str">
            <v>Supplier_22</v>
          </cell>
          <cell r="B2477" t="str">
            <v>Plant_4</v>
          </cell>
          <cell r="C2477" t="str">
            <v>Article_1371</v>
          </cell>
          <cell r="D2477">
            <v>1240</v>
          </cell>
          <cell r="E2477" t="str">
            <v>GB</v>
          </cell>
        </row>
        <row r="2478">
          <cell r="A2478" t="str">
            <v>Supplier_22</v>
          </cell>
          <cell r="B2478" t="str">
            <v>Plant_4</v>
          </cell>
          <cell r="C2478" t="str">
            <v>Article_1356</v>
          </cell>
          <cell r="D2478">
            <v>240</v>
          </cell>
          <cell r="E2478" t="str">
            <v>GB</v>
          </cell>
        </row>
        <row r="2479">
          <cell r="A2479" t="str">
            <v>Supplier_22</v>
          </cell>
          <cell r="B2479" t="str">
            <v>Plant_4</v>
          </cell>
          <cell r="C2479" t="str">
            <v>Article_1358</v>
          </cell>
          <cell r="D2479">
            <v>220</v>
          </cell>
          <cell r="E2479" t="str">
            <v>GB</v>
          </cell>
        </row>
        <row r="2480">
          <cell r="A2480" t="str">
            <v>Supplier_249</v>
          </cell>
          <cell r="B2480" t="str">
            <v>Plant_4</v>
          </cell>
          <cell r="C2480" t="str">
            <v>Article_2315</v>
          </cell>
          <cell r="D2480">
            <v>192</v>
          </cell>
          <cell r="E2480" t="str">
            <v>DE_W</v>
          </cell>
        </row>
        <row r="2481">
          <cell r="A2481" t="str">
            <v>Supplier_249</v>
          </cell>
          <cell r="B2481" t="str">
            <v>Plant_4</v>
          </cell>
          <cell r="C2481" t="str">
            <v>Article_9063</v>
          </cell>
          <cell r="D2481">
            <v>192</v>
          </cell>
          <cell r="E2481" t="str">
            <v>DE_W</v>
          </cell>
        </row>
        <row r="2482">
          <cell r="A2482" t="str">
            <v>Supplier_249</v>
          </cell>
          <cell r="B2482" t="str">
            <v>Plant_4</v>
          </cell>
          <cell r="C2482" t="str">
            <v>Article_2535</v>
          </cell>
          <cell r="D2482">
            <v>120</v>
          </cell>
          <cell r="E2482" t="str">
            <v>DE_W</v>
          </cell>
        </row>
        <row r="2483">
          <cell r="A2483" t="str">
            <v>Supplier_249</v>
          </cell>
          <cell r="B2483" t="str">
            <v>Plant_4</v>
          </cell>
          <cell r="C2483" t="str">
            <v>Article_2528</v>
          </cell>
          <cell r="D2483">
            <v>120</v>
          </cell>
          <cell r="E2483" t="str">
            <v>DE_W</v>
          </cell>
        </row>
        <row r="2484">
          <cell r="A2484" t="str">
            <v>Supplier_244</v>
          </cell>
          <cell r="B2484" t="str">
            <v>Plant_4</v>
          </cell>
          <cell r="C2484" t="str">
            <v>Article_155</v>
          </cell>
          <cell r="D2484">
            <v>2250</v>
          </cell>
          <cell r="E2484" t="str">
            <v>DE_W</v>
          </cell>
        </row>
        <row r="2485">
          <cell r="A2485" t="str">
            <v>Supplier_244</v>
          </cell>
          <cell r="B2485" t="str">
            <v>Plant_4</v>
          </cell>
          <cell r="C2485" t="str">
            <v>Article_596</v>
          </cell>
          <cell r="D2485">
            <v>2100</v>
          </cell>
          <cell r="E2485" t="str">
            <v>DE_W</v>
          </cell>
        </row>
        <row r="2486">
          <cell r="A2486" t="str">
            <v>Supplier_244</v>
          </cell>
          <cell r="B2486" t="str">
            <v>Plant_4</v>
          </cell>
          <cell r="C2486" t="str">
            <v>Article_3772</v>
          </cell>
          <cell r="D2486">
            <v>435</v>
          </cell>
          <cell r="E2486" t="str">
            <v>DE_W</v>
          </cell>
        </row>
        <row r="2487">
          <cell r="A2487" t="str">
            <v>Supplier_244</v>
          </cell>
          <cell r="B2487" t="str">
            <v>Plant_4</v>
          </cell>
          <cell r="C2487" t="str">
            <v>Article_7353</v>
          </cell>
          <cell r="D2487">
            <v>560</v>
          </cell>
          <cell r="E2487" t="str">
            <v>DE_W</v>
          </cell>
        </row>
        <row r="2488">
          <cell r="A2488" t="str">
            <v>Supplier_76</v>
          </cell>
          <cell r="B2488" t="str">
            <v>Plant_4</v>
          </cell>
          <cell r="C2488" t="str">
            <v>Article_5650</v>
          </cell>
          <cell r="D2488">
            <v>185</v>
          </cell>
          <cell r="E2488" t="str">
            <v>DE_W</v>
          </cell>
        </row>
        <row r="2489">
          <cell r="A2489" t="str">
            <v>Supplier_76</v>
          </cell>
          <cell r="B2489" t="str">
            <v>Plant_4</v>
          </cell>
          <cell r="C2489" t="str">
            <v>Article_289</v>
          </cell>
          <cell r="D2489">
            <v>185</v>
          </cell>
          <cell r="E2489" t="str">
            <v>DE_W</v>
          </cell>
        </row>
        <row r="2490">
          <cell r="A2490" t="str">
            <v>Supplier_76</v>
          </cell>
          <cell r="B2490" t="str">
            <v>Plant_4</v>
          </cell>
          <cell r="C2490" t="str">
            <v>Article_361</v>
          </cell>
          <cell r="D2490">
            <v>37</v>
          </cell>
          <cell r="E2490" t="str">
            <v>DE_W</v>
          </cell>
        </row>
        <row r="2491">
          <cell r="A2491" t="str">
            <v>Supplier_211</v>
          </cell>
          <cell r="B2491" t="str">
            <v>Plant_4</v>
          </cell>
          <cell r="C2491" t="str">
            <v>Article_5910</v>
          </cell>
          <cell r="D2491">
            <v>6</v>
          </cell>
          <cell r="E2491" t="str">
            <v>DE_W</v>
          </cell>
        </row>
        <row r="2492">
          <cell r="A2492" t="str">
            <v>Supplier_211</v>
          </cell>
          <cell r="B2492" t="str">
            <v>Plant_4</v>
          </cell>
          <cell r="C2492" t="str">
            <v>Article_5853</v>
          </cell>
          <cell r="D2492">
            <v>6</v>
          </cell>
          <cell r="E2492" t="str">
            <v>DE_W</v>
          </cell>
        </row>
        <row r="2493">
          <cell r="A2493" t="str">
            <v>Supplier_325</v>
          </cell>
          <cell r="B2493" t="str">
            <v>Plant_4</v>
          </cell>
          <cell r="C2493" t="str">
            <v>Article_1506</v>
          </cell>
          <cell r="D2493">
            <v>1720</v>
          </cell>
          <cell r="E2493" t="str">
            <v>HU</v>
          </cell>
        </row>
        <row r="2494">
          <cell r="A2494" t="str">
            <v>Supplier_325</v>
          </cell>
          <cell r="B2494" t="str">
            <v>Plant_4</v>
          </cell>
          <cell r="C2494" t="str">
            <v>Article_1351</v>
          </cell>
          <cell r="D2494">
            <v>1748</v>
          </cell>
          <cell r="E2494" t="str">
            <v>HU</v>
          </cell>
        </row>
        <row r="2495">
          <cell r="A2495" t="str">
            <v>Supplier_325</v>
          </cell>
          <cell r="B2495" t="str">
            <v>Plant_4</v>
          </cell>
          <cell r="C2495" t="str">
            <v>Article_1339</v>
          </cell>
          <cell r="D2495">
            <v>1800</v>
          </cell>
          <cell r="E2495" t="str">
            <v>HU</v>
          </cell>
        </row>
        <row r="2496">
          <cell r="A2496" t="str">
            <v>Supplier_325</v>
          </cell>
          <cell r="B2496" t="str">
            <v>Plant_4</v>
          </cell>
          <cell r="C2496" t="str">
            <v>Article_9662</v>
          </cell>
          <cell r="D2496">
            <v>1700</v>
          </cell>
          <cell r="E2496" t="str">
            <v>HU</v>
          </cell>
        </row>
        <row r="2497">
          <cell r="A2497" t="str">
            <v>Supplier_325</v>
          </cell>
          <cell r="B2497" t="str">
            <v>Plant_4</v>
          </cell>
          <cell r="C2497" t="str">
            <v>Article_9657</v>
          </cell>
          <cell r="D2497">
            <v>240</v>
          </cell>
          <cell r="E2497" t="str">
            <v>HU</v>
          </cell>
        </row>
        <row r="2498">
          <cell r="A2498" t="str">
            <v>Supplier_325</v>
          </cell>
          <cell r="B2498" t="str">
            <v>Plant_4</v>
          </cell>
          <cell r="C2498" t="str">
            <v>Article_9653</v>
          </cell>
          <cell r="D2498">
            <v>1440</v>
          </cell>
          <cell r="E2498" t="str">
            <v>HU</v>
          </cell>
        </row>
        <row r="2499">
          <cell r="A2499" t="str">
            <v>Supplier_180</v>
          </cell>
          <cell r="B2499" t="str">
            <v>Plant_4</v>
          </cell>
          <cell r="C2499" t="str">
            <v>Article_2607</v>
          </cell>
          <cell r="D2499">
            <v>3000</v>
          </cell>
          <cell r="E2499" t="str">
            <v>DE_W</v>
          </cell>
        </row>
        <row r="2500">
          <cell r="A2500" t="str">
            <v>Supplier_180</v>
          </cell>
          <cell r="B2500" t="str">
            <v>Plant_4</v>
          </cell>
          <cell r="C2500" t="str">
            <v>Article_7909</v>
          </cell>
          <cell r="D2500">
            <v>8000</v>
          </cell>
          <cell r="E2500" t="str">
            <v>DE_W</v>
          </cell>
        </row>
        <row r="2501">
          <cell r="A2501" t="str">
            <v>Supplier_180</v>
          </cell>
          <cell r="B2501" t="str">
            <v>Plant_4</v>
          </cell>
          <cell r="C2501" t="str">
            <v>Article_1481</v>
          </cell>
          <cell r="D2501">
            <v>8000</v>
          </cell>
          <cell r="E2501" t="str">
            <v>DE_W</v>
          </cell>
        </row>
        <row r="2502">
          <cell r="A2502" t="str">
            <v>Supplier_180</v>
          </cell>
          <cell r="B2502" t="str">
            <v>Plant_4</v>
          </cell>
          <cell r="C2502" t="str">
            <v>Article_8173</v>
          </cell>
          <cell r="D2502">
            <v>7000</v>
          </cell>
          <cell r="E2502" t="str">
            <v>DE_W</v>
          </cell>
        </row>
        <row r="2503">
          <cell r="A2503" t="str">
            <v>Supplier_344</v>
          </cell>
          <cell r="B2503" t="str">
            <v>Plant_4</v>
          </cell>
          <cell r="C2503" t="str">
            <v>Article_5552</v>
          </cell>
          <cell r="D2503">
            <v>9</v>
          </cell>
          <cell r="E2503" t="str">
            <v>SK</v>
          </cell>
        </row>
        <row r="2504">
          <cell r="A2504" t="str">
            <v>Supplier_154</v>
          </cell>
          <cell r="B2504" t="str">
            <v>Plant_4</v>
          </cell>
          <cell r="C2504" t="str">
            <v>Article_300</v>
          </cell>
          <cell r="D2504">
            <v>60</v>
          </cell>
          <cell r="E2504" t="str">
            <v>DE_W</v>
          </cell>
        </row>
        <row r="2505">
          <cell r="A2505" t="str">
            <v>Supplier_154</v>
          </cell>
          <cell r="B2505" t="str">
            <v>Plant_4</v>
          </cell>
          <cell r="C2505" t="str">
            <v>Article_787</v>
          </cell>
          <cell r="D2505">
            <v>59</v>
          </cell>
          <cell r="E2505" t="str">
            <v>DE_W</v>
          </cell>
        </row>
        <row r="2506">
          <cell r="A2506" t="str">
            <v>Supplier_154</v>
          </cell>
          <cell r="B2506" t="str">
            <v>Plant_4</v>
          </cell>
          <cell r="C2506" t="str">
            <v>Article_794</v>
          </cell>
          <cell r="D2506">
            <v>59</v>
          </cell>
          <cell r="E2506" t="str">
            <v>DE_W</v>
          </cell>
        </row>
        <row r="2507">
          <cell r="A2507" t="str">
            <v>Supplier_154</v>
          </cell>
          <cell r="B2507" t="str">
            <v>Plant_4</v>
          </cell>
          <cell r="C2507" t="str">
            <v>Article_827</v>
          </cell>
          <cell r="D2507">
            <v>2700</v>
          </cell>
          <cell r="E2507" t="str">
            <v>DE_W</v>
          </cell>
        </row>
        <row r="2508">
          <cell r="A2508" t="str">
            <v>Supplier_154</v>
          </cell>
          <cell r="B2508" t="str">
            <v>Plant_4</v>
          </cell>
          <cell r="C2508" t="str">
            <v>Article_832</v>
          </cell>
          <cell r="D2508">
            <v>2400</v>
          </cell>
          <cell r="E2508" t="str">
            <v>DE_W</v>
          </cell>
        </row>
        <row r="2509">
          <cell r="A2509" t="str">
            <v>Supplier_115</v>
          </cell>
          <cell r="B2509" t="str">
            <v>Plant_4</v>
          </cell>
          <cell r="C2509" t="str">
            <v>Article_4826</v>
          </cell>
          <cell r="D2509">
            <v>80</v>
          </cell>
          <cell r="E2509" t="str">
            <v>DE_W</v>
          </cell>
        </row>
        <row r="2510">
          <cell r="A2510" t="str">
            <v>Supplier_115</v>
          </cell>
          <cell r="B2510" t="str">
            <v>Plant_4</v>
          </cell>
          <cell r="C2510" t="str">
            <v>Article_4861</v>
          </cell>
          <cell r="D2510">
            <v>200</v>
          </cell>
          <cell r="E2510" t="str">
            <v>DE_W</v>
          </cell>
        </row>
        <row r="2511">
          <cell r="A2511" t="str">
            <v>Supplier_115</v>
          </cell>
          <cell r="B2511" t="str">
            <v>Plant_4</v>
          </cell>
          <cell r="C2511" t="str">
            <v>Article_4836</v>
          </cell>
          <cell r="D2511">
            <v>420</v>
          </cell>
          <cell r="E2511" t="str">
            <v>DE_W</v>
          </cell>
        </row>
        <row r="2512">
          <cell r="A2512" t="str">
            <v>Supplier_115</v>
          </cell>
          <cell r="B2512" t="str">
            <v>Plant_4</v>
          </cell>
          <cell r="C2512" t="str">
            <v>Article_4855</v>
          </cell>
          <cell r="D2512">
            <v>160</v>
          </cell>
          <cell r="E2512" t="str">
            <v>DE_W</v>
          </cell>
        </row>
        <row r="2513">
          <cell r="A2513" t="str">
            <v>Supplier_115</v>
          </cell>
          <cell r="B2513" t="str">
            <v>Plant_4</v>
          </cell>
          <cell r="C2513" t="str">
            <v>Article_4843</v>
          </cell>
          <cell r="D2513">
            <v>100</v>
          </cell>
          <cell r="E2513" t="str">
            <v>DE_W</v>
          </cell>
        </row>
        <row r="2514">
          <cell r="A2514" t="str">
            <v>Supplier_87</v>
          </cell>
          <cell r="B2514" t="str">
            <v>Plant_4</v>
          </cell>
          <cell r="C2514" t="str">
            <v>Article_1152</v>
          </cell>
          <cell r="D2514">
            <v>60</v>
          </cell>
          <cell r="E2514" t="str">
            <v>DE_W</v>
          </cell>
        </row>
        <row r="2515">
          <cell r="A2515" t="str">
            <v>Supplier_87</v>
          </cell>
          <cell r="B2515" t="str">
            <v>Plant_4</v>
          </cell>
          <cell r="C2515" t="str">
            <v>Article_1174</v>
          </cell>
          <cell r="D2515">
            <v>60</v>
          </cell>
          <cell r="E2515" t="str">
            <v>DE_W</v>
          </cell>
        </row>
        <row r="2516">
          <cell r="A2516" t="str">
            <v>Supplier_87</v>
          </cell>
          <cell r="B2516" t="str">
            <v>Plant_4</v>
          </cell>
          <cell r="C2516" t="str">
            <v>Article_1182</v>
          </cell>
          <cell r="D2516">
            <v>180</v>
          </cell>
          <cell r="E2516" t="str">
            <v>DE_W</v>
          </cell>
        </row>
        <row r="2517">
          <cell r="A2517" t="str">
            <v>Supplier_87</v>
          </cell>
          <cell r="B2517" t="str">
            <v>Plant_4</v>
          </cell>
          <cell r="C2517" t="str">
            <v>Article_1286</v>
          </cell>
          <cell r="D2517">
            <v>600</v>
          </cell>
          <cell r="E2517" t="str">
            <v>DE_W</v>
          </cell>
        </row>
        <row r="2518">
          <cell r="A2518" t="str">
            <v>Supplier_87</v>
          </cell>
          <cell r="B2518" t="str">
            <v>Plant_4</v>
          </cell>
          <cell r="C2518" t="str">
            <v>Article_1262</v>
          </cell>
          <cell r="D2518">
            <v>120</v>
          </cell>
          <cell r="E2518" t="str">
            <v>DE_W</v>
          </cell>
        </row>
        <row r="2519">
          <cell r="A2519" t="str">
            <v>Supplier_180</v>
          </cell>
          <cell r="B2519" t="str">
            <v>Plant_4</v>
          </cell>
          <cell r="C2519" t="str">
            <v>Article_292</v>
          </cell>
          <cell r="D2519">
            <v>560</v>
          </cell>
          <cell r="E2519" t="str">
            <v>DE_W</v>
          </cell>
        </row>
        <row r="2520">
          <cell r="A2520" t="str">
            <v>Supplier_180</v>
          </cell>
          <cell r="B2520" t="str">
            <v>Plant_4</v>
          </cell>
          <cell r="C2520" t="str">
            <v>Article_298</v>
          </cell>
          <cell r="D2520">
            <v>250</v>
          </cell>
          <cell r="E2520" t="str">
            <v>DE_W</v>
          </cell>
        </row>
        <row r="2521">
          <cell r="A2521" t="str">
            <v>Supplier_173</v>
          </cell>
          <cell r="B2521" t="str">
            <v>Plant_4</v>
          </cell>
          <cell r="C2521" t="str">
            <v>Article_2737</v>
          </cell>
          <cell r="D2521">
            <v>1500</v>
          </cell>
          <cell r="E2521" t="str">
            <v>DE_W</v>
          </cell>
        </row>
        <row r="2522">
          <cell r="A2522" t="str">
            <v>Supplier_326</v>
          </cell>
          <cell r="B2522" t="str">
            <v>Plant_4</v>
          </cell>
          <cell r="C2522" t="str">
            <v>Article_7994</v>
          </cell>
          <cell r="D2522">
            <v>56</v>
          </cell>
          <cell r="E2522" t="str">
            <v>PL</v>
          </cell>
        </row>
        <row r="2523">
          <cell r="A2523" t="str">
            <v>Supplier_326</v>
          </cell>
          <cell r="B2523" t="str">
            <v>Plant_4</v>
          </cell>
          <cell r="C2523" t="str">
            <v>Article_7968</v>
          </cell>
          <cell r="D2523">
            <v>16</v>
          </cell>
          <cell r="E2523" t="str">
            <v>PL</v>
          </cell>
        </row>
        <row r="2524">
          <cell r="A2524" t="str">
            <v>Supplier_326</v>
          </cell>
          <cell r="B2524" t="str">
            <v>Plant_4</v>
          </cell>
          <cell r="C2524" t="str">
            <v>Article_7981</v>
          </cell>
          <cell r="D2524">
            <v>13</v>
          </cell>
          <cell r="E2524" t="str">
            <v>PL</v>
          </cell>
        </row>
        <row r="2525">
          <cell r="A2525" t="str">
            <v>Supplier_326</v>
          </cell>
          <cell r="B2525" t="str">
            <v>Plant_4</v>
          </cell>
          <cell r="C2525" t="str">
            <v>Article_7986</v>
          </cell>
          <cell r="D2525">
            <v>28</v>
          </cell>
          <cell r="E2525" t="str">
            <v>PL</v>
          </cell>
        </row>
        <row r="2526">
          <cell r="A2526" t="str">
            <v>Supplier_326</v>
          </cell>
          <cell r="B2526" t="str">
            <v>Plant_4</v>
          </cell>
          <cell r="C2526" t="str">
            <v>Article_7996</v>
          </cell>
          <cell r="D2526">
            <v>4</v>
          </cell>
          <cell r="E2526" t="str">
            <v>PL</v>
          </cell>
        </row>
        <row r="2527">
          <cell r="A2527" t="str">
            <v>Supplier_326</v>
          </cell>
          <cell r="B2527" t="str">
            <v>Plant_4</v>
          </cell>
          <cell r="C2527" t="str">
            <v>Article_7961</v>
          </cell>
          <cell r="D2527">
            <v>4</v>
          </cell>
          <cell r="E2527" t="str">
            <v>PL</v>
          </cell>
        </row>
        <row r="2528">
          <cell r="A2528" t="str">
            <v>Supplier_326</v>
          </cell>
          <cell r="B2528" t="str">
            <v>Plant_4</v>
          </cell>
          <cell r="C2528" t="str">
            <v>Article_8031</v>
          </cell>
          <cell r="D2528">
            <v>8</v>
          </cell>
          <cell r="E2528" t="str">
            <v>PL</v>
          </cell>
        </row>
        <row r="2529">
          <cell r="A2529" t="str">
            <v>Supplier_326</v>
          </cell>
          <cell r="B2529" t="str">
            <v>Plant_4</v>
          </cell>
          <cell r="C2529" t="str">
            <v>Article_8028</v>
          </cell>
          <cell r="D2529">
            <v>2</v>
          </cell>
          <cell r="E2529" t="str">
            <v>PL</v>
          </cell>
        </row>
        <row r="2530">
          <cell r="A2530" t="str">
            <v>Supplier_326</v>
          </cell>
          <cell r="B2530" t="str">
            <v>Plant_4</v>
          </cell>
          <cell r="C2530" t="str">
            <v>Article_8003</v>
          </cell>
          <cell r="D2530">
            <v>28</v>
          </cell>
          <cell r="E2530" t="str">
            <v>PL</v>
          </cell>
        </row>
        <row r="2531">
          <cell r="A2531" t="str">
            <v>Supplier_326</v>
          </cell>
          <cell r="B2531" t="str">
            <v>Plant_4</v>
          </cell>
          <cell r="C2531" t="str">
            <v>Article_8008</v>
          </cell>
          <cell r="D2531">
            <v>27</v>
          </cell>
          <cell r="E2531" t="str">
            <v>PL</v>
          </cell>
        </row>
        <row r="2532">
          <cell r="A2532" t="str">
            <v>Supplier_326</v>
          </cell>
          <cell r="B2532" t="str">
            <v>Plant_4</v>
          </cell>
          <cell r="C2532" t="str">
            <v>Article_8050</v>
          </cell>
          <cell r="D2532">
            <v>2</v>
          </cell>
          <cell r="E2532" t="str">
            <v>PL</v>
          </cell>
        </row>
        <row r="2533">
          <cell r="A2533" t="str">
            <v>Supplier_326</v>
          </cell>
          <cell r="B2533" t="str">
            <v>Plant_4</v>
          </cell>
          <cell r="C2533" t="str">
            <v>Article_8024</v>
          </cell>
          <cell r="D2533">
            <v>1</v>
          </cell>
          <cell r="E2533" t="str">
            <v>PL</v>
          </cell>
        </row>
        <row r="2534">
          <cell r="A2534" t="str">
            <v>Supplier_326</v>
          </cell>
          <cell r="B2534" t="str">
            <v>Plant_4</v>
          </cell>
          <cell r="C2534" t="str">
            <v>Article_8032</v>
          </cell>
          <cell r="D2534">
            <v>58</v>
          </cell>
          <cell r="E2534" t="str">
            <v>PL</v>
          </cell>
        </row>
        <row r="2535">
          <cell r="A2535" t="str">
            <v>Supplier_326</v>
          </cell>
          <cell r="B2535" t="str">
            <v>Plant_4</v>
          </cell>
          <cell r="C2535" t="str">
            <v>Article_8022</v>
          </cell>
          <cell r="D2535">
            <v>2</v>
          </cell>
          <cell r="E2535" t="str">
            <v>PL</v>
          </cell>
        </row>
        <row r="2536">
          <cell r="A2536" t="str">
            <v>Supplier_326</v>
          </cell>
          <cell r="B2536" t="str">
            <v>Plant_4</v>
          </cell>
          <cell r="C2536" t="str">
            <v>Article_1273</v>
          </cell>
          <cell r="D2536">
            <v>6</v>
          </cell>
          <cell r="E2536" t="str">
            <v>PL</v>
          </cell>
        </row>
        <row r="2537">
          <cell r="A2537" t="str">
            <v>Supplier_326</v>
          </cell>
          <cell r="B2537" t="str">
            <v>Plant_4</v>
          </cell>
          <cell r="C2537" t="str">
            <v>Article_1476</v>
          </cell>
          <cell r="D2537">
            <v>6</v>
          </cell>
          <cell r="E2537" t="str">
            <v>PL</v>
          </cell>
        </row>
        <row r="2538">
          <cell r="A2538" t="str">
            <v>Supplier_326</v>
          </cell>
          <cell r="B2538" t="str">
            <v>Plant_4</v>
          </cell>
          <cell r="C2538" t="str">
            <v>Article_8125</v>
          </cell>
          <cell r="D2538">
            <v>8</v>
          </cell>
          <cell r="E2538" t="str">
            <v>PL</v>
          </cell>
        </row>
        <row r="2539">
          <cell r="A2539" t="str">
            <v>Supplier_326</v>
          </cell>
          <cell r="B2539" t="str">
            <v>Plant_4</v>
          </cell>
          <cell r="C2539" t="str">
            <v>Article_8123</v>
          </cell>
          <cell r="D2539">
            <v>4</v>
          </cell>
          <cell r="E2539" t="str">
            <v>PL</v>
          </cell>
        </row>
        <row r="2540">
          <cell r="A2540" t="str">
            <v>Supplier_151</v>
          </cell>
          <cell r="B2540" t="str">
            <v>Plant_6</v>
          </cell>
          <cell r="C2540" t="str">
            <v>Article_7347</v>
          </cell>
          <cell r="D2540">
            <v>750</v>
          </cell>
          <cell r="E2540" t="str">
            <v>DE_W</v>
          </cell>
        </row>
        <row r="2541">
          <cell r="A2541" t="str">
            <v>Supplier_165</v>
          </cell>
          <cell r="B2541" t="str">
            <v>Plant_6</v>
          </cell>
          <cell r="C2541" t="str">
            <v>Article_66</v>
          </cell>
          <cell r="D2541">
            <v>896</v>
          </cell>
          <cell r="E2541" t="str">
            <v>DE_W</v>
          </cell>
        </row>
        <row r="2542">
          <cell r="A2542" t="str">
            <v>Supplier_165</v>
          </cell>
          <cell r="B2542" t="str">
            <v>Plant_6</v>
          </cell>
          <cell r="C2542" t="str">
            <v>Article_993</v>
          </cell>
          <cell r="D2542">
            <v>250</v>
          </cell>
          <cell r="E2542" t="str">
            <v>DE_W</v>
          </cell>
        </row>
        <row r="2543">
          <cell r="A2543" t="str">
            <v>Supplier_165</v>
          </cell>
          <cell r="B2543" t="str">
            <v>Plant_6</v>
          </cell>
          <cell r="C2543" t="str">
            <v>Article_967</v>
          </cell>
          <cell r="D2543">
            <v>125</v>
          </cell>
          <cell r="E2543" t="str">
            <v>DE_W</v>
          </cell>
        </row>
        <row r="2544">
          <cell r="A2544" t="str">
            <v>Supplier_165</v>
          </cell>
          <cell r="B2544" t="str">
            <v>Plant_6</v>
          </cell>
          <cell r="C2544" t="str">
            <v>Article_977</v>
          </cell>
          <cell r="D2544">
            <v>125</v>
          </cell>
          <cell r="E2544" t="str">
            <v>DE_W</v>
          </cell>
        </row>
        <row r="2545">
          <cell r="A2545" t="str">
            <v>Supplier_243</v>
          </cell>
          <cell r="B2545" t="str">
            <v>Plant_6</v>
          </cell>
          <cell r="C2545" t="str">
            <v>Article_4088</v>
          </cell>
          <cell r="D2545">
            <v>96</v>
          </cell>
          <cell r="E2545" t="str">
            <v>CZ</v>
          </cell>
        </row>
        <row r="2546">
          <cell r="A2546" t="str">
            <v>Supplier_241</v>
          </cell>
          <cell r="B2546" t="str">
            <v>Plant_6</v>
          </cell>
          <cell r="C2546" t="str">
            <v>Article_6151</v>
          </cell>
          <cell r="D2546">
            <v>540</v>
          </cell>
          <cell r="E2546" t="str">
            <v>CZ</v>
          </cell>
        </row>
        <row r="2547">
          <cell r="A2547" t="str">
            <v>Supplier_241</v>
          </cell>
          <cell r="B2547" t="str">
            <v>Plant_6</v>
          </cell>
          <cell r="C2547" t="str">
            <v>Article_6112</v>
          </cell>
          <cell r="D2547">
            <v>1470</v>
          </cell>
          <cell r="E2547" t="str">
            <v>CZ</v>
          </cell>
        </row>
        <row r="2548">
          <cell r="A2548" t="str">
            <v>Supplier_241</v>
          </cell>
          <cell r="B2548" t="str">
            <v>Plant_6</v>
          </cell>
          <cell r="C2548" t="str">
            <v>Article_6078</v>
          </cell>
          <cell r="D2548">
            <v>630</v>
          </cell>
          <cell r="E2548" t="str">
            <v>CZ</v>
          </cell>
        </row>
        <row r="2549">
          <cell r="A2549" t="str">
            <v>Supplier_310</v>
          </cell>
          <cell r="B2549" t="str">
            <v>Plant_6</v>
          </cell>
          <cell r="C2549" t="str">
            <v>Article_3157</v>
          </cell>
          <cell r="D2549">
            <v>225</v>
          </cell>
          <cell r="E2549" t="str">
            <v>CZ</v>
          </cell>
        </row>
        <row r="2550">
          <cell r="A2550" t="str">
            <v>Supplier_310</v>
          </cell>
          <cell r="B2550" t="str">
            <v>Plant_6</v>
          </cell>
          <cell r="C2550" t="str">
            <v>Article_431</v>
          </cell>
          <cell r="D2550">
            <v>765</v>
          </cell>
          <cell r="E2550" t="str">
            <v>CZ</v>
          </cell>
        </row>
        <row r="2551">
          <cell r="A2551" t="str">
            <v>Supplier_315</v>
          </cell>
          <cell r="B2551" t="str">
            <v>Plant_6</v>
          </cell>
          <cell r="C2551" t="str">
            <v>Article_4119</v>
          </cell>
          <cell r="D2551">
            <v>600</v>
          </cell>
          <cell r="E2551" t="str">
            <v>SK</v>
          </cell>
        </row>
        <row r="2552">
          <cell r="A2552" t="str">
            <v>Supplier_5</v>
          </cell>
          <cell r="B2552" t="str">
            <v>Plant_6</v>
          </cell>
          <cell r="C2552" t="str">
            <v>Article_9748</v>
          </cell>
          <cell r="D2552">
            <v>100</v>
          </cell>
        </row>
        <row r="2553">
          <cell r="A2553" t="str">
            <v>Supplier_5</v>
          </cell>
          <cell r="B2553" t="str">
            <v>Plant_6</v>
          </cell>
          <cell r="C2553" t="str">
            <v>Article_9744</v>
          </cell>
          <cell r="D2553">
            <v>350</v>
          </cell>
        </row>
        <row r="2554">
          <cell r="A2554" t="str">
            <v>Supplier_5</v>
          </cell>
          <cell r="B2554" t="str">
            <v>Plant_6</v>
          </cell>
          <cell r="C2554" t="str">
            <v>Article_9753</v>
          </cell>
          <cell r="D2554">
            <v>125</v>
          </cell>
        </row>
        <row r="2555">
          <cell r="A2555" t="str">
            <v>Supplier_5</v>
          </cell>
          <cell r="B2555" t="str">
            <v>Plant_6</v>
          </cell>
          <cell r="C2555" t="str">
            <v>Article_9600</v>
          </cell>
          <cell r="D2555">
            <v>200</v>
          </cell>
        </row>
        <row r="2556">
          <cell r="A2556" t="str">
            <v>Supplier_5</v>
          </cell>
          <cell r="B2556" t="str">
            <v>Plant_6</v>
          </cell>
          <cell r="C2556" t="str">
            <v>Article_9573</v>
          </cell>
          <cell r="D2556">
            <v>300</v>
          </cell>
        </row>
        <row r="2557">
          <cell r="A2557" t="str">
            <v>Supplier_5</v>
          </cell>
          <cell r="B2557" t="str">
            <v>Plant_6</v>
          </cell>
          <cell r="C2557" t="str">
            <v>Article_9659</v>
          </cell>
          <cell r="D2557">
            <v>200</v>
          </cell>
        </row>
        <row r="2558">
          <cell r="A2558" t="str">
            <v>Supplier_5</v>
          </cell>
          <cell r="B2558" t="str">
            <v>Plant_6</v>
          </cell>
          <cell r="C2558" t="str">
            <v>Article_9602</v>
          </cell>
          <cell r="D2558">
            <v>200</v>
          </cell>
        </row>
        <row r="2559">
          <cell r="A2559" t="str">
            <v>Supplier_5</v>
          </cell>
          <cell r="B2559" t="str">
            <v>Plant_6</v>
          </cell>
          <cell r="C2559" t="str">
            <v>Article_9811</v>
          </cell>
          <cell r="D2559">
            <v>350</v>
          </cell>
        </row>
        <row r="2560">
          <cell r="A2560" t="str">
            <v>Supplier_5</v>
          </cell>
          <cell r="B2560" t="str">
            <v>Plant_6</v>
          </cell>
          <cell r="C2560" t="str">
            <v>Article_9825</v>
          </cell>
          <cell r="D2560">
            <v>50</v>
          </cell>
        </row>
        <row r="2561">
          <cell r="A2561" t="str">
            <v>Supplier_5</v>
          </cell>
          <cell r="B2561" t="str">
            <v>Plant_6</v>
          </cell>
          <cell r="C2561" t="str">
            <v>Article_9576</v>
          </cell>
          <cell r="D2561">
            <v>150</v>
          </cell>
        </row>
        <row r="2562">
          <cell r="A2562" t="str">
            <v>Supplier_5</v>
          </cell>
          <cell r="B2562" t="str">
            <v>Plant_6</v>
          </cell>
          <cell r="C2562" t="str">
            <v>Article_9587</v>
          </cell>
          <cell r="D2562">
            <v>100</v>
          </cell>
        </row>
        <row r="2563">
          <cell r="A2563" t="str">
            <v>Supplier_255</v>
          </cell>
          <cell r="B2563" t="str">
            <v>Plant_6</v>
          </cell>
          <cell r="C2563" t="str">
            <v>Article_6045</v>
          </cell>
          <cell r="D2563">
            <v>240</v>
          </cell>
          <cell r="E2563" t="str">
            <v>DE_W</v>
          </cell>
        </row>
        <row r="2564">
          <cell r="A2564" t="str">
            <v>Supplier_108</v>
          </cell>
          <cell r="B2564" t="str">
            <v>Plant_6</v>
          </cell>
          <cell r="C2564" t="str">
            <v>Article_3142</v>
          </cell>
          <cell r="D2564">
            <v>1920</v>
          </cell>
          <cell r="E2564" t="str">
            <v>DE_W</v>
          </cell>
        </row>
        <row r="2565">
          <cell r="A2565" t="str">
            <v>Supplier_280</v>
          </cell>
          <cell r="B2565" t="str">
            <v>Plant_6</v>
          </cell>
          <cell r="C2565" t="str">
            <v>Article_2420</v>
          </cell>
          <cell r="D2565">
            <v>252</v>
          </cell>
          <cell r="E2565" t="str">
            <v>DE_W</v>
          </cell>
        </row>
        <row r="2566">
          <cell r="A2566" t="str">
            <v>Supplier_280</v>
          </cell>
          <cell r="B2566" t="str">
            <v>Plant_6</v>
          </cell>
          <cell r="C2566" t="str">
            <v>Article_2400</v>
          </cell>
          <cell r="D2566">
            <v>240</v>
          </cell>
          <cell r="E2566" t="str">
            <v>DE_W</v>
          </cell>
        </row>
        <row r="2567">
          <cell r="A2567" t="str">
            <v>Supplier_321</v>
          </cell>
          <cell r="B2567" t="str">
            <v>Plant_6</v>
          </cell>
          <cell r="C2567" t="str">
            <v>Article_966</v>
          </cell>
          <cell r="D2567">
            <v>200</v>
          </cell>
          <cell r="E2567" t="str">
            <v>HU</v>
          </cell>
        </row>
        <row r="2568">
          <cell r="A2568" t="str">
            <v>Supplier_321</v>
          </cell>
          <cell r="B2568" t="str">
            <v>Plant_6</v>
          </cell>
          <cell r="C2568" t="str">
            <v>Article_801</v>
          </cell>
          <cell r="D2568">
            <v>600</v>
          </cell>
          <cell r="E2568" t="str">
            <v>HU</v>
          </cell>
        </row>
        <row r="2569">
          <cell r="A2569" t="str">
            <v>Supplier_321</v>
          </cell>
          <cell r="B2569" t="str">
            <v>Plant_6</v>
          </cell>
          <cell r="C2569" t="str">
            <v>Article_898</v>
          </cell>
          <cell r="D2569">
            <v>240</v>
          </cell>
          <cell r="E2569" t="str">
            <v>HU</v>
          </cell>
        </row>
        <row r="2570">
          <cell r="A2570" t="str">
            <v>Supplier_321</v>
          </cell>
          <cell r="B2570" t="str">
            <v>Plant_6</v>
          </cell>
          <cell r="C2570" t="str">
            <v>Article_2792</v>
          </cell>
          <cell r="D2570">
            <v>160</v>
          </cell>
          <cell r="E2570" t="str">
            <v>HU</v>
          </cell>
        </row>
        <row r="2571">
          <cell r="A2571" t="str">
            <v>Supplier_321</v>
          </cell>
          <cell r="B2571" t="str">
            <v>Plant_6</v>
          </cell>
          <cell r="C2571" t="str">
            <v>Article_2759</v>
          </cell>
          <cell r="D2571">
            <v>160</v>
          </cell>
          <cell r="E2571" t="str">
            <v>HU</v>
          </cell>
        </row>
        <row r="2572">
          <cell r="A2572" t="str">
            <v>Supplier_321</v>
          </cell>
          <cell r="B2572" t="str">
            <v>Plant_6</v>
          </cell>
          <cell r="C2572" t="str">
            <v>Article_1842</v>
          </cell>
          <cell r="D2572">
            <v>360</v>
          </cell>
          <cell r="E2572" t="str">
            <v>HU</v>
          </cell>
        </row>
        <row r="2573">
          <cell r="A2573" t="str">
            <v>Supplier_321</v>
          </cell>
          <cell r="B2573" t="str">
            <v>Plant_6</v>
          </cell>
          <cell r="C2573" t="str">
            <v>Article_1731</v>
          </cell>
          <cell r="D2573">
            <v>240</v>
          </cell>
          <cell r="E2573" t="str">
            <v>HU</v>
          </cell>
        </row>
        <row r="2574">
          <cell r="A2574" t="str">
            <v>Supplier_321</v>
          </cell>
          <cell r="B2574" t="str">
            <v>Plant_6</v>
          </cell>
          <cell r="C2574" t="str">
            <v>Article_274</v>
          </cell>
          <cell r="D2574">
            <v>150</v>
          </cell>
          <cell r="E2574" t="str">
            <v>HU</v>
          </cell>
        </row>
        <row r="2575">
          <cell r="A2575" t="str">
            <v>Supplier_321</v>
          </cell>
          <cell r="B2575" t="str">
            <v>Plant_6</v>
          </cell>
          <cell r="C2575" t="str">
            <v>Article_237</v>
          </cell>
          <cell r="D2575">
            <v>225</v>
          </cell>
          <cell r="E2575" t="str">
            <v>HU</v>
          </cell>
        </row>
        <row r="2576">
          <cell r="A2576" t="str">
            <v>Supplier_321</v>
          </cell>
          <cell r="B2576" t="str">
            <v>Plant_6</v>
          </cell>
          <cell r="C2576" t="str">
            <v>Article_296</v>
          </cell>
          <cell r="D2576">
            <v>225</v>
          </cell>
          <cell r="E2576" t="str">
            <v>HU</v>
          </cell>
        </row>
        <row r="2577">
          <cell r="A2577" t="str">
            <v>Supplier_321</v>
          </cell>
          <cell r="B2577" t="str">
            <v>Plant_6</v>
          </cell>
          <cell r="C2577" t="str">
            <v>Article_345</v>
          </cell>
          <cell r="D2577">
            <v>150</v>
          </cell>
          <cell r="E2577" t="str">
            <v>HU</v>
          </cell>
        </row>
        <row r="2578">
          <cell r="A2578" t="str">
            <v>Supplier_321</v>
          </cell>
          <cell r="B2578" t="str">
            <v>Plant_6</v>
          </cell>
          <cell r="C2578" t="str">
            <v>Article_9452</v>
          </cell>
          <cell r="D2578">
            <v>245</v>
          </cell>
          <cell r="E2578" t="str">
            <v>HU</v>
          </cell>
        </row>
        <row r="2579">
          <cell r="A2579" t="str">
            <v>Supplier_321</v>
          </cell>
          <cell r="B2579" t="str">
            <v>Plant_6</v>
          </cell>
          <cell r="C2579" t="str">
            <v>Article_9425</v>
          </cell>
          <cell r="D2579">
            <v>35</v>
          </cell>
          <cell r="E2579" t="str">
            <v>HU</v>
          </cell>
        </row>
        <row r="2580">
          <cell r="A2580" t="str">
            <v>Supplier_321</v>
          </cell>
          <cell r="B2580" t="str">
            <v>Plant_6</v>
          </cell>
          <cell r="C2580" t="str">
            <v>Article_9362</v>
          </cell>
          <cell r="D2580">
            <v>140</v>
          </cell>
          <cell r="E2580" t="str">
            <v>HU</v>
          </cell>
        </row>
        <row r="2581">
          <cell r="A2581" t="str">
            <v>Supplier_321</v>
          </cell>
          <cell r="B2581" t="str">
            <v>Plant_6</v>
          </cell>
          <cell r="C2581" t="str">
            <v>Article_9327</v>
          </cell>
          <cell r="D2581">
            <v>70</v>
          </cell>
          <cell r="E2581" t="str">
            <v>HU</v>
          </cell>
        </row>
        <row r="2582">
          <cell r="A2582" t="str">
            <v>Supplier_321</v>
          </cell>
          <cell r="B2582" t="str">
            <v>Plant_6</v>
          </cell>
          <cell r="C2582" t="str">
            <v>Article_542</v>
          </cell>
          <cell r="D2582">
            <v>105</v>
          </cell>
          <cell r="E2582" t="str">
            <v>HU</v>
          </cell>
        </row>
        <row r="2583">
          <cell r="A2583" t="str">
            <v>Supplier_321</v>
          </cell>
          <cell r="B2583" t="str">
            <v>Plant_6</v>
          </cell>
          <cell r="C2583" t="str">
            <v>Article_2591</v>
          </cell>
          <cell r="D2583">
            <v>280</v>
          </cell>
          <cell r="E2583" t="str">
            <v>HU</v>
          </cell>
        </row>
        <row r="2584">
          <cell r="A2584" t="str">
            <v>Supplier_321</v>
          </cell>
          <cell r="B2584" t="str">
            <v>Plant_6</v>
          </cell>
          <cell r="C2584" t="str">
            <v>Article_2552</v>
          </cell>
          <cell r="D2584">
            <v>140</v>
          </cell>
          <cell r="E2584" t="str">
            <v>HU</v>
          </cell>
        </row>
        <row r="2585">
          <cell r="A2585" t="str">
            <v>Supplier_321</v>
          </cell>
          <cell r="B2585" t="str">
            <v>Plant_6</v>
          </cell>
          <cell r="C2585" t="str">
            <v>Article_2488</v>
          </cell>
          <cell r="D2585">
            <v>35</v>
          </cell>
          <cell r="E2585" t="str">
            <v>HU</v>
          </cell>
        </row>
        <row r="2586">
          <cell r="A2586" t="str">
            <v>Supplier_321</v>
          </cell>
          <cell r="B2586" t="str">
            <v>Plant_6</v>
          </cell>
          <cell r="C2586" t="str">
            <v>Article_6808</v>
          </cell>
          <cell r="D2586">
            <v>100</v>
          </cell>
          <cell r="E2586" t="str">
            <v>HU</v>
          </cell>
        </row>
        <row r="2587">
          <cell r="A2587" t="str">
            <v>Supplier_321</v>
          </cell>
          <cell r="B2587" t="str">
            <v>Plant_6</v>
          </cell>
          <cell r="C2587" t="str">
            <v>Article_6727</v>
          </cell>
          <cell r="D2587">
            <v>150</v>
          </cell>
          <cell r="E2587" t="str">
            <v>HU</v>
          </cell>
        </row>
        <row r="2588">
          <cell r="A2588" t="str">
            <v>Supplier_321</v>
          </cell>
          <cell r="B2588" t="str">
            <v>Plant_6</v>
          </cell>
          <cell r="C2588" t="str">
            <v>Article_7590</v>
          </cell>
          <cell r="D2588">
            <v>50</v>
          </cell>
          <cell r="E2588" t="str">
            <v>HU</v>
          </cell>
        </row>
        <row r="2589">
          <cell r="A2589" t="str">
            <v>Supplier_321</v>
          </cell>
          <cell r="B2589" t="str">
            <v>Plant_6</v>
          </cell>
          <cell r="C2589" t="str">
            <v>Article_7350</v>
          </cell>
          <cell r="D2589">
            <v>100</v>
          </cell>
          <cell r="E2589" t="str">
            <v>HU</v>
          </cell>
        </row>
        <row r="2590">
          <cell r="A2590" t="str">
            <v>Supplier_321</v>
          </cell>
          <cell r="B2590" t="str">
            <v>Plant_6</v>
          </cell>
          <cell r="C2590" t="str">
            <v>Article_7376</v>
          </cell>
          <cell r="D2590">
            <v>100</v>
          </cell>
          <cell r="E2590" t="str">
            <v>HU</v>
          </cell>
        </row>
        <row r="2591">
          <cell r="A2591" t="str">
            <v>Supplier_321</v>
          </cell>
          <cell r="B2591" t="str">
            <v>Plant_6</v>
          </cell>
          <cell r="C2591" t="str">
            <v>Article_7395</v>
          </cell>
          <cell r="D2591">
            <v>50</v>
          </cell>
          <cell r="E2591" t="str">
            <v>HU</v>
          </cell>
        </row>
        <row r="2592">
          <cell r="A2592" t="str">
            <v>Supplier_321</v>
          </cell>
          <cell r="B2592" t="str">
            <v>Plant_6</v>
          </cell>
          <cell r="C2592" t="str">
            <v>Article_7218</v>
          </cell>
          <cell r="D2592">
            <v>100</v>
          </cell>
          <cell r="E2592" t="str">
            <v>HU</v>
          </cell>
        </row>
        <row r="2593">
          <cell r="A2593" t="str">
            <v>Supplier_321</v>
          </cell>
          <cell r="B2593" t="str">
            <v>Plant_6</v>
          </cell>
          <cell r="C2593" t="str">
            <v>Article_7293</v>
          </cell>
          <cell r="D2593">
            <v>100</v>
          </cell>
          <cell r="E2593" t="str">
            <v>HU</v>
          </cell>
        </row>
        <row r="2594">
          <cell r="A2594" t="str">
            <v>Supplier_321</v>
          </cell>
          <cell r="B2594" t="str">
            <v>Plant_6</v>
          </cell>
          <cell r="C2594" t="str">
            <v>Article_8027</v>
          </cell>
          <cell r="D2594">
            <v>150</v>
          </cell>
          <cell r="E2594" t="str">
            <v>HU</v>
          </cell>
        </row>
        <row r="2595">
          <cell r="A2595" t="str">
            <v>Supplier_321</v>
          </cell>
          <cell r="B2595" t="str">
            <v>Plant_6</v>
          </cell>
          <cell r="C2595" t="str">
            <v>Article_8017</v>
          </cell>
          <cell r="D2595">
            <v>50</v>
          </cell>
          <cell r="E2595" t="str">
            <v>HU</v>
          </cell>
        </row>
        <row r="2596">
          <cell r="A2596" t="str">
            <v>Supplier_321</v>
          </cell>
          <cell r="B2596" t="str">
            <v>Plant_6</v>
          </cell>
          <cell r="C2596" t="str">
            <v>Article_8068</v>
          </cell>
          <cell r="D2596">
            <v>100</v>
          </cell>
          <cell r="E2596" t="str">
            <v>HU</v>
          </cell>
        </row>
        <row r="2597">
          <cell r="A2597" t="str">
            <v>Supplier_321</v>
          </cell>
          <cell r="B2597" t="str">
            <v>Plant_6</v>
          </cell>
          <cell r="C2597" t="str">
            <v>Article_7895</v>
          </cell>
          <cell r="D2597">
            <v>50</v>
          </cell>
          <cell r="E2597" t="str">
            <v>HU</v>
          </cell>
        </row>
        <row r="2598">
          <cell r="A2598" t="str">
            <v>Supplier_321</v>
          </cell>
          <cell r="B2598" t="str">
            <v>Plant_6</v>
          </cell>
          <cell r="C2598" t="str">
            <v>Article_7990</v>
          </cell>
          <cell r="D2598">
            <v>50</v>
          </cell>
          <cell r="E2598" t="str">
            <v>HU</v>
          </cell>
        </row>
        <row r="2599">
          <cell r="A2599" t="str">
            <v>Supplier_321</v>
          </cell>
          <cell r="B2599" t="str">
            <v>Plant_6</v>
          </cell>
          <cell r="C2599" t="str">
            <v>Article_10063</v>
          </cell>
          <cell r="D2599">
            <v>50</v>
          </cell>
          <cell r="E2599" t="str">
            <v>HU</v>
          </cell>
        </row>
        <row r="2600">
          <cell r="A2600" t="str">
            <v>Supplier_201</v>
          </cell>
          <cell r="B2600" t="str">
            <v>Plant_6</v>
          </cell>
          <cell r="C2600" t="str">
            <v>Article_740</v>
          </cell>
          <cell r="D2600">
            <v>176</v>
          </cell>
          <cell r="E2600" t="str">
            <v>DE_W</v>
          </cell>
        </row>
        <row r="2601">
          <cell r="A2601" t="str">
            <v>Supplier_201</v>
          </cell>
          <cell r="B2601" t="str">
            <v>Plant_6</v>
          </cell>
          <cell r="C2601" t="str">
            <v>Article_9889</v>
          </cell>
          <cell r="D2601">
            <v>64</v>
          </cell>
          <cell r="E2601" t="str">
            <v>DE_W</v>
          </cell>
        </row>
        <row r="2602">
          <cell r="A2602" t="str">
            <v>Supplier_201</v>
          </cell>
          <cell r="B2602" t="str">
            <v>Plant_6</v>
          </cell>
          <cell r="C2602" t="str">
            <v>Article_386</v>
          </cell>
          <cell r="D2602">
            <v>176</v>
          </cell>
          <cell r="E2602" t="str">
            <v>DE_W</v>
          </cell>
        </row>
        <row r="2603">
          <cell r="A2603" t="str">
            <v>Supplier_201</v>
          </cell>
          <cell r="B2603" t="str">
            <v>Plant_6</v>
          </cell>
          <cell r="C2603" t="str">
            <v>Article_9873</v>
          </cell>
          <cell r="D2603">
            <v>80</v>
          </cell>
          <cell r="E2603" t="str">
            <v>DE_W</v>
          </cell>
        </row>
        <row r="2604">
          <cell r="A2604" t="str">
            <v>Supplier_201</v>
          </cell>
          <cell r="B2604" t="str">
            <v>Plant_6</v>
          </cell>
          <cell r="C2604" t="str">
            <v>Article_426</v>
          </cell>
          <cell r="D2604">
            <v>128</v>
          </cell>
          <cell r="E2604" t="str">
            <v>DE_W</v>
          </cell>
        </row>
        <row r="2605">
          <cell r="A2605" t="str">
            <v>Supplier_201</v>
          </cell>
          <cell r="B2605" t="str">
            <v>Plant_6</v>
          </cell>
          <cell r="C2605" t="str">
            <v>Article_420</v>
          </cell>
          <cell r="D2605">
            <v>16</v>
          </cell>
          <cell r="E2605" t="str">
            <v>DE_W</v>
          </cell>
        </row>
        <row r="2606">
          <cell r="A2606" t="str">
            <v>Supplier_201</v>
          </cell>
          <cell r="B2606" t="str">
            <v>Plant_6</v>
          </cell>
          <cell r="C2606" t="str">
            <v>Article_439</v>
          </cell>
          <cell r="D2606">
            <v>16</v>
          </cell>
          <cell r="E2606" t="str">
            <v>DE_W</v>
          </cell>
        </row>
        <row r="2607">
          <cell r="A2607" t="str">
            <v>Supplier_201</v>
          </cell>
          <cell r="B2607" t="str">
            <v>Plant_6</v>
          </cell>
          <cell r="C2607" t="str">
            <v>Article_462</v>
          </cell>
          <cell r="D2607">
            <v>32</v>
          </cell>
          <cell r="E2607" t="str">
            <v>DE_W</v>
          </cell>
        </row>
        <row r="2608">
          <cell r="A2608" t="str">
            <v>Supplier_201</v>
          </cell>
          <cell r="B2608" t="str">
            <v>Plant_6</v>
          </cell>
          <cell r="C2608" t="str">
            <v>Article_473</v>
          </cell>
          <cell r="D2608">
            <v>128</v>
          </cell>
          <cell r="E2608" t="str">
            <v>DE_W</v>
          </cell>
        </row>
        <row r="2609">
          <cell r="A2609" t="str">
            <v>Supplier_201</v>
          </cell>
          <cell r="B2609" t="str">
            <v>Plant_6</v>
          </cell>
          <cell r="C2609" t="str">
            <v>Article_470</v>
          </cell>
          <cell r="D2609">
            <v>16</v>
          </cell>
          <cell r="E2609" t="str">
            <v>DE_W</v>
          </cell>
        </row>
        <row r="2610">
          <cell r="A2610" t="str">
            <v>Supplier_201</v>
          </cell>
          <cell r="B2610" t="str">
            <v>Plant_6</v>
          </cell>
          <cell r="C2610" t="str">
            <v>Article_510</v>
          </cell>
          <cell r="D2610">
            <v>32</v>
          </cell>
          <cell r="E2610" t="str">
            <v>DE_W</v>
          </cell>
        </row>
        <row r="2611">
          <cell r="A2611" t="str">
            <v>Supplier_238</v>
          </cell>
          <cell r="B2611" t="str">
            <v>Plant_6</v>
          </cell>
          <cell r="C2611" t="str">
            <v>Article_6057</v>
          </cell>
          <cell r="D2611">
            <v>60</v>
          </cell>
          <cell r="E2611" t="str">
            <v>DE_W</v>
          </cell>
        </row>
        <row r="2612">
          <cell r="A2612" t="str">
            <v>Supplier_268</v>
          </cell>
          <cell r="B2612" t="str">
            <v>Plant_6</v>
          </cell>
          <cell r="C2612" t="str">
            <v>Article_9232</v>
          </cell>
          <cell r="D2612">
            <v>464</v>
          </cell>
          <cell r="E2612" t="str">
            <v>DE_W</v>
          </cell>
        </row>
        <row r="2613">
          <cell r="A2613" t="str">
            <v>Supplier_268</v>
          </cell>
          <cell r="B2613" t="str">
            <v>Plant_6</v>
          </cell>
          <cell r="C2613" t="str">
            <v>Article_9269</v>
          </cell>
          <cell r="D2613">
            <v>464</v>
          </cell>
          <cell r="E2613" t="str">
            <v>DE_W</v>
          </cell>
        </row>
        <row r="2614">
          <cell r="A2614" t="str">
            <v>Supplier_358</v>
          </cell>
          <cell r="B2614" t="str">
            <v>Plant_6</v>
          </cell>
          <cell r="C2614" t="str">
            <v>Article_8192</v>
          </cell>
          <cell r="D2614">
            <v>1</v>
          </cell>
          <cell r="E2614" t="str">
            <v>TR</v>
          </cell>
        </row>
        <row r="2615">
          <cell r="A2615" t="str">
            <v>Supplier_216</v>
          </cell>
          <cell r="B2615" t="str">
            <v>Plant_6</v>
          </cell>
          <cell r="C2615" t="str">
            <v>Article_5223</v>
          </cell>
          <cell r="D2615">
            <v>77</v>
          </cell>
          <cell r="E2615" t="str">
            <v>DE_W</v>
          </cell>
        </row>
        <row r="2616">
          <cell r="A2616" t="str">
            <v>Supplier_108</v>
          </cell>
          <cell r="B2616" t="str">
            <v>Plant_6</v>
          </cell>
          <cell r="C2616" t="str">
            <v>Article_440</v>
          </cell>
          <cell r="D2616">
            <v>1460</v>
          </cell>
          <cell r="E2616" t="str">
            <v>DE_W</v>
          </cell>
        </row>
        <row r="2617">
          <cell r="A2617" t="str">
            <v>Supplier_108</v>
          </cell>
          <cell r="B2617" t="str">
            <v>Plant_6</v>
          </cell>
          <cell r="C2617" t="str">
            <v>Article_1349</v>
          </cell>
          <cell r="D2617">
            <v>1350</v>
          </cell>
          <cell r="E2617" t="str">
            <v>DE_W</v>
          </cell>
        </row>
        <row r="2618">
          <cell r="A2618" t="str">
            <v>Supplier_108</v>
          </cell>
          <cell r="B2618" t="str">
            <v>Plant_6</v>
          </cell>
          <cell r="C2618" t="str">
            <v>Article_165</v>
          </cell>
          <cell r="D2618">
            <v>1260</v>
          </cell>
          <cell r="E2618" t="str">
            <v>DE_W</v>
          </cell>
        </row>
        <row r="2619">
          <cell r="A2619" t="str">
            <v>Supplier_108</v>
          </cell>
          <cell r="B2619" t="str">
            <v>Plant_6</v>
          </cell>
          <cell r="C2619" t="str">
            <v>Article_749</v>
          </cell>
          <cell r="D2619">
            <v>120</v>
          </cell>
          <cell r="E2619" t="str">
            <v>DE_W</v>
          </cell>
        </row>
        <row r="2620">
          <cell r="A2620" t="str">
            <v>Supplier_108</v>
          </cell>
          <cell r="B2620" t="str">
            <v>Plant_6</v>
          </cell>
          <cell r="C2620" t="str">
            <v>Article_4</v>
          </cell>
          <cell r="D2620">
            <v>80</v>
          </cell>
          <cell r="E2620" t="str">
            <v>DE_W</v>
          </cell>
        </row>
        <row r="2621">
          <cell r="A2621" t="str">
            <v>Supplier_211</v>
          </cell>
          <cell r="B2621" t="str">
            <v>Plant_6</v>
          </cell>
          <cell r="C2621" t="str">
            <v>Article_2437</v>
          </cell>
          <cell r="D2621">
            <v>54</v>
          </cell>
          <cell r="E2621" t="str">
            <v>DE_W</v>
          </cell>
        </row>
        <row r="2622">
          <cell r="A2622" t="str">
            <v>Supplier_211</v>
          </cell>
          <cell r="B2622" t="str">
            <v>Plant_6</v>
          </cell>
          <cell r="C2622" t="str">
            <v>Article_2425</v>
          </cell>
          <cell r="D2622">
            <v>6</v>
          </cell>
          <cell r="E2622" t="str">
            <v>DE_W</v>
          </cell>
        </row>
        <row r="2623">
          <cell r="A2623" t="str">
            <v>Supplier_211</v>
          </cell>
          <cell r="B2623" t="str">
            <v>Plant_6</v>
          </cell>
          <cell r="C2623" t="str">
            <v>Article_2375</v>
          </cell>
          <cell r="D2623">
            <v>54</v>
          </cell>
          <cell r="E2623" t="str">
            <v>DE_W</v>
          </cell>
        </row>
        <row r="2624">
          <cell r="A2624" t="str">
            <v>Supplier_211</v>
          </cell>
          <cell r="B2624" t="str">
            <v>Plant_6</v>
          </cell>
          <cell r="C2624" t="str">
            <v>Article_2367</v>
          </cell>
          <cell r="D2624">
            <v>6</v>
          </cell>
          <cell r="E2624" t="str">
            <v>DE_W</v>
          </cell>
        </row>
        <row r="2625">
          <cell r="A2625" t="str">
            <v>Supplier_211</v>
          </cell>
          <cell r="B2625" t="str">
            <v>Plant_6</v>
          </cell>
          <cell r="C2625" t="str">
            <v>Article_2259</v>
          </cell>
          <cell r="D2625">
            <v>36</v>
          </cell>
          <cell r="E2625" t="str">
            <v>DE_W</v>
          </cell>
        </row>
        <row r="2626">
          <cell r="A2626" t="str">
            <v>Supplier_211</v>
          </cell>
          <cell r="B2626" t="str">
            <v>Plant_6</v>
          </cell>
          <cell r="C2626" t="str">
            <v>Article_2431</v>
          </cell>
          <cell r="D2626">
            <v>36</v>
          </cell>
          <cell r="E2626" t="str">
            <v>DE_W</v>
          </cell>
        </row>
        <row r="2627">
          <cell r="A2627" t="str">
            <v>Supplier_211</v>
          </cell>
          <cell r="B2627" t="str">
            <v>Plant_6</v>
          </cell>
          <cell r="C2627" t="str">
            <v>Article_2389</v>
          </cell>
          <cell r="D2627">
            <v>24</v>
          </cell>
          <cell r="E2627" t="str">
            <v>DE_W</v>
          </cell>
        </row>
        <row r="2628">
          <cell r="A2628" t="str">
            <v>Supplier_211</v>
          </cell>
          <cell r="B2628" t="str">
            <v>Plant_6</v>
          </cell>
          <cell r="C2628" t="str">
            <v>Article_2394</v>
          </cell>
          <cell r="D2628">
            <v>36</v>
          </cell>
          <cell r="E2628" t="str">
            <v>DE_W</v>
          </cell>
        </row>
        <row r="2629">
          <cell r="A2629" t="str">
            <v>Supplier_211</v>
          </cell>
          <cell r="B2629" t="str">
            <v>Plant_6</v>
          </cell>
          <cell r="C2629" t="str">
            <v>Article_2396</v>
          </cell>
          <cell r="D2629">
            <v>6</v>
          </cell>
          <cell r="E2629" t="str">
            <v>DE_W</v>
          </cell>
        </row>
        <row r="2630">
          <cell r="A2630" t="str">
            <v>Supplier_115</v>
          </cell>
          <cell r="B2630" t="str">
            <v>Plant_6</v>
          </cell>
          <cell r="C2630" t="str">
            <v>Article_1362</v>
          </cell>
          <cell r="D2630">
            <v>480</v>
          </cell>
          <cell r="E2630" t="str">
            <v>DE_W</v>
          </cell>
        </row>
        <row r="2631">
          <cell r="A2631" t="str">
            <v>Supplier_115</v>
          </cell>
          <cell r="B2631" t="str">
            <v>Plant_6</v>
          </cell>
          <cell r="C2631" t="str">
            <v>Article_221</v>
          </cell>
          <cell r="D2631">
            <v>48</v>
          </cell>
          <cell r="E2631" t="str">
            <v>DE_W</v>
          </cell>
        </row>
        <row r="2632">
          <cell r="A2632" t="str">
            <v>Supplier_115</v>
          </cell>
          <cell r="B2632" t="str">
            <v>Plant_6</v>
          </cell>
          <cell r="C2632" t="str">
            <v>Article_1338</v>
          </cell>
          <cell r="D2632">
            <v>480</v>
          </cell>
          <cell r="E2632" t="str">
            <v>DE_W</v>
          </cell>
        </row>
        <row r="2633">
          <cell r="A2633" t="str">
            <v>Supplier_115</v>
          </cell>
          <cell r="B2633" t="str">
            <v>Plant_6</v>
          </cell>
          <cell r="C2633" t="str">
            <v>Article_1452</v>
          </cell>
          <cell r="D2633">
            <v>960</v>
          </cell>
          <cell r="E2633" t="str">
            <v>DE_W</v>
          </cell>
        </row>
        <row r="2634">
          <cell r="A2634" t="str">
            <v>Supplier_115</v>
          </cell>
          <cell r="B2634" t="str">
            <v>Plant_6</v>
          </cell>
          <cell r="C2634" t="str">
            <v>Article_838</v>
          </cell>
          <cell r="D2634">
            <v>960</v>
          </cell>
          <cell r="E2634" t="str">
            <v>DE_W</v>
          </cell>
        </row>
        <row r="2635">
          <cell r="A2635" t="str">
            <v>Supplier_115</v>
          </cell>
          <cell r="B2635" t="str">
            <v>Plant_6</v>
          </cell>
          <cell r="C2635" t="str">
            <v>Article_822</v>
          </cell>
          <cell r="D2635">
            <v>4140</v>
          </cell>
          <cell r="E2635" t="str">
            <v>DE_W</v>
          </cell>
        </row>
        <row r="2636">
          <cell r="A2636" t="str">
            <v>Supplier_115</v>
          </cell>
          <cell r="B2636" t="str">
            <v>Plant_6</v>
          </cell>
          <cell r="C2636" t="str">
            <v>Article_764</v>
          </cell>
          <cell r="D2636">
            <v>3420</v>
          </cell>
          <cell r="E2636" t="str">
            <v>DE_W</v>
          </cell>
        </row>
        <row r="2637">
          <cell r="A2637" t="str">
            <v>Supplier_115</v>
          </cell>
          <cell r="B2637" t="str">
            <v>Plant_6</v>
          </cell>
          <cell r="C2637" t="str">
            <v>Article_488</v>
          </cell>
          <cell r="D2637">
            <v>75</v>
          </cell>
          <cell r="E2637" t="str">
            <v>DE_W</v>
          </cell>
        </row>
        <row r="2638">
          <cell r="A2638" t="str">
            <v>Supplier_115</v>
          </cell>
          <cell r="B2638" t="str">
            <v>Plant_6</v>
          </cell>
          <cell r="C2638" t="str">
            <v>Article_505</v>
          </cell>
          <cell r="D2638">
            <v>72</v>
          </cell>
          <cell r="E2638" t="str">
            <v>DE_W</v>
          </cell>
        </row>
        <row r="2639">
          <cell r="A2639" t="str">
            <v>Supplier_115</v>
          </cell>
          <cell r="B2639" t="str">
            <v>Plant_6</v>
          </cell>
          <cell r="C2639" t="str">
            <v>Article_523</v>
          </cell>
          <cell r="D2639">
            <v>120</v>
          </cell>
          <cell r="E2639" t="str">
            <v>DE_W</v>
          </cell>
        </row>
        <row r="2640">
          <cell r="A2640" t="str">
            <v>Supplier_115</v>
          </cell>
          <cell r="B2640" t="str">
            <v>Plant_6</v>
          </cell>
          <cell r="C2640" t="str">
            <v>Article_550</v>
          </cell>
          <cell r="D2640">
            <v>72</v>
          </cell>
          <cell r="E2640" t="str">
            <v>DE_W</v>
          </cell>
        </row>
        <row r="2641">
          <cell r="A2641" t="str">
            <v>Supplier_115</v>
          </cell>
          <cell r="B2641" t="str">
            <v>Plant_6</v>
          </cell>
          <cell r="C2641" t="str">
            <v>Article_588</v>
          </cell>
          <cell r="D2641">
            <v>75</v>
          </cell>
          <cell r="E2641" t="str">
            <v>DE_W</v>
          </cell>
        </row>
        <row r="2642">
          <cell r="A2642" t="str">
            <v>Supplier_115</v>
          </cell>
          <cell r="B2642" t="str">
            <v>Plant_6</v>
          </cell>
          <cell r="C2642" t="str">
            <v>Article_614</v>
          </cell>
          <cell r="D2642">
            <v>144</v>
          </cell>
          <cell r="E2642" t="str">
            <v>DE_W</v>
          </cell>
        </row>
        <row r="2643">
          <cell r="A2643" t="str">
            <v>Supplier_115</v>
          </cell>
          <cell r="B2643" t="str">
            <v>Plant_6</v>
          </cell>
          <cell r="C2643" t="str">
            <v>Article_637</v>
          </cell>
          <cell r="D2643">
            <v>120</v>
          </cell>
          <cell r="E2643" t="str">
            <v>DE_W</v>
          </cell>
        </row>
        <row r="2644">
          <cell r="A2644" t="str">
            <v>Supplier_115</v>
          </cell>
          <cell r="B2644" t="str">
            <v>Plant_6</v>
          </cell>
          <cell r="C2644" t="str">
            <v>Article_649</v>
          </cell>
          <cell r="D2644">
            <v>72</v>
          </cell>
          <cell r="E2644" t="str">
            <v>DE_W</v>
          </cell>
        </row>
        <row r="2645">
          <cell r="A2645" t="str">
            <v>Supplier_115</v>
          </cell>
          <cell r="B2645" t="str">
            <v>Plant_6</v>
          </cell>
          <cell r="C2645" t="str">
            <v>Article_51</v>
          </cell>
          <cell r="D2645">
            <v>256</v>
          </cell>
          <cell r="E2645" t="str">
            <v>DE_W</v>
          </cell>
        </row>
        <row r="2646">
          <cell r="A2646" t="str">
            <v>Supplier_115</v>
          </cell>
          <cell r="B2646" t="str">
            <v>Plant_6</v>
          </cell>
          <cell r="C2646" t="str">
            <v>Article_55</v>
          </cell>
          <cell r="D2646">
            <v>128</v>
          </cell>
          <cell r="E2646" t="str">
            <v>DE_W</v>
          </cell>
        </row>
        <row r="2647">
          <cell r="A2647" t="str">
            <v>Supplier_115</v>
          </cell>
          <cell r="B2647" t="str">
            <v>Plant_6</v>
          </cell>
          <cell r="C2647" t="str">
            <v>Article_171</v>
          </cell>
          <cell r="D2647">
            <v>192</v>
          </cell>
          <cell r="E2647" t="str">
            <v>DE_W</v>
          </cell>
        </row>
        <row r="2648">
          <cell r="A2648" t="str">
            <v>Supplier_115</v>
          </cell>
          <cell r="B2648" t="str">
            <v>Plant_6</v>
          </cell>
          <cell r="C2648" t="str">
            <v>Article_166</v>
          </cell>
          <cell r="D2648">
            <v>64</v>
          </cell>
          <cell r="E2648" t="str">
            <v>DE_W</v>
          </cell>
        </row>
        <row r="2649">
          <cell r="A2649" t="str">
            <v>Supplier_115</v>
          </cell>
          <cell r="B2649" t="str">
            <v>Plant_6</v>
          </cell>
          <cell r="C2649" t="str">
            <v>Article_133</v>
          </cell>
          <cell r="D2649">
            <v>64</v>
          </cell>
          <cell r="E2649" t="str">
            <v>DE_W</v>
          </cell>
        </row>
        <row r="2650">
          <cell r="A2650" t="str">
            <v>Supplier_115</v>
          </cell>
          <cell r="B2650" t="str">
            <v>Plant_6</v>
          </cell>
          <cell r="C2650" t="str">
            <v>Article_109</v>
          </cell>
          <cell r="D2650">
            <v>64</v>
          </cell>
          <cell r="E2650" t="str">
            <v>DE_W</v>
          </cell>
        </row>
        <row r="2651">
          <cell r="A2651" t="str">
            <v>Supplier_115</v>
          </cell>
          <cell r="B2651" t="str">
            <v>Plant_6</v>
          </cell>
          <cell r="C2651" t="str">
            <v>Article_494</v>
          </cell>
          <cell r="D2651">
            <v>60</v>
          </cell>
          <cell r="E2651" t="str">
            <v>DE_W</v>
          </cell>
        </row>
        <row r="2652">
          <cell r="A2652" t="str">
            <v>Supplier_115</v>
          </cell>
          <cell r="B2652" t="str">
            <v>Plant_6</v>
          </cell>
          <cell r="C2652" t="str">
            <v>Article_577</v>
          </cell>
          <cell r="D2652">
            <v>60</v>
          </cell>
          <cell r="E2652" t="str">
            <v>DE_W</v>
          </cell>
        </row>
        <row r="2653">
          <cell r="A2653" t="str">
            <v>Supplier_326</v>
          </cell>
          <cell r="B2653" t="str">
            <v>Plant_6</v>
          </cell>
          <cell r="C2653" t="str">
            <v>Article_9376</v>
          </cell>
          <cell r="D2653">
            <v>36</v>
          </cell>
          <cell r="E2653" t="str">
            <v>PL</v>
          </cell>
        </row>
        <row r="2654">
          <cell r="A2654" t="str">
            <v>Supplier_326</v>
          </cell>
          <cell r="B2654" t="str">
            <v>Plant_6</v>
          </cell>
          <cell r="C2654" t="str">
            <v>Article_9430</v>
          </cell>
          <cell r="D2654">
            <v>36</v>
          </cell>
          <cell r="E2654" t="str">
            <v>PL</v>
          </cell>
        </row>
        <row r="2655">
          <cell r="A2655" t="str">
            <v>Supplier_326</v>
          </cell>
          <cell r="B2655" t="str">
            <v>Plant_6</v>
          </cell>
          <cell r="C2655" t="str">
            <v>Article_1282</v>
          </cell>
          <cell r="D2655">
            <v>12</v>
          </cell>
          <cell r="E2655" t="str">
            <v>PL</v>
          </cell>
        </row>
        <row r="2656">
          <cell r="A2656" t="str">
            <v>Supplier_326</v>
          </cell>
          <cell r="B2656" t="str">
            <v>Plant_6</v>
          </cell>
          <cell r="C2656" t="str">
            <v>Article_1169</v>
          </cell>
          <cell r="D2656">
            <v>36</v>
          </cell>
          <cell r="E2656" t="str">
            <v>PL</v>
          </cell>
        </row>
        <row r="2657">
          <cell r="A2657" t="str">
            <v>Supplier_326</v>
          </cell>
          <cell r="B2657" t="str">
            <v>Plant_6</v>
          </cell>
          <cell r="C2657" t="str">
            <v>Article_1512</v>
          </cell>
          <cell r="D2657">
            <v>12</v>
          </cell>
          <cell r="E2657" t="str">
            <v>PL</v>
          </cell>
        </row>
        <row r="2658">
          <cell r="A2658" t="str">
            <v>Supplier_326</v>
          </cell>
          <cell r="B2658" t="str">
            <v>Plant_6</v>
          </cell>
          <cell r="C2658" t="str">
            <v>Article_9373</v>
          </cell>
          <cell r="D2658">
            <v>72</v>
          </cell>
          <cell r="E2658" t="str">
            <v>PL</v>
          </cell>
        </row>
        <row r="2659">
          <cell r="A2659" t="str">
            <v>Supplier_326</v>
          </cell>
          <cell r="B2659" t="str">
            <v>Plant_6</v>
          </cell>
          <cell r="C2659" t="str">
            <v>Article_9418</v>
          </cell>
          <cell r="D2659">
            <v>72</v>
          </cell>
          <cell r="E2659" t="str">
            <v>PL</v>
          </cell>
        </row>
        <row r="2660">
          <cell r="A2660" t="str">
            <v>Supplier_326</v>
          </cell>
          <cell r="B2660" t="str">
            <v>Plant_6</v>
          </cell>
          <cell r="C2660" t="str">
            <v>Article_9334</v>
          </cell>
          <cell r="D2660">
            <v>36</v>
          </cell>
          <cell r="E2660" t="str">
            <v>PL</v>
          </cell>
        </row>
        <row r="2661">
          <cell r="A2661" t="str">
            <v>Supplier_326</v>
          </cell>
          <cell r="B2661" t="str">
            <v>Plant_6</v>
          </cell>
          <cell r="C2661" t="str">
            <v>Article_9231</v>
          </cell>
          <cell r="D2661">
            <v>36</v>
          </cell>
          <cell r="E2661" t="str">
            <v>PL</v>
          </cell>
        </row>
        <row r="2662">
          <cell r="A2662" t="str">
            <v>Supplier_326</v>
          </cell>
          <cell r="B2662" t="str">
            <v>Plant_6</v>
          </cell>
          <cell r="C2662" t="str">
            <v>Article_9423</v>
          </cell>
          <cell r="D2662">
            <v>12</v>
          </cell>
          <cell r="E2662" t="str">
            <v>PL</v>
          </cell>
        </row>
        <row r="2663">
          <cell r="A2663" t="str">
            <v>Supplier_326</v>
          </cell>
          <cell r="B2663" t="str">
            <v>Plant_6</v>
          </cell>
          <cell r="C2663" t="str">
            <v>Article_1193</v>
          </cell>
          <cell r="D2663">
            <v>12</v>
          </cell>
          <cell r="E2663" t="str">
            <v>PL</v>
          </cell>
        </row>
        <row r="2664">
          <cell r="A2664" t="str">
            <v>Supplier_326</v>
          </cell>
          <cell r="B2664" t="str">
            <v>Plant_6</v>
          </cell>
          <cell r="C2664" t="str">
            <v>Article_1500</v>
          </cell>
          <cell r="D2664">
            <v>12</v>
          </cell>
          <cell r="E2664" t="str">
            <v>PL</v>
          </cell>
        </row>
        <row r="2665">
          <cell r="A2665" t="str">
            <v>Supplier_326</v>
          </cell>
          <cell r="B2665" t="str">
            <v>Plant_6</v>
          </cell>
          <cell r="C2665" t="str">
            <v>Article_934</v>
          </cell>
          <cell r="D2665">
            <v>12</v>
          </cell>
          <cell r="E2665" t="str">
            <v>PL</v>
          </cell>
        </row>
        <row r="2666">
          <cell r="A2666" t="str">
            <v>Supplier_326</v>
          </cell>
          <cell r="B2666" t="str">
            <v>Plant_6</v>
          </cell>
          <cell r="C2666" t="str">
            <v>Article_1295</v>
          </cell>
          <cell r="D2666">
            <v>6</v>
          </cell>
          <cell r="E2666" t="str">
            <v>PL</v>
          </cell>
        </row>
        <row r="2667">
          <cell r="A2667" t="str">
            <v>Supplier_326</v>
          </cell>
          <cell r="B2667" t="str">
            <v>Plant_6</v>
          </cell>
          <cell r="C2667" t="str">
            <v>Article_9394</v>
          </cell>
          <cell r="D2667">
            <v>12</v>
          </cell>
          <cell r="E2667" t="str">
            <v>PL</v>
          </cell>
        </row>
        <row r="2668">
          <cell r="A2668" t="str">
            <v>Supplier_326</v>
          </cell>
          <cell r="B2668" t="str">
            <v>Plant_6</v>
          </cell>
          <cell r="C2668" t="str">
            <v>Article_9399</v>
          </cell>
          <cell r="D2668">
            <v>6</v>
          </cell>
          <cell r="E2668" t="str">
            <v>PL</v>
          </cell>
        </row>
        <row r="2669">
          <cell r="A2669" t="str">
            <v>Supplier_326</v>
          </cell>
          <cell r="B2669" t="str">
            <v>Plant_6</v>
          </cell>
          <cell r="C2669" t="str">
            <v>Article_9439</v>
          </cell>
          <cell r="D2669">
            <v>6</v>
          </cell>
          <cell r="E2669" t="str">
            <v>PL</v>
          </cell>
        </row>
        <row r="2670">
          <cell r="A2670" t="str">
            <v>Supplier_326</v>
          </cell>
          <cell r="B2670" t="str">
            <v>Plant_6</v>
          </cell>
          <cell r="C2670" t="str">
            <v>Article_7992</v>
          </cell>
          <cell r="D2670">
            <v>81</v>
          </cell>
          <cell r="E2670" t="str">
            <v>PL</v>
          </cell>
        </row>
        <row r="2671">
          <cell r="A2671" t="str">
            <v>Supplier_326</v>
          </cell>
          <cell r="B2671" t="str">
            <v>Plant_6</v>
          </cell>
          <cell r="C2671" t="str">
            <v>Article_7973</v>
          </cell>
          <cell r="D2671">
            <v>19</v>
          </cell>
          <cell r="E2671" t="str">
            <v>PL</v>
          </cell>
        </row>
        <row r="2672">
          <cell r="A2672" t="str">
            <v>Supplier_326</v>
          </cell>
          <cell r="B2672" t="str">
            <v>Plant_6</v>
          </cell>
          <cell r="C2672" t="str">
            <v>Article_7999</v>
          </cell>
          <cell r="D2672">
            <v>2</v>
          </cell>
          <cell r="E2672" t="str">
            <v>PL</v>
          </cell>
        </row>
        <row r="2673">
          <cell r="A2673" t="str">
            <v>Supplier_326</v>
          </cell>
          <cell r="B2673" t="str">
            <v>Plant_6</v>
          </cell>
          <cell r="C2673" t="str">
            <v>Article_8005</v>
          </cell>
          <cell r="D2673">
            <v>135</v>
          </cell>
          <cell r="E2673" t="str">
            <v>PL</v>
          </cell>
        </row>
        <row r="2674">
          <cell r="A2674" t="str">
            <v>Supplier_326</v>
          </cell>
          <cell r="B2674" t="str">
            <v>Plant_6</v>
          </cell>
          <cell r="C2674" t="str">
            <v>Article_8034</v>
          </cell>
          <cell r="D2674">
            <v>54</v>
          </cell>
          <cell r="E2674" t="str">
            <v>PL</v>
          </cell>
        </row>
        <row r="2675">
          <cell r="A2675" t="str">
            <v>Supplier_326</v>
          </cell>
          <cell r="B2675" t="str">
            <v>Plant_6</v>
          </cell>
          <cell r="C2675" t="str">
            <v>Article_9477</v>
          </cell>
          <cell r="D2675">
            <v>6</v>
          </cell>
          <cell r="E2675" t="str">
            <v>PL</v>
          </cell>
        </row>
        <row r="2676">
          <cell r="A2676" t="str">
            <v>Supplier_177</v>
          </cell>
          <cell r="B2676" t="str">
            <v>Plant_20</v>
          </cell>
          <cell r="C2676" t="str">
            <v>Article_7047</v>
          </cell>
          <cell r="D2676">
            <v>260</v>
          </cell>
          <cell r="E2676" t="str">
            <v>DE_W</v>
          </cell>
        </row>
        <row r="2677">
          <cell r="A2677" t="str">
            <v>Supplier_177</v>
          </cell>
          <cell r="B2677" t="str">
            <v>Plant_20</v>
          </cell>
          <cell r="C2677" t="str">
            <v>Article_7024</v>
          </cell>
          <cell r="D2677">
            <v>260</v>
          </cell>
          <cell r="E2677" t="str">
            <v>DE_W</v>
          </cell>
        </row>
        <row r="2678">
          <cell r="A2678" t="str">
            <v>Supplier_177</v>
          </cell>
          <cell r="B2678" t="str">
            <v>Plant_20</v>
          </cell>
          <cell r="C2678" t="str">
            <v>Article_7056</v>
          </cell>
          <cell r="D2678">
            <v>400</v>
          </cell>
          <cell r="E2678" t="str">
            <v>DE_W</v>
          </cell>
        </row>
        <row r="2679">
          <cell r="A2679" t="str">
            <v>Supplier_177</v>
          </cell>
          <cell r="B2679" t="str">
            <v>Plant_20</v>
          </cell>
          <cell r="C2679" t="str">
            <v>Article_7051</v>
          </cell>
          <cell r="D2679">
            <v>400</v>
          </cell>
          <cell r="E2679" t="str">
            <v>DE_W</v>
          </cell>
        </row>
        <row r="2680">
          <cell r="A2680" t="str">
            <v>Supplier_177</v>
          </cell>
          <cell r="B2680" t="str">
            <v>Plant_20</v>
          </cell>
          <cell r="C2680" t="str">
            <v>Article_7064</v>
          </cell>
          <cell r="D2680">
            <v>240</v>
          </cell>
          <cell r="E2680" t="str">
            <v>DE_W</v>
          </cell>
        </row>
        <row r="2681">
          <cell r="A2681" t="str">
            <v>Supplier_177</v>
          </cell>
          <cell r="B2681" t="str">
            <v>Plant_20</v>
          </cell>
          <cell r="C2681" t="str">
            <v>Article_7094</v>
          </cell>
          <cell r="D2681">
            <v>400</v>
          </cell>
          <cell r="E2681" t="str">
            <v>DE_W</v>
          </cell>
        </row>
        <row r="2682">
          <cell r="A2682" t="str">
            <v>Supplier_177</v>
          </cell>
          <cell r="B2682" t="str">
            <v>Plant_20</v>
          </cell>
          <cell r="C2682" t="str">
            <v>Article_7097</v>
          </cell>
          <cell r="D2682">
            <v>400</v>
          </cell>
          <cell r="E2682" t="str">
            <v>DE_W</v>
          </cell>
        </row>
        <row r="2683">
          <cell r="A2683" t="str">
            <v>Supplier_177</v>
          </cell>
          <cell r="B2683" t="str">
            <v>Plant_20</v>
          </cell>
          <cell r="C2683" t="str">
            <v>Article_7090</v>
          </cell>
          <cell r="D2683">
            <v>200</v>
          </cell>
          <cell r="E2683" t="str">
            <v>DE_W</v>
          </cell>
        </row>
        <row r="2684">
          <cell r="A2684" t="str">
            <v>Supplier_54</v>
          </cell>
          <cell r="B2684" t="str">
            <v>Plant_20</v>
          </cell>
          <cell r="C2684" t="str">
            <v>Article_6304</v>
          </cell>
          <cell r="D2684">
            <v>350</v>
          </cell>
          <cell r="E2684" t="str">
            <v>FR_N</v>
          </cell>
        </row>
        <row r="2685">
          <cell r="A2685" t="str">
            <v>Supplier_54</v>
          </cell>
          <cell r="B2685" t="str">
            <v>Plant_20</v>
          </cell>
          <cell r="C2685" t="str">
            <v>Article_6234</v>
          </cell>
          <cell r="D2685">
            <v>350</v>
          </cell>
          <cell r="E2685" t="str">
            <v>FR_N</v>
          </cell>
        </row>
        <row r="2686">
          <cell r="A2686" t="str">
            <v>Supplier_198</v>
          </cell>
          <cell r="B2686" t="str">
            <v>Plant_20</v>
          </cell>
          <cell r="C2686" t="str">
            <v>Article_6395</v>
          </cell>
          <cell r="D2686">
            <v>20000</v>
          </cell>
          <cell r="E2686" t="str">
            <v>DE_W</v>
          </cell>
        </row>
        <row r="2687">
          <cell r="A2687" t="str">
            <v>Supplier_170</v>
          </cell>
          <cell r="B2687" t="str">
            <v>Plant_20</v>
          </cell>
          <cell r="C2687" t="str">
            <v>Article_6640</v>
          </cell>
          <cell r="D2687">
            <v>60</v>
          </cell>
          <cell r="E2687" t="str">
            <v>DE_W</v>
          </cell>
        </row>
        <row r="2688">
          <cell r="A2688" t="str">
            <v>Supplier_170</v>
          </cell>
          <cell r="B2688" t="str">
            <v>Plant_20</v>
          </cell>
          <cell r="C2688" t="str">
            <v>Article_6637</v>
          </cell>
          <cell r="D2688">
            <v>120</v>
          </cell>
          <cell r="E2688" t="str">
            <v>DE_W</v>
          </cell>
        </row>
        <row r="2689">
          <cell r="A2689" t="str">
            <v>Supplier_170</v>
          </cell>
          <cell r="B2689" t="str">
            <v>Plant_20</v>
          </cell>
          <cell r="C2689" t="str">
            <v>Article_6635</v>
          </cell>
          <cell r="D2689">
            <v>120</v>
          </cell>
          <cell r="E2689" t="str">
            <v>DE_W</v>
          </cell>
        </row>
        <row r="2690">
          <cell r="A2690" t="str">
            <v>Supplier_134</v>
          </cell>
          <cell r="B2690" t="str">
            <v>Plant_20</v>
          </cell>
          <cell r="C2690" t="str">
            <v>Article_6665</v>
          </cell>
          <cell r="D2690">
            <v>672</v>
          </cell>
          <cell r="E2690" t="str">
            <v>DE_W</v>
          </cell>
        </row>
        <row r="2691">
          <cell r="A2691" t="str">
            <v>Supplier_311</v>
          </cell>
          <cell r="B2691" t="str">
            <v>Plant_20</v>
          </cell>
          <cell r="C2691" t="str">
            <v>Article_7092</v>
          </cell>
          <cell r="D2691">
            <v>672</v>
          </cell>
          <cell r="E2691" t="str">
            <v>HU</v>
          </cell>
        </row>
        <row r="2692">
          <cell r="A2692" t="str">
            <v>Supplier_311</v>
          </cell>
          <cell r="B2692" t="str">
            <v>Plant_20</v>
          </cell>
          <cell r="C2692" t="str">
            <v>Article_7084</v>
          </cell>
          <cell r="D2692">
            <v>624</v>
          </cell>
          <cell r="E2692" t="str">
            <v>HU</v>
          </cell>
        </row>
        <row r="2693">
          <cell r="A2693" t="str">
            <v>Supplier_311</v>
          </cell>
          <cell r="B2693" t="str">
            <v>Plant_20</v>
          </cell>
          <cell r="C2693" t="str">
            <v>Article_7122</v>
          </cell>
          <cell r="D2693">
            <v>48</v>
          </cell>
          <cell r="E2693" t="str">
            <v>HU</v>
          </cell>
        </row>
        <row r="2694">
          <cell r="A2694" t="str">
            <v>Supplier_311</v>
          </cell>
          <cell r="B2694" t="str">
            <v>Plant_20</v>
          </cell>
          <cell r="C2694" t="str">
            <v>Article_7125</v>
          </cell>
          <cell r="D2694">
            <v>336</v>
          </cell>
          <cell r="E2694" t="str">
            <v>HU</v>
          </cell>
        </row>
        <row r="2695">
          <cell r="A2695" t="str">
            <v>Supplier_361</v>
          </cell>
          <cell r="B2695" t="str">
            <v>Plant_20</v>
          </cell>
          <cell r="C2695" t="str">
            <v>Article_8988</v>
          </cell>
          <cell r="D2695">
            <v>336</v>
          </cell>
          <cell r="E2695" t="str">
            <v>DE_W</v>
          </cell>
        </row>
        <row r="2696">
          <cell r="A2696" t="str">
            <v>Supplier_259</v>
          </cell>
          <cell r="B2696" t="str">
            <v>Plant_20</v>
          </cell>
          <cell r="C2696" t="str">
            <v>Article_6650</v>
          </cell>
          <cell r="D2696">
            <v>3</v>
          </cell>
          <cell r="E2696" t="str">
            <v>CZ</v>
          </cell>
        </row>
        <row r="2697">
          <cell r="A2697" t="str">
            <v>Supplier_259</v>
          </cell>
          <cell r="B2697" t="str">
            <v>Plant_20</v>
          </cell>
          <cell r="C2697" t="str">
            <v>Article_6513</v>
          </cell>
          <cell r="D2697">
            <v>2</v>
          </cell>
          <cell r="E2697" t="str">
            <v>CZ</v>
          </cell>
        </row>
        <row r="2698">
          <cell r="A2698" t="str">
            <v>Supplier_259</v>
          </cell>
          <cell r="B2698" t="str">
            <v>Plant_20</v>
          </cell>
          <cell r="C2698" t="str">
            <v>Article_6581</v>
          </cell>
          <cell r="D2698">
            <v>38</v>
          </cell>
          <cell r="E2698" t="str">
            <v>CZ</v>
          </cell>
        </row>
        <row r="2699">
          <cell r="A2699" t="str">
            <v>Supplier_259</v>
          </cell>
          <cell r="B2699" t="str">
            <v>Plant_20</v>
          </cell>
          <cell r="C2699" t="str">
            <v>Article_6587</v>
          </cell>
          <cell r="D2699">
            <v>5</v>
          </cell>
          <cell r="E2699" t="str">
            <v>CZ</v>
          </cell>
        </row>
        <row r="2700">
          <cell r="A2700" t="str">
            <v>Supplier_259</v>
          </cell>
          <cell r="B2700" t="str">
            <v>Plant_20</v>
          </cell>
          <cell r="C2700" t="str">
            <v>Article_8981</v>
          </cell>
          <cell r="D2700">
            <v>2</v>
          </cell>
          <cell r="E2700" t="str">
            <v>CZ</v>
          </cell>
        </row>
        <row r="2701">
          <cell r="A2701" t="str">
            <v>Supplier_259</v>
          </cell>
          <cell r="B2701" t="str">
            <v>Plant_20</v>
          </cell>
          <cell r="C2701" t="str">
            <v>Article_6429</v>
          </cell>
          <cell r="D2701">
            <v>19</v>
          </cell>
          <cell r="E2701" t="str">
            <v>CZ</v>
          </cell>
        </row>
        <row r="2702">
          <cell r="A2702" t="str">
            <v>Supplier_259</v>
          </cell>
          <cell r="B2702" t="str">
            <v>Plant_20</v>
          </cell>
          <cell r="C2702" t="str">
            <v>Article_6552</v>
          </cell>
          <cell r="D2702">
            <v>38</v>
          </cell>
          <cell r="E2702" t="str">
            <v>CZ</v>
          </cell>
        </row>
        <row r="2703">
          <cell r="A2703" t="str">
            <v>Supplier_259</v>
          </cell>
          <cell r="B2703" t="str">
            <v>Plant_20</v>
          </cell>
          <cell r="C2703" t="str">
            <v>Article_6548</v>
          </cell>
          <cell r="D2703">
            <v>7</v>
          </cell>
          <cell r="E2703" t="str">
            <v>CZ</v>
          </cell>
        </row>
        <row r="2704">
          <cell r="A2704" t="str">
            <v>Supplier_259</v>
          </cell>
          <cell r="B2704" t="str">
            <v>Plant_20</v>
          </cell>
          <cell r="C2704" t="str">
            <v>Article_6525</v>
          </cell>
          <cell r="D2704">
            <v>30</v>
          </cell>
          <cell r="E2704" t="str">
            <v>CZ</v>
          </cell>
        </row>
        <row r="2705">
          <cell r="A2705" t="str">
            <v>Supplier_259</v>
          </cell>
          <cell r="B2705" t="str">
            <v>Plant_20</v>
          </cell>
          <cell r="C2705" t="str">
            <v>Article_6533</v>
          </cell>
          <cell r="D2705">
            <v>17</v>
          </cell>
          <cell r="E2705" t="str">
            <v>CZ</v>
          </cell>
        </row>
        <row r="2706">
          <cell r="A2706" t="str">
            <v>Supplier_259</v>
          </cell>
          <cell r="B2706" t="str">
            <v>Plant_20</v>
          </cell>
          <cell r="C2706" t="str">
            <v>Article_6607</v>
          </cell>
          <cell r="D2706">
            <v>209</v>
          </cell>
          <cell r="E2706" t="str">
            <v>CZ</v>
          </cell>
        </row>
        <row r="2707">
          <cell r="A2707" t="str">
            <v>Supplier_259</v>
          </cell>
          <cell r="B2707" t="str">
            <v>Plant_20</v>
          </cell>
          <cell r="C2707" t="str">
            <v>Article_6616</v>
          </cell>
          <cell r="D2707">
            <v>19</v>
          </cell>
          <cell r="E2707" t="str">
            <v>CZ</v>
          </cell>
        </row>
        <row r="2708">
          <cell r="A2708" t="str">
            <v>Supplier_259</v>
          </cell>
          <cell r="B2708" t="str">
            <v>Plant_20</v>
          </cell>
          <cell r="C2708" t="str">
            <v>Article_6588</v>
          </cell>
          <cell r="D2708">
            <v>76</v>
          </cell>
          <cell r="E2708" t="str">
            <v>CZ</v>
          </cell>
        </row>
        <row r="2709">
          <cell r="A2709" t="str">
            <v>Supplier_259</v>
          </cell>
          <cell r="B2709" t="str">
            <v>Plant_20</v>
          </cell>
          <cell r="C2709" t="str">
            <v>Article_6441</v>
          </cell>
          <cell r="D2709">
            <v>10</v>
          </cell>
          <cell r="E2709" t="str">
            <v>CZ</v>
          </cell>
        </row>
        <row r="2710">
          <cell r="A2710" t="str">
            <v>Supplier_259</v>
          </cell>
          <cell r="B2710" t="str">
            <v>Plant_20</v>
          </cell>
          <cell r="C2710" t="str">
            <v>Article_6482</v>
          </cell>
          <cell r="D2710">
            <v>7</v>
          </cell>
          <cell r="E2710" t="str">
            <v>CZ</v>
          </cell>
        </row>
        <row r="2711">
          <cell r="A2711" t="str">
            <v>Supplier_259</v>
          </cell>
          <cell r="B2711" t="str">
            <v>Plant_20</v>
          </cell>
          <cell r="C2711" t="str">
            <v>Article_6427</v>
          </cell>
          <cell r="D2711">
            <v>37</v>
          </cell>
          <cell r="E2711" t="str">
            <v>CZ</v>
          </cell>
        </row>
        <row r="2712">
          <cell r="A2712" t="str">
            <v>Supplier_259</v>
          </cell>
          <cell r="B2712" t="str">
            <v>Plant_20</v>
          </cell>
          <cell r="C2712" t="str">
            <v>Article_6538</v>
          </cell>
          <cell r="D2712">
            <v>57</v>
          </cell>
          <cell r="E2712" t="str">
            <v>CZ</v>
          </cell>
        </row>
        <row r="2713">
          <cell r="A2713" t="str">
            <v>Supplier_259</v>
          </cell>
          <cell r="B2713" t="str">
            <v>Plant_20</v>
          </cell>
          <cell r="C2713" t="str">
            <v>Article_6612</v>
          </cell>
          <cell r="D2713">
            <v>114</v>
          </cell>
          <cell r="E2713" t="str">
            <v>CZ</v>
          </cell>
        </row>
        <row r="2714">
          <cell r="A2714" t="str">
            <v>Supplier_259</v>
          </cell>
          <cell r="B2714" t="str">
            <v>Plant_20</v>
          </cell>
          <cell r="C2714" t="str">
            <v>Article_6592</v>
          </cell>
          <cell r="D2714">
            <v>209</v>
          </cell>
          <cell r="E2714" t="str">
            <v>CZ</v>
          </cell>
        </row>
        <row r="2715">
          <cell r="A2715" t="str">
            <v>Supplier_259</v>
          </cell>
          <cell r="B2715" t="str">
            <v>Plant_20</v>
          </cell>
          <cell r="C2715" t="str">
            <v>Article_6596</v>
          </cell>
          <cell r="D2715">
            <v>171</v>
          </cell>
          <cell r="E2715" t="str">
            <v>CZ</v>
          </cell>
        </row>
        <row r="2716">
          <cell r="A2716" t="str">
            <v>Supplier_259</v>
          </cell>
          <cell r="B2716" t="str">
            <v>Plant_20</v>
          </cell>
          <cell r="C2716" t="str">
            <v>Article_6687</v>
          </cell>
          <cell r="D2716">
            <v>5</v>
          </cell>
          <cell r="E2716" t="str">
            <v>CZ</v>
          </cell>
        </row>
        <row r="2717">
          <cell r="A2717" t="str">
            <v>Supplier_259</v>
          </cell>
          <cell r="B2717" t="str">
            <v>Plant_20</v>
          </cell>
          <cell r="C2717" t="str">
            <v>Article_6675</v>
          </cell>
          <cell r="D2717">
            <v>10</v>
          </cell>
          <cell r="E2717" t="str">
            <v>CZ</v>
          </cell>
        </row>
        <row r="2718">
          <cell r="A2718" t="str">
            <v>Supplier_259</v>
          </cell>
          <cell r="B2718" t="str">
            <v>Plant_20</v>
          </cell>
          <cell r="C2718" t="str">
            <v>Article_3137</v>
          </cell>
          <cell r="D2718">
            <v>4</v>
          </cell>
          <cell r="E2718" t="str">
            <v>CZ</v>
          </cell>
        </row>
        <row r="2719">
          <cell r="A2719" t="str">
            <v>Supplier_267</v>
          </cell>
          <cell r="B2719" t="str">
            <v>Plant_20</v>
          </cell>
          <cell r="C2719" t="str">
            <v>Article_7191</v>
          </cell>
          <cell r="D2719">
            <v>144</v>
          </cell>
          <cell r="E2719" t="str">
            <v>DE_W</v>
          </cell>
        </row>
        <row r="2720">
          <cell r="A2720" t="str">
            <v>Supplier_267</v>
          </cell>
          <cell r="B2720" t="str">
            <v>Plant_20</v>
          </cell>
          <cell r="C2720" t="str">
            <v>Article_7042</v>
          </cell>
          <cell r="D2720">
            <v>2000</v>
          </cell>
          <cell r="E2720" t="str">
            <v>DE_W</v>
          </cell>
        </row>
        <row r="2721">
          <cell r="A2721" t="str">
            <v>Supplier_267</v>
          </cell>
          <cell r="B2721" t="str">
            <v>Plant_20</v>
          </cell>
          <cell r="C2721" t="str">
            <v>Article_7184</v>
          </cell>
          <cell r="D2721">
            <v>144</v>
          </cell>
          <cell r="E2721" t="str">
            <v>DE_W</v>
          </cell>
        </row>
        <row r="2722">
          <cell r="A2722" t="str">
            <v>Supplier_267</v>
          </cell>
          <cell r="B2722" t="str">
            <v>Plant_20</v>
          </cell>
          <cell r="C2722" t="str">
            <v>Article_7189</v>
          </cell>
          <cell r="D2722">
            <v>216</v>
          </cell>
          <cell r="E2722" t="str">
            <v>DE_W</v>
          </cell>
        </row>
        <row r="2723">
          <cell r="A2723" t="str">
            <v>Supplier_267</v>
          </cell>
          <cell r="B2723" t="str">
            <v>Plant_20</v>
          </cell>
          <cell r="C2723" t="str">
            <v>Article_7179</v>
          </cell>
          <cell r="D2723">
            <v>216</v>
          </cell>
          <cell r="E2723" t="str">
            <v>DE_W</v>
          </cell>
        </row>
        <row r="2724">
          <cell r="A2724" t="str">
            <v>Supplier_267</v>
          </cell>
          <cell r="B2724" t="str">
            <v>Plant_20</v>
          </cell>
          <cell r="C2724" t="str">
            <v>Article_7187</v>
          </cell>
          <cell r="D2724">
            <v>132</v>
          </cell>
          <cell r="E2724" t="str">
            <v>DE_W</v>
          </cell>
        </row>
        <row r="2725">
          <cell r="A2725" t="str">
            <v>Supplier_267</v>
          </cell>
          <cell r="B2725" t="str">
            <v>Plant_20</v>
          </cell>
          <cell r="C2725" t="str">
            <v>Article_7176</v>
          </cell>
          <cell r="D2725">
            <v>144</v>
          </cell>
          <cell r="E2725" t="str">
            <v>DE_W</v>
          </cell>
        </row>
        <row r="2726">
          <cell r="A2726" t="str">
            <v>Supplier_267</v>
          </cell>
          <cell r="B2726" t="str">
            <v>Plant_20</v>
          </cell>
          <cell r="C2726" t="str">
            <v>Article_6244</v>
          </cell>
          <cell r="D2726">
            <v>12</v>
          </cell>
          <cell r="E2726" t="str">
            <v>DE_W</v>
          </cell>
        </row>
        <row r="2727">
          <cell r="A2727" t="str">
            <v>Supplier_267</v>
          </cell>
          <cell r="B2727" t="str">
            <v>Plant_20</v>
          </cell>
          <cell r="C2727" t="str">
            <v>Article_6247</v>
          </cell>
          <cell r="D2727">
            <v>24</v>
          </cell>
          <cell r="E2727" t="str">
            <v>DE_W</v>
          </cell>
        </row>
        <row r="2728">
          <cell r="A2728" t="str">
            <v>Supplier_267</v>
          </cell>
          <cell r="B2728" t="str">
            <v>Plant_20</v>
          </cell>
          <cell r="C2728" t="str">
            <v>Article_6253</v>
          </cell>
          <cell r="D2728">
            <v>36</v>
          </cell>
          <cell r="E2728" t="str">
            <v>DE_W</v>
          </cell>
        </row>
        <row r="2729">
          <cell r="A2729" t="str">
            <v>Supplier_267</v>
          </cell>
          <cell r="B2729" t="str">
            <v>Plant_20</v>
          </cell>
          <cell r="C2729" t="str">
            <v>Article_6269</v>
          </cell>
          <cell r="D2729">
            <v>192</v>
          </cell>
          <cell r="E2729" t="str">
            <v>DE_W</v>
          </cell>
        </row>
        <row r="2730">
          <cell r="A2730" t="str">
            <v>Supplier_267</v>
          </cell>
          <cell r="B2730" t="str">
            <v>Plant_20</v>
          </cell>
          <cell r="C2730" t="str">
            <v>Article_6273</v>
          </cell>
          <cell r="D2730">
            <v>192</v>
          </cell>
          <cell r="E2730" t="str">
            <v>DE_W</v>
          </cell>
        </row>
        <row r="2731">
          <cell r="A2731" t="str">
            <v>Supplier_267</v>
          </cell>
          <cell r="B2731" t="str">
            <v>Plant_20</v>
          </cell>
          <cell r="C2731" t="str">
            <v>Article_6263</v>
          </cell>
          <cell r="D2731">
            <v>108</v>
          </cell>
          <cell r="E2731" t="str">
            <v>DE_W</v>
          </cell>
        </row>
        <row r="2732">
          <cell r="A2732" t="str">
            <v>Supplier_267</v>
          </cell>
          <cell r="B2732" t="str">
            <v>Plant_20</v>
          </cell>
          <cell r="C2732" t="str">
            <v>Article_6221</v>
          </cell>
          <cell r="D2732">
            <v>96</v>
          </cell>
          <cell r="E2732" t="str">
            <v>DE_W</v>
          </cell>
        </row>
        <row r="2733">
          <cell r="A2733" t="str">
            <v>Supplier_267</v>
          </cell>
          <cell r="B2733" t="str">
            <v>Plant_20</v>
          </cell>
          <cell r="C2733" t="str">
            <v>Article_6277</v>
          </cell>
          <cell r="D2733">
            <v>12</v>
          </cell>
          <cell r="E2733" t="str">
            <v>DE_W</v>
          </cell>
        </row>
        <row r="2734">
          <cell r="A2734" t="str">
            <v>Supplier_267</v>
          </cell>
          <cell r="B2734" t="str">
            <v>Plant_20</v>
          </cell>
          <cell r="C2734" t="str">
            <v>Article_6222</v>
          </cell>
          <cell r="D2734">
            <v>12</v>
          </cell>
          <cell r="E2734" t="str">
            <v>DE_W</v>
          </cell>
        </row>
        <row r="2735">
          <cell r="A2735" t="str">
            <v>Supplier_267</v>
          </cell>
          <cell r="B2735" t="str">
            <v>Plant_20</v>
          </cell>
          <cell r="C2735" t="str">
            <v>Article_6226</v>
          </cell>
          <cell r="D2735">
            <v>24</v>
          </cell>
          <cell r="E2735" t="str">
            <v>DE_W</v>
          </cell>
        </row>
        <row r="2736">
          <cell r="A2736" t="str">
            <v>Supplier_267</v>
          </cell>
          <cell r="B2736" t="str">
            <v>Plant_20</v>
          </cell>
          <cell r="C2736" t="str">
            <v>Article_6238</v>
          </cell>
          <cell r="D2736">
            <v>12</v>
          </cell>
          <cell r="E2736" t="str">
            <v>DE_W</v>
          </cell>
        </row>
        <row r="2737">
          <cell r="A2737" t="str">
            <v>Supplier_152</v>
          </cell>
          <cell r="B2737" t="str">
            <v>Plant_20</v>
          </cell>
          <cell r="C2737" t="str">
            <v>Article_7138</v>
          </cell>
          <cell r="D2737">
            <v>500</v>
          </cell>
          <cell r="E2737" t="str">
            <v>DE_W</v>
          </cell>
        </row>
        <row r="2738">
          <cell r="A2738" t="str">
            <v>Supplier_152</v>
          </cell>
          <cell r="B2738" t="str">
            <v>Plant_20</v>
          </cell>
          <cell r="C2738" t="str">
            <v>Article_7133</v>
          </cell>
          <cell r="D2738">
            <v>750</v>
          </cell>
          <cell r="E2738" t="str">
            <v>DE_W</v>
          </cell>
        </row>
        <row r="2739">
          <cell r="A2739" t="str">
            <v>Supplier_152</v>
          </cell>
          <cell r="B2739" t="str">
            <v>Plant_20</v>
          </cell>
          <cell r="C2739" t="str">
            <v>Article_7194</v>
          </cell>
          <cell r="D2739">
            <v>250</v>
          </cell>
          <cell r="E2739" t="str">
            <v>DE_W</v>
          </cell>
        </row>
        <row r="2740">
          <cell r="A2740" t="str">
            <v>Supplier_299</v>
          </cell>
          <cell r="B2740" t="str">
            <v>Plant_11</v>
          </cell>
          <cell r="C2740" t="str">
            <v>Article_481</v>
          </cell>
          <cell r="D2740">
            <v>1</v>
          </cell>
          <cell r="E2740" t="str">
            <v>PL</v>
          </cell>
        </row>
        <row r="2741">
          <cell r="A2741" t="str">
            <v>Supplier_299</v>
          </cell>
          <cell r="B2741" t="str">
            <v>Plant_11</v>
          </cell>
          <cell r="C2741" t="str">
            <v>Article_495</v>
          </cell>
          <cell r="D2741">
            <v>1</v>
          </cell>
          <cell r="E2741" t="str">
            <v>PL</v>
          </cell>
        </row>
        <row r="2742">
          <cell r="A2742" t="str">
            <v>Supplier_299</v>
          </cell>
          <cell r="B2742" t="str">
            <v>Plant_11</v>
          </cell>
          <cell r="C2742" t="str">
            <v>Article_511</v>
          </cell>
          <cell r="D2742">
            <v>3</v>
          </cell>
          <cell r="E2742" t="str">
            <v>PL</v>
          </cell>
        </row>
        <row r="2743">
          <cell r="A2743" t="str">
            <v>Supplier_299</v>
          </cell>
          <cell r="B2743" t="str">
            <v>Plant_11</v>
          </cell>
          <cell r="C2743" t="str">
            <v>Article_9628</v>
          </cell>
          <cell r="D2743">
            <v>4</v>
          </cell>
          <cell r="E2743" t="str">
            <v>PL</v>
          </cell>
        </row>
        <row r="2744">
          <cell r="A2744" t="str">
            <v>Supplier_299</v>
          </cell>
          <cell r="B2744" t="str">
            <v>Plant_11</v>
          </cell>
          <cell r="C2744" t="str">
            <v>Article_9631</v>
          </cell>
          <cell r="D2744">
            <v>4</v>
          </cell>
          <cell r="E2744" t="str">
            <v>PL</v>
          </cell>
        </row>
        <row r="2745">
          <cell r="A2745" t="str">
            <v>Supplier_78</v>
          </cell>
          <cell r="B2745" t="str">
            <v>Plant_11</v>
          </cell>
          <cell r="C2745" t="str">
            <v>Article_9441</v>
          </cell>
          <cell r="D2745">
            <v>36</v>
          </cell>
          <cell r="E2745" t="str">
            <v>DE_W</v>
          </cell>
        </row>
        <row r="2746">
          <cell r="A2746" t="str">
            <v>Supplier_78</v>
          </cell>
          <cell r="B2746" t="str">
            <v>Plant_11</v>
          </cell>
          <cell r="C2746" t="str">
            <v>Article_9360</v>
          </cell>
          <cell r="D2746">
            <v>18</v>
          </cell>
          <cell r="E2746" t="str">
            <v>DE_W</v>
          </cell>
        </row>
        <row r="2747">
          <cell r="A2747" t="str">
            <v>Supplier_350</v>
          </cell>
          <cell r="B2747" t="str">
            <v>Plant_11</v>
          </cell>
          <cell r="C2747" t="str">
            <v>Article_1765</v>
          </cell>
          <cell r="D2747">
            <v>160</v>
          </cell>
          <cell r="E2747" t="str">
            <v>PL</v>
          </cell>
        </row>
        <row r="2748">
          <cell r="A2748" t="str">
            <v>Supplier_350</v>
          </cell>
          <cell r="B2748" t="str">
            <v>Plant_11</v>
          </cell>
          <cell r="C2748" t="str">
            <v>Article_1768</v>
          </cell>
          <cell r="D2748">
            <v>160</v>
          </cell>
          <cell r="E2748" t="str">
            <v>PL</v>
          </cell>
        </row>
        <row r="2749">
          <cell r="A2749" t="str">
            <v>Supplier_350</v>
          </cell>
          <cell r="B2749" t="str">
            <v>Plant_11</v>
          </cell>
          <cell r="C2749" t="str">
            <v>Article_2825</v>
          </cell>
          <cell r="D2749">
            <v>320</v>
          </cell>
          <cell r="E2749" t="str">
            <v>PL</v>
          </cell>
        </row>
        <row r="2750">
          <cell r="A2750" t="str">
            <v>Supplier_350</v>
          </cell>
          <cell r="B2750" t="str">
            <v>Plant_11</v>
          </cell>
          <cell r="C2750" t="str">
            <v>Article_2922</v>
          </cell>
          <cell r="D2750">
            <v>480</v>
          </cell>
          <cell r="E2750" t="str">
            <v>PL</v>
          </cell>
        </row>
        <row r="2751">
          <cell r="A2751" t="str">
            <v>Supplier_350</v>
          </cell>
          <cell r="B2751" t="str">
            <v>Plant_11</v>
          </cell>
          <cell r="C2751" t="str">
            <v>Article_3479</v>
          </cell>
          <cell r="D2751">
            <v>270</v>
          </cell>
          <cell r="E2751" t="str">
            <v>PL</v>
          </cell>
        </row>
        <row r="2752">
          <cell r="A2752" t="str">
            <v>Supplier_294</v>
          </cell>
          <cell r="B2752" t="str">
            <v>Plant_11</v>
          </cell>
          <cell r="C2752" t="str">
            <v>Article_516</v>
          </cell>
          <cell r="D2752">
            <v>8</v>
          </cell>
          <cell r="E2752" t="str">
            <v>PL</v>
          </cell>
        </row>
        <row r="2753">
          <cell r="A2753" t="str">
            <v>Supplier_294</v>
          </cell>
          <cell r="B2753" t="str">
            <v>Plant_11</v>
          </cell>
          <cell r="C2753" t="str">
            <v>Article_519</v>
          </cell>
          <cell r="D2753">
            <v>5</v>
          </cell>
          <cell r="E2753" t="str">
            <v>PL</v>
          </cell>
        </row>
        <row r="2754">
          <cell r="A2754" t="str">
            <v>Supplier_294</v>
          </cell>
          <cell r="B2754" t="str">
            <v>Plant_11</v>
          </cell>
          <cell r="C2754" t="str">
            <v>Article_1052</v>
          </cell>
          <cell r="D2754">
            <v>5</v>
          </cell>
          <cell r="E2754" t="str">
            <v>PL</v>
          </cell>
        </row>
        <row r="2755">
          <cell r="A2755" t="str">
            <v>Supplier_294</v>
          </cell>
          <cell r="B2755" t="str">
            <v>Plant_11</v>
          </cell>
          <cell r="C2755" t="str">
            <v>Article_1044</v>
          </cell>
          <cell r="D2755">
            <v>8</v>
          </cell>
          <cell r="E2755" t="str">
            <v>PL</v>
          </cell>
        </row>
        <row r="2756">
          <cell r="A2756" t="str">
            <v>Supplier_207</v>
          </cell>
          <cell r="B2756" t="str">
            <v>Plant_11</v>
          </cell>
          <cell r="C2756" t="str">
            <v>Article_3823</v>
          </cell>
          <cell r="D2756">
            <v>250</v>
          </cell>
          <cell r="E2756" t="str">
            <v>DE_W</v>
          </cell>
        </row>
        <row r="2757">
          <cell r="A2757" t="str">
            <v>Supplier_207</v>
          </cell>
          <cell r="B2757" t="str">
            <v>Plant_11</v>
          </cell>
          <cell r="C2757" t="str">
            <v>Article_3821</v>
          </cell>
          <cell r="D2757">
            <v>250</v>
          </cell>
          <cell r="E2757" t="str">
            <v>DE_W</v>
          </cell>
        </row>
        <row r="2758">
          <cell r="A2758" t="str">
            <v>Supplier_207</v>
          </cell>
          <cell r="B2758" t="str">
            <v>Plant_11</v>
          </cell>
          <cell r="C2758" t="str">
            <v>Article_631</v>
          </cell>
          <cell r="D2758">
            <v>4</v>
          </cell>
          <cell r="E2758" t="str">
            <v>DE_W</v>
          </cell>
        </row>
        <row r="2759">
          <cell r="A2759" t="str">
            <v>Supplier_207</v>
          </cell>
          <cell r="B2759" t="str">
            <v>Plant_11</v>
          </cell>
          <cell r="C2759" t="str">
            <v>Article_647</v>
          </cell>
          <cell r="D2759">
            <v>3</v>
          </cell>
          <cell r="E2759" t="str">
            <v>DE_W</v>
          </cell>
        </row>
        <row r="2760">
          <cell r="A2760" t="str">
            <v>Supplier_207</v>
          </cell>
          <cell r="B2760" t="str">
            <v>Plant_11</v>
          </cell>
          <cell r="C2760" t="str">
            <v>Article_650</v>
          </cell>
          <cell r="D2760">
            <v>2</v>
          </cell>
          <cell r="E2760" t="str">
            <v>DE_W</v>
          </cell>
        </row>
        <row r="2761">
          <cell r="A2761" t="str">
            <v>Supplier_207</v>
          </cell>
          <cell r="B2761" t="str">
            <v>Plant_11</v>
          </cell>
          <cell r="C2761" t="str">
            <v>Article_627</v>
          </cell>
          <cell r="D2761">
            <v>8</v>
          </cell>
          <cell r="E2761" t="str">
            <v>DE_W</v>
          </cell>
        </row>
        <row r="2762">
          <cell r="A2762" t="str">
            <v>Supplier_207</v>
          </cell>
          <cell r="B2762" t="str">
            <v>Plant_11</v>
          </cell>
          <cell r="C2762" t="str">
            <v>Article_622</v>
          </cell>
          <cell r="D2762">
            <v>8</v>
          </cell>
          <cell r="E2762" t="str">
            <v>DE_W</v>
          </cell>
        </row>
        <row r="2763">
          <cell r="A2763" t="str">
            <v>Supplier_342</v>
          </cell>
          <cell r="B2763" t="str">
            <v>Plant_11</v>
          </cell>
          <cell r="C2763" t="str">
            <v>Article_918</v>
          </cell>
          <cell r="D2763">
            <v>320</v>
          </cell>
          <cell r="E2763" t="str">
            <v>PL</v>
          </cell>
        </row>
        <row r="2764">
          <cell r="A2764" t="str">
            <v>Supplier_342</v>
          </cell>
          <cell r="B2764" t="str">
            <v>Plant_11</v>
          </cell>
          <cell r="C2764" t="str">
            <v>Article_890</v>
          </cell>
          <cell r="D2764">
            <v>160</v>
          </cell>
          <cell r="E2764" t="str">
            <v>PL</v>
          </cell>
        </row>
        <row r="2765">
          <cell r="A2765" t="str">
            <v>Supplier_342</v>
          </cell>
          <cell r="B2765" t="str">
            <v>Plant_11</v>
          </cell>
          <cell r="C2765" t="str">
            <v>Article_894</v>
          </cell>
          <cell r="D2765">
            <v>80</v>
          </cell>
          <cell r="E2765" t="str">
            <v>PL</v>
          </cell>
        </row>
        <row r="2766">
          <cell r="A2766" t="str">
            <v>Supplier_342</v>
          </cell>
          <cell r="B2766" t="str">
            <v>Plant_11</v>
          </cell>
          <cell r="C2766" t="str">
            <v>Article_869</v>
          </cell>
          <cell r="D2766">
            <v>80</v>
          </cell>
          <cell r="E2766" t="str">
            <v>PL</v>
          </cell>
        </row>
        <row r="2767">
          <cell r="A2767" t="str">
            <v>Supplier_128</v>
          </cell>
          <cell r="B2767" t="str">
            <v>Plant_11</v>
          </cell>
          <cell r="C2767" t="str">
            <v>Article_4629</v>
          </cell>
          <cell r="D2767">
            <v>160</v>
          </cell>
          <cell r="E2767" t="str">
            <v>DE_W</v>
          </cell>
        </row>
        <row r="2768">
          <cell r="A2768" t="str">
            <v>Supplier_335</v>
          </cell>
          <cell r="B2768" t="str">
            <v>Plant_11</v>
          </cell>
          <cell r="C2768" t="str">
            <v>Article_2683</v>
          </cell>
          <cell r="D2768">
            <v>151800</v>
          </cell>
          <cell r="E2768" t="str">
            <v>HU</v>
          </cell>
        </row>
        <row r="2769">
          <cell r="A2769" t="str">
            <v>Supplier_283</v>
          </cell>
          <cell r="B2769" t="str">
            <v>Plant_11</v>
          </cell>
          <cell r="C2769" t="str">
            <v>Article_4712</v>
          </cell>
          <cell r="D2769">
            <v>14</v>
          </cell>
          <cell r="E2769" t="str">
            <v>BK</v>
          </cell>
        </row>
        <row r="2770">
          <cell r="A2770" t="str">
            <v>Supplier_283</v>
          </cell>
          <cell r="B2770" t="str">
            <v>Plant_11</v>
          </cell>
          <cell r="C2770" t="str">
            <v>Article_1203</v>
          </cell>
          <cell r="D2770">
            <v>28</v>
          </cell>
          <cell r="E2770" t="str">
            <v>BK</v>
          </cell>
        </row>
        <row r="2771">
          <cell r="A2771" t="str">
            <v>Supplier_315</v>
          </cell>
          <cell r="B2771" t="str">
            <v>Plant_11</v>
          </cell>
          <cell r="C2771" t="str">
            <v>Article_4765</v>
          </cell>
          <cell r="D2771">
            <v>60</v>
          </cell>
          <cell r="E2771" t="str">
            <v>SK</v>
          </cell>
        </row>
        <row r="2772">
          <cell r="A2772" t="str">
            <v>Supplier_274</v>
          </cell>
          <cell r="B2772" t="str">
            <v>Plant_11</v>
          </cell>
          <cell r="C2772" t="str">
            <v>Article_2089</v>
          </cell>
          <cell r="D2772">
            <v>20</v>
          </cell>
          <cell r="E2772" t="str">
            <v>CZ</v>
          </cell>
        </row>
        <row r="2773">
          <cell r="A2773" t="str">
            <v>Supplier_274</v>
          </cell>
          <cell r="B2773" t="str">
            <v>Plant_11</v>
          </cell>
          <cell r="C2773" t="str">
            <v>Article_2107</v>
          </cell>
          <cell r="D2773">
            <v>20</v>
          </cell>
          <cell r="E2773" t="str">
            <v>CZ</v>
          </cell>
        </row>
        <row r="2774">
          <cell r="A2774" t="str">
            <v>Supplier_274</v>
          </cell>
          <cell r="B2774" t="str">
            <v>Plant_11</v>
          </cell>
          <cell r="C2774" t="str">
            <v>Article_2123</v>
          </cell>
          <cell r="D2774">
            <v>20</v>
          </cell>
          <cell r="E2774" t="str">
            <v>CZ</v>
          </cell>
        </row>
        <row r="2775">
          <cell r="A2775" t="str">
            <v>Supplier_274</v>
          </cell>
          <cell r="B2775" t="str">
            <v>Plant_11</v>
          </cell>
          <cell r="C2775" t="str">
            <v>Article_2147</v>
          </cell>
          <cell r="D2775">
            <v>20</v>
          </cell>
          <cell r="E2775" t="str">
            <v>CZ</v>
          </cell>
        </row>
        <row r="2776">
          <cell r="A2776" t="str">
            <v>Supplier_274</v>
          </cell>
          <cell r="B2776" t="str">
            <v>Plant_11</v>
          </cell>
          <cell r="C2776" t="str">
            <v>Article_2167</v>
          </cell>
          <cell r="D2776">
            <v>20</v>
          </cell>
          <cell r="E2776" t="str">
            <v>CZ</v>
          </cell>
        </row>
        <row r="2777">
          <cell r="A2777" t="str">
            <v>Supplier_274</v>
          </cell>
          <cell r="B2777" t="str">
            <v>Plant_11</v>
          </cell>
          <cell r="C2777" t="str">
            <v>Article_2163</v>
          </cell>
          <cell r="D2777">
            <v>20</v>
          </cell>
          <cell r="E2777" t="str">
            <v>CZ</v>
          </cell>
        </row>
        <row r="2778">
          <cell r="A2778" t="str">
            <v>Supplier_274</v>
          </cell>
          <cell r="B2778" t="str">
            <v>Plant_11</v>
          </cell>
          <cell r="C2778" t="str">
            <v>Article_2179</v>
          </cell>
          <cell r="D2778">
            <v>20</v>
          </cell>
          <cell r="E2778" t="str">
            <v>CZ</v>
          </cell>
        </row>
        <row r="2779">
          <cell r="A2779" t="str">
            <v>Supplier_199</v>
          </cell>
          <cell r="B2779" t="str">
            <v>Plant_11</v>
          </cell>
          <cell r="C2779" t="str">
            <v>Article_6148</v>
          </cell>
          <cell r="D2779">
            <v>3600</v>
          </cell>
          <cell r="E2779" t="str">
            <v>DE_W</v>
          </cell>
        </row>
        <row r="2780">
          <cell r="A2780" t="str">
            <v>Supplier_199</v>
          </cell>
          <cell r="B2780" t="str">
            <v>Plant_11</v>
          </cell>
          <cell r="C2780" t="str">
            <v>Article_6191</v>
          </cell>
          <cell r="D2780">
            <v>2400</v>
          </cell>
          <cell r="E2780" t="str">
            <v>DE_W</v>
          </cell>
        </row>
        <row r="2781">
          <cell r="A2781" t="str">
            <v>Supplier_91</v>
          </cell>
          <cell r="B2781" t="str">
            <v>Plant_11</v>
          </cell>
          <cell r="C2781" t="str">
            <v>Article_2845</v>
          </cell>
          <cell r="D2781">
            <v>960</v>
          </cell>
          <cell r="E2781" t="str">
            <v>DE_W</v>
          </cell>
        </row>
        <row r="2782">
          <cell r="A2782" t="str">
            <v>Supplier_91</v>
          </cell>
          <cell r="B2782" t="str">
            <v>Plant_11</v>
          </cell>
          <cell r="C2782" t="str">
            <v>Article_1782</v>
          </cell>
          <cell r="D2782">
            <v>960</v>
          </cell>
          <cell r="E2782" t="str">
            <v>DE_W</v>
          </cell>
        </row>
        <row r="2783">
          <cell r="A2783" t="str">
            <v>Supplier_126</v>
          </cell>
          <cell r="B2783" t="str">
            <v>Plant_11</v>
          </cell>
          <cell r="C2783" t="str">
            <v>Article_3563</v>
          </cell>
          <cell r="D2783">
            <v>280</v>
          </cell>
          <cell r="E2783" t="str">
            <v>DE_W</v>
          </cell>
        </row>
        <row r="2784">
          <cell r="A2784" t="str">
            <v>Supplier_126</v>
          </cell>
          <cell r="B2784" t="str">
            <v>Plant_11</v>
          </cell>
          <cell r="C2784" t="str">
            <v>Article_3549</v>
          </cell>
          <cell r="D2784">
            <v>280</v>
          </cell>
          <cell r="E2784" t="str">
            <v>DE_W</v>
          </cell>
        </row>
        <row r="2785">
          <cell r="A2785" t="str">
            <v>Supplier_126</v>
          </cell>
          <cell r="B2785" t="str">
            <v>Plant_11</v>
          </cell>
          <cell r="C2785" t="str">
            <v>Article_4804</v>
          </cell>
          <cell r="D2785">
            <v>144</v>
          </cell>
          <cell r="E2785" t="str">
            <v>DE_W</v>
          </cell>
        </row>
        <row r="2786">
          <cell r="A2786" t="str">
            <v>Supplier_281</v>
          </cell>
          <cell r="B2786" t="str">
            <v>Plant_11</v>
          </cell>
          <cell r="C2786" t="str">
            <v>Article_3559</v>
          </cell>
          <cell r="D2786">
            <v>96</v>
          </cell>
          <cell r="E2786" t="str">
            <v>CZ</v>
          </cell>
        </row>
        <row r="2787">
          <cell r="A2787" t="str">
            <v>Supplier_161</v>
          </cell>
          <cell r="B2787" t="str">
            <v>Plant_11</v>
          </cell>
          <cell r="C2787" t="str">
            <v>Article_4269</v>
          </cell>
          <cell r="D2787">
            <v>360</v>
          </cell>
          <cell r="E2787" t="str">
            <v>DE_W</v>
          </cell>
        </row>
        <row r="2788">
          <cell r="A2788" t="str">
            <v>Supplier_22</v>
          </cell>
          <cell r="B2788" t="str">
            <v>Plant_11</v>
          </cell>
          <cell r="C2788" t="str">
            <v>Article_4393</v>
          </cell>
          <cell r="D2788">
            <v>300</v>
          </cell>
          <cell r="E2788" t="str">
            <v>GB</v>
          </cell>
        </row>
        <row r="2789">
          <cell r="A2789" t="str">
            <v>Supplier_22</v>
          </cell>
          <cell r="B2789" t="str">
            <v>Plant_11</v>
          </cell>
          <cell r="C2789" t="str">
            <v>Article_6039</v>
          </cell>
          <cell r="D2789">
            <v>90</v>
          </cell>
          <cell r="E2789" t="str">
            <v>GB</v>
          </cell>
        </row>
        <row r="2790">
          <cell r="A2790" t="str">
            <v>Supplier_22</v>
          </cell>
          <cell r="B2790" t="str">
            <v>Plant_11</v>
          </cell>
          <cell r="C2790" t="str">
            <v>Article_4241</v>
          </cell>
          <cell r="D2790">
            <v>90</v>
          </cell>
          <cell r="E2790" t="str">
            <v>GB</v>
          </cell>
        </row>
        <row r="2791">
          <cell r="A2791" t="str">
            <v>Supplier_22</v>
          </cell>
          <cell r="B2791" t="str">
            <v>Plant_11</v>
          </cell>
          <cell r="C2791" t="str">
            <v>Article_4239</v>
          </cell>
          <cell r="D2791">
            <v>576</v>
          </cell>
          <cell r="E2791" t="str">
            <v>GB</v>
          </cell>
        </row>
        <row r="2792">
          <cell r="A2792" t="str">
            <v>Supplier_321</v>
          </cell>
          <cell r="B2792" t="str">
            <v>Plant_11</v>
          </cell>
          <cell r="C2792" t="str">
            <v>Article_3448</v>
          </cell>
          <cell r="D2792">
            <v>525</v>
          </cell>
          <cell r="E2792" t="str">
            <v>HU</v>
          </cell>
        </row>
        <row r="2793">
          <cell r="A2793" t="str">
            <v>Supplier_193</v>
          </cell>
          <cell r="B2793" t="str">
            <v>Plant_11</v>
          </cell>
          <cell r="C2793" t="str">
            <v>Article_7557</v>
          </cell>
          <cell r="D2793">
            <v>36</v>
          </cell>
          <cell r="E2793" t="str">
            <v>DE_W</v>
          </cell>
        </row>
        <row r="2794">
          <cell r="A2794" t="str">
            <v>Supplier_193</v>
          </cell>
          <cell r="B2794" t="str">
            <v>Plant_11</v>
          </cell>
          <cell r="C2794" t="str">
            <v>Article_4437</v>
          </cell>
          <cell r="D2794">
            <v>288</v>
          </cell>
          <cell r="E2794" t="str">
            <v>DE_W</v>
          </cell>
        </row>
        <row r="2795">
          <cell r="A2795" t="str">
            <v>Supplier_218</v>
          </cell>
          <cell r="B2795" t="str">
            <v>Plant_11</v>
          </cell>
          <cell r="C2795" t="str">
            <v>Article_9030</v>
          </cell>
          <cell r="D2795">
            <v>9000</v>
          </cell>
          <cell r="E2795" t="str">
            <v>DE_W</v>
          </cell>
        </row>
        <row r="2796">
          <cell r="A2796" t="str">
            <v>Supplier_264</v>
          </cell>
          <cell r="B2796" t="str">
            <v>Plant_11</v>
          </cell>
          <cell r="C2796" t="str">
            <v>Article_5061</v>
          </cell>
          <cell r="D2796">
            <v>300</v>
          </cell>
          <cell r="E2796" t="str">
            <v>AT</v>
          </cell>
        </row>
        <row r="2797">
          <cell r="A2797" t="str">
            <v>Supplier_264</v>
          </cell>
          <cell r="B2797" t="str">
            <v>Plant_11</v>
          </cell>
          <cell r="C2797" t="str">
            <v>Article_4921</v>
          </cell>
          <cell r="D2797">
            <v>50</v>
          </cell>
          <cell r="E2797" t="str">
            <v>AT</v>
          </cell>
        </row>
        <row r="2798">
          <cell r="A2798" t="str">
            <v>Supplier_264</v>
          </cell>
          <cell r="B2798" t="str">
            <v>Plant_11</v>
          </cell>
          <cell r="C2798" t="str">
            <v>Article_4774</v>
          </cell>
          <cell r="D2798">
            <v>175</v>
          </cell>
          <cell r="E2798" t="str">
            <v>AT</v>
          </cell>
        </row>
        <row r="2799">
          <cell r="A2799" t="str">
            <v>Supplier_264</v>
          </cell>
          <cell r="B2799" t="str">
            <v>Plant_11</v>
          </cell>
          <cell r="C2799" t="str">
            <v>Article_4637</v>
          </cell>
          <cell r="D2799">
            <v>200</v>
          </cell>
          <cell r="E2799" t="str">
            <v>AT</v>
          </cell>
        </row>
        <row r="2800">
          <cell r="A2800" t="str">
            <v>Supplier_264</v>
          </cell>
          <cell r="B2800" t="str">
            <v>Plant_11</v>
          </cell>
          <cell r="C2800" t="str">
            <v>Article_4644</v>
          </cell>
          <cell r="D2800">
            <v>100</v>
          </cell>
          <cell r="E2800" t="str">
            <v>AT</v>
          </cell>
        </row>
        <row r="2801">
          <cell r="A2801" t="str">
            <v>Supplier_264</v>
          </cell>
          <cell r="B2801" t="str">
            <v>Plant_11</v>
          </cell>
          <cell r="C2801" t="str">
            <v>Article_5067</v>
          </cell>
          <cell r="D2801">
            <v>60</v>
          </cell>
          <cell r="E2801" t="str">
            <v>AT</v>
          </cell>
        </row>
        <row r="2802">
          <cell r="A2802" t="str">
            <v>Supplier_264</v>
          </cell>
          <cell r="B2802" t="str">
            <v>Plant_11</v>
          </cell>
          <cell r="C2802" t="str">
            <v>Article_4930</v>
          </cell>
          <cell r="D2802">
            <v>176</v>
          </cell>
          <cell r="E2802" t="str">
            <v>AT</v>
          </cell>
        </row>
        <row r="2803">
          <cell r="A2803" t="str">
            <v>Supplier_264</v>
          </cell>
          <cell r="B2803" t="str">
            <v>Plant_11</v>
          </cell>
          <cell r="C2803" t="str">
            <v>Article_4972</v>
          </cell>
          <cell r="D2803">
            <v>176</v>
          </cell>
          <cell r="E2803" t="str">
            <v>AT</v>
          </cell>
        </row>
        <row r="2804">
          <cell r="A2804" t="str">
            <v>Supplier_181</v>
          </cell>
          <cell r="B2804" t="str">
            <v>Plant_11</v>
          </cell>
          <cell r="C2804" t="str">
            <v>Article_2694</v>
          </cell>
          <cell r="D2804">
            <v>15000</v>
          </cell>
          <cell r="E2804" t="str">
            <v>DE_W</v>
          </cell>
        </row>
        <row r="2805">
          <cell r="A2805" t="str">
            <v>Supplier_210</v>
          </cell>
          <cell r="B2805" t="str">
            <v>Plant_11</v>
          </cell>
          <cell r="C2805" t="str">
            <v>Article_4000</v>
          </cell>
          <cell r="D2805">
            <v>240</v>
          </cell>
          <cell r="E2805" t="str">
            <v>DE_W</v>
          </cell>
        </row>
        <row r="2806">
          <cell r="A2806" t="str">
            <v>Supplier_210</v>
          </cell>
          <cell r="B2806" t="str">
            <v>Plant_11</v>
          </cell>
          <cell r="C2806" t="str">
            <v>Article_3992</v>
          </cell>
          <cell r="D2806">
            <v>420</v>
          </cell>
          <cell r="E2806" t="str">
            <v>DE_W</v>
          </cell>
        </row>
        <row r="2807">
          <cell r="A2807" t="str">
            <v>Supplier_210</v>
          </cell>
          <cell r="B2807" t="str">
            <v>Plant_11</v>
          </cell>
          <cell r="C2807" t="str">
            <v>Article_3853</v>
          </cell>
          <cell r="D2807">
            <v>300</v>
          </cell>
          <cell r="E2807" t="str">
            <v>DE_W</v>
          </cell>
        </row>
        <row r="2808">
          <cell r="A2808" t="str">
            <v>Supplier_210</v>
          </cell>
          <cell r="B2808" t="str">
            <v>Plant_11</v>
          </cell>
          <cell r="C2808" t="str">
            <v>Article_3788</v>
          </cell>
          <cell r="D2808">
            <v>44</v>
          </cell>
          <cell r="E2808" t="str">
            <v>DE_W</v>
          </cell>
        </row>
        <row r="2809">
          <cell r="A2809" t="str">
            <v>Supplier_210</v>
          </cell>
          <cell r="B2809" t="str">
            <v>Plant_11</v>
          </cell>
          <cell r="C2809" t="str">
            <v>Article_3764</v>
          </cell>
          <cell r="D2809">
            <v>44</v>
          </cell>
          <cell r="E2809" t="str">
            <v>DE_W</v>
          </cell>
        </row>
        <row r="2810">
          <cell r="A2810" t="str">
            <v>Supplier_319</v>
          </cell>
          <cell r="B2810" t="str">
            <v>Plant_11</v>
          </cell>
          <cell r="C2810" t="str">
            <v>Article_4813</v>
          </cell>
          <cell r="D2810">
            <v>750</v>
          </cell>
          <cell r="E2810" t="str">
            <v>HU</v>
          </cell>
        </row>
        <row r="2811">
          <cell r="A2811" t="str">
            <v>Supplier_319</v>
          </cell>
          <cell r="B2811" t="str">
            <v>Plant_11</v>
          </cell>
          <cell r="C2811" t="str">
            <v>Article_4623</v>
          </cell>
          <cell r="D2811">
            <v>150</v>
          </cell>
          <cell r="E2811" t="str">
            <v>HU</v>
          </cell>
        </row>
        <row r="2812">
          <cell r="A2812" t="str">
            <v>Supplier_271</v>
          </cell>
          <cell r="B2812" t="str">
            <v>Plant_11</v>
          </cell>
          <cell r="C2812" t="str">
            <v>Article_5992</v>
          </cell>
          <cell r="D2812">
            <v>20</v>
          </cell>
          <cell r="E2812" t="str">
            <v>CZ</v>
          </cell>
        </row>
        <row r="2813">
          <cell r="A2813" t="str">
            <v>Supplier_271</v>
          </cell>
          <cell r="B2813" t="str">
            <v>Plant_11</v>
          </cell>
          <cell r="C2813" t="str">
            <v>Article_6000</v>
          </cell>
          <cell r="D2813">
            <v>140</v>
          </cell>
          <cell r="E2813" t="str">
            <v>CZ</v>
          </cell>
        </row>
        <row r="2814">
          <cell r="A2814" t="str">
            <v>Supplier_271</v>
          </cell>
          <cell r="B2814" t="str">
            <v>Plant_11</v>
          </cell>
          <cell r="C2814" t="str">
            <v>Article_6058</v>
          </cell>
          <cell r="D2814">
            <v>140</v>
          </cell>
          <cell r="E2814" t="str">
            <v>CZ</v>
          </cell>
        </row>
        <row r="2815">
          <cell r="A2815" t="str">
            <v>Supplier_271</v>
          </cell>
          <cell r="B2815" t="str">
            <v>Plant_11</v>
          </cell>
          <cell r="C2815" t="str">
            <v>Article_6065</v>
          </cell>
          <cell r="D2815">
            <v>10</v>
          </cell>
          <cell r="E2815" t="str">
            <v>CZ</v>
          </cell>
        </row>
        <row r="2816">
          <cell r="A2816" t="str">
            <v>Supplier_271</v>
          </cell>
          <cell r="B2816" t="str">
            <v>Plant_11</v>
          </cell>
          <cell r="C2816" t="str">
            <v>Article_3814</v>
          </cell>
          <cell r="D2816">
            <v>264</v>
          </cell>
          <cell r="E2816" t="str">
            <v>CZ</v>
          </cell>
        </row>
        <row r="2817">
          <cell r="A2817" t="str">
            <v>Supplier_271</v>
          </cell>
          <cell r="B2817" t="str">
            <v>Plant_11</v>
          </cell>
          <cell r="C2817" t="str">
            <v>Article_3847</v>
          </cell>
          <cell r="D2817">
            <v>264</v>
          </cell>
          <cell r="E2817" t="str">
            <v>CZ</v>
          </cell>
        </row>
        <row r="2818">
          <cell r="A2818" t="str">
            <v>Supplier_342</v>
          </cell>
          <cell r="B2818" t="str">
            <v>Plant_11</v>
          </cell>
          <cell r="C2818" t="str">
            <v>Article_3406</v>
          </cell>
          <cell r="D2818">
            <v>100</v>
          </cell>
          <cell r="E2818" t="str">
            <v>PL</v>
          </cell>
        </row>
        <row r="2819">
          <cell r="A2819" t="str">
            <v>Supplier_342</v>
          </cell>
          <cell r="B2819" t="str">
            <v>Plant_11</v>
          </cell>
          <cell r="C2819" t="str">
            <v>Article_3405</v>
          </cell>
          <cell r="D2819">
            <v>100</v>
          </cell>
          <cell r="E2819" t="str">
            <v>PL</v>
          </cell>
        </row>
        <row r="2820">
          <cell r="A2820" t="str">
            <v>Supplier_342</v>
          </cell>
          <cell r="B2820" t="str">
            <v>Plant_11</v>
          </cell>
          <cell r="C2820" t="str">
            <v>Article_3773</v>
          </cell>
          <cell r="D2820">
            <v>200</v>
          </cell>
          <cell r="E2820" t="str">
            <v>PL</v>
          </cell>
        </row>
        <row r="2821">
          <cell r="A2821" t="str">
            <v>Supplier_342</v>
          </cell>
          <cell r="B2821" t="str">
            <v>Plant_11</v>
          </cell>
          <cell r="C2821" t="str">
            <v>Article_3780</v>
          </cell>
          <cell r="D2821">
            <v>100</v>
          </cell>
          <cell r="E2821" t="str">
            <v>PL</v>
          </cell>
        </row>
        <row r="2822">
          <cell r="A2822" t="str">
            <v>Supplier_249</v>
          </cell>
          <cell r="B2822" t="str">
            <v>Plant_11</v>
          </cell>
          <cell r="C2822" t="str">
            <v>Article_3901</v>
          </cell>
          <cell r="D2822">
            <v>468</v>
          </cell>
          <cell r="E2822" t="str">
            <v>DE_W</v>
          </cell>
        </row>
        <row r="2823">
          <cell r="A2823" t="str">
            <v>Supplier_249</v>
          </cell>
          <cell r="B2823" t="str">
            <v>Plant_11</v>
          </cell>
          <cell r="C2823" t="str">
            <v>Article_3908</v>
          </cell>
          <cell r="D2823">
            <v>468</v>
          </cell>
          <cell r="E2823" t="str">
            <v>DE_W</v>
          </cell>
        </row>
        <row r="2824">
          <cell r="A2824" t="str">
            <v>Supplier_249</v>
          </cell>
          <cell r="B2824" t="str">
            <v>Plant_11</v>
          </cell>
          <cell r="C2824" t="str">
            <v>Article_2251</v>
          </cell>
          <cell r="D2824">
            <v>156</v>
          </cell>
          <cell r="E2824" t="str">
            <v>DE_W</v>
          </cell>
        </row>
        <row r="2825">
          <cell r="A2825" t="str">
            <v>Supplier_249</v>
          </cell>
          <cell r="B2825" t="str">
            <v>Plant_11</v>
          </cell>
          <cell r="C2825" t="str">
            <v>Article_2242</v>
          </cell>
          <cell r="D2825">
            <v>156</v>
          </cell>
          <cell r="E2825" t="str">
            <v>DE_W</v>
          </cell>
        </row>
        <row r="2826">
          <cell r="A2826" t="str">
            <v>Supplier_249</v>
          </cell>
          <cell r="B2826" t="str">
            <v>Plant_11</v>
          </cell>
          <cell r="C2826" t="str">
            <v>Article_5081</v>
          </cell>
          <cell r="D2826">
            <v>156</v>
          </cell>
          <cell r="E2826" t="str">
            <v>DE_W</v>
          </cell>
        </row>
        <row r="2827">
          <cell r="A2827" t="str">
            <v>Supplier_249</v>
          </cell>
          <cell r="B2827" t="str">
            <v>Plant_11</v>
          </cell>
          <cell r="C2827" t="str">
            <v>Article_5057</v>
          </cell>
          <cell r="D2827">
            <v>156</v>
          </cell>
          <cell r="E2827" t="str">
            <v>DE_W</v>
          </cell>
        </row>
        <row r="2828">
          <cell r="A2828" t="str">
            <v>Supplier_302</v>
          </cell>
          <cell r="B2828" t="str">
            <v>Plant_11</v>
          </cell>
          <cell r="C2828" t="str">
            <v>Article_2601</v>
          </cell>
          <cell r="D2828">
            <v>3000</v>
          </cell>
          <cell r="E2828" t="str">
            <v>AT</v>
          </cell>
        </row>
        <row r="2829">
          <cell r="A2829" t="str">
            <v>Supplier_352</v>
          </cell>
          <cell r="B2829" t="str">
            <v>Plant_11</v>
          </cell>
          <cell r="C2829" t="str">
            <v>Article_5077</v>
          </cell>
          <cell r="D2829">
            <v>120</v>
          </cell>
          <cell r="E2829" t="str">
            <v>RO</v>
          </cell>
        </row>
        <row r="2830">
          <cell r="A2830" t="str">
            <v>Supplier_231</v>
          </cell>
          <cell r="B2830" t="str">
            <v>Plant_11</v>
          </cell>
          <cell r="C2830" t="str">
            <v>Article_3894</v>
          </cell>
          <cell r="D2830">
            <v>5000</v>
          </cell>
          <cell r="E2830" t="str">
            <v>DE_W</v>
          </cell>
        </row>
        <row r="2831">
          <cell r="A2831" t="str">
            <v>Supplier_231</v>
          </cell>
          <cell r="B2831" t="str">
            <v>Plant_11</v>
          </cell>
          <cell r="C2831" t="str">
            <v>Article_2855</v>
          </cell>
          <cell r="D2831">
            <v>308</v>
          </cell>
          <cell r="E2831" t="str">
            <v>DE_W</v>
          </cell>
        </row>
        <row r="2832">
          <cell r="A2832" t="str">
            <v>Supplier_231</v>
          </cell>
          <cell r="B2832" t="str">
            <v>Plant_11</v>
          </cell>
          <cell r="C2832" t="str">
            <v>Article_2805</v>
          </cell>
          <cell r="D2832">
            <v>352</v>
          </cell>
          <cell r="E2832" t="str">
            <v>DE_W</v>
          </cell>
        </row>
        <row r="2833">
          <cell r="A2833" t="str">
            <v>Supplier_231</v>
          </cell>
          <cell r="B2833" t="str">
            <v>Plant_11</v>
          </cell>
          <cell r="C2833" t="str">
            <v>Article_3944</v>
          </cell>
          <cell r="D2833">
            <v>875</v>
          </cell>
          <cell r="E2833" t="str">
            <v>DE_W</v>
          </cell>
        </row>
        <row r="2834">
          <cell r="A2834" t="str">
            <v>Supplier_231</v>
          </cell>
          <cell r="B2834" t="str">
            <v>Plant_11</v>
          </cell>
          <cell r="C2834" t="str">
            <v>Article_3610</v>
          </cell>
          <cell r="D2834">
            <v>25</v>
          </cell>
          <cell r="E2834" t="str">
            <v>DE_W</v>
          </cell>
        </row>
        <row r="2835">
          <cell r="A2835" t="str">
            <v>Supplier_231</v>
          </cell>
          <cell r="B2835" t="str">
            <v>Plant_11</v>
          </cell>
          <cell r="C2835" t="str">
            <v>Article_1903</v>
          </cell>
          <cell r="D2835">
            <v>350</v>
          </cell>
          <cell r="E2835" t="str">
            <v>DE_W</v>
          </cell>
        </row>
        <row r="2836">
          <cell r="A2836" t="str">
            <v>Supplier_231</v>
          </cell>
          <cell r="B2836" t="str">
            <v>Plant_11</v>
          </cell>
          <cell r="C2836" t="str">
            <v>Article_1913</v>
          </cell>
          <cell r="D2836">
            <v>350</v>
          </cell>
          <cell r="E2836" t="str">
            <v>DE_W</v>
          </cell>
        </row>
        <row r="2837">
          <cell r="A2837" t="str">
            <v>Supplier_231</v>
          </cell>
          <cell r="B2837" t="str">
            <v>Plant_11</v>
          </cell>
          <cell r="C2837" t="str">
            <v>Article_1864</v>
          </cell>
          <cell r="D2837">
            <v>308</v>
          </cell>
          <cell r="E2837" t="str">
            <v>DE_W</v>
          </cell>
        </row>
        <row r="2838">
          <cell r="A2838" t="str">
            <v>Supplier_231</v>
          </cell>
          <cell r="B2838" t="str">
            <v>Plant_11</v>
          </cell>
          <cell r="C2838" t="str">
            <v>Article_1849</v>
          </cell>
          <cell r="D2838">
            <v>308</v>
          </cell>
          <cell r="E2838" t="str">
            <v>DE_W</v>
          </cell>
        </row>
        <row r="2839">
          <cell r="A2839" t="str">
            <v>Supplier_231</v>
          </cell>
          <cell r="B2839" t="str">
            <v>Plant_11</v>
          </cell>
          <cell r="C2839" t="str">
            <v>Article_1774</v>
          </cell>
          <cell r="D2839">
            <v>280</v>
          </cell>
          <cell r="E2839" t="str">
            <v>DE_W</v>
          </cell>
        </row>
        <row r="2840">
          <cell r="A2840" t="str">
            <v>Supplier_231</v>
          </cell>
          <cell r="B2840" t="str">
            <v>Plant_11</v>
          </cell>
          <cell r="C2840" t="str">
            <v>Article_1824</v>
          </cell>
          <cell r="D2840">
            <v>280</v>
          </cell>
          <cell r="E2840" t="str">
            <v>DE_W</v>
          </cell>
        </row>
        <row r="2841">
          <cell r="A2841" t="str">
            <v>Supplier_231</v>
          </cell>
          <cell r="B2841" t="str">
            <v>Plant_11</v>
          </cell>
          <cell r="C2841" t="str">
            <v>Article_1537</v>
          </cell>
          <cell r="D2841">
            <v>600</v>
          </cell>
          <cell r="E2841" t="str">
            <v>DE_W</v>
          </cell>
        </row>
        <row r="2842">
          <cell r="A2842" t="str">
            <v>Supplier_231</v>
          </cell>
          <cell r="B2842" t="str">
            <v>Plant_11</v>
          </cell>
          <cell r="C2842" t="str">
            <v>Article_1517</v>
          </cell>
          <cell r="D2842">
            <v>600</v>
          </cell>
          <cell r="E2842" t="str">
            <v>DE_W</v>
          </cell>
        </row>
        <row r="2843">
          <cell r="A2843" t="str">
            <v>Supplier_231</v>
          </cell>
          <cell r="B2843" t="str">
            <v>Plant_11</v>
          </cell>
          <cell r="C2843" t="str">
            <v>Article_1528</v>
          </cell>
          <cell r="D2843">
            <v>600</v>
          </cell>
          <cell r="E2843" t="str">
            <v>DE_W</v>
          </cell>
        </row>
        <row r="2844">
          <cell r="A2844" t="str">
            <v>Supplier_231</v>
          </cell>
          <cell r="B2844" t="str">
            <v>Plant_11</v>
          </cell>
          <cell r="C2844" t="str">
            <v>Article_1604</v>
          </cell>
          <cell r="D2844">
            <v>600</v>
          </cell>
          <cell r="E2844" t="str">
            <v>DE_W</v>
          </cell>
        </row>
        <row r="2845">
          <cell r="A2845" t="str">
            <v>Supplier_231</v>
          </cell>
          <cell r="B2845" t="str">
            <v>Plant_11</v>
          </cell>
          <cell r="C2845" t="str">
            <v>Article_3237</v>
          </cell>
          <cell r="D2845">
            <v>576</v>
          </cell>
          <cell r="E2845" t="str">
            <v>DE_W</v>
          </cell>
        </row>
        <row r="2846">
          <cell r="A2846" t="str">
            <v>Supplier_231</v>
          </cell>
          <cell r="B2846" t="str">
            <v>Plant_11</v>
          </cell>
          <cell r="C2846" t="str">
            <v>Article_1557</v>
          </cell>
          <cell r="D2846">
            <v>336</v>
          </cell>
          <cell r="E2846" t="str">
            <v>DE_W</v>
          </cell>
        </row>
        <row r="2847">
          <cell r="A2847" t="str">
            <v>Supplier_231</v>
          </cell>
          <cell r="B2847" t="str">
            <v>Plant_11</v>
          </cell>
          <cell r="C2847" t="str">
            <v>Article_3754</v>
          </cell>
          <cell r="D2847">
            <v>1000</v>
          </cell>
          <cell r="E2847" t="str">
            <v>DE_W</v>
          </cell>
        </row>
        <row r="2848">
          <cell r="A2848" t="str">
            <v>Supplier_231</v>
          </cell>
          <cell r="B2848" t="str">
            <v>Plant_11</v>
          </cell>
          <cell r="C2848" t="str">
            <v>Article_3601</v>
          </cell>
          <cell r="D2848">
            <v>25</v>
          </cell>
          <cell r="E2848" t="str">
            <v>DE_W</v>
          </cell>
        </row>
        <row r="2849">
          <cell r="A2849" t="str">
            <v>Supplier_263</v>
          </cell>
          <cell r="B2849" t="str">
            <v>Plant_11</v>
          </cell>
          <cell r="C2849" t="str">
            <v>Article_3682</v>
          </cell>
          <cell r="D2849">
            <v>20</v>
          </cell>
          <cell r="E2849" t="str">
            <v>CZ</v>
          </cell>
        </row>
        <row r="2850">
          <cell r="A2850" t="str">
            <v>Supplier_263</v>
          </cell>
          <cell r="B2850" t="str">
            <v>Plant_11</v>
          </cell>
          <cell r="C2850" t="str">
            <v>Article_3650</v>
          </cell>
          <cell r="D2850">
            <v>120</v>
          </cell>
          <cell r="E2850" t="str">
            <v>CZ</v>
          </cell>
        </row>
        <row r="2851">
          <cell r="A2851" t="str">
            <v>Supplier_155</v>
          </cell>
          <cell r="B2851" t="str">
            <v>Plant_11</v>
          </cell>
          <cell r="C2851" t="str">
            <v>Article_2761</v>
          </cell>
          <cell r="D2851">
            <v>160000</v>
          </cell>
          <cell r="E2851" t="str">
            <v>DE_W</v>
          </cell>
        </row>
        <row r="2852">
          <cell r="A2852" t="str">
            <v>Supplier_155</v>
          </cell>
          <cell r="B2852" t="str">
            <v>Plant_11</v>
          </cell>
          <cell r="C2852" t="str">
            <v>Article_2555</v>
          </cell>
          <cell r="D2852">
            <v>30000</v>
          </cell>
          <cell r="E2852" t="str">
            <v>DE_W</v>
          </cell>
        </row>
        <row r="2853">
          <cell r="A2853" t="str">
            <v>Supplier_266</v>
          </cell>
          <cell r="B2853" t="str">
            <v>Plant_11</v>
          </cell>
          <cell r="C2853" t="str">
            <v>Article_4982</v>
          </cell>
          <cell r="D2853">
            <v>90</v>
          </cell>
          <cell r="E2853" t="str">
            <v>CZ</v>
          </cell>
        </row>
        <row r="2854">
          <cell r="A2854" t="str">
            <v>Supplier_266</v>
          </cell>
          <cell r="B2854" t="str">
            <v>Plant_11</v>
          </cell>
          <cell r="C2854" t="str">
            <v>Article_4821</v>
          </cell>
          <cell r="D2854">
            <v>36</v>
          </cell>
          <cell r="E2854" t="str">
            <v>CZ</v>
          </cell>
        </row>
        <row r="2855">
          <cell r="A2855" t="str">
            <v>Supplier_266</v>
          </cell>
          <cell r="B2855" t="str">
            <v>Plant_11</v>
          </cell>
          <cell r="C2855" t="str">
            <v>Article_4854</v>
          </cell>
          <cell r="D2855">
            <v>18</v>
          </cell>
          <cell r="E2855" t="str">
            <v>CZ</v>
          </cell>
        </row>
        <row r="2856">
          <cell r="A2856" t="str">
            <v>Supplier_266</v>
          </cell>
          <cell r="B2856" t="str">
            <v>Plant_11</v>
          </cell>
          <cell r="C2856" t="str">
            <v>Article_4965</v>
          </cell>
          <cell r="D2856">
            <v>18</v>
          </cell>
          <cell r="E2856" t="str">
            <v>CZ</v>
          </cell>
        </row>
        <row r="2857">
          <cell r="A2857" t="str">
            <v>Supplier_266</v>
          </cell>
          <cell r="B2857" t="str">
            <v>Plant_11</v>
          </cell>
          <cell r="C2857" t="str">
            <v>Article_4874</v>
          </cell>
          <cell r="D2857">
            <v>90</v>
          </cell>
          <cell r="E2857" t="str">
            <v>CZ</v>
          </cell>
        </row>
        <row r="2858">
          <cell r="A2858" t="str">
            <v>Supplier_266</v>
          </cell>
          <cell r="B2858" t="str">
            <v>Plant_11</v>
          </cell>
          <cell r="C2858" t="str">
            <v>Article_4747</v>
          </cell>
          <cell r="D2858">
            <v>36</v>
          </cell>
          <cell r="E2858" t="str">
            <v>CZ</v>
          </cell>
        </row>
        <row r="2859">
          <cell r="A2859" t="str">
            <v>Supplier_266</v>
          </cell>
          <cell r="B2859" t="str">
            <v>Plant_11</v>
          </cell>
          <cell r="C2859" t="str">
            <v>Article_4751</v>
          </cell>
          <cell r="D2859">
            <v>18</v>
          </cell>
          <cell r="E2859" t="str">
            <v>CZ</v>
          </cell>
        </row>
        <row r="2860">
          <cell r="A2860" t="str">
            <v>Supplier_266</v>
          </cell>
          <cell r="B2860" t="str">
            <v>Plant_11</v>
          </cell>
          <cell r="C2860" t="str">
            <v>Article_4849</v>
          </cell>
          <cell r="D2860">
            <v>18</v>
          </cell>
          <cell r="E2860" t="str">
            <v>CZ</v>
          </cell>
        </row>
        <row r="2861">
          <cell r="A2861" t="str">
            <v>Supplier_323</v>
          </cell>
          <cell r="B2861" t="str">
            <v>Plant_11</v>
          </cell>
          <cell r="C2861" t="str">
            <v>Article_2941</v>
          </cell>
          <cell r="D2861">
            <v>300</v>
          </cell>
          <cell r="E2861" t="str">
            <v>HU</v>
          </cell>
        </row>
        <row r="2862">
          <cell r="A2862" t="str">
            <v>Supplier_323</v>
          </cell>
          <cell r="B2862" t="str">
            <v>Plant_11</v>
          </cell>
          <cell r="C2862" t="str">
            <v>Article_2886</v>
          </cell>
          <cell r="D2862">
            <v>300</v>
          </cell>
          <cell r="E2862" t="str">
            <v>HU</v>
          </cell>
        </row>
        <row r="2863">
          <cell r="A2863" t="str">
            <v>Supplier_323</v>
          </cell>
          <cell r="B2863" t="str">
            <v>Plant_11</v>
          </cell>
          <cell r="C2863" t="str">
            <v>Article_3524</v>
          </cell>
          <cell r="D2863">
            <v>288</v>
          </cell>
          <cell r="E2863" t="str">
            <v>HU</v>
          </cell>
        </row>
        <row r="2864">
          <cell r="A2864" t="str">
            <v>Supplier_323</v>
          </cell>
          <cell r="B2864" t="str">
            <v>Plant_11</v>
          </cell>
          <cell r="C2864" t="str">
            <v>Article_3167</v>
          </cell>
          <cell r="D2864">
            <v>288</v>
          </cell>
          <cell r="E2864" t="str">
            <v>HU</v>
          </cell>
        </row>
        <row r="2865">
          <cell r="A2865" t="str">
            <v>Supplier_153</v>
          </cell>
          <cell r="B2865" t="str">
            <v>Plant_11</v>
          </cell>
          <cell r="C2865" t="str">
            <v>Article_1651</v>
          </cell>
          <cell r="D2865">
            <v>2000</v>
          </cell>
          <cell r="E2865" t="str">
            <v>DE_W</v>
          </cell>
        </row>
        <row r="2866">
          <cell r="A2866" t="str">
            <v>Supplier_153</v>
          </cell>
          <cell r="B2866" t="str">
            <v>Plant_11</v>
          </cell>
          <cell r="C2866" t="str">
            <v>Article_1755</v>
          </cell>
          <cell r="D2866">
            <v>1000</v>
          </cell>
          <cell r="E2866" t="str">
            <v>DE_W</v>
          </cell>
        </row>
        <row r="2867">
          <cell r="A2867" t="str">
            <v>Supplier_153</v>
          </cell>
          <cell r="B2867" t="str">
            <v>Plant_11</v>
          </cell>
          <cell r="C2867" t="str">
            <v>Article_1785</v>
          </cell>
          <cell r="D2867">
            <v>2000</v>
          </cell>
          <cell r="E2867" t="str">
            <v>DE_W</v>
          </cell>
        </row>
        <row r="2868">
          <cell r="A2868" t="str">
            <v>Supplier_153</v>
          </cell>
          <cell r="B2868" t="str">
            <v>Plant_11</v>
          </cell>
          <cell r="C2868" t="str">
            <v>Article_1956</v>
          </cell>
          <cell r="D2868">
            <v>500</v>
          </cell>
          <cell r="E2868" t="str">
            <v>DE_W</v>
          </cell>
        </row>
        <row r="2869">
          <cell r="A2869" t="str">
            <v>Supplier_359</v>
          </cell>
          <cell r="B2869" t="str">
            <v>Plant_11</v>
          </cell>
          <cell r="C2869" t="str">
            <v>Article_9809</v>
          </cell>
          <cell r="D2869">
            <v>22</v>
          </cell>
          <cell r="E2869" t="str">
            <v>CZ</v>
          </cell>
        </row>
        <row r="2870">
          <cell r="A2870" t="str">
            <v>Supplier_359</v>
          </cell>
          <cell r="B2870" t="str">
            <v>Plant_11</v>
          </cell>
          <cell r="C2870" t="str">
            <v>Article_9746</v>
          </cell>
          <cell r="D2870">
            <v>2</v>
          </cell>
          <cell r="E2870" t="str">
            <v>CZ</v>
          </cell>
        </row>
        <row r="2871">
          <cell r="A2871" t="str">
            <v>Supplier_359</v>
          </cell>
          <cell r="B2871" t="str">
            <v>Plant_11</v>
          </cell>
          <cell r="C2871" t="str">
            <v>Article_9764</v>
          </cell>
          <cell r="D2871">
            <v>4</v>
          </cell>
          <cell r="E2871" t="str">
            <v>CZ</v>
          </cell>
        </row>
        <row r="2872">
          <cell r="A2872" t="str">
            <v>Supplier_359</v>
          </cell>
          <cell r="B2872" t="str">
            <v>Plant_11</v>
          </cell>
          <cell r="C2872" t="str">
            <v>Article_9761</v>
          </cell>
          <cell r="D2872">
            <v>2</v>
          </cell>
          <cell r="E2872" t="str">
            <v>CZ</v>
          </cell>
        </row>
        <row r="2873">
          <cell r="A2873" t="str">
            <v>Supplier_359</v>
          </cell>
          <cell r="B2873" t="str">
            <v>Plant_11</v>
          </cell>
          <cell r="C2873" t="str">
            <v>Article_9729</v>
          </cell>
          <cell r="D2873">
            <v>6</v>
          </cell>
          <cell r="E2873" t="str">
            <v>CZ</v>
          </cell>
        </row>
        <row r="2874">
          <cell r="A2874" t="str">
            <v>Supplier_359</v>
          </cell>
          <cell r="B2874" t="str">
            <v>Plant_11</v>
          </cell>
          <cell r="C2874" t="str">
            <v>Article_9737</v>
          </cell>
          <cell r="D2874">
            <v>2</v>
          </cell>
          <cell r="E2874" t="str">
            <v>CZ</v>
          </cell>
        </row>
        <row r="2875">
          <cell r="A2875" t="str">
            <v>Supplier_359</v>
          </cell>
          <cell r="B2875" t="str">
            <v>Plant_11</v>
          </cell>
          <cell r="C2875" t="str">
            <v>Article_9775</v>
          </cell>
          <cell r="D2875">
            <v>2</v>
          </cell>
          <cell r="E2875" t="str">
            <v>CZ</v>
          </cell>
        </row>
        <row r="2876">
          <cell r="A2876" t="str">
            <v>Supplier_108</v>
          </cell>
          <cell r="B2876" t="str">
            <v>Plant_11</v>
          </cell>
          <cell r="C2876" t="str">
            <v>Article_283</v>
          </cell>
          <cell r="D2876">
            <v>20</v>
          </cell>
          <cell r="E2876" t="str">
            <v>DE_W</v>
          </cell>
        </row>
        <row r="2877">
          <cell r="A2877" t="str">
            <v>Supplier_108</v>
          </cell>
          <cell r="B2877" t="str">
            <v>Plant_11</v>
          </cell>
          <cell r="C2877" t="str">
            <v>Article_217</v>
          </cell>
          <cell r="D2877">
            <v>15</v>
          </cell>
          <cell r="E2877" t="str">
            <v>DE_W</v>
          </cell>
        </row>
        <row r="2878">
          <cell r="A2878" t="str">
            <v>Supplier_108</v>
          </cell>
          <cell r="B2878" t="str">
            <v>Plant_11</v>
          </cell>
          <cell r="C2878" t="str">
            <v>Article_257</v>
          </cell>
          <cell r="D2878">
            <v>13</v>
          </cell>
          <cell r="E2878" t="str">
            <v>DE_W</v>
          </cell>
        </row>
        <row r="2879">
          <cell r="A2879" t="str">
            <v>Supplier_108</v>
          </cell>
          <cell r="B2879" t="str">
            <v>Plant_11</v>
          </cell>
          <cell r="C2879" t="str">
            <v>Article_19</v>
          </cell>
          <cell r="D2879">
            <v>7</v>
          </cell>
          <cell r="E2879" t="str">
            <v>DE_W</v>
          </cell>
        </row>
        <row r="2880">
          <cell r="A2880" t="str">
            <v>Supplier_108</v>
          </cell>
          <cell r="B2880" t="str">
            <v>Plant_11</v>
          </cell>
          <cell r="C2880" t="str">
            <v>Article_72</v>
          </cell>
          <cell r="D2880">
            <v>6</v>
          </cell>
          <cell r="E2880" t="str">
            <v>DE_W</v>
          </cell>
        </row>
        <row r="2881">
          <cell r="A2881" t="str">
            <v>Supplier_108</v>
          </cell>
          <cell r="B2881" t="str">
            <v>Plant_11</v>
          </cell>
          <cell r="C2881" t="str">
            <v>Article_9286</v>
          </cell>
          <cell r="D2881">
            <v>20</v>
          </cell>
          <cell r="E2881" t="str">
            <v>DE_W</v>
          </cell>
        </row>
        <row r="2882">
          <cell r="A2882" t="str">
            <v>Supplier_108</v>
          </cell>
          <cell r="B2882" t="str">
            <v>Plant_11</v>
          </cell>
          <cell r="C2882" t="str">
            <v>Article_54</v>
          </cell>
          <cell r="D2882">
            <v>1</v>
          </cell>
          <cell r="E2882" t="str">
            <v>DE_W</v>
          </cell>
        </row>
        <row r="2883">
          <cell r="A2883" t="str">
            <v>Supplier_108</v>
          </cell>
          <cell r="B2883" t="str">
            <v>Plant_11</v>
          </cell>
          <cell r="C2883" t="str">
            <v>Article_100</v>
          </cell>
          <cell r="D2883">
            <v>1</v>
          </cell>
          <cell r="E2883" t="str">
            <v>DE_W</v>
          </cell>
        </row>
        <row r="2884">
          <cell r="A2884" t="str">
            <v>Supplier_108</v>
          </cell>
          <cell r="B2884" t="str">
            <v>Plant_11</v>
          </cell>
          <cell r="C2884" t="str">
            <v>Article_25</v>
          </cell>
          <cell r="D2884">
            <v>1</v>
          </cell>
          <cell r="E2884" t="str">
            <v>DE_W</v>
          </cell>
        </row>
        <row r="2885">
          <cell r="A2885" t="str">
            <v>Supplier_108</v>
          </cell>
          <cell r="B2885" t="str">
            <v>Plant_11</v>
          </cell>
          <cell r="C2885" t="str">
            <v>Article_299</v>
          </cell>
          <cell r="D2885">
            <v>1</v>
          </cell>
          <cell r="E2885" t="str">
            <v>DE_W</v>
          </cell>
        </row>
        <row r="2886">
          <cell r="A2886" t="str">
            <v>Supplier_87</v>
          </cell>
          <cell r="B2886" t="str">
            <v>Plant_11</v>
          </cell>
          <cell r="C2886" t="str">
            <v>Article_9264</v>
          </cell>
          <cell r="D2886">
            <v>18</v>
          </cell>
          <cell r="E2886" t="str">
            <v>DE_W</v>
          </cell>
        </row>
        <row r="2887">
          <cell r="A2887" t="str">
            <v>Supplier_87</v>
          </cell>
          <cell r="B2887" t="str">
            <v>Plant_11</v>
          </cell>
          <cell r="C2887" t="str">
            <v>Article_9435</v>
          </cell>
          <cell r="D2887">
            <v>6</v>
          </cell>
          <cell r="E2887" t="str">
            <v>DE_W</v>
          </cell>
        </row>
        <row r="2888">
          <cell r="A2888" t="str">
            <v>Supplier_292</v>
          </cell>
          <cell r="B2888" t="str">
            <v>Plant_11</v>
          </cell>
          <cell r="C2888" t="str">
            <v>Article_2015</v>
          </cell>
          <cell r="D2888">
            <v>1400</v>
          </cell>
          <cell r="E2888" t="str">
            <v>CZ</v>
          </cell>
        </row>
        <row r="2889">
          <cell r="A2889" t="str">
            <v>Supplier_366</v>
          </cell>
          <cell r="B2889" t="str">
            <v>Plant_11</v>
          </cell>
          <cell r="C2889" t="str">
            <v>Article_4354</v>
          </cell>
          <cell r="D2889">
            <v>1500</v>
          </cell>
          <cell r="E2889" t="str">
            <v>CZ</v>
          </cell>
        </row>
        <row r="2890">
          <cell r="A2890" t="str">
            <v>Supplier_74</v>
          </cell>
          <cell r="B2890" t="str">
            <v>Plant_11</v>
          </cell>
          <cell r="C2890" t="str">
            <v>Article_1682</v>
          </cell>
          <cell r="D2890">
            <v>65</v>
          </cell>
          <cell r="E2890" t="str">
            <v>DE_W</v>
          </cell>
        </row>
        <row r="2891">
          <cell r="A2891" t="str">
            <v>Supplier_324</v>
          </cell>
          <cell r="B2891" t="str">
            <v>Plant_11</v>
          </cell>
          <cell r="C2891" t="str">
            <v>Article_2770</v>
          </cell>
          <cell r="D2891">
            <v>200</v>
          </cell>
          <cell r="E2891" t="str">
            <v>HU</v>
          </cell>
        </row>
        <row r="2892">
          <cell r="A2892" t="str">
            <v>Supplier_324</v>
          </cell>
          <cell r="B2892" t="str">
            <v>Plant_11</v>
          </cell>
          <cell r="C2892" t="str">
            <v>Article_2718</v>
          </cell>
          <cell r="D2892">
            <v>50</v>
          </cell>
          <cell r="E2892" t="str">
            <v>HU</v>
          </cell>
        </row>
        <row r="2893">
          <cell r="A2893" t="str">
            <v>Supplier_324</v>
          </cell>
          <cell r="B2893" t="str">
            <v>Plant_11</v>
          </cell>
          <cell r="C2893" t="str">
            <v>Article_2727</v>
          </cell>
          <cell r="D2893">
            <v>20</v>
          </cell>
          <cell r="E2893" t="str">
            <v>HU</v>
          </cell>
        </row>
        <row r="2894">
          <cell r="A2894" t="str">
            <v>Supplier_324</v>
          </cell>
          <cell r="B2894" t="str">
            <v>Plant_11</v>
          </cell>
          <cell r="C2894" t="str">
            <v>Article_2929</v>
          </cell>
          <cell r="D2894">
            <v>100</v>
          </cell>
          <cell r="E2894" t="str">
            <v>HU</v>
          </cell>
        </row>
        <row r="2895">
          <cell r="A2895" t="str">
            <v>Supplier_324</v>
          </cell>
          <cell r="B2895" t="str">
            <v>Plant_11</v>
          </cell>
          <cell r="C2895" t="str">
            <v>Article_2938</v>
          </cell>
          <cell r="D2895">
            <v>50</v>
          </cell>
          <cell r="E2895" t="str">
            <v>HU</v>
          </cell>
        </row>
        <row r="2896">
          <cell r="A2896" t="str">
            <v>Supplier_324</v>
          </cell>
          <cell r="B2896" t="str">
            <v>Plant_11</v>
          </cell>
          <cell r="C2896" t="str">
            <v>Article_1591</v>
          </cell>
          <cell r="D2896">
            <v>60</v>
          </cell>
          <cell r="E2896" t="str">
            <v>HU</v>
          </cell>
        </row>
        <row r="2897">
          <cell r="A2897" t="str">
            <v>Supplier_324</v>
          </cell>
          <cell r="B2897" t="str">
            <v>Plant_11</v>
          </cell>
          <cell r="C2897" t="str">
            <v>Article_1563</v>
          </cell>
          <cell r="D2897">
            <v>20</v>
          </cell>
          <cell r="E2897" t="str">
            <v>HU</v>
          </cell>
        </row>
        <row r="2898">
          <cell r="A2898" t="str">
            <v>Supplier_324</v>
          </cell>
          <cell r="B2898" t="str">
            <v>Plant_11</v>
          </cell>
          <cell r="C2898" t="str">
            <v>Article_1661</v>
          </cell>
          <cell r="D2898">
            <v>45</v>
          </cell>
          <cell r="E2898" t="str">
            <v>HU</v>
          </cell>
        </row>
        <row r="2899">
          <cell r="A2899" t="str">
            <v>Supplier_324</v>
          </cell>
          <cell r="B2899" t="str">
            <v>Plant_11</v>
          </cell>
          <cell r="C2899" t="str">
            <v>Article_1641</v>
          </cell>
          <cell r="D2899">
            <v>200</v>
          </cell>
          <cell r="E2899" t="str">
            <v>HU</v>
          </cell>
        </row>
        <row r="2900">
          <cell r="A2900" t="str">
            <v>Supplier_324</v>
          </cell>
          <cell r="B2900" t="str">
            <v>Plant_11</v>
          </cell>
          <cell r="C2900" t="str">
            <v>Article_1720</v>
          </cell>
          <cell r="D2900">
            <v>50</v>
          </cell>
          <cell r="E2900" t="str">
            <v>HU</v>
          </cell>
        </row>
        <row r="2901">
          <cell r="A2901" t="str">
            <v>Supplier_260</v>
          </cell>
          <cell r="B2901" t="str">
            <v>Plant_11</v>
          </cell>
          <cell r="C2901" t="str">
            <v>Article_7604</v>
          </cell>
          <cell r="D2901">
            <v>3000</v>
          </cell>
          <cell r="E2901" t="str">
            <v>CZ</v>
          </cell>
        </row>
        <row r="2902">
          <cell r="A2902" t="str">
            <v>Supplier_260</v>
          </cell>
          <cell r="B2902" t="str">
            <v>Plant_11</v>
          </cell>
          <cell r="C2902" t="str">
            <v>Article_7556</v>
          </cell>
          <cell r="D2902">
            <v>3000</v>
          </cell>
          <cell r="E2902" t="str">
            <v>CZ</v>
          </cell>
        </row>
      </sheetData>
      <sheetData sheetId="2">
        <row r="1">
          <cell r="A1" t="str">
            <v>Helper</v>
          </cell>
          <cell r="B1" t="str">
            <v>#location_from</v>
          </cell>
          <cell r="C1" t="str">
            <v>location_to</v>
          </cell>
          <cell r="D1" t="str">
            <v>dist_class</v>
          </cell>
          <cell r="E1" t="str">
            <v>valid_tariff</v>
          </cell>
        </row>
        <row r="2">
          <cell r="A2" t="str">
            <v>Supplier_1Hub_86</v>
          </cell>
          <cell r="B2" t="str">
            <v>Supplier_1</v>
          </cell>
          <cell r="C2" t="str">
            <v>Hub_86</v>
          </cell>
          <cell r="D2">
            <v>1800</v>
          </cell>
          <cell r="E2" t="str">
            <v>FTL||Supplier_1||Hub_86||FTL_PT-GB_2000</v>
          </cell>
        </row>
        <row r="3">
          <cell r="A3" t="str">
            <v>Supplier_1Hub_86</v>
          </cell>
          <cell r="B3" t="str">
            <v>Supplier_1</v>
          </cell>
          <cell r="C3" t="str">
            <v>Hub_86</v>
          </cell>
          <cell r="D3">
            <v>1800</v>
          </cell>
          <cell r="E3" t="str">
            <v>LTL||Current_LTL||LTL_PT-GB||2000</v>
          </cell>
        </row>
        <row r="4">
          <cell r="A4" t="str">
            <v>Supplier_1Hub_87</v>
          </cell>
          <cell r="B4" t="str">
            <v>Supplier_1</v>
          </cell>
          <cell r="C4" t="str">
            <v>Hub_87</v>
          </cell>
          <cell r="D4">
            <v>1200</v>
          </cell>
          <cell r="E4" t="str">
            <v>FTL||Supplier_1||Hub_87||FTL_PT-ES_1500</v>
          </cell>
        </row>
        <row r="5">
          <cell r="A5" t="str">
            <v>Supplier_1Hub_87</v>
          </cell>
          <cell r="B5" t="str">
            <v>Supplier_1</v>
          </cell>
          <cell r="C5" t="str">
            <v>Hub_87</v>
          </cell>
          <cell r="D5">
            <v>1200</v>
          </cell>
          <cell r="E5" t="str">
            <v>LTL||Current_LTL||LTL_PT-ES||1500</v>
          </cell>
        </row>
        <row r="6">
          <cell r="A6" t="str">
            <v>Supplier_1Hub_88</v>
          </cell>
          <cell r="B6" t="str">
            <v>Supplier_1</v>
          </cell>
          <cell r="C6" t="str">
            <v>Hub_88</v>
          </cell>
          <cell r="D6">
            <v>2200</v>
          </cell>
          <cell r="E6" t="str">
            <v>FTL||Supplier_1||Hub_88||FTL_PT-DE_W_2500</v>
          </cell>
        </row>
        <row r="7">
          <cell r="A7" t="str">
            <v>Supplier_1Hub_88</v>
          </cell>
          <cell r="B7" t="str">
            <v>Supplier_1</v>
          </cell>
          <cell r="C7" t="str">
            <v>Hub_88</v>
          </cell>
          <cell r="D7">
            <v>2200</v>
          </cell>
          <cell r="E7" t="str">
            <v>LTL||Current_LTL||LTL_PT-DE_W||2500</v>
          </cell>
        </row>
        <row r="8">
          <cell r="A8" t="str">
            <v>Supplier_1Hub_89</v>
          </cell>
          <cell r="B8" t="str">
            <v>Supplier_1</v>
          </cell>
          <cell r="C8" t="str">
            <v>Hub_89</v>
          </cell>
          <cell r="D8">
            <v>2100</v>
          </cell>
          <cell r="E8" t="str">
            <v>FTL||Supplier_1||Hub_89||FTL_PT-IT_2500</v>
          </cell>
        </row>
        <row r="9">
          <cell r="A9" t="str">
            <v>Supplier_1Hub_89</v>
          </cell>
          <cell r="B9" t="str">
            <v>Supplier_1</v>
          </cell>
          <cell r="C9" t="str">
            <v>Hub_89</v>
          </cell>
          <cell r="D9">
            <v>2100</v>
          </cell>
          <cell r="E9" t="str">
            <v>LTL||Current_LTL||LTL_PT-IT||2500</v>
          </cell>
        </row>
        <row r="10">
          <cell r="A10" t="str">
            <v>Supplier_1Hub_90</v>
          </cell>
          <cell r="B10" t="str">
            <v>Supplier_1</v>
          </cell>
          <cell r="C10" t="str">
            <v>Hub_90</v>
          </cell>
          <cell r="D10">
            <v>2400</v>
          </cell>
          <cell r="E10" t="str">
            <v>FTL||Supplier_1||Hub_90||FTL_PT-DE_W_2500</v>
          </cell>
        </row>
        <row r="11">
          <cell r="A11" t="str">
            <v>Supplier_1Hub_90</v>
          </cell>
          <cell r="B11" t="str">
            <v>Supplier_1</v>
          </cell>
          <cell r="C11" t="str">
            <v>Hub_90</v>
          </cell>
          <cell r="D11">
            <v>2400</v>
          </cell>
          <cell r="E11" t="str">
            <v>LTL||Current_LTL||LTL_PT-DE_W||2500</v>
          </cell>
        </row>
        <row r="12">
          <cell r="A12" t="str">
            <v>Supplier_2Hub_86</v>
          </cell>
          <cell r="B12" t="str">
            <v>Supplier_2</v>
          </cell>
          <cell r="C12" t="str">
            <v>Hub_86</v>
          </cell>
          <cell r="D12">
            <v>1700</v>
          </cell>
          <cell r="E12" t="str">
            <v>FTL||Supplier_2||Hub_86||FTL_PT-GB_2000</v>
          </cell>
        </row>
        <row r="13">
          <cell r="A13" t="str">
            <v>Supplier_2Hub_86</v>
          </cell>
          <cell r="B13" t="str">
            <v>Supplier_2</v>
          </cell>
          <cell r="C13" t="str">
            <v>Hub_86</v>
          </cell>
          <cell r="D13">
            <v>1700</v>
          </cell>
          <cell r="E13" t="str">
            <v>LTL||Current_LTL||LTL_PT-GB||2000</v>
          </cell>
        </row>
        <row r="14">
          <cell r="A14" t="str">
            <v>Supplier_2Hub_87</v>
          </cell>
          <cell r="B14" t="str">
            <v>Supplier_2</v>
          </cell>
          <cell r="C14" t="str">
            <v>Hub_87</v>
          </cell>
          <cell r="D14">
            <v>1100</v>
          </cell>
          <cell r="E14" t="str">
            <v>FTL||Supplier_2||Hub_87||FTL_PT-ES_1500</v>
          </cell>
        </row>
        <row r="15">
          <cell r="A15" t="str">
            <v>Supplier_2Hub_87</v>
          </cell>
          <cell r="B15" t="str">
            <v>Supplier_2</v>
          </cell>
          <cell r="C15" t="str">
            <v>Hub_87</v>
          </cell>
          <cell r="D15">
            <v>1100</v>
          </cell>
          <cell r="E15" t="str">
            <v>LTL||Current_LTL||LTL_PT-ES||1500</v>
          </cell>
        </row>
        <row r="16">
          <cell r="A16" t="str">
            <v>Supplier_2Hub_88</v>
          </cell>
          <cell r="B16" t="str">
            <v>Supplier_2</v>
          </cell>
          <cell r="C16" t="str">
            <v>Hub_88</v>
          </cell>
          <cell r="D16">
            <v>2100</v>
          </cell>
          <cell r="E16" t="str">
            <v>FTL||Supplier_2||Hub_88||FTL_PT-DE_W_2500</v>
          </cell>
        </row>
        <row r="17">
          <cell r="A17" t="str">
            <v>Supplier_2Hub_88</v>
          </cell>
          <cell r="B17" t="str">
            <v>Supplier_2</v>
          </cell>
          <cell r="C17" t="str">
            <v>Hub_88</v>
          </cell>
          <cell r="D17">
            <v>2100</v>
          </cell>
          <cell r="E17" t="str">
            <v>LTL||Current_LTL||LTL_PT-DE_W||2500</v>
          </cell>
        </row>
        <row r="18">
          <cell r="A18" t="str">
            <v>Supplier_2Hub_89</v>
          </cell>
          <cell r="B18" t="str">
            <v>Supplier_2</v>
          </cell>
          <cell r="C18" t="str">
            <v>Hub_89</v>
          </cell>
          <cell r="D18">
            <v>2100</v>
          </cell>
          <cell r="E18" t="str">
            <v>FTL||Supplier_2||Hub_89||FTL_PT-IT_2500</v>
          </cell>
        </row>
        <row r="19">
          <cell r="A19" t="str">
            <v>Supplier_2Hub_89</v>
          </cell>
          <cell r="B19" t="str">
            <v>Supplier_2</v>
          </cell>
          <cell r="C19" t="str">
            <v>Hub_89</v>
          </cell>
          <cell r="D19">
            <v>2100</v>
          </cell>
          <cell r="E19" t="str">
            <v>LTL||Current_LTL||LTL_PT-IT||2500</v>
          </cell>
        </row>
        <row r="20">
          <cell r="A20" t="str">
            <v>Supplier_2Hub_90</v>
          </cell>
          <cell r="B20" t="str">
            <v>Supplier_2</v>
          </cell>
          <cell r="C20" t="str">
            <v>Hub_90</v>
          </cell>
          <cell r="D20">
            <v>2300</v>
          </cell>
          <cell r="E20" t="str">
            <v>FTL||Supplier_2||Hub_90||FTL_PT-DE_W_2500</v>
          </cell>
        </row>
        <row r="21">
          <cell r="A21" t="str">
            <v>Supplier_2Hub_90</v>
          </cell>
          <cell r="B21" t="str">
            <v>Supplier_2</v>
          </cell>
          <cell r="C21" t="str">
            <v>Hub_90</v>
          </cell>
          <cell r="D21">
            <v>2300</v>
          </cell>
          <cell r="E21" t="str">
            <v>LTL||Current_LTL||LTL_PT-DE_W||2500</v>
          </cell>
        </row>
        <row r="22">
          <cell r="A22" t="str">
            <v>Supplier_3Hub_86</v>
          </cell>
          <cell r="B22" t="str">
            <v>Supplier_3</v>
          </cell>
          <cell r="C22" t="str">
            <v>Hub_86</v>
          </cell>
          <cell r="D22">
            <v>1700</v>
          </cell>
          <cell r="E22" t="str">
            <v>FTL||Supplier_3||Hub_86||FTL_PT-GB_2000</v>
          </cell>
        </row>
        <row r="23">
          <cell r="A23" t="str">
            <v>Supplier_3Hub_86</v>
          </cell>
          <cell r="B23" t="str">
            <v>Supplier_3</v>
          </cell>
          <cell r="C23" t="str">
            <v>Hub_86</v>
          </cell>
          <cell r="D23">
            <v>1700</v>
          </cell>
          <cell r="E23" t="str">
            <v>LTL||Current_LTL||LTL_PT-GB||2000</v>
          </cell>
        </row>
        <row r="24">
          <cell r="A24" t="str">
            <v>Supplier_3Hub_87</v>
          </cell>
          <cell r="B24" t="str">
            <v>Supplier_3</v>
          </cell>
          <cell r="C24" t="str">
            <v>Hub_87</v>
          </cell>
          <cell r="D24">
            <v>1100</v>
          </cell>
          <cell r="E24" t="str">
            <v>FTL||Supplier_3||Hub_87||FTL_PT-ES_1500</v>
          </cell>
        </row>
        <row r="25">
          <cell r="A25" t="str">
            <v>Supplier_3Hub_87</v>
          </cell>
          <cell r="B25" t="str">
            <v>Supplier_3</v>
          </cell>
          <cell r="C25" t="str">
            <v>Hub_87</v>
          </cell>
          <cell r="D25">
            <v>1100</v>
          </cell>
          <cell r="E25" t="str">
            <v>LTL||Current_LTL||LTL_PT-ES||1500</v>
          </cell>
        </row>
        <row r="26">
          <cell r="A26" t="str">
            <v>Supplier_3Hub_88</v>
          </cell>
          <cell r="B26" t="str">
            <v>Supplier_3</v>
          </cell>
          <cell r="C26" t="str">
            <v>Hub_88</v>
          </cell>
          <cell r="D26">
            <v>2000</v>
          </cell>
          <cell r="E26" t="str">
            <v>FTL||Supplier_3||Hub_88||FTL_PT-DE_W_2000</v>
          </cell>
        </row>
        <row r="27">
          <cell r="A27" t="str">
            <v>Supplier_3Hub_88</v>
          </cell>
          <cell r="B27" t="str">
            <v>Supplier_3</v>
          </cell>
          <cell r="C27" t="str">
            <v>Hub_88</v>
          </cell>
          <cell r="D27">
            <v>2000</v>
          </cell>
          <cell r="E27" t="str">
            <v>LTL||Current_LTL||LTL_PT-DE_W||2000</v>
          </cell>
        </row>
        <row r="28">
          <cell r="A28" t="str">
            <v>Supplier_3Hub_89</v>
          </cell>
          <cell r="B28" t="str">
            <v>Supplier_3</v>
          </cell>
          <cell r="C28" t="str">
            <v>Hub_89</v>
          </cell>
          <cell r="D28">
            <v>2000</v>
          </cell>
          <cell r="E28" t="str">
            <v>FTL||Supplier_3||Hub_89||FTL_PT-IT_2000</v>
          </cell>
        </row>
        <row r="29">
          <cell r="A29" t="str">
            <v>Supplier_3Hub_89</v>
          </cell>
          <cell r="B29" t="str">
            <v>Supplier_3</v>
          </cell>
          <cell r="C29" t="str">
            <v>Hub_89</v>
          </cell>
          <cell r="D29">
            <v>2000</v>
          </cell>
          <cell r="E29" t="str">
            <v>LTL||Current_LTL||LTL_PT-IT||2000</v>
          </cell>
        </row>
        <row r="30">
          <cell r="A30" t="str">
            <v>Supplier_3Hub_90</v>
          </cell>
          <cell r="B30" t="str">
            <v>Supplier_3</v>
          </cell>
          <cell r="C30" t="str">
            <v>Hub_90</v>
          </cell>
          <cell r="D30">
            <v>2300</v>
          </cell>
          <cell r="E30" t="str">
            <v>FTL||Supplier_3||Hub_90||FTL_PT-DE_W_2500</v>
          </cell>
        </row>
        <row r="31">
          <cell r="A31" t="str">
            <v>Supplier_3Hub_90</v>
          </cell>
          <cell r="B31" t="str">
            <v>Supplier_3</v>
          </cell>
          <cell r="C31" t="str">
            <v>Hub_90</v>
          </cell>
          <cell r="D31">
            <v>2300</v>
          </cell>
          <cell r="E31" t="str">
            <v>LTL||Current_LTL||LTL_PT-DE_W||2500</v>
          </cell>
        </row>
        <row r="32">
          <cell r="A32" t="str">
            <v>Supplier_4Hub_86</v>
          </cell>
          <cell r="B32" t="str">
            <v>Supplier_4</v>
          </cell>
          <cell r="C32" t="str">
            <v>Hub_86</v>
          </cell>
          <cell r="D32">
            <v>1700</v>
          </cell>
          <cell r="E32" t="str">
            <v>FTL||Supplier_4||Hub_86||FTL_PT-GB_2000</v>
          </cell>
        </row>
        <row r="33">
          <cell r="A33" t="str">
            <v>Supplier_4Hub_86</v>
          </cell>
          <cell r="B33" t="str">
            <v>Supplier_4</v>
          </cell>
          <cell r="C33" t="str">
            <v>Hub_86</v>
          </cell>
          <cell r="D33">
            <v>1700</v>
          </cell>
          <cell r="E33" t="str">
            <v>LTL||Current_LTL||LTL_PT-GB||2000</v>
          </cell>
        </row>
        <row r="34">
          <cell r="A34" t="str">
            <v>Supplier_4Hub_87</v>
          </cell>
          <cell r="B34" t="str">
            <v>Supplier_4</v>
          </cell>
          <cell r="C34" t="str">
            <v>Hub_87</v>
          </cell>
          <cell r="D34">
            <v>1100</v>
          </cell>
          <cell r="E34" t="str">
            <v>FTL||Supplier_4||Hub_87||FTL_PT-ES_1500</v>
          </cell>
        </row>
        <row r="35">
          <cell r="A35" t="str">
            <v>Supplier_4Hub_87</v>
          </cell>
          <cell r="B35" t="str">
            <v>Supplier_4</v>
          </cell>
          <cell r="C35" t="str">
            <v>Hub_87</v>
          </cell>
          <cell r="D35">
            <v>1100</v>
          </cell>
          <cell r="E35" t="str">
            <v>LTL||Current_LTL||LTL_PT-ES||1500</v>
          </cell>
        </row>
        <row r="36">
          <cell r="A36" t="str">
            <v>Supplier_4Hub_88</v>
          </cell>
          <cell r="B36" t="str">
            <v>Supplier_4</v>
          </cell>
          <cell r="C36" t="str">
            <v>Hub_88</v>
          </cell>
          <cell r="D36">
            <v>2100</v>
          </cell>
          <cell r="E36" t="str">
            <v>FTL||Supplier_4||Hub_88||FTL_PT-DE_W_2500</v>
          </cell>
        </row>
        <row r="37">
          <cell r="A37" t="str">
            <v>Supplier_4Hub_88</v>
          </cell>
          <cell r="B37" t="str">
            <v>Supplier_4</v>
          </cell>
          <cell r="C37" t="str">
            <v>Hub_88</v>
          </cell>
          <cell r="D37">
            <v>2100</v>
          </cell>
          <cell r="E37" t="str">
            <v>LTL||Current_LTL||LTL_PT-DE_W||2500</v>
          </cell>
        </row>
        <row r="38">
          <cell r="A38" t="str">
            <v>Supplier_4Hub_89</v>
          </cell>
          <cell r="B38" t="str">
            <v>Supplier_4</v>
          </cell>
          <cell r="C38" t="str">
            <v>Hub_89</v>
          </cell>
          <cell r="D38">
            <v>2100</v>
          </cell>
          <cell r="E38" t="str">
            <v>FTL||Supplier_4||Hub_89||FTL_PT-IT_2500</v>
          </cell>
        </row>
        <row r="39">
          <cell r="A39" t="str">
            <v>Supplier_4Hub_89</v>
          </cell>
          <cell r="B39" t="str">
            <v>Supplier_4</v>
          </cell>
          <cell r="C39" t="str">
            <v>Hub_89</v>
          </cell>
          <cell r="D39">
            <v>2100</v>
          </cell>
          <cell r="E39" t="str">
            <v>LTL||Current_LTL||LTL_PT-IT||2500</v>
          </cell>
        </row>
        <row r="40">
          <cell r="A40" t="str">
            <v>Supplier_4Hub_90</v>
          </cell>
          <cell r="B40" t="str">
            <v>Supplier_4</v>
          </cell>
          <cell r="C40" t="str">
            <v>Hub_90</v>
          </cell>
          <cell r="D40">
            <v>2300</v>
          </cell>
          <cell r="E40" t="str">
            <v>FTL||Supplier_4||Hub_90||FTL_PT-DE_W_2500</v>
          </cell>
        </row>
        <row r="41">
          <cell r="A41" t="str">
            <v>Supplier_4Hub_90</v>
          </cell>
          <cell r="B41" t="str">
            <v>Supplier_4</v>
          </cell>
          <cell r="C41" t="str">
            <v>Hub_90</v>
          </cell>
          <cell r="D41">
            <v>2300</v>
          </cell>
          <cell r="E41" t="str">
            <v>LTL||Current_LTL||LTL_PT-DE_W||2500</v>
          </cell>
        </row>
        <row r="42">
          <cell r="A42" t="str">
            <v>Supplier_5Hub_86</v>
          </cell>
          <cell r="B42" t="str">
            <v>Supplier_5</v>
          </cell>
          <cell r="C42" t="str">
            <v>Hub_86</v>
          </cell>
          <cell r="D42">
            <v>2300</v>
          </cell>
          <cell r="E42" t="str">
            <v>FTL||Supplier_5||Hub_86||FTL_Welt_Welt_2500</v>
          </cell>
        </row>
        <row r="43">
          <cell r="A43" t="str">
            <v>Supplier_5Hub_87</v>
          </cell>
          <cell r="B43" t="str">
            <v>Supplier_5</v>
          </cell>
          <cell r="C43" t="str">
            <v>Hub_87</v>
          </cell>
          <cell r="D43">
            <v>1200</v>
          </cell>
          <cell r="E43" t="str">
            <v>FTL||Supplier_5||Hub_87||FTL_Welt_Welt_1500</v>
          </cell>
        </row>
        <row r="44">
          <cell r="A44" t="str">
            <v>Supplier_5Hub_88</v>
          </cell>
          <cell r="B44" t="str">
            <v>Supplier_5</v>
          </cell>
          <cell r="C44" t="str">
            <v>Hub_88</v>
          </cell>
          <cell r="D44">
            <v>2500</v>
          </cell>
          <cell r="E44" t="str">
            <v>FTL||Supplier_5||Hub_88||FTL_Welt_Welt_2500</v>
          </cell>
        </row>
        <row r="45">
          <cell r="A45" t="str">
            <v>Supplier_5Hub_89</v>
          </cell>
          <cell r="B45" t="str">
            <v>Supplier_5</v>
          </cell>
          <cell r="C45" t="str">
            <v>Hub_89</v>
          </cell>
          <cell r="D45">
            <v>2200</v>
          </cell>
          <cell r="E45" t="str">
            <v>FTL||Supplier_5||Hub_89||FTL_Welt_Welt_2500</v>
          </cell>
        </row>
        <row r="46">
          <cell r="A46" t="str">
            <v>Supplier_5Hub_90</v>
          </cell>
          <cell r="B46" t="str">
            <v>Supplier_5</v>
          </cell>
          <cell r="C46" t="str">
            <v>Hub_90</v>
          </cell>
          <cell r="D46">
            <v>2500</v>
          </cell>
          <cell r="E46" t="str">
            <v>FTL||Supplier_5||Hub_90||FTL_Welt_Welt_2500</v>
          </cell>
        </row>
        <row r="47">
          <cell r="A47" t="str">
            <v>Supplier_6Hub_86</v>
          </cell>
          <cell r="B47" t="str">
            <v>Supplier_6</v>
          </cell>
          <cell r="C47" t="str">
            <v>Hub_86</v>
          </cell>
          <cell r="D47">
            <v>300</v>
          </cell>
          <cell r="E47" t="str">
            <v>FTL||Supplier_6||Hub_86||FTL_GB-GB_250</v>
          </cell>
        </row>
        <row r="48">
          <cell r="A48" t="str">
            <v>Supplier_6Hub_86</v>
          </cell>
          <cell r="B48" t="str">
            <v>Supplier_6</v>
          </cell>
          <cell r="C48" t="str">
            <v>Hub_86</v>
          </cell>
          <cell r="D48">
            <v>300</v>
          </cell>
          <cell r="E48" t="str">
            <v>LTL||Current_LTL||LTL_GB-GB||250</v>
          </cell>
        </row>
        <row r="49">
          <cell r="A49" t="str">
            <v>Supplier_6Hub_87</v>
          </cell>
          <cell r="B49" t="str">
            <v>Supplier_6</v>
          </cell>
          <cell r="C49" t="str">
            <v>Hub_87</v>
          </cell>
          <cell r="D49">
            <v>1500</v>
          </cell>
          <cell r="E49" t="str">
            <v>FTL||Supplier_6||Hub_87||FTL_GB-ES_1500</v>
          </cell>
        </row>
        <row r="50">
          <cell r="A50" t="str">
            <v>Supplier_6Hub_87</v>
          </cell>
          <cell r="B50" t="str">
            <v>Supplier_6</v>
          </cell>
          <cell r="C50" t="str">
            <v>Hub_87</v>
          </cell>
          <cell r="D50">
            <v>1500</v>
          </cell>
          <cell r="E50" t="str">
            <v>LTL||Current_LTL||LTL_GB-ES||1500</v>
          </cell>
        </row>
        <row r="51">
          <cell r="A51" t="str">
            <v>Supplier_6Hub_88</v>
          </cell>
          <cell r="B51" t="str">
            <v>Supplier_6</v>
          </cell>
          <cell r="C51" t="str">
            <v>Hub_88</v>
          </cell>
          <cell r="D51">
            <v>1000</v>
          </cell>
          <cell r="E51" t="str">
            <v>FTL||Supplier_6||Hub_88||FTL_GB-DE_W_1000</v>
          </cell>
        </row>
        <row r="52">
          <cell r="A52" t="str">
            <v>Supplier_6Hub_88</v>
          </cell>
          <cell r="B52" t="str">
            <v>Supplier_6</v>
          </cell>
          <cell r="C52" t="str">
            <v>Hub_88</v>
          </cell>
          <cell r="D52">
            <v>1000</v>
          </cell>
          <cell r="E52" t="str">
            <v>LTL||Current_LTL||LTL_GB-DE_W||1000</v>
          </cell>
        </row>
        <row r="53">
          <cell r="A53" t="str">
            <v>Supplier_6Hub_89</v>
          </cell>
          <cell r="B53" t="str">
            <v>Supplier_6</v>
          </cell>
          <cell r="C53" t="str">
            <v>Hub_89</v>
          </cell>
          <cell r="D53">
            <v>1700</v>
          </cell>
          <cell r="E53" t="str">
            <v>FTL||Supplier_6||Hub_89||FTL_GB-IT_2000</v>
          </cell>
        </row>
        <row r="54">
          <cell r="A54" t="str">
            <v>Supplier_6Hub_89</v>
          </cell>
          <cell r="B54" t="str">
            <v>Supplier_6</v>
          </cell>
          <cell r="C54" t="str">
            <v>Hub_89</v>
          </cell>
          <cell r="D54">
            <v>1700</v>
          </cell>
          <cell r="E54" t="str">
            <v>LTL||Current_LTL||LTL_GB-IT||2000</v>
          </cell>
        </row>
        <row r="55">
          <cell r="A55" t="str">
            <v>Supplier_6Hub_90</v>
          </cell>
          <cell r="B55" t="str">
            <v>Supplier_6</v>
          </cell>
          <cell r="C55" t="str">
            <v>Hub_90</v>
          </cell>
          <cell r="D55">
            <v>1500</v>
          </cell>
          <cell r="E55" t="str">
            <v>FTL||Supplier_6||Hub_90||FTL_GB-DE_W_1500</v>
          </cell>
        </row>
        <row r="56">
          <cell r="A56" t="str">
            <v>Supplier_6Hub_90</v>
          </cell>
          <cell r="B56" t="str">
            <v>Supplier_6</v>
          </cell>
          <cell r="C56" t="str">
            <v>Hub_90</v>
          </cell>
          <cell r="D56">
            <v>1500</v>
          </cell>
          <cell r="E56" t="str">
            <v>LTL||Current_LTL||LTL_GB-DE_W||1500</v>
          </cell>
        </row>
        <row r="57">
          <cell r="A57" t="str">
            <v>Supplier_7Hub_86</v>
          </cell>
          <cell r="B57" t="str">
            <v>Supplier_7</v>
          </cell>
          <cell r="C57" t="str">
            <v>Hub_86</v>
          </cell>
          <cell r="D57">
            <v>1700</v>
          </cell>
          <cell r="E57" t="str">
            <v>FTL||Supplier_7||Hub_86||FTL_ES-GB_2000</v>
          </cell>
        </row>
        <row r="58">
          <cell r="A58" t="str">
            <v>Supplier_7Hub_86</v>
          </cell>
          <cell r="B58" t="str">
            <v>Supplier_7</v>
          </cell>
          <cell r="C58" t="str">
            <v>Hub_86</v>
          </cell>
          <cell r="D58">
            <v>1700</v>
          </cell>
          <cell r="E58" t="str">
            <v>LTL||Current_LTL||LTL_ES-GB||2000</v>
          </cell>
        </row>
        <row r="59">
          <cell r="A59" t="str">
            <v>Supplier_7Hub_87</v>
          </cell>
          <cell r="B59" t="str">
            <v>Supplier_7</v>
          </cell>
          <cell r="C59" t="str">
            <v>Hub_87</v>
          </cell>
          <cell r="D59">
            <v>700</v>
          </cell>
          <cell r="E59" t="str">
            <v>FTL||Supplier_7||Hub_87||FTL_ES-ES_1000</v>
          </cell>
        </row>
        <row r="60">
          <cell r="A60" t="str">
            <v>Supplier_7Hub_87</v>
          </cell>
          <cell r="B60" t="str">
            <v>Supplier_7</v>
          </cell>
          <cell r="C60" t="str">
            <v>Hub_87</v>
          </cell>
          <cell r="D60">
            <v>700</v>
          </cell>
          <cell r="E60" t="str">
            <v>LTL||Current_LTL||LTL_ES-ES||1000</v>
          </cell>
        </row>
        <row r="61">
          <cell r="A61" t="str">
            <v>Supplier_7Hub_88</v>
          </cell>
          <cell r="B61" t="str">
            <v>Supplier_7</v>
          </cell>
          <cell r="C61" t="str">
            <v>Hub_88</v>
          </cell>
          <cell r="D61">
            <v>1900</v>
          </cell>
          <cell r="E61" t="str">
            <v>FTL||Supplier_7||Hub_88||FTL_ES-DE_W_2000</v>
          </cell>
        </row>
        <row r="62">
          <cell r="A62" t="str">
            <v>Supplier_7Hub_88</v>
          </cell>
          <cell r="B62" t="str">
            <v>Supplier_7</v>
          </cell>
          <cell r="C62" t="str">
            <v>Hub_88</v>
          </cell>
          <cell r="D62">
            <v>1900</v>
          </cell>
          <cell r="E62" t="str">
            <v>LTL||Current_LTL||LTL_ES-DE_W||2000</v>
          </cell>
        </row>
        <row r="63">
          <cell r="A63" t="str">
            <v>Supplier_7Hub_89</v>
          </cell>
          <cell r="B63" t="str">
            <v>Supplier_7</v>
          </cell>
          <cell r="C63" t="str">
            <v>Hub_89</v>
          </cell>
          <cell r="D63">
            <v>1700</v>
          </cell>
          <cell r="E63" t="str">
            <v>FTL||Supplier_7||Hub_89||FTL_ES-IT_2000</v>
          </cell>
        </row>
        <row r="64">
          <cell r="A64" t="str">
            <v>Supplier_7Hub_89</v>
          </cell>
          <cell r="B64" t="str">
            <v>Supplier_7</v>
          </cell>
          <cell r="C64" t="str">
            <v>Hub_89</v>
          </cell>
          <cell r="D64">
            <v>1700</v>
          </cell>
          <cell r="E64" t="str">
            <v>LTL||Current_LTL||LTL_ES-IT||2000</v>
          </cell>
        </row>
        <row r="65">
          <cell r="A65" t="str">
            <v>Supplier_7Hub_90</v>
          </cell>
          <cell r="B65" t="str">
            <v>Supplier_7</v>
          </cell>
          <cell r="C65" t="str">
            <v>Hub_90</v>
          </cell>
          <cell r="D65">
            <v>2000</v>
          </cell>
          <cell r="E65" t="str">
            <v>FTL||Supplier_7||Hub_90||FTL_ES-DE_W_2000</v>
          </cell>
        </row>
        <row r="66">
          <cell r="A66" t="str">
            <v>Supplier_7Hub_90</v>
          </cell>
          <cell r="B66" t="str">
            <v>Supplier_7</v>
          </cell>
          <cell r="C66" t="str">
            <v>Hub_90</v>
          </cell>
          <cell r="D66">
            <v>2000</v>
          </cell>
          <cell r="E66" t="str">
            <v>LTL||Current_LTL||LTL_ES-DE_W||2000</v>
          </cell>
        </row>
        <row r="67">
          <cell r="A67" t="str">
            <v>Supplier_8Hub_86</v>
          </cell>
          <cell r="B67" t="str">
            <v>Supplier_8</v>
          </cell>
          <cell r="C67" t="str">
            <v>Hub_86</v>
          </cell>
          <cell r="D67">
            <v>1600</v>
          </cell>
          <cell r="E67" t="str">
            <v>FTL||Supplier_8||Hub_86||FTL_ES-GB_2000</v>
          </cell>
        </row>
        <row r="68">
          <cell r="A68" t="str">
            <v>Supplier_8Hub_86</v>
          </cell>
          <cell r="B68" t="str">
            <v>Supplier_8</v>
          </cell>
          <cell r="C68" t="str">
            <v>Hub_86</v>
          </cell>
          <cell r="D68">
            <v>1600</v>
          </cell>
          <cell r="E68" t="str">
            <v>LTL||Current_LTL||LTL_ES-GB||2000</v>
          </cell>
        </row>
        <row r="69">
          <cell r="A69" t="str">
            <v>Supplier_8Hub_87</v>
          </cell>
          <cell r="B69" t="str">
            <v>Supplier_8</v>
          </cell>
          <cell r="C69" t="str">
            <v>Hub_87</v>
          </cell>
          <cell r="D69">
            <v>600</v>
          </cell>
          <cell r="E69" t="str">
            <v>FTL||Supplier_8||Hub_87||FTL_ES-ES_1000</v>
          </cell>
        </row>
        <row r="70">
          <cell r="A70" t="str">
            <v>Supplier_8Hub_87</v>
          </cell>
          <cell r="B70" t="str">
            <v>Supplier_8</v>
          </cell>
          <cell r="C70" t="str">
            <v>Hub_87</v>
          </cell>
          <cell r="D70">
            <v>600</v>
          </cell>
          <cell r="E70" t="str">
            <v>LTL||Current_LTL||LTL_ES-ES||1000</v>
          </cell>
        </row>
        <row r="71">
          <cell r="A71" t="str">
            <v>Supplier_8Hub_88</v>
          </cell>
          <cell r="B71" t="str">
            <v>Supplier_8</v>
          </cell>
          <cell r="C71" t="str">
            <v>Hub_88</v>
          </cell>
          <cell r="D71">
            <v>1800</v>
          </cell>
          <cell r="E71" t="str">
            <v>FTL||Supplier_8||Hub_88||FTL_ES-DE_W_2000</v>
          </cell>
        </row>
        <row r="72">
          <cell r="A72" t="str">
            <v>Supplier_8Hub_88</v>
          </cell>
          <cell r="B72" t="str">
            <v>Supplier_8</v>
          </cell>
          <cell r="C72" t="str">
            <v>Hub_88</v>
          </cell>
          <cell r="D72">
            <v>1800</v>
          </cell>
          <cell r="E72" t="str">
            <v>LTL||Current_LTL||LTL_ES-DE_W||2000</v>
          </cell>
        </row>
        <row r="73">
          <cell r="A73" t="str">
            <v>Supplier_8Hub_89</v>
          </cell>
          <cell r="B73" t="str">
            <v>Supplier_8</v>
          </cell>
          <cell r="C73" t="str">
            <v>Hub_89</v>
          </cell>
          <cell r="D73">
            <v>1600</v>
          </cell>
          <cell r="E73" t="str">
            <v>FTL||Supplier_8||Hub_89||FTL_ES-IT_2000</v>
          </cell>
        </row>
        <row r="74">
          <cell r="A74" t="str">
            <v>Supplier_8Hub_89</v>
          </cell>
          <cell r="B74" t="str">
            <v>Supplier_8</v>
          </cell>
          <cell r="C74" t="str">
            <v>Hub_89</v>
          </cell>
          <cell r="D74">
            <v>1600</v>
          </cell>
          <cell r="E74" t="str">
            <v>LTL||Current_LTL||LTL_ES-IT||2000</v>
          </cell>
        </row>
        <row r="75">
          <cell r="A75" t="str">
            <v>Supplier_8Hub_90</v>
          </cell>
          <cell r="B75" t="str">
            <v>Supplier_8</v>
          </cell>
          <cell r="C75" t="str">
            <v>Hub_90</v>
          </cell>
          <cell r="D75">
            <v>1900</v>
          </cell>
          <cell r="E75" t="str">
            <v>FTL||Supplier_8||Hub_90||FTL_ES-DE_W_2000</v>
          </cell>
        </row>
        <row r="76">
          <cell r="A76" t="str">
            <v>Supplier_8Hub_90</v>
          </cell>
          <cell r="B76" t="str">
            <v>Supplier_8</v>
          </cell>
          <cell r="C76" t="str">
            <v>Hub_90</v>
          </cell>
          <cell r="D76">
            <v>1900</v>
          </cell>
          <cell r="E76" t="str">
            <v>LTL||Current_LTL||LTL_ES-DE_W||2000</v>
          </cell>
        </row>
        <row r="77">
          <cell r="A77" t="str">
            <v>Supplier_9Hub_86</v>
          </cell>
          <cell r="B77" t="str">
            <v>Supplier_9</v>
          </cell>
          <cell r="C77" t="str">
            <v>Hub_86</v>
          </cell>
          <cell r="D77">
            <v>300</v>
          </cell>
          <cell r="E77" t="str">
            <v>FTL||Supplier_9||Hub_86||FTL_GB-GB_250</v>
          </cell>
        </row>
        <row r="78">
          <cell r="A78" t="str">
            <v>Supplier_9Hub_86</v>
          </cell>
          <cell r="B78" t="str">
            <v>Supplier_9</v>
          </cell>
          <cell r="C78" t="str">
            <v>Hub_86</v>
          </cell>
          <cell r="D78">
            <v>300</v>
          </cell>
          <cell r="E78" t="str">
            <v>LTL||Current_LTL||LTL_GB-GB||250</v>
          </cell>
        </row>
        <row r="79">
          <cell r="A79" t="str">
            <v>Supplier_9Hub_87</v>
          </cell>
          <cell r="B79" t="str">
            <v>Supplier_9</v>
          </cell>
          <cell r="C79" t="str">
            <v>Hub_87</v>
          </cell>
          <cell r="D79">
            <v>1400</v>
          </cell>
          <cell r="E79" t="str">
            <v>FTL||Supplier_9||Hub_87||FTL_GB-ES_1500</v>
          </cell>
        </row>
        <row r="80">
          <cell r="A80" t="str">
            <v>Supplier_9Hub_87</v>
          </cell>
          <cell r="B80" t="str">
            <v>Supplier_9</v>
          </cell>
          <cell r="C80" t="str">
            <v>Hub_87</v>
          </cell>
          <cell r="D80">
            <v>1400</v>
          </cell>
          <cell r="E80" t="str">
            <v>LTL||Current_LTL||LTL_GB-ES||1500</v>
          </cell>
        </row>
        <row r="81">
          <cell r="A81" t="str">
            <v>Supplier_9Hub_88</v>
          </cell>
          <cell r="B81" t="str">
            <v>Supplier_9</v>
          </cell>
          <cell r="C81" t="str">
            <v>Hub_88</v>
          </cell>
          <cell r="D81">
            <v>900</v>
          </cell>
          <cell r="E81" t="str">
            <v>FTL||Supplier_9||Hub_88||FTL_GB-DE_W_1000</v>
          </cell>
        </row>
        <row r="82">
          <cell r="A82" t="str">
            <v>Supplier_9Hub_88</v>
          </cell>
          <cell r="B82" t="str">
            <v>Supplier_9</v>
          </cell>
          <cell r="C82" t="str">
            <v>Hub_88</v>
          </cell>
          <cell r="D82">
            <v>900</v>
          </cell>
          <cell r="E82" t="str">
            <v>LTL||Current_LTL||LTL_GB-DE_W||1000</v>
          </cell>
        </row>
        <row r="83">
          <cell r="A83" t="str">
            <v>Supplier_9Hub_89</v>
          </cell>
          <cell r="B83" t="str">
            <v>Supplier_9</v>
          </cell>
          <cell r="C83" t="str">
            <v>Hub_89</v>
          </cell>
          <cell r="D83">
            <v>1600</v>
          </cell>
          <cell r="E83" t="str">
            <v>FTL||Supplier_9||Hub_89||FTL_GB-IT_2000</v>
          </cell>
        </row>
        <row r="84">
          <cell r="A84" t="str">
            <v>Supplier_9Hub_89</v>
          </cell>
          <cell r="B84" t="str">
            <v>Supplier_9</v>
          </cell>
          <cell r="C84" t="str">
            <v>Hub_89</v>
          </cell>
          <cell r="D84">
            <v>1600</v>
          </cell>
          <cell r="E84" t="str">
            <v>LTL||Current_LTL||LTL_GB-IT||2000</v>
          </cell>
        </row>
        <row r="85">
          <cell r="A85" t="str">
            <v>Supplier_9Hub_90</v>
          </cell>
          <cell r="B85" t="str">
            <v>Supplier_9</v>
          </cell>
          <cell r="C85" t="str">
            <v>Hub_90</v>
          </cell>
          <cell r="D85">
            <v>1400</v>
          </cell>
          <cell r="E85" t="str">
            <v>FTL||Supplier_9||Hub_90||FTL_GB-DE_W_1500</v>
          </cell>
        </row>
        <row r="86">
          <cell r="A86" t="str">
            <v>Supplier_9Hub_90</v>
          </cell>
          <cell r="B86" t="str">
            <v>Supplier_9</v>
          </cell>
          <cell r="C86" t="str">
            <v>Hub_90</v>
          </cell>
          <cell r="D86">
            <v>1400</v>
          </cell>
          <cell r="E86" t="str">
            <v>LTL||Current_LTL||LTL_GB-DE_W||1500</v>
          </cell>
        </row>
        <row r="87">
          <cell r="A87" t="str">
            <v>Supplier_10Hub_86</v>
          </cell>
          <cell r="B87" t="str">
            <v>Supplier_10</v>
          </cell>
          <cell r="C87" t="str">
            <v>Hub_86</v>
          </cell>
          <cell r="D87">
            <v>1300</v>
          </cell>
          <cell r="E87" t="str">
            <v>FTL||Supplier_10||Hub_86||FTL_ES-GB_1500</v>
          </cell>
        </row>
        <row r="88">
          <cell r="A88" t="str">
            <v>Supplier_10Hub_86</v>
          </cell>
          <cell r="B88" t="str">
            <v>Supplier_10</v>
          </cell>
          <cell r="C88" t="str">
            <v>Hub_86</v>
          </cell>
          <cell r="D88">
            <v>1300</v>
          </cell>
          <cell r="E88" t="str">
            <v>LTL||Current_LTL||LTL_ES-GB||1500</v>
          </cell>
        </row>
        <row r="89">
          <cell r="A89" t="str">
            <v>Supplier_10Hub_87</v>
          </cell>
          <cell r="B89" t="str">
            <v>Supplier_10</v>
          </cell>
          <cell r="C89" t="str">
            <v>Hub_87</v>
          </cell>
          <cell r="D89">
            <v>600</v>
          </cell>
          <cell r="E89" t="str">
            <v>FTL||Supplier_10||Hub_87||FTL_ES-ES_1000</v>
          </cell>
        </row>
        <row r="90">
          <cell r="A90" t="str">
            <v>Supplier_10Hub_87</v>
          </cell>
          <cell r="B90" t="str">
            <v>Supplier_10</v>
          </cell>
          <cell r="C90" t="str">
            <v>Hub_87</v>
          </cell>
          <cell r="D90">
            <v>600</v>
          </cell>
          <cell r="E90" t="str">
            <v>LTL||Current_LTL||LTL_ES-ES||1000</v>
          </cell>
        </row>
        <row r="91">
          <cell r="A91" t="str">
            <v>Supplier_10Hub_88</v>
          </cell>
          <cell r="B91" t="str">
            <v>Supplier_10</v>
          </cell>
          <cell r="C91" t="str">
            <v>Hub_88</v>
          </cell>
          <cell r="D91">
            <v>1500</v>
          </cell>
          <cell r="E91" t="str">
            <v>FTL||Supplier_10||Hub_88||FTL_ES-DE_W_1500</v>
          </cell>
        </row>
        <row r="92">
          <cell r="A92" t="str">
            <v>Supplier_10Hub_88</v>
          </cell>
          <cell r="B92" t="str">
            <v>Supplier_10</v>
          </cell>
          <cell r="C92" t="str">
            <v>Hub_88</v>
          </cell>
          <cell r="D92">
            <v>1500</v>
          </cell>
          <cell r="E92" t="str">
            <v>LTL||Current_LTL||LTL_ES-DE_W||1500</v>
          </cell>
        </row>
        <row r="93">
          <cell r="A93" t="str">
            <v>Supplier_10Hub_89</v>
          </cell>
          <cell r="B93" t="str">
            <v>Supplier_10</v>
          </cell>
          <cell r="C93" t="str">
            <v>Hub_89</v>
          </cell>
          <cell r="D93">
            <v>1400</v>
          </cell>
          <cell r="E93" t="str">
            <v>FTL||Supplier_10||Hub_89||FTL_ES-IT_1500</v>
          </cell>
        </row>
        <row r="94">
          <cell r="A94" t="str">
            <v>Supplier_10Hub_89</v>
          </cell>
          <cell r="B94" t="str">
            <v>Supplier_10</v>
          </cell>
          <cell r="C94" t="str">
            <v>Hub_89</v>
          </cell>
          <cell r="D94">
            <v>1400</v>
          </cell>
          <cell r="E94" t="str">
            <v>LTL||Current_LTL||LTL_ES-IT||1500</v>
          </cell>
        </row>
        <row r="95">
          <cell r="A95" t="str">
            <v>Supplier_10Hub_90</v>
          </cell>
          <cell r="B95" t="str">
            <v>Supplier_10</v>
          </cell>
          <cell r="C95" t="str">
            <v>Hub_90</v>
          </cell>
          <cell r="D95">
            <v>1600</v>
          </cell>
          <cell r="E95" t="str">
            <v>FTL||Supplier_10||Hub_90||FTL_ES-DE_W_2000</v>
          </cell>
        </row>
        <row r="96">
          <cell r="A96" t="str">
            <v>Supplier_10Hub_90</v>
          </cell>
          <cell r="B96" t="str">
            <v>Supplier_10</v>
          </cell>
          <cell r="C96" t="str">
            <v>Hub_90</v>
          </cell>
          <cell r="D96">
            <v>1600</v>
          </cell>
          <cell r="E96" t="str">
            <v>LTL||Current_LTL||LTL_ES-DE_W||2000</v>
          </cell>
        </row>
        <row r="97">
          <cell r="A97" t="str">
            <v>Supplier_11Hub_86</v>
          </cell>
          <cell r="B97" t="str">
            <v>Supplier_11</v>
          </cell>
          <cell r="C97" t="str">
            <v>Hub_86</v>
          </cell>
          <cell r="D97">
            <v>100</v>
          </cell>
          <cell r="E97" t="str">
            <v>FTL||Supplier_11||Hub_86||FTL_GB-GB_100</v>
          </cell>
        </row>
        <row r="98">
          <cell r="A98" t="str">
            <v>Supplier_11Hub_86</v>
          </cell>
          <cell r="B98" t="str">
            <v>Supplier_11</v>
          </cell>
          <cell r="C98" t="str">
            <v>Hub_86</v>
          </cell>
          <cell r="D98">
            <v>100</v>
          </cell>
          <cell r="E98" t="str">
            <v>LTL||Current_LTL||LTL_GB-GB||100</v>
          </cell>
        </row>
        <row r="99">
          <cell r="A99" t="str">
            <v>Supplier_11Hub_87</v>
          </cell>
          <cell r="B99" t="str">
            <v>Supplier_11</v>
          </cell>
          <cell r="C99" t="str">
            <v>Hub_87</v>
          </cell>
          <cell r="D99">
            <v>1500</v>
          </cell>
          <cell r="E99" t="str">
            <v>FTL||Supplier_11||Hub_87||FTL_GB-ES_1500</v>
          </cell>
        </row>
        <row r="100">
          <cell r="A100" t="str">
            <v>Supplier_11Hub_87</v>
          </cell>
          <cell r="B100" t="str">
            <v>Supplier_11</v>
          </cell>
          <cell r="C100" t="str">
            <v>Hub_87</v>
          </cell>
          <cell r="D100">
            <v>1500</v>
          </cell>
          <cell r="E100" t="str">
            <v>LTL||Current_LTL||LTL_GB-ES||1500</v>
          </cell>
        </row>
        <row r="101">
          <cell r="A101" t="str">
            <v>Supplier_11Hub_88</v>
          </cell>
          <cell r="B101" t="str">
            <v>Supplier_11</v>
          </cell>
          <cell r="C101" t="str">
            <v>Hub_88</v>
          </cell>
          <cell r="D101">
            <v>900</v>
          </cell>
          <cell r="E101" t="str">
            <v>FTL||Supplier_11||Hub_88||FTL_GB-DE_W_1000</v>
          </cell>
        </row>
        <row r="102">
          <cell r="A102" t="str">
            <v>Supplier_11Hub_88</v>
          </cell>
          <cell r="B102" t="str">
            <v>Supplier_11</v>
          </cell>
          <cell r="C102" t="str">
            <v>Hub_88</v>
          </cell>
          <cell r="D102">
            <v>900</v>
          </cell>
          <cell r="E102" t="str">
            <v>LTL||Current_LTL||LTL_GB-DE_W||1000</v>
          </cell>
        </row>
        <row r="103">
          <cell r="A103" t="str">
            <v>Supplier_11Hub_89</v>
          </cell>
          <cell r="B103" t="str">
            <v>Supplier_11</v>
          </cell>
          <cell r="C103" t="str">
            <v>Hub_89</v>
          </cell>
          <cell r="D103">
            <v>1600</v>
          </cell>
          <cell r="E103" t="str">
            <v>FTL||Supplier_11||Hub_89||FTL_GB-IT_2000</v>
          </cell>
        </row>
        <row r="104">
          <cell r="A104" t="str">
            <v>Supplier_11Hub_89</v>
          </cell>
          <cell r="B104" t="str">
            <v>Supplier_11</v>
          </cell>
          <cell r="C104" t="str">
            <v>Hub_89</v>
          </cell>
          <cell r="D104">
            <v>1600</v>
          </cell>
          <cell r="E104" t="str">
            <v>LTL||Current_LTL||LTL_GB-IT||2000</v>
          </cell>
        </row>
        <row r="105">
          <cell r="A105" t="str">
            <v>Supplier_11Hub_90</v>
          </cell>
          <cell r="B105" t="str">
            <v>Supplier_11</v>
          </cell>
          <cell r="C105" t="str">
            <v>Hub_90</v>
          </cell>
          <cell r="D105">
            <v>1300</v>
          </cell>
          <cell r="E105" t="str">
            <v>FTL||Supplier_11||Hub_90||FTL_GB-DE_W_1500</v>
          </cell>
        </row>
        <row r="106">
          <cell r="A106" t="str">
            <v>Supplier_11Hub_90</v>
          </cell>
          <cell r="B106" t="str">
            <v>Supplier_11</v>
          </cell>
          <cell r="C106" t="str">
            <v>Hub_90</v>
          </cell>
          <cell r="D106">
            <v>1300</v>
          </cell>
          <cell r="E106" t="str">
            <v>LTL||Current_LTL||LTL_GB-DE_W||1500</v>
          </cell>
        </row>
        <row r="107">
          <cell r="A107" t="str">
            <v>Supplier_12Hub_86</v>
          </cell>
          <cell r="B107" t="str">
            <v>Supplier_12</v>
          </cell>
          <cell r="C107" t="str">
            <v>Hub_86</v>
          </cell>
          <cell r="D107">
            <v>1300</v>
          </cell>
          <cell r="E107" t="str">
            <v>FTL||Supplier_12||Hub_86||FTL_ES-GB_1500</v>
          </cell>
        </row>
        <row r="108">
          <cell r="A108" t="str">
            <v>Supplier_12Hub_86</v>
          </cell>
          <cell r="B108" t="str">
            <v>Supplier_12</v>
          </cell>
          <cell r="C108" t="str">
            <v>Hub_86</v>
          </cell>
          <cell r="D108">
            <v>1300</v>
          </cell>
          <cell r="E108" t="str">
            <v>LTL||Current_LTL||LTL_ES-GB||1500</v>
          </cell>
        </row>
        <row r="109">
          <cell r="A109" t="str">
            <v>Supplier_12Hub_87</v>
          </cell>
          <cell r="B109" t="str">
            <v>Supplier_12</v>
          </cell>
          <cell r="C109" t="str">
            <v>Hub_87</v>
          </cell>
          <cell r="D109">
            <v>500</v>
          </cell>
          <cell r="E109" t="str">
            <v>FTL||Supplier_12||Hub_87||FTL_ES-ES_500</v>
          </cell>
        </row>
        <row r="110">
          <cell r="A110" t="str">
            <v>Supplier_12Hub_87</v>
          </cell>
          <cell r="B110" t="str">
            <v>Supplier_12</v>
          </cell>
          <cell r="C110" t="str">
            <v>Hub_87</v>
          </cell>
          <cell r="D110">
            <v>500</v>
          </cell>
          <cell r="E110" t="str">
            <v>LTL||Current_LTL||LTL_ES-ES||500</v>
          </cell>
        </row>
        <row r="111">
          <cell r="A111" t="str">
            <v>Supplier_12Hub_88</v>
          </cell>
          <cell r="B111" t="str">
            <v>Supplier_12</v>
          </cell>
          <cell r="C111" t="str">
            <v>Hub_88</v>
          </cell>
          <cell r="D111">
            <v>1400</v>
          </cell>
          <cell r="E111" t="str">
            <v>FTL||Supplier_12||Hub_88||FTL_ES-DE_W_1500</v>
          </cell>
        </row>
        <row r="112">
          <cell r="A112" t="str">
            <v>Supplier_12Hub_88</v>
          </cell>
          <cell r="B112" t="str">
            <v>Supplier_12</v>
          </cell>
          <cell r="C112" t="str">
            <v>Hub_88</v>
          </cell>
          <cell r="D112">
            <v>1400</v>
          </cell>
          <cell r="E112" t="str">
            <v>LTL||Current_LTL||LTL_ES-DE_W||1500</v>
          </cell>
        </row>
        <row r="113">
          <cell r="A113" t="str">
            <v>Supplier_12Hub_89</v>
          </cell>
          <cell r="B113" t="str">
            <v>Supplier_12</v>
          </cell>
          <cell r="C113" t="str">
            <v>Hub_89</v>
          </cell>
          <cell r="D113">
            <v>1400</v>
          </cell>
          <cell r="E113" t="str">
            <v>FTL||Supplier_12||Hub_89||FTL_ES-IT_1500</v>
          </cell>
        </row>
        <row r="114">
          <cell r="A114" t="str">
            <v>Supplier_12Hub_89</v>
          </cell>
          <cell r="B114" t="str">
            <v>Supplier_12</v>
          </cell>
          <cell r="C114" t="str">
            <v>Hub_89</v>
          </cell>
          <cell r="D114">
            <v>1400</v>
          </cell>
          <cell r="E114" t="str">
            <v>LTL||Current_LTL||LTL_ES-IT||1500</v>
          </cell>
        </row>
        <row r="115">
          <cell r="A115" t="str">
            <v>Supplier_12Hub_90</v>
          </cell>
          <cell r="B115" t="str">
            <v>Supplier_12</v>
          </cell>
          <cell r="C115" t="str">
            <v>Hub_90</v>
          </cell>
          <cell r="D115">
            <v>1600</v>
          </cell>
          <cell r="E115" t="str">
            <v>FTL||Supplier_12||Hub_90||FTL_ES-DE_W_2000</v>
          </cell>
        </row>
        <row r="116">
          <cell r="A116" t="str">
            <v>Supplier_12Hub_90</v>
          </cell>
          <cell r="B116" t="str">
            <v>Supplier_12</v>
          </cell>
          <cell r="C116" t="str">
            <v>Hub_90</v>
          </cell>
          <cell r="D116">
            <v>1600</v>
          </cell>
          <cell r="E116" t="str">
            <v>LTL||Current_LTL||LTL_ES-DE_W||2000</v>
          </cell>
        </row>
        <row r="117">
          <cell r="A117" t="str">
            <v>Supplier_13Hub_86</v>
          </cell>
          <cell r="B117" t="str">
            <v>Supplier_13</v>
          </cell>
          <cell r="C117" t="str">
            <v>Hub_86</v>
          </cell>
          <cell r="D117">
            <v>100</v>
          </cell>
          <cell r="E117" t="str">
            <v>FTL||Supplier_13||Hub_86||FTL_GB-GB_100</v>
          </cell>
        </row>
        <row r="118">
          <cell r="A118" t="str">
            <v>Supplier_13Hub_86</v>
          </cell>
          <cell r="B118" t="str">
            <v>Supplier_13</v>
          </cell>
          <cell r="C118" t="str">
            <v>Hub_86</v>
          </cell>
          <cell r="D118">
            <v>100</v>
          </cell>
          <cell r="E118" t="str">
            <v>LTL||Current_LTL||LTL_GB-GB||100</v>
          </cell>
        </row>
        <row r="119">
          <cell r="A119" t="str">
            <v>Supplier_13Hub_87</v>
          </cell>
          <cell r="B119" t="str">
            <v>Supplier_13</v>
          </cell>
          <cell r="C119" t="str">
            <v>Hub_87</v>
          </cell>
          <cell r="D119">
            <v>1500</v>
          </cell>
          <cell r="E119" t="str">
            <v>FTL||Supplier_13||Hub_87||FTL_GB-ES_1500</v>
          </cell>
        </row>
        <row r="120">
          <cell r="A120" t="str">
            <v>Supplier_13Hub_87</v>
          </cell>
          <cell r="B120" t="str">
            <v>Supplier_13</v>
          </cell>
          <cell r="C120" t="str">
            <v>Hub_87</v>
          </cell>
          <cell r="D120">
            <v>1500</v>
          </cell>
          <cell r="E120" t="str">
            <v>LTL||Current_LTL||LTL_GB-ES||1500</v>
          </cell>
        </row>
        <row r="121">
          <cell r="A121" t="str">
            <v>Supplier_13Hub_88</v>
          </cell>
          <cell r="B121" t="str">
            <v>Supplier_13</v>
          </cell>
          <cell r="C121" t="str">
            <v>Hub_88</v>
          </cell>
          <cell r="D121">
            <v>800</v>
          </cell>
          <cell r="E121" t="str">
            <v>FTL||Supplier_13||Hub_88||FTL_GB-DE_W_1000</v>
          </cell>
        </row>
        <row r="122">
          <cell r="A122" t="str">
            <v>Supplier_13Hub_88</v>
          </cell>
          <cell r="B122" t="str">
            <v>Supplier_13</v>
          </cell>
          <cell r="C122" t="str">
            <v>Hub_88</v>
          </cell>
          <cell r="D122">
            <v>800</v>
          </cell>
          <cell r="E122" t="str">
            <v>LTL||Current_LTL||LTL_GB-DE_W||1000</v>
          </cell>
        </row>
        <row r="123">
          <cell r="A123" t="str">
            <v>Supplier_13Hub_89</v>
          </cell>
          <cell r="B123" t="str">
            <v>Supplier_13</v>
          </cell>
          <cell r="C123" t="str">
            <v>Hub_89</v>
          </cell>
          <cell r="D123">
            <v>1600</v>
          </cell>
          <cell r="E123" t="str">
            <v>FTL||Supplier_13||Hub_89||FTL_GB-IT_2000</v>
          </cell>
        </row>
        <row r="124">
          <cell r="A124" t="str">
            <v>Supplier_13Hub_89</v>
          </cell>
          <cell r="B124" t="str">
            <v>Supplier_13</v>
          </cell>
          <cell r="C124" t="str">
            <v>Hub_89</v>
          </cell>
          <cell r="D124">
            <v>1600</v>
          </cell>
          <cell r="E124" t="str">
            <v>LTL||Current_LTL||LTL_GB-IT||2000</v>
          </cell>
        </row>
        <row r="125">
          <cell r="A125" t="str">
            <v>Supplier_13Hub_90</v>
          </cell>
          <cell r="B125" t="str">
            <v>Supplier_13</v>
          </cell>
          <cell r="C125" t="str">
            <v>Hub_90</v>
          </cell>
          <cell r="D125">
            <v>1300</v>
          </cell>
          <cell r="E125" t="str">
            <v>FTL||Supplier_13||Hub_90||FTL_GB-DE_W_1500</v>
          </cell>
        </row>
        <row r="126">
          <cell r="A126" t="str">
            <v>Supplier_13Hub_90</v>
          </cell>
          <cell r="B126" t="str">
            <v>Supplier_13</v>
          </cell>
          <cell r="C126" t="str">
            <v>Hub_90</v>
          </cell>
          <cell r="D126">
            <v>1300</v>
          </cell>
          <cell r="E126" t="str">
            <v>LTL||Current_LTL||LTL_GB-DE_W||1500</v>
          </cell>
        </row>
        <row r="127">
          <cell r="A127" t="str">
            <v>Supplier_14Hub_86</v>
          </cell>
          <cell r="B127" t="str">
            <v>Supplier_14</v>
          </cell>
          <cell r="C127" t="str">
            <v>Hub_86</v>
          </cell>
          <cell r="D127">
            <v>100</v>
          </cell>
          <cell r="E127" t="str">
            <v>FTL||Supplier_14||Hub_86||FTL_GB-GB_100</v>
          </cell>
        </row>
        <row r="128">
          <cell r="A128" t="str">
            <v>Supplier_14Hub_86</v>
          </cell>
          <cell r="B128" t="str">
            <v>Supplier_14</v>
          </cell>
          <cell r="C128" t="str">
            <v>Hub_86</v>
          </cell>
          <cell r="D128">
            <v>100</v>
          </cell>
          <cell r="E128" t="str">
            <v>LTL||Current_LTL||LTL_GB-GB||100</v>
          </cell>
        </row>
        <row r="129">
          <cell r="A129" t="str">
            <v>Supplier_14Hub_87</v>
          </cell>
          <cell r="B129" t="str">
            <v>Supplier_14</v>
          </cell>
          <cell r="C129" t="str">
            <v>Hub_87</v>
          </cell>
          <cell r="D129">
            <v>1500</v>
          </cell>
          <cell r="E129" t="str">
            <v>FTL||Supplier_14||Hub_87||FTL_GB-ES_1500</v>
          </cell>
        </row>
        <row r="130">
          <cell r="A130" t="str">
            <v>Supplier_14Hub_87</v>
          </cell>
          <cell r="B130" t="str">
            <v>Supplier_14</v>
          </cell>
          <cell r="C130" t="str">
            <v>Hub_87</v>
          </cell>
          <cell r="D130">
            <v>1500</v>
          </cell>
          <cell r="E130" t="str">
            <v>LTL||Current_LTL||LTL_GB-ES||1500</v>
          </cell>
        </row>
        <row r="131">
          <cell r="A131" t="str">
            <v>Supplier_14Hub_88</v>
          </cell>
          <cell r="B131" t="str">
            <v>Supplier_14</v>
          </cell>
          <cell r="C131" t="str">
            <v>Hub_88</v>
          </cell>
          <cell r="D131">
            <v>800</v>
          </cell>
          <cell r="E131" t="str">
            <v>FTL||Supplier_14||Hub_88||FTL_GB-DE_W_1000</v>
          </cell>
        </row>
        <row r="132">
          <cell r="A132" t="str">
            <v>Supplier_14Hub_88</v>
          </cell>
          <cell r="B132" t="str">
            <v>Supplier_14</v>
          </cell>
          <cell r="C132" t="str">
            <v>Hub_88</v>
          </cell>
          <cell r="D132">
            <v>800</v>
          </cell>
          <cell r="E132" t="str">
            <v>LTL||Current_LTL||LTL_GB-DE_W||1000</v>
          </cell>
        </row>
        <row r="133">
          <cell r="A133" t="str">
            <v>Supplier_14Hub_89</v>
          </cell>
          <cell r="B133" t="str">
            <v>Supplier_14</v>
          </cell>
          <cell r="C133" t="str">
            <v>Hub_89</v>
          </cell>
          <cell r="D133">
            <v>1600</v>
          </cell>
          <cell r="E133" t="str">
            <v>FTL||Supplier_14||Hub_89||FTL_GB-IT_2000</v>
          </cell>
        </row>
        <row r="134">
          <cell r="A134" t="str">
            <v>Supplier_14Hub_89</v>
          </cell>
          <cell r="B134" t="str">
            <v>Supplier_14</v>
          </cell>
          <cell r="C134" t="str">
            <v>Hub_89</v>
          </cell>
          <cell r="D134">
            <v>1600</v>
          </cell>
          <cell r="E134" t="str">
            <v>LTL||Current_LTL||LTL_GB-IT||2000</v>
          </cell>
        </row>
        <row r="135">
          <cell r="A135" t="str">
            <v>Supplier_14Hub_90</v>
          </cell>
          <cell r="B135" t="str">
            <v>Supplier_14</v>
          </cell>
          <cell r="C135" t="str">
            <v>Hub_90</v>
          </cell>
          <cell r="D135">
            <v>1300</v>
          </cell>
          <cell r="E135" t="str">
            <v>FTL||Supplier_14||Hub_90||FTL_GB-DE_W_1500</v>
          </cell>
        </row>
        <row r="136">
          <cell r="A136" t="str">
            <v>Supplier_14Hub_90</v>
          </cell>
          <cell r="B136" t="str">
            <v>Supplier_14</v>
          </cell>
          <cell r="C136" t="str">
            <v>Hub_90</v>
          </cell>
          <cell r="D136">
            <v>1300</v>
          </cell>
          <cell r="E136" t="str">
            <v>LTL||Current_LTL||LTL_GB-DE_W||1500</v>
          </cell>
        </row>
        <row r="137">
          <cell r="A137" t="str">
            <v>Supplier_15Hub_86</v>
          </cell>
          <cell r="B137" t="str">
            <v>Supplier_15</v>
          </cell>
          <cell r="C137" t="str">
            <v>Hub_86</v>
          </cell>
          <cell r="D137">
            <v>100</v>
          </cell>
          <cell r="E137" t="str">
            <v>FTL||Supplier_15||Hub_86||FTL_GB-GB_100</v>
          </cell>
        </row>
        <row r="138">
          <cell r="A138" t="str">
            <v>Supplier_15Hub_86</v>
          </cell>
          <cell r="B138" t="str">
            <v>Supplier_15</v>
          </cell>
          <cell r="C138" t="str">
            <v>Hub_86</v>
          </cell>
          <cell r="D138">
            <v>100</v>
          </cell>
          <cell r="E138" t="str">
            <v>LTL||Current_LTL||LTL_GB-GB||100</v>
          </cell>
        </row>
        <row r="139">
          <cell r="A139" t="str">
            <v>Supplier_15Hub_87</v>
          </cell>
          <cell r="B139" t="str">
            <v>Supplier_15</v>
          </cell>
          <cell r="C139" t="str">
            <v>Hub_87</v>
          </cell>
          <cell r="D139">
            <v>1600</v>
          </cell>
          <cell r="E139" t="str">
            <v>FTL||Supplier_15||Hub_87||FTL_GB-ES_2000</v>
          </cell>
        </row>
        <row r="140">
          <cell r="A140" t="str">
            <v>Supplier_15Hub_87</v>
          </cell>
          <cell r="B140" t="str">
            <v>Supplier_15</v>
          </cell>
          <cell r="C140" t="str">
            <v>Hub_87</v>
          </cell>
          <cell r="D140">
            <v>1600</v>
          </cell>
          <cell r="E140" t="str">
            <v>LTL||Current_LTL||LTL_GB-ES||2000</v>
          </cell>
        </row>
        <row r="141">
          <cell r="A141" t="str">
            <v>Supplier_15Hub_88</v>
          </cell>
          <cell r="B141" t="str">
            <v>Supplier_15</v>
          </cell>
          <cell r="C141" t="str">
            <v>Hub_88</v>
          </cell>
          <cell r="D141">
            <v>800</v>
          </cell>
          <cell r="E141" t="str">
            <v>FTL||Supplier_15||Hub_88||FTL_GB-DE_W_1000</v>
          </cell>
        </row>
        <row r="142">
          <cell r="A142" t="str">
            <v>Supplier_15Hub_88</v>
          </cell>
          <cell r="B142" t="str">
            <v>Supplier_15</v>
          </cell>
          <cell r="C142" t="str">
            <v>Hub_88</v>
          </cell>
          <cell r="D142">
            <v>800</v>
          </cell>
          <cell r="E142" t="str">
            <v>LTL||Current_LTL||LTL_GB-DE_W||1000</v>
          </cell>
        </row>
        <row r="143">
          <cell r="A143" t="str">
            <v>Supplier_15Hub_89</v>
          </cell>
          <cell r="B143" t="str">
            <v>Supplier_15</v>
          </cell>
          <cell r="C143" t="str">
            <v>Hub_89</v>
          </cell>
          <cell r="D143">
            <v>1600</v>
          </cell>
          <cell r="E143" t="str">
            <v>FTL||Supplier_15||Hub_89||FTL_GB-IT_2000</v>
          </cell>
        </row>
        <row r="144">
          <cell r="A144" t="str">
            <v>Supplier_15Hub_89</v>
          </cell>
          <cell r="B144" t="str">
            <v>Supplier_15</v>
          </cell>
          <cell r="C144" t="str">
            <v>Hub_89</v>
          </cell>
          <cell r="D144">
            <v>1600</v>
          </cell>
          <cell r="E144" t="str">
            <v>LTL||Current_LTL||LTL_GB-IT||2000</v>
          </cell>
        </row>
        <row r="145">
          <cell r="A145" t="str">
            <v>Supplier_15Hub_90</v>
          </cell>
          <cell r="B145" t="str">
            <v>Supplier_15</v>
          </cell>
          <cell r="C145" t="str">
            <v>Hub_90</v>
          </cell>
          <cell r="D145">
            <v>1300</v>
          </cell>
          <cell r="E145" t="str">
            <v>FTL||Supplier_15||Hub_90||FTL_GB-DE_W_1500</v>
          </cell>
        </row>
        <row r="146">
          <cell r="A146" t="str">
            <v>Supplier_15Hub_90</v>
          </cell>
          <cell r="B146" t="str">
            <v>Supplier_15</v>
          </cell>
          <cell r="C146" t="str">
            <v>Hub_90</v>
          </cell>
          <cell r="D146">
            <v>1300</v>
          </cell>
          <cell r="E146" t="str">
            <v>LTL||Current_LTL||LTL_GB-DE_W||1500</v>
          </cell>
        </row>
        <row r="147">
          <cell r="A147" t="str">
            <v>Supplier_16Hub_86</v>
          </cell>
          <cell r="B147" t="str">
            <v>Supplier_16</v>
          </cell>
          <cell r="C147" t="str">
            <v>Hub_86</v>
          </cell>
          <cell r="D147">
            <v>400</v>
          </cell>
          <cell r="E147" t="str">
            <v>FTL||Supplier_16||Hub_86||FTL_GB-GB_500</v>
          </cell>
        </row>
        <row r="148">
          <cell r="A148" t="str">
            <v>Supplier_16Hub_86</v>
          </cell>
          <cell r="B148" t="str">
            <v>Supplier_16</v>
          </cell>
          <cell r="C148" t="str">
            <v>Hub_86</v>
          </cell>
          <cell r="D148">
            <v>400</v>
          </cell>
          <cell r="E148" t="str">
            <v>LTL||Current_LTL||LTL_GB-GB||500</v>
          </cell>
        </row>
        <row r="149">
          <cell r="A149" t="str">
            <v>Supplier_16Hub_87</v>
          </cell>
          <cell r="B149" t="str">
            <v>Supplier_16</v>
          </cell>
          <cell r="C149" t="str">
            <v>Hub_87</v>
          </cell>
          <cell r="D149">
            <v>1900</v>
          </cell>
          <cell r="E149" t="str">
            <v>FTL||Supplier_16||Hub_87||FTL_GB-ES_2000</v>
          </cell>
        </row>
        <row r="150">
          <cell r="A150" t="str">
            <v>Supplier_16Hub_87</v>
          </cell>
          <cell r="B150" t="str">
            <v>Supplier_16</v>
          </cell>
          <cell r="C150" t="str">
            <v>Hub_87</v>
          </cell>
          <cell r="D150">
            <v>1900</v>
          </cell>
          <cell r="E150" t="str">
            <v>LTL||Current_LTL||LTL_GB-ES||2000</v>
          </cell>
        </row>
        <row r="151">
          <cell r="A151" t="str">
            <v>Supplier_16Hub_88</v>
          </cell>
          <cell r="B151" t="str">
            <v>Supplier_16</v>
          </cell>
          <cell r="C151" t="str">
            <v>Hub_88</v>
          </cell>
          <cell r="D151">
            <v>900</v>
          </cell>
          <cell r="E151" t="str">
            <v>FTL||Supplier_16||Hub_88||FTL_GB-DE_W_1000</v>
          </cell>
        </row>
        <row r="152">
          <cell r="A152" t="str">
            <v>Supplier_16Hub_88</v>
          </cell>
          <cell r="B152" t="str">
            <v>Supplier_16</v>
          </cell>
          <cell r="C152" t="str">
            <v>Hub_88</v>
          </cell>
          <cell r="D152">
            <v>900</v>
          </cell>
          <cell r="E152" t="str">
            <v>LTL||Current_LTL||LTL_GB-DE_W||1000</v>
          </cell>
        </row>
        <row r="153">
          <cell r="A153" t="str">
            <v>Supplier_16Hub_89</v>
          </cell>
          <cell r="B153" t="str">
            <v>Supplier_16</v>
          </cell>
          <cell r="C153" t="str">
            <v>Hub_89</v>
          </cell>
          <cell r="D153">
            <v>1800</v>
          </cell>
          <cell r="E153" t="str">
            <v>FTL||Supplier_16||Hub_89||FTL_GB-IT_2000</v>
          </cell>
        </row>
        <row r="154">
          <cell r="A154" t="str">
            <v>Supplier_16Hub_89</v>
          </cell>
          <cell r="B154" t="str">
            <v>Supplier_16</v>
          </cell>
          <cell r="C154" t="str">
            <v>Hub_89</v>
          </cell>
          <cell r="D154">
            <v>1800</v>
          </cell>
          <cell r="E154" t="str">
            <v>LTL||Current_LTL||LTL_GB-IT||2000</v>
          </cell>
        </row>
        <row r="155">
          <cell r="A155" t="str">
            <v>Supplier_16Hub_90</v>
          </cell>
          <cell r="B155" t="str">
            <v>Supplier_16</v>
          </cell>
          <cell r="C155" t="str">
            <v>Hub_90</v>
          </cell>
          <cell r="D155">
            <v>1400</v>
          </cell>
          <cell r="E155" t="str">
            <v>FTL||Supplier_16||Hub_90||FTL_GB-DE_W_1500</v>
          </cell>
        </row>
        <row r="156">
          <cell r="A156" t="str">
            <v>Supplier_16Hub_90</v>
          </cell>
          <cell r="B156" t="str">
            <v>Supplier_16</v>
          </cell>
          <cell r="C156" t="str">
            <v>Hub_90</v>
          </cell>
          <cell r="D156">
            <v>1400</v>
          </cell>
          <cell r="E156" t="str">
            <v>LTL||Current_LTL||LTL_GB-DE_W||1500</v>
          </cell>
        </row>
        <row r="157">
          <cell r="A157" t="str">
            <v>Supplier_17Hub_86</v>
          </cell>
          <cell r="B157" t="str">
            <v>Supplier_17</v>
          </cell>
          <cell r="C157" t="str">
            <v>Hub_86</v>
          </cell>
          <cell r="D157">
            <v>700</v>
          </cell>
          <cell r="E157" t="str">
            <v>FTL||Supplier_17||Hub_86||FTL_FR_N-GB_1000</v>
          </cell>
        </row>
        <row r="158">
          <cell r="A158" t="str">
            <v>Supplier_17Hub_86</v>
          </cell>
          <cell r="B158" t="str">
            <v>Supplier_17</v>
          </cell>
          <cell r="C158" t="str">
            <v>Hub_86</v>
          </cell>
          <cell r="D158">
            <v>700</v>
          </cell>
          <cell r="E158" t="str">
            <v>LTL||Current_LTL||LTL_FR_N-GB||1000</v>
          </cell>
        </row>
        <row r="159">
          <cell r="A159" t="str">
            <v>Supplier_17Hub_87</v>
          </cell>
          <cell r="B159" t="str">
            <v>Supplier_17</v>
          </cell>
          <cell r="C159" t="str">
            <v>Hub_87</v>
          </cell>
          <cell r="D159">
            <v>1000</v>
          </cell>
          <cell r="E159" t="str">
            <v>FTL||Supplier_17||Hub_87||FTL_FR_N-ES_1000</v>
          </cell>
        </row>
        <row r="160">
          <cell r="A160" t="str">
            <v>Supplier_17Hub_87</v>
          </cell>
          <cell r="B160" t="str">
            <v>Supplier_17</v>
          </cell>
          <cell r="C160" t="str">
            <v>Hub_87</v>
          </cell>
          <cell r="D160">
            <v>1000</v>
          </cell>
          <cell r="E160" t="str">
            <v>LTL||Current_LTL||LTL_FR_N-ES||1000</v>
          </cell>
        </row>
        <row r="161">
          <cell r="A161" t="str">
            <v>Supplier_17Hub_88</v>
          </cell>
          <cell r="B161" t="str">
            <v>Supplier_17</v>
          </cell>
          <cell r="C161" t="str">
            <v>Hub_88</v>
          </cell>
          <cell r="D161">
            <v>1000</v>
          </cell>
          <cell r="E161" t="str">
            <v>FTL||Supplier_17||Hub_88||FTL_FR_N-DE_W_1000</v>
          </cell>
        </row>
        <row r="162">
          <cell r="A162" t="str">
            <v>Supplier_17Hub_88</v>
          </cell>
          <cell r="B162" t="str">
            <v>Supplier_17</v>
          </cell>
          <cell r="C162" t="str">
            <v>Hub_88</v>
          </cell>
          <cell r="D162">
            <v>1000</v>
          </cell>
          <cell r="E162" t="str">
            <v>LTL||Current_LTL||LTL_FR_N-DE_W||1000</v>
          </cell>
        </row>
        <row r="163">
          <cell r="A163" t="str">
            <v>Supplier_17Hub_89</v>
          </cell>
          <cell r="B163" t="str">
            <v>Supplier_17</v>
          </cell>
          <cell r="C163" t="str">
            <v>Hub_89</v>
          </cell>
          <cell r="D163">
            <v>1300</v>
          </cell>
          <cell r="E163" t="str">
            <v>FTL||Supplier_17||Hub_89||FTL_FR_N-IT_1500</v>
          </cell>
        </row>
        <row r="164">
          <cell r="A164" t="str">
            <v>Supplier_17Hub_89</v>
          </cell>
          <cell r="B164" t="str">
            <v>Supplier_17</v>
          </cell>
          <cell r="C164" t="str">
            <v>Hub_89</v>
          </cell>
          <cell r="D164">
            <v>1300</v>
          </cell>
          <cell r="E164" t="str">
            <v>LTL||Current_LTL||LTL_FR_N-IT||1500</v>
          </cell>
        </row>
        <row r="165">
          <cell r="A165" t="str">
            <v>Supplier_17Hub_90</v>
          </cell>
          <cell r="B165" t="str">
            <v>Supplier_17</v>
          </cell>
          <cell r="C165" t="str">
            <v>Hub_90</v>
          </cell>
          <cell r="D165">
            <v>1300</v>
          </cell>
          <cell r="E165" t="str">
            <v>FTL||Supplier_17||Hub_90||FTL_FR_N-DE_W_1500</v>
          </cell>
        </row>
        <row r="166">
          <cell r="A166" t="str">
            <v>Supplier_17Hub_90</v>
          </cell>
          <cell r="B166" t="str">
            <v>Supplier_17</v>
          </cell>
          <cell r="C166" t="str">
            <v>Hub_90</v>
          </cell>
          <cell r="D166">
            <v>1300</v>
          </cell>
          <cell r="E166" t="str">
            <v>LTL||Current_LTL||LTL_FR_N-DE_W||1500</v>
          </cell>
        </row>
        <row r="167">
          <cell r="A167" t="str">
            <v>Supplier_18Hub_86</v>
          </cell>
          <cell r="B167" t="str">
            <v>Supplier_18</v>
          </cell>
          <cell r="C167" t="str">
            <v>Hub_86</v>
          </cell>
          <cell r="D167">
            <v>1400</v>
          </cell>
          <cell r="E167" t="str">
            <v>FTL||Supplier_18||Hub_86||FTL_ES-GB_1500</v>
          </cell>
        </row>
        <row r="168">
          <cell r="A168" t="str">
            <v>Supplier_18Hub_86</v>
          </cell>
          <cell r="B168" t="str">
            <v>Supplier_18</v>
          </cell>
          <cell r="C168" t="str">
            <v>Hub_86</v>
          </cell>
          <cell r="D168">
            <v>1400</v>
          </cell>
          <cell r="E168" t="str">
            <v>LTL||Current_LTL||LTL_ES-GB||1500</v>
          </cell>
        </row>
        <row r="169">
          <cell r="A169" t="str">
            <v>Supplier_18Hub_87</v>
          </cell>
          <cell r="B169" t="str">
            <v>Supplier_18</v>
          </cell>
          <cell r="C169" t="str">
            <v>Hub_87</v>
          </cell>
          <cell r="D169">
            <v>400</v>
          </cell>
          <cell r="E169" t="str">
            <v>FTL||Supplier_18||Hub_87||FTL_ES-ES_500</v>
          </cell>
        </row>
        <row r="170">
          <cell r="A170" t="str">
            <v>Supplier_18Hub_87</v>
          </cell>
          <cell r="B170" t="str">
            <v>Supplier_18</v>
          </cell>
          <cell r="C170" t="str">
            <v>Hub_87</v>
          </cell>
          <cell r="D170">
            <v>400</v>
          </cell>
          <cell r="E170" t="str">
            <v>LTL||Current_LTL||LTL_ES-ES||500</v>
          </cell>
        </row>
        <row r="171">
          <cell r="A171" t="str">
            <v>Supplier_18Hub_88</v>
          </cell>
          <cell r="B171" t="str">
            <v>Supplier_18</v>
          </cell>
          <cell r="C171" t="str">
            <v>Hub_88</v>
          </cell>
          <cell r="D171">
            <v>1500</v>
          </cell>
          <cell r="E171" t="str">
            <v>FTL||Supplier_18||Hub_88||FTL_ES-DE_W_1500</v>
          </cell>
        </row>
        <row r="172">
          <cell r="A172" t="str">
            <v>Supplier_18Hub_88</v>
          </cell>
          <cell r="B172" t="str">
            <v>Supplier_18</v>
          </cell>
          <cell r="C172" t="str">
            <v>Hub_88</v>
          </cell>
          <cell r="D172">
            <v>1500</v>
          </cell>
          <cell r="E172" t="str">
            <v>LTL||Current_LTL||LTL_ES-DE_W||1500</v>
          </cell>
        </row>
        <row r="173">
          <cell r="A173" t="str">
            <v>Supplier_18Hub_89</v>
          </cell>
          <cell r="B173" t="str">
            <v>Supplier_18</v>
          </cell>
          <cell r="C173" t="str">
            <v>Hub_89</v>
          </cell>
          <cell r="D173">
            <v>1300</v>
          </cell>
          <cell r="E173" t="str">
            <v>FTL||Supplier_18||Hub_89||FTL_ES-IT_1500</v>
          </cell>
        </row>
        <row r="174">
          <cell r="A174" t="str">
            <v>Supplier_18Hub_89</v>
          </cell>
          <cell r="B174" t="str">
            <v>Supplier_18</v>
          </cell>
          <cell r="C174" t="str">
            <v>Hub_89</v>
          </cell>
          <cell r="D174">
            <v>1300</v>
          </cell>
          <cell r="E174" t="str">
            <v>LTL||Current_LTL||LTL_ES-IT||1500</v>
          </cell>
        </row>
        <row r="175">
          <cell r="A175" t="str">
            <v>Supplier_18Hub_90</v>
          </cell>
          <cell r="B175" t="str">
            <v>Supplier_18</v>
          </cell>
          <cell r="C175" t="str">
            <v>Hub_90</v>
          </cell>
          <cell r="D175">
            <v>1600</v>
          </cell>
          <cell r="E175" t="str">
            <v>FTL||Supplier_18||Hub_90||FTL_ES-DE_W_2000</v>
          </cell>
        </row>
        <row r="176">
          <cell r="A176" t="str">
            <v>Supplier_18Hub_90</v>
          </cell>
          <cell r="B176" t="str">
            <v>Supplier_18</v>
          </cell>
          <cell r="C176" t="str">
            <v>Hub_90</v>
          </cell>
          <cell r="D176">
            <v>1600</v>
          </cell>
          <cell r="E176" t="str">
            <v>LTL||Current_LTL||LTL_ES-DE_W||2000</v>
          </cell>
        </row>
        <row r="177">
          <cell r="A177" t="str">
            <v>Supplier_19Hub_86</v>
          </cell>
          <cell r="B177" t="str">
            <v>Supplier_19</v>
          </cell>
          <cell r="C177" t="str">
            <v>Hub_86</v>
          </cell>
          <cell r="D177">
            <v>1300</v>
          </cell>
          <cell r="E177" t="str">
            <v>FTL||Supplier_19||Hub_86||FTL_ES-GB_1500</v>
          </cell>
        </row>
        <row r="178">
          <cell r="A178" t="str">
            <v>Supplier_19Hub_86</v>
          </cell>
          <cell r="B178" t="str">
            <v>Supplier_19</v>
          </cell>
          <cell r="C178" t="str">
            <v>Hub_86</v>
          </cell>
          <cell r="D178">
            <v>1300</v>
          </cell>
          <cell r="E178" t="str">
            <v>LTL||Current_LTL||LTL_ES-GB||1500</v>
          </cell>
        </row>
        <row r="179">
          <cell r="A179" t="str">
            <v>Supplier_19Hub_87</v>
          </cell>
          <cell r="B179" t="str">
            <v>Supplier_19</v>
          </cell>
          <cell r="C179" t="str">
            <v>Hub_87</v>
          </cell>
          <cell r="D179">
            <v>400</v>
          </cell>
          <cell r="E179" t="str">
            <v>FTL||Supplier_19||Hub_87||FTL_ES-ES_500</v>
          </cell>
        </row>
        <row r="180">
          <cell r="A180" t="str">
            <v>Supplier_19Hub_87</v>
          </cell>
          <cell r="B180" t="str">
            <v>Supplier_19</v>
          </cell>
          <cell r="C180" t="str">
            <v>Hub_87</v>
          </cell>
          <cell r="D180">
            <v>400</v>
          </cell>
          <cell r="E180" t="str">
            <v>LTL||Current_LTL||LTL_ES-ES||500</v>
          </cell>
        </row>
        <row r="181">
          <cell r="A181" t="str">
            <v>Supplier_19Hub_88</v>
          </cell>
          <cell r="B181" t="str">
            <v>Supplier_19</v>
          </cell>
          <cell r="C181" t="str">
            <v>Hub_88</v>
          </cell>
          <cell r="D181">
            <v>1500</v>
          </cell>
          <cell r="E181" t="str">
            <v>FTL||Supplier_19||Hub_88||FTL_ES-DE_W_1500</v>
          </cell>
        </row>
        <row r="182">
          <cell r="A182" t="str">
            <v>Supplier_19Hub_88</v>
          </cell>
          <cell r="B182" t="str">
            <v>Supplier_19</v>
          </cell>
          <cell r="C182" t="str">
            <v>Hub_88</v>
          </cell>
          <cell r="D182">
            <v>1500</v>
          </cell>
          <cell r="E182" t="str">
            <v>LTL||Current_LTL||LTL_ES-DE_W||1500</v>
          </cell>
        </row>
        <row r="183">
          <cell r="A183" t="str">
            <v>Supplier_19Hub_89</v>
          </cell>
          <cell r="B183" t="str">
            <v>Supplier_19</v>
          </cell>
          <cell r="C183" t="str">
            <v>Hub_89</v>
          </cell>
          <cell r="D183">
            <v>1300</v>
          </cell>
          <cell r="E183" t="str">
            <v>FTL||Supplier_19||Hub_89||FTL_ES-IT_1500</v>
          </cell>
        </row>
        <row r="184">
          <cell r="A184" t="str">
            <v>Supplier_19Hub_89</v>
          </cell>
          <cell r="B184" t="str">
            <v>Supplier_19</v>
          </cell>
          <cell r="C184" t="str">
            <v>Hub_89</v>
          </cell>
          <cell r="D184">
            <v>1300</v>
          </cell>
          <cell r="E184" t="str">
            <v>LTL||Current_LTL||LTL_ES-IT||1500</v>
          </cell>
        </row>
        <row r="185">
          <cell r="A185" t="str">
            <v>Supplier_19Hub_90</v>
          </cell>
          <cell r="B185" t="str">
            <v>Supplier_19</v>
          </cell>
          <cell r="C185" t="str">
            <v>Hub_90</v>
          </cell>
          <cell r="D185">
            <v>1600</v>
          </cell>
          <cell r="E185" t="str">
            <v>FTL||Supplier_19||Hub_90||FTL_ES-DE_W_2000</v>
          </cell>
        </row>
        <row r="186">
          <cell r="A186" t="str">
            <v>Supplier_19Hub_90</v>
          </cell>
          <cell r="B186" t="str">
            <v>Supplier_19</v>
          </cell>
          <cell r="C186" t="str">
            <v>Hub_90</v>
          </cell>
          <cell r="D186">
            <v>1600</v>
          </cell>
          <cell r="E186" t="str">
            <v>LTL||Current_LTL||LTL_ES-DE_W||2000</v>
          </cell>
        </row>
        <row r="187">
          <cell r="A187" t="str">
            <v>Supplier_20Hub_86</v>
          </cell>
          <cell r="B187" t="str">
            <v>Supplier_20</v>
          </cell>
          <cell r="C187" t="str">
            <v>Hub_86</v>
          </cell>
          <cell r="D187">
            <v>100</v>
          </cell>
          <cell r="E187" t="str">
            <v>FTL||Supplier_20||Hub_86||FTL_GB-GB_100</v>
          </cell>
        </row>
        <row r="188">
          <cell r="A188" t="str">
            <v>Supplier_20Hub_86</v>
          </cell>
          <cell r="B188" t="str">
            <v>Supplier_20</v>
          </cell>
          <cell r="C188" t="str">
            <v>Hub_86</v>
          </cell>
          <cell r="D188">
            <v>100</v>
          </cell>
          <cell r="E188" t="str">
            <v>LTL||Current_LTL||LTL_GB-GB||100</v>
          </cell>
        </row>
        <row r="189">
          <cell r="A189" t="str">
            <v>Supplier_20Hub_87</v>
          </cell>
          <cell r="B189" t="str">
            <v>Supplier_20</v>
          </cell>
          <cell r="C189" t="str">
            <v>Hub_87</v>
          </cell>
          <cell r="D189">
            <v>1500</v>
          </cell>
          <cell r="E189" t="str">
            <v>FTL||Supplier_20||Hub_87||FTL_GB-ES_1500</v>
          </cell>
        </row>
        <row r="190">
          <cell r="A190" t="str">
            <v>Supplier_20Hub_87</v>
          </cell>
          <cell r="B190" t="str">
            <v>Supplier_20</v>
          </cell>
          <cell r="C190" t="str">
            <v>Hub_87</v>
          </cell>
          <cell r="D190">
            <v>1500</v>
          </cell>
          <cell r="E190" t="str">
            <v>LTL||Current_LTL||LTL_GB-ES||1500</v>
          </cell>
        </row>
        <row r="191">
          <cell r="A191" t="str">
            <v>Supplier_20Hub_88</v>
          </cell>
          <cell r="B191" t="str">
            <v>Supplier_20</v>
          </cell>
          <cell r="C191" t="str">
            <v>Hub_88</v>
          </cell>
          <cell r="D191">
            <v>800</v>
          </cell>
          <cell r="E191" t="str">
            <v>FTL||Supplier_20||Hub_88||FTL_GB-DE_W_1000</v>
          </cell>
        </row>
        <row r="192">
          <cell r="A192" t="str">
            <v>Supplier_20Hub_88</v>
          </cell>
          <cell r="B192" t="str">
            <v>Supplier_20</v>
          </cell>
          <cell r="C192" t="str">
            <v>Hub_88</v>
          </cell>
          <cell r="D192">
            <v>800</v>
          </cell>
          <cell r="E192" t="str">
            <v>LTL||Current_LTL||LTL_GB-DE_W||1000</v>
          </cell>
        </row>
        <row r="193">
          <cell r="A193" t="str">
            <v>Supplier_20Hub_89</v>
          </cell>
          <cell r="B193" t="str">
            <v>Supplier_20</v>
          </cell>
          <cell r="C193" t="str">
            <v>Hub_89</v>
          </cell>
          <cell r="D193">
            <v>1600</v>
          </cell>
          <cell r="E193" t="str">
            <v>FTL||Supplier_20||Hub_89||FTL_GB-IT_2000</v>
          </cell>
        </row>
        <row r="194">
          <cell r="A194" t="str">
            <v>Supplier_20Hub_89</v>
          </cell>
          <cell r="B194" t="str">
            <v>Supplier_20</v>
          </cell>
          <cell r="C194" t="str">
            <v>Hub_89</v>
          </cell>
          <cell r="D194">
            <v>1600</v>
          </cell>
          <cell r="E194" t="str">
            <v>LTL||Current_LTL||LTL_GB-IT||2000</v>
          </cell>
        </row>
        <row r="195">
          <cell r="A195" t="str">
            <v>Supplier_20Hub_90</v>
          </cell>
          <cell r="B195" t="str">
            <v>Supplier_20</v>
          </cell>
          <cell r="C195" t="str">
            <v>Hub_90</v>
          </cell>
          <cell r="D195">
            <v>1300</v>
          </cell>
          <cell r="E195" t="str">
            <v>FTL||Supplier_20||Hub_90||FTL_GB-DE_W_1500</v>
          </cell>
        </row>
        <row r="196">
          <cell r="A196" t="str">
            <v>Supplier_20Hub_90</v>
          </cell>
          <cell r="B196" t="str">
            <v>Supplier_20</v>
          </cell>
          <cell r="C196" t="str">
            <v>Hub_90</v>
          </cell>
          <cell r="D196">
            <v>1300</v>
          </cell>
          <cell r="E196" t="str">
            <v>LTL||Current_LTL||LTL_GB-DE_W||1500</v>
          </cell>
        </row>
        <row r="197">
          <cell r="A197" t="str">
            <v>Supplier_21Hub_86</v>
          </cell>
          <cell r="B197" t="str">
            <v>Supplier_21</v>
          </cell>
          <cell r="C197" t="str">
            <v>Hub_86</v>
          </cell>
          <cell r="D197">
            <v>300</v>
          </cell>
          <cell r="E197" t="str">
            <v>FTL||Supplier_21||Hub_86||FTL_GB-GB_500</v>
          </cell>
        </row>
        <row r="198">
          <cell r="A198" t="str">
            <v>Supplier_21Hub_86</v>
          </cell>
          <cell r="B198" t="str">
            <v>Supplier_21</v>
          </cell>
          <cell r="C198" t="str">
            <v>Hub_86</v>
          </cell>
          <cell r="D198">
            <v>300</v>
          </cell>
          <cell r="E198" t="str">
            <v>LTL||Current_LTL||LTL_GB-GB||500</v>
          </cell>
        </row>
        <row r="199">
          <cell r="A199" t="str">
            <v>Supplier_21Hub_87</v>
          </cell>
          <cell r="B199" t="str">
            <v>Supplier_21</v>
          </cell>
          <cell r="C199" t="str">
            <v>Hub_87</v>
          </cell>
          <cell r="D199">
            <v>1800</v>
          </cell>
          <cell r="E199" t="str">
            <v>FTL||Supplier_21||Hub_87||FTL_GB-ES_2000</v>
          </cell>
        </row>
        <row r="200">
          <cell r="A200" t="str">
            <v>Supplier_21Hub_87</v>
          </cell>
          <cell r="B200" t="str">
            <v>Supplier_21</v>
          </cell>
          <cell r="C200" t="str">
            <v>Hub_87</v>
          </cell>
          <cell r="D200">
            <v>1800</v>
          </cell>
          <cell r="E200" t="str">
            <v>LTL||Current_LTL||LTL_GB-ES||2000</v>
          </cell>
        </row>
        <row r="201">
          <cell r="A201" t="str">
            <v>Supplier_21Hub_88</v>
          </cell>
          <cell r="B201" t="str">
            <v>Supplier_21</v>
          </cell>
          <cell r="C201" t="str">
            <v>Hub_88</v>
          </cell>
          <cell r="D201">
            <v>900</v>
          </cell>
          <cell r="E201" t="str">
            <v>FTL||Supplier_21||Hub_88||FTL_GB-DE_W_1000</v>
          </cell>
        </row>
        <row r="202">
          <cell r="A202" t="str">
            <v>Supplier_21Hub_88</v>
          </cell>
          <cell r="B202" t="str">
            <v>Supplier_21</v>
          </cell>
          <cell r="C202" t="str">
            <v>Hub_88</v>
          </cell>
          <cell r="D202">
            <v>900</v>
          </cell>
          <cell r="E202" t="str">
            <v>LTL||Current_LTL||LTL_GB-DE_W||1000</v>
          </cell>
        </row>
        <row r="203">
          <cell r="A203" t="str">
            <v>Supplier_21Hub_89</v>
          </cell>
          <cell r="B203" t="str">
            <v>Supplier_21</v>
          </cell>
          <cell r="C203" t="str">
            <v>Hub_89</v>
          </cell>
          <cell r="D203">
            <v>1800</v>
          </cell>
          <cell r="E203" t="str">
            <v>FTL||Supplier_21||Hub_89||FTL_GB-IT_2000</v>
          </cell>
        </row>
        <row r="204">
          <cell r="A204" t="str">
            <v>Supplier_21Hub_89</v>
          </cell>
          <cell r="B204" t="str">
            <v>Supplier_21</v>
          </cell>
          <cell r="C204" t="str">
            <v>Hub_89</v>
          </cell>
          <cell r="D204">
            <v>1800</v>
          </cell>
          <cell r="E204" t="str">
            <v>LTL||Current_LTL||LTL_GB-IT||2000</v>
          </cell>
        </row>
        <row r="205">
          <cell r="A205" t="str">
            <v>Supplier_21Hub_90</v>
          </cell>
          <cell r="B205" t="str">
            <v>Supplier_21</v>
          </cell>
          <cell r="C205" t="str">
            <v>Hub_90</v>
          </cell>
          <cell r="D205">
            <v>1400</v>
          </cell>
          <cell r="E205" t="str">
            <v>FTL||Supplier_21||Hub_90||FTL_GB-DE_W_1500</v>
          </cell>
        </row>
        <row r="206">
          <cell r="A206" t="str">
            <v>Supplier_21Hub_90</v>
          </cell>
          <cell r="B206" t="str">
            <v>Supplier_21</v>
          </cell>
          <cell r="C206" t="str">
            <v>Hub_90</v>
          </cell>
          <cell r="D206">
            <v>1400</v>
          </cell>
          <cell r="E206" t="str">
            <v>LTL||Current_LTL||LTL_GB-DE_W||1500</v>
          </cell>
        </row>
        <row r="207">
          <cell r="A207" t="str">
            <v>Supplier_22Hub_86</v>
          </cell>
          <cell r="B207" t="str">
            <v>Supplier_22</v>
          </cell>
          <cell r="C207" t="str">
            <v>Hub_86</v>
          </cell>
          <cell r="D207">
            <v>200</v>
          </cell>
          <cell r="E207" t="str">
            <v>FTL||Supplier_22||Hub_86||FTL_GB-GB_250</v>
          </cell>
        </row>
        <row r="208">
          <cell r="A208" t="str">
            <v>Supplier_22Hub_86</v>
          </cell>
          <cell r="B208" t="str">
            <v>Supplier_22</v>
          </cell>
          <cell r="C208" t="str">
            <v>Hub_86</v>
          </cell>
          <cell r="D208">
            <v>200</v>
          </cell>
          <cell r="E208" t="str">
            <v>LTL||Current_LTL||LTL_GB-GB||250</v>
          </cell>
        </row>
        <row r="209">
          <cell r="A209" t="str">
            <v>Supplier_22Hub_87</v>
          </cell>
          <cell r="B209" t="str">
            <v>Supplier_22</v>
          </cell>
          <cell r="C209" t="str">
            <v>Hub_87</v>
          </cell>
          <cell r="D209">
            <v>1700</v>
          </cell>
          <cell r="E209" t="str">
            <v>FTL||Supplier_22||Hub_87||FTL_GB-ES_2000</v>
          </cell>
        </row>
        <row r="210">
          <cell r="A210" t="str">
            <v>Supplier_22Hub_87</v>
          </cell>
          <cell r="B210" t="str">
            <v>Supplier_22</v>
          </cell>
          <cell r="C210" t="str">
            <v>Hub_87</v>
          </cell>
          <cell r="D210">
            <v>1700</v>
          </cell>
          <cell r="E210" t="str">
            <v>LTL||Current_LTL||LTL_GB-ES||2000</v>
          </cell>
        </row>
        <row r="211">
          <cell r="A211" t="str">
            <v>Supplier_22Hub_88</v>
          </cell>
          <cell r="B211" t="str">
            <v>Supplier_22</v>
          </cell>
          <cell r="C211" t="str">
            <v>Hub_88</v>
          </cell>
          <cell r="D211">
            <v>800</v>
          </cell>
          <cell r="E211" t="str">
            <v>FTL||Supplier_22||Hub_88||FTL_GB-DE_W_1000</v>
          </cell>
        </row>
        <row r="212">
          <cell r="A212" t="str">
            <v>Supplier_22Hub_88</v>
          </cell>
          <cell r="B212" t="str">
            <v>Supplier_22</v>
          </cell>
          <cell r="C212" t="str">
            <v>Hub_88</v>
          </cell>
          <cell r="D212">
            <v>800</v>
          </cell>
          <cell r="E212" t="str">
            <v>LTL||Current_LTL||LTL_GB-DE_W||1000</v>
          </cell>
        </row>
        <row r="213">
          <cell r="A213" t="str">
            <v>Supplier_22Hub_89</v>
          </cell>
          <cell r="B213" t="str">
            <v>Supplier_22</v>
          </cell>
          <cell r="C213" t="str">
            <v>Hub_89</v>
          </cell>
          <cell r="D213">
            <v>1700</v>
          </cell>
          <cell r="E213" t="str">
            <v>FTL||Supplier_22||Hub_89||FTL_GB-IT_2000</v>
          </cell>
        </row>
        <row r="214">
          <cell r="A214" t="str">
            <v>Supplier_22Hub_89</v>
          </cell>
          <cell r="B214" t="str">
            <v>Supplier_22</v>
          </cell>
          <cell r="C214" t="str">
            <v>Hub_89</v>
          </cell>
          <cell r="D214">
            <v>1700</v>
          </cell>
          <cell r="E214" t="str">
            <v>LTL||Current_LTL||LTL_GB-IT||2000</v>
          </cell>
        </row>
        <row r="215">
          <cell r="A215" t="str">
            <v>Supplier_22Hub_90</v>
          </cell>
          <cell r="B215" t="str">
            <v>Supplier_22</v>
          </cell>
          <cell r="C215" t="str">
            <v>Hub_90</v>
          </cell>
          <cell r="D215">
            <v>1300</v>
          </cell>
          <cell r="E215" t="str">
            <v>FTL||Supplier_22||Hub_90||FTL_GB-DE_W_1500</v>
          </cell>
        </row>
        <row r="216">
          <cell r="A216" t="str">
            <v>Supplier_22Hub_90</v>
          </cell>
          <cell r="B216" t="str">
            <v>Supplier_22</v>
          </cell>
          <cell r="C216" t="str">
            <v>Hub_90</v>
          </cell>
          <cell r="D216">
            <v>1300</v>
          </cell>
          <cell r="E216" t="str">
            <v>LTL||Current_LTL||LTL_GB-DE_W||1500</v>
          </cell>
        </row>
        <row r="217">
          <cell r="A217" t="str">
            <v>Supplier_23Hub_86</v>
          </cell>
          <cell r="B217" t="str">
            <v>Supplier_23</v>
          </cell>
          <cell r="C217" t="str">
            <v>Hub_86</v>
          </cell>
          <cell r="D217">
            <v>1500</v>
          </cell>
          <cell r="E217" t="str">
            <v>FTL||Supplier_23||Hub_86||FTL_ES-GB_1500</v>
          </cell>
        </row>
        <row r="218">
          <cell r="A218" t="str">
            <v>Supplier_23Hub_86</v>
          </cell>
          <cell r="B218" t="str">
            <v>Supplier_23</v>
          </cell>
          <cell r="C218" t="str">
            <v>Hub_86</v>
          </cell>
          <cell r="D218">
            <v>1500</v>
          </cell>
          <cell r="E218" t="str">
            <v>LTL||Current_LTL||LTL_ES-GB||1500</v>
          </cell>
        </row>
        <row r="219">
          <cell r="A219" t="str">
            <v>Supplier_23Hub_87</v>
          </cell>
          <cell r="B219" t="str">
            <v>Supplier_23</v>
          </cell>
          <cell r="C219" t="str">
            <v>Hub_87</v>
          </cell>
          <cell r="D219">
            <v>400</v>
          </cell>
          <cell r="E219" t="str">
            <v>FTL||Supplier_23||Hub_87||FTL_ES-ES_500</v>
          </cell>
        </row>
        <row r="220">
          <cell r="A220" t="str">
            <v>Supplier_23Hub_87</v>
          </cell>
          <cell r="B220" t="str">
            <v>Supplier_23</v>
          </cell>
          <cell r="C220" t="str">
            <v>Hub_87</v>
          </cell>
          <cell r="D220">
            <v>400</v>
          </cell>
          <cell r="E220" t="str">
            <v>LTL||Current_LTL||LTL_ES-ES||500</v>
          </cell>
        </row>
        <row r="221">
          <cell r="A221" t="str">
            <v>Supplier_23Hub_88</v>
          </cell>
          <cell r="B221" t="str">
            <v>Supplier_23</v>
          </cell>
          <cell r="C221" t="str">
            <v>Hub_88</v>
          </cell>
          <cell r="D221">
            <v>1600</v>
          </cell>
          <cell r="E221" t="str">
            <v>FTL||Supplier_23||Hub_88||FTL_ES-DE_W_2000</v>
          </cell>
        </row>
        <row r="222">
          <cell r="A222" t="str">
            <v>Supplier_23Hub_88</v>
          </cell>
          <cell r="B222" t="str">
            <v>Supplier_23</v>
          </cell>
          <cell r="C222" t="str">
            <v>Hub_88</v>
          </cell>
          <cell r="D222">
            <v>1600</v>
          </cell>
          <cell r="E222" t="str">
            <v>LTL||Current_LTL||LTL_ES-DE_W||2000</v>
          </cell>
        </row>
        <row r="223">
          <cell r="A223" t="str">
            <v>Supplier_23Hub_89</v>
          </cell>
          <cell r="B223" t="str">
            <v>Supplier_23</v>
          </cell>
          <cell r="C223" t="str">
            <v>Hub_89</v>
          </cell>
          <cell r="D223">
            <v>1300</v>
          </cell>
          <cell r="E223" t="str">
            <v>FTL||Supplier_23||Hub_89||FTL_ES-IT_1500</v>
          </cell>
        </row>
        <row r="224">
          <cell r="A224" t="str">
            <v>Supplier_23Hub_89</v>
          </cell>
          <cell r="B224" t="str">
            <v>Supplier_23</v>
          </cell>
          <cell r="C224" t="str">
            <v>Hub_89</v>
          </cell>
          <cell r="D224">
            <v>1300</v>
          </cell>
          <cell r="E224" t="str">
            <v>LTL||Current_LTL||LTL_ES-IT||1500</v>
          </cell>
        </row>
        <row r="225">
          <cell r="A225" t="str">
            <v>Supplier_23Hub_90</v>
          </cell>
          <cell r="B225" t="str">
            <v>Supplier_23</v>
          </cell>
          <cell r="C225" t="str">
            <v>Hub_90</v>
          </cell>
          <cell r="D225">
            <v>1700</v>
          </cell>
          <cell r="E225" t="str">
            <v>FTL||Supplier_23||Hub_90||FTL_ES-DE_W_2000</v>
          </cell>
        </row>
        <row r="226">
          <cell r="A226" t="str">
            <v>Supplier_23Hub_90</v>
          </cell>
          <cell r="B226" t="str">
            <v>Supplier_23</v>
          </cell>
          <cell r="C226" t="str">
            <v>Hub_90</v>
          </cell>
          <cell r="D226">
            <v>1700</v>
          </cell>
          <cell r="E226" t="str">
            <v>LTL||Current_LTL||LTL_ES-DE_W||2000</v>
          </cell>
        </row>
        <row r="227">
          <cell r="A227" t="str">
            <v>Supplier_24Hub_86</v>
          </cell>
          <cell r="B227" t="str">
            <v>Supplier_24</v>
          </cell>
          <cell r="C227" t="str">
            <v>Hub_86</v>
          </cell>
          <cell r="D227">
            <v>100</v>
          </cell>
          <cell r="E227" t="str">
            <v>FTL||Supplier_24||Hub_86||FTL_GB-GB_100</v>
          </cell>
        </row>
        <row r="228">
          <cell r="A228" t="str">
            <v>Supplier_24Hub_86</v>
          </cell>
          <cell r="B228" t="str">
            <v>Supplier_24</v>
          </cell>
          <cell r="C228" t="str">
            <v>Hub_86</v>
          </cell>
          <cell r="D228">
            <v>100</v>
          </cell>
          <cell r="E228" t="str">
            <v>LTL||Current_LTL||LTL_GB-GB||100</v>
          </cell>
        </row>
        <row r="229">
          <cell r="A229" t="str">
            <v>Supplier_24Hub_87</v>
          </cell>
          <cell r="B229" t="str">
            <v>Supplier_24</v>
          </cell>
          <cell r="C229" t="str">
            <v>Hub_87</v>
          </cell>
          <cell r="D229">
            <v>1600</v>
          </cell>
          <cell r="E229" t="str">
            <v>FTL||Supplier_24||Hub_87||FTL_GB-ES_2000</v>
          </cell>
        </row>
        <row r="230">
          <cell r="A230" t="str">
            <v>Supplier_24Hub_87</v>
          </cell>
          <cell r="B230" t="str">
            <v>Supplier_24</v>
          </cell>
          <cell r="C230" t="str">
            <v>Hub_87</v>
          </cell>
          <cell r="D230">
            <v>1600</v>
          </cell>
          <cell r="E230" t="str">
            <v>LTL||Current_LTL||LTL_GB-ES||2000</v>
          </cell>
        </row>
        <row r="231">
          <cell r="A231" t="str">
            <v>Supplier_24Hub_88</v>
          </cell>
          <cell r="B231" t="str">
            <v>Supplier_24</v>
          </cell>
          <cell r="C231" t="str">
            <v>Hub_88</v>
          </cell>
          <cell r="D231">
            <v>800</v>
          </cell>
          <cell r="E231" t="str">
            <v>FTL||Supplier_24||Hub_88||FTL_GB-DE_W_1000</v>
          </cell>
        </row>
        <row r="232">
          <cell r="A232" t="str">
            <v>Supplier_24Hub_88</v>
          </cell>
          <cell r="B232" t="str">
            <v>Supplier_24</v>
          </cell>
          <cell r="C232" t="str">
            <v>Hub_88</v>
          </cell>
          <cell r="D232">
            <v>800</v>
          </cell>
          <cell r="E232" t="str">
            <v>LTL||Current_LTL||LTL_GB-DE_W||1000</v>
          </cell>
        </row>
        <row r="233">
          <cell r="A233" t="str">
            <v>Supplier_24Hub_89</v>
          </cell>
          <cell r="B233" t="str">
            <v>Supplier_24</v>
          </cell>
          <cell r="C233" t="str">
            <v>Hub_89</v>
          </cell>
          <cell r="D233">
            <v>1600</v>
          </cell>
          <cell r="E233" t="str">
            <v>FTL||Supplier_24||Hub_89||FTL_GB-IT_2000</v>
          </cell>
        </row>
        <row r="234">
          <cell r="A234" t="str">
            <v>Supplier_24Hub_89</v>
          </cell>
          <cell r="B234" t="str">
            <v>Supplier_24</v>
          </cell>
          <cell r="C234" t="str">
            <v>Hub_89</v>
          </cell>
          <cell r="D234">
            <v>1600</v>
          </cell>
          <cell r="E234" t="str">
            <v>LTL||Current_LTL||LTL_GB-IT||2000</v>
          </cell>
        </row>
        <row r="235">
          <cell r="A235" t="str">
            <v>Supplier_24Hub_90</v>
          </cell>
          <cell r="B235" t="str">
            <v>Supplier_24</v>
          </cell>
          <cell r="C235" t="str">
            <v>Hub_90</v>
          </cell>
          <cell r="D235">
            <v>1300</v>
          </cell>
          <cell r="E235" t="str">
            <v>FTL||Supplier_24||Hub_90||FTL_GB-DE_W_1500</v>
          </cell>
        </row>
        <row r="236">
          <cell r="A236" t="str">
            <v>Supplier_24Hub_90</v>
          </cell>
          <cell r="B236" t="str">
            <v>Supplier_24</v>
          </cell>
          <cell r="C236" t="str">
            <v>Hub_90</v>
          </cell>
          <cell r="D236">
            <v>1300</v>
          </cell>
          <cell r="E236" t="str">
            <v>LTL||Current_LTL||LTL_GB-DE_W||1500</v>
          </cell>
        </row>
        <row r="237">
          <cell r="A237" t="str">
            <v>Supplier_25Hub_86</v>
          </cell>
          <cell r="B237" t="str">
            <v>Supplier_25</v>
          </cell>
          <cell r="C237" t="str">
            <v>Hub_86</v>
          </cell>
          <cell r="D237">
            <v>1500</v>
          </cell>
          <cell r="E237" t="str">
            <v>FTL||Supplier_25||Hub_86||FTL_ES-GB_1500</v>
          </cell>
        </row>
        <row r="238">
          <cell r="A238" t="str">
            <v>Supplier_25Hub_86</v>
          </cell>
          <cell r="B238" t="str">
            <v>Supplier_25</v>
          </cell>
          <cell r="C238" t="str">
            <v>Hub_86</v>
          </cell>
          <cell r="D238">
            <v>1500</v>
          </cell>
          <cell r="E238" t="str">
            <v>LTL||Current_LTL||LTL_ES-GB||1500</v>
          </cell>
        </row>
        <row r="239">
          <cell r="A239" t="str">
            <v>Supplier_25Hub_87</v>
          </cell>
          <cell r="B239" t="str">
            <v>Supplier_25</v>
          </cell>
          <cell r="C239" t="str">
            <v>Hub_87</v>
          </cell>
          <cell r="D239">
            <v>400</v>
          </cell>
          <cell r="E239" t="str">
            <v>FTL||Supplier_25||Hub_87||FTL_ES-ES_500</v>
          </cell>
        </row>
        <row r="240">
          <cell r="A240" t="str">
            <v>Supplier_25Hub_87</v>
          </cell>
          <cell r="B240" t="str">
            <v>Supplier_25</v>
          </cell>
          <cell r="C240" t="str">
            <v>Hub_87</v>
          </cell>
          <cell r="D240">
            <v>400</v>
          </cell>
          <cell r="E240" t="str">
            <v>LTL||Current_LTL||LTL_ES-ES||500</v>
          </cell>
        </row>
        <row r="241">
          <cell r="A241" t="str">
            <v>Supplier_25Hub_88</v>
          </cell>
          <cell r="B241" t="str">
            <v>Supplier_25</v>
          </cell>
          <cell r="C241" t="str">
            <v>Hub_88</v>
          </cell>
          <cell r="D241">
            <v>1600</v>
          </cell>
          <cell r="E241" t="str">
            <v>FTL||Supplier_25||Hub_88||FTL_ES-DE_W_2000</v>
          </cell>
        </row>
        <row r="242">
          <cell r="A242" t="str">
            <v>Supplier_25Hub_88</v>
          </cell>
          <cell r="B242" t="str">
            <v>Supplier_25</v>
          </cell>
          <cell r="C242" t="str">
            <v>Hub_88</v>
          </cell>
          <cell r="D242">
            <v>1600</v>
          </cell>
          <cell r="E242" t="str">
            <v>LTL||Current_LTL||LTL_ES-DE_W||2000</v>
          </cell>
        </row>
        <row r="243">
          <cell r="A243" t="str">
            <v>Supplier_25Hub_89</v>
          </cell>
          <cell r="B243" t="str">
            <v>Supplier_25</v>
          </cell>
          <cell r="C243" t="str">
            <v>Hub_89</v>
          </cell>
          <cell r="D243">
            <v>1300</v>
          </cell>
          <cell r="E243" t="str">
            <v>FTL||Supplier_25||Hub_89||FTL_ES-IT_1500</v>
          </cell>
        </row>
        <row r="244">
          <cell r="A244" t="str">
            <v>Supplier_25Hub_89</v>
          </cell>
          <cell r="B244" t="str">
            <v>Supplier_25</v>
          </cell>
          <cell r="C244" t="str">
            <v>Hub_89</v>
          </cell>
          <cell r="D244">
            <v>1300</v>
          </cell>
          <cell r="E244" t="str">
            <v>LTL||Current_LTL||LTL_ES-IT||1500</v>
          </cell>
        </row>
        <row r="245">
          <cell r="A245" t="str">
            <v>Supplier_25Hub_90</v>
          </cell>
          <cell r="B245" t="str">
            <v>Supplier_25</v>
          </cell>
          <cell r="C245" t="str">
            <v>Hub_90</v>
          </cell>
          <cell r="D245">
            <v>1600</v>
          </cell>
          <cell r="E245" t="str">
            <v>FTL||Supplier_25||Hub_90||FTL_ES-DE_W_2000</v>
          </cell>
        </row>
        <row r="246">
          <cell r="A246" t="str">
            <v>Supplier_25Hub_90</v>
          </cell>
          <cell r="B246" t="str">
            <v>Supplier_25</v>
          </cell>
          <cell r="C246" t="str">
            <v>Hub_90</v>
          </cell>
          <cell r="D246">
            <v>1600</v>
          </cell>
          <cell r="E246" t="str">
            <v>LTL||Current_LTL||LTL_ES-DE_W||2000</v>
          </cell>
        </row>
        <row r="247">
          <cell r="A247" t="str">
            <v>Supplier_26Hub_86</v>
          </cell>
          <cell r="B247" t="str">
            <v>Supplier_26</v>
          </cell>
          <cell r="C247" t="str">
            <v>Hub_86</v>
          </cell>
          <cell r="D247">
            <v>800</v>
          </cell>
          <cell r="E247" t="str">
            <v>FTL||Supplier_26||Hub_86||FTL_FR_N-GB_1000</v>
          </cell>
        </row>
        <row r="248">
          <cell r="A248" t="str">
            <v>Supplier_26Hub_86</v>
          </cell>
          <cell r="B248" t="str">
            <v>Supplier_26</v>
          </cell>
          <cell r="C248" t="str">
            <v>Hub_86</v>
          </cell>
          <cell r="D248">
            <v>800</v>
          </cell>
          <cell r="E248" t="str">
            <v>LTL||Current_LTL||LTL_FR_N-GB||1000</v>
          </cell>
        </row>
        <row r="249">
          <cell r="A249" t="str">
            <v>Supplier_26Hub_87</v>
          </cell>
          <cell r="B249" t="str">
            <v>Supplier_26</v>
          </cell>
          <cell r="C249" t="str">
            <v>Hub_87</v>
          </cell>
          <cell r="D249">
            <v>800</v>
          </cell>
          <cell r="E249" t="str">
            <v>FTL||Supplier_26||Hub_87||FTL_FR_N-ES_1000</v>
          </cell>
        </row>
        <row r="250">
          <cell r="A250" t="str">
            <v>Supplier_26Hub_87</v>
          </cell>
          <cell r="B250" t="str">
            <v>Supplier_26</v>
          </cell>
          <cell r="C250" t="str">
            <v>Hub_87</v>
          </cell>
          <cell r="D250">
            <v>800</v>
          </cell>
          <cell r="E250" t="str">
            <v>LTL||Current_LTL||LTL_FR_N-ES||1000</v>
          </cell>
        </row>
        <row r="251">
          <cell r="A251" t="str">
            <v>Supplier_26Hub_88</v>
          </cell>
          <cell r="B251" t="str">
            <v>Supplier_26</v>
          </cell>
          <cell r="C251" t="str">
            <v>Hub_88</v>
          </cell>
          <cell r="D251">
            <v>1000</v>
          </cell>
          <cell r="E251" t="str">
            <v>FTL||Supplier_26||Hub_88||FTL_FR_N-DE_W_1000</v>
          </cell>
        </row>
        <row r="252">
          <cell r="A252" t="str">
            <v>Supplier_26Hub_88</v>
          </cell>
          <cell r="B252" t="str">
            <v>Supplier_26</v>
          </cell>
          <cell r="C252" t="str">
            <v>Hub_88</v>
          </cell>
          <cell r="D252">
            <v>1000</v>
          </cell>
          <cell r="E252" t="str">
            <v>LTL||Current_LTL||LTL_FR_N-DE_W||1000</v>
          </cell>
        </row>
        <row r="253">
          <cell r="A253" t="str">
            <v>Supplier_26Hub_89</v>
          </cell>
          <cell r="B253" t="str">
            <v>Supplier_26</v>
          </cell>
          <cell r="C253" t="str">
            <v>Hub_89</v>
          </cell>
          <cell r="D253">
            <v>1200</v>
          </cell>
          <cell r="E253" t="str">
            <v>FTL||Supplier_26||Hub_89||FTL_FR_N-IT_1500</v>
          </cell>
        </row>
        <row r="254">
          <cell r="A254" t="str">
            <v>Supplier_26Hub_89</v>
          </cell>
          <cell r="B254" t="str">
            <v>Supplier_26</v>
          </cell>
          <cell r="C254" t="str">
            <v>Hub_89</v>
          </cell>
          <cell r="D254">
            <v>1200</v>
          </cell>
          <cell r="E254" t="str">
            <v>LTL||Current_LTL||LTL_FR_N-IT||1500</v>
          </cell>
        </row>
        <row r="255">
          <cell r="A255" t="str">
            <v>Supplier_26Hub_90</v>
          </cell>
          <cell r="B255" t="str">
            <v>Supplier_26</v>
          </cell>
          <cell r="C255" t="str">
            <v>Hub_90</v>
          </cell>
          <cell r="D255">
            <v>1300</v>
          </cell>
          <cell r="E255" t="str">
            <v>FTL||Supplier_26||Hub_90||FTL_FR_N-DE_W_1500</v>
          </cell>
        </row>
        <row r="256">
          <cell r="A256" t="str">
            <v>Supplier_26Hub_90</v>
          </cell>
          <cell r="B256" t="str">
            <v>Supplier_26</v>
          </cell>
          <cell r="C256" t="str">
            <v>Hub_90</v>
          </cell>
          <cell r="D256">
            <v>1300</v>
          </cell>
          <cell r="E256" t="str">
            <v>LTL||Current_LTL||LTL_FR_N-DE_W||1500</v>
          </cell>
        </row>
        <row r="257">
          <cell r="A257" t="str">
            <v>Supplier_27Hub_86</v>
          </cell>
          <cell r="B257" t="str">
            <v>Supplier_27</v>
          </cell>
          <cell r="C257" t="str">
            <v>Hub_86</v>
          </cell>
          <cell r="D257">
            <v>1500</v>
          </cell>
          <cell r="E257" t="str">
            <v>FTL||Supplier_27||Hub_86||FTL_ES-GB_1500</v>
          </cell>
        </row>
        <row r="258">
          <cell r="A258" t="str">
            <v>Supplier_27Hub_86</v>
          </cell>
          <cell r="B258" t="str">
            <v>Supplier_27</v>
          </cell>
          <cell r="C258" t="str">
            <v>Hub_86</v>
          </cell>
          <cell r="D258">
            <v>1500</v>
          </cell>
          <cell r="E258" t="str">
            <v>LTL||Current_LTL||LTL_ES-GB||1500</v>
          </cell>
        </row>
        <row r="259">
          <cell r="A259" t="str">
            <v>Supplier_27Hub_87</v>
          </cell>
          <cell r="B259" t="str">
            <v>Supplier_27</v>
          </cell>
          <cell r="C259" t="str">
            <v>Hub_87</v>
          </cell>
          <cell r="D259">
            <v>300</v>
          </cell>
          <cell r="E259" t="str">
            <v>FTL||Supplier_27||Hub_87||FTL_ES-ES_500</v>
          </cell>
        </row>
        <row r="260">
          <cell r="A260" t="str">
            <v>Supplier_27Hub_87</v>
          </cell>
          <cell r="B260" t="str">
            <v>Supplier_27</v>
          </cell>
          <cell r="C260" t="str">
            <v>Hub_87</v>
          </cell>
          <cell r="D260">
            <v>300</v>
          </cell>
          <cell r="E260" t="str">
            <v>LTL||Current_LTL||LTL_ES-ES||500</v>
          </cell>
        </row>
        <row r="261">
          <cell r="A261" t="str">
            <v>Supplier_27Hub_88</v>
          </cell>
          <cell r="B261" t="str">
            <v>Supplier_27</v>
          </cell>
          <cell r="C261" t="str">
            <v>Hub_88</v>
          </cell>
          <cell r="D261">
            <v>1500</v>
          </cell>
          <cell r="E261" t="str">
            <v>FTL||Supplier_27||Hub_88||FTL_ES-DE_W_1500</v>
          </cell>
        </row>
        <row r="262">
          <cell r="A262" t="str">
            <v>Supplier_27Hub_88</v>
          </cell>
          <cell r="B262" t="str">
            <v>Supplier_27</v>
          </cell>
          <cell r="C262" t="str">
            <v>Hub_88</v>
          </cell>
          <cell r="D262">
            <v>1500</v>
          </cell>
          <cell r="E262" t="str">
            <v>LTL||Current_LTL||LTL_ES-DE_W||1500</v>
          </cell>
        </row>
        <row r="263">
          <cell r="A263" t="str">
            <v>Supplier_27Hub_89</v>
          </cell>
          <cell r="B263" t="str">
            <v>Supplier_27</v>
          </cell>
          <cell r="C263" t="str">
            <v>Hub_89</v>
          </cell>
          <cell r="D263">
            <v>1300</v>
          </cell>
          <cell r="E263" t="str">
            <v>FTL||Supplier_27||Hub_89||FTL_ES-IT_1500</v>
          </cell>
        </row>
        <row r="264">
          <cell r="A264" t="str">
            <v>Supplier_27Hub_89</v>
          </cell>
          <cell r="B264" t="str">
            <v>Supplier_27</v>
          </cell>
          <cell r="C264" t="str">
            <v>Hub_89</v>
          </cell>
          <cell r="D264">
            <v>1300</v>
          </cell>
          <cell r="E264" t="str">
            <v>LTL||Current_LTL||LTL_ES-IT||1500</v>
          </cell>
        </row>
        <row r="265">
          <cell r="A265" t="str">
            <v>Supplier_27Hub_90</v>
          </cell>
          <cell r="B265" t="str">
            <v>Supplier_27</v>
          </cell>
          <cell r="C265" t="str">
            <v>Hub_90</v>
          </cell>
          <cell r="D265">
            <v>1600</v>
          </cell>
          <cell r="E265" t="str">
            <v>FTL||Supplier_27||Hub_90||FTL_ES-DE_W_2000</v>
          </cell>
        </row>
        <row r="266">
          <cell r="A266" t="str">
            <v>Supplier_27Hub_90</v>
          </cell>
          <cell r="B266" t="str">
            <v>Supplier_27</v>
          </cell>
          <cell r="C266" t="str">
            <v>Hub_90</v>
          </cell>
          <cell r="D266">
            <v>1600</v>
          </cell>
          <cell r="E266" t="str">
            <v>LTL||Current_LTL||LTL_ES-DE_W||2000</v>
          </cell>
        </row>
        <row r="267">
          <cell r="A267" t="str">
            <v>Supplier_28Hub_86</v>
          </cell>
          <cell r="B267" t="str">
            <v>Supplier_28</v>
          </cell>
          <cell r="C267" t="str">
            <v>Hub_86</v>
          </cell>
          <cell r="D267">
            <v>600</v>
          </cell>
          <cell r="E267" t="str">
            <v>FTL||Supplier_28||Hub_86||FTL_FR_N-GB_1000</v>
          </cell>
        </row>
        <row r="268">
          <cell r="A268" t="str">
            <v>Supplier_28Hub_86</v>
          </cell>
          <cell r="B268" t="str">
            <v>Supplier_28</v>
          </cell>
          <cell r="C268" t="str">
            <v>Hub_86</v>
          </cell>
          <cell r="D268">
            <v>600</v>
          </cell>
          <cell r="E268" t="str">
            <v>LTL||Current_LTL||LTL_FR_N-GB||1000</v>
          </cell>
        </row>
        <row r="269">
          <cell r="A269" t="str">
            <v>Supplier_28Hub_87</v>
          </cell>
          <cell r="B269" t="str">
            <v>Supplier_28</v>
          </cell>
          <cell r="C269" t="str">
            <v>Hub_87</v>
          </cell>
          <cell r="D269">
            <v>1000</v>
          </cell>
          <cell r="E269" t="str">
            <v>FTL||Supplier_28||Hub_87||FTL_FR_N-ES_1000</v>
          </cell>
        </row>
        <row r="270">
          <cell r="A270" t="str">
            <v>Supplier_28Hub_87</v>
          </cell>
          <cell r="B270" t="str">
            <v>Supplier_28</v>
          </cell>
          <cell r="C270" t="str">
            <v>Hub_87</v>
          </cell>
          <cell r="D270">
            <v>1000</v>
          </cell>
          <cell r="E270" t="str">
            <v>LTL||Current_LTL||LTL_FR_N-ES||1000</v>
          </cell>
        </row>
        <row r="271">
          <cell r="A271" t="str">
            <v>Supplier_28Hub_88</v>
          </cell>
          <cell r="B271" t="str">
            <v>Supplier_28</v>
          </cell>
          <cell r="C271" t="str">
            <v>Hub_88</v>
          </cell>
          <cell r="D271">
            <v>800</v>
          </cell>
          <cell r="E271" t="str">
            <v>FTL||Supplier_28||Hub_88||FTL_FR_N-DE_W_1000</v>
          </cell>
        </row>
        <row r="272">
          <cell r="A272" t="str">
            <v>Supplier_28Hub_88</v>
          </cell>
          <cell r="B272" t="str">
            <v>Supplier_28</v>
          </cell>
          <cell r="C272" t="str">
            <v>Hub_88</v>
          </cell>
          <cell r="D272">
            <v>800</v>
          </cell>
          <cell r="E272" t="str">
            <v>LTL||Current_LTL||LTL_FR_N-DE_W||1000</v>
          </cell>
        </row>
        <row r="273">
          <cell r="A273" t="str">
            <v>Supplier_28Hub_89</v>
          </cell>
          <cell r="B273" t="str">
            <v>Supplier_28</v>
          </cell>
          <cell r="C273" t="str">
            <v>Hub_89</v>
          </cell>
          <cell r="D273">
            <v>1300</v>
          </cell>
          <cell r="E273" t="str">
            <v>FTL||Supplier_28||Hub_89||FTL_FR_N-IT_1500</v>
          </cell>
        </row>
        <row r="274">
          <cell r="A274" t="str">
            <v>Supplier_28Hub_89</v>
          </cell>
          <cell r="B274" t="str">
            <v>Supplier_28</v>
          </cell>
          <cell r="C274" t="str">
            <v>Hub_89</v>
          </cell>
          <cell r="D274">
            <v>1300</v>
          </cell>
          <cell r="E274" t="str">
            <v>LTL||Current_LTL||LTL_FR_N-IT||1500</v>
          </cell>
        </row>
        <row r="275">
          <cell r="A275" t="str">
            <v>Supplier_28Hub_90</v>
          </cell>
          <cell r="B275" t="str">
            <v>Supplier_28</v>
          </cell>
          <cell r="C275" t="str">
            <v>Hub_90</v>
          </cell>
          <cell r="D275">
            <v>1200</v>
          </cell>
          <cell r="E275" t="str">
            <v>FTL||Supplier_28||Hub_90||FTL_FR_N-DE_W_1500</v>
          </cell>
        </row>
        <row r="276">
          <cell r="A276" t="str">
            <v>Supplier_28Hub_90</v>
          </cell>
          <cell r="B276" t="str">
            <v>Supplier_28</v>
          </cell>
          <cell r="C276" t="str">
            <v>Hub_90</v>
          </cell>
          <cell r="D276">
            <v>1200</v>
          </cell>
          <cell r="E276" t="str">
            <v>LTL||Current_LTL||LTL_FR_N-DE_W||1500</v>
          </cell>
        </row>
        <row r="277">
          <cell r="A277" t="str">
            <v>Supplier_29Hub_86</v>
          </cell>
          <cell r="B277" t="str">
            <v>Supplier_29</v>
          </cell>
          <cell r="C277" t="str">
            <v>Hub_86</v>
          </cell>
          <cell r="D277">
            <v>200</v>
          </cell>
          <cell r="E277" t="str">
            <v>FTL||Supplier_29||Hub_86||FTL_GB-GB_250</v>
          </cell>
        </row>
        <row r="278">
          <cell r="A278" t="str">
            <v>Supplier_29Hub_86</v>
          </cell>
          <cell r="B278" t="str">
            <v>Supplier_29</v>
          </cell>
          <cell r="C278" t="str">
            <v>Hub_86</v>
          </cell>
          <cell r="D278">
            <v>200</v>
          </cell>
          <cell r="E278" t="str">
            <v>LTL||Current_LTL||LTL_GB-GB||250</v>
          </cell>
        </row>
        <row r="279">
          <cell r="A279" t="str">
            <v>Supplier_29Hub_87</v>
          </cell>
          <cell r="B279" t="str">
            <v>Supplier_29</v>
          </cell>
          <cell r="C279" t="str">
            <v>Hub_87</v>
          </cell>
          <cell r="D279">
            <v>1400</v>
          </cell>
          <cell r="E279" t="str">
            <v>FTL||Supplier_29||Hub_87||FTL_GB-ES_1500</v>
          </cell>
        </row>
        <row r="280">
          <cell r="A280" t="str">
            <v>Supplier_29Hub_87</v>
          </cell>
          <cell r="B280" t="str">
            <v>Supplier_29</v>
          </cell>
          <cell r="C280" t="str">
            <v>Hub_87</v>
          </cell>
          <cell r="D280">
            <v>1400</v>
          </cell>
          <cell r="E280" t="str">
            <v>LTL||Current_LTL||LTL_GB-ES||1500</v>
          </cell>
        </row>
        <row r="281">
          <cell r="A281" t="str">
            <v>Supplier_29Hub_88</v>
          </cell>
          <cell r="B281" t="str">
            <v>Supplier_29</v>
          </cell>
          <cell r="C281" t="str">
            <v>Hub_88</v>
          </cell>
          <cell r="D281">
            <v>700</v>
          </cell>
          <cell r="E281" t="str">
            <v>FTL||Supplier_29||Hub_88||FTL_GB-DE_W_1000</v>
          </cell>
        </row>
        <row r="282">
          <cell r="A282" t="str">
            <v>Supplier_29Hub_88</v>
          </cell>
          <cell r="B282" t="str">
            <v>Supplier_29</v>
          </cell>
          <cell r="C282" t="str">
            <v>Hub_88</v>
          </cell>
          <cell r="D282">
            <v>700</v>
          </cell>
          <cell r="E282" t="str">
            <v>LTL||Current_LTL||LTL_GB-DE_W||1000</v>
          </cell>
        </row>
        <row r="283">
          <cell r="A283" t="str">
            <v>Supplier_29Hub_89</v>
          </cell>
          <cell r="B283" t="str">
            <v>Supplier_29</v>
          </cell>
          <cell r="C283" t="str">
            <v>Hub_89</v>
          </cell>
          <cell r="D283">
            <v>1400</v>
          </cell>
          <cell r="E283" t="str">
            <v>FTL||Supplier_29||Hub_89||FTL_GB-IT_1500</v>
          </cell>
        </row>
        <row r="284">
          <cell r="A284" t="str">
            <v>Supplier_29Hub_89</v>
          </cell>
          <cell r="B284" t="str">
            <v>Supplier_29</v>
          </cell>
          <cell r="C284" t="str">
            <v>Hub_89</v>
          </cell>
          <cell r="D284">
            <v>1400</v>
          </cell>
          <cell r="E284" t="str">
            <v>LTL||Current_LTL||LTL_GB-IT||1500</v>
          </cell>
        </row>
        <row r="285">
          <cell r="A285" t="str">
            <v>Supplier_29Hub_90</v>
          </cell>
          <cell r="B285" t="str">
            <v>Supplier_29</v>
          </cell>
          <cell r="C285" t="str">
            <v>Hub_90</v>
          </cell>
          <cell r="D285">
            <v>1200</v>
          </cell>
          <cell r="E285" t="str">
            <v>FTL||Supplier_29||Hub_90||FTL_GB-DE_W_1500</v>
          </cell>
        </row>
        <row r="286">
          <cell r="A286" t="str">
            <v>Supplier_29Hub_90</v>
          </cell>
          <cell r="B286" t="str">
            <v>Supplier_29</v>
          </cell>
          <cell r="C286" t="str">
            <v>Hub_90</v>
          </cell>
          <cell r="D286">
            <v>1200</v>
          </cell>
          <cell r="E286" t="str">
            <v>LTL||Current_LTL||LTL_GB-DE_W||1500</v>
          </cell>
        </row>
        <row r="287">
          <cell r="A287" t="str">
            <v>Supplier_30Hub_86</v>
          </cell>
          <cell r="B287" t="str">
            <v>Supplier_30</v>
          </cell>
          <cell r="C287" t="str">
            <v>Hub_86</v>
          </cell>
          <cell r="D287">
            <v>200</v>
          </cell>
          <cell r="E287" t="str">
            <v>FTL||Supplier_30||Hub_86||FTL_GB-GB_250</v>
          </cell>
        </row>
        <row r="288">
          <cell r="A288" t="str">
            <v>Supplier_30Hub_86</v>
          </cell>
          <cell r="B288" t="str">
            <v>Supplier_30</v>
          </cell>
          <cell r="C288" t="str">
            <v>Hub_86</v>
          </cell>
          <cell r="D288">
            <v>200</v>
          </cell>
          <cell r="E288" t="str">
            <v>LTL||Current_LTL||LTL_GB-GB||250</v>
          </cell>
        </row>
        <row r="289">
          <cell r="A289" t="str">
            <v>Supplier_30Hub_87</v>
          </cell>
          <cell r="B289" t="str">
            <v>Supplier_30</v>
          </cell>
          <cell r="C289" t="str">
            <v>Hub_87</v>
          </cell>
          <cell r="D289">
            <v>1400</v>
          </cell>
          <cell r="E289" t="str">
            <v>FTL||Supplier_30||Hub_87||FTL_GB-ES_1500</v>
          </cell>
        </row>
        <row r="290">
          <cell r="A290" t="str">
            <v>Supplier_30Hub_87</v>
          </cell>
          <cell r="B290" t="str">
            <v>Supplier_30</v>
          </cell>
          <cell r="C290" t="str">
            <v>Hub_87</v>
          </cell>
          <cell r="D290">
            <v>1400</v>
          </cell>
          <cell r="E290" t="str">
            <v>LTL||Current_LTL||LTL_GB-ES||1500</v>
          </cell>
        </row>
        <row r="291">
          <cell r="A291" t="str">
            <v>Supplier_30Hub_88</v>
          </cell>
          <cell r="B291" t="str">
            <v>Supplier_30</v>
          </cell>
          <cell r="C291" t="str">
            <v>Hub_88</v>
          </cell>
          <cell r="D291">
            <v>700</v>
          </cell>
          <cell r="E291" t="str">
            <v>FTL||Supplier_30||Hub_88||FTL_GB-DE_W_1000</v>
          </cell>
        </row>
        <row r="292">
          <cell r="A292" t="str">
            <v>Supplier_30Hub_88</v>
          </cell>
          <cell r="B292" t="str">
            <v>Supplier_30</v>
          </cell>
          <cell r="C292" t="str">
            <v>Hub_88</v>
          </cell>
          <cell r="D292">
            <v>700</v>
          </cell>
          <cell r="E292" t="str">
            <v>LTL||Current_LTL||LTL_GB-DE_W||1000</v>
          </cell>
        </row>
        <row r="293">
          <cell r="A293" t="str">
            <v>Supplier_30Hub_89</v>
          </cell>
          <cell r="B293" t="str">
            <v>Supplier_30</v>
          </cell>
          <cell r="C293" t="str">
            <v>Hub_89</v>
          </cell>
          <cell r="D293">
            <v>1400</v>
          </cell>
          <cell r="E293" t="str">
            <v>FTL||Supplier_30||Hub_89||FTL_GB-IT_1500</v>
          </cell>
        </row>
        <row r="294">
          <cell r="A294" t="str">
            <v>Supplier_30Hub_89</v>
          </cell>
          <cell r="B294" t="str">
            <v>Supplier_30</v>
          </cell>
          <cell r="C294" t="str">
            <v>Hub_89</v>
          </cell>
          <cell r="D294">
            <v>1400</v>
          </cell>
          <cell r="E294" t="str">
            <v>LTL||Current_LTL||LTL_GB-IT||1500</v>
          </cell>
        </row>
        <row r="295">
          <cell r="A295" t="str">
            <v>Supplier_30Hub_90</v>
          </cell>
          <cell r="B295" t="str">
            <v>Supplier_30</v>
          </cell>
          <cell r="C295" t="str">
            <v>Hub_90</v>
          </cell>
          <cell r="D295">
            <v>1200</v>
          </cell>
          <cell r="E295" t="str">
            <v>FTL||Supplier_30||Hub_90||FTL_GB-DE_W_1500</v>
          </cell>
        </row>
        <row r="296">
          <cell r="A296" t="str">
            <v>Supplier_30Hub_90</v>
          </cell>
          <cell r="B296" t="str">
            <v>Supplier_30</v>
          </cell>
          <cell r="C296" t="str">
            <v>Hub_90</v>
          </cell>
          <cell r="D296">
            <v>1200</v>
          </cell>
          <cell r="E296" t="str">
            <v>LTL||Current_LTL||LTL_GB-DE_W||1500</v>
          </cell>
        </row>
        <row r="297">
          <cell r="A297" t="str">
            <v>Supplier_31Hub_86</v>
          </cell>
          <cell r="B297" t="str">
            <v>Supplier_31</v>
          </cell>
          <cell r="C297" t="str">
            <v>Hub_86</v>
          </cell>
          <cell r="D297">
            <v>800</v>
          </cell>
          <cell r="E297" t="str">
            <v>FTL||Supplier_31||Hub_86||FTL_FR_N-GB_1000</v>
          </cell>
        </row>
        <row r="298">
          <cell r="A298" t="str">
            <v>Supplier_31Hub_86</v>
          </cell>
          <cell r="B298" t="str">
            <v>Supplier_31</v>
          </cell>
          <cell r="C298" t="str">
            <v>Hub_86</v>
          </cell>
          <cell r="D298">
            <v>800</v>
          </cell>
          <cell r="E298" t="str">
            <v>LTL||Current_LTL||LTL_FR_N-GB||1000</v>
          </cell>
        </row>
        <row r="299">
          <cell r="A299" t="str">
            <v>Supplier_31Hub_87</v>
          </cell>
          <cell r="B299" t="str">
            <v>Supplier_31</v>
          </cell>
          <cell r="C299" t="str">
            <v>Hub_87</v>
          </cell>
          <cell r="D299">
            <v>800</v>
          </cell>
          <cell r="E299" t="str">
            <v>FTL||Supplier_31||Hub_87||FTL_FR_N-ES_1000</v>
          </cell>
        </row>
        <row r="300">
          <cell r="A300" t="str">
            <v>Supplier_31Hub_87</v>
          </cell>
          <cell r="B300" t="str">
            <v>Supplier_31</v>
          </cell>
          <cell r="C300" t="str">
            <v>Hub_87</v>
          </cell>
          <cell r="D300">
            <v>800</v>
          </cell>
          <cell r="E300" t="str">
            <v>LTL||Current_LTL||LTL_FR_N-ES||1000</v>
          </cell>
        </row>
        <row r="301">
          <cell r="A301" t="str">
            <v>Supplier_31Hub_88</v>
          </cell>
          <cell r="B301" t="str">
            <v>Supplier_31</v>
          </cell>
          <cell r="C301" t="str">
            <v>Hub_88</v>
          </cell>
          <cell r="D301">
            <v>800</v>
          </cell>
          <cell r="E301" t="str">
            <v>FTL||Supplier_31||Hub_88||FTL_FR_N-DE_W_1000</v>
          </cell>
        </row>
        <row r="302">
          <cell r="A302" t="str">
            <v>Supplier_31Hub_88</v>
          </cell>
          <cell r="B302" t="str">
            <v>Supplier_31</v>
          </cell>
          <cell r="C302" t="str">
            <v>Hub_88</v>
          </cell>
          <cell r="D302">
            <v>800</v>
          </cell>
          <cell r="E302" t="str">
            <v>LTL||Current_LTL||LTL_FR_N-DE_W||1000</v>
          </cell>
        </row>
        <row r="303">
          <cell r="A303" t="str">
            <v>Supplier_31Hub_89</v>
          </cell>
          <cell r="B303" t="str">
            <v>Supplier_31</v>
          </cell>
          <cell r="C303" t="str">
            <v>Hub_89</v>
          </cell>
          <cell r="D303">
            <v>1100</v>
          </cell>
          <cell r="E303" t="str">
            <v>FTL||Supplier_31||Hub_89||FTL_FR_N-IT_1500</v>
          </cell>
        </row>
        <row r="304">
          <cell r="A304" t="str">
            <v>Supplier_31Hub_89</v>
          </cell>
          <cell r="B304" t="str">
            <v>Supplier_31</v>
          </cell>
          <cell r="C304" t="str">
            <v>Hub_89</v>
          </cell>
          <cell r="D304">
            <v>1100</v>
          </cell>
          <cell r="E304" t="str">
            <v>LTL||Current_LTL||LTL_FR_N-IT||1500</v>
          </cell>
        </row>
        <row r="305">
          <cell r="A305" t="str">
            <v>Supplier_31Hub_90</v>
          </cell>
          <cell r="B305" t="str">
            <v>Supplier_31</v>
          </cell>
          <cell r="C305" t="str">
            <v>Hub_90</v>
          </cell>
          <cell r="D305">
            <v>1100</v>
          </cell>
          <cell r="E305" t="str">
            <v>FTL||Supplier_31||Hub_90||FTL_FR_N-DE_W_1500</v>
          </cell>
        </row>
        <row r="306">
          <cell r="A306" t="str">
            <v>Supplier_31Hub_90</v>
          </cell>
          <cell r="B306" t="str">
            <v>Supplier_31</v>
          </cell>
          <cell r="C306" t="str">
            <v>Hub_90</v>
          </cell>
          <cell r="D306">
            <v>1100</v>
          </cell>
          <cell r="E306" t="str">
            <v>LTL||Current_LTL||LTL_FR_N-DE_W||1500</v>
          </cell>
        </row>
        <row r="307">
          <cell r="A307" t="str">
            <v>Supplier_32Hub_86</v>
          </cell>
          <cell r="B307" t="str">
            <v>Supplier_32</v>
          </cell>
          <cell r="C307" t="str">
            <v>Hub_86</v>
          </cell>
          <cell r="D307">
            <v>600</v>
          </cell>
          <cell r="E307" t="str">
            <v>FTL||Supplier_32||Hub_86||FTL_FR_N-GB_1000</v>
          </cell>
        </row>
        <row r="308">
          <cell r="A308" t="str">
            <v>Supplier_32Hub_86</v>
          </cell>
          <cell r="B308" t="str">
            <v>Supplier_32</v>
          </cell>
          <cell r="C308" t="str">
            <v>Hub_86</v>
          </cell>
          <cell r="D308">
            <v>600</v>
          </cell>
          <cell r="E308" t="str">
            <v>LTL||Current_LTL||LTL_FR_N-GB||1000</v>
          </cell>
        </row>
        <row r="309">
          <cell r="A309" t="str">
            <v>Supplier_32Hub_87</v>
          </cell>
          <cell r="B309" t="str">
            <v>Supplier_32</v>
          </cell>
          <cell r="C309" t="str">
            <v>Hub_87</v>
          </cell>
          <cell r="D309">
            <v>1000</v>
          </cell>
          <cell r="E309" t="str">
            <v>FTL||Supplier_32||Hub_87||FTL_FR_N-ES_1000</v>
          </cell>
        </row>
        <row r="310">
          <cell r="A310" t="str">
            <v>Supplier_32Hub_87</v>
          </cell>
          <cell r="B310" t="str">
            <v>Supplier_32</v>
          </cell>
          <cell r="C310" t="str">
            <v>Hub_87</v>
          </cell>
          <cell r="D310">
            <v>1000</v>
          </cell>
          <cell r="E310" t="str">
            <v>LTL||Current_LTL||LTL_FR_N-ES||1000</v>
          </cell>
        </row>
        <row r="311">
          <cell r="A311" t="str">
            <v>Supplier_32Hub_88</v>
          </cell>
          <cell r="B311" t="str">
            <v>Supplier_32</v>
          </cell>
          <cell r="C311" t="str">
            <v>Hub_88</v>
          </cell>
          <cell r="D311">
            <v>700</v>
          </cell>
          <cell r="E311" t="str">
            <v>FTL||Supplier_32||Hub_88||FTL_FR_N-DE_W_1000</v>
          </cell>
        </row>
        <row r="312">
          <cell r="A312" t="str">
            <v>Supplier_32Hub_88</v>
          </cell>
          <cell r="B312" t="str">
            <v>Supplier_32</v>
          </cell>
          <cell r="C312" t="str">
            <v>Hub_88</v>
          </cell>
          <cell r="D312">
            <v>700</v>
          </cell>
          <cell r="E312" t="str">
            <v>LTL||Current_LTL||LTL_FR_N-DE_W||1000</v>
          </cell>
        </row>
        <row r="313">
          <cell r="A313" t="str">
            <v>Supplier_32Hub_89</v>
          </cell>
          <cell r="B313" t="str">
            <v>Supplier_32</v>
          </cell>
          <cell r="C313" t="str">
            <v>Hub_89</v>
          </cell>
          <cell r="D313">
            <v>1100</v>
          </cell>
          <cell r="E313" t="str">
            <v>FTL||Supplier_32||Hub_89||FTL_FR_N-IT_1500</v>
          </cell>
        </row>
        <row r="314">
          <cell r="A314" t="str">
            <v>Supplier_32Hub_89</v>
          </cell>
          <cell r="B314" t="str">
            <v>Supplier_32</v>
          </cell>
          <cell r="C314" t="str">
            <v>Hub_89</v>
          </cell>
          <cell r="D314">
            <v>1100</v>
          </cell>
          <cell r="E314" t="str">
            <v>LTL||Current_LTL||LTL_FR_N-IT||1500</v>
          </cell>
        </row>
        <row r="315">
          <cell r="A315" t="str">
            <v>Supplier_32Hub_90</v>
          </cell>
          <cell r="B315" t="str">
            <v>Supplier_32</v>
          </cell>
          <cell r="C315" t="str">
            <v>Hub_90</v>
          </cell>
          <cell r="D315">
            <v>1000</v>
          </cell>
          <cell r="E315" t="str">
            <v>FTL||Supplier_32||Hub_90||FTL_FR_N-DE_W_1000</v>
          </cell>
        </row>
        <row r="316">
          <cell r="A316" t="str">
            <v>Supplier_32Hub_90</v>
          </cell>
          <cell r="B316" t="str">
            <v>Supplier_32</v>
          </cell>
          <cell r="C316" t="str">
            <v>Hub_90</v>
          </cell>
          <cell r="D316">
            <v>1000</v>
          </cell>
          <cell r="E316" t="str">
            <v>LTL||Current_LTL||LTL_FR_N-DE_W||1000</v>
          </cell>
        </row>
        <row r="317">
          <cell r="A317" t="str">
            <v>Supplier_33Hub_86</v>
          </cell>
          <cell r="B317" t="str">
            <v>Supplier_33</v>
          </cell>
          <cell r="C317" t="str">
            <v>Hub_86</v>
          </cell>
          <cell r="D317">
            <v>600</v>
          </cell>
          <cell r="E317" t="str">
            <v>FTL||Supplier_33||Hub_86||FTL_FR_N-GB_1000</v>
          </cell>
        </row>
        <row r="318">
          <cell r="A318" t="str">
            <v>Supplier_33Hub_86</v>
          </cell>
          <cell r="B318" t="str">
            <v>Supplier_33</v>
          </cell>
          <cell r="C318" t="str">
            <v>Hub_86</v>
          </cell>
          <cell r="D318">
            <v>600</v>
          </cell>
          <cell r="E318" t="str">
            <v>LTL||Current_LTL||LTL_FR_N-GB||1000</v>
          </cell>
        </row>
        <row r="319">
          <cell r="A319" t="str">
            <v>Supplier_33Hub_87</v>
          </cell>
          <cell r="B319" t="str">
            <v>Supplier_33</v>
          </cell>
          <cell r="C319" t="str">
            <v>Hub_87</v>
          </cell>
          <cell r="D319">
            <v>1100</v>
          </cell>
          <cell r="E319" t="str">
            <v>FTL||Supplier_33||Hub_87||FTL_FR_N-ES_1500</v>
          </cell>
        </row>
        <row r="320">
          <cell r="A320" t="str">
            <v>Supplier_33Hub_87</v>
          </cell>
          <cell r="B320" t="str">
            <v>Supplier_33</v>
          </cell>
          <cell r="C320" t="str">
            <v>Hub_87</v>
          </cell>
          <cell r="D320">
            <v>1100</v>
          </cell>
          <cell r="E320" t="str">
            <v>LTL||Current_LTL||LTL_FR_N-ES||1500</v>
          </cell>
        </row>
        <row r="321">
          <cell r="A321" t="str">
            <v>Supplier_33Hub_88</v>
          </cell>
          <cell r="B321" t="str">
            <v>Supplier_33</v>
          </cell>
          <cell r="C321" t="str">
            <v>Hub_88</v>
          </cell>
          <cell r="D321">
            <v>600</v>
          </cell>
          <cell r="E321" t="str">
            <v>FTL||Supplier_33||Hub_88||FTL_FR_N-DE_W_1000</v>
          </cell>
        </row>
        <row r="322">
          <cell r="A322" t="str">
            <v>Supplier_33Hub_88</v>
          </cell>
          <cell r="B322" t="str">
            <v>Supplier_33</v>
          </cell>
          <cell r="C322" t="str">
            <v>Hub_88</v>
          </cell>
          <cell r="D322">
            <v>600</v>
          </cell>
          <cell r="E322" t="str">
            <v>LTL||Current_LTL||LTL_FR_N-DE_W||1000</v>
          </cell>
        </row>
        <row r="323">
          <cell r="A323" t="str">
            <v>Supplier_33Hub_89</v>
          </cell>
          <cell r="B323" t="str">
            <v>Supplier_33</v>
          </cell>
          <cell r="C323" t="str">
            <v>Hub_89</v>
          </cell>
          <cell r="D323">
            <v>1100</v>
          </cell>
          <cell r="E323" t="str">
            <v>FTL||Supplier_33||Hub_89||FTL_FR_N-IT_1500</v>
          </cell>
        </row>
        <row r="324">
          <cell r="A324" t="str">
            <v>Supplier_33Hub_89</v>
          </cell>
          <cell r="B324" t="str">
            <v>Supplier_33</v>
          </cell>
          <cell r="C324" t="str">
            <v>Hub_89</v>
          </cell>
          <cell r="D324">
            <v>1100</v>
          </cell>
          <cell r="E324" t="str">
            <v>LTL||Current_LTL||LTL_FR_N-IT||1500</v>
          </cell>
        </row>
        <row r="325">
          <cell r="A325" t="str">
            <v>Supplier_33Hub_90</v>
          </cell>
          <cell r="B325" t="str">
            <v>Supplier_33</v>
          </cell>
          <cell r="C325" t="str">
            <v>Hub_90</v>
          </cell>
          <cell r="D325">
            <v>1000</v>
          </cell>
          <cell r="E325" t="str">
            <v>FTL||Supplier_33||Hub_90||FTL_FR_N-DE_W_1000</v>
          </cell>
        </row>
        <row r="326">
          <cell r="A326" t="str">
            <v>Supplier_33Hub_90</v>
          </cell>
          <cell r="B326" t="str">
            <v>Supplier_33</v>
          </cell>
          <cell r="C326" t="str">
            <v>Hub_90</v>
          </cell>
          <cell r="D326">
            <v>1000</v>
          </cell>
          <cell r="E326" t="str">
            <v>LTL||Current_LTL||LTL_FR_N-DE_W||1000</v>
          </cell>
        </row>
        <row r="327">
          <cell r="A327" t="str">
            <v>Supplier_34Hub_86</v>
          </cell>
          <cell r="B327" t="str">
            <v>Supplier_34</v>
          </cell>
          <cell r="C327" t="str">
            <v>Hub_86</v>
          </cell>
          <cell r="D327">
            <v>1500</v>
          </cell>
          <cell r="E327" t="str">
            <v>FTL||Supplier_34||Hub_86||FTL_ES-GB_1500</v>
          </cell>
        </row>
        <row r="328">
          <cell r="A328" t="str">
            <v>Supplier_34Hub_86</v>
          </cell>
          <cell r="B328" t="str">
            <v>Supplier_34</v>
          </cell>
          <cell r="C328" t="str">
            <v>Hub_86</v>
          </cell>
          <cell r="D328">
            <v>1500</v>
          </cell>
          <cell r="E328" t="str">
            <v>LTL||Current_LTL||LTL_ES-GB||1500</v>
          </cell>
        </row>
        <row r="329">
          <cell r="A329" t="str">
            <v>Supplier_34Hub_87</v>
          </cell>
          <cell r="B329" t="str">
            <v>Supplier_34</v>
          </cell>
          <cell r="C329" t="str">
            <v>Hub_87</v>
          </cell>
          <cell r="D329">
            <v>100</v>
          </cell>
          <cell r="E329" t="str">
            <v>FTL||Supplier_34||Hub_87||FTL_ES-ES_100</v>
          </cell>
        </row>
        <row r="330">
          <cell r="A330" t="str">
            <v>Supplier_34Hub_87</v>
          </cell>
          <cell r="B330" t="str">
            <v>Supplier_34</v>
          </cell>
          <cell r="C330" t="str">
            <v>Hub_87</v>
          </cell>
          <cell r="D330">
            <v>100</v>
          </cell>
          <cell r="E330" t="str">
            <v>LTL||Current_LTL||LTL_ES-ES||100</v>
          </cell>
        </row>
        <row r="331">
          <cell r="A331" t="str">
            <v>Supplier_34Hub_88</v>
          </cell>
          <cell r="B331" t="str">
            <v>Supplier_34</v>
          </cell>
          <cell r="C331" t="str">
            <v>Hub_88</v>
          </cell>
          <cell r="D331">
            <v>1400</v>
          </cell>
          <cell r="E331" t="str">
            <v>FTL||Supplier_34||Hub_88||FTL_ES-DE_W_1500</v>
          </cell>
        </row>
        <row r="332">
          <cell r="A332" t="str">
            <v>Supplier_34Hub_88</v>
          </cell>
          <cell r="B332" t="str">
            <v>Supplier_34</v>
          </cell>
          <cell r="C332" t="str">
            <v>Hub_88</v>
          </cell>
          <cell r="D332">
            <v>1400</v>
          </cell>
          <cell r="E332" t="str">
            <v>LTL||Current_LTL||LTL_ES-DE_W||1500</v>
          </cell>
        </row>
        <row r="333">
          <cell r="A333" t="str">
            <v>Supplier_34Hub_89</v>
          </cell>
          <cell r="B333" t="str">
            <v>Supplier_34</v>
          </cell>
          <cell r="C333" t="str">
            <v>Hub_89</v>
          </cell>
          <cell r="D333">
            <v>1100</v>
          </cell>
          <cell r="E333" t="str">
            <v>FTL||Supplier_34||Hub_89||FTL_ES-IT_1500</v>
          </cell>
        </row>
        <row r="334">
          <cell r="A334" t="str">
            <v>Supplier_34Hub_89</v>
          </cell>
          <cell r="B334" t="str">
            <v>Supplier_34</v>
          </cell>
          <cell r="C334" t="str">
            <v>Hub_89</v>
          </cell>
          <cell r="D334">
            <v>1100</v>
          </cell>
          <cell r="E334" t="str">
            <v>LTL||Current_LTL||LTL_ES-IT||1500</v>
          </cell>
        </row>
        <row r="335">
          <cell r="A335" t="str">
            <v>Supplier_34Hub_90</v>
          </cell>
          <cell r="B335" t="str">
            <v>Supplier_34</v>
          </cell>
          <cell r="C335" t="str">
            <v>Hub_90</v>
          </cell>
          <cell r="D335">
            <v>1400</v>
          </cell>
          <cell r="E335" t="str">
            <v>FTL||Supplier_34||Hub_90||FTL_ES-DE_W_1500</v>
          </cell>
        </row>
        <row r="336">
          <cell r="A336" t="str">
            <v>Supplier_34Hub_90</v>
          </cell>
          <cell r="B336" t="str">
            <v>Supplier_34</v>
          </cell>
          <cell r="C336" t="str">
            <v>Hub_90</v>
          </cell>
          <cell r="D336">
            <v>1400</v>
          </cell>
          <cell r="E336" t="str">
            <v>LTL||Current_LTL||LTL_ES-DE_W||1500</v>
          </cell>
        </row>
        <row r="337">
          <cell r="A337" t="str">
            <v>Supplier_35Hub_86</v>
          </cell>
          <cell r="B337" t="str">
            <v>Supplier_35</v>
          </cell>
          <cell r="C337" t="str">
            <v>Hub_86</v>
          </cell>
          <cell r="D337">
            <v>600</v>
          </cell>
          <cell r="E337" t="str">
            <v>FTL||Supplier_35||Hub_86||FTL_FR_N-GB_1000</v>
          </cell>
        </row>
        <row r="338">
          <cell r="A338" t="str">
            <v>Supplier_35Hub_86</v>
          </cell>
          <cell r="B338" t="str">
            <v>Supplier_35</v>
          </cell>
          <cell r="C338" t="str">
            <v>Hub_86</v>
          </cell>
          <cell r="D338">
            <v>600</v>
          </cell>
          <cell r="E338" t="str">
            <v>LTL||Current_LTL||LTL_FR_N-GB||1000</v>
          </cell>
        </row>
        <row r="339">
          <cell r="A339" t="str">
            <v>Supplier_35Hub_87</v>
          </cell>
          <cell r="B339" t="str">
            <v>Supplier_35</v>
          </cell>
          <cell r="C339" t="str">
            <v>Hub_87</v>
          </cell>
          <cell r="D339">
            <v>1000</v>
          </cell>
          <cell r="E339" t="str">
            <v>FTL||Supplier_35||Hub_87||FTL_FR_N-ES_1000</v>
          </cell>
        </row>
        <row r="340">
          <cell r="A340" t="str">
            <v>Supplier_35Hub_87</v>
          </cell>
          <cell r="B340" t="str">
            <v>Supplier_35</v>
          </cell>
          <cell r="C340" t="str">
            <v>Hub_87</v>
          </cell>
          <cell r="D340">
            <v>1000</v>
          </cell>
          <cell r="E340" t="str">
            <v>LTL||Current_LTL||LTL_FR_N-ES||1000</v>
          </cell>
        </row>
        <row r="341">
          <cell r="A341" t="str">
            <v>Supplier_35Hub_88</v>
          </cell>
          <cell r="B341" t="str">
            <v>Supplier_35</v>
          </cell>
          <cell r="C341" t="str">
            <v>Hub_88</v>
          </cell>
          <cell r="D341">
            <v>600</v>
          </cell>
          <cell r="E341" t="str">
            <v>FTL||Supplier_35||Hub_88||FTL_FR_N-DE_W_1000</v>
          </cell>
        </row>
        <row r="342">
          <cell r="A342" t="str">
            <v>Supplier_35Hub_88</v>
          </cell>
          <cell r="B342" t="str">
            <v>Supplier_35</v>
          </cell>
          <cell r="C342" t="str">
            <v>Hub_88</v>
          </cell>
          <cell r="D342">
            <v>600</v>
          </cell>
          <cell r="E342" t="str">
            <v>LTL||Current_LTL||LTL_FR_N-DE_W||1000</v>
          </cell>
        </row>
        <row r="343">
          <cell r="A343" t="str">
            <v>Supplier_35Hub_89</v>
          </cell>
          <cell r="B343" t="str">
            <v>Supplier_35</v>
          </cell>
          <cell r="C343" t="str">
            <v>Hub_89</v>
          </cell>
          <cell r="D343">
            <v>1100</v>
          </cell>
          <cell r="E343" t="str">
            <v>FTL||Supplier_35||Hub_89||FTL_FR_N-IT_1500</v>
          </cell>
        </row>
        <row r="344">
          <cell r="A344" t="str">
            <v>Supplier_35Hub_89</v>
          </cell>
          <cell r="B344" t="str">
            <v>Supplier_35</v>
          </cell>
          <cell r="C344" t="str">
            <v>Hub_89</v>
          </cell>
          <cell r="D344">
            <v>1100</v>
          </cell>
          <cell r="E344" t="str">
            <v>LTL||Current_LTL||LTL_FR_N-IT||1500</v>
          </cell>
        </row>
        <row r="345">
          <cell r="A345" t="str">
            <v>Supplier_35Hub_90</v>
          </cell>
          <cell r="B345" t="str">
            <v>Supplier_35</v>
          </cell>
          <cell r="C345" t="str">
            <v>Hub_90</v>
          </cell>
          <cell r="D345">
            <v>900</v>
          </cell>
          <cell r="E345" t="str">
            <v>FTL||Supplier_35||Hub_90||FTL_FR_N-DE_W_1000</v>
          </cell>
        </row>
        <row r="346">
          <cell r="A346" t="str">
            <v>Supplier_35Hub_90</v>
          </cell>
          <cell r="B346" t="str">
            <v>Supplier_35</v>
          </cell>
          <cell r="C346" t="str">
            <v>Hub_90</v>
          </cell>
          <cell r="D346">
            <v>900</v>
          </cell>
          <cell r="E346" t="str">
            <v>LTL||Current_LTL||LTL_FR_N-DE_W||1000</v>
          </cell>
        </row>
        <row r="347">
          <cell r="A347" t="str">
            <v>Supplier_36Hub_86</v>
          </cell>
          <cell r="B347" t="str">
            <v>Supplier_36</v>
          </cell>
          <cell r="C347" t="str">
            <v>Hub_86</v>
          </cell>
          <cell r="D347">
            <v>1600</v>
          </cell>
          <cell r="E347" t="str">
            <v>FTL||Supplier_36||Hub_86||FTL_ES-GB_2000</v>
          </cell>
        </row>
        <row r="348">
          <cell r="A348" t="str">
            <v>Supplier_36Hub_86</v>
          </cell>
          <cell r="B348" t="str">
            <v>Supplier_36</v>
          </cell>
          <cell r="C348" t="str">
            <v>Hub_86</v>
          </cell>
          <cell r="D348">
            <v>1600</v>
          </cell>
          <cell r="E348" t="str">
            <v>LTL||Current_LTL||LTL_ES-GB||2000</v>
          </cell>
        </row>
        <row r="349">
          <cell r="A349" t="str">
            <v>Supplier_36Hub_87</v>
          </cell>
          <cell r="B349" t="str">
            <v>Supplier_36</v>
          </cell>
          <cell r="C349" t="str">
            <v>Hub_87</v>
          </cell>
          <cell r="D349">
            <v>100</v>
          </cell>
          <cell r="E349" t="str">
            <v>FTL||Supplier_36||Hub_87||FTL_ES-ES_100</v>
          </cell>
        </row>
        <row r="350">
          <cell r="A350" t="str">
            <v>Supplier_36Hub_87</v>
          </cell>
          <cell r="B350" t="str">
            <v>Supplier_36</v>
          </cell>
          <cell r="C350" t="str">
            <v>Hub_87</v>
          </cell>
          <cell r="D350">
            <v>100</v>
          </cell>
          <cell r="E350" t="str">
            <v>LTL||Current_LTL||LTL_ES-ES||100</v>
          </cell>
        </row>
        <row r="351">
          <cell r="A351" t="str">
            <v>Supplier_36Hub_88</v>
          </cell>
          <cell r="B351" t="str">
            <v>Supplier_36</v>
          </cell>
          <cell r="C351" t="str">
            <v>Hub_88</v>
          </cell>
          <cell r="D351">
            <v>1500</v>
          </cell>
          <cell r="E351" t="str">
            <v>FTL||Supplier_36||Hub_88||FTL_ES-DE_W_1500</v>
          </cell>
        </row>
        <row r="352">
          <cell r="A352" t="str">
            <v>Supplier_36Hub_88</v>
          </cell>
          <cell r="B352" t="str">
            <v>Supplier_36</v>
          </cell>
          <cell r="C352" t="str">
            <v>Hub_88</v>
          </cell>
          <cell r="D352">
            <v>1500</v>
          </cell>
          <cell r="E352" t="str">
            <v>LTL||Current_LTL||LTL_ES-DE_W||1500</v>
          </cell>
        </row>
        <row r="353">
          <cell r="A353" t="str">
            <v>Supplier_36Hub_89</v>
          </cell>
          <cell r="B353" t="str">
            <v>Supplier_36</v>
          </cell>
          <cell r="C353" t="str">
            <v>Hub_89</v>
          </cell>
          <cell r="D353">
            <v>1100</v>
          </cell>
          <cell r="E353" t="str">
            <v>FTL||Supplier_36||Hub_89||FTL_ES-IT_1500</v>
          </cell>
        </row>
        <row r="354">
          <cell r="A354" t="str">
            <v>Supplier_36Hub_89</v>
          </cell>
          <cell r="B354" t="str">
            <v>Supplier_36</v>
          </cell>
          <cell r="C354" t="str">
            <v>Hub_89</v>
          </cell>
          <cell r="D354">
            <v>1100</v>
          </cell>
          <cell r="E354" t="str">
            <v>LTL||Current_LTL||LTL_ES-IT||1500</v>
          </cell>
        </row>
        <row r="355">
          <cell r="A355" t="str">
            <v>Supplier_36Hub_90</v>
          </cell>
          <cell r="B355" t="str">
            <v>Supplier_36</v>
          </cell>
          <cell r="C355" t="str">
            <v>Hub_90</v>
          </cell>
          <cell r="D355">
            <v>1400</v>
          </cell>
          <cell r="E355" t="str">
            <v>FTL||Supplier_36||Hub_90||FTL_ES-DE_W_1500</v>
          </cell>
        </row>
        <row r="356">
          <cell r="A356" t="str">
            <v>Supplier_36Hub_90</v>
          </cell>
          <cell r="B356" t="str">
            <v>Supplier_36</v>
          </cell>
          <cell r="C356" t="str">
            <v>Hub_90</v>
          </cell>
          <cell r="D356">
            <v>1400</v>
          </cell>
          <cell r="E356" t="str">
            <v>LTL||Current_LTL||LTL_ES-DE_W||1500</v>
          </cell>
        </row>
        <row r="357">
          <cell r="A357" t="str">
            <v>Supplier_37Hub_86</v>
          </cell>
          <cell r="B357" t="str">
            <v>Supplier_37</v>
          </cell>
          <cell r="C357" t="str">
            <v>Hub_86</v>
          </cell>
          <cell r="D357">
            <v>600</v>
          </cell>
          <cell r="E357" t="str">
            <v>FTL||Supplier_37||Hub_86||FTL_FR_N-GB_1000</v>
          </cell>
        </row>
        <row r="358">
          <cell r="A358" t="str">
            <v>Supplier_37Hub_86</v>
          </cell>
          <cell r="B358" t="str">
            <v>Supplier_37</v>
          </cell>
          <cell r="C358" t="str">
            <v>Hub_86</v>
          </cell>
          <cell r="D358">
            <v>600</v>
          </cell>
          <cell r="E358" t="str">
            <v>LTL||Current_LTL||LTL_FR_N-GB||1000</v>
          </cell>
        </row>
        <row r="359">
          <cell r="A359" t="str">
            <v>Supplier_37Hub_87</v>
          </cell>
          <cell r="B359" t="str">
            <v>Supplier_37</v>
          </cell>
          <cell r="C359" t="str">
            <v>Hub_87</v>
          </cell>
          <cell r="D359">
            <v>1100</v>
          </cell>
          <cell r="E359" t="str">
            <v>FTL||Supplier_37||Hub_87||FTL_FR_N-ES_1500</v>
          </cell>
        </row>
        <row r="360">
          <cell r="A360" t="str">
            <v>Supplier_37Hub_87</v>
          </cell>
          <cell r="B360" t="str">
            <v>Supplier_37</v>
          </cell>
          <cell r="C360" t="str">
            <v>Hub_87</v>
          </cell>
          <cell r="D360">
            <v>1100</v>
          </cell>
          <cell r="E360" t="str">
            <v>LTL||Current_LTL||LTL_FR_N-ES||1500</v>
          </cell>
        </row>
        <row r="361">
          <cell r="A361" t="str">
            <v>Supplier_37Hub_88</v>
          </cell>
          <cell r="B361" t="str">
            <v>Supplier_37</v>
          </cell>
          <cell r="C361" t="str">
            <v>Hub_88</v>
          </cell>
          <cell r="D361">
            <v>600</v>
          </cell>
          <cell r="E361" t="str">
            <v>FTL||Supplier_37||Hub_88||FTL_FR_N-DE_W_1000</v>
          </cell>
        </row>
        <row r="362">
          <cell r="A362" t="str">
            <v>Supplier_37Hub_88</v>
          </cell>
          <cell r="B362" t="str">
            <v>Supplier_37</v>
          </cell>
          <cell r="C362" t="str">
            <v>Hub_88</v>
          </cell>
          <cell r="D362">
            <v>600</v>
          </cell>
          <cell r="E362" t="str">
            <v>LTL||Current_LTL||LTL_FR_N-DE_W||1000</v>
          </cell>
        </row>
        <row r="363">
          <cell r="A363" t="str">
            <v>Supplier_37Hub_89</v>
          </cell>
          <cell r="B363" t="str">
            <v>Supplier_37</v>
          </cell>
          <cell r="C363" t="str">
            <v>Hub_89</v>
          </cell>
          <cell r="D363">
            <v>1100</v>
          </cell>
          <cell r="E363" t="str">
            <v>FTL||Supplier_37||Hub_89||FTL_FR_N-IT_1500</v>
          </cell>
        </row>
        <row r="364">
          <cell r="A364" t="str">
            <v>Supplier_37Hub_89</v>
          </cell>
          <cell r="B364" t="str">
            <v>Supplier_37</v>
          </cell>
          <cell r="C364" t="str">
            <v>Hub_89</v>
          </cell>
          <cell r="D364">
            <v>1100</v>
          </cell>
          <cell r="E364" t="str">
            <v>LTL||Current_LTL||LTL_FR_N-IT||1500</v>
          </cell>
        </row>
        <row r="365">
          <cell r="A365" t="str">
            <v>Supplier_37Hub_90</v>
          </cell>
          <cell r="B365" t="str">
            <v>Supplier_37</v>
          </cell>
          <cell r="C365" t="str">
            <v>Hub_90</v>
          </cell>
          <cell r="D365">
            <v>900</v>
          </cell>
          <cell r="E365" t="str">
            <v>FTL||Supplier_37||Hub_90||FTL_FR_N-DE_W_1000</v>
          </cell>
        </row>
        <row r="366">
          <cell r="A366" t="str">
            <v>Supplier_37Hub_90</v>
          </cell>
          <cell r="B366" t="str">
            <v>Supplier_37</v>
          </cell>
          <cell r="C366" t="str">
            <v>Hub_90</v>
          </cell>
          <cell r="D366">
            <v>900</v>
          </cell>
          <cell r="E366" t="str">
            <v>LTL||Current_LTL||LTL_FR_N-DE_W||1000</v>
          </cell>
        </row>
        <row r="367">
          <cell r="A367" t="str">
            <v>Supplier_38Hub_86</v>
          </cell>
          <cell r="B367" t="str">
            <v>Supplier_38</v>
          </cell>
          <cell r="C367" t="str">
            <v>Hub_86</v>
          </cell>
          <cell r="D367">
            <v>600</v>
          </cell>
          <cell r="E367" t="str">
            <v>FTL||Supplier_38||Hub_86||FTL_FR_N-GB_1000</v>
          </cell>
        </row>
        <row r="368">
          <cell r="A368" t="str">
            <v>Supplier_38Hub_86</v>
          </cell>
          <cell r="B368" t="str">
            <v>Supplier_38</v>
          </cell>
          <cell r="C368" t="str">
            <v>Hub_86</v>
          </cell>
          <cell r="D368">
            <v>600</v>
          </cell>
          <cell r="E368" t="str">
            <v>LTL||Current_LTL||LTL_FR_N-GB||1000</v>
          </cell>
        </row>
        <row r="369">
          <cell r="A369" t="str">
            <v>Supplier_38Hub_87</v>
          </cell>
          <cell r="B369" t="str">
            <v>Supplier_38</v>
          </cell>
          <cell r="C369" t="str">
            <v>Hub_87</v>
          </cell>
          <cell r="D369">
            <v>1100</v>
          </cell>
          <cell r="E369" t="str">
            <v>FTL||Supplier_38||Hub_87||FTL_FR_N-ES_1500</v>
          </cell>
        </row>
        <row r="370">
          <cell r="A370" t="str">
            <v>Supplier_38Hub_87</v>
          </cell>
          <cell r="B370" t="str">
            <v>Supplier_38</v>
          </cell>
          <cell r="C370" t="str">
            <v>Hub_87</v>
          </cell>
          <cell r="D370">
            <v>1100</v>
          </cell>
          <cell r="E370" t="str">
            <v>LTL||Current_LTL||LTL_FR_N-ES||1500</v>
          </cell>
        </row>
        <row r="371">
          <cell r="A371" t="str">
            <v>Supplier_38Hub_88</v>
          </cell>
          <cell r="B371" t="str">
            <v>Supplier_38</v>
          </cell>
          <cell r="C371" t="str">
            <v>Hub_88</v>
          </cell>
          <cell r="D371">
            <v>600</v>
          </cell>
          <cell r="E371" t="str">
            <v>FTL||Supplier_38||Hub_88||FTL_FR_N-DE_W_1000</v>
          </cell>
        </row>
        <row r="372">
          <cell r="A372" t="str">
            <v>Supplier_38Hub_88</v>
          </cell>
          <cell r="B372" t="str">
            <v>Supplier_38</v>
          </cell>
          <cell r="C372" t="str">
            <v>Hub_88</v>
          </cell>
          <cell r="D372">
            <v>600</v>
          </cell>
          <cell r="E372" t="str">
            <v>LTL||Current_LTL||LTL_FR_N-DE_W||1000</v>
          </cell>
        </row>
        <row r="373">
          <cell r="A373" t="str">
            <v>Supplier_38Hub_89</v>
          </cell>
          <cell r="B373" t="str">
            <v>Supplier_38</v>
          </cell>
          <cell r="C373" t="str">
            <v>Hub_89</v>
          </cell>
          <cell r="D373">
            <v>1100</v>
          </cell>
          <cell r="E373" t="str">
            <v>FTL||Supplier_38||Hub_89||FTL_FR_N-IT_1500</v>
          </cell>
        </row>
        <row r="374">
          <cell r="A374" t="str">
            <v>Supplier_38Hub_89</v>
          </cell>
          <cell r="B374" t="str">
            <v>Supplier_38</v>
          </cell>
          <cell r="C374" t="str">
            <v>Hub_89</v>
          </cell>
          <cell r="D374">
            <v>1100</v>
          </cell>
          <cell r="E374" t="str">
            <v>LTL||Current_LTL||LTL_FR_N-IT||1500</v>
          </cell>
        </row>
        <row r="375">
          <cell r="A375" t="str">
            <v>Supplier_38Hub_90</v>
          </cell>
          <cell r="B375" t="str">
            <v>Supplier_38</v>
          </cell>
          <cell r="C375" t="str">
            <v>Hub_90</v>
          </cell>
          <cell r="D375">
            <v>900</v>
          </cell>
          <cell r="E375" t="str">
            <v>FTL||Supplier_38||Hub_90||FTL_FR_N-DE_W_1000</v>
          </cell>
        </row>
        <row r="376">
          <cell r="A376" t="str">
            <v>Supplier_38Hub_90</v>
          </cell>
          <cell r="B376" t="str">
            <v>Supplier_38</v>
          </cell>
          <cell r="C376" t="str">
            <v>Hub_90</v>
          </cell>
          <cell r="D376">
            <v>900</v>
          </cell>
          <cell r="E376" t="str">
            <v>LTL||Current_LTL||LTL_FR_N-DE_W||1000</v>
          </cell>
        </row>
        <row r="377">
          <cell r="A377" t="str">
            <v>Supplier_39Hub_86</v>
          </cell>
          <cell r="B377" t="str">
            <v>Supplier_39</v>
          </cell>
          <cell r="C377" t="str">
            <v>Hub_86</v>
          </cell>
          <cell r="D377">
            <v>1600</v>
          </cell>
          <cell r="E377" t="str">
            <v>FTL||Supplier_39||Hub_86||FTL_ES-GB_2000</v>
          </cell>
        </row>
        <row r="378">
          <cell r="A378" t="str">
            <v>Supplier_39Hub_86</v>
          </cell>
          <cell r="B378" t="str">
            <v>Supplier_39</v>
          </cell>
          <cell r="C378" t="str">
            <v>Hub_86</v>
          </cell>
          <cell r="D378">
            <v>1600</v>
          </cell>
          <cell r="E378" t="str">
            <v>LTL||Current_LTL||LTL_ES-GB||2000</v>
          </cell>
        </row>
        <row r="379">
          <cell r="A379" t="str">
            <v>Supplier_39Hub_87</v>
          </cell>
          <cell r="B379" t="str">
            <v>Supplier_39</v>
          </cell>
          <cell r="C379" t="str">
            <v>Hub_87</v>
          </cell>
          <cell r="D379">
            <v>100</v>
          </cell>
          <cell r="E379" t="str">
            <v>FTL||Supplier_39||Hub_87||FTL_ES-ES_100</v>
          </cell>
        </row>
        <row r="380">
          <cell r="A380" t="str">
            <v>Supplier_39Hub_87</v>
          </cell>
          <cell r="B380" t="str">
            <v>Supplier_39</v>
          </cell>
          <cell r="C380" t="str">
            <v>Hub_87</v>
          </cell>
          <cell r="D380">
            <v>100</v>
          </cell>
          <cell r="E380" t="str">
            <v>LTL||Current_LTL||LTL_ES-ES||100</v>
          </cell>
        </row>
        <row r="381">
          <cell r="A381" t="str">
            <v>Supplier_39Hub_88</v>
          </cell>
          <cell r="B381" t="str">
            <v>Supplier_39</v>
          </cell>
          <cell r="C381" t="str">
            <v>Hub_88</v>
          </cell>
          <cell r="D381">
            <v>1400</v>
          </cell>
          <cell r="E381" t="str">
            <v>FTL||Supplier_39||Hub_88||FTL_ES-DE_W_1500</v>
          </cell>
        </row>
        <row r="382">
          <cell r="A382" t="str">
            <v>Supplier_39Hub_88</v>
          </cell>
          <cell r="B382" t="str">
            <v>Supplier_39</v>
          </cell>
          <cell r="C382" t="str">
            <v>Hub_88</v>
          </cell>
          <cell r="D382">
            <v>1400</v>
          </cell>
          <cell r="E382" t="str">
            <v>LTL||Current_LTL||LTL_ES-DE_W||1500</v>
          </cell>
        </row>
        <row r="383">
          <cell r="A383" t="str">
            <v>Supplier_39Hub_89</v>
          </cell>
          <cell r="B383" t="str">
            <v>Supplier_39</v>
          </cell>
          <cell r="C383" t="str">
            <v>Hub_89</v>
          </cell>
          <cell r="D383">
            <v>1000</v>
          </cell>
          <cell r="E383" t="str">
            <v>FTL||Supplier_39||Hub_89||FTL_ES-IT_1000</v>
          </cell>
        </row>
        <row r="384">
          <cell r="A384" t="str">
            <v>Supplier_39Hub_89</v>
          </cell>
          <cell r="B384" t="str">
            <v>Supplier_39</v>
          </cell>
          <cell r="C384" t="str">
            <v>Hub_89</v>
          </cell>
          <cell r="D384">
            <v>1000</v>
          </cell>
          <cell r="E384" t="str">
            <v>LTL||Current_LTL||LTL_ES-IT||1000</v>
          </cell>
        </row>
        <row r="385">
          <cell r="A385" t="str">
            <v>Supplier_39Hub_90</v>
          </cell>
          <cell r="B385" t="str">
            <v>Supplier_39</v>
          </cell>
          <cell r="C385" t="str">
            <v>Hub_90</v>
          </cell>
          <cell r="D385">
            <v>1400</v>
          </cell>
          <cell r="E385" t="str">
            <v>FTL||Supplier_39||Hub_90||FTL_ES-DE_W_1500</v>
          </cell>
        </row>
        <row r="386">
          <cell r="A386" t="str">
            <v>Supplier_39Hub_90</v>
          </cell>
          <cell r="B386" t="str">
            <v>Supplier_39</v>
          </cell>
          <cell r="C386" t="str">
            <v>Hub_90</v>
          </cell>
          <cell r="D386">
            <v>1400</v>
          </cell>
          <cell r="E386" t="str">
            <v>LTL||Current_LTL||LTL_ES-DE_W||1500</v>
          </cell>
        </row>
        <row r="387">
          <cell r="A387" t="str">
            <v>Supplier_40Hub_86</v>
          </cell>
          <cell r="B387" t="str">
            <v>Supplier_40</v>
          </cell>
          <cell r="C387" t="str">
            <v>Hub_86</v>
          </cell>
          <cell r="D387">
            <v>1500</v>
          </cell>
          <cell r="E387" t="str">
            <v>FTL||Supplier_40||Hub_86||FTL_ES-GB_1500</v>
          </cell>
        </row>
        <row r="388">
          <cell r="A388" t="str">
            <v>Supplier_40Hub_86</v>
          </cell>
          <cell r="B388" t="str">
            <v>Supplier_40</v>
          </cell>
          <cell r="C388" t="str">
            <v>Hub_86</v>
          </cell>
          <cell r="D388">
            <v>1500</v>
          </cell>
          <cell r="E388" t="str">
            <v>LTL||Current_LTL||LTL_ES-GB||1500</v>
          </cell>
        </row>
        <row r="389">
          <cell r="A389" t="str">
            <v>Supplier_40Hub_87</v>
          </cell>
          <cell r="B389" t="str">
            <v>Supplier_40</v>
          </cell>
          <cell r="C389" t="str">
            <v>Hub_87</v>
          </cell>
          <cell r="D389">
            <v>100</v>
          </cell>
          <cell r="E389" t="str">
            <v>FTL||Supplier_40||Hub_87||FTL_ES-ES_100</v>
          </cell>
        </row>
        <row r="390">
          <cell r="A390" t="str">
            <v>Supplier_40Hub_87</v>
          </cell>
          <cell r="B390" t="str">
            <v>Supplier_40</v>
          </cell>
          <cell r="C390" t="str">
            <v>Hub_87</v>
          </cell>
          <cell r="D390">
            <v>100</v>
          </cell>
          <cell r="E390" t="str">
            <v>LTL||Current_LTL||LTL_ES-ES||100</v>
          </cell>
        </row>
        <row r="391">
          <cell r="A391" t="str">
            <v>Supplier_40Hub_88</v>
          </cell>
          <cell r="B391" t="str">
            <v>Supplier_40</v>
          </cell>
          <cell r="C391" t="str">
            <v>Hub_88</v>
          </cell>
          <cell r="D391">
            <v>1400</v>
          </cell>
          <cell r="E391" t="str">
            <v>FTL||Supplier_40||Hub_88||FTL_ES-DE_W_1500</v>
          </cell>
        </row>
        <row r="392">
          <cell r="A392" t="str">
            <v>Supplier_40Hub_88</v>
          </cell>
          <cell r="B392" t="str">
            <v>Supplier_40</v>
          </cell>
          <cell r="C392" t="str">
            <v>Hub_88</v>
          </cell>
          <cell r="D392">
            <v>1400</v>
          </cell>
          <cell r="E392" t="str">
            <v>LTL||Current_LTL||LTL_ES-DE_W||1500</v>
          </cell>
        </row>
        <row r="393">
          <cell r="A393" t="str">
            <v>Supplier_40Hub_89</v>
          </cell>
          <cell r="B393" t="str">
            <v>Supplier_40</v>
          </cell>
          <cell r="C393" t="str">
            <v>Hub_89</v>
          </cell>
          <cell r="D393">
            <v>1000</v>
          </cell>
          <cell r="E393" t="str">
            <v>FTL||Supplier_40||Hub_89||FTL_ES-IT_1000</v>
          </cell>
        </row>
        <row r="394">
          <cell r="A394" t="str">
            <v>Supplier_40Hub_89</v>
          </cell>
          <cell r="B394" t="str">
            <v>Supplier_40</v>
          </cell>
          <cell r="C394" t="str">
            <v>Hub_89</v>
          </cell>
          <cell r="D394">
            <v>1000</v>
          </cell>
          <cell r="E394" t="str">
            <v>LTL||Current_LTL||LTL_ES-IT||1000</v>
          </cell>
        </row>
        <row r="395">
          <cell r="A395" t="str">
            <v>Supplier_40Hub_90</v>
          </cell>
          <cell r="B395" t="str">
            <v>Supplier_40</v>
          </cell>
          <cell r="C395" t="str">
            <v>Hub_90</v>
          </cell>
          <cell r="D395">
            <v>1400</v>
          </cell>
          <cell r="E395" t="str">
            <v>FTL||Supplier_40||Hub_90||FTL_ES-DE_W_1500</v>
          </cell>
        </row>
        <row r="396">
          <cell r="A396" t="str">
            <v>Supplier_40Hub_90</v>
          </cell>
          <cell r="B396" t="str">
            <v>Supplier_40</v>
          </cell>
          <cell r="C396" t="str">
            <v>Hub_90</v>
          </cell>
          <cell r="D396">
            <v>1400</v>
          </cell>
          <cell r="E396" t="str">
            <v>LTL||Current_LTL||LTL_ES-DE_W||1500</v>
          </cell>
        </row>
        <row r="397">
          <cell r="A397" t="str">
            <v>Supplier_41Hub_86</v>
          </cell>
          <cell r="B397" t="str">
            <v>Supplier_41</v>
          </cell>
          <cell r="C397" t="str">
            <v>Hub_86</v>
          </cell>
          <cell r="D397">
            <v>700</v>
          </cell>
          <cell r="E397" t="str">
            <v>FTL||Supplier_41||Hub_86||FTL_FR_N-GB_1000</v>
          </cell>
        </row>
        <row r="398">
          <cell r="A398" t="str">
            <v>Supplier_41Hub_86</v>
          </cell>
          <cell r="B398" t="str">
            <v>Supplier_41</v>
          </cell>
          <cell r="C398" t="str">
            <v>Hub_86</v>
          </cell>
          <cell r="D398">
            <v>700</v>
          </cell>
          <cell r="E398" t="str">
            <v>LTL||Current_LTL||LTL_FR_N-GB||1000</v>
          </cell>
        </row>
        <row r="399">
          <cell r="A399" t="str">
            <v>Supplier_41Hub_87</v>
          </cell>
          <cell r="B399" t="str">
            <v>Supplier_41</v>
          </cell>
          <cell r="C399" t="str">
            <v>Hub_87</v>
          </cell>
          <cell r="D399">
            <v>1000</v>
          </cell>
          <cell r="E399" t="str">
            <v>FTL||Supplier_41||Hub_87||FTL_FR_N-ES_1000</v>
          </cell>
        </row>
        <row r="400">
          <cell r="A400" t="str">
            <v>Supplier_41Hub_87</v>
          </cell>
          <cell r="B400" t="str">
            <v>Supplier_41</v>
          </cell>
          <cell r="C400" t="str">
            <v>Hub_87</v>
          </cell>
          <cell r="D400">
            <v>1000</v>
          </cell>
          <cell r="E400" t="str">
            <v>LTL||Current_LTL||LTL_FR_N-ES||1000</v>
          </cell>
        </row>
        <row r="401">
          <cell r="A401" t="str">
            <v>Supplier_41Hub_88</v>
          </cell>
          <cell r="B401" t="str">
            <v>Supplier_41</v>
          </cell>
          <cell r="C401" t="str">
            <v>Hub_88</v>
          </cell>
          <cell r="D401">
            <v>600</v>
          </cell>
          <cell r="E401" t="str">
            <v>FTL||Supplier_41||Hub_88||FTL_FR_N-DE_W_1000</v>
          </cell>
        </row>
        <row r="402">
          <cell r="A402" t="str">
            <v>Supplier_41Hub_88</v>
          </cell>
          <cell r="B402" t="str">
            <v>Supplier_41</v>
          </cell>
          <cell r="C402" t="str">
            <v>Hub_88</v>
          </cell>
          <cell r="D402">
            <v>600</v>
          </cell>
          <cell r="E402" t="str">
            <v>LTL||Current_LTL||LTL_FR_N-DE_W||1000</v>
          </cell>
        </row>
        <row r="403">
          <cell r="A403" t="str">
            <v>Supplier_41Hub_89</v>
          </cell>
          <cell r="B403" t="str">
            <v>Supplier_41</v>
          </cell>
          <cell r="C403" t="str">
            <v>Hub_89</v>
          </cell>
          <cell r="D403">
            <v>1000</v>
          </cell>
          <cell r="E403" t="str">
            <v>FTL||Supplier_41||Hub_89||FTL_FR_N-IT_1000</v>
          </cell>
        </row>
        <row r="404">
          <cell r="A404" t="str">
            <v>Supplier_41Hub_89</v>
          </cell>
          <cell r="B404" t="str">
            <v>Supplier_41</v>
          </cell>
          <cell r="C404" t="str">
            <v>Hub_89</v>
          </cell>
          <cell r="D404">
            <v>1000</v>
          </cell>
          <cell r="E404" t="str">
            <v>LTL||Current_LTL||LTL_FR_N-IT||1000</v>
          </cell>
        </row>
        <row r="405">
          <cell r="A405" t="str">
            <v>Supplier_41Hub_90</v>
          </cell>
          <cell r="B405" t="str">
            <v>Supplier_41</v>
          </cell>
          <cell r="C405" t="str">
            <v>Hub_90</v>
          </cell>
          <cell r="D405">
            <v>900</v>
          </cell>
          <cell r="E405" t="str">
            <v>FTL||Supplier_41||Hub_90||FTL_FR_N-DE_W_1000</v>
          </cell>
        </row>
        <row r="406">
          <cell r="A406" t="str">
            <v>Supplier_41Hub_90</v>
          </cell>
          <cell r="B406" t="str">
            <v>Supplier_41</v>
          </cell>
          <cell r="C406" t="str">
            <v>Hub_90</v>
          </cell>
          <cell r="D406">
            <v>900</v>
          </cell>
          <cell r="E406" t="str">
            <v>LTL||Current_LTL||LTL_FR_N-DE_W||1000</v>
          </cell>
        </row>
        <row r="407">
          <cell r="A407" t="str">
            <v>Supplier_42Hub_86</v>
          </cell>
          <cell r="B407" t="str">
            <v>Supplier_42</v>
          </cell>
          <cell r="C407" t="str">
            <v>Hub_86</v>
          </cell>
          <cell r="D407">
            <v>700</v>
          </cell>
          <cell r="E407" t="str">
            <v>FTL||Supplier_42||Hub_86||FTL_FR_N-GB_1000</v>
          </cell>
        </row>
        <row r="408">
          <cell r="A408" t="str">
            <v>Supplier_42Hub_86</v>
          </cell>
          <cell r="B408" t="str">
            <v>Supplier_42</v>
          </cell>
          <cell r="C408" t="str">
            <v>Hub_86</v>
          </cell>
          <cell r="D408">
            <v>700</v>
          </cell>
          <cell r="E408" t="str">
            <v>LTL||Current_LTL||LTL_FR_N-GB||1000</v>
          </cell>
        </row>
        <row r="409">
          <cell r="A409" t="str">
            <v>Supplier_42Hub_87</v>
          </cell>
          <cell r="B409" t="str">
            <v>Supplier_42</v>
          </cell>
          <cell r="C409" t="str">
            <v>Hub_87</v>
          </cell>
          <cell r="D409">
            <v>1000</v>
          </cell>
          <cell r="E409" t="str">
            <v>FTL||Supplier_42||Hub_87||FTL_FR_N-ES_1000</v>
          </cell>
        </row>
        <row r="410">
          <cell r="A410" t="str">
            <v>Supplier_42Hub_87</v>
          </cell>
          <cell r="B410" t="str">
            <v>Supplier_42</v>
          </cell>
          <cell r="C410" t="str">
            <v>Hub_87</v>
          </cell>
          <cell r="D410">
            <v>1000</v>
          </cell>
          <cell r="E410" t="str">
            <v>LTL||Current_LTL||LTL_FR_N-ES||1000</v>
          </cell>
        </row>
        <row r="411">
          <cell r="A411" t="str">
            <v>Supplier_42Hub_88</v>
          </cell>
          <cell r="B411" t="str">
            <v>Supplier_42</v>
          </cell>
          <cell r="C411" t="str">
            <v>Hub_88</v>
          </cell>
          <cell r="D411">
            <v>500</v>
          </cell>
          <cell r="E411" t="str">
            <v>FTL||Supplier_42||Hub_88||FTL_FR_N-DE_W_500</v>
          </cell>
        </row>
        <row r="412">
          <cell r="A412" t="str">
            <v>Supplier_42Hub_88</v>
          </cell>
          <cell r="B412" t="str">
            <v>Supplier_42</v>
          </cell>
          <cell r="C412" t="str">
            <v>Hub_88</v>
          </cell>
          <cell r="D412">
            <v>500</v>
          </cell>
          <cell r="E412" t="str">
            <v>LTL||Current_LTL||LTL_FR_N-DE_W||500</v>
          </cell>
        </row>
        <row r="413">
          <cell r="A413" t="str">
            <v>Supplier_42Hub_89</v>
          </cell>
          <cell r="B413" t="str">
            <v>Supplier_42</v>
          </cell>
          <cell r="C413" t="str">
            <v>Hub_89</v>
          </cell>
          <cell r="D413">
            <v>1000</v>
          </cell>
          <cell r="E413" t="str">
            <v>FTL||Supplier_42||Hub_89||FTL_FR_N-IT_1000</v>
          </cell>
        </row>
        <row r="414">
          <cell r="A414" t="str">
            <v>Supplier_42Hub_89</v>
          </cell>
          <cell r="B414" t="str">
            <v>Supplier_42</v>
          </cell>
          <cell r="C414" t="str">
            <v>Hub_89</v>
          </cell>
          <cell r="D414">
            <v>1000</v>
          </cell>
          <cell r="E414" t="str">
            <v>LTL||Current_LTL||LTL_FR_N-IT||1000</v>
          </cell>
        </row>
        <row r="415">
          <cell r="A415" t="str">
            <v>Supplier_42Hub_90</v>
          </cell>
          <cell r="B415" t="str">
            <v>Supplier_42</v>
          </cell>
          <cell r="C415" t="str">
            <v>Hub_90</v>
          </cell>
          <cell r="D415">
            <v>900</v>
          </cell>
          <cell r="E415" t="str">
            <v>FTL||Supplier_42||Hub_90||FTL_FR_N-DE_W_1000</v>
          </cell>
        </row>
        <row r="416">
          <cell r="A416" t="str">
            <v>Supplier_42Hub_90</v>
          </cell>
          <cell r="B416" t="str">
            <v>Supplier_42</v>
          </cell>
          <cell r="C416" t="str">
            <v>Hub_90</v>
          </cell>
          <cell r="D416">
            <v>900</v>
          </cell>
          <cell r="E416" t="str">
            <v>LTL||Current_LTL||LTL_FR_N-DE_W||1000</v>
          </cell>
        </row>
        <row r="417">
          <cell r="A417" t="str">
            <v>Supplier_43Hub_86</v>
          </cell>
          <cell r="B417" t="str">
            <v>Supplier_43</v>
          </cell>
          <cell r="C417" t="str">
            <v>Hub_86</v>
          </cell>
          <cell r="D417">
            <v>500</v>
          </cell>
          <cell r="E417" t="str">
            <v>FTL||Supplier_43||Hub_86||FTL_BX-GB_500</v>
          </cell>
        </row>
        <row r="418">
          <cell r="A418" t="str">
            <v>Supplier_43Hub_86</v>
          </cell>
          <cell r="B418" t="str">
            <v>Supplier_43</v>
          </cell>
          <cell r="C418" t="str">
            <v>Hub_86</v>
          </cell>
          <cell r="D418">
            <v>500</v>
          </cell>
          <cell r="E418" t="str">
            <v>LTL||Current_LTL||LTL_BX-GB||500</v>
          </cell>
        </row>
        <row r="419">
          <cell r="A419" t="str">
            <v>Supplier_43Hub_87</v>
          </cell>
          <cell r="B419" t="str">
            <v>Supplier_43</v>
          </cell>
          <cell r="C419" t="str">
            <v>Hub_87</v>
          </cell>
          <cell r="D419">
            <v>1300</v>
          </cell>
          <cell r="E419" t="str">
            <v>FTL||Supplier_43||Hub_87||FTL_BX-ES_1500</v>
          </cell>
        </row>
        <row r="420">
          <cell r="A420" t="str">
            <v>Supplier_43Hub_87</v>
          </cell>
          <cell r="B420" t="str">
            <v>Supplier_43</v>
          </cell>
          <cell r="C420" t="str">
            <v>Hub_87</v>
          </cell>
          <cell r="D420">
            <v>1300</v>
          </cell>
          <cell r="E420" t="str">
            <v>LTL||Current_LTL||LTL_BX-ES||1500</v>
          </cell>
        </row>
        <row r="421">
          <cell r="A421" t="str">
            <v>Supplier_43Hub_88</v>
          </cell>
          <cell r="B421" t="str">
            <v>Supplier_43</v>
          </cell>
          <cell r="C421" t="str">
            <v>Hub_88</v>
          </cell>
          <cell r="D421">
            <v>400</v>
          </cell>
          <cell r="E421" t="str">
            <v>FTL||Supplier_43||Hub_88||FTL_BX-DE_W_500</v>
          </cell>
        </row>
        <row r="422">
          <cell r="A422" t="str">
            <v>Supplier_43Hub_88</v>
          </cell>
          <cell r="B422" t="str">
            <v>Supplier_43</v>
          </cell>
          <cell r="C422" t="str">
            <v>Hub_88</v>
          </cell>
          <cell r="D422">
            <v>400</v>
          </cell>
          <cell r="E422" t="str">
            <v>LTL||Current_LTL||LTL_BX-DE_W||500</v>
          </cell>
        </row>
        <row r="423">
          <cell r="A423" t="str">
            <v>Supplier_43Hub_89</v>
          </cell>
          <cell r="B423" t="str">
            <v>Supplier_43</v>
          </cell>
          <cell r="C423" t="str">
            <v>Hub_89</v>
          </cell>
          <cell r="D423">
            <v>1200</v>
          </cell>
          <cell r="E423" t="str">
            <v>FTL||Supplier_43||Hub_89||FTL_BX-IT_1500</v>
          </cell>
        </row>
        <row r="424">
          <cell r="A424" t="str">
            <v>Supplier_43Hub_89</v>
          </cell>
          <cell r="B424" t="str">
            <v>Supplier_43</v>
          </cell>
          <cell r="C424" t="str">
            <v>Hub_89</v>
          </cell>
          <cell r="D424">
            <v>1200</v>
          </cell>
          <cell r="E424" t="str">
            <v>LTL||Current_LTL||LTL_BX-IT||1500</v>
          </cell>
        </row>
        <row r="425">
          <cell r="A425" t="str">
            <v>Supplier_43Hub_90</v>
          </cell>
          <cell r="B425" t="str">
            <v>Supplier_43</v>
          </cell>
          <cell r="C425" t="str">
            <v>Hub_90</v>
          </cell>
          <cell r="D425">
            <v>900</v>
          </cell>
          <cell r="E425" t="str">
            <v>FTL||Supplier_43||Hub_90||FTL_BX-DE_W_1000</v>
          </cell>
        </row>
        <row r="426">
          <cell r="A426" t="str">
            <v>Supplier_43Hub_90</v>
          </cell>
          <cell r="B426" t="str">
            <v>Supplier_43</v>
          </cell>
          <cell r="C426" t="str">
            <v>Hub_90</v>
          </cell>
          <cell r="D426">
            <v>900</v>
          </cell>
          <cell r="E426" t="str">
            <v>LTL||Current_LTL||LTL_BX-DE_W||1000</v>
          </cell>
        </row>
        <row r="427">
          <cell r="A427" t="str">
            <v>Supplier_44Hub_86</v>
          </cell>
          <cell r="B427" t="str">
            <v>Supplier_44</v>
          </cell>
          <cell r="C427" t="str">
            <v>Hub_86</v>
          </cell>
          <cell r="D427">
            <v>900</v>
          </cell>
          <cell r="E427" t="str">
            <v>FTL||Supplier_44||Hub_86||FTL_FR_N-GB_1000</v>
          </cell>
        </row>
        <row r="428">
          <cell r="A428" t="str">
            <v>Supplier_44Hub_86</v>
          </cell>
          <cell r="B428" t="str">
            <v>Supplier_44</v>
          </cell>
          <cell r="C428" t="str">
            <v>Hub_86</v>
          </cell>
          <cell r="D428">
            <v>900</v>
          </cell>
          <cell r="E428" t="str">
            <v>LTL||Current_LTL||LTL_FR_N-GB||1000</v>
          </cell>
        </row>
        <row r="429">
          <cell r="A429" t="str">
            <v>Supplier_44Hub_87</v>
          </cell>
          <cell r="B429" t="str">
            <v>Supplier_44</v>
          </cell>
          <cell r="C429" t="str">
            <v>Hub_87</v>
          </cell>
          <cell r="D429">
            <v>900</v>
          </cell>
          <cell r="E429" t="str">
            <v>FTL||Supplier_44||Hub_87||FTL_FR_N-ES_1000</v>
          </cell>
        </row>
        <row r="430">
          <cell r="A430" t="str">
            <v>Supplier_44Hub_87</v>
          </cell>
          <cell r="B430" t="str">
            <v>Supplier_44</v>
          </cell>
          <cell r="C430" t="str">
            <v>Hub_87</v>
          </cell>
          <cell r="D430">
            <v>900</v>
          </cell>
          <cell r="E430" t="str">
            <v>LTL||Current_LTL||LTL_FR_N-ES||1000</v>
          </cell>
        </row>
        <row r="431">
          <cell r="A431" t="str">
            <v>Supplier_44Hub_88</v>
          </cell>
          <cell r="B431" t="str">
            <v>Supplier_44</v>
          </cell>
          <cell r="C431" t="str">
            <v>Hub_88</v>
          </cell>
          <cell r="D431">
            <v>600</v>
          </cell>
          <cell r="E431" t="str">
            <v>FTL||Supplier_44||Hub_88||FTL_FR_N-DE_W_1000</v>
          </cell>
        </row>
        <row r="432">
          <cell r="A432" t="str">
            <v>Supplier_44Hub_88</v>
          </cell>
          <cell r="B432" t="str">
            <v>Supplier_44</v>
          </cell>
          <cell r="C432" t="str">
            <v>Hub_88</v>
          </cell>
          <cell r="D432">
            <v>600</v>
          </cell>
          <cell r="E432" t="str">
            <v>LTL||Current_LTL||LTL_FR_N-DE_W||1000</v>
          </cell>
        </row>
        <row r="433">
          <cell r="A433" t="str">
            <v>Supplier_44Hub_89</v>
          </cell>
          <cell r="B433" t="str">
            <v>Supplier_44</v>
          </cell>
          <cell r="C433" t="str">
            <v>Hub_89</v>
          </cell>
          <cell r="D433">
            <v>800</v>
          </cell>
          <cell r="E433" t="str">
            <v>FTL||Supplier_44||Hub_89||FTL_FR_N-IT_1000</v>
          </cell>
        </row>
        <row r="434">
          <cell r="A434" t="str">
            <v>Supplier_44Hub_89</v>
          </cell>
          <cell r="B434" t="str">
            <v>Supplier_44</v>
          </cell>
          <cell r="C434" t="str">
            <v>Hub_89</v>
          </cell>
          <cell r="D434">
            <v>800</v>
          </cell>
          <cell r="E434" t="str">
            <v>LTL||Current_LTL||LTL_FR_N-IT||1000</v>
          </cell>
        </row>
        <row r="435">
          <cell r="A435" t="str">
            <v>Supplier_44Hub_90</v>
          </cell>
          <cell r="B435" t="str">
            <v>Supplier_44</v>
          </cell>
          <cell r="C435" t="str">
            <v>Hub_90</v>
          </cell>
          <cell r="D435">
            <v>800</v>
          </cell>
          <cell r="E435" t="str">
            <v>FTL||Supplier_44||Hub_90||FTL_FR_N-DE_W_1000</v>
          </cell>
        </row>
        <row r="436">
          <cell r="A436" t="str">
            <v>Supplier_44Hub_90</v>
          </cell>
          <cell r="B436" t="str">
            <v>Supplier_44</v>
          </cell>
          <cell r="C436" t="str">
            <v>Hub_90</v>
          </cell>
          <cell r="D436">
            <v>800</v>
          </cell>
          <cell r="E436" t="str">
            <v>LTL||Current_LTL||LTL_FR_N-DE_W||1000</v>
          </cell>
        </row>
        <row r="437">
          <cell r="A437" t="str">
            <v>Supplier_45Hub_86</v>
          </cell>
          <cell r="B437" t="str">
            <v>Supplier_45</v>
          </cell>
          <cell r="C437" t="str">
            <v>Hub_86</v>
          </cell>
          <cell r="D437">
            <v>1000</v>
          </cell>
          <cell r="E437" t="str">
            <v>FTL||Supplier_45||Hub_86||FTL_FR_N-GB_1000</v>
          </cell>
        </row>
        <row r="438">
          <cell r="A438" t="str">
            <v>Supplier_45Hub_86</v>
          </cell>
          <cell r="B438" t="str">
            <v>Supplier_45</v>
          </cell>
          <cell r="C438" t="str">
            <v>Hub_86</v>
          </cell>
          <cell r="D438">
            <v>1000</v>
          </cell>
          <cell r="E438" t="str">
            <v>LTL||Current_LTL||LTL_FR_N-GB||1000</v>
          </cell>
        </row>
        <row r="439">
          <cell r="A439" t="str">
            <v>Supplier_45Hub_87</v>
          </cell>
          <cell r="B439" t="str">
            <v>Supplier_45</v>
          </cell>
          <cell r="C439" t="str">
            <v>Hub_87</v>
          </cell>
          <cell r="D439">
            <v>800</v>
          </cell>
          <cell r="E439" t="str">
            <v>FTL||Supplier_45||Hub_87||FTL_FR_N-ES_1000</v>
          </cell>
        </row>
        <row r="440">
          <cell r="A440" t="str">
            <v>Supplier_45Hub_87</v>
          </cell>
          <cell r="B440" t="str">
            <v>Supplier_45</v>
          </cell>
          <cell r="C440" t="str">
            <v>Hub_87</v>
          </cell>
          <cell r="D440">
            <v>800</v>
          </cell>
          <cell r="E440" t="str">
            <v>LTL||Current_LTL||LTL_FR_N-ES||1000</v>
          </cell>
        </row>
        <row r="441">
          <cell r="A441" t="str">
            <v>Supplier_45Hub_88</v>
          </cell>
          <cell r="B441" t="str">
            <v>Supplier_45</v>
          </cell>
          <cell r="C441" t="str">
            <v>Hub_88</v>
          </cell>
          <cell r="D441">
            <v>700</v>
          </cell>
          <cell r="E441" t="str">
            <v>FTL||Supplier_45||Hub_88||FTL_FR_N-DE_W_1000</v>
          </cell>
        </row>
        <row r="442">
          <cell r="A442" t="str">
            <v>Supplier_45Hub_88</v>
          </cell>
          <cell r="B442" t="str">
            <v>Supplier_45</v>
          </cell>
          <cell r="C442" t="str">
            <v>Hub_88</v>
          </cell>
          <cell r="D442">
            <v>700</v>
          </cell>
          <cell r="E442" t="str">
            <v>LTL||Current_LTL||LTL_FR_N-DE_W||1000</v>
          </cell>
        </row>
        <row r="443">
          <cell r="A443" t="str">
            <v>Supplier_45Hub_89</v>
          </cell>
          <cell r="B443" t="str">
            <v>Supplier_45</v>
          </cell>
          <cell r="C443" t="str">
            <v>Hub_89</v>
          </cell>
          <cell r="D443">
            <v>800</v>
          </cell>
          <cell r="E443" t="str">
            <v>FTL||Supplier_45||Hub_89||FTL_FR_N-IT_1000</v>
          </cell>
        </row>
        <row r="444">
          <cell r="A444" t="str">
            <v>Supplier_45Hub_89</v>
          </cell>
          <cell r="B444" t="str">
            <v>Supplier_45</v>
          </cell>
          <cell r="C444" t="str">
            <v>Hub_89</v>
          </cell>
          <cell r="D444">
            <v>800</v>
          </cell>
          <cell r="E444" t="str">
            <v>LTL||Current_LTL||LTL_FR_N-IT||1000</v>
          </cell>
        </row>
        <row r="445">
          <cell r="A445" t="str">
            <v>Supplier_45Hub_90</v>
          </cell>
          <cell r="B445" t="str">
            <v>Supplier_45</v>
          </cell>
          <cell r="C445" t="str">
            <v>Hub_90</v>
          </cell>
          <cell r="D445">
            <v>800</v>
          </cell>
          <cell r="E445" t="str">
            <v>FTL||Supplier_45||Hub_90||FTL_FR_N-DE_W_1000</v>
          </cell>
        </row>
        <row r="446">
          <cell r="A446" t="str">
            <v>Supplier_45Hub_90</v>
          </cell>
          <cell r="B446" t="str">
            <v>Supplier_45</v>
          </cell>
          <cell r="C446" t="str">
            <v>Hub_90</v>
          </cell>
          <cell r="D446">
            <v>800</v>
          </cell>
          <cell r="E446" t="str">
            <v>LTL||Current_LTL||LTL_FR_N-DE_W||1000</v>
          </cell>
        </row>
        <row r="447">
          <cell r="A447" t="str">
            <v>Supplier_46Hub_86</v>
          </cell>
          <cell r="B447" t="str">
            <v>Supplier_46</v>
          </cell>
          <cell r="C447" t="str">
            <v>Hub_86</v>
          </cell>
          <cell r="D447">
            <v>700</v>
          </cell>
          <cell r="E447" t="str">
            <v>FTL||Supplier_46||Hub_86||FTL_BX-GB_1000</v>
          </cell>
        </row>
        <row r="448">
          <cell r="A448" t="str">
            <v>Supplier_46Hub_86</v>
          </cell>
          <cell r="B448" t="str">
            <v>Supplier_46</v>
          </cell>
          <cell r="C448" t="str">
            <v>Hub_86</v>
          </cell>
          <cell r="D448">
            <v>700</v>
          </cell>
          <cell r="E448" t="str">
            <v>LTL||Current_LTL||LTL_BX-GB||1000</v>
          </cell>
        </row>
        <row r="449">
          <cell r="A449" t="str">
            <v>Supplier_46Hub_87</v>
          </cell>
          <cell r="B449" t="str">
            <v>Supplier_46</v>
          </cell>
          <cell r="C449" t="str">
            <v>Hub_87</v>
          </cell>
          <cell r="D449">
            <v>1400</v>
          </cell>
          <cell r="E449" t="str">
            <v>FTL||Supplier_46||Hub_87||FTL_BX-ES_1500</v>
          </cell>
        </row>
        <row r="450">
          <cell r="A450" t="str">
            <v>Supplier_46Hub_87</v>
          </cell>
          <cell r="B450" t="str">
            <v>Supplier_46</v>
          </cell>
          <cell r="C450" t="str">
            <v>Hub_87</v>
          </cell>
          <cell r="D450">
            <v>1400</v>
          </cell>
          <cell r="E450" t="str">
            <v>LTL||Current_LTL||LTL_BX-ES||1500</v>
          </cell>
        </row>
        <row r="451">
          <cell r="A451" t="str">
            <v>Supplier_46Hub_88</v>
          </cell>
          <cell r="B451" t="str">
            <v>Supplier_46</v>
          </cell>
          <cell r="C451" t="str">
            <v>Hub_88</v>
          </cell>
          <cell r="D451">
            <v>200</v>
          </cell>
          <cell r="E451" t="str">
            <v>FTL||Supplier_46||Hub_88||FTL_BX-DE_W_250</v>
          </cell>
        </row>
        <row r="452">
          <cell r="A452" t="str">
            <v>Supplier_46Hub_88</v>
          </cell>
          <cell r="B452" t="str">
            <v>Supplier_46</v>
          </cell>
          <cell r="C452" t="str">
            <v>Hub_88</v>
          </cell>
          <cell r="D452">
            <v>200</v>
          </cell>
          <cell r="E452" t="str">
            <v>LTL||Current_LTL||LTL_BX-DE_W||250</v>
          </cell>
        </row>
        <row r="453">
          <cell r="A453" t="str">
            <v>Supplier_46Hub_89</v>
          </cell>
          <cell r="B453" t="str">
            <v>Supplier_46</v>
          </cell>
          <cell r="C453" t="str">
            <v>Hub_89</v>
          </cell>
          <cell r="D453">
            <v>1100</v>
          </cell>
          <cell r="E453" t="str">
            <v>FTL||Supplier_46||Hub_89||FTL_BX-IT_1500</v>
          </cell>
        </row>
        <row r="454">
          <cell r="A454" t="str">
            <v>Supplier_46Hub_89</v>
          </cell>
          <cell r="B454" t="str">
            <v>Supplier_46</v>
          </cell>
          <cell r="C454" t="str">
            <v>Hub_89</v>
          </cell>
          <cell r="D454">
            <v>1100</v>
          </cell>
          <cell r="E454" t="str">
            <v>LTL||Current_LTL||LTL_BX-IT||1500</v>
          </cell>
        </row>
        <row r="455">
          <cell r="A455" t="str">
            <v>Supplier_46Hub_90</v>
          </cell>
          <cell r="B455" t="str">
            <v>Supplier_46</v>
          </cell>
          <cell r="C455" t="str">
            <v>Hub_90</v>
          </cell>
          <cell r="D455">
            <v>700</v>
          </cell>
          <cell r="E455" t="str">
            <v>FTL||Supplier_46||Hub_90||FTL_BX-DE_W_1000</v>
          </cell>
        </row>
        <row r="456">
          <cell r="A456" t="str">
            <v>Supplier_46Hub_90</v>
          </cell>
          <cell r="B456" t="str">
            <v>Supplier_46</v>
          </cell>
          <cell r="C456" t="str">
            <v>Hub_90</v>
          </cell>
          <cell r="D456">
            <v>700</v>
          </cell>
          <cell r="E456" t="str">
            <v>LTL||Current_LTL||LTL_BX-DE_W||1000</v>
          </cell>
        </row>
        <row r="457">
          <cell r="A457" t="str">
            <v>Supplier_47Hub_86</v>
          </cell>
          <cell r="B457" t="str">
            <v>Supplier_47</v>
          </cell>
          <cell r="C457" t="str">
            <v>Hub_86</v>
          </cell>
          <cell r="D457">
            <v>600</v>
          </cell>
          <cell r="E457" t="str">
            <v>FTL||Supplier_47||Hub_86||FTL_BX-GB_1000</v>
          </cell>
        </row>
        <row r="458">
          <cell r="A458" t="str">
            <v>Supplier_47Hub_86</v>
          </cell>
          <cell r="B458" t="str">
            <v>Supplier_47</v>
          </cell>
          <cell r="C458" t="str">
            <v>Hub_86</v>
          </cell>
          <cell r="D458">
            <v>600</v>
          </cell>
          <cell r="E458" t="str">
            <v>LTL||Current_LTL||LTL_BX-GB||1000</v>
          </cell>
        </row>
        <row r="459">
          <cell r="A459" t="str">
            <v>Supplier_47Hub_87</v>
          </cell>
          <cell r="B459" t="str">
            <v>Supplier_47</v>
          </cell>
          <cell r="C459" t="str">
            <v>Hub_87</v>
          </cell>
          <cell r="D459">
            <v>1500</v>
          </cell>
          <cell r="E459" t="str">
            <v>FTL||Supplier_47||Hub_87||FTL_BX-ES_1500</v>
          </cell>
        </row>
        <row r="460">
          <cell r="A460" t="str">
            <v>Supplier_47Hub_87</v>
          </cell>
          <cell r="B460" t="str">
            <v>Supplier_47</v>
          </cell>
          <cell r="C460" t="str">
            <v>Hub_87</v>
          </cell>
          <cell r="D460">
            <v>1500</v>
          </cell>
          <cell r="E460" t="str">
            <v>LTL||Current_LTL||LTL_BX-ES||1500</v>
          </cell>
        </row>
        <row r="461">
          <cell r="A461" t="str">
            <v>Supplier_47Hub_88</v>
          </cell>
          <cell r="B461" t="str">
            <v>Supplier_47</v>
          </cell>
          <cell r="C461" t="str">
            <v>Hub_88</v>
          </cell>
          <cell r="D461">
            <v>300</v>
          </cell>
          <cell r="E461" t="str">
            <v>FTL||Supplier_47||Hub_88||FTL_BX-DE_W_250</v>
          </cell>
        </row>
        <row r="462">
          <cell r="A462" t="str">
            <v>Supplier_47Hub_88</v>
          </cell>
          <cell r="B462" t="str">
            <v>Supplier_47</v>
          </cell>
          <cell r="C462" t="str">
            <v>Hub_88</v>
          </cell>
          <cell r="D462">
            <v>300</v>
          </cell>
          <cell r="E462" t="str">
            <v>LTL||Current_LTL||LTL_BX-DE_W||250</v>
          </cell>
        </row>
        <row r="463">
          <cell r="A463" t="str">
            <v>Supplier_47Hub_89</v>
          </cell>
          <cell r="B463" t="str">
            <v>Supplier_47</v>
          </cell>
          <cell r="C463" t="str">
            <v>Hub_89</v>
          </cell>
          <cell r="D463">
            <v>1200</v>
          </cell>
          <cell r="E463" t="str">
            <v>FTL||Supplier_47||Hub_89||FTL_BX-IT_1500</v>
          </cell>
        </row>
        <row r="464">
          <cell r="A464" t="str">
            <v>Supplier_47Hub_89</v>
          </cell>
          <cell r="B464" t="str">
            <v>Supplier_47</v>
          </cell>
          <cell r="C464" t="str">
            <v>Hub_89</v>
          </cell>
          <cell r="D464">
            <v>1200</v>
          </cell>
          <cell r="E464" t="str">
            <v>LTL||Current_LTL||LTL_BX-IT||1500</v>
          </cell>
        </row>
        <row r="465">
          <cell r="A465" t="str">
            <v>Supplier_47Hub_90</v>
          </cell>
          <cell r="B465" t="str">
            <v>Supplier_47</v>
          </cell>
          <cell r="C465" t="str">
            <v>Hub_90</v>
          </cell>
          <cell r="D465">
            <v>800</v>
          </cell>
          <cell r="E465" t="str">
            <v>FTL||Supplier_47||Hub_90||FTL_BX-DE_W_1000</v>
          </cell>
        </row>
        <row r="466">
          <cell r="A466" t="str">
            <v>Supplier_47Hub_90</v>
          </cell>
          <cell r="B466" t="str">
            <v>Supplier_47</v>
          </cell>
          <cell r="C466" t="str">
            <v>Hub_90</v>
          </cell>
          <cell r="D466">
            <v>800</v>
          </cell>
          <cell r="E466" t="str">
            <v>LTL||Current_LTL||LTL_BX-DE_W||1000</v>
          </cell>
        </row>
        <row r="467">
          <cell r="A467" t="str">
            <v>Supplier_48Hub_86</v>
          </cell>
          <cell r="B467" t="str">
            <v>Supplier_48</v>
          </cell>
          <cell r="C467" t="str">
            <v>Hub_86</v>
          </cell>
          <cell r="D467">
            <v>700</v>
          </cell>
          <cell r="E467" t="str">
            <v>FTL||Supplier_48||Hub_86||FTL_BX-GB_1000</v>
          </cell>
        </row>
        <row r="468">
          <cell r="A468" t="str">
            <v>Supplier_48Hub_86</v>
          </cell>
          <cell r="B468" t="str">
            <v>Supplier_48</v>
          </cell>
          <cell r="C468" t="str">
            <v>Hub_86</v>
          </cell>
          <cell r="D468">
            <v>700</v>
          </cell>
          <cell r="E468" t="str">
            <v>LTL||Current_LTL||LTL_BX-GB||1000</v>
          </cell>
        </row>
        <row r="469">
          <cell r="A469" t="str">
            <v>Supplier_48Hub_87</v>
          </cell>
          <cell r="B469" t="str">
            <v>Supplier_48</v>
          </cell>
          <cell r="C469" t="str">
            <v>Hub_87</v>
          </cell>
          <cell r="D469">
            <v>1400</v>
          </cell>
          <cell r="E469" t="str">
            <v>FTL||Supplier_48||Hub_87||FTL_BX-ES_1500</v>
          </cell>
        </row>
        <row r="470">
          <cell r="A470" t="str">
            <v>Supplier_48Hub_87</v>
          </cell>
          <cell r="B470" t="str">
            <v>Supplier_48</v>
          </cell>
          <cell r="C470" t="str">
            <v>Hub_87</v>
          </cell>
          <cell r="D470">
            <v>1400</v>
          </cell>
          <cell r="E470" t="str">
            <v>LTL||Current_LTL||LTL_BX-ES||1500</v>
          </cell>
        </row>
        <row r="471">
          <cell r="A471" t="str">
            <v>Supplier_48Hub_88</v>
          </cell>
          <cell r="B471" t="str">
            <v>Supplier_48</v>
          </cell>
          <cell r="C471" t="str">
            <v>Hub_88</v>
          </cell>
          <cell r="D471">
            <v>200</v>
          </cell>
          <cell r="E471" t="str">
            <v>FTL||Supplier_48||Hub_88||FTL_BX-DE_W_250</v>
          </cell>
        </row>
        <row r="472">
          <cell r="A472" t="str">
            <v>Supplier_48Hub_88</v>
          </cell>
          <cell r="B472" t="str">
            <v>Supplier_48</v>
          </cell>
          <cell r="C472" t="str">
            <v>Hub_88</v>
          </cell>
          <cell r="D472">
            <v>200</v>
          </cell>
          <cell r="E472" t="str">
            <v>LTL||Current_LTL||LTL_BX-DE_W||250</v>
          </cell>
        </row>
        <row r="473">
          <cell r="A473" t="str">
            <v>Supplier_48Hub_89</v>
          </cell>
          <cell r="B473" t="str">
            <v>Supplier_48</v>
          </cell>
          <cell r="C473" t="str">
            <v>Hub_89</v>
          </cell>
          <cell r="D473">
            <v>1100</v>
          </cell>
          <cell r="E473" t="str">
            <v>FTL||Supplier_48||Hub_89||FTL_BX-IT_1500</v>
          </cell>
        </row>
        <row r="474">
          <cell r="A474" t="str">
            <v>Supplier_48Hub_89</v>
          </cell>
          <cell r="B474" t="str">
            <v>Supplier_48</v>
          </cell>
          <cell r="C474" t="str">
            <v>Hub_89</v>
          </cell>
          <cell r="D474">
            <v>1100</v>
          </cell>
          <cell r="E474" t="str">
            <v>LTL||Current_LTL||LTL_BX-IT||1500</v>
          </cell>
        </row>
        <row r="475">
          <cell r="A475" t="str">
            <v>Supplier_48Hub_90</v>
          </cell>
          <cell r="B475" t="str">
            <v>Supplier_48</v>
          </cell>
          <cell r="C475" t="str">
            <v>Hub_90</v>
          </cell>
          <cell r="D475">
            <v>700</v>
          </cell>
          <cell r="E475" t="str">
            <v>FTL||Supplier_48||Hub_90||FTL_BX-DE_W_1000</v>
          </cell>
        </row>
        <row r="476">
          <cell r="A476" t="str">
            <v>Supplier_48Hub_90</v>
          </cell>
          <cell r="B476" t="str">
            <v>Supplier_48</v>
          </cell>
          <cell r="C476" t="str">
            <v>Hub_90</v>
          </cell>
          <cell r="D476">
            <v>700</v>
          </cell>
          <cell r="E476" t="str">
            <v>LTL||Current_LTL||LTL_BX-DE_W||1000</v>
          </cell>
        </row>
        <row r="477">
          <cell r="A477" t="str">
            <v>Supplier_49Hub_86</v>
          </cell>
          <cell r="B477" t="str">
            <v>Supplier_49</v>
          </cell>
          <cell r="C477" t="str">
            <v>Hub_86</v>
          </cell>
          <cell r="D477">
            <v>1200</v>
          </cell>
          <cell r="E477" t="str">
            <v>FTL||Supplier_49||Hub_86||FTL_FR_N-GB_1500</v>
          </cell>
        </row>
        <row r="478">
          <cell r="A478" t="str">
            <v>Supplier_49Hub_86</v>
          </cell>
          <cell r="B478" t="str">
            <v>Supplier_49</v>
          </cell>
          <cell r="C478" t="str">
            <v>Hub_86</v>
          </cell>
          <cell r="D478">
            <v>1200</v>
          </cell>
          <cell r="E478" t="str">
            <v>LTL||Current_LTL||LTL_FR_N-GB||1500</v>
          </cell>
        </row>
        <row r="479">
          <cell r="A479" t="str">
            <v>Supplier_49Hub_87</v>
          </cell>
          <cell r="B479" t="str">
            <v>Supplier_49</v>
          </cell>
          <cell r="C479" t="str">
            <v>Hub_87</v>
          </cell>
          <cell r="D479">
            <v>700</v>
          </cell>
          <cell r="E479" t="str">
            <v>FTL||Supplier_49||Hub_87||FTL_FR_N-ES_1000</v>
          </cell>
        </row>
        <row r="480">
          <cell r="A480" t="str">
            <v>Supplier_49Hub_87</v>
          </cell>
          <cell r="B480" t="str">
            <v>Supplier_49</v>
          </cell>
          <cell r="C480" t="str">
            <v>Hub_87</v>
          </cell>
          <cell r="D480">
            <v>700</v>
          </cell>
          <cell r="E480" t="str">
            <v>LTL||Current_LTL||LTL_FR_N-ES||1000</v>
          </cell>
        </row>
        <row r="481">
          <cell r="A481" t="str">
            <v>Supplier_49Hub_88</v>
          </cell>
          <cell r="B481" t="str">
            <v>Supplier_49</v>
          </cell>
          <cell r="C481" t="str">
            <v>Hub_88</v>
          </cell>
          <cell r="D481">
            <v>900</v>
          </cell>
          <cell r="E481" t="str">
            <v>FTL||Supplier_49||Hub_88||FTL_FR_N-DE_W_1000</v>
          </cell>
        </row>
        <row r="482">
          <cell r="A482" t="str">
            <v>Supplier_49Hub_88</v>
          </cell>
          <cell r="B482" t="str">
            <v>Supplier_49</v>
          </cell>
          <cell r="C482" t="str">
            <v>Hub_88</v>
          </cell>
          <cell r="D482">
            <v>900</v>
          </cell>
          <cell r="E482" t="str">
            <v>LTL||Current_LTL||LTL_FR_N-DE_W||1000</v>
          </cell>
        </row>
        <row r="483">
          <cell r="A483" t="str">
            <v>Supplier_49Hub_89</v>
          </cell>
          <cell r="B483" t="str">
            <v>Supplier_49</v>
          </cell>
          <cell r="C483" t="str">
            <v>Hub_89</v>
          </cell>
          <cell r="D483">
            <v>600</v>
          </cell>
          <cell r="E483" t="str">
            <v>FTL||Supplier_49||Hub_89||FTL_FR_N-IT_1000</v>
          </cell>
        </row>
        <row r="484">
          <cell r="A484" t="str">
            <v>Supplier_49Hub_89</v>
          </cell>
          <cell r="B484" t="str">
            <v>Supplier_49</v>
          </cell>
          <cell r="C484" t="str">
            <v>Hub_89</v>
          </cell>
          <cell r="D484">
            <v>600</v>
          </cell>
          <cell r="E484" t="str">
            <v>LTL||Current_LTL||LTL_FR_N-IT||1000</v>
          </cell>
        </row>
        <row r="485">
          <cell r="A485" t="str">
            <v>Supplier_49Hub_90</v>
          </cell>
          <cell r="B485" t="str">
            <v>Supplier_49</v>
          </cell>
          <cell r="C485" t="str">
            <v>Hub_90</v>
          </cell>
          <cell r="D485">
            <v>800</v>
          </cell>
          <cell r="E485" t="str">
            <v>FTL||Supplier_49||Hub_90||FTL_FR_N-DE_W_1000</v>
          </cell>
        </row>
        <row r="486">
          <cell r="A486" t="str">
            <v>Supplier_49Hub_90</v>
          </cell>
          <cell r="B486" t="str">
            <v>Supplier_49</v>
          </cell>
          <cell r="C486" t="str">
            <v>Hub_90</v>
          </cell>
          <cell r="D486">
            <v>800</v>
          </cell>
          <cell r="E486" t="str">
            <v>LTL||Current_LTL||LTL_FR_N-DE_W||1000</v>
          </cell>
        </row>
        <row r="487">
          <cell r="A487" t="str">
            <v>Supplier_50Hub_86</v>
          </cell>
          <cell r="B487" t="str">
            <v>Supplier_50</v>
          </cell>
          <cell r="C487" t="str">
            <v>Hub_86</v>
          </cell>
          <cell r="D487">
            <v>1100</v>
          </cell>
          <cell r="E487" t="str">
            <v>FTL||Supplier_50||Hub_86||FTL_FR_N-GB_1500</v>
          </cell>
        </row>
        <row r="488">
          <cell r="A488" t="str">
            <v>Supplier_50Hub_86</v>
          </cell>
          <cell r="B488" t="str">
            <v>Supplier_50</v>
          </cell>
          <cell r="C488" t="str">
            <v>Hub_86</v>
          </cell>
          <cell r="D488">
            <v>1100</v>
          </cell>
          <cell r="E488" t="str">
            <v>LTL||Current_LTL||LTL_FR_N-GB||1500</v>
          </cell>
        </row>
        <row r="489">
          <cell r="A489" t="str">
            <v>Supplier_50Hub_87</v>
          </cell>
          <cell r="B489" t="str">
            <v>Supplier_50</v>
          </cell>
          <cell r="C489" t="str">
            <v>Hub_87</v>
          </cell>
          <cell r="D489">
            <v>800</v>
          </cell>
          <cell r="E489" t="str">
            <v>FTL||Supplier_50||Hub_87||FTL_FR_N-ES_1000</v>
          </cell>
        </row>
        <row r="490">
          <cell r="A490" t="str">
            <v>Supplier_50Hub_87</v>
          </cell>
          <cell r="B490" t="str">
            <v>Supplier_50</v>
          </cell>
          <cell r="C490" t="str">
            <v>Hub_87</v>
          </cell>
          <cell r="D490">
            <v>800</v>
          </cell>
          <cell r="E490" t="str">
            <v>LTL||Current_LTL||LTL_FR_N-ES||1000</v>
          </cell>
        </row>
        <row r="491">
          <cell r="A491" t="str">
            <v>Supplier_50Hub_88</v>
          </cell>
          <cell r="B491" t="str">
            <v>Supplier_50</v>
          </cell>
          <cell r="C491" t="str">
            <v>Hub_88</v>
          </cell>
          <cell r="D491">
            <v>700</v>
          </cell>
          <cell r="E491" t="str">
            <v>FTL||Supplier_50||Hub_88||FTL_FR_N-DE_W_1000</v>
          </cell>
        </row>
        <row r="492">
          <cell r="A492" t="str">
            <v>Supplier_50Hub_88</v>
          </cell>
          <cell r="B492" t="str">
            <v>Supplier_50</v>
          </cell>
          <cell r="C492" t="str">
            <v>Hub_88</v>
          </cell>
          <cell r="D492">
            <v>700</v>
          </cell>
          <cell r="E492" t="str">
            <v>LTL||Current_LTL||LTL_FR_N-DE_W||1000</v>
          </cell>
        </row>
        <row r="493">
          <cell r="A493" t="str">
            <v>Supplier_50Hub_89</v>
          </cell>
          <cell r="B493" t="str">
            <v>Supplier_50</v>
          </cell>
          <cell r="C493" t="str">
            <v>Hub_89</v>
          </cell>
          <cell r="D493">
            <v>600</v>
          </cell>
          <cell r="E493" t="str">
            <v>FTL||Supplier_50||Hub_89||FTL_FR_N-IT_1000</v>
          </cell>
        </row>
        <row r="494">
          <cell r="A494" t="str">
            <v>Supplier_50Hub_89</v>
          </cell>
          <cell r="B494" t="str">
            <v>Supplier_50</v>
          </cell>
          <cell r="C494" t="str">
            <v>Hub_89</v>
          </cell>
          <cell r="D494">
            <v>600</v>
          </cell>
          <cell r="E494" t="str">
            <v>LTL||Current_LTL||LTL_FR_N-IT||1000</v>
          </cell>
        </row>
        <row r="495">
          <cell r="A495" t="str">
            <v>Supplier_50Hub_90</v>
          </cell>
          <cell r="B495" t="str">
            <v>Supplier_50</v>
          </cell>
          <cell r="C495" t="str">
            <v>Hub_90</v>
          </cell>
          <cell r="D495">
            <v>700</v>
          </cell>
          <cell r="E495" t="str">
            <v>FTL||Supplier_50||Hub_90||FTL_FR_N-DE_W_1000</v>
          </cell>
        </row>
        <row r="496">
          <cell r="A496" t="str">
            <v>Supplier_50Hub_90</v>
          </cell>
          <cell r="B496" t="str">
            <v>Supplier_50</v>
          </cell>
          <cell r="C496" t="str">
            <v>Hub_90</v>
          </cell>
          <cell r="D496">
            <v>700</v>
          </cell>
          <cell r="E496" t="str">
            <v>LTL||Current_LTL||LTL_FR_N-DE_W||1000</v>
          </cell>
        </row>
        <row r="497">
          <cell r="A497" t="str">
            <v>Supplier_51Hub_86</v>
          </cell>
          <cell r="B497" t="str">
            <v>Supplier_51</v>
          </cell>
          <cell r="C497" t="str">
            <v>Hub_86</v>
          </cell>
          <cell r="D497">
            <v>700</v>
          </cell>
          <cell r="E497" t="str">
            <v>FTL||Supplier_51||Hub_86||FTL_BX-GB_1000</v>
          </cell>
        </row>
        <row r="498">
          <cell r="A498" t="str">
            <v>Supplier_51Hub_86</v>
          </cell>
          <cell r="B498" t="str">
            <v>Supplier_51</v>
          </cell>
          <cell r="C498" t="str">
            <v>Hub_86</v>
          </cell>
          <cell r="D498">
            <v>700</v>
          </cell>
          <cell r="E498" t="str">
            <v>LTL||Current_LTL||LTL_BX-GB||1000</v>
          </cell>
        </row>
        <row r="499">
          <cell r="A499" t="str">
            <v>Supplier_51Hub_87</v>
          </cell>
          <cell r="B499" t="str">
            <v>Supplier_51</v>
          </cell>
          <cell r="C499" t="str">
            <v>Hub_87</v>
          </cell>
          <cell r="D499">
            <v>1500</v>
          </cell>
          <cell r="E499" t="str">
            <v>FTL||Supplier_51||Hub_87||FTL_BX-ES_1500</v>
          </cell>
        </row>
        <row r="500">
          <cell r="A500" t="str">
            <v>Supplier_51Hub_87</v>
          </cell>
          <cell r="B500" t="str">
            <v>Supplier_51</v>
          </cell>
          <cell r="C500" t="str">
            <v>Hub_87</v>
          </cell>
          <cell r="D500">
            <v>1500</v>
          </cell>
          <cell r="E500" t="str">
            <v>LTL||Current_LTL||LTL_BX-ES||1500</v>
          </cell>
        </row>
        <row r="501">
          <cell r="A501" t="str">
            <v>Supplier_51Hub_88</v>
          </cell>
          <cell r="B501" t="str">
            <v>Supplier_51</v>
          </cell>
          <cell r="C501" t="str">
            <v>Hub_88</v>
          </cell>
          <cell r="D501">
            <v>200</v>
          </cell>
          <cell r="E501" t="str">
            <v>FTL||Supplier_51||Hub_88||FTL_BX-DE_W_250</v>
          </cell>
        </row>
        <row r="502">
          <cell r="A502" t="str">
            <v>Supplier_51Hub_88</v>
          </cell>
          <cell r="B502" t="str">
            <v>Supplier_51</v>
          </cell>
          <cell r="C502" t="str">
            <v>Hub_88</v>
          </cell>
          <cell r="D502">
            <v>200</v>
          </cell>
          <cell r="E502" t="str">
            <v>LTL||Current_LTL||LTL_BX-DE_W||250</v>
          </cell>
        </row>
        <row r="503">
          <cell r="A503" t="str">
            <v>Supplier_51Hub_89</v>
          </cell>
          <cell r="B503" t="str">
            <v>Supplier_51</v>
          </cell>
          <cell r="C503" t="str">
            <v>Hub_89</v>
          </cell>
          <cell r="D503">
            <v>1100</v>
          </cell>
          <cell r="E503" t="str">
            <v>FTL||Supplier_51||Hub_89||FTL_BX-IT_1500</v>
          </cell>
        </row>
        <row r="504">
          <cell r="A504" t="str">
            <v>Supplier_51Hub_89</v>
          </cell>
          <cell r="B504" t="str">
            <v>Supplier_51</v>
          </cell>
          <cell r="C504" t="str">
            <v>Hub_89</v>
          </cell>
          <cell r="D504">
            <v>1100</v>
          </cell>
          <cell r="E504" t="str">
            <v>LTL||Current_LTL||LTL_BX-IT||1500</v>
          </cell>
        </row>
        <row r="505">
          <cell r="A505" t="str">
            <v>Supplier_51Hub_90</v>
          </cell>
          <cell r="B505" t="str">
            <v>Supplier_51</v>
          </cell>
          <cell r="C505" t="str">
            <v>Hub_90</v>
          </cell>
          <cell r="D505">
            <v>700</v>
          </cell>
          <cell r="E505" t="str">
            <v>FTL||Supplier_51||Hub_90||FTL_BX-DE_W_1000</v>
          </cell>
        </row>
        <row r="506">
          <cell r="A506" t="str">
            <v>Supplier_51Hub_90</v>
          </cell>
          <cell r="B506" t="str">
            <v>Supplier_51</v>
          </cell>
          <cell r="C506" t="str">
            <v>Hub_90</v>
          </cell>
          <cell r="D506">
            <v>700</v>
          </cell>
          <cell r="E506" t="str">
            <v>LTL||Current_LTL||LTL_BX-DE_W||1000</v>
          </cell>
        </row>
        <row r="507">
          <cell r="A507" t="str">
            <v>Supplier_52Hub_86</v>
          </cell>
          <cell r="B507" t="str">
            <v>Supplier_52</v>
          </cell>
          <cell r="C507" t="str">
            <v>Hub_86</v>
          </cell>
          <cell r="D507">
            <v>800</v>
          </cell>
          <cell r="E507" t="str">
            <v>FTL||Supplier_52||Hub_86||FTL_BX-GB_1000</v>
          </cell>
        </row>
        <row r="508">
          <cell r="A508" t="str">
            <v>Supplier_52Hub_86</v>
          </cell>
          <cell r="B508" t="str">
            <v>Supplier_52</v>
          </cell>
          <cell r="C508" t="str">
            <v>Hub_86</v>
          </cell>
          <cell r="D508">
            <v>800</v>
          </cell>
          <cell r="E508" t="str">
            <v>LTL||Current_LTL||LTL_BX-GB||1000</v>
          </cell>
        </row>
        <row r="509">
          <cell r="A509" t="str">
            <v>Supplier_52Hub_87</v>
          </cell>
          <cell r="B509" t="str">
            <v>Supplier_52</v>
          </cell>
          <cell r="C509" t="str">
            <v>Hub_87</v>
          </cell>
          <cell r="D509">
            <v>1200</v>
          </cell>
          <cell r="E509" t="str">
            <v>FTL||Supplier_52||Hub_87||FTL_BX-ES_1500</v>
          </cell>
        </row>
        <row r="510">
          <cell r="A510" t="str">
            <v>Supplier_52Hub_87</v>
          </cell>
          <cell r="B510" t="str">
            <v>Supplier_52</v>
          </cell>
          <cell r="C510" t="str">
            <v>Hub_87</v>
          </cell>
          <cell r="D510">
            <v>1200</v>
          </cell>
          <cell r="E510" t="str">
            <v>LTL||Current_LTL||LTL_BX-ES||1500</v>
          </cell>
        </row>
        <row r="511">
          <cell r="A511" t="str">
            <v>Supplier_52Hub_88</v>
          </cell>
          <cell r="B511" t="str">
            <v>Supplier_52</v>
          </cell>
          <cell r="C511" t="str">
            <v>Hub_88</v>
          </cell>
          <cell r="D511">
            <v>300</v>
          </cell>
          <cell r="E511" t="str">
            <v>FTL||Supplier_52||Hub_88||FTL_BX-DE_W_250</v>
          </cell>
        </row>
        <row r="512">
          <cell r="A512" t="str">
            <v>Supplier_52Hub_88</v>
          </cell>
          <cell r="B512" t="str">
            <v>Supplier_52</v>
          </cell>
          <cell r="C512" t="str">
            <v>Hub_88</v>
          </cell>
          <cell r="D512">
            <v>300</v>
          </cell>
          <cell r="E512" t="str">
            <v>LTL||Current_LTL||LTL_BX-DE_W||250</v>
          </cell>
        </row>
        <row r="513">
          <cell r="A513" t="str">
            <v>Supplier_52Hub_89</v>
          </cell>
          <cell r="B513" t="str">
            <v>Supplier_52</v>
          </cell>
          <cell r="C513" t="str">
            <v>Hub_89</v>
          </cell>
          <cell r="D513">
            <v>900</v>
          </cell>
          <cell r="E513" t="str">
            <v>FTL||Supplier_52||Hub_89||FTL_BX-IT_1000</v>
          </cell>
        </row>
        <row r="514">
          <cell r="A514" t="str">
            <v>Supplier_52Hub_89</v>
          </cell>
          <cell r="B514" t="str">
            <v>Supplier_52</v>
          </cell>
          <cell r="C514" t="str">
            <v>Hub_89</v>
          </cell>
          <cell r="D514">
            <v>900</v>
          </cell>
          <cell r="E514" t="str">
            <v>LTL||Current_LTL||LTL_BX-IT||1000</v>
          </cell>
        </row>
        <row r="515">
          <cell r="A515" t="str">
            <v>Supplier_52Hub_90</v>
          </cell>
          <cell r="B515" t="str">
            <v>Supplier_52</v>
          </cell>
          <cell r="C515" t="str">
            <v>Hub_90</v>
          </cell>
          <cell r="D515">
            <v>600</v>
          </cell>
          <cell r="E515" t="str">
            <v>FTL||Supplier_52||Hub_90||FTL_BX-DE_W_1000</v>
          </cell>
        </row>
        <row r="516">
          <cell r="A516" t="str">
            <v>Supplier_52Hub_90</v>
          </cell>
          <cell r="B516" t="str">
            <v>Supplier_52</v>
          </cell>
          <cell r="C516" t="str">
            <v>Hub_90</v>
          </cell>
          <cell r="D516">
            <v>600</v>
          </cell>
          <cell r="E516" t="str">
            <v>LTL||Current_LTL||LTL_BX-DE_W||1000</v>
          </cell>
        </row>
        <row r="517">
          <cell r="A517" t="str">
            <v>Supplier_53Hub_86</v>
          </cell>
          <cell r="B517" t="str">
            <v>Supplier_53</v>
          </cell>
          <cell r="C517" t="str">
            <v>Hub_86</v>
          </cell>
          <cell r="D517">
            <v>800</v>
          </cell>
          <cell r="E517" t="str">
            <v>FTL||Supplier_53||Hub_86||FTL_DE_W-GB_1000</v>
          </cell>
        </row>
        <row r="518">
          <cell r="A518" t="str">
            <v>Supplier_53Hub_86</v>
          </cell>
          <cell r="B518" t="str">
            <v>Supplier_53</v>
          </cell>
          <cell r="C518" t="str">
            <v>Hub_86</v>
          </cell>
          <cell r="D518">
            <v>800</v>
          </cell>
          <cell r="E518" t="str">
            <v>LTL||Current_LTL||LTL_DE_W-GB||1000</v>
          </cell>
        </row>
        <row r="519">
          <cell r="A519" t="str">
            <v>Supplier_53Hub_87</v>
          </cell>
          <cell r="B519" t="str">
            <v>Supplier_53</v>
          </cell>
          <cell r="C519" t="str">
            <v>Hub_87</v>
          </cell>
          <cell r="D519">
            <v>1400</v>
          </cell>
          <cell r="E519" t="str">
            <v>FTL||Supplier_53||Hub_87||FTL_DE_W-ES_1500</v>
          </cell>
        </row>
        <row r="520">
          <cell r="A520" t="str">
            <v>Supplier_53Hub_87</v>
          </cell>
          <cell r="B520" t="str">
            <v>Supplier_53</v>
          </cell>
          <cell r="C520" t="str">
            <v>Hub_87</v>
          </cell>
          <cell r="D520">
            <v>1400</v>
          </cell>
          <cell r="E520" t="str">
            <v>LTL||Current_LTL||LTL_DE_W-ES||1500</v>
          </cell>
        </row>
        <row r="521">
          <cell r="A521" t="str">
            <v>Supplier_53Hub_88</v>
          </cell>
          <cell r="B521" t="str">
            <v>Supplier_53</v>
          </cell>
          <cell r="C521" t="str">
            <v>Hub_88</v>
          </cell>
          <cell r="D521">
            <v>100</v>
          </cell>
          <cell r="E521" t="str">
            <v>FTL||Supplier_53||Hub_88||FTL_DE_W-DE_W_100</v>
          </cell>
        </row>
        <row r="522">
          <cell r="A522" t="str">
            <v>Supplier_53Hub_88</v>
          </cell>
          <cell r="B522" t="str">
            <v>Supplier_53</v>
          </cell>
          <cell r="C522" t="str">
            <v>Hub_88</v>
          </cell>
          <cell r="D522">
            <v>100</v>
          </cell>
          <cell r="E522" t="str">
            <v>LTL||Current_LTL||LTL_DE_W-DE_W||100</v>
          </cell>
        </row>
        <row r="523">
          <cell r="A523" t="str">
            <v>Supplier_53Hub_89</v>
          </cell>
          <cell r="B523" t="str">
            <v>Supplier_53</v>
          </cell>
          <cell r="C523" t="str">
            <v>Hub_89</v>
          </cell>
          <cell r="D523">
            <v>1000</v>
          </cell>
          <cell r="E523" t="str">
            <v>FTL||Supplier_53||Hub_89||FTL_DE_W-IT_1000</v>
          </cell>
        </row>
        <row r="524">
          <cell r="A524" t="str">
            <v>Supplier_53Hub_89</v>
          </cell>
          <cell r="B524" t="str">
            <v>Supplier_53</v>
          </cell>
          <cell r="C524" t="str">
            <v>Hub_89</v>
          </cell>
          <cell r="D524">
            <v>1000</v>
          </cell>
          <cell r="E524" t="str">
            <v>LTL||Current_LTL||LTL_DE_W-IT||1000</v>
          </cell>
        </row>
        <row r="525">
          <cell r="A525" t="str">
            <v>Supplier_53Hub_90</v>
          </cell>
          <cell r="B525" t="str">
            <v>Supplier_53</v>
          </cell>
          <cell r="C525" t="str">
            <v>Hub_90</v>
          </cell>
          <cell r="D525">
            <v>600</v>
          </cell>
          <cell r="E525" t="str">
            <v>FTL||Supplier_53||Hub_90||FTL_DE_W-DE_W_1000</v>
          </cell>
        </row>
        <row r="526">
          <cell r="A526" t="str">
            <v>Supplier_53Hub_90</v>
          </cell>
          <cell r="B526" t="str">
            <v>Supplier_53</v>
          </cell>
          <cell r="C526" t="str">
            <v>Hub_90</v>
          </cell>
          <cell r="D526">
            <v>600</v>
          </cell>
          <cell r="E526" t="str">
            <v>LTL||Current_LTL||LTL_DE_W-DE_W||1000</v>
          </cell>
        </row>
        <row r="527">
          <cell r="A527" t="str">
            <v>Supplier_54Hub_86</v>
          </cell>
          <cell r="B527" t="str">
            <v>Supplier_54</v>
          </cell>
          <cell r="C527" t="str">
            <v>Hub_86</v>
          </cell>
          <cell r="D527">
            <v>900</v>
          </cell>
          <cell r="E527" t="str">
            <v>FTL||Supplier_54||Hub_86||FTL_FR_N-GB_1000</v>
          </cell>
        </row>
        <row r="528">
          <cell r="A528" t="str">
            <v>Supplier_54Hub_86</v>
          </cell>
          <cell r="B528" t="str">
            <v>Supplier_54</v>
          </cell>
          <cell r="C528" t="str">
            <v>Hub_86</v>
          </cell>
          <cell r="D528">
            <v>900</v>
          </cell>
          <cell r="E528" t="str">
            <v>LTL||Current_LTL||LTL_FR_N-GB||1000</v>
          </cell>
        </row>
        <row r="529">
          <cell r="A529" t="str">
            <v>Supplier_54Hub_87</v>
          </cell>
          <cell r="B529" t="str">
            <v>Supplier_54</v>
          </cell>
          <cell r="C529" t="str">
            <v>Hub_87</v>
          </cell>
          <cell r="D529">
            <v>1200</v>
          </cell>
          <cell r="E529" t="str">
            <v>FTL||Supplier_54||Hub_87||FTL_FR_N-ES_1500</v>
          </cell>
        </row>
        <row r="530">
          <cell r="A530" t="str">
            <v>Supplier_54Hub_87</v>
          </cell>
          <cell r="B530" t="str">
            <v>Supplier_54</v>
          </cell>
          <cell r="C530" t="str">
            <v>Hub_87</v>
          </cell>
          <cell r="D530">
            <v>1200</v>
          </cell>
          <cell r="E530" t="str">
            <v>LTL||Current_LTL||LTL_FR_N-ES||1500</v>
          </cell>
        </row>
        <row r="531">
          <cell r="A531" t="str">
            <v>Supplier_54Hub_88</v>
          </cell>
          <cell r="B531" t="str">
            <v>Supplier_54</v>
          </cell>
          <cell r="C531" t="str">
            <v>Hub_88</v>
          </cell>
          <cell r="D531">
            <v>300</v>
          </cell>
          <cell r="E531" t="str">
            <v>FTL||Supplier_54||Hub_88||FTL_FR_N-DE_W_500</v>
          </cell>
        </row>
        <row r="532">
          <cell r="A532" t="str">
            <v>Supplier_54Hub_88</v>
          </cell>
          <cell r="B532" t="str">
            <v>Supplier_54</v>
          </cell>
          <cell r="C532" t="str">
            <v>Hub_88</v>
          </cell>
          <cell r="D532">
            <v>300</v>
          </cell>
          <cell r="E532" t="str">
            <v>LTL||Current_LTL||LTL_FR_N-DE_W||500</v>
          </cell>
        </row>
        <row r="533">
          <cell r="A533" t="str">
            <v>Supplier_54Hub_89</v>
          </cell>
          <cell r="B533" t="str">
            <v>Supplier_54</v>
          </cell>
          <cell r="C533" t="str">
            <v>Hub_89</v>
          </cell>
          <cell r="D533">
            <v>800</v>
          </cell>
          <cell r="E533" t="str">
            <v>FTL||Supplier_54||Hub_89||FTL_FR_N-IT_1000</v>
          </cell>
        </row>
        <row r="534">
          <cell r="A534" t="str">
            <v>Supplier_54Hub_89</v>
          </cell>
          <cell r="B534" t="str">
            <v>Supplier_54</v>
          </cell>
          <cell r="C534" t="str">
            <v>Hub_89</v>
          </cell>
          <cell r="D534">
            <v>800</v>
          </cell>
          <cell r="E534" t="str">
            <v>LTL||Current_LTL||LTL_FR_N-IT||1000</v>
          </cell>
        </row>
        <row r="535">
          <cell r="A535" t="str">
            <v>Supplier_54Hub_90</v>
          </cell>
          <cell r="B535" t="str">
            <v>Supplier_54</v>
          </cell>
          <cell r="C535" t="str">
            <v>Hub_90</v>
          </cell>
          <cell r="D535">
            <v>500</v>
          </cell>
          <cell r="E535" t="str">
            <v>FTL||Supplier_54||Hub_90||FTL_FR_N-DE_W_500</v>
          </cell>
        </row>
        <row r="536">
          <cell r="A536" t="str">
            <v>Supplier_54Hub_90</v>
          </cell>
          <cell r="B536" t="str">
            <v>Supplier_54</v>
          </cell>
          <cell r="C536" t="str">
            <v>Hub_90</v>
          </cell>
          <cell r="D536">
            <v>500</v>
          </cell>
          <cell r="E536" t="str">
            <v>LTL||Current_LTL||LTL_FR_N-DE_W||500</v>
          </cell>
        </row>
        <row r="537">
          <cell r="A537" t="str">
            <v>Supplier_55Hub_86</v>
          </cell>
          <cell r="B537" t="str">
            <v>Supplier_55</v>
          </cell>
          <cell r="C537" t="str">
            <v>Hub_86</v>
          </cell>
          <cell r="D537">
            <v>800</v>
          </cell>
          <cell r="E537" t="str">
            <v>FTL||Supplier_55||Hub_86||FTL_DE_W-GB_1000</v>
          </cell>
        </row>
        <row r="538">
          <cell r="A538" t="str">
            <v>Supplier_55Hub_86</v>
          </cell>
          <cell r="B538" t="str">
            <v>Supplier_55</v>
          </cell>
          <cell r="C538" t="str">
            <v>Hub_86</v>
          </cell>
          <cell r="D538">
            <v>800</v>
          </cell>
          <cell r="E538" t="str">
            <v>LTL||Current_LTL||LTL_DE_W-GB||1000</v>
          </cell>
        </row>
        <row r="539">
          <cell r="A539" t="str">
            <v>Supplier_55Hub_87</v>
          </cell>
          <cell r="B539" t="str">
            <v>Supplier_55</v>
          </cell>
          <cell r="C539" t="str">
            <v>Hub_87</v>
          </cell>
          <cell r="D539">
            <v>1400</v>
          </cell>
          <cell r="E539" t="str">
            <v>FTL||Supplier_55||Hub_87||FTL_DE_W-ES_1500</v>
          </cell>
        </row>
        <row r="540">
          <cell r="A540" t="str">
            <v>Supplier_55Hub_87</v>
          </cell>
          <cell r="B540" t="str">
            <v>Supplier_55</v>
          </cell>
          <cell r="C540" t="str">
            <v>Hub_87</v>
          </cell>
          <cell r="D540">
            <v>1400</v>
          </cell>
          <cell r="E540" t="str">
            <v>LTL||Current_LTL||LTL_DE_W-ES||1500</v>
          </cell>
        </row>
        <row r="541">
          <cell r="A541" t="str">
            <v>Supplier_55Hub_88</v>
          </cell>
          <cell r="B541" t="str">
            <v>Supplier_55</v>
          </cell>
          <cell r="C541" t="str">
            <v>Hub_88</v>
          </cell>
          <cell r="D541">
            <v>100</v>
          </cell>
          <cell r="E541" t="str">
            <v>FTL||Supplier_55||Hub_88||FTL_DE_W-DE_W_100</v>
          </cell>
        </row>
        <row r="542">
          <cell r="A542" t="str">
            <v>Supplier_55Hub_88</v>
          </cell>
          <cell r="B542" t="str">
            <v>Supplier_55</v>
          </cell>
          <cell r="C542" t="str">
            <v>Hub_88</v>
          </cell>
          <cell r="D542">
            <v>100</v>
          </cell>
          <cell r="E542" t="str">
            <v>LTL||Current_LTL||LTL_DE_W-DE_W||100</v>
          </cell>
        </row>
        <row r="543">
          <cell r="A543" t="str">
            <v>Supplier_55Hub_89</v>
          </cell>
          <cell r="B543" t="str">
            <v>Supplier_55</v>
          </cell>
          <cell r="C543" t="str">
            <v>Hub_89</v>
          </cell>
          <cell r="D543">
            <v>1000</v>
          </cell>
          <cell r="E543" t="str">
            <v>FTL||Supplier_55||Hub_89||FTL_DE_W-IT_1000</v>
          </cell>
        </row>
        <row r="544">
          <cell r="A544" t="str">
            <v>Supplier_55Hub_89</v>
          </cell>
          <cell r="B544" t="str">
            <v>Supplier_55</v>
          </cell>
          <cell r="C544" t="str">
            <v>Hub_89</v>
          </cell>
          <cell r="D544">
            <v>1000</v>
          </cell>
          <cell r="E544" t="str">
            <v>LTL||Current_LTL||LTL_DE_W-IT||1000</v>
          </cell>
        </row>
        <row r="545">
          <cell r="A545" t="str">
            <v>Supplier_55Hub_90</v>
          </cell>
          <cell r="B545" t="str">
            <v>Supplier_55</v>
          </cell>
          <cell r="C545" t="str">
            <v>Hub_90</v>
          </cell>
          <cell r="D545">
            <v>600</v>
          </cell>
          <cell r="E545" t="str">
            <v>FTL||Supplier_55||Hub_90||FTL_DE_W-DE_W_1000</v>
          </cell>
        </row>
        <row r="546">
          <cell r="A546" t="str">
            <v>Supplier_55Hub_90</v>
          </cell>
          <cell r="B546" t="str">
            <v>Supplier_55</v>
          </cell>
          <cell r="C546" t="str">
            <v>Hub_90</v>
          </cell>
          <cell r="D546">
            <v>600</v>
          </cell>
          <cell r="E546" t="str">
            <v>LTL||Current_LTL||LTL_DE_W-DE_W||1000</v>
          </cell>
        </row>
        <row r="547">
          <cell r="A547" t="str">
            <v>Supplier_56Hub_86</v>
          </cell>
          <cell r="B547" t="str">
            <v>Supplier_56</v>
          </cell>
          <cell r="C547" t="str">
            <v>Hub_86</v>
          </cell>
          <cell r="D547">
            <v>900</v>
          </cell>
          <cell r="E547" t="str">
            <v>FTL||Supplier_56||Hub_86||FTL_DE_W-GB_1000</v>
          </cell>
        </row>
        <row r="548">
          <cell r="A548" t="str">
            <v>Supplier_56Hub_86</v>
          </cell>
          <cell r="B548" t="str">
            <v>Supplier_56</v>
          </cell>
          <cell r="C548" t="str">
            <v>Hub_86</v>
          </cell>
          <cell r="D548">
            <v>900</v>
          </cell>
          <cell r="E548" t="str">
            <v>LTL||Current_LTL||LTL_DE_W-GB||1000</v>
          </cell>
        </row>
        <row r="549">
          <cell r="A549" t="str">
            <v>Supplier_56Hub_87</v>
          </cell>
          <cell r="B549" t="str">
            <v>Supplier_56</v>
          </cell>
          <cell r="C549" t="str">
            <v>Hub_87</v>
          </cell>
          <cell r="D549">
            <v>1200</v>
          </cell>
          <cell r="E549" t="str">
            <v>FTL||Supplier_56||Hub_87||FTL_DE_W-ES_1500</v>
          </cell>
        </row>
        <row r="550">
          <cell r="A550" t="str">
            <v>Supplier_56Hub_87</v>
          </cell>
          <cell r="B550" t="str">
            <v>Supplier_56</v>
          </cell>
          <cell r="C550" t="str">
            <v>Hub_87</v>
          </cell>
          <cell r="D550">
            <v>1200</v>
          </cell>
          <cell r="E550" t="str">
            <v>LTL||Current_LTL||LTL_DE_W-ES||1500</v>
          </cell>
        </row>
        <row r="551">
          <cell r="A551" t="str">
            <v>Supplier_56Hub_88</v>
          </cell>
          <cell r="B551" t="str">
            <v>Supplier_56</v>
          </cell>
          <cell r="C551" t="str">
            <v>Hub_88</v>
          </cell>
          <cell r="D551">
            <v>300</v>
          </cell>
          <cell r="E551" t="str">
            <v>FTL||Supplier_56||Hub_88||FTL_DE_W-DE_W_500</v>
          </cell>
        </row>
        <row r="552">
          <cell r="A552" t="str">
            <v>Supplier_56Hub_88</v>
          </cell>
          <cell r="B552" t="str">
            <v>Supplier_56</v>
          </cell>
          <cell r="C552" t="str">
            <v>Hub_88</v>
          </cell>
          <cell r="D552">
            <v>300</v>
          </cell>
          <cell r="E552" t="str">
            <v>LTL||Current_LTL||LTL_DE_W-DE_W||500</v>
          </cell>
        </row>
        <row r="553">
          <cell r="A553" t="str">
            <v>Supplier_56Hub_89</v>
          </cell>
          <cell r="B553" t="str">
            <v>Supplier_56</v>
          </cell>
          <cell r="C553" t="str">
            <v>Hub_89</v>
          </cell>
          <cell r="D553">
            <v>800</v>
          </cell>
          <cell r="E553" t="str">
            <v>FTL||Supplier_56||Hub_89||FTL_DE_W-IT_1000</v>
          </cell>
        </row>
        <row r="554">
          <cell r="A554" t="str">
            <v>Supplier_56Hub_89</v>
          </cell>
          <cell r="B554" t="str">
            <v>Supplier_56</v>
          </cell>
          <cell r="C554" t="str">
            <v>Hub_89</v>
          </cell>
          <cell r="D554">
            <v>800</v>
          </cell>
          <cell r="E554" t="str">
            <v>LTL||Current_LTL||LTL_DE_W-IT||1000</v>
          </cell>
        </row>
        <row r="555">
          <cell r="A555" t="str">
            <v>Supplier_56Hub_90</v>
          </cell>
          <cell r="B555" t="str">
            <v>Supplier_56</v>
          </cell>
          <cell r="C555" t="str">
            <v>Hub_90</v>
          </cell>
          <cell r="D555">
            <v>500</v>
          </cell>
          <cell r="E555" t="str">
            <v>FTL||Supplier_56||Hub_90||FTL_DE_W-DE_W_500</v>
          </cell>
        </row>
        <row r="556">
          <cell r="A556" t="str">
            <v>Supplier_56Hub_90</v>
          </cell>
          <cell r="B556" t="str">
            <v>Supplier_56</v>
          </cell>
          <cell r="C556" t="str">
            <v>Hub_90</v>
          </cell>
          <cell r="D556">
            <v>500</v>
          </cell>
          <cell r="E556" t="str">
            <v>LTL||Current_LTL||LTL_DE_W-DE_W||500</v>
          </cell>
        </row>
        <row r="557">
          <cell r="A557" t="str">
            <v>Supplier_57Hub_86</v>
          </cell>
          <cell r="B557" t="str">
            <v>Supplier_57</v>
          </cell>
          <cell r="C557" t="str">
            <v>Hub_86</v>
          </cell>
          <cell r="D557">
            <v>900</v>
          </cell>
          <cell r="E557" t="str">
            <v>FTL||Supplier_57||Hub_86||FTL_DE_W-GB_1000</v>
          </cell>
        </row>
        <row r="558">
          <cell r="A558" t="str">
            <v>Supplier_57Hub_86</v>
          </cell>
          <cell r="B558" t="str">
            <v>Supplier_57</v>
          </cell>
          <cell r="C558" t="str">
            <v>Hub_86</v>
          </cell>
          <cell r="D558">
            <v>900</v>
          </cell>
          <cell r="E558" t="str">
            <v>LTL||Current_LTL||LTL_DE_W-GB||1000</v>
          </cell>
        </row>
        <row r="559">
          <cell r="A559" t="str">
            <v>Supplier_57Hub_87</v>
          </cell>
          <cell r="B559" t="str">
            <v>Supplier_57</v>
          </cell>
          <cell r="C559" t="str">
            <v>Hub_87</v>
          </cell>
          <cell r="D559">
            <v>1200</v>
          </cell>
          <cell r="E559" t="str">
            <v>FTL||Supplier_57||Hub_87||FTL_DE_W-ES_1500</v>
          </cell>
        </row>
        <row r="560">
          <cell r="A560" t="str">
            <v>Supplier_57Hub_87</v>
          </cell>
          <cell r="B560" t="str">
            <v>Supplier_57</v>
          </cell>
          <cell r="C560" t="str">
            <v>Hub_87</v>
          </cell>
          <cell r="D560">
            <v>1200</v>
          </cell>
          <cell r="E560" t="str">
            <v>LTL||Current_LTL||LTL_DE_W-ES||1500</v>
          </cell>
        </row>
        <row r="561">
          <cell r="A561" t="str">
            <v>Supplier_57Hub_88</v>
          </cell>
          <cell r="B561" t="str">
            <v>Supplier_57</v>
          </cell>
          <cell r="C561" t="str">
            <v>Hub_88</v>
          </cell>
          <cell r="D561">
            <v>300</v>
          </cell>
          <cell r="E561" t="str">
            <v>FTL||Supplier_57||Hub_88||FTL_DE_W-DE_W_500</v>
          </cell>
        </row>
        <row r="562">
          <cell r="A562" t="str">
            <v>Supplier_57Hub_88</v>
          </cell>
          <cell r="B562" t="str">
            <v>Supplier_57</v>
          </cell>
          <cell r="C562" t="str">
            <v>Hub_88</v>
          </cell>
          <cell r="D562">
            <v>300</v>
          </cell>
          <cell r="E562" t="str">
            <v>LTL||Current_LTL||LTL_DE_W-DE_W||500</v>
          </cell>
        </row>
        <row r="563">
          <cell r="A563" t="str">
            <v>Supplier_57Hub_89</v>
          </cell>
          <cell r="B563" t="str">
            <v>Supplier_57</v>
          </cell>
          <cell r="C563" t="str">
            <v>Hub_89</v>
          </cell>
          <cell r="D563">
            <v>800</v>
          </cell>
          <cell r="E563" t="str">
            <v>FTL||Supplier_57||Hub_89||FTL_DE_W-IT_1000</v>
          </cell>
        </row>
        <row r="564">
          <cell r="A564" t="str">
            <v>Supplier_57Hub_89</v>
          </cell>
          <cell r="B564" t="str">
            <v>Supplier_57</v>
          </cell>
          <cell r="C564" t="str">
            <v>Hub_89</v>
          </cell>
          <cell r="D564">
            <v>800</v>
          </cell>
          <cell r="E564" t="str">
            <v>LTL||Current_LTL||LTL_DE_W-IT||1000</v>
          </cell>
        </row>
        <row r="565">
          <cell r="A565" t="str">
            <v>Supplier_57Hub_90</v>
          </cell>
          <cell r="B565" t="str">
            <v>Supplier_57</v>
          </cell>
          <cell r="C565" t="str">
            <v>Hub_90</v>
          </cell>
          <cell r="D565">
            <v>500</v>
          </cell>
          <cell r="E565" t="str">
            <v>FTL||Supplier_57||Hub_90||FTL_DE_W-DE_W_500</v>
          </cell>
        </row>
        <row r="566">
          <cell r="A566" t="str">
            <v>Supplier_57Hub_90</v>
          </cell>
          <cell r="B566" t="str">
            <v>Supplier_57</v>
          </cell>
          <cell r="C566" t="str">
            <v>Hub_90</v>
          </cell>
          <cell r="D566">
            <v>500</v>
          </cell>
          <cell r="E566" t="str">
            <v>LTL||Current_LTL||LTL_DE_W-DE_W||500</v>
          </cell>
        </row>
        <row r="567">
          <cell r="A567" t="str">
            <v>Supplier_58Hub_86</v>
          </cell>
          <cell r="B567" t="str">
            <v>Supplier_58</v>
          </cell>
          <cell r="C567" t="str">
            <v>Hub_86</v>
          </cell>
          <cell r="D567">
            <v>1000</v>
          </cell>
          <cell r="E567" t="str">
            <v>FTL||Supplier_58||Hub_86||FTL_FR_N-GB_1000</v>
          </cell>
        </row>
        <row r="568">
          <cell r="A568" t="str">
            <v>Supplier_58Hub_86</v>
          </cell>
          <cell r="B568" t="str">
            <v>Supplier_58</v>
          </cell>
          <cell r="C568" t="str">
            <v>Hub_86</v>
          </cell>
          <cell r="D568">
            <v>1000</v>
          </cell>
          <cell r="E568" t="str">
            <v>LTL||Current_LTL||LTL_FR_N-GB||1000</v>
          </cell>
        </row>
        <row r="569">
          <cell r="A569" t="str">
            <v>Supplier_58Hub_87</v>
          </cell>
          <cell r="B569" t="str">
            <v>Supplier_58</v>
          </cell>
          <cell r="C569" t="str">
            <v>Hub_87</v>
          </cell>
          <cell r="D569">
            <v>1000</v>
          </cell>
          <cell r="E569" t="str">
            <v>FTL||Supplier_58||Hub_87||FTL_FR_N-ES_1000</v>
          </cell>
        </row>
        <row r="570">
          <cell r="A570" t="str">
            <v>Supplier_58Hub_87</v>
          </cell>
          <cell r="B570" t="str">
            <v>Supplier_58</v>
          </cell>
          <cell r="C570" t="str">
            <v>Hub_87</v>
          </cell>
          <cell r="D570">
            <v>1000</v>
          </cell>
          <cell r="E570" t="str">
            <v>LTL||Current_LTL||LTL_FR_N-ES||1000</v>
          </cell>
        </row>
        <row r="571">
          <cell r="A571" t="str">
            <v>Supplier_58Hub_88</v>
          </cell>
          <cell r="B571" t="str">
            <v>Supplier_58</v>
          </cell>
          <cell r="C571" t="str">
            <v>Hub_88</v>
          </cell>
          <cell r="D571">
            <v>500</v>
          </cell>
          <cell r="E571" t="str">
            <v>FTL||Supplier_58||Hub_88||FTL_FR_N-DE_W_500</v>
          </cell>
        </row>
        <row r="572">
          <cell r="A572" t="str">
            <v>Supplier_58Hub_88</v>
          </cell>
          <cell r="B572" t="str">
            <v>Supplier_58</v>
          </cell>
          <cell r="C572" t="str">
            <v>Hub_88</v>
          </cell>
          <cell r="D572">
            <v>500</v>
          </cell>
          <cell r="E572" t="str">
            <v>LTL||Current_LTL||LTL_FR_N-DE_W||500</v>
          </cell>
        </row>
        <row r="573">
          <cell r="A573" t="str">
            <v>Supplier_58Hub_89</v>
          </cell>
          <cell r="B573" t="str">
            <v>Supplier_58</v>
          </cell>
          <cell r="C573" t="str">
            <v>Hub_89</v>
          </cell>
          <cell r="D573">
            <v>600</v>
          </cell>
          <cell r="E573" t="str">
            <v>FTL||Supplier_58||Hub_89||FTL_FR_N-IT_1000</v>
          </cell>
        </row>
        <row r="574">
          <cell r="A574" t="str">
            <v>Supplier_58Hub_89</v>
          </cell>
          <cell r="B574" t="str">
            <v>Supplier_58</v>
          </cell>
          <cell r="C574" t="str">
            <v>Hub_89</v>
          </cell>
          <cell r="D574">
            <v>600</v>
          </cell>
          <cell r="E574" t="str">
            <v>LTL||Current_LTL||LTL_FR_N-IT||1000</v>
          </cell>
        </row>
        <row r="575">
          <cell r="A575" t="str">
            <v>Supplier_58Hub_90</v>
          </cell>
          <cell r="B575" t="str">
            <v>Supplier_58</v>
          </cell>
          <cell r="C575" t="str">
            <v>Hub_90</v>
          </cell>
          <cell r="D575">
            <v>600</v>
          </cell>
          <cell r="E575" t="str">
            <v>FTL||Supplier_58||Hub_90||FTL_FR_N-DE_W_1000</v>
          </cell>
        </row>
        <row r="576">
          <cell r="A576" t="str">
            <v>Supplier_58Hub_90</v>
          </cell>
          <cell r="B576" t="str">
            <v>Supplier_58</v>
          </cell>
          <cell r="C576" t="str">
            <v>Hub_90</v>
          </cell>
          <cell r="D576">
            <v>600</v>
          </cell>
          <cell r="E576" t="str">
            <v>LTL||Current_LTL||LTL_FR_N-DE_W||1000</v>
          </cell>
        </row>
        <row r="577">
          <cell r="A577" t="str">
            <v>Supplier_59Hub_86</v>
          </cell>
          <cell r="B577" t="str">
            <v>Supplier_59</v>
          </cell>
          <cell r="C577" t="str">
            <v>Hub_86</v>
          </cell>
          <cell r="D577">
            <v>800</v>
          </cell>
          <cell r="E577" t="str">
            <v>FTL||Supplier_59||Hub_86||FTL_BX-GB_1000</v>
          </cell>
        </row>
        <row r="578">
          <cell r="A578" t="str">
            <v>Supplier_59Hub_86</v>
          </cell>
          <cell r="B578" t="str">
            <v>Supplier_59</v>
          </cell>
          <cell r="C578" t="str">
            <v>Hub_86</v>
          </cell>
          <cell r="D578">
            <v>800</v>
          </cell>
          <cell r="E578" t="str">
            <v>LTL||Current_LTL||LTL_BX-GB||1000</v>
          </cell>
        </row>
        <row r="579">
          <cell r="A579" t="str">
            <v>Supplier_59Hub_87</v>
          </cell>
          <cell r="B579" t="str">
            <v>Supplier_59</v>
          </cell>
          <cell r="C579" t="str">
            <v>Hub_87</v>
          </cell>
          <cell r="D579">
            <v>1600</v>
          </cell>
          <cell r="E579" t="str">
            <v>FTL||Supplier_59||Hub_87||FTL_BX-ES_2000</v>
          </cell>
        </row>
        <row r="580">
          <cell r="A580" t="str">
            <v>Supplier_59Hub_87</v>
          </cell>
          <cell r="B580" t="str">
            <v>Supplier_59</v>
          </cell>
          <cell r="C580" t="str">
            <v>Hub_87</v>
          </cell>
          <cell r="D580">
            <v>1600</v>
          </cell>
          <cell r="E580" t="str">
            <v>LTL||Current_LTL||LTL_BX-ES||2000</v>
          </cell>
        </row>
        <row r="581">
          <cell r="A581" t="str">
            <v>Supplier_59Hub_88</v>
          </cell>
          <cell r="B581" t="str">
            <v>Supplier_59</v>
          </cell>
          <cell r="C581" t="str">
            <v>Hub_88</v>
          </cell>
          <cell r="D581">
            <v>200</v>
          </cell>
          <cell r="E581" t="str">
            <v>FTL||Supplier_59||Hub_88||FTL_BX-DE_W_250</v>
          </cell>
        </row>
        <row r="582">
          <cell r="A582" t="str">
            <v>Supplier_59Hub_88</v>
          </cell>
          <cell r="B582" t="str">
            <v>Supplier_59</v>
          </cell>
          <cell r="C582" t="str">
            <v>Hub_88</v>
          </cell>
          <cell r="D582">
            <v>200</v>
          </cell>
          <cell r="E582" t="str">
            <v>LTL||Current_LTL||LTL_BX-DE_W||250</v>
          </cell>
        </row>
        <row r="583">
          <cell r="A583" t="str">
            <v>Supplier_59Hub_89</v>
          </cell>
          <cell r="B583" t="str">
            <v>Supplier_59</v>
          </cell>
          <cell r="C583" t="str">
            <v>Hub_89</v>
          </cell>
          <cell r="D583">
            <v>1100</v>
          </cell>
          <cell r="E583" t="str">
            <v>FTL||Supplier_59||Hub_89||FTL_BX-IT_1500</v>
          </cell>
        </row>
        <row r="584">
          <cell r="A584" t="str">
            <v>Supplier_59Hub_89</v>
          </cell>
          <cell r="B584" t="str">
            <v>Supplier_59</v>
          </cell>
          <cell r="C584" t="str">
            <v>Hub_89</v>
          </cell>
          <cell r="D584">
            <v>1100</v>
          </cell>
          <cell r="E584" t="str">
            <v>LTL||Current_LTL||LTL_BX-IT||1500</v>
          </cell>
        </row>
        <row r="585">
          <cell r="A585" t="str">
            <v>Supplier_59Hub_90</v>
          </cell>
          <cell r="B585" t="str">
            <v>Supplier_59</v>
          </cell>
          <cell r="C585" t="str">
            <v>Hub_90</v>
          </cell>
          <cell r="D585">
            <v>700</v>
          </cell>
          <cell r="E585" t="str">
            <v>FTL||Supplier_59||Hub_90||FTL_BX-DE_W_1000</v>
          </cell>
        </row>
        <row r="586">
          <cell r="A586" t="str">
            <v>Supplier_59Hub_90</v>
          </cell>
          <cell r="B586" t="str">
            <v>Supplier_59</v>
          </cell>
          <cell r="C586" t="str">
            <v>Hub_90</v>
          </cell>
          <cell r="D586">
            <v>700</v>
          </cell>
          <cell r="E586" t="str">
            <v>LTL||Current_LTL||LTL_BX-DE_W||1000</v>
          </cell>
        </row>
        <row r="587">
          <cell r="A587" t="str">
            <v>Supplier_60Hub_86</v>
          </cell>
          <cell r="B587" t="str">
            <v>Supplier_60</v>
          </cell>
          <cell r="C587" t="str">
            <v>Hub_86</v>
          </cell>
          <cell r="D587">
            <v>800</v>
          </cell>
          <cell r="E587" t="str">
            <v>FTL||Supplier_60||Hub_86||FTL_DE_W-GB_1000</v>
          </cell>
        </row>
        <row r="588">
          <cell r="A588" t="str">
            <v>Supplier_60Hub_86</v>
          </cell>
          <cell r="B588" t="str">
            <v>Supplier_60</v>
          </cell>
          <cell r="C588" t="str">
            <v>Hub_86</v>
          </cell>
          <cell r="D588">
            <v>800</v>
          </cell>
          <cell r="E588" t="str">
            <v>LTL||Current_LTL||LTL_DE_W-GB||1000</v>
          </cell>
        </row>
        <row r="589">
          <cell r="A589" t="str">
            <v>Supplier_60Hub_87</v>
          </cell>
          <cell r="B589" t="str">
            <v>Supplier_60</v>
          </cell>
          <cell r="C589" t="str">
            <v>Hub_87</v>
          </cell>
          <cell r="D589">
            <v>1400</v>
          </cell>
          <cell r="E589" t="str">
            <v>FTL||Supplier_60||Hub_87||FTL_DE_W-ES_1500</v>
          </cell>
        </row>
        <row r="590">
          <cell r="A590" t="str">
            <v>Supplier_60Hub_87</v>
          </cell>
          <cell r="B590" t="str">
            <v>Supplier_60</v>
          </cell>
          <cell r="C590" t="str">
            <v>Hub_87</v>
          </cell>
          <cell r="D590">
            <v>1400</v>
          </cell>
          <cell r="E590" t="str">
            <v>LTL||Current_LTL||LTL_DE_W-ES||1500</v>
          </cell>
        </row>
        <row r="591">
          <cell r="A591" t="str">
            <v>Supplier_60Hub_88</v>
          </cell>
          <cell r="B591" t="str">
            <v>Supplier_60</v>
          </cell>
          <cell r="C591" t="str">
            <v>Hub_88</v>
          </cell>
          <cell r="D591">
            <v>100</v>
          </cell>
          <cell r="E591" t="str">
            <v>FTL||Supplier_60||Hub_88||FTL_DE_W-DE_W_100</v>
          </cell>
        </row>
        <row r="592">
          <cell r="A592" t="str">
            <v>Supplier_60Hub_88</v>
          </cell>
          <cell r="B592" t="str">
            <v>Supplier_60</v>
          </cell>
          <cell r="C592" t="str">
            <v>Hub_88</v>
          </cell>
          <cell r="D592">
            <v>100</v>
          </cell>
          <cell r="E592" t="str">
            <v>LTL||Current_LTL||LTL_DE_W-DE_W||100</v>
          </cell>
        </row>
        <row r="593">
          <cell r="A593" t="str">
            <v>Supplier_60Hub_89</v>
          </cell>
          <cell r="B593" t="str">
            <v>Supplier_60</v>
          </cell>
          <cell r="C593" t="str">
            <v>Hub_89</v>
          </cell>
          <cell r="D593">
            <v>1000</v>
          </cell>
          <cell r="E593" t="str">
            <v>FTL||Supplier_60||Hub_89||FTL_DE_W-IT_1000</v>
          </cell>
        </row>
        <row r="594">
          <cell r="A594" t="str">
            <v>Supplier_60Hub_89</v>
          </cell>
          <cell r="B594" t="str">
            <v>Supplier_60</v>
          </cell>
          <cell r="C594" t="str">
            <v>Hub_89</v>
          </cell>
          <cell r="D594">
            <v>1000</v>
          </cell>
          <cell r="E594" t="str">
            <v>LTL||Current_LTL||LTL_DE_W-IT||1000</v>
          </cell>
        </row>
        <row r="595">
          <cell r="A595" t="str">
            <v>Supplier_60Hub_90</v>
          </cell>
          <cell r="B595" t="str">
            <v>Supplier_60</v>
          </cell>
          <cell r="C595" t="str">
            <v>Hub_90</v>
          </cell>
          <cell r="D595">
            <v>600</v>
          </cell>
          <cell r="E595" t="str">
            <v>FTL||Supplier_60||Hub_90||FTL_DE_W-DE_W_1000</v>
          </cell>
        </row>
        <row r="596">
          <cell r="A596" t="str">
            <v>Supplier_60Hub_90</v>
          </cell>
          <cell r="B596" t="str">
            <v>Supplier_60</v>
          </cell>
          <cell r="C596" t="str">
            <v>Hub_90</v>
          </cell>
          <cell r="D596">
            <v>600</v>
          </cell>
          <cell r="E596" t="str">
            <v>LTL||Current_LTL||LTL_DE_W-DE_W||1000</v>
          </cell>
        </row>
        <row r="597">
          <cell r="A597" t="str">
            <v>Supplier_61Hub_86</v>
          </cell>
          <cell r="B597" t="str">
            <v>Supplier_61</v>
          </cell>
          <cell r="C597" t="str">
            <v>Hub_86</v>
          </cell>
          <cell r="D597">
            <v>800</v>
          </cell>
          <cell r="E597" t="str">
            <v>FTL||Supplier_61||Hub_86||FTL_DE_W-GB_1000</v>
          </cell>
        </row>
        <row r="598">
          <cell r="A598" t="str">
            <v>Supplier_61Hub_86</v>
          </cell>
          <cell r="B598" t="str">
            <v>Supplier_61</v>
          </cell>
          <cell r="C598" t="str">
            <v>Hub_86</v>
          </cell>
          <cell r="D598">
            <v>800</v>
          </cell>
          <cell r="E598" t="str">
            <v>LTL||Current_LTL||LTL_DE_W-GB||1000</v>
          </cell>
        </row>
        <row r="599">
          <cell r="A599" t="str">
            <v>Supplier_61Hub_87</v>
          </cell>
          <cell r="B599" t="str">
            <v>Supplier_61</v>
          </cell>
          <cell r="C599" t="str">
            <v>Hub_87</v>
          </cell>
          <cell r="D599">
            <v>1400</v>
          </cell>
          <cell r="E599" t="str">
            <v>FTL||Supplier_61||Hub_87||FTL_DE_W-ES_1500</v>
          </cell>
        </row>
        <row r="600">
          <cell r="A600" t="str">
            <v>Supplier_61Hub_87</v>
          </cell>
          <cell r="B600" t="str">
            <v>Supplier_61</v>
          </cell>
          <cell r="C600" t="str">
            <v>Hub_87</v>
          </cell>
          <cell r="D600">
            <v>1400</v>
          </cell>
          <cell r="E600" t="str">
            <v>LTL||Current_LTL||LTL_DE_W-ES||1500</v>
          </cell>
        </row>
        <row r="601">
          <cell r="A601" t="str">
            <v>Supplier_61Hub_88</v>
          </cell>
          <cell r="B601" t="str">
            <v>Supplier_61</v>
          </cell>
          <cell r="C601" t="str">
            <v>Hub_88</v>
          </cell>
          <cell r="D601">
            <v>100</v>
          </cell>
          <cell r="E601" t="str">
            <v>FTL||Supplier_61||Hub_88||FTL_DE_W-DE_W_100</v>
          </cell>
        </row>
        <row r="602">
          <cell r="A602" t="str">
            <v>Supplier_61Hub_88</v>
          </cell>
          <cell r="B602" t="str">
            <v>Supplier_61</v>
          </cell>
          <cell r="C602" t="str">
            <v>Hub_88</v>
          </cell>
          <cell r="D602">
            <v>100</v>
          </cell>
          <cell r="E602" t="str">
            <v>LTL||Current_LTL||LTL_DE_W-DE_W||100</v>
          </cell>
        </row>
        <row r="603">
          <cell r="A603" t="str">
            <v>Supplier_61Hub_89</v>
          </cell>
          <cell r="B603" t="str">
            <v>Supplier_61</v>
          </cell>
          <cell r="C603" t="str">
            <v>Hub_89</v>
          </cell>
          <cell r="D603">
            <v>1000</v>
          </cell>
          <cell r="E603" t="str">
            <v>FTL||Supplier_61||Hub_89||FTL_DE_W-IT_1000</v>
          </cell>
        </row>
        <row r="604">
          <cell r="A604" t="str">
            <v>Supplier_61Hub_89</v>
          </cell>
          <cell r="B604" t="str">
            <v>Supplier_61</v>
          </cell>
          <cell r="C604" t="str">
            <v>Hub_89</v>
          </cell>
          <cell r="D604">
            <v>1000</v>
          </cell>
          <cell r="E604" t="str">
            <v>LTL||Current_LTL||LTL_DE_W-IT||1000</v>
          </cell>
        </row>
        <row r="605">
          <cell r="A605" t="str">
            <v>Supplier_61Hub_90</v>
          </cell>
          <cell r="B605" t="str">
            <v>Supplier_61</v>
          </cell>
          <cell r="C605" t="str">
            <v>Hub_90</v>
          </cell>
          <cell r="D605">
            <v>600</v>
          </cell>
          <cell r="E605" t="str">
            <v>FTL||Supplier_61||Hub_90||FTL_DE_W-DE_W_1000</v>
          </cell>
        </row>
        <row r="606">
          <cell r="A606" t="str">
            <v>Supplier_61Hub_90</v>
          </cell>
          <cell r="B606" t="str">
            <v>Supplier_61</v>
          </cell>
          <cell r="C606" t="str">
            <v>Hub_90</v>
          </cell>
          <cell r="D606">
            <v>600</v>
          </cell>
          <cell r="E606" t="str">
            <v>LTL||Current_LTL||LTL_DE_W-DE_W||1000</v>
          </cell>
        </row>
        <row r="607">
          <cell r="A607" t="str">
            <v>Supplier_62Hub_86</v>
          </cell>
          <cell r="B607" t="str">
            <v>Supplier_62</v>
          </cell>
          <cell r="C607" t="str">
            <v>Hub_86</v>
          </cell>
          <cell r="D607">
            <v>800</v>
          </cell>
          <cell r="E607" t="str">
            <v>FTL||Supplier_62||Hub_86||FTL_DE_W-GB_1000</v>
          </cell>
        </row>
        <row r="608">
          <cell r="A608" t="str">
            <v>Supplier_62Hub_86</v>
          </cell>
          <cell r="B608" t="str">
            <v>Supplier_62</v>
          </cell>
          <cell r="C608" t="str">
            <v>Hub_86</v>
          </cell>
          <cell r="D608">
            <v>800</v>
          </cell>
          <cell r="E608" t="str">
            <v>LTL||Current_LTL||LTL_DE_W-GB||1000</v>
          </cell>
        </row>
        <row r="609">
          <cell r="A609" t="str">
            <v>Supplier_62Hub_87</v>
          </cell>
          <cell r="B609" t="str">
            <v>Supplier_62</v>
          </cell>
          <cell r="C609" t="str">
            <v>Hub_87</v>
          </cell>
          <cell r="D609">
            <v>1400</v>
          </cell>
          <cell r="E609" t="str">
            <v>FTL||Supplier_62||Hub_87||FTL_DE_W-ES_1500</v>
          </cell>
        </row>
        <row r="610">
          <cell r="A610" t="str">
            <v>Supplier_62Hub_87</v>
          </cell>
          <cell r="B610" t="str">
            <v>Supplier_62</v>
          </cell>
          <cell r="C610" t="str">
            <v>Hub_87</v>
          </cell>
          <cell r="D610">
            <v>1400</v>
          </cell>
          <cell r="E610" t="str">
            <v>LTL||Current_LTL||LTL_DE_W-ES||1500</v>
          </cell>
        </row>
        <row r="611">
          <cell r="A611" t="str">
            <v>Supplier_62Hub_88</v>
          </cell>
          <cell r="B611" t="str">
            <v>Supplier_62</v>
          </cell>
          <cell r="C611" t="str">
            <v>Hub_88</v>
          </cell>
          <cell r="D611">
            <v>100</v>
          </cell>
          <cell r="E611" t="str">
            <v>FTL||Supplier_62||Hub_88||FTL_DE_W-DE_W_100</v>
          </cell>
        </row>
        <row r="612">
          <cell r="A612" t="str">
            <v>Supplier_62Hub_88</v>
          </cell>
          <cell r="B612" t="str">
            <v>Supplier_62</v>
          </cell>
          <cell r="C612" t="str">
            <v>Hub_88</v>
          </cell>
          <cell r="D612">
            <v>100</v>
          </cell>
          <cell r="E612" t="str">
            <v>LTL||Current_LTL||LTL_DE_W-DE_W||100</v>
          </cell>
        </row>
        <row r="613">
          <cell r="A613" t="str">
            <v>Supplier_62Hub_89</v>
          </cell>
          <cell r="B613" t="str">
            <v>Supplier_62</v>
          </cell>
          <cell r="C613" t="str">
            <v>Hub_89</v>
          </cell>
          <cell r="D613">
            <v>1000</v>
          </cell>
          <cell r="E613" t="str">
            <v>FTL||Supplier_62||Hub_89||FTL_DE_W-IT_1000</v>
          </cell>
        </row>
        <row r="614">
          <cell r="A614" t="str">
            <v>Supplier_62Hub_89</v>
          </cell>
          <cell r="B614" t="str">
            <v>Supplier_62</v>
          </cell>
          <cell r="C614" t="str">
            <v>Hub_89</v>
          </cell>
          <cell r="D614">
            <v>1000</v>
          </cell>
          <cell r="E614" t="str">
            <v>LTL||Current_LTL||LTL_DE_W-IT||1000</v>
          </cell>
        </row>
        <row r="615">
          <cell r="A615" t="str">
            <v>Supplier_62Hub_90</v>
          </cell>
          <cell r="B615" t="str">
            <v>Supplier_62</v>
          </cell>
          <cell r="C615" t="str">
            <v>Hub_90</v>
          </cell>
          <cell r="D615">
            <v>600</v>
          </cell>
          <cell r="E615" t="str">
            <v>FTL||Supplier_62||Hub_90||FTL_DE_W-DE_W_1000</v>
          </cell>
        </row>
        <row r="616">
          <cell r="A616" t="str">
            <v>Supplier_62Hub_90</v>
          </cell>
          <cell r="B616" t="str">
            <v>Supplier_62</v>
          </cell>
          <cell r="C616" t="str">
            <v>Hub_90</v>
          </cell>
          <cell r="D616">
            <v>600</v>
          </cell>
          <cell r="E616" t="str">
            <v>LTL||Current_LTL||LTL_DE_W-DE_W||1000</v>
          </cell>
        </row>
        <row r="617">
          <cell r="A617" t="str">
            <v>Supplier_63Hub_86</v>
          </cell>
          <cell r="B617" t="str">
            <v>Supplier_63</v>
          </cell>
          <cell r="C617" t="str">
            <v>Hub_86</v>
          </cell>
          <cell r="D617">
            <v>800</v>
          </cell>
          <cell r="E617" t="str">
            <v>FTL||Supplier_63||Hub_86||FTL_DE_W-GB_1000</v>
          </cell>
        </row>
        <row r="618">
          <cell r="A618" t="str">
            <v>Supplier_63Hub_86</v>
          </cell>
          <cell r="B618" t="str">
            <v>Supplier_63</v>
          </cell>
          <cell r="C618" t="str">
            <v>Hub_86</v>
          </cell>
          <cell r="D618">
            <v>800</v>
          </cell>
          <cell r="E618" t="str">
            <v>LTL||Current_LTL||LTL_DE_W-GB||1000</v>
          </cell>
        </row>
        <row r="619">
          <cell r="A619" t="str">
            <v>Supplier_63Hub_87</v>
          </cell>
          <cell r="B619" t="str">
            <v>Supplier_63</v>
          </cell>
          <cell r="C619" t="str">
            <v>Hub_87</v>
          </cell>
          <cell r="D619">
            <v>1400</v>
          </cell>
          <cell r="E619" t="str">
            <v>FTL||Supplier_63||Hub_87||FTL_DE_W-ES_1500</v>
          </cell>
        </row>
        <row r="620">
          <cell r="A620" t="str">
            <v>Supplier_63Hub_87</v>
          </cell>
          <cell r="B620" t="str">
            <v>Supplier_63</v>
          </cell>
          <cell r="C620" t="str">
            <v>Hub_87</v>
          </cell>
          <cell r="D620">
            <v>1400</v>
          </cell>
          <cell r="E620" t="str">
            <v>LTL||Current_LTL||LTL_DE_W-ES||1500</v>
          </cell>
        </row>
        <row r="621">
          <cell r="A621" t="str">
            <v>Supplier_63Hub_88</v>
          </cell>
          <cell r="B621" t="str">
            <v>Supplier_63</v>
          </cell>
          <cell r="C621" t="str">
            <v>Hub_88</v>
          </cell>
          <cell r="D621">
            <v>100</v>
          </cell>
          <cell r="E621" t="str">
            <v>FTL||Supplier_63||Hub_88||FTL_DE_W-DE_W_100</v>
          </cell>
        </row>
        <row r="622">
          <cell r="A622" t="str">
            <v>Supplier_63Hub_88</v>
          </cell>
          <cell r="B622" t="str">
            <v>Supplier_63</v>
          </cell>
          <cell r="C622" t="str">
            <v>Hub_88</v>
          </cell>
          <cell r="D622">
            <v>100</v>
          </cell>
          <cell r="E622" t="str">
            <v>LTL||Current_LTL||LTL_DE_W-DE_W||100</v>
          </cell>
        </row>
        <row r="623">
          <cell r="A623" t="str">
            <v>Supplier_63Hub_89</v>
          </cell>
          <cell r="B623" t="str">
            <v>Supplier_63</v>
          </cell>
          <cell r="C623" t="str">
            <v>Hub_89</v>
          </cell>
          <cell r="D623">
            <v>1000</v>
          </cell>
          <cell r="E623" t="str">
            <v>FTL||Supplier_63||Hub_89||FTL_DE_W-IT_1000</v>
          </cell>
        </row>
        <row r="624">
          <cell r="A624" t="str">
            <v>Supplier_63Hub_89</v>
          </cell>
          <cell r="B624" t="str">
            <v>Supplier_63</v>
          </cell>
          <cell r="C624" t="str">
            <v>Hub_89</v>
          </cell>
          <cell r="D624">
            <v>1000</v>
          </cell>
          <cell r="E624" t="str">
            <v>LTL||Current_LTL||LTL_DE_W-IT||1000</v>
          </cell>
        </row>
        <row r="625">
          <cell r="A625" t="str">
            <v>Supplier_63Hub_90</v>
          </cell>
          <cell r="B625" t="str">
            <v>Supplier_63</v>
          </cell>
          <cell r="C625" t="str">
            <v>Hub_90</v>
          </cell>
          <cell r="D625">
            <v>600</v>
          </cell>
          <cell r="E625" t="str">
            <v>FTL||Supplier_63||Hub_90||FTL_DE_W-DE_W_1000</v>
          </cell>
        </row>
        <row r="626">
          <cell r="A626" t="str">
            <v>Supplier_63Hub_90</v>
          </cell>
          <cell r="B626" t="str">
            <v>Supplier_63</v>
          </cell>
          <cell r="C626" t="str">
            <v>Hub_90</v>
          </cell>
          <cell r="D626">
            <v>600</v>
          </cell>
          <cell r="E626" t="str">
            <v>LTL||Current_LTL||LTL_DE_W-DE_W||1000</v>
          </cell>
        </row>
        <row r="627">
          <cell r="A627" t="str">
            <v>Supplier_64Hub_86</v>
          </cell>
          <cell r="B627" t="str">
            <v>Supplier_64</v>
          </cell>
          <cell r="C627" t="str">
            <v>Hub_86</v>
          </cell>
          <cell r="D627">
            <v>800</v>
          </cell>
          <cell r="E627" t="str">
            <v>FTL||Supplier_64||Hub_86||FTL_DE_W-GB_1000</v>
          </cell>
        </row>
        <row r="628">
          <cell r="A628" t="str">
            <v>Supplier_64Hub_86</v>
          </cell>
          <cell r="B628" t="str">
            <v>Supplier_64</v>
          </cell>
          <cell r="C628" t="str">
            <v>Hub_86</v>
          </cell>
          <cell r="D628">
            <v>800</v>
          </cell>
          <cell r="E628" t="str">
            <v>LTL||Current_LTL||LTL_DE_W-GB||1000</v>
          </cell>
        </row>
        <row r="629">
          <cell r="A629" t="str">
            <v>Supplier_64Hub_87</v>
          </cell>
          <cell r="B629" t="str">
            <v>Supplier_64</v>
          </cell>
          <cell r="C629" t="str">
            <v>Hub_87</v>
          </cell>
          <cell r="D629">
            <v>1400</v>
          </cell>
          <cell r="E629" t="str">
            <v>FTL||Supplier_64||Hub_87||FTL_DE_W-ES_1500</v>
          </cell>
        </row>
        <row r="630">
          <cell r="A630" t="str">
            <v>Supplier_64Hub_87</v>
          </cell>
          <cell r="B630" t="str">
            <v>Supplier_64</v>
          </cell>
          <cell r="C630" t="str">
            <v>Hub_87</v>
          </cell>
          <cell r="D630">
            <v>1400</v>
          </cell>
          <cell r="E630" t="str">
            <v>LTL||Current_LTL||LTL_DE_W-ES||1500</v>
          </cell>
        </row>
        <row r="631">
          <cell r="A631" t="str">
            <v>Supplier_64Hub_88</v>
          </cell>
          <cell r="B631" t="str">
            <v>Supplier_64</v>
          </cell>
          <cell r="C631" t="str">
            <v>Hub_88</v>
          </cell>
          <cell r="D631">
            <v>100</v>
          </cell>
          <cell r="E631" t="str">
            <v>FTL||Supplier_64||Hub_88||FTL_DE_W-DE_W_100</v>
          </cell>
        </row>
        <row r="632">
          <cell r="A632" t="str">
            <v>Supplier_64Hub_88</v>
          </cell>
          <cell r="B632" t="str">
            <v>Supplier_64</v>
          </cell>
          <cell r="C632" t="str">
            <v>Hub_88</v>
          </cell>
          <cell r="D632">
            <v>100</v>
          </cell>
          <cell r="E632" t="str">
            <v>LTL||Current_LTL||LTL_DE_W-DE_W||100</v>
          </cell>
        </row>
        <row r="633">
          <cell r="A633" t="str">
            <v>Supplier_64Hub_89</v>
          </cell>
          <cell r="B633" t="str">
            <v>Supplier_64</v>
          </cell>
          <cell r="C633" t="str">
            <v>Hub_89</v>
          </cell>
          <cell r="D633">
            <v>1000</v>
          </cell>
          <cell r="E633" t="str">
            <v>FTL||Supplier_64||Hub_89||FTL_DE_W-IT_1000</v>
          </cell>
        </row>
        <row r="634">
          <cell r="A634" t="str">
            <v>Supplier_64Hub_89</v>
          </cell>
          <cell r="B634" t="str">
            <v>Supplier_64</v>
          </cell>
          <cell r="C634" t="str">
            <v>Hub_89</v>
          </cell>
          <cell r="D634">
            <v>1000</v>
          </cell>
          <cell r="E634" t="str">
            <v>LTL||Current_LTL||LTL_DE_W-IT||1000</v>
          </cell>
        </row>
        <row r="635">
          <cell r="A635" t="str">
            <v>Supplier_64Hub_90</v>
          </cell>
          <cell r="B635" t="str">
            <v>Supplier_64</v>
          </cell>
          <cell r="C635" t="str">
            <v>Hub_90</v>
          </cell>
          <cell r="D635">
            <v>600</v>
          </cell>
          <cell r="E635" t="str">
            <v>FTL||Supplier_64||Hub_90||FTL_DE_W-DE_W_1000</v>
          </cell>
        </row>
        <row r="636">
          <cell r="A636" t="str">
            <v>Supplier_64Hub_90</v>
          </cell>
          <cell r="B636" t="str">
            <v>Supplier_64</v>
          </cell>
          <cell r="C636" t="str">
            <v>Hub_90</v>
          </cell>
          <cell r="D636">
            <v>600</v>
          </cell>
          <cell r="E636" t="str">
            <v>LTL||Current_LTL||LTL_DE_W-DE_W||1000</v>
          </cell>
        </row>
        <row r="637">
          <cell r="A637" t="str">
            <v>Supplier_65Hub_86</v>
          </cell>
          <cell r="B637" t="str">
            <v>Supplier_65</v>
          </cell>
          <cell r="C637" t="str">
            <v>Hub_86</v>
          </cell>
          <cell r="D637">
            <v>800</v>
          </cell>
          <cell r="E637" t="str">
            <v>FTL||Supplier_65||Hub_86||FTL_DE_W-GB_1000</v>
          </cell>
        </row>
        <row r="638">
          <cell r="A638" t="str">
            <v>Supplier_65Hub_86</v>
          </cell>
          <cell r="B638" t="str">
            <v>Supplier_65</v>
          </cell>
          <cell r="C638" t="str">
            <v>Hub_86</v>
          </cell>
          <cell r="D638">
            <v>800</v>
          </cell>
          <cell r="E638" t="str">
            <v>LTL||Current_LTL||LTL_DE_W-GB||1000</v>
          </cell>
        </row>
        <row r="639">
          <cell r="A639" t="str">
            <v>Supplier_65Hub_87</v>
          </cell>
          <cell r="B639" t="str">
            <v>Supplier_65</v>
          </cell>
          <cell r="C639" t="str">
            <v>Hub_87</v>
          </cell>
          <cell r="D639">
            <v>1400</v>
          </cell>
          <cell r="E639" t="str">
            <v>FTL||Supplier_65||Hub_87||FTL_DE_W-ES_1500</v>
          </cell>
        </row>
        <row r="640">
          <cell r="A640" t="str">
            <v>Supplier_65Hub_87</v>
          </cell>
          <cell r="B640" t="str">
            <v>Supplier_65</v>
          </cell>
          <cell r="C640" t="str">
            <v>Hub_87</v>
          </cell>
          <cell r="D640">
            <v>1400</v>
          </cell>
          <cell r="E640" t="str">
            <v>LTL||Current_LTL||LTL_DE_W-ES||1500</v>
          </cell>
        </row>
        <row r="641">
          <cell r="A641" t="str">
            <v>Supplier_65Hub_88</v>
          </cell>
          <cell r="B641" t="str">
            <v>Supplier_65</v>
          </cell>
          <cell r="C641" t="str">
            <v>Hub_88</v>
          </cell>
          <cell r="D641">
            <v>100</v>
          </cell>
          <cell r="E641" t="str">
            <v>FTL||Supplier_65||Hub_88||FTL_DE_W-DE_W_100</v>
          </cell>
        </row>
        <row r="642">
          <cell r="A642" t="str">
            <v>Supplier_65Hub_88</v>
          </cell>
          <cell r="B642" t="str">
            <v>Supplier_65</v>
          </cell>
          <cell r="C642" t="str">
            <v>Hub_88</v>
          </cell>
          <cell r="D642">
            <v>100</v>
          </cell>
          <cell r="E642" t="str">
            <v>LTL||Current_LTL||LTL_DE_W-DE_W||100</v>
          </cell>
        </row>
        <row r="643">
          <cell r="A643" t="str">
            <v>Supplier_65Hub_89</v>
          </cell>
          <cell r="B643" t="str">
            <v>Supplier_65</v>
          </cell>
          <cell r="C643" t="str">
            <v>Hub_89</v>
          </cell>
          <cell r="D643">
            <v>1000</v>
          </cell>
          <cell r="E643" t="str">
            <v>FTL||Supplier_65||Hub_89||FTL_DE_W-IT_1000</v>
          </cell>
        </row>
        <row r="644">
          <cell r="A644" t="str">
            <v>Supplier_65Hub_89</v>
          </cell>
          <cell r="B644" t="str">
            <v>Supplier_65</v>
          </cell>
          <cell r="C644" t="str">
            <v>Hub_89</v>
          </cell>
          <cell r="D644">
            <v>1000</v>
          </cell>
          <cell r="E644" t="str">
            <v>LTL||Current_LTL||LTL_DE_W-IT||1000</v>
          </cell>
        </row>
        <row r="645">
          <cell r="A645" t="str">
            <v>Supplier_65Hub_90</v>
          </cell>
          <cell r="B645" t="str">
            <v>Supplier_65</v>
          </cell>
          <cell r="C645" t="str">
            <v>Hub_90</v>
          </cell>
          <cell r="D645">
            <v>600</v>
          </cell>
          <cell r="E645" t="str">
            <v>FTL||Supplier_65||Hub_90||FTL_DE_W-DE_W_1000</v>
          </cell>
        </row>
        <row r="646">
          <cell r="A646" t="str">
            <v>Supplier_65Hub_90</v>
          </cell>
          <cell r="B646" t="str">
            <v>Supplier_65</v>
          </cell>
          <cell r="C646" t="str">
            <v>Hub_90</v>
          </cell>
          <cell r="D646">
            <v>600</v>
          </cell>
          <cell r="E646" t="str">
            <v>LTL||Current_LTL||LTL_DE_W-DE_W||1000</v>
          </cell>
        </row>
        <row r="647">
          <cell r="A647" t="str">
            <v>Supplier_66Hub_86</v>
          </cell>
          <cell r="B647" t="str">
            <v>Supplier_66</v>
          </cell>
          <cell r="C647" t="str">
            <v>Hub_86</v>
          </cell>
          <cell r="D647">
            <v>800</v>
          </cell>
          <cell r="E647" t="str">
            <v>FTL||Supplier_66||Hub_86||FTL_DE_W-GB_1000</v>
          </cell>
        </row>
        <row r="648">
          <cell r="A648" t="str">
            <v>Supplier_66Hub_86</v>
          </cell>
          <cell r="B648" t="str">
            <v>Supplier_66</v>
          </cell>
          <cell r="C648" t="str">
            <v>Hub_86</v>
          </cell>
          <cell r="D648">
            <v>800</v>
          </cell>
          <cell r="E648" t="str">
            <v>LTL||Current_LTL||LTL_DE_W-GB||1000</v>
          </cell>
        </row>
        <row r="649">
          <cell r="A649" t="str">
            <v>Supplier_66Hub_87</v>
          </cell>
          <cell r="B649" t="str">
            <v>Supplier_66</v>
          </cell>
          <cell r="C649" t="str">
            <v>Hub_87</v>
          </cell>
          <cell r="D649">
            <v>1400</v>
          </cell>
          <cell r="E649" t="str">
            <v>FTL||Supplier_66||Hub_87||FTL_DE_W-ES_1500</v>
          </cell>
        </row>
        <row r="650">
          <cell r="A650" t="str">
            <v>Supplier_66Hub_87</v>
          </cell>
          <cell r="B650" t="str">
            <v>Supplier_66</v>
          </cell>
          <cell r="C650" t="str">
            <v>Hub_87</v>
          </cell>
          <cell r="D650">
            <v>1400</v>
          </cell>
          <cell r="E650" t="str">
            <v>LTL||Current_LTL||LTL_DE_W-ES||1500</v>
          </cell>
        </row>
        <row r="651">
          <cell r="A651" t="str">
            <v>Supplier_66Hub_88</v>
          </cell>
          <cell r="B651" t="str">
            <v>Supplier_66</v>
          </cell>
          <cell r="C651" t="str">
            <v>Hub_88</v>
          </cell>
          <cell r="D651">
            <v>100</v>
          </cell>
          <cell r="E651" t="str">
            <v>FTL||Supplier_66||Hub_88||FTL_DE_W-DE_W_100</v>
          </cell>
        </row>
        <row r="652">
          <cell r="A652" t="str">
            <v>Supplier_66Hub_88</v>
          </cell>
          <cell r="B652" t="str">
            <v>Supplier_66</v>
          </cell>
          <cell r="C652" t="str">
            <v>Hub_88</v>
          </cell>
          <cell r="D652">
            <v>100</v>
          </cell>
          <cell r="E652" t="str">
            <v>LTL||Current_LTL||LTL_DE_W-DE_W||100</v>
          </cell>
        </row>
        <row r="653">
          <cell r="A653" t="str">
            <v>Supplier_66Hub_89</v>
          </cell>
          <cell r="B653" t="str">
            <v>Supplier_66</v>
          </cell>
          <cell r="C653" t="str">
            <v>Hub_89</v>
          </cell>
          <cell r="D653">
            <v>1000</v>
          </cell>
          <cell r="E653" t="str">
            <v>FTL||Supplier_66||Hub_89||FTL_DE_W-IT_1000</v>
          </cell>
        </row>
        <row r="654">
          <cell r="A654" t="str">
            <v>Supplier_66Hub_89</v>
          </cell>
          <cell r="B654" t="str">
            <v>Supplier_66</v>
          </cell>
          <cell r="C654" t="str">
            <v>Hub_89</v>
          </cell>
          <cell r="D654">
            <v>1000</v>
          </cell>
          <cell r="E654" t="str">
            <v>LTL||Current_LTL||LTL_DE_W-IT||1000</v>
          </cell>
        </row>
        <row r="655">
          <cell r="A655" t="str">
            <v>Supplier_66Hub_90</v>
          </cell>
          <cell r="B655" t="str">
            <v>Supplier_66</v>
          </cell>
          <cell r="C655" t="str">
            <v>Hub_90</v>
          </cell>
          <cell r="D655">
            <v>600</v>
          </cell>
          <cell r="E655" t="str">
            <v>FTL||Supplier_66||Hub_90||FTL_DE_W-DE_W_1000</v>
          </cell>
        </row>
        <row r="656">
          <cell r="A656" t="str">
            <v>Supplier_66Hub_90</v>
          </cell>
          <cell r="B656" t="str">
            <v>Supplier_66</v>
          </cell>
          <cell r="C656" t="str">
            <v>Hub_90</v>
          </cell>
          <cell r="D656">
            <v>600</v>
          </cell>
          <cell r="E656" t="str">
            <v>LTL||Current_LTL||LTL_DE_W-DE_W||1000</v>
          </cell>
        </row>
        <row r="657">
          <cell r="A657" t="str">
            <v>Supplier_67Hub_86</v>
          </cell>
          <cell r="B657" t="str">
            <v>Supplier_67</v>
          </cell>
          <cell r="C657" t="str">
            <v>Hub_86</v>
          </cell>
          <cell r="D657">
            <v>800</v>
          </cell>
          <cell r="E657" t="str">
            <v>FTL||Supplier_67||Hub_86||FTL_DE_W-GB_1000</v>
          </cell>
        </row>
        <row r="658">
          <cell r="A658" t="str">
            <v>Supplier_67Hub_86</v>
          </cell>
          <cell r="B658" t="str">
            <v>Supplier_67</v>
          </cell>
          <cell r="C658" t="str">
            <v>Hub_86</v>
          </cell>
          <cell r="D658">
            <v>800</v>
          </cell>
          <cell r="E658" t="str">
            <v>LTL||Current_LTL||LTL_DE_W-GB||1000</v>
          </cell>
        </row>
        <row r="659">
          <cell r="A659" t="str">
            <v>Supplier_67Hub_87</v>
          </cell>
          <cell r="B659" t="str">
            <v>Supplier_67</v>
          </cell>
          <cell r="C659" t="str">
            <v>Hub_87</v>
          </cell>
          <cell r="D659">
            <v>1400</v>
          </cell>
          <cell r="E659" t="str">
            <v>FTL||Supplier_67||Hub_87||FTL_DE_W-ES_1500</v>
          </cell>
        </row>
        <row r="660">
          <cell r="A660" t="str">
            <v>Supplier_67Hub_87</v>
          </cell>
          <cell r="B660" t="str">
            <v>Supplier_67</v>
          </cell>
          <cell r="C660" t="str">
            <v>Hub_87</v>
          </cell>
          <cell r="D660">
            <v>1400</v>
          </cell>
          <cell r="E660" t="str">
            <v>LTL||Current_LTL||LTL_DE_W-ES||1500</v>
          </cell>
        </row>
        <row r="661">
          <cell r="A661" t="str">
            <v>Supplier_67Hub_88</v>
          </cell>
          <cell r="B661" t="str">
            <v>Supplier_67</v>
          </cell>
          <cell r="C661" t="str">
            <v>Hub_88</v>
          </cell>
          <cell r="D661">
            <v>100</v>
          </cell>
          <cell r="E661" t="str">
            <v>FTL||Supplier_67||Hub_88||FTL_DE_W-DE_W_100</v>
          </cell>
        </row>
        <row r="662">
          <cell r="A662" t="str">
            <v>Supplier_67Hub_88</v>
          </cell>
          <cell r="B662" t="str">
            <v>Supplier_67</v>
          </cell>
          <cell r="C662" t="str">
            <v>Hub_88</v>
          </cell>
          <cell r="D662">
            <v>100</v>
          </cell>
          <cell r="E662" t="str">
            <v>LTL||Current_LTL||LTL_DE_W-DE_W||100</v>
          </cell>
        </row>
        <row r="663">
          <cell r="A663" t="str">
            <v>Supplier_67Hub_89</v>
          </cell>
          <cell r="B663" t="str">
            <v>Supplier_67</v>
          </cell>
          <cell r="C663" t="str">
            <v>Hub_89</v>
          </cell>
          <cell r="D663">
            <v>1000</v>
          </cell>
          <cell r="E663" t="str">
            <v>FTL||Supplier_67||Hub_89||FTL_DE_W-IT_1000</v>
          </cell>
        </row>
        <row r="664">
          <cell r="A664" t="str">
            <v>Supplier_67Hub_89</v>
          </cell>
          <cell r="B664" t="str">
            <v>Supplier_67</v>
          </cell>
          <cell r="C664" t="str">
            <v>Hub_89</v>
          </cell>
          <cell r="D664">
            <v>1000</v>
          </cell>
          <cell r="E664" t="str">
            <v>LTL||Current_LTL||LTL_DE_W-IT||1000</v>
          </cell>
        </row>
        <row r="665">
          <cell r="A665" t="str">
            <v>Supplier_67Hub_90</v>
          </cell>
          <cell r="B665" t="str">
            <v>Supplier_67</v>
          </cell>
          <cell r="C665" t="str">
            <v>Hub_90</v>
          </cell>
          <cell r="D665">
            <v>600</v>
          </cell>
          <cell r="E665" t="str">
            <v>FTL||Supplier_67||Hub_90||FTL_DE_W-DE_W_1000</v>
          </cell>
        </row>
        <row r="666">
          <cell r="A666" t="str">
            <v>Supplier_67Hub_90</v>
          </cell>
          <cell r="B666" t="str">
            <v>Supplier_67</v>
          </cell>
          <cell r="C666" t="str">
            <v>Hub_90</v>
          </cell>
          <cell r="D666">
            <v>600</v>
          </cell>
          <cell r="E666" t="str">
            <v>LTL||Current_LTL||LTL_DE_W-DE_W||1000</v>
          </cell>
        </row>
        <row r="667">
          <cell r="A667" t="str">
            <v>Supplier_68Hub_86</v>
          </cell>
          <cell r="B667" t="str">
            <v>Supplier_68</v>
          </cell>
          <cell r="C667" t="str">
            <v>Hub_86</v>
          </cell>
          <cell r="D667">
            <v>800</v>
          </cell>
          <cell r="E667" t="str">
            <v>FTL||Supplier_68||Hub_86||FTL_DE_W-GB_1000</v>
          </cell>
        </row>
        <row r="668">
          <cell r="A668" t="str">
            <v>Supplier_68Hub_86</v>
          </cell>
          <cell r="B668" t="str">
            <v>Supplier_68</v>
          </cell>
          <cell r="C668" t="str">
            <v>Hub_86</v>
          </cell>
          <cell r="D668">
            <v>800</v>
          </cell>
          <cell r="E668" t="str">
            <v>LTL||Current_LTL||LTL_DE_W-GB||1000</v>
          </cell>
        </row>
        <row r="669">
          <cell r="A669" t="str">
            <v>Supplier_68Hub_87</v>
          </cell>
          <cell r="B669" t="str">
            <v>Supplier_68</v>
          </cell>
          <cell r="C669" t="str">
            <v>Hub_87</v>
          </cell>
          <cell r="D669">
            <v>1400</v>
          </cell>
          <cell r="E669" t="str">
            <v>FTL||Supplier_68||Hub_87||FTL_DE_W-ES_1500</v>
          </cell>
        </row>
        <row r="670">
          <cell r="A670" t="str">
            <v>Supplier_68Hub_87</v>
          </cell>
          <cell r="B670" t="str">
            <v>Supplier_68</v>
          </cell>
          <cell r="C670" t="str">
            <v>Hub_87</v>
          </cell>
          <cell r="D670">
            <v>1400</v>
          </cell>
          <cell r="E670" t="str">
            <v>LTL||Current_LTL||LTL_DE_W-ES||1500</v>
          </cell>
        </row>
        <row r="671">
          <cell r="A671" t="str">
            <v>Supplier_68Hub_88</v>
          </cell>
          <cell r="B671" t="str">
            <v>Supplier_68</v>
          </cell>
          <cell r="C671" t="str">
            <v>Hub_88</v>
          </cell>
          <cell r="D671">
            <v>100</v>
          </cell>
          <cell r="E671" t="str">
            <v>FTL||Supplier_68||Hub_88||FTL_DE_W-DE_W_100</v>
          </cell>
        </row>
        <row r="672">
          <cell r="A672" t="str">
            <v>Supplier_68Hub_88</v>
          </cell>
          <cell r="B672" t="str">
            <v>Supplier_68</v>
          </cell>
          <cell r="C672" t="str">
            <v>Hub_88</v>
          </cell>
          <cell r="D672">
            <v>100</v>
          </cell>
          <cell r="E672" t="str">
            <v>LTL||Current_LTL||LTL_DE_W-DE_W||100</v>
          </cell>
        </row>
        <row r="673">
          <cell r="A673" t="str">
            <v>Supplier_68Hub_89</v>
          </cell>
          <cell r="B673" t="str">
            <v>Supplier_68</v>
          </cell>
          <cell r="C673" t="str">
            <v>Hub_89</v>
          </cell>
          <cell r="D673">
            <v>1000</v>
          </cell>
          <cell r="E673" t="str">
            <v>FTL||Supplier_68||Hub_89||FTL_DE_W-IT_1000</v>
          </cell>
        </row>
        <row r="674">
          <cell r="A674" t="str">
            <v>Supplier_68Hub_89</v>
          </cell>
          <cell r="B674" t="str">
            <v>Supplier_68</v>
          </cell>
          <cell r="C674" t="str">
            <v>Hub_89</v>
          </cell>
          <cell r="D674">
            <v>1000</v>
          </cell>
          <cell r="E674" t="str">
            <v>LTL||Current_LTL||LTL_DE_W-IT||1000</v>
          </cell>
        </row>
        <row r="675">
          <cell r="A675" t="str">
            <v>Supplier_68Hub_90</v>
          </cell>
          <cell r="B675" t="str">
            <v>Supplier_68</v>
          </cell>
          <cell r="C675" t="str">
            <v>Hub_90</v>
          </cell>
          <cell r="D675">
            <v>600</v>
          </cell>
          <cell r="E675" t="str">
            <v>FTL||Supplier_68||Hub_90||FTL_DE_W-DE_W_1000</v>
          </cell>
        </row>
        <row r="676">
          <cell r="A676" t="str">
            <v>Supplier_68Hub_90</v>
          </cell>
          <cell r="B676" t="str">
            <v>Supplier_68</v>
          </cell>
          <cell r="C676" t="str">
            <v>Hub_90</v>
          </cell>
          <cell r="D676">
            <v>600</v>
          </cell>
          <cell r="E676" t="str">
            <v>LTL||Current_LTL||LTL_DE_W-DE_W||1000</v>
          </cell>
        </row>
        <row r="677">
          <cell r="A677" t="str">
            <v>Supplier_69Hub_86</v>
          </cell>
          <cell r="B677" t="str">
            <v>Supplier_69</v>
          </cell>
          <cell r="C677" t="str">
            <v>Hub_86</v>
          </cell>
          <cell r="D677">
            <v>800</v>
          </cell>
          <cell r="E677" t="str">
            <v>FTL||Supplier_69||Hub_86||FTL_DE_W-GB_1000</v>
          </cell>
        </row>
        <row r="678">
          <cell r="A678" t="str">
            <v>Supplier_69Hub_86</v>
          </cell>
          <cell r="B678" t="str">
            <v>Supplier_69</v>
          </cell>
          <cell r="C678" t="str">
            <v>Hub_86</v>
          </cell>
          <cell r="D678">
            <v>800</v>
          </cell>
          <cell r="E678" t="str">
            <v>LTL||Current_LTL||LTL_DE_W-GB||1000</v>
          </cell>
        </row>
        <row r="679">
          <cell r="A679" t="str">
            <v>Supplier_69Hub_87</v>
          </cell>
          <cell r="B679" t="str">
            <v>Supplier_69</v>
          </cell>
          <cell r="C679" t="str">
            <v>Hub_87</v>
          </cell>
          <cell r="D679">
            <v>1400</v>
          </cell>
          <cell r="E679" t="str">
            <v>FTL||Supplier_69||Hub_87||FTL_DE_W-ES_1500</v>
          </cell>
        </row>
        <row r="680">
          <cell r="A680" t="str">
            <v>Supplier_69Hub_87</v>
          </cell>
          <cell r="B680" t="str">
            <v>Supplier_69</v>
          </cell>
          <cell r="C680" t="str">
            <v>Hub_87</v>
          </cell>
          <cell r="D680">
            <v>1400</v>
          </cell>
          <cell r="E680" t="str">
            <v>LTL||Current_LTL||LTL_DE_W-ES||1500</v>
          </cell>
        </row>
        <row r="681">
          <cell r="A681" t="str">
            <v>Supplier_69Hub_88</v>
          </cell>
          <cell r="B681" t="str">
            <v>Supplier_69</v>
          </cell>
          <cell r="C681" t="str">
            <v>Hub_88</v>
          </cell>
          <cell r="D681">
            <v>100</v>
          </cell>
          <cell r="E681" t="str">
            <v>FTL||Supplier_69||Hub_88||FTL_DE_W-DE_W_100</v>
          </cell>
        </row>
        <row r="682">
          <cell r="A682" t="str">
            <v>Supplier_69Hub_88</v>
          </cell>
          <cell r="B682" t="str">
            <v>Supplier_69</v>
          </cell>
          <cell r="C682" t="str">
            <v>Hub_88</v>
          </cell>
          <cell r="D682">
            <v>100</v>
          </cell>
          <cell r="E682" t="str">
            <v>LTL||Current_LTL||LTL_DE_W-DE_W||100</v>
          </cell>
        </row>
        <row r="683">
          <cell r="A683" t="str">
            <v>Supplier_69Hub_89</v>
          </cell>
          <cell r="B683" t="str">
            <v>Supplier_69</v>
          </cell>
          <cell r="C683" t="str">
            <v>Hub_89</v>
          </cell>
          <cell r="D683">
            <v>1000</v>
          </cell>
          <cell r="E683" t="str">
            <v>FTL||Supplier_69||Hub_89||FTL_DE_W-IT_1000</v>
          </cell>
        </row>
        <row r="684">
          <cell r="A684" t="str">
            <v>Supplier_69Hub_89</v>
          </cell>
          <cell r="B684" t="str">
            <v>Supplier_69</v>
          </cell>
          <cell r="C684" t="str">
            <v>Hub_89</v>
          </cell>
          <cell r="D684">
            <v>1000</v>
          </cell>
          <cell r="E684" t="str">
            <v>LTL||Current_LTL||LTL_DE_W-IT||1000</v>
          </cell>
        </row>
        <row r="685">
          <cell r="A685" t="str">
            <v>Supplier_69Hub_90</v>
          </cell>
          <cell r="B685" t="str">
            <v>Supplier_69</v>
          </cell>
          <cell r="C685" t="str">
            <v>Hub_90</v>
          </cell>
          <cell r="D685">
            <v>600</v>
          </cell>
          <cell r="E685" t="str">
            <v>FTL||Supplier_69||Hub_90||FTL_DE_W-DE_W_1000</v>
          </cell>
        </row>
        <row r="686">
          <cell r="A686" t="str">
            <v>Supplier_69Hub_90</v>
          </cell>
          <cell r="B686" t="str">
            <v>Supplier_69</v>
          </cell>
          <cell r="C686" t="str">
            <v>Hub_90</v>
          </cell>
          <cell r="D686">
            <v>600</v>
          </cell>
          <cell r="E686" t="str">
            <v>LTL||Current_LTL||LTL_DE_W-DE_W||1000</v>
          </cell>
        </row>
        <row r="687">
          <cell r="A687" t="str">
            <v>Supplier_70Hub_86</v>
          </cell>
          <cell r="B687" t="str">
            <v>Supplier_70</v>
          </cell>
          <cell r="C687" t="str">
            <v>Hub_86</v>
          </cell>
          <cell r="D687">
            <v>800</v>
          </cell>
          <cell r="E687" t="str">
            <v>FTL||Supplier_70||Hub_86||FTL_DE_W-GB_1000</v>
          </cell>
        </row>
        <row r="688">
          <cell r="A688" t="str">
            <v>Supplier_70Hub_86</v>
          </cell>
          <cell r="B688" t="str">
            <v>Supplier_70</v>
          </cell>
          <cell r="C688" t="str">
            <v>Hub_86</v>
          </cell>
          <cell r="D688">
            <v>800</v>
          </cell>
          <cell r="E688" t="str">
            <v>LTL||Current_LTL||LTL_DE_W-GB||1000</v>
          </cell>
        </row>
        <row r="689">
          <cell r="A689" t="str">
            <v>Supplier_70Hub_87</v>
          </cell>
          <cell r="B689" t="str">
            <v>Supplier_70</v>
          </cell>
          <cell r="C689" t="str">
            <v>Hub_87</v>
          </cell>
          <cell r="D689">
            <v>1400</v>
          </cell>
          <cell r="E689" t="str">
            <v>FTL||Supplier_70||Hub_87||FTL_DE_W-ES_1500</v>
          </cell>
        </row>
        <row r="690">
          <cell r="A690" t="str">
            <v>Supplier_70Hub_87</v>
          </cell>
          <cell r="B690" t="str">
            <v>Supplier_70</v>
          </cell>
          <cell r="C690" t="str">
            <v>Hub_87</v>
          </cell>
          <cell r="D690">
            <v>1400</v>
          </cell>
          <cell r="E690" t="str">
            <v>LTL||Current_LTL||LTL_DE_W-ES||1500</v>
          </cell>
        </row>
        <row r="691">
          <cell r="A691" t="str">
            <v>Supplier_70Hub_88</v>
          </cell>
          <cell r="B691" t="str">
            <v>Supplier_70</v>
          </cell>
          <cell r="C691" t="str">
            <v>Hub_88</v>
          </cell>
          <cell r="D691">
            <v>100</v>
          </cell>
          <cell r="E691" t="str">
            <v>FTL||Supplier_70||Hub_88||FTL_DE_W-DE_W_100</v>
          </cell>
        </row>
        <row r="692">
          <cell r="A692" t="str">
            <v>Supplier_70Hub_88</v>
          </cell>
          <cell r="B692" t="str">
            <v>Supplier_70</v>
          </cell>
          <cell r="C692" t="str">
            <v>Hub_88</v>
          </cell>
          <cell r="D692">
            <v>100</v>
          </cell>
          <cell r="E692" t="str">
            <v>LTL||Current_LTL||LTL_DE_W-DE_W||100</v>
          </cell>
        </row>
        <row r="693">
          <cell r="A693" t="str">
            <v>Supplier_70Hub_89</v>
          </cell>
          <cell r="B693" t="str">
            <v>Supplier_70</v>
          </cell>
          <cell r="C693" t="str">
            <v>Hub_89</v>
          </cell>
          <cell r="D693">
            <v>1000</v>
          </cell>
          <cell r="E693" t="str">
            <v>FTL||Supplier_70||Hub_89||FTL_DE_W-IT_1000</v>
          </cell>
        </row>
        <row r="694">
          <cell r="A694" t="str">
            <v>Supplier_70Hub_89</v>
          </cell>
          <cell r="B694" t="str">
            <v>Supplier_70</v>
          </cell>
          <cell r="C694" t="str">
            <v>Hub_89</v>
          </cell>
          <cell r="D694">
            <v>1000</v>
          </cell>
          <cell r="E694" t="str">
            <v>LTL||Current_LTL||LTL_DE_W-IT||1000</v>
          </cell>
        </row>
        <row r="695">
          <cell r="A695" t="str">
            <v>Supplier_70Hub_90</v>
          </cell>
          <cell r="B695" t="str">
            <v>Supplier_70</v>
          </cell>
          <cell r="C695" t="str">
            <v>Hub_90</v>
          </cell>
          <cell r="D695">
            <v>600</v>
          </cell>
          <cell r="E695" t="str">
            <v>FTL||Supplier_70||Hub_90||FTL_DE_W-DE_W_1000</v>
          </cell>
        </row>
        <row r="696">
          <cell r="A696" t="str">
            <v>Supplier_70Hub_90</v>
          </cell>
          <cell r="B696" t="str">
            <v>Supplier_70</v>
          </cell>
          <cell r="C696" t="str">
            <v>Hub_90</v>
          </cell>
          <cell r="D696">
            <v>600</v>
          </cell>
          <cell r="E696" t="str">
            <v>LTL||Current_LTL||LTL_DE_W-DE_W||1000</v>
          </cell>
        </row>
        <row r="697">
          <cell r="A697" t="str">
            <v>Supplier_71Hub_86</v>
          </cell>
          <cell r="B697" t="str">
            <v>Supplier_71</v>
          </cell>
          <cell r="C697" t="str">
            <v>Hub_86</v>
          </cell>
          <cell r="D697">
            <v>800</v>
          </cell>
          <cell r="E697" t="str">
            <v>FTL||Supplier_71||Hub_86||FTL_DE_W-GB_1000</v>
          </cell>
        </row>
        <row r="698">
          <cell r="A698" t="str">
            <v>Supplier_71Hub_86</v>
          </cell>
          <cell r="B698" t="str">
            <v>Supplier_71</v>
          </cell>
          <cell r="C698" t="str">
            <v>Hub_86</v>
          </cell>
          <cell r="D698">
            <v>800</v>
          </cell>
          <cell r="E698" t="str">
            <v>LTL||Current_LTL||LTL_DE_W-GB||1000</v>
          </cell>
        </row>
        <row r="699">
          <cell r="A699" t="str">
            <v>Supplier_71Hub_87</v>
          </cell>
          <cell r="B699" t="str">
            <v>Supplier_71</v>
          </cell>
          <cell r="C699" t="str">
            <v>Hub_87</v>
          </cell>
          <cell r="D699">
            <v>1400</v>
          </cell>
          <cell r="E699" t="str">
            <v>FTL||Supplier_71||Hub_87||FTL_DE_W-ES_1500</v>
          </cell>
        </row>
        <row r="700">
          <cell r="A700" t="str">
            <v>Supplier_71Hub_87</v>
          </cell>
          <cell r="B700" t="str">
            <v>Supplier_71</v>
          </cell>
          <cell r="C700" t="str">
            <v>Hub_87</v>
          </cell>
          <cell r="D700">
            <v>1400</v>
          </cell>
          <cell r="E700" t="str">
            <v>LTL||Current_LTL||LTL_DE_W-ES||1500</v>
          </cell>
        </row>
        <row r="701">
          <cell r="A701" t="str">
            <v>Supplier_71Hub_88</v>
          </cell>
          <cell r="B701" t="str">
            <v>Supplier_71</v>
          </cell>
          <cell r="C701" t="str">
            <v>Hub_88</v>
          </cell>
          <cell r="D701">
            <v>100</v>
          </cell>
          <cell r="E701" t="str">
            <v>FTL||Supplier_71||Hub_88||FTL_DE_W-DE_W_100</v>
          </cell>
        </row>
        <row r="702">
          <cell r="A702" t="str">
            <v>Supplier_71Hub_88</v>
          </cell>
          <cell r="B702" t="str">
            <v>Supplier_71</v>
          </cell>
          <cell r="C702" t="str">
            <v>Hub_88</v>
          </cell>
          <cell r="D702">
            <v>100</v>
          </cell>
          <cell r="E702" t="str">
            <v>LTL||Current_LTL||LTL_DE_W-DE_W||100</v>
          </cell>
        </row>
        <row r="703">
          <cell r="A703" t="str">
            <v>Supplier_71Hub_89</v>
          </cell>
          <cell r="B703" t="str">
            <v>Supplier_71</v>
          </cell>
          <cell r="C703" t="str">
            <v>Hub_89</v>
          </cell>
          <cell r="D703">
            <v>1000</v>
          </cell>
          <cell r="E703" t="str">
            <v>FTL||Supplier_71||Hub_89||FTL_DE_W-IT_1000</v>
          </cell>
        </row>
        <row r="704">
          <cell r="A704" t="str">
            <v>Supplier_71Hub_89</v>
          </cell>
          <cell r="B704" t="str">
            <v>Supplier_71</v>
          </cell>
          <cell r="C704" t="str">
            <v>Hub_89</v>
          </cell>
          <cell r="D704">
            <v>1000</v>
          </cell>
          <cell r="E704" t="str">
            <v>LTL||Current_LTL||LTL_DE_W-IT||1000</v>
          </cell>
        </row>
        <row r="705">
          <cell r="A705" t="str">
            <v>Supplier_71Hub_90</v>
          </cell>
          <cell r="B705" t="str">
            <v>Supplier_71</v>
          </cell>
          <cell r="C705" t="str">
            <v>Hub_90</v>
          </cell>
          <cell r="D705">
            <v>600</v>
          </cell>
          <cell r="E705" t="str">
            <v>FTL||Supplier_71||Hub_90||FTL_DE_W-DE_W_1000</v>
          </cell>
        </row>
        <row r="706">
          <cell r="A706" t="str">
            <v>Supplier_71Hub_90</v>
          </cell>
          <cell r="B706" t="str">
            <v>Supplier_71</v>
          </cell>
          <cell r="C706" t="str">
            <v>Hub_90</v>
          </cell>
          <cell r="D706">
            <v>600</v>
          </cell>
          <cell r="E706" t="str">
            <v>LTL||Current_LTL||LTL_DE_W-DE_W||1000</v>
          </cell>
        </row>
        <row r="707">
          <cell r="A707" t="str">
            <v>Supplier_72Hub_86</v>
          </cell>
          <cell r="B707" t="str">
            <v>Supplier_72</v>
          </cell>
          <cell r="C707" t="str">
            <v>Hub_86</v>
          </cell>
          <cell r="D707">
            <v>800</v>
          </cell>
          <cell r="E707" t="str">
            <v>FTL||Supplier_72||Hub_86||FTL_DE_W-GB_1000</v>
          </cell>
        </row>
        <row r="708">
          <cell r="A708" t="str">
            <v>Supplier_72Hub_86</v>
          </cell>
          <cell r="B708" t="str">
            <v>Supplier_72</v>
          </cell>
          <cell r="C708" t="str">
            <v>Hub_86</v>
          </cell>
          <cell r="D708">
            <v>800</v>
          </cell>
          <cell r="E708" t="str">
            <v>LTL||Current_LTL||LTL_DE_W-GB||1000</v>
          </cell>
        </row>
        <row r="709">
          <cell r="A709" t="str">
            <v>Supplier_72Hub_87</v>
          </cell>
          <cell r="B709" t="str">
            <v>Supplier_72</v>
          </cell>
          <cell r="C709" t="str">
            <v>Hub_87</v>
          </cell>
          <cell r="D709">
            <v>1400</v>
          </cell>
          <cell r="E709" t="str">
            <v>FTL||Supplier_72||Hub_87||FTL_DE_W-ES_1500</v>
          </cell>
        </row>
        <row r="710">
          <cell r="A710" t="str">
            <v>Supplier_72Hub_87</v>
          </cell>
          <cell r="B710" t="str">
            <v>Supplier_72</v>
          </cell>
          <cell r="C710" t="str">
            <v>Hub_87</v>
          </cell>
          <cell r="D710">
            <v>1400</v>
          </cell>
          <cell r="E710" t="str">
            <v>LTL||Current_LTL||LTL_DE_W-ES||1500</v>
          </cell>
        </row>
        <row r="711">
          <cell r="A711" t="str">
            <v>Supplier_72Hub_88</v>
          </cell>
          <cell r="B711" t="str">
            <v>Supplier_72</v>
          </cell>
          <cell r="C711" t="str">
            <v>Hub_88</v>
          </cell>
          <cell r="D711">
            <v>100</v>
          </cell>
          <cell r="E711" t="str">
            <v>FTL||Supplier_72||Hub_88||FTL_DE_W-DE_W_100</v>
          </cell>
        </row>
        <row r="712">
          <cell r="A712" t="str">
            <v>Supplier_72Hub_88</v>
          </cell>
          <cell r="B712" t="str">
            <v>Supplier_72</v>
          </cell>
          <cell r="C712" t="str">
            <v>Hub_88</v>
          </cell>
          <cell r="D712">
            <v>100</v>
          </cell>
          <cell r="E712" t="str">
            <v>LTL||Current_LTL||LTL_DE_W-DE_W||100</v>
          </cell>
        </row>
        <row r="713">
          <cell r="A713" t="str">
            <v>Supplier_72Hub_89</v>
          </cell>
          <cell r="B713" t="str">
            <v>Supplier_72</v>
          </cell>
          <cell r="C713" t="str">
            <v>Hub_89</v>
          </cell>
          <cell r="D713">
            <v>1000</v>
          </cell>
          <cell r="E713" t="str">
            <v>FTL||Supplier_72||Hub_89||FTL_DE_W-IT_1000</v>
          </cell>
        </row>
        <row r="714">
          <cell r="A714" t="str">
            <v>Supplier_72Hub_89</v>
          </cell>
          <cell r="B714" t="str">
            <v>Supplier_72</v>
          </cell>
          <cell r="C714" t="str">
            <v>Hub_89</v>
          </cell>
          <cell r="D714">
            <v>1000</v>
          </cell>
          <cell r="E714" t="str">
            <v>LTL||Current_LTL||LTL_DE_W-IT||1000</v>
          </cell>
        </row>
        <row r="715">
          <cell r="A715" t="str">
            <v>Supplier_72Hub_90</v>
          </cell>
          <cell r="B715" t="str">
            <v>Supplier_72</v>
          </cell>
          <cell r="C715" t="str">
            <v>Hub_90</v>
          </cell>
          <cell r="D715">
            <v>600</v>
          </cell>
          <cell r="E715" t="str">
            <v>FTL||Supplier_72||Hub_90||FTL_DE_W-DE_W_1000</v>
          </cell>
        </row>
        <row r="716">
          <cell r="A716" t="str">
            <v>Supplier_72Hub_90</v>
          </cell>
          <cell r="B716" t="str">
            <v>Supplier_72</v>
          </cell>
          <cell r="C716" t="str">
            <v>Hub_90</v>
          </cell>
          <cell r="D716">
            <v>600</v>
          </cell>
          <cell r="E716" t="str">
            <v>LTL||Current_LTL||LTL_DE_W-DE_W||1000</v>
          </cell>
        </row>
        <row r="717">
          <cell r="A717" t="str">
            <v>Supplier_73Hub_86</v>
          </cell>
          <cell r="B717" t="str">
            <v>Supplier_73</v>
          </cell>
          <cell r="C717" t="str">
            <v>Hub_86</v>
          </cell>
          <cell r="D717">
            <v>800</v>
          </cell>
          <cell r="E717" t="str">
            <v>FTL||Supplier_73||Hub_86||FTL_DE_W-GB_1000</v>
          </cell>
        </row>
        <row r="718">
          <cell r="A718" t="str">
            <v>Supplier_73Hub_86</v>
          </cell>
          <cell r="B718" t="str">
            <v>Supplier_73</v>
          </cell>
          <cell r="C718" t="str">
            <v>Hub_86</v>
          </cell>
          <cell r="D718">
            <v>800</v>
          </cell>
          <cell r="E718" t="str">
            <v>LTL||Current_LTL||LTL_DE_W-GB||1000</v>
          </cell>
        </row>
        <row r="719">
          <cell r="A719" t="str">
            <v>Supplier_73Hub_87</v>
          </cell>
          <cell r="B719" t="str">
            <v>Supplier_73</v>
          </cell>
          <cell r="C719" t="str">
            <v>Hub_87</v>
          </cell>
          <cell r="D719">
            <v>1400</v>
          </cell>
          <cell r="E719" t="str">
            <v>FTL||Supplier_73||Hub_87||FTL_DE_W-ES_1500</v>
          </cell>
        </row>
        <row r="720">
          <cell r="A720" t="str">
            <v>Supplier_73Hub_87</v>
          </cell>
          <cell r="B720" t="str">
            <v>Supplier_73</v>
          </cell>
          <cell r="C720" t="str">
            <v>Hub_87</v>
          </cell>
          <cell r="D720">
            <v>1400</v>
          </cell>
          <cell r="E720" t="str">
            <v>LTL||Current_LTL||LTL_DE_W-ES||1500</v>
          </cell>
        </row>
        <row r="721">
          <cell r="A721" t="str">
            <v>Supplier_73Hub_88</v>
          </cell>
          <cell r="B721" t="str">
            <v>Supplier_73</v>
          </cell>
          <cell r="C721" t="str">
            <v>Hub_88</v>
          </cell>
          <cell r="D721">
            <v>100</v>
          </cell>
          <cell r="E721" t="str">
            <v>FTL||Supplier_73||Hub_88||FTL_DE_W-DE_W_100</v>
          </cell>
        </row>
        <row r="722">
          <cell r="A722" t="str">
            <v>Supplier_73Hub_88</v>
          </cell>
          <cell r="B722" t="str">
            <v>Supplier_73</v>
          </cell>
          <cell r="C722" t="str">
            <v>Hub_88</v>
          </cell>
          <cell r="D722">
            <v>100</v>
          </cell>
          <cell r="E722" t="str">
            <v>LTL||Current_LTL||LTL_DE_W-DE_W||100</v>
          </cell>
        </row>
        <row r="723">
          <cell r="A723" t="str">
            <v>Supplier_73Hub_89</v>
          </cell>
          <cell r="B723" t="str">
            <v>Supplier_73</v>
          </cell>
          <cell r="C723" t="str">
            <v>Hub_89</v>
          </cell>
          <cell r="D723">
            <v>1000</v>
          </cell>
          <cell r="E723" t="str">
            <v>FTL||Supplier_73||Hub_89||FTL_DE_W-IT_1000</v>
          </cell>
        </row>
        <row r="724">
          <cell r="A724" t="str">
            <v>Supplier_73Hub_89</v>
          </cell>
          <cell r="B724" t="str">
            <v>Supplier_73</v>
          </cell>
          <cell r="C724" t="str">
            <v>Hub_89</v>
          </cell>
          <cell r="D724">
            <v>1000</v>
          </cell>
          <cell r="E724" t="str">
            <v>LTL||Current_LTL||LTL_DE_W-IT||1000</v>
          </cell>
        </row>
        <row r="725">
          <cell r="A725" t="str">
            <v>Supplier_73Hub_90</v>
          </cell>
          <cell r="B725" t="str">
            <v>Supplier_73</v>
          </cell>
          <cell r="C725" t="str">
            <v>Hub_90</v>
          </cell>
          <cell r="D725">
            <v>600</v>
          </cell>
          <cell r="E725" t="str">
            <v>FTL||Supplier_73||Hub_90||FTL_DE_W-DE_W_1000</v>
          </cell>
        </row>
        <row r="726">
          <cell r="A726" t="str">
            <v>Supplier_73Hub_90</v>
          </cell>
          <cell r="B726" t="str">
            <v>Supplier_73</v>
          </cell>
          <cell r="C726" t="str">
            <v>Hub_90</v>
          </cell>
          <cell r="D726">
            <v>600</v>
          </cell>
          <cell r="E726" t="str">
            <v>LTL||Current_LTL||LTL_DE_W-DE_W||1000</v>
          </cell>
        </row>
        <row r="727">
          <cell r="A727" t="str">
            <v>Supplier_74Hub_86</v>
          </cell>
          <cell r="B727" t="str">
            <v>Supplier_74</v>
          </cell>
          <cell r="C727" t="str">
            <v>Hub_86</v>
          </cell>
          <cell r="D727">
            <v>800</v>
          </cell>
          <cell r="E727" t="str">
            <v>FTL||Supplier_74||Hub_86||FTL_DE_W-GB_1000</v>
          </cell>
        </row>
        <row r="728">
          <cell r="A728" t="str">
            <v>Supplier_74Hub_86</v>
          </cell>
          <cell r="B728" t="str">
            <v>Supplier_74</v>
          </cell>
          <cell r="C728" t="str">
            <v>Hub_86</v>
          </cell>
          <cell r="D728">
            <v>800</v>
          </cell>
          <cell r="E728" t="str">
            <v>LTL||Current_LTL||LTL_DE_W-GB||1000</v>
          </cell>
        </row>
        <row r="729">
          <cell r="A729" t="str">
            <v>Supplier_74Hub_87</v>
          </cell>
          <cell r="B729" t="str">
            <v>Supplier_74</v>
          </cell>
          <cell r="C729" t="str">
            <v>Hub_87</v>
          </cell>
          <cell r="D729">
            <v>1400</v>
          </cell>
          <cell r="E729" t="str">
            <v>FTL||Supplier_74||Hub_87||FTL_DE_W-ES_1500</v>
          </cell>
        </row>
        <row r="730">
          <cell r="A730" t="str">
            <v>Supplier_74Hub_87</v>
          </cell>
          <cell r="B730" t="str">
            <v>Supplier_74</v>
          </cell>
          <cell r="C730" t="str">
            <v>Hub_87</v>
          </cell>
          <cell r="D730">
            <v>1400</v>
          </cell>
          <cell r="E730" t="str">
            <v>LTL||Current_LTL||LTL_DE_W-ES||1500</v>
          </cell>
        </row>
        <row r="731">
          <cell r="A731" t="str">
            <v>Supplier_74Hub_88</v>
          </cell>
          <cell r="B731" t="str">
            <v>Supplier_74</v>
          </cell>
          <cell r="C731" t="str">
            <v>Hub_88</v>
          </cell>
          <cell r="D731">
            <v>100</v>
          </cell>
          <cell r="E731" t="str">
            <v>FTL||Supplier_74||Hub_88||FTL_DE_W-DE_W_100</v>
          </cell>
        </row>
        <row r="732">
          <cell r="A732" t="str">
            <v>Supplier_74Hub_88</v>
          </cell>
          <cell r="B732" t="str">
            <v>Supplier_74</v>
          </cell>
          <cell r="C732" t="str">
            <v>Hub_88</v>
          </cell>
          <cell r="D732">
            <v>100</v>
          </cell>
          <cell r="E732" t="str">
            <v>LTL||Current_LTL||LTL_DE_W-DE_W||100</v>
          </cell>
        </row>
        <row r="733">
          <cell r="A733" t="str">
            <v>Supplier_74Hub_89</v>
          </cell>
          <cell r="B733" t="str">
            <v>Supplier_74</v>
          </cell>
          <cell r="C733" t="str">
            <v>Hub_89</v>
          </cell>
          <cell r="D733">
            <v>1000</v>
          </cell>
          <cell r="E733" t="str">
            <v>FTL||Supplier_74||Hub_89||FTL_DE_W-IT_1000</v>
          </cell>
        </row>
        <row r="734">
          <cell r="A734" t="str">
            <v>Supplier_74Hub_89</v>
          </cell>
          <cell r="B734" t="str">
            <v>Supplier_74</v>
          </cell>
          <cell r="C734" t="str">
            <v>Hub_89</v>
          </cell>
          <cell r="D734">
            <v>1000</v>
          </cell>
          <cell r="E734" t="str">
            <v>LTL||Current_LTL||LTL_DE_W-IT||1000</v>
          </cell>
        </row>
        <row r="735">
          <cell r="A735" t="str">
            <v>Supplier_74Hub_90</v>
          </cell>
          <cell r="B735" t="str">
            <v>Supplier_74</v>
          </cell>
          <cell r="C735" t="str">
            <v>Hub_90</v>
          </cell>
          <cell r="D735">
            <v>600</v>
          </cell>
          <cell r="E735" t="str">
            <v>FTL||Supplier_74||Hub_90||FTL_DE_W-DE_W_1000</v>
          </cell>
        </row>
        <row r="736">
          <cell r="A736" t="str">
            <v>Supplier_74Hub_90</v>
          </cell>
          <cell r="B736" t="str">
            <v>Supplier_74</v>
          </cell>
          <cell r="C736" t="str">
            <v>Hub_90</v>
          </cell>
          <cell r="D736">
            <v>600</v>
          </cell>
          <cell r="E736" t="str">
            <v>LTL||Current_LTL||LTL_DE_W-DE_W||1000</v>
          </cell>
        </row>
        <row r="737">
          <cell r="A737" t="str">
            <v>Supplier_75Hub_86</v>
          </cell>
          <cell r="B737" t="str">
            <v>Supplier_75</v>
          </cell>
          <cell r="C737" t="str">
            <v>Hub_86</v>
          </cell>
          <cell r="D737">
            <v>1400</v>
          </cell>
          <cell r="E737" t="str">
            <v>FTL||Supplier_75||Hub_86||FTL_IT-GB_1500</v>
          </cell>
        </row>
        <row r="738">
          <cell r="A738" t="str">
            <v>Supplier_75Hub_86</v>
          </cell>
          <cell r="B738" t="str">
            <v>Supplier_75</v>
          </cell>
          <cell r="C738" t="str">
            <v>Hub_86</v>
          </cell>
          <cell r="D738">
            <v>1400</v>
          </cell>
          <cell r="E738" t="str">
            <v>LTL||Current_LTL||LTL_IT-GB||1500</v>
          </cell>
        </row>
        <row r="739">
          <cell r="A739" t="str">
            <v>Supplier_75Hub_87</v>
          </cell>
          <cell r="B739" t="str">
            <v>Supplier_75</v>
          </cell>
          <cell r="C739" t="str">
            <v>Hub_87</v>
          </cell>
          <cell r="D739">
            <v>700</v>
          </cell>
          <cell r="E739" t="str">
            <v>FTL||Supplier_75||Hub_87||FTL_IT-ES_1000</v>
          </cell>
        </row>
        <row r="740">
          <cell r="A740" t="str">
            <v>Supplier_75Hub_87</v>
          </cell>
          <cell r="B740" t="str">
            <v>Supplier_75</v>
          </cell>
          <cell r="C740" t="str">
            <v>Hub_87</v>
          </cell>
          <cell r="D740">
            <v>700</v>
          </cell>
          <cell r="E740" t="str">
            <v>LTL||Current_LTL||LTL_IT-ES||1000</v>
          </cell>
        </row>
        <row r="741">
          <cell r="A741" t="str">
            <v>Supplier_75Hub_88</v>
          </cell>
          <cell r="B741" t="str">
            <v>Supplier_75</v>
          </cell>
          <cell r="C741" t="str">
            <v>Hub_88</v>
          </cell>
          <cell r="D741">
            <v>900</v>
          </cell>
          <cell r="E741" t="str">
            <v>FTL||Supplier_75||Hub_88||FTL_IT-DE_W_1000</v>
          </cell>
        </row>
        <row r="742">
          <cell r="A742" t="str">
            <v>Supplier_75Hub_88</v>
          </cell>
          <cell r="B742" t="str">
            <v>Supplier_75</v>
          </cell>
          <cell r="C742" t="str">
            <v>Hub_88</v>
          </cell>
          <cell r="D742">
            <v>900</v>
          </cell>
          <cell r="E742" t="str">
            <v>LTL||Current_LTL||LTL_IT-DE_W||1000</v>
          </cell>
        </row>
        <row r="743">
          <cell r="A743" t="str">
            <v>Supplier_75Hub_89</v>
          </cell>
          <cell r="B743" t="str">
            <v>Supplier_75</v>
          </cell>
          <cell r="C743" t="str">
            <v>Hub_89</v>
          </cell>
          <cell r="D743">
            <v>400</v>
          </cell>
          <cell r="E743" t="str">
            <v>FTL||Supplier_75||Hub_89||FTL_IT-IT_500</v>
          </cell>
        </row>
        <row r="744">
          <cell r="A744" t="str">
            <v>Supplier_75Hub_89</v>
          </cell>
          <cell r="B744" t="str">
            <v>Supplier_75</v>
          </cell>
          <cell r="C744" t="str">
            <v>Hub_89</v>
          </cell>
          <cell r="D744">
            <v>400</v>
          </cell>
          <cell r="E744" t="str">
            <v>LTL||Current_LTL||LTL_IT-IT||500</v>
          </cell>
        </row>
        <row r="745">
          <cell r="A745" t="str">
            <v>Supplier_75Hub_90</v>
          </cell>
          <cell r="B745" t="str">
            <v>Supplier_75</v>
          </cell>
          <cell r="C745" t="str">
            <v>Hub_90</v>
          </cell>
          <cell r="D745">
            <v>800</v>
          </cell>
          <cell r="E745" t="str">
            <v>FTL||Supplier_75||Hub_90||FTL_IT-DE_W_1000</v>
          </cell>
        </row>
        <row r="746">
          <cell r="A746" t="str">
            <v>Supplier_75Hub_90</v>
          </cell>
          <cell r="B746" t="str">
            <v>Supplier_75</v>
          </cell>
          <cell r="C746" t="str">
            <v>Hub_90</v>
          </cell>
          <cell r="D746">
            <v>800</v>
          </cell>
          <cell r="E746" t="str">
            <v>LTL||Current_LTL||LTL_IT-DE_W||1000</v>
          </cell>
        </row>
        <row r="747">
          <cell r="A747" t="str">
            <v>Supplier_76Hub_86</v>
          </cell>
          <cell r="B747" t="str">
            <v>Supplier_76</v>
          </cell>
          <cell r="C747" t="str">
            <v>Hub_86</v>
          </cell>
          <cell r="D747">
            <v>900</v>
          </cell>
          <cell r="E747" t="str">
            <v>FTL||Supplier_76||Hub_86||FTL_DE_W-GB_1000</v>
          </cell>
        </row>
        <row r="748">
          <cell r="A748" t="str">
            <v>Supplier_76Hub_86</v>
          </cell>
          <cell r="B748" t="str">
            <v>Supplier_76</v>
          </cell>
          <cell r="C748" t="str">
            <v>Hub_86</v>
          </cell>
          <cell r="D748">
            <v>900</v>
          </cell>
          <cell r="E748" t="str">
            <v>LTL||Current_LTL||LTL_DE_W-GB||1000</v>
          </cell>
        </row>
        <row r="749">
          <cell r="A749" t="str">
            <v>Supplier_76Hub_87</v>
          </cell>
          <cell r="B749" t="str">
            <v>Supplier_76</v>
          </cell>
          <cell r="C749" t="str">
            <v>Hub_87</v>
          </cell>
          <cell r="D749">
            <v>1300</v>
          </cell>
          <cell r="E749" t="str">
            <v>FTL||Supplier_76||Hub_87||FTL_DE_W-ES_1500</v>
          </cell>
        </row>
        <row r="750">
          <cell r="A750" t="str">
            <v>Supplier_76Hub_87</v>
          </cell>
          <cell r="B750" t="str">
            <v>Supplier_76</v>
          </cell>
          <cell r="C750" t="str">
            <v>Hub_87</v>
          </cell>
          <cell r="D750">
            <v>1300</v>
          </cell>
          <cell r="E750" t="str">
            <v>LTL||Current_LTL||LTL_DE_W-ES||1500</v>
          </cell>
        </row>
        <row r="751">
          <cell r="A751" t="str">
            <v>Supplier_76Hub_88</v>
          </cell>
          <cell r="B751" t="str">
            <v>Supplier_76</v>
          </cell>
          <cell r="C751" t="str">
            <v>Hub_88</v>
          </cell>
          <cell r="D751">
            <v>200</v>
          </cell>
          <cell r="E751" t="str">
            <v>FTL||Supplier_76||Hub_88||FTL_DE_W-DE_W_250</v>
          </cell>
        </row>
        <row r="752">
          <cell r="A752" t="str">
            <v>Supplier_76Hub_88</v>
          </cell>
          <cell r="B752" t="str">
            <v>Supplier_76</v>
          </cell>
          <cell r="C752" t="str">
            <v>Hub_88</v>
          </cell>
          <cell r="D752">
            <v>200</v>
          </cell>
          <cell r="E752" t="str">
            <v>LTL||Current_LTL||LTL_DE_W-DE_W||250</v>
          </cell>
        </row>
        <row r="753">
          <cell r="A753" t="str">
            <v>Supplier_76Hub_89</v>
          </cell>
          <cell r="B753" t="str">
            <v>Supplier_76</v>
          </cell>
          <cell r="C753" t="str">
            <v>Hub_89</v>
          </cell>
          <cell r="D753">
            <v>800</v>
          </cell>
          <cell r="E753" t="str">
            <v>FTL||Supplier_76||Hub_89||FTL_DE_W-IT_1000</v>
          </cell>
        </row>
        <row r="754">
          <cell r="A754" t="str">
            <v>Supplier_76Hub_89</v>
          </cell>
          <cell r="B754" t="str">
            <v>Supplier_76</v>
          </cell>
          <cell r="C754" t="str">
            <v>Hub_89</v>
          </cell>
          <cell r="D754">
            <v>800</v>
          </cell>
          <cell r="E754" t="str">
            <v>LTL||Current_LTL||LTL_DE_W-IT||1000</v>
          </cell>
        </row>
        <row r="755">
          <cell r="A755" t="str">
            <v>Supplier_76Hub_90</v>
          </cell>
          <cell r="B755" t="str">
            <v>Supplier_76</v>
          </cell>
          <cell r="C755" t="str">
            <v>Hub_90</v>
          </cell>
          <cell r="D755">
            <v>500</v>
          </cell>
          <cell r="E755" t="str">
            <v>FTL||Supplier_76||Hub_90||FTL_DE_W-DE_W_500</v>
          </cell>
        </row>
        <row r="756">
          <cell r="A756" t="str">
            <v>Supplier_76Hub_90</v>
          </cell>
          <cell r="B756" t="str">
            <v>Supplier_76</v>
          </cell>
          <cell r="C756" t="str">
            <v>Hub_90</v>
          </cell>
          <cell r="D756">
            <v>500</v>
          </cell>
          <cell r="E756" t="str">
            <v>LTL||Current_LTL||LTL_DE_W-DE_W||500</v>
          </cell>
        </row>
        <row r="757">
          <cell r="A757" t="str">
            <v>Supplier_77Hub_86</v>
          </cell>
          <cell r="B757" t="str">
            <v>Supplier_77</v>
          </cell>
          <cell r="C757" t="str">
            <v>Hub_86</v>
          </cell>
          <cell r="D757">
            <v>800</v>
          </cell>
          <cell r="E757" t="str">
            <v>FTL||Supplier_77||Hub_86||FTL_DE_W-GB_1000</v>
          </cell>
        </row>
        <row r="758">
          <cell r="A758" t="str">
            <v>Supplier_77Hub_86</v>
          </cell>
          <cell r="B758" t="str">
            <v>Supplier_77</v>
          </cell>
          <cell r="C758" t="str">
            <v>Hub_86</v>
          </cell>
          <cell r="D758">
            <v>800</v>
          </cell>
          <cell r="E758" t="str">
            <v>LTL||Current_LTL||LTL_DE_W-GB||1000</v>
          </cell>
        </row>
        <row r="759">
          <cell r="A759" t="str">
            <v>Supplier_77Hub_87</v>
          </cell>
          <cell r="B759" t="str">
            <v>Supplier_77</v>
          </cell>
          <cell r="C759" t="str">
            <v>Hub_87</v>
          </cell>
          <cell r="D759">
            <v>1400</v>
          </cell>
          <cell r="E759" t="str">
            <v>FTL||Supplier_77||Hub_87||FTL_DE_W-ES_1500</v>
          </cell>
        </row>
        <row r="760">
          <cell r="A760" t="str">
            <v>Supplier_77Hub_87</v>
          </cell>
          <cell r="B760" t="str">
            <v>Supplier_77</v>
          </cell>
          <cell r="C760" t="str">
            <v>Hub_87</v>
          </cell>
          <cell r="D760">
            <v>1400</v>
          </cell>
          <cell r="E760" t="str">
            <v>LTL||Current_LTL||LTL_DE_W-ES||1500</v>
          </cell>
        </row>
        <row r="761">
          <cell r="A761" t="str">
            <v>Supplier_77Hub_88</v>
          </cell>
          <cell r="B761" t="str">
            <v>Supplier_77</v>
          </cell>
          <cell r="C761" t="str">
            <v>Hub_88</v>
          </cell>
          <cell r="D761">
            <v>100</v>
          </cell>
          <cell r="E761" t="str">
            <v>FTL||Supplier_77||Hub_88||FTL_DE_W-DE_W_100</v>
          </cell>
        </row>
        <row r="762">
          <cell r="A762" t="str">
            <v>Supplier_77Hub_88</v>
          </cell>
          <cell r="B762" t="str">
            <v>Supplier_77</v>
          </cell>
          <cell r="C762" t="str">
            <v>Hub_88</v>
          </cell>
          <cell r="D762">
            <v>100</v>
          </cell>
          <cell r="E762" t="str">
            <v>LTL||Current_LTL||LTL_DE_W-DE_W||100</v>
          </cell>
        </row>
        <row r="763">
          <cell r="A763" t="str">
            <v>Supplier_77Hub_89</v>
          </cell>
          <cell r="B763" t="str">
            <v>Supplier_77</v>
          </cell>
          <cell r="C763" t="str">
            <v>Hub_89</v>
          </cell>
          <cell r="D763">
            <v>1000</v>
          </cell>
          <cell r="E763" t="str">
            <v>FTL||Supplier_77||Hub_89||FTL_DE_W-IT_1000</v>
          </cell>
        </row>
        <row r="764">
          <cell r="A764" t="str">
            <v>Supplier_77Hub_89</v>
          </cell>
          <cell r="B764" t="str">
            <v>Supplier_77</v>
          </cell>
          <cell r="C764" t="str">
            <v>Hub_89</v>
          </cell>
          <cell r="D764">
            <v>1000</v>
          </cell>
          <cell r="E764" t="str">
            <v>LTL||Current_LTL||LTL_DE_W-IT||1000</v>
          </cell>
        </row>
        <row r="765">
          <cell r="A765" t="str">
            <v>Supplier_77Hub_90</v>
          </cell>
          <cell r="B765" t="str">
            <v>Supplier_77</v>
          </cell>
          <cell r="C765" t="str">
            <v>Hub_90</v>
          </cell>
          <cell r="D765">
            <v>600</v>
          </cell>
          <cell r="E765" t="str">
            <v>FTL||Supplier_77||Hub_90||FTL_DE_W-DE_W_1000</v>
          </cell>
        </row>
        <row r="766">
          <cell r="A766" t="str">
            <v>Supplier_77Hub_90</v>
          </cell>
          <cell r="B766" t="str">
            <v>Supplier_77</v>
          </cell>
          <cell r="C766" t="str">
            <v>Hub_90</v>
          </cell>
          <cell r="D766">
            <v>600</v>
          </cell>
          <cell r="E766" t="str">
            <v>LTL||Current_LTL||LTL_DE_W-DE_W||1000</v>
          </cell>
        </row>
        <row r="767">
          <cell r="A767" t="str">
            <v>Supplier_78Hub_86</v>
          </cell>
          <cell r="B767" t="str">
            <v>Supplier_78</v>
          </cell>
          <cell r="C767" t="str">
            <v>Hub_86</v>
          </cell>
          <cell r="D767">
            <v>800</v>
          </cell>
          <cell r="E767" t="str">
            <v>FTL||Supplier_78||Hub_86||FTL_DE_W-GB_1000</v>
          </cell>
        </row>
        <row r="768">
          <cell r="A768" t="str">
            <v>Supplier_78Hub_86</v>
          </cell>
          <cell r="B768" t="str">
            <v>Supplier_78</v>
          </cell>
          <cell r="C768" t="str">
            <v>Hub_86</v>
          </cell>
          <cell r="D768">
            <v>800</v>
          </cell>
          <cell r="E768" t="str">
            <v>LTL||Current_LTL||LTL_DE_W-GB||1000</v>
          </cell>
        </row>
        <row r="769">
          <cell r="A769" t="str">
            <v>Supplier_78Hub_87</v>
          </cell>
          <cell r="B769" t="str">
            <v>Supplier_78</v>
          </cell>
          <cell r="C769" t="str">
            <v>Hub_87</v>
          </cell>
          <cell r="D769">
            <v>1500</v>
          </cell>
          <cell r="E769" t="str">
            <v>FTL||Supplier_78||Hub_87||FTL_DE_W-ES_1500</v>
          </cell>
        </row>
        <row r="770">
          <cell r="A770" t="str">
            <v>Supplier_78Hub_87</v>
          </cell>
          <cell r="B770" t="str">
            <v>Supplier_78</v>
          </cell>
          <cell r="C770" t="str">
            <v>Hub_87</v>
          </cell>
          <cell r="D770">
            <v>1500</v>
          </cell>
          <cell r="E770" t="str">
            <v>LTL||Current_LTL||LTL_DE_W-ES||1500</v>
          </cell>
        </row>
        <row r="771">
          <cell r="A771" t="str">
            <v>Supplier_78Hub_88</v>
          </cell>
          <cell r="B771" t="str">
            <v>Supplier_78</v>
          </cell>
          <cell r="C771" t="str">
            <v>Hub_88</v>
          </cell>
          <cell r="D771">
            <v>100</v>
          </cell>
          <cell r="E771" t="str">
            <v>FTL||Supplier_78||Hub_88||FTL_DE_W-DE_W_100</v>
          </cell>
        </row>
        <row r="772">
          <cell r="A772" t="str">
            <v>Supplier_78Hub_88</v>
          </cell>
          <cell r="B772" t="str">
            <v>Supplier_78</v>
          </cell>
          <cell r="C772" t="str">
            <v>Hub_88</v>
          </cell>
          <cell r="D772">
            <v>100</v>
          </cell>
          <cell r="E772" t="str">
            <v>LTL||Current_LTL||LTL_DE_W-DE_W||100</v>
          </cell>
        </row>
        <row r="773">
          <cell r="A773" t="str">
            <v>Supplier_78Hub_89</v>
          </cell>
          <cell r="B773" t="str">
            <v>Supplier_78</v>
          </cell>
          <cell r="C773" t="str">
            <v>Hub_89</v>
          </cell>
          <cell r="D773">
            <v>1000</v>
          </cell>
          <cell r="E773" t="str">
            <v>FTL||Supplier_78||Hub_89||FTL_DE_W-IT_1000</v>
          </cell>
        </row>
        <row r="774">
          <cell r="A774" t="str">
            <v>Supplier_78Hub_89</v>
          </cell>
          <cell r="B774" t="str">
            <v>Supplier_78</v>
          </cell>
          <cell r="C774" t="str">
            <v>Hub_89</v>
          </cell>
          <cell r="D774">
            <v>1000</v>
          </cell>
          <cell r="E774" t="str">
            <v>LTL||Current_LTL||LTL_DE_W-IT||1000</v>
          </cell>
        </row>
        <row r="775">
          <cell r="A775" t="str">
            <v>Supplier_78Hub_90</v>
          </cell>
          <cell r="B775" t="str">
            <v>Supplier_78</v>
          </cell>
          <cell r="C775" t="str">
            <v>Hub_90</v>
          </cell>
          <cell r="D775">
            <v>600</v>
          </cell>
          <cell r="E775" t="str">
            <v>FTL||Supplier_78||Hub_90||FTL_DE_W-DE_W_1000</v>
          </cell>
        </row>
        <row r="776">
          <cell r="A776" t="str">
            <v>Supplier_78Hub_90</v>
          </cell>
          <cell r="B776" t="str">
            <v>Supplier_78</v>
          </cell>
          <cell r="C776" t="str">
            <v>Hub_90</v>
          </cell>
          <cell r="D776">
            <v>600</v>
          </cell>
          <cell r="E776" t="str">
            <v>LTL||Current_LTL||LTL_DE_W-DE_W||1000</v>
          </cell>
        </row>
        <row r="777">
          <cell r="A777" t="str">
            <v>Supplier_79Hub_86</v>
          </cell>
          <cell r="B777" t="str">
            <v>Supplier_79</v>
          </cell>
          <cell r="C777" t="str">
            <v>Hub_86</v>
          </cell>
          <cell r="D777">
            <v>1300</v>
          </cell>
          <cell r="E777" t="str">
            <v>FTL||Supplier_79||Hub_86||FTL_IT-GB_1500</v>
          </cell>
        </row>
        <row r="778">
          <cell r="A778" t="str">
            <v>Supplier_79Hub_86</v>
          </cell>
          <cell r="B778" t="str">
            <v>Supplier_79</v>
          </cell>
          <cell r="C778" t="str">
            <v>Hub_86</v>
          </cell>
          <cell r="D778">
            <v>1300</v>
          </cell>
          <cell r="E778" t="str">
            <v>LTL||Current_LTL||LTL_IT-GB||1500</v>
          </cell>
        </row>
        <row r="779">
          <cell r="A779" t="str">
            <v>Supplier_79Hub_87</v>
          </cell>
          <cell r="B779" t="str">
            <v>Supplier_79</v>
          </cell>
          <cell r="C779" t="str">
            <v>Hub_87</v>
          </cell>
          <cell r="D779">
            <v>800</v>
          </cell>
          <cell r="E779" t="str">
            <v>FTL||Supplier_79||Hub_87||FTL_IT-ES_1000</v>
          </cell>
        </row>
        <row r="780">
          <cell r="A780" t="str">
            <v>Supplier_79Hub_87</v>
          </cell>
          <cell r="B780" t="str">
            <v>Supplier_79</v>
          </cell>
          <cell r="C780" t="str">
            <v>Hub_87</v>
          </cell>
          <cell r="D780">
            <v>800</v>
          </cell>
          <cell r="E780" t="str">
            <v>LTL||Current_LTL||LTL_IT-ES||1000</v>
          </cell>
        </row>
        <row r="781">
          <cell r="A781" t="str">
            <v>Supplier_79Hub_88</v>
          </cell>
          <cell r="B781" t="str">
            <v>Supplier_79</v>
          </cell>
          <cell r="C781" t="str">
            <v>Hub_88</v>
          </cell>
          <cell r="D781">
            <v>900</v>
          </cell>
          <cell r="E781" t="str">
            <v>FTL||Supplier_79||Hub_88||FTL_IT-DE_W_1000</v>
          </cell>
        </row>
        <row r="782">
          <cell r="A782" t="str">
            <v>Supplier_79Hub_88</v>
          </cell>
          <cell r="B782" t="str">
            <v>Supplier_79</v>
          </cell>
          <cell r="C782" t="str">
            <v>Hub_88</v>
          </cell>
          <cell r="D782">
            <v>900</v>
          </cell>
          <cell r="E782" t="str">
            <v>LTL||Current_LTL||LTL_IT-DE_W||1000</v>
          </cell>
        </row>
        <row r="783">
          <cell r="A783" t="str">
            <v>Supplier_79Hub_89</v>
          </cell>
          <cell r="B783" t="str">
            <v>Supplier_79</v>
          </cell>
          <cell r="C783" t="str">
            <v>Hub_89</v>
          </cell>
          <cell r="D783">
            <v>400</v>
          </cell>
          <cell r="E783" t="str">
            <v>FTL||Supplier_79||Hub_89||FTL_IT-IT_500</v>
          </cell>
        </row>
        <row r="784">
          <cell r="A784" t="str">
            <v>Supplier_79Hub_89</v>
          </cell>
          <cell r="B784" t="str">
            <v>Supplier_79</v>
          </cell>
          <cell r="C784" t="str">
            <v>Hub_89</v>
          </cell>
          <cell r="D784">
            <v>400</v>
          </cell>
          <cell r="E784" t="str">
            <v>LTL||Current_LTL||LTL_IT-IT||500</v>
          </cell>
        </row>
        <row r="785">
          <cell r="A785" t="str">
            <v>Supplier_79Hub_90</v>
          </cell>
          <cell r="B785" t="str">
            <v>Supplier_79</v>
          </cell>
          <cell r="C785" t="str">
            <v>Hub_90</v>
          </cell>
          <cell r="D785">
            <v>700</v>
          </cell>
          <cell r="E785" t="str">
            <v>FTL||Supplier_79||Hub_90||FTL_IT-DE_W_1000</v>
          </cell>
        </row>
        <row r="786">
          <cell r="A786" t="str">
            <v>Supplier_79Hub_90</v>
          </cell>
          <cell r="B786" t="str">
            <v>Supplier_79</v>
          </cell>
          <cell r="C786" t="str">
            <v>Hub_90</v>
          </cell>
          <cell r="D786">
            <v>700</v>
          </cell>
          <cell r="E786" t="str">
            <v>LTL||Current_LTL||LTL_IT-DE_W||1000</v>
          </cell>
        </row>
        <row r="787">
          <cell r="A787" t="str">
            <v>Supplier_80Hub_86</v>
          </cell>
          <cell r="B787" t="str">
            <v>Supplier_80</v>
          </cell>
          <cell r="C787" t="str">
            <v>Hub_86</v>
          </cell>
          <cell r="D787">
            <v>1300</v>
          </cell>
          <cell r="E787" t="str">
            <v>FTL||Supplier_80||Hub_86||FTL_IT-GB_1500</v>
          </cell>
        </row>
        <row r="788">
          <cell r="A788" t="str">
            <v>Supplier_80Hub_86</v>
          </cell>
          <cell r="B788" t="str">
            <v>Supplier_80</v>
          </cell>
          <cell r="C788" t="str">
            <v>Hub_86</v>
          </cell>
          <cell r="D788">
            <v>1300</v>
          </cell>
          <cell r="E788" t="str">
            <v>LTL||Current_LTL||LTL_IT-GB||1500</v>
          </cell>
        </row>
        <row r="789">
          <cell r="A789" t="str">
            <v>Supplier_80Hub_87</v>
          </cell>
          <cell r="B789" t="str">
            <v>Supplier_80</v>
          </cell>
          <cell r="C789" t="str">
            <v>Hub_87</v>
          </cell>
          <cell r="D789">
            <v>800</v>
          </cell>
          <cell r="E789" t="str">
            <v>FTL||Supplier_80||Hub_87||FTL_IT-ES_1000</v>
          </cell>
        </row>
        <row r="790">
          <cell r="A790" t="str">
            <v>Supplier_80Hub_87</v>
          </cell>
          <cell r="B790" t="str">
            <v>Supplier_80</v>
          </cell>
          <cell r="C790" t="str">
            <v>Hub_87</v>
          </cell>
          <cell r="D790">
            <v>800</v>
          </cell>
          <cell r="E790" t="str">
            <v>LTL||Current_LTL||LTL_IT-ES||1000</v>
          </cell>
        </row>
        <row r="791">
          <cell r="A791" t="str">
            <v>Supplier_80Hub_88</v>
          </cell>
          <cell r="B791" t="str">
            <v>Supplier_80</v>
          </cell>
          <cell r="C791" t="str">
            <v>Hub_88</v>
          </cell>
          <cell r="D791">
            <v>900</v>
          </cell>
          <cell r="E791" t="str">
            <v>FTL||Supplier_80||Hub_88||FTL_IT-DE_W_1000</v>
          </cell>
        </row>
        <row r="792">
          <cell r="A792" t="str">
            <v>Supplier_80Hub_88</v>
          </cell>
          <cell r="B792" t="str">
            <v>Supplier_80</v>
          </cell>
          <cell r="C792" t="str">
            <v>Hub_88</v>
          </cell>
          <cell r="D792">
            <v>900</v>
          </cell>
          <cell r="E792" t="str">
            <v>LTL||Current_LTL||LTL_IT-DE_W||1000</v>
          </cell>
        </row>
        <row r="793">
          <cell r="A793" t="str">
            <v>Supplier_80Hub_89</v>
          </cell>
          <cell r="B793" t="str">
            <v>Supplier_80</v>
          </cell>
          <cell r="C793" t="str">
            <v>Hub_89</v>
          </cell>
          <cell r="D793">
            <v>400</v>
          </cell>
          <cell r="E793" t="str">
            <v>FTL||Supplier_80||Hub_89||FTL_IT-IT_500</v>
          </cell>
        </row>
        <row r="794">
          <cell r="A794" t="str">
            <v>Supplier_80Hub_89</v>
          </cell>
          <cell r="B794" t="str">
            <v>Supplier_80</v>
          </cell>
          <cell r="C794" t="str">
            <v>Hub_89</v>
          </cell>
          <cell r="D794">
            <v>400</v>
          </cell>
          <cell r="E794" t="str">
            <v>LTL||Current_LTL||LTL_IT-IT||500</v>
          </cell>
        </row>
        <row r="795">
          <cell r="A795" t="str">
            <v>Supplier_80Hub_90</v>
          </cell>
          <cell r="B795" t="str">
            <v>Supplier_80</v>
          </cell>
          <cell r="C795" t="str">
            <v>Hub_90</v>
          </cell>
          <cell r="D795">
            <v>700</v>
          </cell>
          <cell r="E795" t="str">
            <v>FTL||Supplier_80||Hub_90||FTL_IT-DE_W_1000</v>
          </cell>
        </row>
        <row r="796">
          <cell r="A796" t="str">
            <v>Supplier_80Hub_90</v>
          </cell>
          <cell r="B796" t="str">
            <v>Supplier_80</v>
          </cell>
          <cell r="C796" t="str">
            <v>Hub_90</v>
          </cell>
          <cell r="D796">
            <v>700</v>
          </cell>
          <cell r="E796" t="str">
            <v>LTL||Current_LTL||LTL_IT-DE_W||1000</v>
          </cell>
        </row>
        <row r="797">
          <cell r="A797" t="str">
            <v>Supplier_81Hub_86</v>
          </cell>
          <cell r="B797" t="str">
            <v>Supplier_81</v>
          </cell>
          <cell r="C797" t="str">
            <v>Hub_86</v>
          </cell>
          <cell r="D797">
            <v>900</v>
          </cell>
          <cell r="E797" t="str">
            <v>FTL||Supplier_81||Hub_86||FTL_DE_W-GB_1000</v>
          </cell>
        </row>
        <row r="798">
          <cell r="A798" t="str">
            <v>Supplier_81Hub_86</v>
          </cell>
          <cell r="B798" t="str">
            <v>Supplier_81</v>
          </cell>
          <cell r="C798" t="str">
            <v>Hub_86</v>
          </cell>
          <cell r="D798">
            <v>900</v>
          </cell>
          <cell r="E798" t="str">
            <v>LTL||Current_LTL||LTL_DE_W-GB||1000</v>
          </cell>
        </row>
        <row r="799">
          <cell r="A799" t="str">
            <v>Supplier_81Hub_87</v>
          </cell>
          <cell r="B799" t="str">
            <v>Supplier_81</v>
          </cell>
          <cell r="C799" t="str">
            <v>Hub_87</v>
          </cell>
          <cell r="D799">
            <v>1400</v>
          </cell>
          <cell r="E799" t="str">
            <v>FTL||Supplier_81||Hub_87||FTL_DE_W-ES_1500</v>
          </cell>
        </row>
        <row r="800">
          <cell r="A800" t="str">
            <v>Supplier_81Hub_87</v>
          </cell>
          <cell r="B800" t="str">
            <v>Supplier_81</v>
          </cell>
          <cell r="C800" t="str">
            <v>Hub_87</v>
          </cell>
          <cell r="D800">
            <v>1400</v>
          </cell>
          <cell r="E800" t="str">
            <v>LTL||Current_LTL||LTL_DE_W-ES||1500</v>
          </cell>
        </row>
        <row r="801">
          <cell r="A801" t="str">
            <v>Supplier_81Hub_88</v>
          </cell>
          <cell r="B801" t="str">
            <v>Supplier_81</v>
          </cell>
          <cell r="C801" t="str">
            <v>Hub_88</v>
          </cell>
          <cell r="D801">
            <v>100</v>
          </cell>
          <cell r="E801" t="str">
            <v>FTL||Supplier_81||Hub_88||FTL_DE_W-DE_W_100</v>
          </cell>
        </row>
        <row r="802">
          <cell r="A802" t="str">
            <v>Supplier_81Hub_88</v>
          </cell>
          <cell r="B802" t="str">
            <v>Supplier_81</v>
          </cell>
          <cell r="C802" t="str">
            <v>Hub_88</v>
          </cell>
          <cell r="D802">
            <v>100</v>
          </cell>
          <cell r="E802" t="str">
            <v>LTL||Current_LTL||LTL_DE_W-DE_W||100</v>
          </cell>
        </row>
        <row r="803">
          <cell r="A803" t="str">
            <v>Supplier_81Hub_89</v>
          </cell>
          <cell r="B803" t="str">
            <v>Supplier_81</v>
          </cell>
          <cell r="C803" t="str">
            <v>Hub_89</v>
          </cell>
          <cell r="D803">
            <v>1000</v>
          </cell>
          <cell r="E803" t="str">
            <v>FTL||Supplier_81||Hub_89||FTL_DE_W-IT_1000</v>
          </cell>
        </row>
        <row r="804">
          <cell r="A804" t="str">
            <v>Supplier_81Hub_89</v>
          </cell>
          <cell r="B804" t="str">
            <v>Supplier_81</v>
          </cell>
          <cell r="C804" t="str">
            <v>Hub_89</v>
          </cell>
          <cell r="D804">
            <v>1000</v>
          </cell>
          <cell r="E804" t="str">
            <v>LTL||Current_LTL||LTL_DE_W-IT||1000</v>
          </cell>
        </row>
        <row r="805">
          <cell r="A805" t="str">
            <v>Supplier_81Hub_90</v>
          </cell>
          <cell r="B805" t="str">
            <v>Supplier_81</v>
          </cell>
          <cell r="C805" t="str">
            <v>Hub_90</v>
          </cell>
          <cell r="D805">
            <v>500</v>
          </cell>
          <cell r="E805" t="str">
            <v>FTL||Supplier_81||Hub_90||FTL_DE_W-DE_W_500</v>
          </cell>
        </row>
        <row r="806">
          <cell r="A806" t="str">
            <v>Supplier_81Hub_90</v>
          </cell>
          <cell r="B806" t="str">
            <v>Supplier_81</v>
          </cell>
          <cell r="C806" t="str">
            <v>Hub_90</v>
          </cell>
          <cell r="D806">
            <v>500</v>
          </cell>
          <cell r="E806" t="str">
            <v>LTL||Current_LTL||LTL_DE_W-DE_W||500</v>
          </cell>
        </row>
        <row r="807">
          <cell r="A807" t="str">
            <v>Supplier_82Hub_86</v>
          </cell>
          <cell r="B807" t="str">
            <v>Supplier_82</v>
          </cell>
          <cell r="C807" t="str">
            <v>Hub_86</v>
          </cell>
          <cell r="D807">
            <v>900</v>
          </cell>
          <cell r="E807" t="str">
            <v>FTL||Supplier_82||Hub_86||FTL_DE_W-GB_1000</v>
          </cell>
        </row>
        <row r="808">
          <cell r="A808" t="str">
            <v>Supplier_82Hub_86</v>
          </cell>
          <cell r="B808" t="str">
            <v>Supplier_82</v>
          </cell>
          <cell r="C808" t="str">
            <v>Hub_86</v>
          </cell>
          <cell r="D808">
            <v>900</v>
          </cell>
          <cell r="E808" t="str">
            <v>LTL||Current_LTL||LTL_DE_W-GB||1000</v>
          </cell>
        </row>
        <row r="809">
          <cell r="A809" t="str">
            <v>Supplier_82Hub_87</v>
          </cell>
          <cell r="B809" t="str">
            <v>Supplier_82</v>
          </cell>
          <cell r="C809" t="str">
            <v>Hub_87</v>
          </cell>
          <cell r="D809">
            <v>1300</v>
          </cell>
          <cell r="E809" t="str">
            <v>FTL||Supplier_82||Hub_87||FTL_DE_W-ES_1500</v>
          </cell>
        </row>
        <row r="810">
          <cell r="A810" t="str">
            <v>Supplier_82Hub_87</v>
          </cell>
          <cell r="B810" t="str">
            <v>Supplier_82</v>
          </cell>
          <cell r="C810" t="str">
            <v>Hub_87</v>
          </cell>
          <cell r="D810">
            <v>1300</v>
          </cell>
          <cell r="E810" t="str">
            <v>LTL||Current_LTL||LTL_DE_W-ES||1500</v>
          </cell>
        </row>
        <row r="811">
          <cell r="A811" t="str">
            <v>Supplier_82Hub_88</v>
          </cell>
          <cell r="B811" t="str">
            <v>Supplier_82</v>
          </cell>
          <cell r="C811" t="str">
            <v>Hub_88</v>
          </cell>
          <cell r="D811">
            <v>200</v>
          </cell>
          <cell r="E811" t="str">
            <v>FTL||Supplier_82||Hub_88||FTL_DE_W-DE_W_250</v>
          </cell>
        </row>
        <row r="812">
          <cell r="A812" t="str">
            <v>Supplier_82Hub_88</v>
          </cell>
          <cell r="B812" t="str">
            <v>Supplier_82</v>
          </cell>
          <cell r="C812" t="str">
            <v>Hub_88</v>
          </cell>
          <cell r="D812">
            <v>200</v>
          </cell>
          <cell r="E812" t="str">
            <v>LTL||Current_LTL||LTL_DE_W-DE_W||250</v>
          </cell>
        </row>
        <row r="813">
          <cell r="A813" t="str">
            <v>Supplier_82Hub_89</v>
          </cell>
          <cell r="B813" t="str">
            <v>Supplier_82</v>
          </cell>
          <cell r="C813" t="str">
            <v>Hub_89</v>
          </cell>
          <cell r="D813">
            <v>900</v>
          </cell>
          <cell r="E813" t="str">
            <v>FTL||Supplier_82||Hub_89||FTL_DE_W-IT_1000</v>
          </cell>
        </row>
        <row r="814">
          <cell r="A814" t="str">
            <v>Supplier_82Hub_89</v>
          </cell>
          <cell r="B814" t="str">
            <v>Supplier_82</v>
          </cell>
          <cell r="C814" t="str">
            <v>Hub_89</v>
          </cell>
          <cell r="D814">
            <v>900</v>
          </cell>
          <cell r="E814" t="str">
            <v>LTL||Current_LTL||LTL_DE_W-IT||1000</v>
          </cell>
        </row>
        <row r="815">
          <cell r="A815" t="str">
            <v>Supplier_82Hub_90</v>
          </cell>
          <cell r="B815" t="str">
            <v>Supplier_82</v>
          </cell>
          <cell r="C815" t="str">
            <v>Hub_90</v>
          </cell>
          <cell r="D815">
            <v>500</v>
          </cell>
          <cell r="E815" t="str">
            <v>FTL||Supplier_82||Hub_90||FTL_DE_W-DE_W_500</v>
          </cell>
        </row>
        <row r="816">
          <cell r="A816" t="str">
            <v>Supplier_82Hub_90</v>
          </cell>
          <cell r="B816" t="str">
            <v>Supplier_82</v>
          </cell>
          <cell r="C816" t="str">
            <v>Hub_90</v>
          </cell>
          <cell r="D816">
            <v>500</v>
          </cell>
          <cell r="E816" t="str">
            <v>LTL||Current_LTL||LTL_DE_W-DE_W||500</v>
          </cell>
        </row>
        <row r="817">
          <cell r="A817" t="str">
            <v>Supplier_83Hub_86</v>
          </cell>
          <cell r="B817" t="str">
            <v>Supplier_83</v>
          </cell>
          <cell r="C817" t="str">
            <v>Hub_86</v>
          </cell>
          <cell r="D817">
            <v>800</v>
          </cell>
          <cell r="E817" t="str">
            <v>FTL||Supplier_83||Hub_86||FTL_DE_W-GB_1000</v>
          </cell>
        </row>
        <row r="818">
          <cell r="A818" t="str">
            <v>Supplier_83Hub_86</v>
          </cell>
          <cell r="B818" t="str">
            <v>Supplier_83</v>
          </cell>
          <cell r="C818" t="str">
            <v>Hub_86</v>
          </cell>
          <cell r="D818">
            <v>800</v>
          </cell>
          <cell r="E818" t="str">
            <v>LTL||Current_LTL||LTL_DE_W-GB||1000</v>
          </cell>
        </row>
        <row r="819">
          <cell r="A819" t="str">
            <v>Supplier_83Hub_87</v>
          </cell>
          <cell r="B819" t="str">
            <v>Supplier_83</v>
          </cell>
          <cell r="C819" t="str">
            <v>Hub_87</v>
          </cell>
          <cell r="D819">
            <v>1400</v>
          </cell>
          <cell r="E819" t="str">
            <v>FTL||Supplier_83||Hub_87||FTL_DE_W-ES_1500</v>
          </cell>
        </row>
        <row r="820">
          <cell r="A820" t="str">
            <v>Supplier_83Hub_87</v>
          </cell>
          <cell r="B820" t="str">
            <v>Supplier_83</v>
          </cell>
          <cell r="C820" t="str">
            <v>Hub_87</v>
          </cell>
          <cell r="D820">
            <v>1400</v>
          </cell>
          <cell r="E820" t="str">
            <v>LTL||Current_LTL||LTL_DE_W-ES||1500</v>
          </cell>
        </row>
        <row r="821">
          <cell r="A821" t="str">
            <v>Supplier_83Hub_88</v>
          </cell>
          <cell r="B821" t="str">
            <v>Supplier_83</v>
          </cell>
          <cell r="C821" t="str">
            <v>Hub_88</v>
          </cell>
          <cell r="D821">
            <v>100</v>
          </cell>
          <cell r="E821" t="str">
            <v>FTL||Supplier_83||Hub_88||FTL_DE_W-DE_W_100</v>
          </cell>
        </row>
        <row r="822">
          <cell r="A822" t="str">
            <v>Supplier_83Hub_88</v>
          </cell>
          <cell r="B822" t="str">
            <v>Supplier_83</v>
          </cell>
          <cell r="C822" t="str">
            <v>Hub_88</v>
          </cell>
          <cell r="D822">
            <v>100</v>
          </cell>
          <cell r="E822" t="str">
            <v>LTL||Current_LTL||LTL_DE_W-DE_W||100</v>
          </cell>
        </row>
        <row r="823">
          <cell r="A823" t="str">
            <v>Supplier_83Hub_89</v>
          </cell>
          <cell r="B823" t="str">
            <v>Supplier_83</v>
          </cell>
          <cell r="C823" t="str">
            <v>Hub_89</v>
          </cell>
          <cell r="D823">
            <v>1000</v>
          </cell>
          <cell r="E823" t="str">
            <v>FTL||Supplier_83||Hub_89||FTL_DE_W-IT_1000</v>
          </cell>
        </row>
        <row r="824">
          <cell r="A824" t="str">
            <v>Supplier_83Hub_89</v>
          </cell>
          <cell r="B824" t="str">
            <v>Supplier_83</v>
          </cell>
          <cell r="C824" t="str">
            <v>Hub_89</v>
          </cell>
          <cell r="D824">
            <v>1000</v>
          </cell>
          <cell r="E824" t="str">
            <v>LTL||Current_LTL||LTL_DE_W-IT||1000</v>
          </cell>
        </row>
        <row r="825">
          <cell r="A825" t="str">
            <v>Supplier_83Hub_90</v>
          </cell>
          <cell r="B825" t="str">
            <v>Supplier_83</v>
          </cell>
          <cell r="C825" t="str">
            <v>Hub_90</v>
          </cell>
          <cell r="D825">
            <v>500</v>
          </cell>
          <cell r="E825" t="str">
            <v>FTL||Supplier_83||Hub_90||FTL_DE_W-DE_W_500</v>
          </cell>
        </row>
        <row r="826">
          <cell r="A826" t="str">
            <v>Supplier_83Hub_90</v>
          </cell>
          <cell r="B826" t="str">
            <v>Supplier_83</v>
          </cell>
          <cell r="C826" t="str">
            <v>Hub_90</v>
          </cell>
          <cell r="D826">
            <v>500</v>
          </cell>
          <cell r="E826" t="str">
            <v>LTL||Current_LTL||LTL_DE_W-DE_W||500</v>
          </cell>
        </row>
        <row r="827">
          <cell r="A827" t="str">
            <v>Supplier_84Hub_86</v>
          </cell>
          <cell r="B827" t="str">
            <v>Supplier_84</v>
          </cell>
          <cell r="C827" t="str">
            <v>Hub_86</v>
          </cell>
          <cell r="D827">
            <v>800</v>
          </cell>
          <cell r="E827" t="str">
            <v>FTL||Supplier_84||Hub_86||FTL_DE_W-GB_1000</v>
          </cell>
        </row>
        <row r="828">
          <cell r="A828" t="str">
            <v>Supplier_84Hub_86</v>
          </cell>
          <cell r="B828" t="str">
            <v>Supplier_84</v>
          </cell>
          <cell r="C828" t="str">
            <v>Hub_86</v>
          </cell>
          <cell r="D828">
            <v>800</v>
          </cell>
          <cell r="E828" t="str">
            <v>LTL||Current_LTL||LTL_DE_W-GB||1000</v>
          </cell>
        </row>
        <row r="829">
          <cell r="A829" t="str">
            <v>Supplier_84Hub_87</v>
          </cell>
          <cell r="B829" t="str">
            <v>Supplier_84</v>
          </cell>
          <cell r="C829" t="str">
            <v>Hub_87</v>
          </cell>
          <cell r="D829">
            <v>1400</v>
          </cell>
          <cell r="E829" t="str">
            <v>FTL||Supplier_84||Hub_87||FTL_DE_W-ES_1500</v>
          </cell>
        </row>
        <row r="830">
          <cell r="A830" t="str">
            <v>Supplier_84Hub_87</v>
          </cell>
          <cell r="B830" t="str">
            <v>Supplier_84</v>
          </cell>
          <cell r="C830" t="str">
            <v>Hub_87</v>
          </cell>
          <cell r="D830">
            <v>1400</v>
          </cell>
          <cell r="E830" t="str">
            <v>LTL||Current_LTL||LTL_DE_W-ES||1500</v>
          </cell>
        </row>
        <row r="831">
          <cell r="A831" t="str">
            <v>Supplier_84Hub_88</v>
          </cell>
          <cell r="B831" t="str">
            <v>Supplier_84</v>
          </cell>
          <cell r="C831" t="str">
            <v>Hub_88</v>
          </cell>
          <cell r="D831">
            <v>100</v>
          </cell>
          <cell r="E831" t="str">
            <v>FTL||Supplier_84||Hub_88||FTL_DE_W-DE_W_100</v>
          </cell>
        </row>
        <row r="832">
          <cell r="A832" t="str">
            <v>Supplier_84Hub_88</v>
          </cell>
          <cell r="B832" t="str">
            <v>Supplier_84</v>
          </cell>
          <cell r="C832" t="str">
            <v>Hub_88</v>
          </cell>
          <cell r="D832">
            <v>100</v>
          </cell>
          <cell r="E832" t="str">
            <v>LTL||Current_LTL||LTL_DE_W-DE_W||100</v>
          </cell>
        </row>
        <row r="833">
          <cell r="A833" t="str">
            <v>Supplier_84Hub_89</v>
          </cell>
          <cell r="B833" t="str">
            <v>Supplier_84</v>
          </cell>
          <cell r="C833" t="str">
            <v>Hub_89</v>
          </cell>
          <cell r="D833">
            <v>1000</v>
          </cell>
          <cell r="E833" t="str">
            <v>FTL||Supplier_84||Hub_89||FTL_DE_W-IT_1000</v>
          </cell>
        </row>
        <row r="834">
          <cell r="A834" t="str">
            <v>Supplier_84Hub_89</v>
          </cell>
          <cell r="B834" t="str">
            <v>Supplier_84</v>
          </cell>
          <cell r="C834" t="str">
            <v>Hub_89</v>
          </cell>
          <cell r="D834">
            <v>1000</v>
          </cell>
          <cell r="E834" t="str">
            <v>LTL||Current_LTL||LTL_DE_W-IT||1000</v>
          </cell>
        </row>
        <row r="835">
          <cell r="A835" t="str">
            <v>Supplier_84Hub_90</v>
          </cell>
          <cell r="B835" t="str">
            <v>Supplier_84</v>
          </cell>
          <cell r="C835" t="str">
            <v>Hub_90</v>
          </cell>
          <cell r="D835">
            <v>500</v>
          </cell>
          <cell r="E835" t="str">
            <v>FTL||Supplier_84||Hub_90||FTL_DE_W-DE_W_500</v>
          </cell>
        </row>
        <row r="836">
          <cell r="A836" t="str">
            <v>Supplier_84Hub_90</v>
          </cell>
          <cell r="B836" t="str">
            <v>Supplier_84</v>
          </cell>
          <cell r="C836" t="str">
            <v>Hub_90</v>
          </cell>
          <cell r="D836">
            <v>500</v>
          </cell>
          <cell r="E836" t="str">
            <v>LTL||Current_LTL||LTL_DE_W-DE_W||500</v>
          </cell>
        </row>
        <row r="837">
          <cell r="A837" t="str">
            <v>Supplier_85Hub_86</v>
          </cell>
          <cell r="B837" t="str">
            <v>Supplier_85</v>
          </cell>
          <cell r="C837" t="str">
            <v>Hub_86</v>
          </cell>
          <cell r="D837">
            <v>1100</v>
          </cell>
          <cell r="E837" t="str">
            <v>FTL||Supplier_85||Hub_86||FTL_DE_W-GB_1500</v>
          </cell>
        </row>
        <row r="838">
          <cell r="A838" t="str">
            <v>Supplier_85Hub_86</v>
          </cell>
          <cell r="B838" t="str">
            <v>Supplier_85</v>
          </cell>
          <cell r="C838" t="str">
            <v>Hub_86</v>
          </cell>
          <cell r="D838">
            <v>1100</v>
          </cell>
          <cell r="E838" t="str">
            <v>LTL||Current_LTL||LTL_DE_W-GB||1500</v>
          </cell>
        </row>
        <row r="839">
          <cell r="A839" t="str">
            <v>Supplier_85Hub_87</v>
          </cell>
          <cell r="B839" t="str">
            <v>Supplier_85</v>
          </cell>
          <cell r="C839" t="str">
            <v>Hub_87</v>
          </cell>
          <cell r="D839">
            <v>1000</v>
          </cell>
          <cell r="E839" t="str">
            <v>FTL||Supplier_85||Hub_87||FTL_DE_W-ES_1000</v>
          </cell>
        </row>
        <row r="840">
          <cell r="A840" t="str">
            <v>Supplier_85Hub_87</v>
          </cell>
          <cell r="B840" t="str">
            <v>Supplier_85</v>
          </cell>
          <cell r="C840" t="str">
            <v>Hub_87</v>
          </cell>
          <cell r="D840">
            <v>1000</v>
          </cell>
          <cell r="E840" t="str">
            <v>LTL||Current_LTL||LTL_DE_W-ES||1000</v>
          </cell>
        </row>
        <row r="841">
          <cell r="A841" t="str">
            <v>Supplier_85Hub_88</v>
          </cell>
          <cell r="B841" t="str">
            <v>Supplier_85</v>
          </cell>
          <cell r="C841" t="str">
            <v>Hub_88</v>
          </cell>
          <cell r="D841">
            <v>500</v>
          </cell>
          <cell r="E841" t="str">
            <v>FTL||Supplier_85||Hub_88||FTL_DE_W-DE_W_500</v>
          </cell>
        </row>
        <row r="842">
          <cell r="A842" t="str">
            <v>Supplier_85Hub_88</v>
          </cell>
          <cell r="B842" t="str">
            <v>Supplier_85</v>
          </cell>
          <cell r="C842" t="str">
            <v>Hub_88</v>
          </cell>
          <cell r="D842">
            <v>500</v>
          </cell>
          <cell r="E842" t="str">
            <v>LTL||Current_LTL||LTL_DE_W-DE_W||500</v>
          </cell>
        </row>
        <row r="843">
          <cell r="A843" t="str">
            <v>Supplier_85Hub_89</v>
          </cell>
          <cell r="B843" t="str">
            <v>Supplier_85</v>
          </cell>
          <cell r="C843" t="str">
            <v>Hub_89</v>
          </cell>
          <cell r="D843">
            <v>600</v>
          </cell>
          <cell r="E843" t="str">
            <v>FTL||Supplier_85||Hub_89||FTL_DE_W-IT_1000</v>
          </cell>
        </row>
        <row r="844">
          <cell r="A844" t="str">
            <v>Supplier_85Hub_89</v>
          </cell>
          <cell r="B844" t="str">
            <v>Supplier_85</v>
          </cell>
          <cell r="C844" t="str">
            <v>Hub_89</v>
          </cell>
          <cell r="D844">
            <v>600</v>
          </cell>
          <cell r="E844" t="str">
            <v>LTL||Current_LTL||LTL_DE_W-IT||1000</v>
          </cell>
        </row>
        <row r="845">
          <cell r="A845" t="str">
            <v>Supplier_85Hub_90</v>
          </cell>
          <cell r="B845" t="str">
            <v>Supplier_85</v>
          </cell>
          <cell r="C845" t="str">
            <v>Hub_90</v>
          </cell>
          <cell r="D845">
            <v>500</v>
          </cell>
          <cell r="E845" t="str">
            <v>FTL||Supplier_85||Hub_90||FTL_DE_W-DE_W_500</v>
          </cell>
        </row>
        <row r="846">
          <cell r="A846" t="str">
            <v>Supplier_85Hub_90</v>
          </cell>
          <cell r="B846" t="str">
            <v>Supplier_85</v>
          </cell>
          <cell r="C846" t="str">
            <v>Hub_90</v>
          </cell>
          <cell r="D846">
            <v>500</v>
          </cell>
          <cell r="E846" t="str">
            <v>LTL||Current_LTL||LTL_DE_W-DE_W||500</v>
          </cell>
        </row>
        <row r="847">
          <cell r="A847" t="str">
            <v>Supplier_86Hub_86</v>
          </cell>
          <cell r="B847" t="str">
            <v>Supplier_86</v>
          </cell>
          <cell r="C847" t="str">
            <v>Hub_86</v>
          </cell>
          <cell r="D847">
            <v>800</v>
          </cell>
          <cell r="E847" t="str">
            <v>FTL||Supplier_86||Hub_86||FTL_DE_W-GB_1000</v>
          </cell>
        </row>
        <row r="848">
          <cell r="A848" t="str">
            <v>Supplier_86Hub_86</v>
          </cell>
          <cell r="B848" t="str">
            <v>Supplier_86</v>
          </cell>
          <cell r="C848" t="str">
            <v>Hub_86</v>
          </cell>
          <cell r="D848">
            <v>800</v>
          </cell>
          <cell r="E848" t="str">
            <v>LTL||Current_LTL||LTL_DE_W-GB||1000</v>
          </cell>
        </row>
        <row r="849">
          <cell r="A849" t="str">
            <v>Supplier_86Hub_87</v>
          </cell>
          <cell r="B849" t="str">
            <v>Supplier_86</v>
          </cell>
          <cell r="C849" t="str">
            <v>Hub_87</v>
          </cell>
          <cell r="D849">
            <v>1400</v>
          </cell>
          <cell r="E849" t="str">
            <v>FTL||Supplier_86||Hub_87||FTL_DE_W-ES_1500</v>
          </cell>
        </row>
        <row r="850">
          <cell r="A850" t="str">
            <v>Supplier_86Hub_87</v>
          </cell>
          <cell r="B850" t="str">
            <v>Supplier_86</v>
          </cell>
          <cell r="C850" t="str">
            <v>Hub_87</v>
          </cell>
          <cell r="D850">
            <v>1400</v>
          </cell>
          <cell r="E850" t="str">
            <v>LTL||Current_LTL||LTL_DE_W-ES||1500</v>
          </cell>
        </row>
        <row r="851">
          <cell r="A851" t="str">
            <v>Supplier_86Hub_88</v>
          </cell>
          <cell r="B851" t="str">
            <v>Supplier_86</v>
          </cell>
          <cell r="C851" t="str">
            <v>Hub_88</v>
          </cell>
          <cell r="D851">
            <v>100</v>
          </cell>
          <cell r="E851" t="str">
            <v>FTL||Supplier_86||Hub_88||FTL_DE_W-DE_W_100</v>
          </cell>
        </row>
        <row r="852">
          <cell r="A852" t="str">
            <v>Supplier_86Hub_88</v>
          </cell>
          <cell r="B852" t="str">
            <v>Supplier_86</v>
          </cell>
          <cell r="C852" t="str">
            <v>Hub_88</v>
          </cell>
          <cell r="D852">
            <v>100</v>
          </cell>
          <cell r="E852" t="str">
            <v>LTL||Current_LTL||LTL_DE_W-DE_W||100</v>
          </cell>
        </row>
        <row r="853">
          <cell r="A853" t="str">
            <v>Supplier_86Hub_89</v>
          </cell>
          <cell r="B853" t="str">
            <v>Supplier_86</v>
          </cell>
          <cell r="C853" t="str">
            <v>Hub_89</v>
          </cell>
          <cell r="D853">
            <v>1000</v>
          </cell>
          <cell r="E853" t="str">
            <v>FTL||Supplier_86||Hub_89||FTL_DE_W-IT_1000</v>
          </cell>
        </row>
        <row r="854">
          <cell r="A854" t="str">
            <v>Supplier_86Hub_89</v>
          </cell>
          <cell r="B854" t="str">
            <v>Supplier_86</v>
          </cell>
          <cell r="C854" t="str">
            <v>Hub_89</v>
          </cell>
          <cell r="D854">
            <v>1000</v>
          </cell>
          <cell r="E854" t="str">
            <v>LTL||Current_LTL||LTL_DE_W-IT||1000</v>
          </cell>
        </row>
        <row r="855">
          <cell r="A855" t="str">
            <v>Supplier_86Hub_90</v>
          </cell>
          <cell r="B855" t="str">
            <v>Supplier_86</v>
          </cell>
          <cell r="C855" t="str">
            <v>Hub_90</v>
          </cell>
          <cell r="D855">
            <v>500</v>
          </cell>
          <cell r="E855" t="str">
            <v>FTL||Supplier_86||Hub_90||FTL_DE_W-DE_W_500</v>
          </cell>
        </row>
        <row r="856">
          <cell r="A856" t="str">
            <v>Supplier_86Hub_90</v>
          </cell>
          <cell r="B856" t="str">
            <v>Supplier_86</v>
          </cell>
          <cell r="C856" t="str">
            <v>Hub_90</v>
          </cell>
          <cell r="D856">
            <v>500</v>
          </cell>
          <cell r="E856" t="str">
            <v>LTL||Current_LTL||LTL_DE_W-DE_W||500</v>
          </cell>
        </row>
        <row r="857">
          <cell r="A857" t="str">
            <v>Supplier_87Hub_86</v>
          </cell>
          <cell r="B857" t="str">
            <v>Supplier_87</v>
          </cell>
          <cell r="C857" t="str">
            <v>Hub_86</v>
          </cell>
          <cell r="D857">
            <v>900</v>
          </cell>
          <cell r="E857" t="str">
            <v>FTL||Supplier_87||Hub_86||FTL_DE_W-GB_1000</v>
          </cell>
        </row>
        <row r="858">
          <cell r="A858" t="str">
            <v>Supplier_87Hub_86</v>
          </cell>
          <cell r="B858" t="str">
            <v>Supplier_87</v>
          </cell>
          <cell r="C858" t="str">
            <v>Hub_86</v>
          </cell>
          <cell r="D858">
            <v>900</v>
          </cell>
          <cell r="E858" t="str">
            <v>LTL||Current_LTL||LTL_DE_W-GB||1000</v>
          </cell>
        </row>
        <row r="859">
          <cell r="A859" t="str">
            <v>Supplier_87Hub_87</v>
          </cell>
          <cell r="B859" t="str">
            <v>Supplier_87</v>
          </cell>
          <cell r="C859" t="str">
            <v>Hub_87</v>
          </cell>
          <cell r="D859">
            <v>1400</v>
          </cell>
          <cell r="E859" t="str">
            <v>FTL||Supplier_87||Hub_87||FTL_DE_W-ES_1500</v>
          </cell>
        </row>
        <row r="860">
          <cell r="A860" t="str">
            <v>Supplier_87Hub_87</v>
          </cell>
          <cell r="B860" t="str">
            <v>Supplier_87</v>
          </cell>
          <cell r="C860" t="str">
            <v>Hub_87</v>
          </cell>
          <cell r="D860">
            <v>1400</v>
          </cell>
          <cell r="E860" t="str">
            <v>LTL||Current_LTL||LTL_DE_W-ES||1500</v>
          </cell>
        </row>
        <row r="861">
          <cell r="A861" t="str">
            <v>Supplier_87Hub_88</v>
          </cell>
          <cell r="B861" t="str">
            <v>Supplier_87</v>
          </cell>
          <cell r="C861" t="str">
            <v>Hub_88</v>
          </cell>
          <cell r="D861">
            <v>100</v>
          </cell>
          <cell r="E861" t="str">
            <v>FTL||Supplier_87||Hub_88||FTL_DE_W-DE_W_100</v>
          </cell>
        </row>
        <row r="862">
          <cell r="A862" t="str">
            <v>Supplier_87Hub_88</v>
          </cell>
          <cell r="B862" t="str">
            <v>Supplier_87</v>
          </cell>
          <cell r="C862" t="str">
            <v>Hub_88</v>
          </cell>
          <cell r="D862">
            <v>100</v>
          </cell>
          <cell r="E862" t="str">
            <v>LTL||Current_LTL||LTL_DE_W-DE_W||100</v>
          </cell>
        </row>
        <row r="863">
          <cell r="A863" t="str">
            <v>Supplier_87Hub_89</v>
          </cell>
          <cell r="B863" t="str">
            <v>Supplier_87</v>
          </cell>
          <cell r="C863" t="str">
            <v>Hub_89</v>
          </cell>
          <cell r="D863">
            <v>900</v>
          </cell>
          <cell r="E863" t="str">
            <v>FTL||Supplier_87||Hub_89||FTL_DE_W-IT_1000</v>
          </cell>
        </row>
        <row r="864">
          <cell r="A864" t="str">
            <v>Supplier_87Hub_89</v>
          </cell>
          <cell r="B864" t="str">
            <v>Supplier_87</v>
          </cell>
          <cell r="C864" t="str">
            <v>Hub_89</v>
          </cell>
          <cell r="D864">
            <v>900</v>
          </cell>
          <cell r="E864" t="str">
            <v>LTL||Current_LTL||LTL_DE_W-IT||1000</v>
          </cell>
        </row>
        <row r="865">
          <cell r="A865" t="str">
            <v>Supplier_87Hub_90</v>
          </cell>
          <cell r="B865" t="str">
            <v>Supplier_87</v>
          </cell>
          <cell r="C865" t="str">
            <v>Hub_90</v>
          </cell>
          <cell r="D865">
            <v>500</v>
          </cell>
          <cell r="E865" t="str">
            <v>FTL||Supplier_87||Hub_90||FTL_DE_W-DE_W_500</v>
          </cell>
        </row>
        <row r="866">
          <cell r="A866" t="str">
            <v>Supplier_87Hub_90</v>
          </cell>
          <cell r="B866" t="str">
            <v>Supplier_87</v>
          </cell>
          <cell r="C866" t="str">
            <v>Hub_90</v>
          </cell>
          <cell r="D866">
            <v>500</v>
          </cell>
          <cell r="E866" t="str">
            <v>LTL||Current_LTL||LTL_DE_W-DE_W||500</v>
          </cell>
        </row>
        <row r="867">
          <cell r="A867" t="str">
            <v>Supplier_88Hub_86</v>
          </cell>
          <cell r="B867" t="str">
            <v>Supplier_88</v>
          </cell>
          <cell r="C867" t="str">
            <v>Hub_86</v>
          </cell>
          <cell r="D867">
            <v>800</v>
          </cell>
          <cell r="E867" t="str">
            <v>FTL||Supplier_88||Hub_86||FTL_DE_W-GB_1000</v>
          </cell>
        </row>
        <row r="868">
          <cell r="A868" t="str">
            <v>Supplier_88Hub_86</v>
          </cell>
          <cell r="B868" t="str">
            <v>Supplier_88</v>
          </cell>
          <cell r="C868" t="str">
            <v>Hub_86</v>
          </cell>
          <cell r="D868">
            <v>800</v>
          </cell>
          <cell r="E868" t="str">
            <v>LTL||Current_LTL||LTL_DE_W-GB||1000</v>
          </cell>
        </row>
        <row r="869">
          <cell r="A869" t="str">
            <v>Supplier_88Hub_87</v>
          </cell>
          <cell r="B869" t="str">
            <v>Supplier_88</v>
          </cell>
          <cell r="C869" t="str">
            <v>Hub_87</v>
          </cell>
          <cell r="D869">
            <v>1500</v>
          </cell>
          <cell r="E869" t="str">
            <v>FTL||Supplier_88||Hub_87||FTL_DE_W-ES_1500</v>
          </cell>
        </row>
        <row r="870">
          <cell r="A870" t="str">
            <v>Supplier_88Hub_87</v>
          </cell>
          <cell r="B870" t="str">
            <v>Supplier_88</v>
          </cell>
          <cell r="C870" t="str">
            <v>Hub_87</v>
          </cell>
          <cell r="D870">
            <v>1500</v>
          </cell>
          <cell r="E870" t="str">
            <v>LTL||Current_LTL||LTL_DE_W-ES||1500</v>
          </cell>
        </row>
        <row r="871">
          <cell r="A871" t="str">
            <v>Supplier_88Hub_88</v>
          </cell>
          <cell r="B871" t="str">
            <v>Supplier_88</v>
          </cell>
          <cell r="C871" t="str">
            <v>Hub_88</v>
          </cell>
          <cell r="D871">
            <v>100</v>
          </cell>
          <cell r="E871" t="str">
            <v>FTL||Supplier_88||Hub_88||FTL_DE_W-DE_W_100</v>
          </cell>
        </row>
        <row r="872">
          <cell r="A872" t="str">
            <v>Supplier_88Hub_88</v>
          </cell>
          <cell r="B872" t="str">
            <v>Supplier_88</v>
          </cell>
          <cell r="C872" t="str">
            <v>Hub_88</v>
          </cell>
          <cell r="D872">
            <v>100</v>
          </cell>
          <cell r="E872" t="str">
            <v>LTL||Current_LTL||LTL_DE_W-DE_W||100</v>
          </cell>
        </row>
        <row r="873">
          <cell r="A873" t="str">
            <v>Supplier_88Hub_89</v>
          </cell>
          <cell r="B873" t="str">
            <v>Supplier_88</v>
          </cell>
          <cell r="C873" t="str">
            <v>Hub_89</v>
          </cell>
          <cell r="D873">
            <v>1000</v>
          </cell>
          <cell r="E873" t="str">
            <v>FTL||Supplier_88||Hub_89||FTL_DE_W-IT_1000</v>
          </cell>
        </row>
        <row r="874">
          <cell r="A874" t="str">
            <v>Supplier_88Hub_89</v>
          </cell>
          <cell r="B874" t="str">
            <v>Supplier_88</v>
          </cell>
          <cell r="C874" t="str">
            <v>Hub_89</v>
          </cell>
          <cell r="D874">
            <v>1000</v>
          </cell>
          <cell r="E874" t="str">
            <v>LTL||Current_LTL||LTL_DE_W-IT||1000</v>
          </cell>
        </row>
        <row r="875">
          <cell r="A875" t="str">
            <v>Supplier_88Hub_90</v>
          </cell>
          <cell r="B875" t="str">
            <v>Supplier_88</v>
          </cell>
          <cell r="C875" t="str">
            <v>Hub_90</v>
          </cell>
          <cell r="D875">
            <v>600</v>
          </cell>
          <cell r="E875" t="str">
            <v>FTL||Supplier_88||Hub_90||FTL_DE_W-DE_W_1000</v>
          </cell>
        </row>
        <row r="876">
          <cell r="A876" t="str">
            <v>Supplier_88Hub_90</v>
          </cell>
          <cell r="B876" t="str">
            <v>Supplier_88</v>
          </cell>
          <cell r="C876" t="str">
            <v>Hub_90</v>
          </cell>
          <cell r="D876">
            <v>600</v>
          </cell>
          <cell r="E876" t="str">
            <v>LTL||Current_LTL||LTL_DE_W-DE_W||1000</v>
          </cell>
        </row>
        <row r="877">
          <cell r="A877" t="str">
            <v>Supplier_89Hub_86</v>
          </cell>
          <cell r="B877" t="str">
            <v>Supplier_89</v>
          </cell>
          <cell r="C877" t="str">
            <v>Hub_86</v>
          </cell>
          <cell r="D877">
            <v>800</v>
          </cell>
          <cell r="E877" t="str">
            <v>FTL||Supplier_89||Hub_86||FTL_DE_W-GB_1000</v>
          </cell>
        </row>
        <row r="878">
          <cell r="A878" t="str">
            <v>Supplier_89Hub_86</v>
          </cell>
          <cell r="B878" t="str">
            <v>Supplier_89</v>
          </cell>
          <cell r="C878" t="str">
            <v>Hub_86</v>
          </cell>
          <cell r="D878">
            <v>800</v>
          </cell>
          <cell r="E878" t="str">
            <v>LTL||Current_LTL||LTL_DE_W-GB||1000</v>
          </cell>
        </row>
        <row r="879">
          <cell r="A879" t="str">
            <v>Supplier_89Hub_87</v>
          </cell>
          <cell r="B879" t="str">
            <v>Supplier_89</v>
          </cell>
          <cell r="C879" t="str">
            <v>Hub_87</v>
          </cell>
          <cell r="D879">
            <v>1400</v>
          </cell>
          <cell r="E879" t="str">
            <v>FTL||Supplier_89||Hub_87||FTL_DE_W-ES_1500</v>
          </cell>
        </row>
        <row r="880">
          <cell r="A880" t="str">
            <v>Supplier_89Hub_87</v>
          </cell>
          <cell r="B880" t="str">
            <v>Supplier_89</v>
          </cell>
          <cell r="C880" t="str">
            <v>Hub_87</v>
          </cell>
          <cell r="D880">
            <v>1400</v>
          </cell>
          <cell r="E880" t="str">
            <v>LTL||Current_LTL||LTL_DE_W-ES||1500</v>
          </cell>
        </row>
        <row r="881">
          <cell r="A881" t="str">
            <v>Supplier_89Hub_88</v>
          </cell>
          <cell r="B881" t="str">
            <v>Supplier_89</v>
          </cell>
          <cell r="C881" t="str">
            <v>Hub_88</v>
          </cell>
          <cell r="D881">
            <v>100</v>
          </cell>
          <cell r="E881" t="str">
            <v>FTL||Supplier_89||Hub_88||FTL_DE_W-DE_W_100</v>
          </cell>
        </row>
        <row r="882">
          <cell r="A882" t="str">
            <v>Supplier_89Hub_88</v>
          </cell>
          <cell r="B882" t="str">
            <v>Supplier_89</v>
          </cell>
          <cell r="C882" t="str">
            <v>Hub_88</v>
          </cell>
          <cell r="D882">
            <v>100</v>
          </cell>
          <cell r="E882" t="str">
            <v>LTL||Current_LTL||LTL_DE_W-DE_W||100</v>
          </cell>
        </row>
        <row r="883">
          <cell r="A883" t="str">
            <v>Supplier_89Hub_89</v>
          </cell>
          <cell r="B883" t="str">
            <v>Supplier_89</v>
          </cell>
          <cell r="C883" t="str">
            <v>Hub_89</v>
          </cell>
          <cell r="D883">
            <v>1000</v>
          </cell>
          <cell r="E883" t="str">
            <v>FTL||Supplier_89||Hub_89||FTL_DE_W-IT_1000</v>
          </cell>
        </row>
        <row r="884">
          <cell r="A884" t="str">
            <v>Supplier_89Hub_89</v>
          </cell>
          <cell r="B884" t="str">
            <v>Supplier_89</v>
          </cell>
          <cell r="C884" t="str">
            <v>Hub_89</v>
          </cell>
          <cell r="D884">
            <v>1000</v>
          </cell>
          <cell r="E884" t="str">
            <v>LTL||Current_LTL||LTL_DE_W-IT||1000</v>
          </cell>
        </row>
        <row r="885">
          <cell r="A885" t="str">
            <v>Supplier_89Hub_90</v>
          </cell>
          <cell r="B885" t="str">
            <v>Supplier_89</v>
          </cell>
          <cell r="C885" t="str">
            <v>Hub_90</v>
          </cell>
          <cell r="D885">
            <v>500</v>
          </cell>
          <cell r="E885" t="str">
            <v>FTL||Supplier_89||Hub_90||FTL_DE_W-DE_W_500</v>
          </cell>
        </row>
        <row r="886">
          <cell r="A886" t="str">
            <v>Supplier_89Hub_90</v>
          </cell>
          <cell r="B886" t="str">
            <v>Supplier_89</v>
          </cell>
          <cell r="C886" t="str">
            <v>Hub_90</v>
          </cell>
          <cell r="D886">
            <v>500</v>
          </cell>
          <cell r="E886" t="str">
            <v>LTL||Current_LTL||LTL_DE_W-DE_W||500</v>
          </cell>
        </row>
        <row r="887">
          <cell r="A887" t="str">
            <v>Supplier_90Hub_86</v>
          </cell>
          <cell r="B887" t="str">
            <v>Supplier_90</v>
          </cell>
          <cell r="C887" t="str">
            <v>Hub_86</v>
          </cell>
          <cell r="D887">
            <v>800</v>
          </cell>
          <cell r="E887" t="str">
            <v>FTL||Supplier_90||Hub_86||FTL_DE_W-GB_1000</v>
          </cell>
        </row>
        <row r="888">
          <cell r="A888" t="str">
            <v>Supplier_90Hub_86</v>
          </cell>
          <cell r="B888" t="str">
            <v>Supplier_90</v>
          </cell>
          <cell r="C888" t="str">
            <v>Hub_86</v>
          </cell>
          <cell r="D888">
            <v>800</v>
          </cell>
          <cell r="E888" t="str">
            <v>LTL||Current_LTL||LTL_DE_W-GB||1000</v>
          </cell>
        </row>
        <row r="889">
          <cell r="A889" t="str">
            <v>Supplier_90Hub_87</v>
          </cell>
          <cell r="B889" t="str">
            <v>Supplier_90</v>
          </cell>
          <cell r="C889" t="str">
            <v>Hub_87</v>
          </cell>
          <cell r="D889">
            <v>1500</v>
          </cell>
          <cell r="E889" t="str">
            <v>FTL||Supplier_90||Hub_87||FTL_DE_W-ES_1500</v>
          </cell>
        </row>
        <row r="890">
          <cell r="A890" t="str">
            <v>Supplier_90Hub_87</v>
          </cell>
          <cell r="B890" t="str">
            <v>Supplier_90</v>
          </cell>
          <cell r="C890" t="str">
            <v>Hub_87</v>
          </cell>
          <cell r="D890">
            <v>1500</v>
          </cell>
          <cell r="E890" t="str">
            <v>LTL||Current_LTL||LTL_DE_W-ES||1500</v>
          </cell>
        </row>
        <row r="891">
          <cell r="A891" t="str">
            <v>Supplier_90Hub_88</v>
          </cell>
          <cell r="B891" t="str">
            <v>Supplier_90</v>
          </cell>
          <cell r="C891" t="str">
            <v>Hub_88</v>
          </cell>
          <cell r="D891">
            <v>100</v>
          </cell>
          <cell r="E891" t="str">
            <v>FTL||Supplier_90||Hub_88||FTL_DE_W-DE_W_100</v>
          </cell>
        </row>
        <row r="892">
          <cell r="A892" t="str">
            <v>Supplier_90Hub_88</v>
          </cell>
          <cell r="B892" t="str">
            <v>Supplier_90</v>
          </cell>
          <cell r="C892" t="str">
            <v>Hub_88</v>
          </cell>
          <cell r="D892">
            <v>100</v>
          </cell>
          <cell r="E892" t="str">
            <v>LTL||Current_LTL||LTL_DE_W-DE_W||100</v>
          </cell>
        </row>
        <row r="893">
          <cell r="A893" t="str">
            <v>Supplier_90Hub_89</v>
          </cell>
          <cell r="B893" t="str">
            <v>Supplier_90</v>
          </cell>
          <cell r="C893" t="str">
            <v>Hub_89</v>
          </cell>
          <cell r="D893">
            <v>1000</v>
          </cell>
          <cell r="E893" t="str">
            <v>FTL||Supplier_90||Hub_89||FTL_DE_W-IT_1000</v>
          </cell>
        </row>
        <row r="894">
          <cell r="A894" t="str">
            <v>Supplier_90Hub_89</v>
          </cell>
          <cell r="B894" t="str">
            <v>Supplier_90</v>
          </cell>
          <cell r="C894" t="str">
            <v>Hub_89</v>
          </cell>
          <cell r="D894">
            <v>1000</v>
          </cell>
          <cell r="E894" t="str">
            <v>LTL||Current_LTL||LTL_DE_W-IT||1000</v>
          </cell>
        </row>
        <row r="895">
          <cell r="A895" t="str">
            <v>Supplier_90Hub_90</v>
          </cell>
          <cell r="B895" t="str">
            <v>Supplier_90</v>
          </cell>
          <cell r="C895" t="str">
            <v>Hub_90</v>
          </cell>
          <cell r="D895">
            <v>600</v>
          </cell>
          <cell r="E895" t="str">
            <v>FTL||Supplier_90||Hub_90||FTL_DE_W-DE_W_1000</v>
          </cell>
        </row>
        <row r="896">
          <cell r="A896" t="str">
            <v>Supplier_90Hub_90</v>
          </cell>
          <cell r="B896" t="str">
            <v>Supplier_90</v>
          </cell>
          <cell r="C896" t="str">
            <v>Hub_90</v>
          </cell>
          <cell r="D896">
            <v>600</v>
          </cell>
          <cell r="E896" t="str">
            <v>LTL||Current_LTL||LTL_DE_W-DE_W||1000</v>
          </cell>
        </row>
        <row r="897">
          <cell r="A897" t="str">
            <v>Supplier_91Hub_86</v>
          </cell>
          <cell r="B897" t="str">
            <v>Supplier_91</v>
          </cell>
          <cell r="C897" t="str">
            <v>Hub_86</v>
          </cell>
          <cell r="D897">
            <v>900</v>
          </cell>
          <cell r="E897" t="str">
            <v>FTL||Supplier_91||Hub_86||FTL_DE_W-GB_1000</v>
          </cell>
        </row>
        <row r="898">
          <cell r="A898" t="str">
            <v>Supplier_91Hub_86</v>
          </cell>
          <cell r="B898" t="str">
            <v>Supplier_91</v>
          </cell>
          <cell r="C898" t="str">
            <v>Hub_86</v>
          </cell>
          <cell r="D898">
            <v>900</v>
          </cell>
          <cell r="E898" t="str">
            <v>LTL||Current_LTL||LTL_DE_W-GB||1000</v>
          </cell>
        </row>
        <row r="899">
          <cell r="A899" t="str">
            <v>Supplier_91Hub_87</v>
          </cell>
          <cell r="B899" t="str">
            <v>Supplier_91</v>
          </cell>
          <cell r="C899" t="str">
            <v>Hub_87</v>
          </cell>
          <cell r="D899">
            <v>1300</v>
          </cell>
          <cell r="E899" t="str">
            <v>FTL||Supplier_91||Hub_87||FTL_DE_W-ES_1500</v>
          </cell>
        </row>
        <row r="900">
          <cell r="A900" t="str">
            <v>Supplier_91Hub_87</v>
          </cell>
          <cell r="B900" t="str">
            <v>Supplier_91</v>
          </cell>
          <cell r="C900" t="str">
            <v>Hub_87</v>
          </cell>
          <cell r="D900">
            <v>1300</v>
          </cell>
          <cell r="E900" t="str">
            <v>LTL||Current_LTL||LTL_DE_W-ES||1500</v>
          </cell>
        </row>
        <row r="901">
          <cell r="A901" t="str">
            <v>Supplier_91Hub_88</v>
          </cell>
          <cell r="B901" t="str">
            <v>Supplier_91</v>
          </cell>
          <cell r="C901" t="str">
            <v>Hub_88</v>
          </cell>
          <cell r="D901">
            <v>200</v>
          </cell>
          <cell r="E901" t="str">
            <v>FTL||Supplier_91||Hub_88||FTL_DE_W-DE_W_250</v>
          </cell>
        </row>
        <row r="902">
          <cell r="A902" t="str">
            <v>Supplier_91Hub_88</v>
          </cell>
          <cell r="B902" t="str">
            <v>Supplier_91</v>
          </cell>
          <cell r="C902" t="str">
            <v>Hub_88</v>
          </cell>
          <cell r="D902">
            <v>200</v>
          </cell>
          <cell r="E902" t="str">
            <v>LTL||Current_LTL||LTL_DE_W-DE_W||250</v>
          </cell>
        </row>
        <row r="903">
          <cell r="A903" t="str">
            <v>Supplier_91Hub_89</v>
          </cell>
          <cell r="B903" t="str">
            <v>Supplier_91</v>
          </cell>
          <cell r="C903" t="str">
            <v>Hub_89</v>
          </cell>
          <cell r="D903">
            <v>900</v>
          </cell>
          <cell r="E903" t="str">
            <v>FTL||Supplier_91||Hub_89||FTL_DE_W-IT_1000</v>
          </cell>
        </row>
        <row r="904">
          <cell r="A904" t="str">
            <v>Supplier_91Hub_89</v>
          </cell>
          <cell r="B904" t="str">
            <v>Supplier_91</v>
          </cell>
          <cell r="C904" t="str">
            <v>Hub_89</v>
          </cell>
          <cell r="D904">
            <v>900</v>
          </cell>
          <cell r="E904" t="str">
            <v>LTL||Current_LTL||LTL_DE_W-IT||1000</v>
          </cell>
        </row>
        <row r="905">
          <cell r="A905" t="str">
            <v>Supplier_91Hub_90</v>
          </cell>
          <cell r="B905" t="str">
            <v>Supplier_91</v>
          </cell>
          <cell r="C905" t="str">
            <v>Hub_90</v>
          </cell>
          <cell r="D905">
            <v>500</v>
          </cell>
          <cell r="E905" t="str">
            <v>FTL||Supplier_91||Hub_90||FTL_DE_W-DE_W_500</v>
          </cell>
        </row>
        <row r="906">
          <cell r="A906" t="str">
            <v>Supplier_91Hub_90</v>
          </cell>
          <cell r="B906" t="str">
            <v>Supplier_91</v>
          </cell>
          <cell r="C906" t="str">
            <v>Hub_90</v>
          </cell>
          <cell r="D906">
            <v>500</v>
          </cell>
          <cell r="E906" t="str">
            <v>LTL||Current_LTL||LTL_DE_W-DE_W||500</v>
          </cell>
        </row>
        <row r="907">
          <cell r="A907" t="str">
            <v>Supplier_92Hub_86</v>
          </cell>
          <cell r="B907" t="str">
            <v>Supplier_92</v>
          </cell>
          <cell r="C907" t="str">
            <v>Hub_86</v>
          </cell>
          <cell r="D907">
            <v>800</v>
          </cell>
          <cell r="E907" t="str">
            <v>FTL||Supplier_92||Hub_86||FTL_DE_W-GB_1000</v>
          </cell>
        </row>
        <row r="908">
          <cell r="A908" t="str">
            <v>Supplier_92Hub_86</v>
          </cell>
          <cell r="B908" t="str">
            <v>Supplier_92</v>
          </cell>
          <cell r="C908" t="str">
            <v>Hub_86</v>
          </cell>
          <cell r="D908">
            <v>800</v>
          </cell>
          <cell r="E908" t="str">
            <v>LTL||Current_LTL||LTL_DE_W-GB||1000</v>
          </cell>
        </row>
        <row r="909">
          <cell r="A909" t="str">
            <v>Supplier_92Hub_87</v>
          </cell>
          <cell r="B909" t="str">
            <v>Supplier_92</v>
          </cell>
          <cell r="C909" t="str">
            <v>Hub_87</v>
          </cell>
          <cell r="D909">
            <v>1600</v>
          </cell>
          <cell r="E909" t="str">
            <v>FTL||Supplier_92||Hub_87||FTL_DE_W-ES_2000</v>
          </cell>
        </row>
        <row r="910">
          <cell r="A910" t="str">
            <v>Supplier_92Hub_87</v>
          </cell>
          <cell r="B910" t="str">
            <v>Supplier_92</v>
          </cell>
          <cell r="C910" t="str">
            <v>Hub_87</v>
          </cell>
          <cell r="D910">
            <v>1600</v>
          </cell>
          <cell r="E910" t="str">
            <v>LTL||Current_LTL||LTL_DE_W-ES||2000</v>
          </cell>
        </row>
        <row r="911">
          <cell r="A911" t="str">
            <v>Supplier_92Hub_88</v>
          </cell>
          <cell r="B911" t="str">
            <v>Supplier_92</v>
          </cell>
          <cell r="C911" t="str">
            <v>Hub_88</v>
          </cell>
          <cell r="D911">
            <v>200</v>
          </cell>
          <cell r="E911" t="str">
            <v>FTL||Supplier_92||Hub_88||FTL_DE_W-DE_W_250</v>
          </cell>
        </row>
        <row r="912">
          <cell r="A912" t="str">
            <v>Supplier_92Hub_88</v>
          </cell>
          <cell r="B912" t="str">
            <v>Supplier_92</v>
          </cell>
          <cell r="C912" t="str">
            <v>Hub_88</v>
          </cell>
          <cell r="D912">
            <v>200</v>
          </cell>
          <cell r="E912" t="str">
            <v>LTL||Current_LTL||LTL_DE_W-DE_W||250</v>
          </cell>
        </row>
        <row r="913">
          <cell r="A913" t="str">
            <v>Supplier_92Hub_89</v>
          </cell>
          <cell r="B913" t="str">
            <v>Supplier_92</v>
          </cell>
          <cell r="C913" t="str">
            <v>Hub_89</v>
          </cell>
          <cell r="D913">
            <v>1100</v>
          </cell>
          <cell r="E913" t="str">
            <v>FTL||Supplier_92||Hub_89||FTL_DE_W-IT_1500</v>
          </cell>
        </row>
        <row r="914">
          <cell r="A914" t="str">
            <v>Supplier_92Hub_89</v>
          </cell>
          <cell r="B914" t="str">
            <v>Supplier_92</v>
          </cell>
          <cell r="C914" t="str">
            <v>Hub_89</v>
          </cell>
          <cell r="D914">
            <v>1100</v>
          </cell>
          <cell r="E914" t="str">
            <v>LTL||Current_LTL||LTL_DE_W-IT||1500</v>
          </cell>
        </row>
        <row r="915">
          <cell r="A915" t="str">
            <v>Supplier_92Hub_90</v>
          </cell>
          <cell r="B915" t="str">
            <v>Supplier_92</v>
          </cell>
          <cell r="C915" t="str">
            <v>Hub_90</v>
          </cell>
          <cell r="D915">
            <v>600</v>
          </cell>
          <cell r="E915" t="str">
            <v>FTL||Supplier_92||Hub_90||FTL_DE_W-DE_W_1000</v>
          </cell>
        </row>
        <row r="916">
          <cell r="A916" t="str">
            <v>Supplier_92Hub_90</v>
          </cell>
          <cell r="B916" t="str">
            <v>Supplier_92</v>
          </cell>
          <cell r="C916" t="str">
            <v>Hub_90</v>
          </cell>
          <cell r="D916">
            <v>600</v>
          </cell>
          <cell r="E916" t="str">
            <v>LTL||Current_LTL||LTL_DE_W-DE_W||1000</v>
          </cell>
        </row>
        <row r="917">
          <cell r="A917" t="str">
            <v>Supplier_93Hub_86</v>
          </cell>
          <cell r="B917" t="str">
            <v>Supplier_93</v>
          </cell>
          <cell r="C917" t="str">
            <v>Hub_86</v>
          </cell>
          <cell r="D917">
            <v>800</v>
          </cell>
          <cell r="E917" t="str">
            <v>FTL||Supplier_93||Hub_86||FTL_DE_W-GB_1000</v>
          </cell>
        </row>
        <row r="918">
          <cell r="A918" t="str">
            <v>Supplier_93Hub_86</v>
          </cell>
          <cell r="B918" t="str">
            <v>Supplier_93</v>
          </cell>
          <cell r="C918" t="str">
            <v>Hub_86</v>
          </cell>
          <cell r="D918">
            <v>800</v>
          </cell>
          <cell r="E918" t="str">
            <v>LTL||Current_LTL||LTL_DE_W-GB||1000</v>
          </cell>
        </row>
        <row r="919">
          <cell r="A919" t="str">
            <v>Supplier_93Hub_87</v>
          </cell>
          <cell r="B919" t="str">
            <v>Supplier_93</v>
          </cell>
          <cell r="C919" t="str">
            <v>Hub_87</v>
          </cell>
          <cell r="D919">
            <v>1400</v>
          </cell>
          <cell r="E919" t="str">
            <v>FTL||Supplier_93||Hub_87||FTL_DE_W-ES_1500</v>
          </cell>
        </row>
        <row r="920">
          <cell r="A920" t="str">
            <v>Supplier_93Hub_87</v>
          </cell>
          <cell r="B920" t="str">
            <v>Supplier_93</v>
          </cell>
          <cell r="C920" t="str">
            <v>Hub_87</v>
          </cell>
          <cell r="D920">
            <v>1400</v>
          </cell>
          <cell r="E920" t="str">
            <v>LTL||Current_LTL||LTL_DE_W-ES||1500</v>
          </cell>
        </row>
        <row r="921">
          <cell r="A921" t="str">
            <v>Supplier_93Hub_88</v>
          </cell>
          <cell r="B921" t="str">
            <v>Supplier_93</v>
          </cell>
          <cell r="C921" t="str">
            <v>Hub_88</v>
          </cell>
          <cell r="D921">
            <v>100</v>
          </cell>
          <cell r="E921" t="str">
            <v>FTL||Supplier_93||Hub_88||FTL_DE_W-DE_W_100</v>
          </cell>
        </row>
        <row r="922">
          <cell r="A922" t="str">
            <v>Supplier_93Hub_88</v>
          </cell>
          <cell r="B922" t="str">
            <v>Supplier_93</v>
          </cell>
          <cell r="C922" t="str">
            <v>Hub_88</v>
          </cell>
          <cell r="D922">
            <v>100</v>
          </cell>
          <cell r="E922" t="str">
            <v>LTL||Current_LTL||LTL_DE_W-DE_W||100</v>
          </cell>
        </row>
        <row r="923">
          <cell r="A923" t="str">
            <v>Supplier_93Hub_89</v>
          </cell>
          <cell r="B923" t="str">
            <v>Supplier_93</v>
          </cell>
          <cell r="C923" t="str">
            <v>Hub_89</v>
          </cell>
          <cell r="D923">
            <v>1000</v>
          </cell>
          <cell r="E923" t="str">
            <v>FTL||Supplier_93||Hub_89||FTL_DE_W-IT_1000</v>
          </cell>
        </row>
        <row r="924">
          <cell r="A924" t="str">
            <v>Supplier_93Hub_89</v>
          </cell>
          <cell r="B924" t="str">
            <v>Supplier_93</v>
          </cell>
          <cell r="C924" t="str">
            <v>Hub_89</v>
          </cell>
          <cell r="D924">
            <v>1000</v>
          </cell>
          <cell r="E924" t="str">
            <v>LTL||Current_LTL||LTL_DE_W-IT||1000</v>
          </cell>
        </row>
        <row r="925">
          <cell r="A925" t="str">
            <v>Supplier_93Hub_90</v>
          </cell>
          <cell r="B925" t="str">
            <v>Supplier_93</v>
          </cell>
          <cell r="C925" t="str">
            <v>Hub_90</v>
          </cell>
          <cell r="D925">
            <v>500</v>
          </cell>
          <cell r="E925" t="str">
            <v>FTL||Supplier_93||Hub_90||FTL_DE_W-DE_W_500</v>
          </cell>
        </row>
        <row r="926">
          <cell r="A926" t="str">
            <v>Supplier_93Hub_90</v>
          </cell>
          <cell r="B926" t="str">
            <v>Supplier_93</v>
          </cell>
          <cell r="C926" t="str">
            <v>Hub_90</v>
          </cell>
          <cell r="D926">
            <v>500</v>
          </cell>
          <cell r="E926" t="str">
            <v>LTL||Current_LTL||LTL_DE_W-DE_W||500</v>
          </cell>
        </row>
        <row r="927">
          <cell r="A927" t="str">
            <v>Supplier_94Hub_86</v>
          </cell>
          <cell r="B927" t="str">
            <v>Supplier_94</v>
          </cell>
          <cell r="C927" t="str">
            <v>Hub_86</v>
          </cell>
          <cell r="D927">
            <v>1100</v>
          </cell>
          <cell r="E927" t="str">
            <v>FTL||Supplier_94||Hub_86||FTL_DE_W-GB_1500</v>
          </cell>
        </row>
        <row r="928">
          <cell r="A928" t="str">
            <v>Supplier_94Hub_86</v>
          </cell>
          <cell r="B928" t="str">
            <v>Supplier_94</v>
          </cell>
          <cell r="C928" t="str">
            <v>Hub_86</v>
          </cell>
          <cell r="D928">
            <v>1100</v>
          </cell>
          <cell r="E928" t="str">
            <v>LTL||Current_LTL||LTL_DE_W-GB||1500</v>
          </cell>
        </row>
        <row r="929">
          <cell r="A929" t="str">
            <v>Supplier_94Hub_87</v>
          </cell>
          <cell r="B929" t="str">
            <v>Supplier_94</v>
          </cell>
          <cell r="C929" t="str">
            <v>Hub_87</v>
          </cell>
          <cell r="D929">
            <v>1000</v>
          </cell>
          <cell r="E929" t="str">
            <v>FTL||Supplier_94||Hub_87||FTL_DE_W-ES_1000</v>
          </cell>
        </row>
        <row r="930">
          <cell r="A930" t="str">
            <v>Supplier_94Hub_87</v>
          </cell>
          <cell r="B930" t="str">
            <v>Supplier_94</v>
          </cell>
          <cell r="C930" t="str">
            <v>Hub_87</v>
          </cell>
          <cell r="D930">
            <v>1000</v>
          </cell>
          <cell r="E930" t="str">
            <v>LTL||Current_LTL||LTL_DE_W-ES||1000</v>
          </cell>
        </row>
        <row r="931">
          <cell r="A931" t="str">
            <v>Supplier_94Hub_88</v>
          </cell>
          <cell r="B931" t="str">
            <v>Supplier_94</v>
          </cell>
          <cell r="C931" t="str">
            <v>Hub_88</v>
          </cell>
          <cell r="D931">
            <v>500</v>
          </cell>
          <cell r="E931" t="str">
            <v>FTL||Supplier_94||Hub_88||FTL_DE_W-DE_W_500</v>
          </cell>
        </row>
        <row r="932">
          <cell r="A932" t="str">
            <v>Supplier_94Hub_88</v>
          </cell>
          <cell r="B932" t="str">
            <v>Supplier_94</v>
          </cell>
          <cell r="C932" t="str">
            <v>Hub_88</v>
          </cell>
          <cell r="D932">
            <v>500</v>
          </cell>
          <cell r="E932" t="str">
            <v>LTL||Current_LTL||LTL_DE_W-DE_W||500</v>
          </cell>
        </row>
        <row r="933">
          <cell r="A933" t="str">
            <v>Supplier_94Hub_89</v>
          </cell>
          <cell r="B933" t="str">
            <v>Supplier_94</v>
          </cell>
          <cell r="C933" t="str">
            <v>Hub_89</v>
          </cell>
          <cell r="D933">
            <v>600</v>
          </cell>
          <cell r="E933" t="str">
            <v>FTL||Supplier_94||Hub_89||FTL_DE_W-IT_1000</v>
          </cell>
        </row>
        <row r="934">
          <cell r="A934" t="str">
            <v>Supplier_94Hub_89</v>
          </cell>
          <cell r="B934" t="str">
            <v>Supplier_94</v>
          </cell>
          <cell r="C934" t="str">
            <v>Hub_89</v>
          </cell>
          <cell r="D934">
            <v>600</v>
          </cell>
          <cell r="E934" t="str">
            <v>LTL||Current_LTL||LTL_DE_W-IT||1000</v>
          </cell>
        </row>
        <row r="935">
          <cell r="A935" t="str">
            <v>Supplier_94Hub_90</v>
          </cell>
          <cell r="B935" t="str">
            <v>Supplier_94</v>
          </cell>
          <cell r="C935" t="str">
            <v>Hub_90</v>
          </cell>
          <cell r="D935">
            <v>500</v>
          </cell>
          <cell r="E935" t="str">
            <v>FTL||Supplier_94||Hub_90||FTL_DE_W-DE_W_500</v>
          </cell>
        </row>
        <row r="936">
          <cell r="A936" t="str">
            <v>Supplier_94Hub_90</v>
          </cell>
          <cell r="B936" t="str">
            <v>Supplier_94</v>
          </cell>
          <cell r="C936" t="str">
            <v>Hub_90</v>
          </cell>
          <cell r="D936">
            <v>500</v>
          </cell>
          <cell r="E936" t="str">
            <v>LTL||Current_LTL||LTL_DE_W-DE_W||500</v>
          </cell>
        </row>
        <row r="937">
          <cell r="A937" t="str">
            <v>Supplier_95Hub_86</v>
          </cell>
          <cell r="B937" t="str">
            <v>Supplier_95</v>
          </cell>
          <cell r="C937" t="str">
            <v>Hub_86</v>
          </cell>
          <cell r="D937">
            <v>800</v>
          </cell>
          <cell r="E937" t="str">
            <v>FTL||Supplier_95||Hub_86||FTL_DE_W-GB_1000</v>
          </cell>
        </row>
        <row r="938">
          <cell r="A938" t="str">
            <v>Supplier_95Hub_86</v>
          </cell>
          <cell r="B938" t="str">
            <v>Supplier_95</v>
          </cell>
          <cell r="C938" t="str">
            <v>Hub_86</v>
          </cell>
          <cell r="D938">
            <v>800</v>
          </cell>
          <cell r="E938" t="str">
            <v>LTL||Current_LTL||LTL_DE_W-GB||1000</v>
          </cell>
        </row>
        <row r="939">
          <cell r="A939" t="str">
            <v>Supplier_95Hub_87</v>
          </cell>
          <cell r="B939" t="str">
            <v>Supplier_95</v>
          </cell>
          <cell r="C939" t="str">
            <v>Hub_87</v>
          </cell>
          <cell r="D939">
            <v>1400</v>
          </cell>
          <cell r="E939" t="str">
            <v>FTL||Supplier_95||Hub_87||FTL_DE_W-ES_1500</v>
          </cell>
        </row>
        <row r="940">
          <cell r="A940" t="str">
            <v>Supplier_95Hub_87</v>
          </cell>
          <cell r="B940" t="str">
            <v>Supplier_95</v>
          </cell>
          <cell r="C940" t="str">
            <v>Hub_87</v>
          </cell>
          <cell r="D940">
            <v>1400</v>
          </cell>
          <cell r="E940" t="str">
            <v>LTL||Current_LTL||LTL_DE_W-ES||1500</v>
          </cell>
        </row>
        <row r="941">
          <cell r="A941" t="str">
            <v>Supplier_95Hub_88</v>
          </cell>
          <cell r="B941" t="str">
            <v>Supplier_95</v>
          </cell>
          <cell r="C941" t="str">
            <v>Hub_88</v>
          </cell>
          <cell r="D941">
            <v>100</v>
          </cell>
          <cell r="E941" t="str">
            <v>FTL||Supplier_95||Hub_88||FTL_DE_W-DE_W_100</v>
          </cell>
        </row>
        <row r="942">
          <cell r="A942" t="str">
            <v>Supplier_95Hub_88</v>
          </cell>
          <cell r="B942" t="str">
            <v>Supplier_95</v>
          </cell>
          <cell r="C942" t="str">
            <v>Hub_88</v>
          </cell>
          <cell r="D942">
            <v>100</v>
          </cell>
          <cell r="E942" t="str">
            <v>LTL||Current_LTL||LTL_DE_W-DE_W||100</v>
          </cell>
        </row>
        <row r="943">
          <cell r="A943" t="str">
            <v>Supplier_95Hub_89</v>
          </cell>
          <cell r="B943" t="str">
            <v>Supplier_95</v>
          </cell>
          <cell r="C943" t="str">
            <v>Hub_89</v>
          </cell>
          <cell r="D943">
            <v>1000</v>
          </cell>
          <cell r="E943" t="str">
            <v>FTL||Supplier_95||Hub_89||FTL_DE_W-IT_1000</v>
          </cell>
        </row>
        <row r="944">
          <cell r="A944" t="str">
            <v>Supplier_95Hub_89</v>
          </cell>
          <cell r="B944" t="str">
            <v>Supplier_95</v>
          </cell>
          <cell r="C944" t="str">
            <v>Hub_89</v>
          </cell>
          <cell r="D944">
            <v>1000</v>
          </cell>
          <cell r="E944" t="str">
            <v>LTL||Current_LTL||LTL_DE_W-IT||1000</v>
          </cell>
        </row>
        <row r="945">
          <cell r="A945" t="str">
            <v>Supplier_95Hub_90</v>
          </cell>
          <cell r="B945" t="str">
            <v>Supplier_95</v>
          </cell>
          <cell r="C945" t="str">
            <v>Hub_90</v>
          </cell>
          <cell r="D945">
            <v>500</v>
          </cell>
          <cell r="E945" t="str">
            <v>FTL||Supplier_95||Hub_90||FTL_DE_W-DE_W_500</v>
          </cell>
        </row>
        <row r="946">
          <cell r="A946" t="str">
            <v>Supplier_95Hub_90</v>
          </cell>
          <cell r="B946" t="str">
            <v>Supplier_95</v>
          </cell>
          <cell r="C946" t="str">
            <v>Hub_90</v>
          </cell>
          <cell r="D946">
            <v>500</v>
          </cell>
          <cell r="E946" t="str">
            <v>LTL||Current_LTL||LTL_DE_W-DE_W||500</v>
          </cell>
        </row>
        <row r="947">
          <cell r="A947" t="str">
            <v>Supplier_96Hub_86</v>
          </cell>
          <cell r="B947" t="str">
            <v>Supplier_96</v>
          </cell>
          <cell r="C947" t="str">
            <v>Hub_86</v>
          </cell>
          <cell r="D947">
            <v>800</v>
          </cell>
          <cell r="E947" t="str">
            <v>FTL||Supplier_96||Hub_86||FTL_DE_W-GB_1000</v>
          </cell>
        </row>
        <row r="948">
          <cell r="A948" t="str">
            <v>Supplier_96Hub_86</v>
          </cell>
          <cell r="B948" t="str">
            <v>Supplier_96</v>
          </cell>
          <cell r="C948" t="str">
            <v>Hub_86</v>
          </cell>
          <cell r="D948">
            <v>800</v>
          </cell>
          <cell r="E948" t="str">
            <v>LTL||Current_LTL||LTL_DE_W-GB||1000</v>
          </cell>
        </row>
        <row r="949">
          <cell r="A949" t="str">
            <v>Supplier_96Hub_87</v>
          </cell>
          <cell r="B949" t="str">
            <v>Supplier_96</v>
          </cell>
          <cell r="C949" t="str">
            <v>Hub_87</v>
          </cell>
          <cell r="D949">
            <v>1500</v>
          </cell>
          <cell r="E949" t="str">
            <v>FTL||Supplier_96||Hub_87||FTL_DE_W-ES_1500</v>
          </cell>
        </row>
        <row r="950">
          <cell r="A950" t="str">
            <v>Supplier_96Hub_87</v>
          </cell>
          <cell r="B950" t="str">
            <v>Supplier_96</v>
          </cell>
          <cell r="C950" t="str">
            <v>Hub_87</v>
          </cell>
          <cell r="D950">
            <v>1500</v>
          </cell>
          <cell r="E950" t="str">
            <v>LTL||Current_LTL||LTL_DE_W-ES||1500</v>
          </cell>
        </row>
        <row r="951">
          <cell r="A951" t="str">
            <v>Supplier_96Hub_88</v>
          </cell>
          <cell r="B951" t="str">
            <v>Supplier_96</v>
          </cell>
          <cell r="C951" t="str">
            <v>Hub_88</v>
          </cell>
          <cell r="D951">
            <v>100</v>
          </cell>
          <cell r="E951" t="str">
            <v>FTL||Supplier_96||Hub_88||FTL_DE_W-DE_W_100</v>
          </cell>
        </row>
        <row r="952">
          <cell r="A952" t="str">
            <v>Supplier_96Hub_88</v>
          </cell>
          <cell r="B952" t="str">
            <v>Supplier_96</v>
          </cell>
          <cell r="C952" t="str">
            <v>Hub_88</v>
          </cell>
          <cell r="D952">
            <v>100</v>
          </cell>
          <cell r="E952" t="str">
            <v>LTL||Current_LTL||LTL_DE_W-DE_W||100</v>
          </cell>
        </row>
        <row r="953">
          <cell r="A953" t="str">
            <v>Supplier_96Hub_89</v>
          </cell>
          <cell r="B953" t="str">
            <v>Supplier_96</v>
          </cell>
          <cell r="C953" t="str">
            <v>Hub_89</v>
          </cell>
          <cell r="D953">
            <v>1000</v>
          </cell>
          <cell r="E953" t="str">
            <v>FTL||Supplier_96||Hub_89||FTL_DE_W-IT_1000</v>
          </cell>
        </row>
        <row r="954">
          <cell r="A954" t="str">
            <v>Supplier_96Hub_89</v>
          </cell>
          <cell r="B954" t="str">
            <v>Supplier_96</v>
          </cell>
          <cell r="C954" t="str">
            <v>Hub_89</v>
          </cell>
          <cell r="D954">
            <v>1000</v>
          </cell>
          <cell r="E954" t="str">
            <v>LTL||Current_LTL||LTL_DE_W-IT||1000</v>
          </cell>
        </row>
        <row r="955">
          <cell r="A955" t="str">
            <v>Supplier_96Hub_90</v>
          </cell>
          <cell r="B955" t="str">
            <v>Supplier_96</v>
          </cell>
          <cell r="C955" t="str">
            <v>Hub_90</v>
          </cell>
          <cell r="D955">
            <v>600</v>
          </cell>
          <cell r="E955" t="str">
            <v>FTL||Supplier_96||Hub_90||FTL_DE_W-DE_W_1000</v>
          </cell>
        </row>
        <row r="956">
          <cell r="A956" t="str">
            <v>Supplier_96Hub_90</v>
          </cell>
          <cell r="B956" t="str">
            <v>Supplier_96</v>
          </cell>
          <cell r="C956" t="str">
            <v>Hub_90</v>
          </cell>
          <cell r="D956">
            <v>600</v>
          </cell>
          <cell r="E956" t="str">
            <v>LTL||Current_LTL||LTL_DE_W-DE_W||1000</v>
          </cell>
        </row>
        <row r="957">
          <cell r="A957" t="str">
            <v>Supplier_97Hub_86</v>
          </cell>
          <cell r="B957" t="str">
            <v>Supplier_97</v>
          </cell>
          <cell r="C957" t="str">
            <v>Hub_86</v>
          </cell>
          <cell r="D957">
            <v>1000</v>
          </cell>
          <cell r="E957" t="str">
            <v>FTL||Supplier_97||Hub_86||FTL_DE_W-GB_1000</v>
          </cell>
        </row>
        <row r="958">
          <cell r="A958" t="str">
            <v>Supplier_97Hub_86</v>
          </cell>
          <cell r="B958" t="str">
            <v>Supplier_97</v>
          </cell>
          <cell r="C958" t="str">
            <v>Hub_86</v>
          </cell>
          <cell r="D958">
            <v>1000</v>
          </cell>
          <cell r="E958" t="str">
            <v>LTL||Current_LTL||LTL_DE_W-GB||1000</v>
          </cell>
        </row>
        <row r="959">
          <cell r="A959" t="str">
            <v>Supplier_97Hub_87</v>
          </cell>
          <cell r="B959" t="str">
            <v>Supplier_97</v>
          </cell>
          <cell r="C959" t="str">
            <v>Hub_87</v>
          </cell>
          <cell r="D959">
            <v>1100</v>
          </cell>
          <cell r="E959" t="str">
            <v>FTL||Supplier_97||Hub_87||FTL_DE_W-ES_1500</v>
          </cell>
        </row>
        <row r="960">
          <cell r="A960" t="str">
            <v>Supplier_97Hub_87</v>
          </cell>
          <cell r="B960" t="str">
            <v>Supplier_97</v>
          </cell>
          <cell r="C960" t="str">
            <v>Hub_87</v>
          </cell>
          <cell r="D960">
            <v>1100</v>
          </cell>
          <cell r="E960" t="str">
            <v>LTL||Current_LTL||LTL_DE_W-ES||1500</v>
          </cell>
        </row>
        <row r="961">
          <cell r="A961" t="str">
            <v>Supplier_97Hub_88</v>
          </cell>
          <cell r="B961" t="str">
            <v>Supplier_97</v>
          </cell>
          <cell r="C961" t="str">
            <v>Hub_88</v>
          </cell>
          <cell r="D961">
            <v>500</v>
          </cell>
          <cell r="E961" t="str">
            <v>FTL||Supplier_97||Hub_88||FTL_DE_W-DE_W_500</v>
          </cell>
        </row>
        <row r="962">
          <cell r="A962" t="str">
            <v>Supplier_97Hub_88</v>
          </cell>
          <cell r="B962" t="str">
            <v>Supplier_97</v>
          </cell>
          <cell r="C962" t="str">
            <v>Hub_88</v>
          </cell>
          <cell r="D962">
            <v>500</v>
          </cell>
          <cell r="E962" t="str">
            <v>LTL||Current_LTL||LTL_DE_W-DE_W||500</v>
          </cell>
        </row>
        <row r="963">
          <cell r="A963" t="str">
            <v>Supplier_97Hub_89</v>
          </cell>
          <cell r="B963" t="str">
            <v>Supplier_97</v>
          </cell>
          <cell r="C963" t="str">
            <v>Hub_89</v>
          </cell>
          <cell r="D963">
            <v>600</v>
          </cell>
          <cell r="E963" t="str">
            <v>FTL||Supplier_97||Hub_89||FTL_DE_W-IT_1000</v>
          </cell>
        </row>
        <row r="964">
          <cell r="A964" t="str">
            <v>Supplier_97Hub_89</v>
          </cell>
          <cell r="B964" t="str">
            <v>Supplier_97</v>
          </cell>
          <cell r="C964" t="str">
            <v>Hub_89</v>
          </cell>
          <cell r="D964">
            <v>600</v>
          </cell>
          <cell r="E964" t="str">
            <v>LTL||Current_LTL||LTL_DE_W-IT||1000</v>
          </cell>
        </row>
        <row r="965">
          <cell r="A965" t="str">
            <v>Supplier_97Hub_90</v>
          </cell>
          <cell r="B965" t="str">
            <v>Supplier_97</v>
          </cell>
          <cell r="C965" t="str">
            <v>Hub_90</v>
          </cell>
          <cell r="D965">
            <v>500</v>
          </cell>
          <cell r="E965" t="str">
            <v>FTL||Supplier_97||Hub_90||FTL_DE_W-DE_W_500</v>
          </cell>
        </row>
        <row r="966">
          <cell r="A966" t="str">
            <v>Supplier_97Hub_90</v>
          </cell>
          <cell r="B966" t="str">
            <v>Supplier_97</v>
          </cell>
          <cell r="C966" t="str">
            <v>Hub_90</v>
          </cell>
          <cell r="D966">
            <v>500</v>
          </cell>
          <cell r="E966" t="str">
            <v>LTL||Current_LTL||LTL_DE_W-DE_W||500</v>
          </cell>
        </row>
        <row r="967">
          <cell r="A967" t="str">
            <v>Supplier_98Hub_86</v>
          </cell>
          <cell r="B967" t="str">
            <v>Supplier_98</v>
          </cell>
          <cell r="C967" t="str">
            <v>Hub_86</v>
          </cell>
          <cell r="D967">
            <v>900</v>
          </cell>
          <cell r="E967" t="str">
            <v>FTL||Supplier_98||Hub_86||FTL_DE_W-GB_1000</v>
          </cell>
        </row>
        <row r="968">
          <cell r="A968" t="str">
            <v>Supplier_98Hub_86</v>
          </cell>
          <cell r="B968" t="str">
            <v>Supplier_98</v>
          </cell>
          <cell r="C968" t="str">
            <v>Hub_86</v>
          </cell>
          <cell r="D968">
            <v>900</v>
          </cell>
          <cell r="E968" t="str">
            <v>LTL||Current_LTL||LTL_DE_W-GB||1000</v>
          </cell>
        </row>
        <row r="969">
          <cell r="A969" t="str">
            <v>Supplier_98Hub_87</v>
          </cell>
          <cell r="B969" t="str">
            <v>Supplier_98</v>
          </cell>
          <cell r="C969" t="str">
            <v>Hub_87</v>
          </cell>
          <cell r="D969">
            <v>1200</v>
          </cell>
          <cell r="E969" t="str">
            <v>FTL||Supplier_98||Hub_87||FTL_DE_W-ES_1500</v>
          </cell>
        </row>
        <row r="970">
          <cell r="A970" t="str">
            <v>Supplier_98Hub_87</v>
          </cell>
          <cell r="B970" t="str">
            <v>Supplier_98</v>
          </cell>
          <cell r="C970" t="str">
            <v>Hub_87</v>
          </cell>
          <cell r="D970">
            <v>1200</v>
          </cell>
          <cell r="E970" t="str">
            <v>LTL||Current_LTL||LTL_DE_W-ES||1500</v>
          </cell>
        </row>
        <row r="971">
          <cell r="A971" t="str">
            <v>Supplier_98Hub_88</v>
          </cell>
          <cell r="B971" t="str">
            <v>Supplier_98</v>
          </cell>
          <cell r="C971" t="str">
            <v>Hub_88</v>
          </cell>
          <cell r="D971">
            <v>300</v>
          </cell>
          <cell r="E971" t="str">
            <v>FTL||Supplier_98||Hub_88||FTL_DE_W-DE_W_250</v>
          </cell>
        </row>
        <row r="972">
          <cell r="A972" t="str">
            <v>Supplier_98Hub_88</v>
          </cell>
          <cell r="B972" t="str">
            <v>Supplier_98</v>
          </cell>
          <cell r="C972" t="str">
            <v>Hub_88</v>
          </cell>
          <cell r="D972">
            <v>300</v>
          </cell>
          <cell r="E972" t="str">
            <v>LTL||Current_LTL||LTL_DE_W-DE_W||250</v>
          </cell>
        </row>
        <row r="973">
          <cell r="A973" t="str">
            <v>Supplier_98Hub_89</v>
          </cell>
          <cell r="B973" t="str">
            <v>Supplier_98</v>
          </cell>
          <cell r="C973" t="str">
            <v>Hub_89</v>
          </cell>
          <cell r="D973">
            <v>800</v>
          </cell>
          <cell r="E973" t="str">
            <v>FTL||Supplier_98||Hub_89||FTL_DE_W-IT_1000</v>
          </cell>
        </row>
        <row r="974">
          <cell r="A974" t="str">
            <v>Supplier_98Hub_89</v>
          </cell>
          <cell r="B974" t="str">
            <v>Supplier_98</v>
          </cell>
          <cell r="C974" t="str">
            <v>Hub_89</v>
          </cell>
          <cell r="D974">
            <v>800</v>
          </cell>
          <cell r="E974" t="str">
            <v>LTL||Current_LTL||LTL_DE_W-IT||1000</v>
          </cell>
        </row>
        <row r="975">
          <cell r="A975" t="str">
            <v>Supplier_98Hub_90</v>
          </cell>
          <cell r="B975" t="str">
            <v>Supplier_98</v>
          </cell>
          <cell r="C975" t="str">
            <v>Hub_90</v>
          </cell>
          <cell r="D975">
            <v>400</v>
          </cell>
          <cell r="E975" t="str">
            <v>FTL||Supplier_98||Hub_90||FTL_DE_W-DE_W_500</v>
          </cell>
        </row>
        <row r="976">
          <cell r="A976" t="str">
            <v>Supplier_98Hub_90</v>
          </cell>
          <cell r="B976" t="str">
            <v>Supplier_98</v>
          </cell>
          <cell r="C976" t="str">
            <v>Hub_90</v>
          </cell>
          <cell r="D976">
            <v>400</v>
          </cell>
          <cell r="E976" t="str">
            <v>LTL||Current_LTL||LTL_DE_W-DE_W||500</v>
          </cell>
        </row>
        <row r="977">
          <cell r="A977" t="str">
            <v>Supplier_99Hub_86</v>
          </cell>
          <cell r="B977" t="str">
            <v>Supplier_99</v>
          </cell>
          <cell r="C977" t="str">
            <v>Hub_86</v>
          </cell>
          <cell r="D977">
            <v>900</v>
          </cell>
          <cell r="E977" t="str">
            <v>FTL||Supplier_99||Hub_86||FTL_DE_W-GB_1000</v>
          </cell>
        </row>
        <row r="978">
          <cell r="A978" t="str">
            <v>Supplier_99Hub_86</v>
          </cell>
          <cell r="B978" t="str">
            <v>Supplier_99</v>
          </cell>
          <cell r="C978" t="str">
            <v>Hub_86</v>
          </cell>
          <cell r="D978">
            <v>900</v>
          </cell>
          <cell r="E978" t="str">
            <v>LTL||Current_LTL||LTL_DE_W-GB||1000</v>
          </cell>
        </row>
        <row r="979">
          <cell r="A979" t="str">
            <v>Supplier_99Hub_87</v>
          </cell>
          <cell r="B979" t="str">
            <v>Supplier_99</v>
          </cell>
          <cell r="C979" t="str">
            <v>Hub_87</v>
          </cell>
          <cell r="D979">
            <v>1400</v>
          </cell>
          <cell r="E979" t="str">
            <v>FTL||Supplier_99||Hub_87||FTL_DE_W-ES_1500</v>
          </cell>
        </row>
        <row r="980">
          <cell r="A980" t="str">
            <v>Supplier_99Hub_87</v>
          </cell>
          <cell r="B980" t="str">
            <v>Supplier_99</v>
          </cell>
          <cell r="C980" t="str">
            <v>Hub_87</v>
          </cell>
          <cell r="D980">
            <v>1400</v>
          </cell>
          <cell r="E980" t="str">
            <v>LTL||Current_LTL||LTL_DE_W-ES||1500</v>
          </cell>
        </row>
        <row r="981">
          <cell r="A981" t="str">
            <v>Supplier_99Hub_88</v>
          </cell>
          <cell r="B981" t="str">
            <v>Supplier_99</v>
          </cell>
          <cell r="C981" t="str">
            <v>Hub_88</v>
          </cell>
          <cell r="D981">
            <v>100</v>
          </cell>
          <cell r="E981" t="str">
            <v>FTL||Supplier_99||Hub_88||FTL_DE_W-DE_W_100</v>
          </cell>
        </row>
        <row r="982">
          <cell r="A982" t="str">
            <v>Supplier_99Hub_88</v>
          </cell>
          <cell r="B982" t="str">
            <v>Supplier_99</v>
          </cell>
          <cell r="C982" t="str">
            <v>Hub_88</v>
          </cell>
          <cell r="D982">
            <v>100</v>
          </cell>
          <cell r="E982" t="str">
            <v>LTL||Current_LTL||LTL_DE_W-DE_W||100</v>
          </cell>
        </row>
        <row r="983">
          <cell r="A983" t="str">
            <v>Supplier_99Hub_89</v>
          </cell>
          <cell r="B983" t="str">
            <v>Supplier_99</v>
          </cell>
          <cell r="C983" t="str">
            <v>Hub_89</v>
          </cell>
          <cell r="D983">
            <v>1000</v>
          </cell>
          <cell r="E983" t="str">
            <v>FTL||Supplier_99||Hub_89||FTL_DE_W-IT_1000</v>
          </cell>
        </row>
        <row r="984">
          <cell r="A984" t="str">
            <v>Supplier_99Hub_89</v>
          </cell>
          <cell r="B984" t="str">
            <v>Supplier_99</v>
          </cell>
          <cell r="C984" t="str">
            <v>Hub_89</v>
          </cell>
          <cell r="D984">
            <v>1000</v>
          </cell>
          <cell r="E984" t="str">
            <v>LTL||Current_LTL||LTL_DE_W-IT||1000</v>
          </cell>
        </row>
        <row r="985">
          <cell r="A985" t="str">
            <v>Supplier_99Hub_90</v>
          </cell>
          <cell r="B985" t="str">
            <v>Supplier_99</v>
          </cell>
          <cell r="C985" t="str">
            <v>Hub_90</v>
          </cell>
          <cell r="D985">
            <v>500</v>
          </cell>
          <cell r="E985" t="str">
            <v>FTL||Supplier_99||Hub_90||FTL_DE_W-DE_W_500</v>
          </cell>
        </row>
        <row r="986">
          <cell r="A986" t="str">
            <v>Supplier_99Hub_90</v>
          </cell>
          <cell r="B986" t="str">
            <v>Supplier_99</v>
          </cell>
          <cell r="C986" t="str">
            <v>Hub_90</v>
          </cell>
          <cell r="D986">
            <v>500</v>
          </cell>
          <cell r="E986" t="str">
            <v>LTL||Current_LTL||LTL_DE_W-DE_W||500</v>
          </cell>
        </row>
        <row r="987">
          <cell r="A987" t="str">
            <v>Supplier_100Hub_86</v>
          </cell>
          <cell r="B987" t="str">
            <v>Supplier_100</v>
          </cell>
          <cell r="C987" t="str">
            <v>Hub_86</v>
          </cell>
          <cell r="D987">
            <v>800</v>
          </cell>
          <cell r="E987" t="str">
            <v>FTL||Supplier_100||Hub_86||FTL_DE_W-GB_1000</v>
          </cell>
        </row>
        <row r="988">
          <cell r="A988" t="str">
            <v>Supplier_100Hub_86</v>
          </cell>
          <cell r="B988" t="str">
            <v>Supplier_100</v>
          </cell>
          <cell r="C988" t="str">
            <v>Hub_86</v>
          </cell>
          <cell r="D988">
            <v>800</v>
          </cell>
          <cell r="E988" t="str">
            <v>LTL||Current_LTL||LTL_DE_W-GB||1000</v>
          </cell>
        </row>
        <row r="989">
          <cell r="A989" t="str">
            <v>Supplier_100Hub_87</v>
          </cell>
          <cell r="B989" t="str">
            <v>Supplier_100</v>
          </cell>
          <cell r="C989" t="str">
            <v>Hub_87</v>
          </cell>
          <cell r="D989">
            <v>1500</v>
          </cell>
          <cell r="E989" t="str">
            <v>FTL||Supplier_100||Hub_87||FTL_DE_W-ES_1500</v>
          </cell>
        </row>
        <row r="990">
          <cell r="A990" t="str">
            <v>Supplier_100Hub_87</v>
          </cell>
          <cell r="B990" t="str">
            <v>Supplier_100</v>
          </cell>
          <cell r="C990" t="str">
            <v>Hub_87</v>
          </cell>
          <cell r="D990">
            <v>1500</v>
          </cell>
          <cell r="E990" t="str">
            <v>LTL||Current_LTL||LTL_DE_W-ES||1500</v>
          </cell>
        </row>
        <row r="991">
          <cell r="A991" t="str">
            <v>Supplier_100Hub_88</v>
          </cell>
          <cell r="B991" t="str">
            <v>Supplier_100</v>
          </cell>
          <cell r="C991" t="str">
            <v>Hub_88</v>
          </cell>
          <cell r="D991">
            <v>100</v>
          </cell>
          <cell r="E991" t="str">
            <v>FTL||Supplier_100||Hub_88||FTL_DE_W-DE_W_100</v>
          </cell>
        </row>
        <row r="992">
          <cell r="A992" t="str">
            <v>Supplier_100Hub_88</v>
          </cell>
          <cell r="B992" t="str">
            <v>Supplier_100</v>
          </cell>
          <cell r="C992" t="str">
            <v>Hub_88</v>
          </cell>
          <cell r="D992">
            <v>100</v>
          </cell>
          <cell r="E992" t="str">
            <v>LTL||Current_LTL||LTL_DE_W-DE_W||100</v>
          </cell>
        </row>
        <row r="993">
          <cell r="A993" t="str">
            <v>Supplier_100Hub_89</v>
          </cell>
          <cell r="B993" t="str">
            <v>Supplier_100</v>
          </cell>
          <cell r="C993" t="str">
            <v>Hub_89</v>
          </cell>
          <cell r="D993">
            <v>1000</v>
          </cell>
          <cell r="E993" t="str">
            <v>FTL||Supplier_100||Hub_89||FTL_DE_W-IT_1000</v>
          </cell>
        </row>
        <row r="994">
          <cell r="A994" t="str">
            <v>Supplier_100Hub_89</v>
          </cell>
          <cell r="B994" t="str">
            <v>Supplier_100</v>
          </cell>
          <cell r="C994" t="str">
            <v>Hub_89</v>
          </cell>
          <cell r="D994">
            <v>1000</v>
          </cell>
          <cell r="E994" t="str">
            <v>LTL||Current_LTL||LTL_DE_W-IT||1000</v>
          </cell>
        </row>
        <row r="995">
          <cell r="A995" t="str">
            <v>Supplier_100Hub_90</v>
          </cell>
          <cell r="B995" t="str">
            <v>Supplier_100</v>
          </cell>
          <cell r="C995" t="str">
            <v>Hub_90</v>
          </cell>
          <cell r="D995">
            <v>600</v>
          </cell>
          <cell r="E995" t="str">
            <v>FTL||Supplier_100||Hub_90||FTL_DE_W-DE_W_1000</v>
          </cell>
        </row>
        <row r="996">
          <cell r="A996" t="str">
            <v>Supplier_100Hub_90</v>
          </cell>
          <cell r="B996" t="str">
            <v>Supplier_100</v>
          </cell>
          <cell r="C996" t="str">
            <v>Hub_90</v>
          </cell>
          <cell r="D996">
            <v>600</v>
          </cell>
          <cell r="E996" t="str">
            <v>LTL||Current_LTL||LTL_DE_W-DE_W||1000</v>
          </cell>
        </row>
        <row r="997">
          <cell r="A997" t="str">
            <v>Supplier_101Hub_86</v>
          </cell>
          <cell r="B997" t="str">
            <v>Supplier_101</v>
          </cell>
          <cell r="C997" t="str">
            <v>Hub_86</v>
          </cell>
          <cell r="D997">
            <v>900</v>
          </cell>
          <cell r="E997" t="str">
            <v>FTL||Supplier_101||Hub_86||FTL_DE_W-GB_1000</v>
          </cell>
        </row>
        <row r="998">
          <cell r="A998" t="str">
            <v>Supplier_101Hub_86</v>
          </cell>
          <cell r="B998" t="str">
            <v>Supplier_101</v>
          </cell>
          <cell r="C998" t="str">
            <v>Hub_86</v>
          </cell>
          <cell r="D998">
            <v>900</v>
          </cell>
          <cell r="E998" t="str">
            <v>LTL||Current_LTL||LTL_DE_W-GB||1000</v>
          </cell>
        </row>
        <row r="999">
          <cell r="A999" t="str">
            <v>Supplier_101Hub_87</v>
          </cell>
          <cell r="B999" t="str">
            <v>Supplier_101</v>
          </cell>
          <cell r="C999" t="str">
            <v>Hub_87</v>
          </cell>
          <cell r="D999">
            <v>1400</v>
          </cell>
          <cell r="E999" t="str">
            <v>FTL||Supplier_101||Hub_87||FTL_DE_W-ES_1500</v>
          </cell>
        </row>
        <row r="1000">
          <cell r="A1000" t="str">
            <v>Supplier_101Hub_87</v>
          </cell>
          <cell r="B1000" t="str">
            <v>Supplier_101</v>
          </cell>
          <cell r="C1000" t="str">
            <v>Hub_87</v>
          </cell>
          <cell r="D1000">
            <v>1400</v>
          </cell>
          <cell r="E1000" t="str">
            <v>LTL||Current_LTL||LTL_DE_W-ES||1500</v>
          </cell>
        </row>
        <row r="1001">
          <cell r="A1001" t="str">
            <v>Supplier_101Hub_88</v>
          </cell>
          <cell r="B1001" t="str">
            <v>Supplier_101</v>
          </cell>
          <cell r="C1001" t="str">
            <v>Hub_88</v>
          </cell>
          <cell r="D1001">
            <v>100</v>
          </cell>
          <cell r="E1001" t="str">
            <v>FTL||Supplier_101||Hub_88||FTL_DE_W-DE_W_100</v>
          </cell>
        </row>
        <row r="1002">
          <cell r="A1002" t="str">
            <v>Supplier_101Hub_88</v>
          </cell>
          <cell r="B1002" t="str">
            <v>Supplier_101</v>
          </cell>
          <cell r="C1002" t="str">
            <v>Hub_88</v>
          </cell>
          <cell r="D1002">
            <v>100</v>
          </cell>
          <cell r="E1002" t="str">
            <v>LTL||Current_LTL||LTL_DE_W-DE_W||100</v>
          </cell>
        </row>
        <row r="1003">
          <cell r="A1003" t="str">
            <v>Supplier_101Hub_89</v>
          </cell>
          <cell r="B1003" t="str">
            <v>Supplier_101</v>
          </cell>
          <cell r="C1003" t="str">
            <v>Hub_89</v>
          </cell>
          <cell r="D1003">
            <v>1000</v>
          </cell>
          <cell r="E1003" t="str">
            <v>FTL||Supplier_101||Hub_89||FTL_DE_W-IT_1000</v>
          </cell>
        </row>
        <row r="1004">
          <cell r="A1004" t="str">
            <v>Supplier_101Hub_89</v>
          </cell>
          <cell r="B1004" t="str">
            <v>Supplier_101</v>
          </cell>
          <cell r="C1004" t="str">
            <v>Hub_89</v>
          </cell>
          <cell r="D1004">
            <v>1000</v>
          </cell>
          <cell r="E1004" t="str">
            <v>LTL||Current_LTL||LTL_DE_W-IT||1000</v>
          </cell>
        </row>
        <row r="1005">
          <cell r="A1005" t="str">
            <v>Supplier_101Hub_90</v>
          </cell>
          <cell r="B1005" t="str">
            <v>Supplier_101</v>
          </cell>
          <cell r="C1005" t="str">
            <v>Hub_90</v>
          </cell>
          <cell r="D1005">
            <v>500</v>
          </cell>
          <cell r="E1005" t="str">
            <v>FTL||Supplier_101||Hub_90||FTL_DE_W-DE_W_500</v>
          </cell>
        </row>
        <row r="1006">
          <cell r="A1006" t="str">
            <v>Supplier_101Hub_90</v>
          </cell>
          <cell r="B1006" t="str">
            <v>Supplier_101</v>
          </cell>
          <cell r="C1006" t="str">
            <v>Hub_90</v>
          </cell>
          <cell r="D1006">
            <v>500</v>
          </cell>
          <cell r="E1006" t="str">
            <v>LTL||Current_LTL||LTL_DE_W-DE_W||500</v>
          </cell>
        </row>
        <row r="1007">
          <cell r="A1007" t="str">
            <v>Supplier_102Hub_86</v>
          </cell>
          <cell r="B1007" t="str">
            <v>Supplier_102</v>
          </cell>
          <cell r="C1007" t="str">
            <v>Hub_86</v>
          </cell>
          <cell r="D1007">
            <v>900</v>
          </cell>
          <cell r="E1007" t="str">
            <v>FTL||Supplier_102||Hub_86||FTL_DE_W-GB_1000</v>
          </cell>
        </row>
        <row r="1008">
          <cell r="A1008" t="str">
            <v>Supplier_102Hub_86</v>
          </cell>
          <cell r="B1008" t="str">
            <v>Supplier_102</v>
          </cell>
          <cell r="C1008" t="str">
            <v>Hub_86</v>
          </cell>
          <cell r="D1008">
            <v>900</v>
          </cell>
          <cell r="E1008" t="str">
            <v>LTL||Current_LTL||LTL_DE_W-GB||1000</v>
          </cell>
        </row>
        <row r="1009">
          <cell r="A1009" t="str">
            <v>Supplier_102Hub_87</v>
          </cell>
          <cell r="B1009" t="str">
            <v>Supplier_102</v>
          </cell>
          <cell r="C1009" t="str">
            <v>Hub_87</v>
          </cell>
          <cell r="D1009">
            <v>1300</v>
          </cell>
          <cell r="E1009" t="str">
            <v>FTL||Supplier_102||Hub_87||FTL_DE_W-ES_1500</v>
          </cell>
        </row>
        <row r="1010">
          <cell r="A1010" t="str">
            <v>Supplier_102Hub_87</v>
          </cell>
          <cell r="B1010" t="str">
            <v>Supplier_102</v>
          </cell>
          <cell r="C1010" t="str">
            <v>Hub_87</v>
          </cell>
          <cell r="D1010">
            <v>1300</v>
          </cell>
          <cell r="E1010" t="str">
            <v>LTL||Current_LTL||LTL_DE_W-ES||1500</v>
          </cell>
        </row>
        <row r="1011">
          <cell r="A1011" t="str">
            <v>Supplier_102Hub_88</v>
          </cell>
          <cell r="B1011" t="str">
            <v>Supplier_102</v>
          </cell>
          <cell r="C1011" t="str">
            <v>Hub_88</v>
          </cell>
          <cell r="D1011">
            <v>300</v>
          </cell>
          <cell r="E1011" t="str">
            <v>FTL||Supplier_102||Hub_88||FTL_DE_W-DE_W_250</v>
          </cell>
        </row>
        <row r="1012">
          <cell r="A1012" t="str">
            <v>Supplier_102Hub_88</v>
          </cell>
          <cell r="B1012" t="str">
            <v>Supplier_102</v>
          </cell>
          <cell r="C1012" t="str">
            <v>Hub_88</v>
          </cell>
          <cell r="D1012">
            <v>300</v>
          </cell>
          <cell r="E1012" t="str">
            <v>LTL||Current_LTL||LTL_DE_W-DE_W||250</v>
          </cell>
        </row>
        <row r="1013">
          <cell r="A1013" t="str">
            <v>Supplier_102Hub_89</v>
          </cell>
          <cell r="B1013" t="str">
            <v>Supplier_102</v>
          </cell>
          <cell r="C1013" t="str">
            <v>Hub_89</v>
          </cell>
          <cell r="D1013">
            <v>800</v>
          </cell>
          <cell r="E1013" t="str">
            <v>FTL||Supplier_102||Hub_89||FTL_DE_W-IT_1000</v>
          </cell>
        </row>
        <row r="1014">
          <cell r="A1014" t="str">
            <v>Supplier_102Hub_89</v>
          </cell>
          <cell r="B1014" t="str">
            <v>Supplier_102</v>
          </cell>
          <cell r="C1014" t="str">
            <v>Hub_89</v>
          </cell>
          <cell r="D1014">
            <v>800</v>
          </cell>
          <cell r="E1014" t="str">
            <v>LTL||Current_LTL||LTL_DE_W-IT||1000</v>
          </cell>
        </row>
        <row r="1015">
          <cell r="A1015" t="str">
            <v>Supplier_102Hub_90</v>
          </cell>
          <cell r="B1015" t="str">
            <v>Supplier_102</v>
          </cell>
          <cell r="C1015" t="str">
            <v>Hub_90</v>
          </cell>
          <cell r="D1015">
            <v>400</v>
          </cell>
          <cell r="E1015" t="str">
            <v>FTL||Supplier_102||Hub_90||FTL_DE_W-DE_W_500</v>
          </cell>
        </row>
        <row r="1016">
          <cell r="A1016" t="str">
            <v>Supplier_102Hub_90</v>
          </cell>
          <cell r="B1016" t="str">
            <v>Supplier_102</v>
          </cell>
          <cell r="C1016" t="str">
            <v>Hub_90</v>
          </cell>
          <cell r="D1016">
            <v>400</v>
          </cell>
          <cell r="E1016" t="str">
            <v>LTL||Current_LTL||LTL_DE_W-DE_W||500</v>
          </cell>
        </row>
        <row r="1017">
          <cell r="A1017" t="str">
            <v>Supplier_103Hub_86</v>
          </cell>
          <cell r="B1017" t="str">
            <v>Supplier_103</v>
          </cell>
          <cell r="C1017" t="str">
            <v>Hub_86</v>
          </cell>
          <cell r="D1017">
            <v>900</v>
          </cell>
          <cell r="E1017" t="str">
            <v>FTL||Supplier_103||Hub_86||FTL_DE_W-GB_1000</v>
          </cell>
        </row>
        <row r="1018">
          <cell r="A1018" t="str">
            <v>Supplier_103Hub_86</v>
          </cell>
          <cell r="B1018" t="str">
            <v>Supplier_103</v>
          </cell>
          <cell r="C1018" t="str">
            <v>Hub_86</v>
          </cell>
          <cell r="D1018">
            <v>900</v>
          </cell>
          <cell r="E1018" t="str">
            <v>LTL||Current_LTL||LTL_DE_W-GB||1000</v>
          </cell>
        </row>
        <row r="1019">
          <cell r="A1019" t="str">
            <v>Supplier_103Hub_87</v>
          </cell>
          <cell r="B1019" t="str">
            <v>Supplier_103</v>
          </cell>
          <cell r="C1019" t="str">
            <v>Hub_87</v>
          </cell>
          <cell r="D1019">
            <v>1400</v>
          </cell>
          <cell r="E1019" t="str">
            <v>FTL||Supplier_103||Hub_87||FTL_DE_W-ES_1500</v>
          </cell>
        </row>
        <row r="1020">
          <cell r="A1020" t="str">
            <v>Supplier_103Hub_87</v>
          </cell>
          <cell r="B1020" t="str">
            <v>Supplier_103</v>
          </cell>
          <cell r="C1020" t="str">
            <v>Hub_87</v>
          </cell>
          <cell r="D1020">
            <v>1400</v>
          </cell>
          <cell r="E1020" t="str">
            <v>LTL||Current_LTL||LTL_DE_W-ES||1500</v>
          </cell>
        </row>
        <row r="1021">
          <cell r="A1021" t="str">
            <v>Supplier_103Hub_88</v>
          </cell>
          <cell r="B1021" t="str">
            <v>Supplier_103</v>
          </cell>
          <cell r="C1021" t="str">
            <v>Hub_88</v>
          </cell>
          <cell r="D1021">
            <v>100</v>
          </cell>
          <cell r="E1021" t="str">
            <v>FTL||Supplier_103||Hub_88||FTL_DE_W-DE_W_100</v>
          </cell>
        </row>
        <row r="1022">
          <cell r="A1022" t="str">
            <v>Supplier_103Hub_88</v>
          </cell>
          <cell r="B1022" t="str">
            <v>Supplier_103</v>
          </cell>
          <cell r="C1022" t="str">
            <v>Hub_88</v>
          </cell>
          <cell r="D1022">
            <v>100</v>
          </cell>
          <cell r="E1022" t="str">
            <v>LTL||Current_LTL||LTL_DE_W-DE_W||100</v>
          </cell>
        </row>
        <row r="1023">
          <cell r="A1023" t="str">
            <v>Supplier_103Hub_89</v>
          </cell>
          <cell r="B1023" t="str">
            <v>Supplier_103</v>
          </cell>
          <cell r="C1023" t="str">
            <v>Hub_89</v>
          </cell>
          <cell r="D1023">
            <v>1000</v>
          </cell>
          <cell r="E1023" t="str">
            <v>FTL||Supplier_103||Hub_89||FTL_DE_W-IT_1000</v>
          </cell>
        </row>
        <row r="1024">
          <cell r="A1024" t="str">
            <v>Supplier_103Hub_89</v>
          </cell>
          <cell r="B1024" t="str">
            <v>Supplier_103</v>
          </cell>
          <cell r="C1024" t="str">
            <v>Hub_89</v>
          </cell>
          <cell r="D1024">
            <v>1000</v>
          </cell>
          <cell r="E1024" t="str">
            <v>LTL||Current_LTL||LTL_DE_W-IT||1000</v>
          </cell>
        </row>
        <row r="1025">
          <cell r="A1025" t="str">
            <v>Supplier_103Hub_90</v>
          </cell>
          <cell r="B1025" t="str">
            <v>Supplier_103</v>
          </cell>
          <cell r="C1025" t="str">
            <v>Hub_90</v>
          </cell>
          <cell r="D1025">
            <v>500</v>
          </cell>
          <cell r="E1025" t="str">
            <v>FTL||Supplier_103||Hub_90||FTL_DE_W-DE_W_500</v>
          </cell>
        </row>
        <row r="1026">
          <cell r="A1026" t="str">
            <v>Supplier_103Hub_90</v>
          </cell>
          <cell r="B1026" t="str">
            <v>Supplier_103</v>
          </cell>
          <cell r="C1026" t="str">
            <v>Hub_90</v>
          </cell>
          <cell r="D1026">
            <v>500</v>
          </cell>
          <cell r="E1026" t="str">
            <v>LTL||Current_LTL||LTL_DE_W-DE_W||500</v>
          </cell>
        </row>
        <row r="1027">
          <cell r="A1027" t="str">
            <v>Supplier_104Hub_86</v>
          </cell>
          <cell r="B1027" t="str">
            <v>Supplier_104</v>
          </cell>
          <cell r="C1027" t="str">
            <v>Hub_86</v>
          </cell>
          <cell r="D1027">
            <v>1100</v>
          </cell>
          <cell r="E1027" t="str">
            <v>FTL||Supplier_104||Hub_86||FTL_DE_W-GB_1500</v>
          </cell>
        </row>
        <row r="1028">
          <cell r="A1028" t="str">
            <v>Supplier_104Hub_86</v>
          </cell>
          <cell r="B1028" t="str">
            <v>Supplier_104</v>
          </cell>
          <cell r="C1028" t="str">
            <v>Hub_86</v>
          </cell>
          <cell r="D1028">
            <v>1100</v>
          </cell>
          <cell r="E1028" t="str">
            <v>LTL||Current_LTL||LTL_DE_W-GB||1500</v>
          </cell>
        </row>
        <row r="1029">
          <cell r="A1029" t="str">
            <v>Supplier_104Hub_87</v>
          </cell>
          <cell r="B1029" t="str">
            <v>Supplier_104</v>
          </cell>
          <cell r="C1029" t="str">
            <v>Hub_87</v>
          </cell>
          <cell r="D1029">
            <v>1000</v>
          </cell>
          <cell r="E1029" t="str">
            <v>FTL||Supplier_104||Hub_87||FTL_DE_W-ES_1000</v>
          </cell>
        </row>
        <row r="1030">
          <cell r="A1030" t="str">
            <v>Supplier_104Hub_87</v>
          </cell>
          <cell r="B1030" t="str">
            <v>Supplier_104</v>
          </cell>
          <cell r="C1030" t="str">
            <v>Hub_87</v>
          </cell>
          <cell r="D1030">
            <v>1000</v>
          </cell>
          <cell r="E1030" t="str">
            <v>LTL||Current_LTL||LTL_DE_W-ES||1000</v>
          </cell>
        </row>
        <row r="1031">
          <cell r="A1031" t="str">
            <v>Supplier_104Hub_88</v>
          </cell>
          <cell r="B1031" t="str">
            <v>Supplier_104</v>
          </cell>
          <cell r="C1031" t="str">
            <v>Hub_88</v>
          </cell>
          <cell r="D1031">
            <v>500</v>
          </cell>
          <cell r="E1031" t="str">
            <v>FTL||Supplier_104||Hub_88||FTL_DE_W-DE_W_500</v>
          </cell>
        </row>
        <row r="1032">
          <cell r="A1032" t="str">
            <v>Supplier_104Hub_88</v>
          </cell>
          <cell r="B1032" t="str">
            <v>Supplier_104</v>
          </cell>
          <cell r="C1032" t="str">
            <v>Hub_88</v>
          </cell>
          <cell r="D1032">
            <v>500</v>
          </cell>
          <cell r="E1032" t="str">
            <v>LTL||Current_LTL||LTL_DE_W-DE_W||500</v>
          </cell>
        </row>
        <row r="1033">
          <cell r="A1033" t="str">
            <v>Supplier_104Hub_89</v>
          </cell>
          <cell r="B1033" t="str">
            <v>Supplier_104</v>
          </cell>
          <cell r="C1033" t="str">
            <v>Hub_89</v>
          </cell>
          <cell r="D1033">
            <v>600</v>
          </cell>
          <cell r="E1033" t="str">
            <v>FTL||Supplier_104||Hub_89||FTL_DE_W-IT_1000</v>
          </cell>
        </row>
        <row r="1034">
          <cell r="A1034" t="str">
            <v>Supplier_104Hub_89</v>
          </cell>
          <cell r="B1034" t="str">
            <v>Supplier_104</v>
          </cell>
          <cell r="C1034" t="str">
            <v>Hub_89</v>
          </cell>
          <cell r="D1034">
            <v>600</v>
          </cell>
          <cell r="E1034" t="str">
            <v>LTL||Current_LTL||LTL_DE_W-IT||1000</v>
          </cell>
        </row>
        <row r="1035">
          <cell r="A1035" t="str">
            <v>Supplier_104Hub_90</v>
          </cell>
          <cell r="B1035" t="str">
            <v>Supplier_104</v>
          </cell>
          <cell r="C1035" t="str">
            <v>Hub_90</v>
          </cell>
          <cell r="D1035">
            <v>500</v>
          </cell>
          <cell r="E1035" t="str">
            <v>FTL||Supplier_104||Hub_90||FTL_DE_W-DE_W_500</v>
          </cell>
        </row>
        <row r="1036">
          <cell r="A1036" t="str">
            <v>Supplier_104Hub_90</v>
          </cell>
          <cell r="B1036" t="str">
            <v>Supplier_104</v>
          </cell>
          <cell r="C1036" t="str">
            <v>Hub_90</v>
          </cell>
          <cell r="D1036">
            <v>500</v>
          </cell>
          <cell r="E1036" t="str">
            <v>LTL||Current_LTL||LTL_DE_W-DE_W||500</v>
          </cell>
        </row>
        <row r="1037">
          <cell r="A1037" t="str">
            <v>Supplier_105Hub_86</v>
          </cell>
          <cell r="B1037" t="str">
            <v>Supplier_105</v>
          </cell>
          <cell r="C1037" t="str">
            <v>Hub_86</v>
          </cell>
          <cell r="D1037">
            <v>1000</v>
          </cell>
          <cell r="E1037" t="str">
            <v>FTL||Supplier_105||Hub_86||FTL_DE_W-GB_1000</v>
          </cell>
        </row>
        <row r="1038">
          <cell r="A1038" t="str">
            <v>Supplier_105Hub_86</v>
          </cell>
          <cell r="B1038" t="str">
            <v>Supplier_105</v>
          </cell>
          <cell r="C1038" t="str">
            <v>Hub_86</v>
          </cell>
          <cell r="D1038">
            <v>1000</v>
          </cell>
          <cell r="E1038" t="str">
            <v>LTL||Current_LTL||LTL_DE_W-GB||1000</v>
          </cell>
        </row>
        <row r="1039">
          <cell r="A1039" t="str">
            <v>Supplier_105Hub_87</v>
          </cell>
          <cell r="B1039" t="str">
            <v>Supplier_105</v>
          </cell>
          <cell r="C1039" t="str">
            <v>Hub_87</v>
          </cell>
          <cell r="D1039">
            <v>1200</v>
          </cell>
          <cell r="E1039" t="str">
            <v>FTL||Supplier_105||Hub_87||FTL_DE_W-ES_1500</v>
          </cell>
        </row>
        <row r="1040">
          <cell r="A1040" t="str">
            <v>Supplier_105Hub_87</v>
          </cell>
          <cell r="B1040" t="str">
            <v>Supplier_105</v>
          </cell>
          <cell r="C1040" t="str">
            <v>Hub_87</v>
          </cell>
          <cell r="D1040">
            <v>1200</v>
          </cell>
          <cell r="E1040" t="str">
            <v>LTL||Current_LTL||LTL_DE_W-ES||1500</v>
          </cell>
        </row>
        <row r="1041">
          <cell r="A1041" t="str">
            <v>Supplier_105Hub_88</v>
          </cell>
          <cell r="B1041" t="str">
            <v>Supplier_105</v>
          </cell>
          <cell r="C1041" t="str">
            <v>Hub_88</v>
          </cell>
          <cell r="D1041">
            <v>300</v>
          </cell>
          <cell r="E1041" t="str">
            <v>FTL||Supplier_105||Hub_88||FTL_DE_W-DE_W_500</v>
          </cell>
        </row>
        <row r="1042">
          <cell r="A1042" t="str">
            <v>Supplier_105Hub_88</v>
          </cell>
          <cell r="B1042" t="str">
            <v>Supplier_105</v>
          </cell>
          <cell r="C1042" t="str">
            <v>Hub_88</v>
          </cell>
          <cell r="D1042">
            <v>300</v>
          </cell>
          <cell r="E1042" t="str">
            <v>LTL||Current_LTL||LTL_DE_W-DE_W||500</v>
          </cell>
        </row>
        <row r="1043">
          <cell r="A1043" t="str">
            <v>Supplier_105Hub_89</v>
          </cell>
          <cell r="B1043" t="str">
            <v>Supplier_105</v>
          </cell>
          <cell r="C1043" t="str">
            <v>Hub_89</v>
          </cell>
          <cell r="D1043">
            <v>800</v>
          </cell>
          <cell r="E1043" t="str">
            <v>FTL||Supplier_105||Hub_89||FTL_DE_W-IT_1000</v>
          </cell>
        </row>
        <row r="1044">
          <cell r="A1044" t="str">
            <v>Supplier_105Hub_89</v>
          </cell>
          <cell r="B1044" t="str">
            <v>Supplier_105</v>
          </cell>
          <cell r="C1044" t="str">
            <v>Hub_89</v>
          </cell>
          <cell r="D1044">
            <v>800</v>
          </cell>
          <cell r="E1044" t="str">
            <v>LTL||Current_LTL||LTL_DE_W-IT||1000</v>
          </cell>
        </row>
        <row r="1045">
          <cell r="A1045" t="str">
            <v>Supplier_105Hub_90</v>
          </cell>
          <cell r="B1045" t="str">
            <v>Supplier_105</v>
          </cell>
          <cell r="C1045" t="str">
            <v>Hub_90</v>
          </cell>
          <cell r="D1045">
            <v>400</v>
          </cell>
          <cell r="E1045" t="str">
            <v>FTL||Supplier_105||Hub_90||FTL_DE_W-DE_W_500</v>
          </cell>
        </row>
        <row r="1046">
          <cell r="A1046" t="str">
            <v>Supplier_105Hub_90</v>
          </cell>
          <cell r="B1046" t="str">
            <v>Supplier_105</v>
          </cell>
          <cell r="C1046" t="str">
            <v>Hub_90</v>
          </cell>
          <cell r="D1046">
            <v>400</v>
          </cell>
          <cell r="E1046" t="str">
            <v>LTL||Current_LTL||LTL_DE_W-DE_W||500</v>
          </cell>
        </row>
        <row r="1047">
          <cell r="A1047" t="str">
            <v>Supplier_106Hub_86</v>
          </cell>
          <cell r="B1047" t="str">
            <v>Supplier_106</v>
          </cell>
          <cell r="C1047" t="str">
            <v>Hub_86</v>
          </cell>
          <cell r="D1047">
            <v>900</v>
          </cell>
          <cell r="E1047" t="str">
            <v>FTL||Supplier_106||Hub_86||FTL_DE_W-GB_1000</v>
          </cell>
        </row>
        <row r="1048">
          <cell r="A1048" t="str">
            <v>Supplier_106Hub_86</v>
          </cell>
          <cell r="B1048" t="str">
            <v>Supplier_106</v>
          </cell>
          <cell r="C1048" t="str">
            <v>Hub_86</v>
          </cell>
          <cell r="D1048">
            <v>900</v>
          </cell>
          <cell r="E1048" t="str">
            <v>LTL||Current_LTL||LTL_DE_W-GB||1000</v>
          </cell>
        </row>
        <row r="1049">
          <cell r="A1049" t="str">
            <v>Supplier_106Hub_87</v>
          </cell>
          <cell r="B1049" t="str">
            <v>Supplier_106</v>
          </cell>
          <cell r="C1049" t="str">
            <v>Hub_87</v>
          </cell>
          <cell r="D1049">
            <v>1300</v>
          </cell>
          <cell r="E1049" t="str">
            <v>FTL||Supplier_106||Hub_87||FTL_DE_W-ES_1500</v>
          </cell>
        </row>
        <row r="1050">
          <cell r="A1050" t="str">
            <v>Supplier_106Hub_87</v>
          </cell>
          <cell r="B1050" t="str">
            <v>Supplier_106</v>
          </cell>
          <cell r="C1050" t="str">
            <v>Hub_87</v>
          </cell>
          <cell r="D1050">
            <v>1300</v>
          </cell>
          <cell r="E1050" t="str">
            <v>LTL||Current_LTL||LTL_DE_W-ES||1500</v>
          </cell>
        </row>
        <row r="1051">
          <cell r="A1051" t="str">
            <v>Supplier_106Hub_88</v>
          </cell>
          <cell r="B1051" t="str">
            <v>Supplier_106</v>
          </cell>
          <cell r="C1051" t="str">
            <v>Hub_88</v>
          </cell>
          <cell r="D1051">
            <v>200</v>
          </cell>
          <cell r="E1051" t="str">
            <v>FTL||Supplier_106||Hub_88||FTL_DE_W-DE_W_250</v>
          </cell>
        </row>
        <row r="1052">
          <cell r="A1052" t="str">
            <v>Supplier_106Hub_88</v>
          </cell>
          <cell r="B1052" t="str">
            <v>Supplier_106</v>
          </cell>
          <cell r="C1052" t="str">
            <v>Hub_88</v>
          </cell>
          <cell r="D1052">
            <v>200</v>
          </cell>
          <cell r="E1052" t="str">
            <v>LTL||Current_LTL||LTL_DE_W-DE_W||250</v>
          </cell>
        </row>
        <row r="1053">
          <cell r="A1053" t="str">
            <v>Supplier_106Hub_89</v>
          </cell>
          <cell r="B1053" t="str">
            <v>Supplier_106</v>
          </cell>
          <cell r="C1053" t="str">
            <v>Hub_89</v>
          </cell>
          <cell r="D1053">
            <v>800</v>
          </cell>
          <cell r="E1053" t="str">
            <v>FTL||Supplier_106||Hub_89||FTL_DE_W-IT_1000</v>
          </cell>
        </row>
        <row r="1054">
          <cell r="A1054" t="str">
            <v>Supplier_106Hub_89</v>
          </cell>
          <cell r="B1054" t="str">
            <v>Supplier_106</v>
          </cell>
          <cell r="C1054" t="str">
            <v>Hub_89</v>
          </cell>
          <cell r="D1054">
            <v>800</v>
          </cell>
          <cell r="E1054" t="str">
            <v>LTL||Current_LTL||LTL_DE_W-IT||1000</v>
          </cell>
        </row>
        <row r="1055">
          <cell r="A1055" t="str">
            <v>Supplier_106Hub_90</v>
          </cell>
          <cell r="B1055" t="str">
            <v>Supplier_106</v>
          </cell>
          <cell r="C1055" t="str">
            <v>Hub_90</v>
          </cell>
          <cell r="D1055">
            <v>400</v>
          </cell>
          <cell r="E1055" t="str">
            <v>FTL||Supplier_106||Hub_90||FTL_DE_W-DE_W_500</v>
          </cell>
        </row>
        <row r="1056">
          <cell r="A1056" t="str">
            <v>Supplier_106Hub_90</v>
          </cell>
          <cell r="B1056" t="str">
            <v>Supplier_106</v>
          </cell>
          <cell r="C1056" t="str">
            <v>Hub_90</v>
          </cell>
          <cell r="D1056">
            <v>400</v>
          </cell>
          <cell r="E1056" t="str">
            <v>LTL||Current_LTL||LTL_DE_W-DE_W||500</v>
          </cell>
        </row>
        <row r="1057">
          <cell r="A1057" t="str">
            <v>Supplier_107Hub_86</v>
          </cell>
          <cell r="B1057" t="str">
            <v>Supplier_107</v>
          </cell>
          <cell r="C1057" t="str">
            <v>Hub_86</v>
          </cell>
          <cell r="D1057">
            <v>900</v>
          </cell>
          <cell r="E1057" t="str">
            <v>FTL||Supplier_107||Hub_86||FTL_DE_W-GB_1000</v>
          </cell>
        </row>
        <row r="1058">
          <cell r="A1058" t="str">
            <v>Supplier_107Hub_86</v>
          </cell>
          <cell r="B1058" t="str">
            <v>Supplier_107</v>
          </cell>
          <cell r="C1058" t="str">
            <v>Hub_86</v>
          </cell>
          <cell r="D1058">
            <v>900</v>
          </cell>
          <cell r="E1058" t="str">
            <v>LTL||Current_LTL||LTL_DE_W-GB||1000</v>
          </cell>
        </row>
        <row r="1059">
          <cell r="A1059" t="str">
            <v>Supplier_107Hub_87</v>
          </cell>
          <cell r="B1059" t="str">
            <v>Supplier_107</v>
          </cell>
          <cell r="C1059" t="str">
            <v>Hub_87</v>
          </cell>
          <cell r="D1059">
            <v>1400</v>
          </cell>
          <cell r="E1059" t="str">
            <v>FTL||Supplier_107||Hub_87||FTL_DE_W-ES_1500</v>
          </cell>
        </row>
        <row r="1060">
          <cell r="A1060" t="str">
            <v>Supplier_107Hub_87</v>
          </cell>
          <cell r="B1060" t="str">
            <v>Supplier_107</v>
          </cell>
          <cell r="C1060" t="str">
            <v>Hub_87</v>
          </cell>
          <cell r="D1060">
            <v>1400</v>
          </cell>
          <cell r="E1060" t="str">
            <v>LTL||Current_LTL||LTL_DE_W-ES||1500</v>
          </cell>
        </row>
        <row r="1061">
          <cell r="A1061" t="str">
            <v>Supplier_107Hub_88</v>
          </cell>
          <cell r="B1061" t="str">
            <v>Supplier_107</v>
          </cell>
          <cell r="C1061" t="str">
            <v>Hub_88</v>
          </cell>
          <cell r="D1061">
            <v>100</v>
          </cell>
          <cell r="E1061" t="str">
            <v>FTL||Supplier_107||Hub_88||FTL_DE_W-DE_W_100</v>
          </cell>
        </row>
        <row r="1062">
          <cell r="A1062" t="str">
            <v>Supplier_107Hub_88</v>
          </cell>
          <cell r="B1062" t="str">
            <v>Supplier_107</v>
          </cell>
          <cell r="C1062" t="str">
            <v>Hub_88</v>
          </cell>
          <cell r="D1062">
            <v>100</v>
          </cell>
          <cell r="E1062" t="str">
            <v>LTL||Current_LTL||LTL_DE_W-DE_W||100</v>
          </cell>
        </row>
        <row r="1063">
          <cell r="A1063" t="str">
            <v>Supplier_107Hub_89</v>
          </cell>
          <cell r="B1063" t="str">
            <v>Supplier_107</v>
          </cell>
          <cell r="C1063" t="str">
            <v>Hub_89</v>
          </cell>
          <cell r="D1063">
            <v>900</v>
          </cell>
          <cell r="E1063" t="str">
            <v>FTL||Supplier_107||Hub_89||FTL_DE_W-IT_1000</v>
          </cell>
        </row>
        <row r="1064">
          <cell r="A1064" t="str">
            <v>Supplier_107Hub_89</v>
          </cell>
          <cell r="B1064" t="str">
            <v>Supplier_107</v>
          </cell>
          <cell r="C1064" t="str">
            <v>Hub_89</v>
          </cell>
          <cell r="D1064">
            <v>900</v>
          </cell>
          <cell r="E1064" t="str">
            <v>LTL||Current_LTL||LTL_DE_W-IT||1000</v>
          </cell>
        </row>
        <row r="1065">
          <cell r="A1065" t="str">
            <v>Supplier_107Hub_90</v>
          </cell>
          <cell r="B1065" t="str">
            <v>Supplier_107</v>
          </cell>
          <cell r="C1065" t="str">
            <v>Hub_90</v>
          </cell>
          <cell r="D1065">
            <v>500</v>
          </cell>
          <cell r="E1065" t="str">
            <v>FTL||Supplier_107||Hub_90||FTL_DE_W-DE_W_500</v>
          </cell>
        </row>
        <row r="1066">
          <cell r="A1066" t="str">
            <v>Supplier_107Hub_90</v>
          </cell>
          <cell r="B1066" t="str">
            <v>Supplier_107</v>
          </cell>
          <cell r="C1066" t="str">
            <v>Hub_90</v>
          </cell>
          <cell r="D1066">
            <v>500</v>
          </cell>
          <cell r="E1066" t="str">
            <v>LTL||Current_LTL||LTL_DE_W-DE_W||500</v>
          </cell>
        </row>
        <row r="1067">
          <cell r="A1067" t="str">
            <v>Supplier_108Hub_86</v>
          </cell>
          <cell r="B1067" t="str">
            <v>Supplier_108</v>
          </cell>
          <cell r="C1067" t="str">
            <v>Hub_86</v>
          </cell>
          <cell r="D1067">
            <v>900</v>
          </cell>
          <cell r="E1067" t="str">
            <v>FTL||Supplier_108||Hub_86||FTL_DE_W-GB_1000</v>
          </cell>
        </row>
        <row r="1068">
          <cell r="A1068" t="str">
            <v>Supplier_108Hub_86</v>
          </cell>
          <cell r="B1068" t="str">
            <v>Supplier_108</v>
          </cell>
          <cell r="C1068" t="str">
            <v>Hub_86</v>
          </cell>
          <cell r="D1068">
            <v>900</v>
          </cell>
          <cell r="E1068" t="str">
            <v>LTL||Current_LTL||LTL_DE_W-GB||1000</v>
          </cell>
        </row>
        <row r="1069">
          <cell r="A1069" t="str">
            <v>Supplier_108Hub_87</v>
          </cell>
          <cell r="B1069" t="str">
            <v>Supplier_108</v>
          </cell>
          <cell r="C1069" t="str">
            <v>Hub_87</v>
          </cell>
          <cell r="D1069">
            <v>1400</v>
          </cell>
          <cell r="E1069" t="str">
            <v>FTL||Supplier_108||Hub_87||FTL_DE_W-ES_1500</v>
          </cell>
        </row>
        <row r="1070">
          <cell r="A1070" t="str">
            <v>Supplier_108Hub_87</v>
          </cell>
          <cell r="B1070" t="str">
            <v>Supplier_108</v>
          </cell>
          <cell r="C1070" t="str">
            <v>Hub_87</v>
          </cell>
          <cell r="D1070">
            <v>1400</v>
          </cell>
          <cell r="E1070" t="str">
            <v>LTL||Current_LTL||LTL_DE_W-ES||1500</v>
          </cell>
        </row>
        <row r="1071">
          <cell r="A1071" t="str">
            <v>Supplier_108Hub_88</v>
          </cell>
          <cell r="B1071" t="str">
            <v>Supplier_108</v>
          </cell>
          <cell r="C1071" t="str">
            <v>Hub_88</v>
          </cell>
          <cell r="D1071">
            <v>100</v>
          </cell>
          <cell r="E1071" t="str">
            <v>FTL||Supplier_108||Hub_88||FTL_DE_W-DE_W_100</v>
          </cell>
        </row>
        <row r="1072">
          <cell r="A1072" t="str">
            <v>Supplier_108Hub_88</v>
          </cell>
          <cell r="B1072" t="str">
            <v>Supplier_108</v>
          </cell>
          <cell r="C1072" t="str">
            <v>Hub_88</v>
          </cell>
          <cell r="D1072">
            <v>100</v>
          </cell>
          <cell r="E1072" t="str">
            <v>LTL||Current_LTL||LTL_DE_W-DE_W||100</v>
          </cell>
        </row>
        <row r="1073">
          <cell r="A1073" t="str">
            <v>Supplier_108Hub_89</v>
          </cell>
          <cell r="B1073" t="str">
            <v>Supplier_108</v>
          </cell>
          <cell r="C1073" t="str">
            <v>Hub_89</v>
          </cell>
          <cell r="D1073">
            <v>900</v>
          </cell>
          <cell r="E1073" t="str">
            <v>FTL||Supplier_108||Hub_89||FTL_DE_W-IT_1000</v>
          </cell>
        </row>
        <row r="1074">
          <cell r="A1074" t="str">
            <v>Supplier_108Hub_89</v>
          </cell>
          <cell r="B1074" t="str">
            <v>Supplier_108</v>
          </cell>
          <cell r="C1074" t="str">
            <v>Hub_89</v>
          </cell>
          <cell r="D1074">
            <v>900</v>
          </cell>
          <cell r="E1074" t="str">
            <v>LTL||Current_LTL||LTL_DE_W-IT||1000</v>
          </cell>
        </row>
        <row r="1075">
          <cell r="A1075" t="str">
            <v>Supplier_108Hub_90</v>
          </cell>
          <cell r="B1075" t="str">
            <v>Supplier_108</v>
          </cell>
          <cell r="C1075" t="str">
            <v>Hub_90</v>
          </cell>
          <cell r="D1075">
            <v>500</v>
          </cell>
          <cell r="E1075" t="str">
            <v>FTL||Supplier_108||Hub_90||FTL_DE_W-DE_W_500</v>
          </cell>
        </row>
        <row r="1076">
          <cell r="A1076" t="str">
            <v>Supplier_108Hub_90</v>
          </cell>
          <cell r="B1076" t="str">
            <v>Supplier_108</v>
          </cell>
          <cell r="C1076" t="str">
            <v>Hub_90</v>
          </cell>
          <cell r="D1076">
            <v>500</v>
          </cell>
          <cell r="E1076" t="str">
            <v>LTL||Current_LTL||LTL_DE_W-DE_W||500</v>
          </cell>
        </row>
        <row r="1077">
          <cell r="A1077" t="str">
            <v>Supplier_109Hub_86</v>
          </cell>
          <cell r="B1077" t="str">
            <v>Supplier_109</v>
          </cell>
          <cell r="C1077" t="str">
            <v>Hub_86</v>
          </cell>
          <cell r="D1077">
            <v>900</v>
          </cell>
          <cell r="E1077" t="str">
            <v>FTL||Supplier_109||Hub_86||FTL_DE_W-GB_1000</v>
          </cell>
        </row>
        <row r="1078">
          <cell r="A1078" t="str">
            <v>Supplier_109Hub_86</v>
          </cell>
          <cell r="B1078" t="str">
            <v>Supplier_109</v>
          </cell>
          <cell r="C1078" t="str">
            <v>Hub_86</v>
          </cell>
          <cell r="D1078">
            <v>900</v>
          </cell>
          <cell r="E1078" t="str">
            <v>LTL||Current_LTL||LTL_DE_W-GB||1000</v>
          </cell>
        </row>
        <row r="1079">
          <cell r="A1079" t="str">
            <v>Supplier_109Hub_87</v>
          </cell>
          <cell r="B1079" t="str">
            <v>Supplier_109</v>
          </cell>
          <cell r="C1079" t="str">
            <v>Hub_87</v>
          </cell>
          <cell r="D1079">
            <v>1400</v>
          </cell>
          <cell r="E1079" t="str">
            <v>FTL||Supplier_109||Hub_87||FTL_DE_W-ES_1500</v>
          </cell>
        </row>
        <row r="1080">
          <cell r="A1080" t="str">
            <v>Supplier_109Hub_87</v>
          </cell>
          <cell r="B1080" t="str">
            <v>Supplier_109</v>
          </cell>
          <cell r="C1080" t="str">
            <v>Hub_87</v>
          </cell>
          <cell r="D1080">
            <v>1400</v>
          </cell>
          <cell r="E1080" t="str">
            <v>LTL||Current_LTL||LTL_DE_W-ES||1500</v>
          </cell>
        </row>
        <row r="1081">
          <cell r="A1081" t="str">
            <v>Supplier_109Hub_88</v>
          </cell>
          <cell r="B1081" t="str">
            <v>Supplier_109</v>
          </cell>
          <cell r="C1081" t="str">
            <v>Hub_88</v>
          </cell>
          <cell r="D1081">
            <v>200</v>
          </cell>
          <cell r="E1081" t="str">
            <v>FTL||Supplier_109||Hub_88||FTL_DE_W-DE_W_250</v>
          </cell>
        </row>
        <row r="1082">
          <cell r="A1082" t="str">
            <v>Supplier_109Hub_88</v>
          </cell>
          <cell r="B1082" t="str">
            <v>Supplier_109</v>
          </cell>
          <cell r="C1082" t="str">
            <v>Hub_88</v>
          </cell>
          <cell r="D1082">
            <v>200</v>
          </cell>
          <cell r="E1082" t="str">
            <v>LTL||Current_LTL||LTL_DE_W-DE_W||250</v>
          </cell>
        </row>
        <row r="1083">
          <cell r="A1083" t="str">
            <v>Supplier_109Hub_89</v>
          </cell>
          <cell r="B1083" t="str">
            <v>Supplier_109</v>
          </cell>
          <cell r="C1083" t="str">
            <v>Hub_89</v>
          </cell>
          <cell r="D1083">
            <v>900</v>
          </cell>
          <cell r="E1083" t="str">
            <v>FTL||Supplier_109||Hub_89||FTL_DE_W-IT_1000</v>
          </cell>
        </row>
        <row r="1084">
          <cell r="A1084" t="str">
            <v>Supplier_109Hub_89</v>
          </cell>
          <cell r="B1084" t="str">
            <v>Supplier_109</v>
          </cell>
          <cell r="C1084" t="str">
            <v>Hub_89</v>
          </cell>
          <cell r="D1084">
            <v>900</v>
          </cell>
          <cell r="E1084" t="str">
            <v>LTL||Current_LTL||LTL_DE_W-IT||1000</v>
          </cell>
        </row>
        <row r="1085">
          <cell r="A1085" t="str">
            <v>Supplier_109Hub_90</v>
          </cell>
          <cell r="B1085" t="str">
            <v>Supplier_109</v>
          </cell>
          <cell r="C1085" t="str">
            <v>Hub_90</v>
          </cell>
          <cell r="D1085">
            <v>500</v>
          </cell>
          <cell r="E1085" t="str">
            <v>FTL||Supplier_109||Hub_90||FTL_DE_W-DE_W_500</v>
          </cell>
        </row>
        <row r="1086">
          <cell r="A1086" t="str">
            <v>Supplier_109Hub_90</v>
          </cell>
          <cell r="B1086" t="str">
            <v>Supplier_109</v>
          </cell>
          <cell r="C1086" t="str">
            <v>Hub_90</v>
          </cell>
          <cell r="D1086">
            <v>500</v>
          </cell>
          <cell r="E1086" t="str">
            <v>LTL||Current_LTL||LTL_DE_W-DE_W||500</v>
          </cell>
        </row>
        <row r="1087">
          <cell r="A1087" t="str">
            <v>Supplier_110Hub_86</v>
          </cell>
          <cell r="B1087" t="str">
            <v>Supplier_110</v>
          </cell>
          <cell r="C1087" t="str">
            <v>Hub_86</v>
          </cell>
          <cell r="D1087">
            <v>900</v>
          </cell>
          <cell r="E1087" t="str">
            <v>FTL||Supplier_110||Hub_86||FTL_DE_W-GB_1000</v>
          </cell>
        </row>
        <row r="1088">
          <cell r="A1088" t="str">
            <v>Supplier_110Hub_86</v>
          </cell>
          <cell r="B1088" t="str">
            <v>Supplier_110</v>
          </cell>
          <cell r="C1088" t="str">
            <v>Hub_86</v>
          </cell>
          <cell r="D1088">
            <v>900</v>
          </cell>
          <cell r="E1088" t="str">
            <v>LTL||Current_LTL||LTL_DE_W-GB||1000</v>
          </cell>
        </row>
        <row r="1089">
          <cell r="A1089" t="str">
            <v>Supplier_110Hub_87</v>
          </cell>
          <cell r="B1089" t="str">
            <v>Supplier_110</v>
          </cell>
          <cell r="C1089" t="str">
            <v>Hub_87</v>
          </cell>
          <cell r="D1089">
            <v>1600</v>
          </cell>
          <cell r="E1089" t="str">
            <v>FTL||Supplier_110||Hub_87||FTL_DE_W-ES_2000</v>
          </cell>
        </row>
        <row r="1090">
          <cell r="A1090" t="str">
            <v>Supplier_110Hub_87</v>
          </cell>
          <cell r="B1090" t="str">
            <v>Supplier_110</v>
          </cell>
          <cell r="C1090" t="str">
            <v>Hub_87</v>
          </cell>
          <cell r="D1090">
            <v>1600</v>
          </cell>
          <cell r="E1090" t="str">
            <v>LTL||Current_LTL||LTL_DE_W-ES||2000</v>
          </cell>
        </row>
        <row r="1091">
          <cell r="A1091" t="str">
            <v>Supplier_110Hub_88</v>
          </cell>
          <cell r="B1091" t="str">
            <v>Supplier_110</v>
          </cell>
          <cell r="C1091" t="str">
            <v>Hub_88</v>
          </cell>
          <cell r="D1091">
            <v>200</v>
          </cell>
          <cell r="E1091" t="str">
            <v>FTL||Supplier_110||Hub_88||FTL_DE_W-DE_W_250</v>
          </cell>
        </row>
        <row r="1092">
          <cell r="A1092" t="str">
            <v>Supplier_110Hub_88</v>
          </cell>
          <cell r="B1092" t="str">
            <v>Supplier_110</v>
          </cell>
          <cell r="C1092" t="str">
            <v>Hub_88</v>
          </cell>
          <cell r="D1092">
            <v>200</v>
          </cell>
          <cell r="E1092" t="str">
            <v>LTL||Current_LTL||LTL_DE_W-DE_W||250</v>
          </cell>
        </row>
        <row r="1093">
          <cell r="A1093" t="str">
            <v>Supplier_110Hub_89</v>
          </cell>
          <cell r="B1093" t="str">
            <v>Supplier_110</v>
          </cell>
          <cell r="C1093" t="str">
            <v>Hub_89</v>
          </cell>
          <cell r="D1093">
            <v>1100</v>
          </cell>
          <cell r="E1093" t="str">
            <v>FTL||Supplier_110||Hub_89||FTL_DE_W-IT_1500</v>
          </cell>
        </row>
        <row r="1094">
          <cell r="A1094" t="str">
            <v>Supplier_110Hub_89</v>
          </cell>
          <cell r="B1094" t="str">
            <v>Supplier_110</v>
          </cell>
          <cell r="C1094" t="str">
            <v>Hub_89</v>
          </cell>
          <cell r="D1094">
            <v>1100</v>
          </cell>
          <cell r="E1094" t="str">
            <v>LTL||Current_LTL||LTL_DE_W-IT||1500</v>
          </cell>
        </row>
        <row r="1095">
          <cell r="A1095" t="str">
            <v>Supplier_110Hub_90</v>
          </cell>
          <cell r="B1095" t="str">
            <v>Supplier_110</v>
          </cell>
          <cell r="C1095" t="str">
            <v>Hub_90</v>
          </cell>
          <cell r="D1095">
            <v>600</v>
          </cell>
          <cell r="E1095" t="str">
            <v>FTL||Supplier_110||Hub_90||FTL_DE_W-DE_W_1000</v>
          </cell>
        </row>
        <row r="1096">
          <cell r="A1096" t="str">
            <v>Supplier_110Hub_90</v>
          </cell>
          <cell r="B1096" t="str">
            <v>Supplier_110</v>
          </cell>
          <cell r="C1096" t="str">
            <v>Hub_90</v>
          </cell>
          <cell r="D1096">
            <v>600</v>
          </cell>
          <cell r="E1096" t="str">
            <v>LTL||Current_LTL||LTL_DE_W-DE_W||1000</v>
          </cell>
        </row>
        <row r="1097">
          <cell r="A1097" t="str">
            <v>Supplier_111Hub_86</v>
          </cell>
          <cell r="B1097" t="str">
            <v>Supplier_111</v>
          </cell>
          <cell r="C1097" t="str">
            <v>Hub_86</v>
          </cell>
          <cell r="D1097">
            <v>900</v>
          </cell>
          <cell r="E1097" t="str">
            <v>FTL||Supplier_111||Hub_86||FTL_DE_W-GB_1000</v>
          </cell>
        </row>
        <row r="1098">
          <cell r="A1098" t="str">
            <v>Supplier_111Hub_86</v>
          </cell>
          <cell r="B1098" t="str">
            <v>Supplier_111</v>
          </cell>
          <cell r="C1098" t="str">
            <v>Hub_86</v>
          </cell>
          <cell r="D1098">
            <v>900</v>
          </cell>
          <cell r="E1098" t="str">
            <v>LTL||Current_LTL||LTL_DE_W-GB||1000</v>
          </cell>
        </row>
        <row r="1099">
          <cell r="A1099" t="str">
            <v>Supplier_111Hub_87</v>
          </cell>
          <cell r="B1099" t="str">
            <v>Supplier_111</v>
          </cell>
          <cell r="C1099" t="str">
            <v>Hub_87</v>
          </cell>
          <cell r="D1099">
            <v>1400</v>
          </cell>
          <cell r="E1099" t="str">
            <v>FTL||Supplier_111||Hub_87||FTL_DE_W-ES_1500</v>
          </cell>
        </row>
        <row r="1100">
          <cell r="A1100" t="str">
            <v>Supplier_111Hub_87</v>
          </cell>
          <cell r="B1100" t="str">
            <v>Supplier_111</v>
          </cell>
          <cell r="C1100" t="str">
            <v>Hub_87</v>
          </cell>
          <cell r="D1100">
            <v>1400</v>
          </cell>
          <cell r="E1100" t="str">
            <v>LTL||Current_LTL||LTL_DE_W-ES||1500</v>
          </cell>
        </row>
        <row r="1101">
          <cell r="A1101" t="str">
            <v>Supplier_111Hub_88</v>
          </cell>
          <cell r="B1101" t="str">
            <v>Supplier_111</v>
          </cell>
          <cell r="C1101" t="str">
            <v>Hub_88</v>
          </cell>
          <cell r="D1101">
            <v>100</v>
          </cell>
          <cell r="E1101" t="str">
            <v>FTL||Supplier_111||Hub_88||FTL_DE_W-DE_W_100</v>
          </cell>
        </row>
        <row r="1102">
          <cell r="A1102" t="str">
            <v>Supplier_111Hub_88</v>
          </cell>
          <cell r="B1102" t="str">
            <v>Supplier_111</v>
          </cell>
          <cell r="C1102" t="str">
            <v>Hub_88</v>
          </cell>
          <cell r="D1102">
            <v>100</v>
          </cell>
          <cell r="E1102" t="str">
            <v>LTL||Current_LTL||LTL_DE_W-DE_W||100</v>
          </cell>
        </row>
        <row r="1103">
          <cell r="A1103" t="str">
            <v>Supplier_111Hub_89</v>
          </cell>
          <cell r="B1103" t="str">
            <v>Supplier_111</v>
          </cell>
          <cell r="C1103" t="str">
            <v>Hub_89</v>
          </cell>
          <cell r="D1103">
            <v>1000</v>
          </cell>
          <cell r="E1103" t="str">
            <v>FTL||Supplier_111||Hub_89||FTL_DE_W-IT_1000</v>
          </cell>
        </row>
        <row r="1104">
          <cell r="A1104" t="str">
            <v>Supplier_111Hub_89</v>
          </cell>
          <cell r="B1104" t="str">
            <v>Supplier_111</v>
          </cell>
          <cell r="C1104" t="str">
            <v>Hub_89</v>
          </cell>
          <cell r="D1104">
            <v>1000</v>
          </cell>
          <cell r="E1104" t="str">
            <v>LTL||Current_LTL||LTL_DE_W-IT||1000</v>
          </cell>
        </row>
        <row r="1105">
          <cell r="A1105" t="str">
            <v>Supplier_111Hub_90</v>
          </cell>
          <cell r="B1105" t="str">
            <v>Supplier_111</v>
          </cell>
          <cell r="C1105" t="str">
            <v>Hub_90</v>
          </cell>
          <cell r="D1105">
            <v>500</v>
          </cell>
          <cell r="E1105" t="str">
            <v>FTL||Supplier_111||Hub_90||FTL_DE_W-DE_W_500</v>
          </cell>
        </row>
        <row r="1106">
          <cell r="A1106" t="str">
            <v>Supplier_111Hub_90</v>
          </cell>
          <cell r="B1106" t="str">
            <v>Supplier_111</v>
          </cell>
          <cell r="C1106" t="str">
            <v>Hub_90</v>
          </cell>
          <cell r="D1106">
            <v>500</v>
          </cell>
          <cell r="E1106" t="str">
            <v>LTL||Current_LTL||LTL_DE_W-DE_W||500</v>
          </cell>
        </row>
        <row r="1107">
          <cell r="A1107" t="str">
            <v>Supplier_112Hub_86</v>
          </cell>
          <cell r="B1107" t="str">
            <v>Supplier_112</v>
          </cell>
          <cell r="C1107" t="str">
            <v>Hub_86</v>
          </cell>
          <cell r="D1107">
            <v>900</v>
          </cell>
          <cell r="E1107" t="str">
            <v>FTL||Supplier_112||Hub_86||FTL_DE_W-GB_1000</v>
          </cell>
        </row>
        <row r="1108">
          <cell r="A1108" t="str">
            <v>Supplier_112Hub_86</v>
          </cell>
          <cell r="B1108" t="str">
            <v>Supplier_112</v>
          </cell>
          <cell r="C1108" t="str">
            <v>Hub_86</v>
          </cell>
          <cell r="D1108">
            <v>900</v>
          </cell>
          <cell r="E1108" t="str">
            <v>LTL||Current_LTL||LTL_DE_W-GB||1000</v>
          </cell>
        </row>
        <row r="1109">
          <cell r="A1109" t="str">
            <v>Supplier_112Hub_87</v>
          </cell>
          <cell r="B1109" t="str">
            <v>Supplier_112</v>
          </cell>
          <cell r="C1109" t="str">
            <v>Hub_87</v>
          </cell>
          <cell r="D1109">
            <v>1300</v>
          </cell>
          <cell r="E1109" t="str">
            <v>FTL||Supplier_112||Hub_87||FTL_DE_W-ES_1500</v>
          </cell>
        </row>
        <row r="1110">
          <cell r="A1110" t="str">
            <v>Supplier_112Hub_87</v>
          </cell>
          <cell r="B1110" t="str">
            <v>Supplier_112</v>
          </cell>
          <cell r="C1110" t="str">
            <v>Hub_87</v>
          </cell>
          <cell r="D1110">
            <v>1300</v>
          </cell>
          <cell r="E1110" t="str">
            <v>LTL||Current_LTL||LTL_DE_W-ES||1500</v>
          </cell>
        </row>
        <row r="1111">
          <cell r="A1111" t="str">
            <v>Supplier_112Hub_88</v>
          </cell>
          <cell r="B1111" t="str">
            <v>Supplier_112</v>
          </cell>
          <cell r="C1111" t="str">
            <v>Hub_88</v>
          </cell>
          <cell r="D1111">
            <v>200</v>
          </cell>
          <cell r="E1111" t="str">
            <v>FTL||Supplier_112||Hub_88||FTL_DE_W-DE_W_250</v>
          </cell>
        </row>
        <row r="1112">
          <cell r="A1112" t="str">
            <v>Supplier_112Hub_88</v>
          </cell>
          <cell r="B1112" t="str">
            <v>Supplier_112</v>
          </cell>
          <cell r="C1112" t="str">
            <v>Hub_88</v>
          </cell>
          <cell r="D1112">
            <v>200</v>
          </cell>
          <cell r="E1112" t="str">
            <v>LTL||Current_LTL||LTL_DE_W-DE_W||250</v>
          </cell>
        </row>
        <row r="1113">
          <cell r="A1113" t="str">
            <v>Supplier_112Hub_89</v>
          </cell>
          <cell r="B1113" t="str">
            <v>Supplier_112</v>
          </cell>
          <cell r="C1113" t="str">
            <v>Hub_89</v>
          </cell>
          <cell r="D1113">
            <v>800</v>
          </cell>
          <cell r="E1113" t="str">
            <v>FTL||Supplier_112||Hub_89||FTL_DE_W-IT_1000</v>
          </cell>
        </row>
        <row r="1114">
          <cell r="A1114" t="str">
            <v>Supplier_112Hub_89</v>
          </cell>
          <cell r="B1114" t="str">
            <v>Supplier_112</v>
          </cell>
          <cell r="C1114" t="str">
            <v>Hub_89</v>
          </cell>
          <cell r="D1114">
            <v>800</v>
          </cell>
          <cell r="E1114" t="str">
            <v>LTL||Current_LTL||LTL_DE_W-IT||1000</v>
          </cell>
        </row>
        <row r="1115">
          <cell r="A1115" t="str">
            <v>Supplier_112Hub_90</v>
          </cell>
          <cell r="B1115" t="str">
            <v>Supplier_112</v>
          </cell>
          <cell r="C1115" t="str">
            <v>Hub_90</v>
          </cell>
          <cell r="D1115">
            <v>400</v>
          </cell>
          <cell r="E1115" t="str">
            <v>FTL||Supplier_112||Hub_90||FTL_DE_W-DE_W_500</v>
          </cell>
        </row>
        <row r="1116">
          <cell r="A1116" t="str">
            <v>Supplier_112Hub_90</v>
          </cell>
          <cell r="B1116" t="str">
            <v>Supplier_112</v>
          </cell>
          <cell r="C1116" t="str">
            <v>Hub_90</v>
          </cell>
          <cell r="D1116">
            <v>400</v>
          </cell>
          <cell r="E1116" t="str">
            <v>LTL||Current_LTL||LTL_DE_W-DE_W||500</v>
          </cell>
        </row>
        <row r="1117">
          <cell r="A1117" t="str">
            <v>Supplier_113Hub_86</v>
          </cell>
          <cell r="B1117" t="str">
            <v>Supplier_113</v>
          </cell>
          <cell r="C1117" t="str">
            <v>Hub_86</v>
          </cell>
          <cell r="D1117">
            <v>1000</v>
          </cell>
          <cell r="E1117" t="str">
            <v>FTL||Supplier_113||Hub_86||FTL_DE_W-GB_1000</v>
          </cell>
        </row>
        <row r="1118">
          <cell r="A1118" t="str">
            <v>Supplier_113Hub_86</v>
          </cell>
          <cell r="B1118" t="str">
            <v>Supplier_113</v>
          </cell>
          <cell r="C1118" t="str">
            <v>Hub_86</v>
          </cell>
          <cell r="D1118">
            <v>1000</v>
          </cell>
          <cell r="E1118" t="str">
            <v>LTL||Current_LTL||LTL_DE_W-GB||1000</v>
          </cell>
        </row>
        <row r="1119">
          <cell r="A1119" t="str">
            <v>Supplier_113Hub_87</v>
          </cell>
          <cell r="B1119" t="str">
            <v>Supplier_113</v>
          </cell>
          <cell r="C1119" t="str">
            <v>Hub_87</v>
          </cell>
          <cell r="D1119">
            <v>1200</v>
          </cell>
          <cell r="E1119" t="str">
            <v>FTL||Supplier_113||Hub_87||FTL_DE_W-ES_1500</v>
          </cell>
        </row>
        <row r="1120">
          <cell r="A1120" t="str">
            <v>Supplier_113Hub_87</v>
          </cell>
          <cell r="B1120" t="str">
            <v>Supplier_113</v>
          </cell>
          <cell r="C1120" t="str">
            <v>Hub_87</v>
          </cell>
          <cell r="D1120">
            <v>1200</v>
          </cell>
          <cell r="E1120" t="str">
            <v>LTL||Current_LTL||LTL_DE_W-ES||1500</v>
          </cell>
        </row>
        <row r="1121">
          <cell r="A1121" t="str">
            <v>Supplier_113Hub_88</v>
          </cell>
          <cell r="B1121" t="str">
            <v>Supplier_113</v>
          </cell>
          <cell r="C1121" t="str">
            <v>Hub_88</v>
          </cell>
          <cell r="D1121">
            <v>400</v>
          </cell>
          <cell r="E1121" t="str">
            <v>FTL||Supplier_113||Hub_88||FTL_DE_W-DE_W_500</v>
          </cell>
        </row>
        <row r="1122">
          <cell r="A1122" t="str">
            <v>Supplier_113Hub_88</v>
          </cell>
          <cell r="B1122" t="str">
            <v>Supplier_113</v>
          </cell>
          <cell r="C1122" t="str">
            <v>Hub_88</v>
          </cell>
          <cell r="D1122">
            <v>400</v>
          </cell>
          <cell r="E1122" t="str">
            <v>LTL||Current_LTL||LTL_DE_W-DE_W||500</v>
          </cell>
        </row>
        <row r="1123">
          <cell r="A1123" t="str">
            <v>Supplier_113Hub_89</v>
          </cell>
          <cell r="B1123" t="str">
            <v>Supplier_113</v>
          </cell>
          <cell r="C1123" t="str">
            <v>Hub_89</v>
          </cell>
          <cell r="D1123">
            <v>700</v>
          </cell>
          <cell r="E1123" t="str">
            <v>FTL||Supplier_113||Hub_89||FTL_DE_W-IT_1000</v>
          </cell>
        </row>
        <row r="1124">
          <cell r="A1124" t="str">
            <v>Supplier_113Hub_89</v>
          </cell>
          <cell r="B1124" t="str">
            <v>Supplier_113</v>
          </cell>
          <cell r="C1124" t="str">
            <v>Hub_89</v>
          </cell>
          <cell r="D1124">
            <v>700</v>
          </cell>
          <cell r="E1124" t="str">
            <v>LTL||Current_LTL||LTL_DE_W-IT||1000</v>
          </cell>
        </row>
        <row r="1125">
          <cell r="A1125" t="str">
            <v>Supplier_113Hub_90</v>
          </cell>
          <cell r="B1125" t="str">
            <v>Supplier_113</v>
          </cell>
          <cell r="C1125" t="str">
            <v>Hub_90</v>
          </cell>
          <cell r="D1125">
            <v>400</v>
          </cell>
          <cell r="E1125" t="str">
            <v>FTL||Supplier_113||Hub_90||FTL_DE_W-DE_W_500</v>
          </cell>
        </row>
        <row r="1126">
          <cell r="A1126" t="str">
            <v>Supplier_113Hub_90</v>
          </cell>
          <cell r="B1126" t="str">
            <v>Supplier_113</v>
          </cell>
          <cell r="C1126" t="str">
            <v>Hub_90</v>
          </cell>
          <cell r="D1126">
            <v>400</v>
          </cell>
          <cell r="E1126" t="str">
            <v>LTL||Current_LTL||LTL_DE_W-DE_W||500</v>
          </cell>
        </row>
        <row r="1127">
          <cell r="A1127" t="str">
            <v>Supplier_114Hub_86</v>
          </cell>
          <cell r="B1127" t="str">
            <v>Supplier_114</v>
          </cell>
          <cell r="C1127" t="str">
            <v>Hub_86</v>
          </cell>
          <cell r="D1127">
            <v>900</v>
          </cell>
          <cell r="E1127" t="str">
            <v>FTL||Supplier_114||Hub_86||FTL_DE_W-GB_1000</v>
          </cell>
        </row>
        <row r="1128">
          <cell r="A1128" t="str">
            <v>Supplier_114Hub_86</v>
          </cell>
          <cell r="B1128" t="str">
            <v>Supplier_114</v>
          </cell>
          <cell r="C1128" t="str">
            <v>Hub_86</v>
          </cell>
          <cell r="D1128">
            <v>900</v>
          </cell>
          <cell r="E1128" t="str">
            <v>LTL||Current_LTL||LTL_DE_W-GB||1000</v>
          </cell>
        </row>
        <row r="1129">
          <cell r="A1129" t="str">
            <v>Supplier_114Hub_87</v>
          </cell>
          <cell r="B1129" t="str">
            <v>Supplier_114</v>
          </cell>
          <cell r="C1129" t="str">
            <v>Hub_87</v>
          </cell>
          <cell r="D1129">
            <v>1500</v>
          </cell>
          <cell r="E1129" t="str">
            <v>FTL||Supplier_114||Hub_87||FTL_DE_W-ES_1500</v>
          </cell>
        </row>
        <row r="1130">
          <cell r="A1130" t="str">
            <v>Supplier_114Hub_87</v>
          </cell>
          <cell r="B1130" t="str">
            <v>Supplier_114</v>
          </cell>
          <cell r="C1130" t="str">
            <v>Hub_87</v>
          </cell>
          <cell r="D1130">
            <v>1500</v>
          </cell>
          <cell r="E1130" t="str">
            <v>LTL||Current_LTL||LTL_DE_W-ES||1500</v>
          </cell>
        </row>
        <row r="1131">
          <cell r="A1131" t="str">
            <v>Supplier_114Hub_88</v>
          </cell>
          <cell r="B1131" t="str">
            <v>Supplier_114</v>
          </cell>
          <cell r="C1131" t="str">
            <v>Hub_88</v>
          </cell>
          <cell r="D1131">
            <v>100</v>
          </cell>
          <cell r="E1131" t="str">
            <v>FTL||Supplier_114||Hub_88||FTL_DE_W-DE_W_100</v>
          </cell>
        </row>
        <row r="1132">
          <cell r="A1132" t="str">
            <v>Supplier_114Hub_88</v>
          </cell>
          <cell r="B1132" t="str">
            <v>Supplier_114</v>
          </cell>
          <cell r="C1132" t="str">
            <v>Hub_88</v>
          </cell>
          <cell r="D1132">
            <v>100</v>
          </cell>
          <cell r="E1132" t="str">
            <v>LTL||Current_LTL||LTL_DE_W-DE_W||100</v>
          </cell>
        </row>
        <row r="1133">
          <cell r="A1133" t="str">
            <v>Supplier_114Hub_89</v>
          </cell>
          <cell r="B1133" t="str">
            <v>Supplier_114</v>
          </cell>
          <cell r="C1133" t="str">
            <v>Hub_89</v>
          </cell>
          <cell r="D1133">
            <v>1100</v>
          </cell>
          <cell r="E1133" t="str">
            <v>FTL||Supplier_114||Hub_89||FTL_DE_W-IT_1500</v>
          </cell>
        </row>
        <row r="1134">
          <cell r="A1134" t="str">
            <v>Supplier_114Hub_89</v>
          </cell>
          <cell r="B1134" t="str">
            <v>Supplier_114</v>
          </cell>
          <cell r="C1134" t="str">
            <v>Hub_89</v>
          </cell>
          <cell r="D1134">
            <v>1100</v>
          </cell>
          <cell r="E1134" t="str">
            <v>LTL||Current_LTL||LTL_DE_W-IT||1500</v>
          </cell>
        </row>
        <row r="1135">
          <cell r="A1135" t="str">
            <v>Supplier_114Hub_90</v>
          </cell>
          <cell r="B1135" t="str">
            <v>Supplier_114</v>
          </cell>
          <cell r="C1135" t="str">
            <v>Hub_90</v>
          </cell>
          <cell r="D1135">
            <v>600</v>
          </cell>
          <cell r="E1135" t="str">
            <v>FTL||Supplier_114||Hub_90||FTL_DE_W-DE_W_1000</v>
          </cell>
        </row>
        <row r="1136">
          <cell r="A1136" t="str">
            <v>Supplier_114Hub_90</v>
          </cell>
          <cell r="B1136" t="str">
            <v>Supplier_114</v>
          </cell>
          <cell r="C1136" t="str">
            <v>Hub_90</v>
          </cell>
          <cell r="D1136">
            <v>600</v>
          </cell>
          <cell r="E1136" t="str">
            <v>LTL||Current_LTL||LTL_DE_W-DE_W||1000</v>
          </cell>
        </row>
        <row r="1137">
          <cell r="A1137" t="str">
            <v>Supplier_115Hub_86</v>
          </cell>
          <cell r="B1137" t="str">
            <v>Supplier_115</v>
          </cell>
          <cell r="C1137" t="str">
            <v>Hub_86</v>
          </cell>
          <cell r="D1137">
            <v>900</v>
          </cell>
          <cell r="E1137" t="str">
            <v>FTL||Supplier_115||Hub_86||FTL_DE_W-GB_1000</v>
          </cell>
        </row>
        <row r="1138">
          <cell r="A1138" t="str">
            <v>Supplier_115Hub_86</v>
          </cell>
          <cell r="B1138" t="str">
            <v>Supplier_115</v>
          </cell>
          <cell r="C1138" t="str">
            <v>Hub_86</v>
          </cell>
          <cell r="D1138">
            <v>900</v>
          </cell>
          <cell r="E1138" t="str">
            <v>LTL||Current_LTL||LTL_DE_W-GB||1000</v>
          </cell>
        </row>
        <row r="1139">
          <cell r="A1139" t="str">
            <v>Supplier_115Hub_87</v>
          </cell>
          <cell r="B1139" t="str">
            <v>Supplier_115</v>
          </cell>
          <cell r="C1139" t="str">
            <v>Hub_87</v>
          </cell>
          <cell r="D1139">
            <v>1600</v>
          </cell>
          <cell r="E1139" t="str">
            <v>FTL||Supplier_115||Hub_87||FTL_DE_W-ES_2000</v>
          </cell>
        </row>
        <row r="1140">
          <cell r="A1140" t="str">
            <v>Supplier_115Hub_87</v>
          </cell>
          <cell r="B1140" t="str">
            <v>Supplier_115</v>
          </cell>
          <cell r="C1140" t="str">
            <v>Hub_87</v>
          </cell>
          <cell r="D1140">
            <v>1600</v>
          </cell>
          <cell r="E1140" t="str">
            <v>LTL||Current_LTL||LTL_DE_W-ES||2000</v>
          </cell>
        </row>
        <row r="1141">
          <cell r="A1141" t="str">
            <v>Supplier_115Hub_88</v>
          </cell>
          <cell r="B1141" t="str">
            <v>Supplier_115</v>
          </cell>
          <cell r="C1141" t="str">
            <v>Hub_88</v>
          </cell>
          <cell r="D1141">
            <v>200</v>
          </cell>
          <cell r="E1141" t="str">
            <v>FTL||Supplier_115||Hub_88||FTL_DE_W-DE_W_250</v>
          </cell>
        </row>
        <row r="1142">
          <cell r="A1142" t="str">
            <v>Supplier_115Hub_88</v>
          </cell>
          <cell r="B1142" t="str">
            <v>Supplier_115</v>
          </cell>
          <cell r="C1142" t="str">
            <v>Hub_88</v>
          </cell>
          <cell r="D1142">
            <v>200</v>
          </cell>
          <cell r="E1142" t="str">
            <v>LTL||Current_LTL||LTL_DE_W-DE_W||250</v>
          </cell>
        </row>
        <row r="1143">
          <cell r="A1143" t="str">
            <v>Supplier_115Hub_89</v>
          </cell>
          <cell r="B1143" t="str">
            <v>Supplier_115</v>
          </cell>
          <cell r="C1143" t="str">
            <v>Hub_89</v>
          </cell>
          <cell r="D1143">
            <v>1100</v>
          </cell>
          <cell r="E1143" t="str">
            <v>FTL||Supplier_115||Hub_89||FTL_DE_W-IT_1500</v>
          </cell>
        </row>
        <row r="1144">
          <cell r="A1144" t="str">
            <v>Supplier_115Hub_89</v>
          </cell>
          <cell r="B1144" t="str">
            <v>Supplier_115</v>
          </cell>
          <cell r="C1144" t="str">
            <v>Hub_89</v>
          </cell>
          <cell r="D1144">
            <v>1100</v>
          </cell>
          <cell r="E1144" t="str">
            <v>LTL||Current_LTL||LTL_DE_W-IT||1500</v>
          </cell>
        </row>
        <row r="1145">
          <cell r="A1145" t="str">
            <v>Supplier_115Hub_90</v>
          </cell>
          <cell r="B1145" t="str">
            <v>Supplier_115</v>
          </cell>
          <cell r="C1145" t="str">
            <v>Hub_90</v>
          </cell>
          <cell r="D1145">
            <v>600</v>
          </cell>
          <cell r="E1145" t="str">
            <v>FTL||Supplier_115||Hub_90||FTL_DE_W-DE_W_1000</v>
          </cell>
        </row>
        <row r="1146">
          <cell r="A1146" t="str">
            <v>Supplier_115Hub_90</v>
          </cell>
          <cell r="B1146" t="str">
            <v>Supplier_115</v>
          </cell>
          <cell r="C1146" t="str">
            <v>Hub_90</v>
          </cell>
          <cell r="D1146">
            <v>600</v>
          </cell>
          <cell r="E1146" t="str">
            <v>LTL||Current_LTL||LTL_DE_W-DE_W||1000</v>
          </cell>
        </row>
        <row r="1147">
          <cell r="A1147" t="str">
            <v>Supplier_116Hub_86</v>
          </cell>
          <cell r="B1147" t="str">
            <v>Supplier_116</v>
          </cell>
          <cell r="C1147" t="str">
            <v>Hub_86</v>
          </cell>
          <cell r="D1147">
            <v>900</v>
          </cell>
          <cell r="E1147" t="str">
            <v>FTL||Supplier_116||Hub_86||FTL_DE_W-GB_1000</v>
          </cell>
        </row>
        <row r="1148">
          <cell r="A1148" t="str">
            <v>Supplier_116Hub_86</v>
          </cell>
          <cell r="B1148" t="str">
            <v>Supplier_116</v>
          </cell>
          <cell r="C1148" t="str">
            <v>Hub_86</v>
          </cell>
          <cell r="D1148">
            <v>900</v>
          </cell>
          <cell r="E1148" t="str">
            <v>LTL||Current_LTL||LTL_DE_W-GB||1000</v>
          </cell>
        </row>
        <row r="1149">
          <cell r="A1149" t="str">
            <v>Supplier_116Hub_87</v>
          </cell>
          <cell r="B1149" t="str">
            <v>Supplier_116</v>
          </cell>
          <cell r="C1149" t="str">
            <v>Hub_87</v>
          </cell>
          <cell r="D1149">
            <v>1400</v>
          </cell>
          <cell r="E1149" t="str">
            <v>FTL||Supplier_116||Hub_87||FTL_DE_W-ES_1500</v>
          </cell>
        </row>
        <row r="1150">
          <cell r="A1150" t="str">
            <v>Supplier_116Hub_87</v>
          </cell>
          <cell r="B1150" t="str">
            <v>Supplier_116</v>
          </cell>
          <cell r="C1150" t="str">
            <v>Hub_87</v>
          </cell>
          <cell r="D1150">
            <v>1400</v>
          </cell>
          <cell r="E1150" t="str">
            <v>LTL||Current_LTL||LTL_DE_W-ES||1500</v>
          </cell>
        </row>
        <row r="1151">
          <cell r="A1151" t="str">
            <v>Supplier_116Hub_88</v>
          </cell>
          <cell r="B1151" t="str">
            <v>Supplier_116</v>
          </cell>
          <cell r="C1151" t="str">
            <v>Hub_88</v>
          </cell>
          <cell r="D1151">
            <v>100</v>
          </cell>
          <cell r="E1151" t="str">
            <v>FTL||Supplier_116||Hub_88||FTL_DE_W-DE_W_100</v>
          </cell>
        </row>
        <row r="1152">
          <cell r="A1152" t="str">
            <v>Supplier_116Hub_88</v>
          </cell>
          <cell r="B1152" t="str">
            <v>Supplier_116</v>
          </cell>
          <cell r="C1152" t="str">
            <v>Hub_88</v>
          </cell>
          <cell r="D1152">
            <v>100</v>
          </cell>
          <cell r="E1152" t="str">
            <v>LTL||Current_LTL||LTL_DE_W-DE_W||100</v>
          </cell>
        </row>
        <row r="1153">
          <cell r="A1153" t="str">
            <v>Supplier_116Hub_89</v>
          </cell>
          <cell r="B1153" t="str">
            <v>Supplier_116</v>
          </cell>
          <cell r="C1153" t="str">
            <v>Hub_89</v>
          </cell>
          <cell r="D1153">
            <v>900</v>
          </cell>
          <cell r="E1153" t="str">
            <v>FTL||Supplier_116||Hub_89||FTL_DE_W-IT_1000</v>
          </cell>
        </row>
        <row r="1154">
          <cell r="A1154" t="str">
            <v>Supplier_116Hub_89</v>
          </cell>
          <cell r="B1154" t="str">
            <v>Supplier_116</v>
          </cell>
          <cell r="C1154" t="str">
            <v>Hub_89</v>
          </cell>
          <cell r="D1154">
            <v>900</v>
          </cell>
          <cell r="E1154" t="str">
            <v>LTL||Current_LTL||LTL_DE_W-IT||1000</v>
          </cell>
        </row>
        <row r="1155">
          <cell r="A1155" t="str">
            <v>Supplier_116Hub_90</v>
          </cell>
          <cell r="B1155" t="str">
            <v>Supplier_116</v>
          </cell>
          <cell r="C1155" t="str">
            <v>Hub_90</v>
          </cell>
          <cell r="D1155">
            <v>500</v>
          </cell>
          <cell r="E1155" t="str">
            <v>FTL||Supplier_116||Hub_90||FTL_DE_W-DE_W_500</v>
          </cell>
        </row>
        <row r="1156">
          <cell r="A1156" t="str">
            <v>Supplier_116Hub_90</v>
          </cell>
          <cell r="B1156" t="str">
            <v>Supplier_116</v>
          </cell>
          <cell r="C1156" t="str">
            <v>Hub_90</v>
          </cell>
          <cell r="D1156">
            <v>500</v>
          </cell>
          <cell r="E1156" t="str">
            <v>LTL||Current_LTL||LTL_DE_W-DE_W||500</v>
          </cell>
        </row>
        <row r="1157">
          <cell r="A1157" t="str">
            <v>Supplier_117Hub_86</v>
          </cell>
          <cell r="B1157" t="str">
            <v>Supplier_117</v>
          </cell>
          <cell r="C1157" t="str">
            <v>Hub_86</v>
          </cell>
          <cell r="D1157">
            <v>1100</v>
          </cell>
          <cell r="E1157" t="str">
            <v>FTL||Supplier_117||Hub_86||FTL_DE_W-GB_1500</v>
          </cell>
        </row>
        <row r="1158">
          <cell r="A1158" t="str">
            <v>Supplier_117Hub_86</v>
          </cell>
          <cell r="B1158" t="str">
            <v>Supplier_117</v>
          </cell>
          <cell r="C1158" t="str">
            <v>Hub_86</v>
          </cell>
          <cell r="D1158">
            <v>1100</v>
          </cell>
          <cell r="E1158" t="str">
            <v>LTL||Current_LTL||LTL_DE_W-GB||1500</v>
          </cell>
        </row>
        <row r="1159">
          <cell r="A1159" t="str">
            <v>Supplier_117Hub_87</v>
          </cell>
          <cell r="B1159" t="str">
            <v>Supplier_117</v>
          </cell>
          <cell r="C1159" t="str">
            <v>Hub_87</v>
          </cell>
          <cell r="D1159">
            <v>1100</v>
          </cell>
          <cell r="E1159" t="str">
            <v>FTL||Supplier_117||Hub_87||FTL_DE_W-ES_1500</v>
          </cell>
        </row>
        <row r="1160">
          <cell r="A1160" t="str">
            <v>Supplier_117Hub_87</v>
          </cell>
          <cell r="B1160" t="str">
            <v>Supplier_117</v>
          </cell>
          <cell r="C1160" t="str">
            <v>Hub_87</v>
          </cell>
          <cell r="D1160">
            <v>1100</v>
          </cell>
          <cell r="E1160" t="str">
            <v>LTL||Current_LTL||LTL_DE_W-ES||1500</v>
          </cell>
        </row>
        <row r="1161">
          <cell r="A1161" t="str">
            <v>Supplier_117Hub_88</v>
          </cell>
          <cell r="B1161" t="str">
            <v>Supplier_117</v>
          </cell>
          <cell r="C1161" t="str">
            <v>Hub_88</v>
          </cell>
          <cell r="D1161">
            <v>500</v>
          </cell>
          <cell r="E1161" t="str">
            <v>FTL||Supplier_117||Hub_88||FTL_DE_W-DE_W_500</v>
          </cell>
        </row>
        <row r="1162">
          <cell r="A1162" t="str">
            <v>Supplier_117Hub_88</v>
          </cell>
          <cell r="B1162" t="str">
            <v>Supplier_117</v>
          </cell>
          <cell r="C1162" t="str">
            <v>Hub_88</v>
          </cell>
          <cell r="D1162">
            <v>500</v>
          </cell>
          <cell r="E1162" t="str">
            <v>LTL||Current_LTL||LTL_DE_W-DE_W||500</v>
          </cell>
        </row>
        <row r="1163">
          <cell r="A1163" t="str">
            <v>Supplier_117Hub_89</v>
          </cell>
          <cell r="B1163" t="str">
            <v>Supplier_117</v>
          </cell>
          <cell r="C1163" t="str">
            <v>Hub_89</v>
          </cell>
          <cell r="D1163">
            <v>600</v>
          </cell>
          <cell r="E1163" t="str">
            <v>FTL||Supplier_117||Hub_89||FTL_DE_W-IT_1000</v>
          </cell>
        </row>
        <row r="1164">
          <cell r="A1164" t="str">
            <v>Supplier_117Hub_89</v>
          </cell>
          <cell r="B1164" t="str">
            <v>Supplier_117</v>
          </cell>
          <cell r="C1164" t="str">
            <v>Hub_89</v>
          </cell>
          <cell r="D1164">
            <v>600</v>
          </cell>
          <cell r="E1164" t="str">
            <v>LTL||Current_LTL||LTL_DE_W-IT||1000</v>
          </cell>
        </row>
        <row r="1165">
          <cell r="A1165" t="str">
            <v>Supplier_117Hub_90</v>
          </cell>
          <cell r="B1165" t="str">
            <v>Supplier_117</v>
          </cell>
          <cell r="C1165" t="str">
            <v>Hub_90</v>
          </cell>
          <cell r="D1165">
            <v>400</v>
          </cell>
          <cell r="E1165" t="str">
            <v>FTL||Supplier_117||Hub_90||FTL_DE_W-DE_W_500</v>
          </cell>
        </row>
        <row r="1166">
          <cell r="A1166" t="str">
            <v>Supplier_117Hub_90</v>
          </cell>
          <cell r="B1166" t="str">
            <v>Supplier_117</v>
          </cell>
          <cell r="C1166" t="str">
            <v>Hub_90</v>
          </cell>
          <cell r="D1166">
            <v>400</v>
          </cell>
          <cell r="E1166" t="str">
            <v>LTL||Current_LTL||LTL_DE_W-DE_W||500</v>
          </cell>
        </row>
        <row r="1167">
          <cell r="A1167" t="str">
            <v>Supplier_118Hub_86</v>
          </cell>
          <cell r="B1167" t="str">
            <v>Supplier_118</v>
          </cell>
          <cell r="C1167" t="str">
            <v>Hub_86</v>
          </cell>
          <cell r="D1167">
            <v>900</v>
          </cell>
          <cell r="E1167" t="str">
            <v>FTL||Supplier_118||Hub_86||FTL_DE_W-GB_1000</v>
          </cell>
        </row>
        <row r="1168">
          <cell r="A1168" t="str">
            <v>Supplier_118Hub_86</v>
          </cell>
          <cell r="B1168" t="str">
            <v>Supplier_118</v>
          </cell>
          <cell r="C1168" t="str">
            <v>Hub_86</v>
          </cell>
          <cell r="D1168">
            <v>900</v>
          </cell>
          <cell r="E1168" t="str">
            <v>LTL||Current_LTL||LTL_DE_W-GB||1000</v>
          </cell>
        </row>
        <row r="1169">
          <cell r="A1169" t="str">
            <v>Supplier_118Hub_87</v>
          </cell>
          <cell r="B1169" t="str">
            <v>Supplier_118</v>
          </cell>
          <cell r="C1169" t="str">
            <v>Hub_87</v>
          </cell>
          <cell r="D1169">
            <v>1500</v>
          </cell>
          <cell r="E1169" t="str">
            <v>FTL||Supplier_118||Hub_87||FTL_DE_W-ES_1500</v>
          </cell>
        </row>
        <row r="1170">
          <cell r="A1170" t="str">
            <v>Supplier_118Hub_87</v>
          </cell>
          <cell r="B1170" t="str">
            <v>Supplier_118</v>
          </cell>
          <cell r="C1170" t="str">
            <v>Hub_87</v>
          </cell>
          <cell r="D1170">
            <v>1500</v>
          </cell>
          <cell r="E1170" t="str">
            <v>LTL||Current_LTL||LTL_DE_W-ES||1500</v>
          </cell>
        </row>
        <row r="1171">
          <cell r="A1171" t="str">
            <v>Supplier_118Hub_88</v>
          </cell>
          <cell r="B1171" t="str">
            <v>Supplier_118</v>
          </cell>
          <cell r="C1171" t="str">
            <v>Hub_88</v>
          </cell>
          <cell r="D1171">
            <v>100</v>
          </cell>
          <cell r="E1171" t="str">
            <v>FTL||Supplier_118||Hub_88||FTL_DE_W-DE_W_100</v>
          </cell>
        </row>
        <row r="1172">
          <cell r="A1172" t="str">
            <v>Supplier_118Hub_88</v>
          </cell>
          <cell r="B1172" t="str">
            <v>Supplier_118</v>
          </cell>
          <cell r="C1172" t="str">
            <v>Hub_88</v>
          </cell>
          <cell r="D1172">
            <v>100</v>
          </cell>
          <cell r="E1172" t="str">
            <v>LTL||Current_LTL||LTL_DE_W-DE_W||100</v>
          </cell>
        </row>
        <row r="1173">
          <cell r="A1173" t="str">
            <v>Supplier_118Hub_89</v>
          </cell>
          <cell r="B1173" t="str">
            <v>Supplier_118</v>
          </cell>
          <cell r="C1173" t="str">
            <v>Hub_89</v>
          </cell>
          <cell r="D1173">
            <v>1000</v>
          </cell>
          <cell r="E1173" t="str">
            <v>FTL||Supplier_118||Hub_89||FTL_DE_W-IT_1000</v>
          </cell>
        </row>
        <row r="1174">
          <cell r="A1174" t="str">
            <v>Supplier_118Hub_89</v>
          </cell>
          <cell r="B1174" t="str">
            <v>Supplier_118</v>
          </cell>
          <cell r="C1174" t="str">
            <v>Hub_89</v>
          </cell>
          <cell r="D1174">
            <v>1000</v>
          </cell>
          <cell r="E1174" t="str">
            <v>LTL||Current_LTL||LTL_DE_W-IT||1000</v>
          </cell>
        </row>
        <row r="1175">
          <cell r="A1175" t="str">
            <v>Supplier_118Hub_90</v>
          </cell>
          <cell r="B1175" t="str">
            <v>Supplier_118</v>
          </cell>
          <cell r="C1175" t="str">
            <v>Hub_90</v>
          </cell>
          <cell r="D1175">
            <v>500</v>
          </cell>
          <cell r="E1175" t="str">
            <v>FTL||Supplier_118||Hub_90||FTL_DE_W-DE_W_500</v>
          </cell>
        </row>
        <row r="1176">
          <cell r="A1176" t="str">
            <v>Supplier_118Hub_90</v>
          </cell>
          <cell r="B1176" t="str">
            <v>Supplier_118</v>
          </cell>
          <cell r="C1176" t="str">
            <v>Hub_90</v>
          </cell>
          <cell r="D1176">
            <v>500</v>
          </cell>
          <cell r="E1176" t="str">
            <v>LTL||Current_LTL||LTL_DE_W-DE_W||500</v>
          </cell>
        </row>
        <row r="1177">
          <cell r="A1177" t="str">
            <v>Supplier_119Hub_86</v>
          </cell>
          <cell r="B1177" t="str">
            <v>Supplier_119</v>
          </cell>
          <cell r="C1177" t="str">
            <v>Hub_86</v>
          </cell>
          <cell r="D1177">
            <v>1000</v>
          </cell>
          <cell r="E1177" t="str">
            <v>FTL||Supplier_119||Hub_86||FTL_DE_W-GB_1000</v>
          </cell>
        </row>
        <row r="1178">
          <cell r="A1178" t="str">
            <v>Supplier_119Hub_86</v>
          </cell>
          <cell r="B1178" t="str">
            <v>Supplier_119</v>
          </cell>
          <cell r="C1178" t="str">
            <v>Hub_86</v>
          </cell>
          <cell r="D1178">
            <v>1000</v>
          </cell>
          <cell r="E1178" t="str">
            <v>LTL||Current_LTL||LTL_DE_W-GB||1000</v>
          </cell>
        </row>
        <row r="1179">
          <cell r="A1179" t="str">
            <v>Supplier_119Hub_87</v>
          </cell>
          <cell r="B1179" t="str">
            <v>Supplier_119</v>
          </cell>
          <cell r="C1179" t="str">
            <v>Hub_87</v>
          </cell>
          <cell r="D1179">
            <v>1200</v>
          </cell>
          <cell r="E1179" t="str">
            <v>FTL||Supplier_119||Hub_87||FTL_DE_W-ES_1500</v>
          </cell>
        </row>
        <row r="1180">
          <cell r="A1180" t="str">
            <v>Supplier_119Hub_87</v>
          </cell>
          <cell r="B1180" t="str">
            <v>Supplier_119</v>
          </cell>
          <cell r="C1180" t="str">
            <v>Hub_87</v>
          </cell>
          <cell r="D1180">
            <v>1200</v>
          </cell>
          <cell r="E1180" t="str">
            <v>LTL||Current_LTL||LTL_DE_W-ES||1500</v>
          </cell>
        </row>
        <row r="1181">
          <cell r="A1181" t="str">
            <v>Supplier_119Hub_88</v>
          </cell>
          <cell r="B1181" t="str">
            <v>Supplier_119</v>
          </cell>
          <cell r="C1181" t="str">
            <v>Hub_88</v>
          </cell>
          <cell r="D1181">
            <v>400</v>
          </cell>
          <cell r="E1181" t="str">
            <v>FTL||Supplier_119||Hub_88||FTL_DE_W-DE_W_500</v>
          </cell>
        </row>
        <row r="1182">
          <cell r="A1182" t="str">
            <v>Supplier_119Hub_88</v>
          </cell>
          <cell r="B1182" t="str">
            <v>Supplier_119</v>
          </cell>
          <cell r="C1182" t="str">
            <v>Hub_88</v>
          </cell>
          <cell r="D1182">
            <v>400</v>
          </cell>
          <cell r="E1182" t="str">
            <v>LTL||Current_LTL||LTL_DE_W-DE_W||500</v>
          </cell>
        </row>
        <row r="1183">
          <cell r="A1183" t="str">
            <v>Supplier_119Hub_89</v>
          </cell>
          <cell r="B1183" t="str">
            <v>Supplier_119</v>
          </cell>
          <cell r="C1183" t="str">
            <v>Hub_89</v>
          </cell>
          <cell r="D1183">
            <v>700</v>
          </cell>
          <cell r="E1183" t="str">
            <v>FTL||Supplier_119||Hub_89||FTL_DE_W-IT_1000</v>
          </cell>
        </row>
        <row r="1184">
          <cell r="A1184" t="str">
            <v>Supplier_119Hub_89</v>
          </cell>
          <cell r="B1184" t="str">
            <v>Supplier_119</v>
          </cell>
          <cell r="C1184" t="str">
            <v>Hub_89</v>
          </cell>
          <cell r="D1184">
            <v>700</v>
          </cell>
          <cell r="E1184" t="str">
            <v>LTL||Current_LTL||LTL_DE_W-IT||1000</v>
          </cell>
        </row>
        <row r="1185">
          <cell r="A1185" t="str">
            <v>Supplier_119Hub_90</v>
          </cell>
          <cell r="B1185" t="str">
            <v>Supplier_119</v>
          </cell>
          <cell r="C1185" t="str">
            <v>Hub_90</v>
          </cell>
          <cell r="D1185">
            <v>400</v>
          </cell>
          <cell r="E1185" t="str">
            <v>FTL||Supplier_119||Hub_90||FTL_DE_W-DE_W_500</v>
          </cell>
        </row>
        <row r="1186">
          <cell r="A1186" t="str">
            <v>Supplier_119Hub_90</v>
          </cell>
          <cell r="B1186" t="str">
            <v>Supplier_119</v>
          </cell>
          <cell r="C1186" t="str">
            <v>Hub_90</v>
          </cell>
          <cell r="D1186">
            <v>400</v>
          </cell>
          <cell r="E1186" t="str">
            <v>LTL||Current_LTL||LTL_DE_W-DE_W||500</v>
          </cell>
        </row>
        <row r="1187">
          <cell r="A1187" t="str">
            <v>Supplier_120Hub_86</v>
          </cell>
          <cell r="B1187" t="str">
            <v>Supplier_120</v>
          </cell>
          <cell r="C1187" t="str">
            <v>Hub_86</v>
          </cell>
          <cell r="D1187">
            <v>900</v>
          </cell>
          <cell r="E1187" t="str">
            <v>FTL||Supplier_120||Hub_86||FTL_DE_W-GB_1000</v>
          </cell>
        </row>
        <row r="1188">
          <cell r="A1188" t="str">
            <v>Supplier_120Hub_86</v>
          </cell>
          <cell r="B1188" t="str">
            <v>Supplier_120</v>
          </cell>
          <cell r="C1188" t="str">
            <v>Hub_86</v>
          </cell>
          <cell r="D1188">
            <v>900</v>
          </cell>
          <cell r="E1188" t="str">
            <v>LTL||Current_LTL||LTL_DE_W-GB||1000</v>
          </cell>
        </row>
        <row r="1189">
          <cell r="A1189" t="str">
            <v>Supplier_120Hub_87</v>
          </cell>
          <cell r="B1189" t="str">
            <v>Supplier_120</v>
          </cell>
          <cell r="C1189" t="str">
            <v>Hub_87</v>
          </cell>
          <cell r="D1189">
            <v>1400</v>
          </cell>
          <cell r="E1189" t="str">
            <v>FTL||Supplier_120||Hub_87||FTL_DE_W-ES_1500</v>
          </cell>
        </row>
        <row r="1190">
          <cell r="A1190" t="str">
            <v>Supplier_120Hub_87</v>
          </cell>
          <cell r="B1190" t="str">
            <v>Supplier_120</v>
          </cell>
          <cell r="C1190" t="str">
            <v>Hub_87</v>
          </cell>
          <cell r="D1190">
            <v>1400</v>
          </cell>
          <cell r="E1190" t="str">
            <v>LTL||Current_LTL||LTL_DE_W-ES||1500</v>
          </cell>
        </row>
        <row r="1191">
          <cell r="A1191" t="str">
            <v>Supplier_120Hub_88</v>
          </cell>
          <cell r="B1191" t="str">
            <v>Supplier_120</v>
          </cell>
          <cell r="C1191" t="str">
            <v>Hub_88</v>
          </cell>
          <cell r="D1191">
            <v>100</v>
          </cell>
          <cell r="E1191" t="str">
            <v>FTL||Supplier_120||Hub_88||FTL_DE_W-DE_W_100</v>
          </cell>
        </row>
        <row r="1192">
          <cell r="A1192" t="str">
            <v>Supplier_120Hub_88</v>
          </cell>
          <cell r="B1192" t="str">
            <v>Supplier_120</v>
          </cell>
          <cell r="C1192" t="str">
            <v>Hub_88</v>
          </cell>
          <cell r="D1192">
            <v>100</v>
          </cell>
          <cell r="E1192" t="str">
            <v>LTL||Current_LTL||LTL_DE_W-DE_W||100</v>
          </cell>
        </row>
        <row r="1193">
          <cell r="A1193" t="str">
            <v>Supplier_120Hub_89</v>
          </cell>
          <cell r="B1193" t="str">
            <v>Supplier_120</v>
          </cell>
          <cell r="C1193" t="str">
            <v>Hub_89</v>
          </cell>
          <cell r="D1193">
            <v>900</v>
          </cell>
          <cell r="E1193" t="str">
            <v>FTL||Supplier_120||Hub_89||FTL_DE_W-IT_1000</v>
          </cell>
        </row>
        <row r="1194">
          <cell r="A1194" t="str">
            <v>Supplier_120Hub_89</v>
          </cell>
          <cell r="B1194" t="str">
            <v>Supplier_120</v>
          </cell>
          <cell r="C1194" t="str">
            <v>Hub_89</v>
          </cell>
          <cell r="D1194">
            <v>900</v>
          </cell>
          <cell r="E1194" t="str">
            <v>LTL||Current_LTL||LTL_DE_W-IT||1000</v>
          </cell>
        </row>
        <row r="1195">
          <cell r="A1195" t="str">
            <v>Supplier_120Hub_90</v>
          </cell>
          <cell r="B1195" t="str">
            <v>Supplier_120</v>
          </cell>
          <cell r="C1195" t="str">
            <v>Hub_90</v>
          </cell>
          <cell r="D1195">
            <v>500</v>
          </cell>
          <cell r="E1195" t="str">
            <v>FTL||Supplier_120||Hub_90||FTL_DE_W-DE_W_500</v>
          </cell>
        </row>
        <row r="1196">
          <cell r="A1196" t="str">
            <v>Supplier_120Hub_90</v>
          </cell>
          <cell r="B1196" t="str">
            <v>Supplier_120</v>
          </cell>
          <cell r="C1196" t="str">
            <v>Hub_90</v>
          </cell>
          <cell r="D1196">
            <v>500</v>
          </cell>
          <cell r="E1196" t="str">
            <v>LTL||Current_LTL||LTL_DE_W-DE_W||500</v>
          </cell>
        </row>
        <row r="1197">
          <cell r="A1197" t="str">
            <v>Supplier_121Hub_86</v>
          </cell>
          <cell r="B1197" t="str">
            <v>Supplier_121</v>
          </cell>
          <cell r="C1197" t="str">
            <v>Hub_86</v>
          </cell>
          <cell r="D1197">
            <v>900</v>
          </cell>
          <cell r="E1197" t="str">
            <v>FTL||Supplier_121||Hub_86||FTL_DE_W-GB_1000</v>
          </cell>
        </row>
        <row r="1198">
          <cell r="A1198" t="str">
            <v>Supplier_121Hub_86</v>
          </cell>
          <cell r="B1198" t="str">
            <v>Supplier_121</v>
          </cell>
          <cell r="C1198" t="str">
            <v>Hub_86</v>
          </cell>
          <cell r="D1198">
            <v>900</v>
          </cell>
          <cell r="E1198" t="str">
            <v>LTL||Current_LTL||LTL_DE_W-GB||1000</v>
          </cell>
        </row>
        <row r="1199">
          <cell r="A1199" t="str">
            <v>Supplier_121Hub_87</v>
          </cell>
          <cell r="B1199" t="str">
            <v>Supplier_121</v>
          </cell>
          <cell r="C1199" t="str">
            <v>Hub_87</v>
          </cell>
          <cell r="D1199">
            <v>1400</v>
          </cell>
          <cell r="E1199" t="str">
            <v>FTL||Supplier_121||Hub_87||FTL_DE_W-ES_1500</v>
          </cell>
        </row>
        <row r="1200">
          <cell r="A1200" t="str">
            <v>Supplier_121Hub_87</v>
          </cell>
          <cell r="B1200" t="str">
            <v>Supplier_121</v>
          </cell>
          <cell r="C1200" t="str">
            <v>Hub_87</v>
          </cell>
          <cell r="D1200">
            <v>1400</v>
          </cell>
          <cell r="E1200" t="str">
            <v>LTL||Current_LTL||LTL_DE_W-ES||1500</v>
          </cell>
        </row>
        <row r="1201">
          <cell r="A1201" t="str">
            <v>Supplier_121Hub_88</v>
          </cell>
          <cell r="B1201" t="str">
            <v>Supplier_121</v>
          </cell>
          <cell r="C1201" t="str">
            <v>Hub_88</v>
          </cell>
          <cell r="D1201">
            <v>100</v>
          </cell>
          <cell r="E1201" t="str">
            <v>FTL||Supplier_121||Hub_88||FTL_DE_W-DE_W_100</v>
          </cell>
        </row>
        <row r="1202">
          <cell r="A1202" t="str">
            <v>Supplier_121Hub_88</v>
          </cell>
          <cell r="B1202" t="str">
            <v>Supplier_121</v>
          </cell>
          <cell r="C1202" t="str">
            <v>Hub_88</v>
          </cell>
          <cell r="D1202">
            <v>100</v>
          </cell>
          <cell r="E1202" t="str">
            <v>LTL||Current_LTL||LTL_DE_W-DE_W||100</v>
          </cell>
        </row>
        <row r="1203">
          <cell r="A1203" t="str">
            <v>Supplier_121Hub_89</v>
          </cell>
          <cell r="B1203" t="str">
            <v>Supplier_121</v>
          </cell>
          <cell r="C1203" t="str">
            <v>Hub_89</v>
          </cell>
          <cell r="D1203">
            <v>900</v>
          </cell>
          <cell r="E1203" t="str">
            <v>FTL||Supplier_121||Hub_89||FTL_DE_W-IT_1000</v>
          </cell>
        </row>
        <row r="1204">
          <cell r="A1204" t="str">
            <v>Supplier_121Hub_89</v>
          </cell>
          <cell r="B1204" t="str">
            <v>Supplier_121</v>
          </cell>
          <cell r="C1204" t="str">
            <v>Hub_89</v>
          </cell>
          <cell r="D1204">
            <v>900</v>
          </cell>
          <cell r="E1204" t="str">
            <v>LTL||Current_LTL||LTL_DE_W-IT||1000</v>
          </cell>
        </row>
        <row r="1205">
          <cell r="A1205" t="str">
            <v>Supplier_121Hub_90</v>
          </cell>
          <cell r="B1205" t="str">
            <v>Supplier_121</v>
          </cell>
          <cell r="C1205" t="str">
            <v>Hub_90</v>
          </cell>
          <cell r="D1205">
            <v>500</v>
          </cell>
          <cell r="E1205" t="str">
            <v>FTL||Supplier_121||Hub_90||FTL_DE_W-DE_W_500</v>
          </cell>
        </row>
        <row r="1206">
          <cell r="A1206" t="str">
            <v>Supplier_121Hub_90</v>
          </cell>
          <cell r="B1206" t="str">
            <v>Supplier_121</v>
          </cell>
          <cell r="C1206" t="str">
            <v>Hub_90</v>
          </cell>
          <cell r="D1206">
            <v>500</v>
          </cell>
          <cell r="E1206" t="str">
            <v>LTL||Current_LTL||LTL_DE_W-DE_W||500</v>
          </cell>
        </row>
        <row r="1207">
          <cell r="A1207" t="str">
            <v>Supplier_122Hub_86</v>
          </cell>
          <cell r="B1207" t="str">
            <v>Supplier_122</v>
          </cell>
          <cell r="C1207" t="str">
            <v>Hub_86</v>
          </cell>
          <cell r="D1207">
            <v>900</v>
          </cell>
          <cell r="E1207" t="str">
            <v>FTL||Supplier_122||Hub_86||FTL_DE_W-GB_1000</v>
          </cell>
        </row>
        <row r="1208">
          <cell r="A1208" t="str">
            <v>Supplier_122Hub_86</v>
          </cell>
          <cell r="B1208" t="str">
            <v>Supplier_122</v>
          </cell>
          <cell r="C1208" t="str">
            <v>Hub_86</v>
          </cell>
          <cell r="D1208">
            <v>900</v>
          </cell>
          <cell r="E1208" t="str">
            <v>LTL||Current_LTL||LTL_DE_W-GB||1000</v>
          </cell>
        </row>
        <row r="1209">
          <cell r="A1209" t="str">
            <v>Supplier_122Hub_87</v>
          </cell>
          <cell r="B1209" t="str">
            <v>Supplier_122</v>
          </cell>
          <cell r="C1209" t="str">
            <v>Hub_87</v>
          </cell>
          <cell r="D1209">
            <v>1500</v>
          </cell>
          <cell r="E1209" t="str">
            <v>FTL||Supplier_122||Hub_87||FTL_DE_W-ES_1500</v>
          </cell>
        </row>
        <row r="1210">
          <cell r="A1210" t="str">
            <v>Supplier_122Hub_87</v>
          </cell>
          <cell r="B1210" t="str">
            <v>Supplier_122</v>
          </cell>
          <cell r="C1210" t="str">
            <v>Hub_87</v>
          </cell>
          <cell r="D1210">
            <v>1500</v>
          </cell>
          <cell r="E1210" t="str">
            <v>LTL||Current_LTL||LTL_DE_W-ES||1500</v>
          </cell>
        </row>
        <row r="1211">
          <cell r="A1211" t="str">
            <v>Supplier_122Hub_88</v>
          </cell>
          <cell r="B1211" t="str">
            <v>Supplier_122</v>
          </cell>
          <cell r="C1211" t="str">
            <v>Hub_88</v>
          </cell>
          <cell r="D1211">
            <v>200</v>
          </cell>
          <cell r="E1211" t="str">
            <v>FTL||Supplier_122||Hub_88||FTL_DE_W-DE_W_250</v>
          </cell>
        </row>
        <row r="1212">
          <cell r="A1212" t="str">
            <v>Supplier_122Hub_88</v>
          </cell>
          <cell r="B1212" t="str">
            <v>Supplier_122</v>
          </cell>
          <cell r="C1212" t="str">
            <v>Hub_88</v>
          </cell>
          <cell r="D1212">
            <v>200</v>
          </cell>
          <cell r="E1212" t="str">
            <v>LTL||Current_LTL||LTL_DE_W-DE_W||250</v>
          </cell>
        </row>
        <row r="1213">
          <cell r="A1213" t="str">
            <v>Supplier_122Hub_89</v>
          </cell>
          <cell r="B1213" t="str">
            <v>Supplier_122</v>
          </cell>
          <cell r="C1213" t="str">
            <v>Hub_89</v>
          </cell>
          <cell r="D1213">
            <v>1000</v>
          </cell>
          <cell r="E1213" t="str">
            <v>FTL||Supplier_122||Hub_89||FTL_DE_W-IT_1000</v>
          </cell>
        </row>
        <row r="1214">
          <cell r="A1214" t="str">
            <v>Supplier_122Hub_89</v>
          </cell>
          <cell r="B1214" t="str">
            <v>Supplier_122</v>
          </cell>
          <cell r="C1214" t="str">
            <v>Hub_89</v>
          </cell>
          <cell r="D1214">
            <v>1000</v>
          </cell>
          <cell r="E1214" t="str">
            <v>LTL||Current_LTL||LTL_DE_W-IT||1000</v>
          </cell>
        </row>
        <row r="1215">
          <cell r="A1215" t="str">
            <v>Supplier_122Hub_90</v>
          </cell>
          <cell r="B1215" t="str">
            <v>Supplier_122</v>
          </cell>
          <cell r="C1215" t="str">
            <v>Hub_90</v>
          </cell>
          <cell r="D1215">
            <v>500</v>
          </cell>
          <cell r="E1215" t="str">
            <v>FTL||Supplier_122||Hub_90||FTL_DE_W-DE_W_500</v>
          </cell>
        </row>
        <row r="1216">
          <cell r="A1216" t="str">
            <v>Supplier_122Hub_90</v>
          </cell>
          <cell r="B1216" t="str">
            <v>Supplier_122</v>
          </cell>
          <cell r="C1216" t="str">
            <v>Hub_90</v>
          </cell>
          <cell r="D1216">
            <v>500</v>
          </cell>
          <cell r="E1216" t="str">
            <v>LTL||Current_LTL||LTL_DE_W-DE_W||500</v>
          </cell>
        </row>
        <row r="1217">
          <cell r="A1217" t="str">
            <v>Supplier_123Hub_86</v>
          </cell>
          <cell r="B1217" t="str">
            <v>Supplier_123</v>
          </cell>
          <cell r="C1217" t="str">
            <v>Hub_86</v>
          </cell>
          <cell r="D1217">
            <v>1000</v>
          </cell>
          <cell r="E1217" t="str">
            <v>FTL||Supplier_123||Hub_86||FTL_DE_W-GB_1000</v>
          </cell>
        </row>
        <row r="1218">
          <cell r="A1218" t="str">
            <v>Supplier_123Hub_86</v>
          </cell>
          <cell r="B1218" t="str">
            <v>Supplier_123</v>
          </cell>
          <cell r="C1218" t="str">
            <v>Hub_86</v>
          </cell>
          <cell r="D1218">
            <v>1000</v>
          </cell>
          <cell r="E1218" t="str">
            <v>LTL||Current_LTL||LTL_DE_W-GB||1000</v>
          </cell>
        </row>
        <row r="1219">
          <cell r="A1219" t="str">
            <v>Supplier_123Hub_87</v>
          </cell>
          <cell r="B1219" t="str">
            <v>Supplier_123</v>
          </cell>
          <cell r="C1219" t="str">
            <v>Hub_87</v>
          </cell>
          <cell r="D1219">
            <v>1300</v>
          </cell>
          <cell r="E1219" t="str">
            <v>FTL||Supplier_123||Hub_87||FTL_DE_W-ES_1500</v>
          </cell>
        </row>
        <row r="1220">
          <cell r="A1220" t="str">
            <v>Supplier_123Hub_87</v>
          </cell>
          <cell r="B1220" t="str">
            <v>Supplier_123</v>
          </cell>
          <cell r="C1220" t="str">
            <v>Hub_87</v>
          </cell>
          <cell r="D1220">
            <v>1300</v>
          </cell>
          <cell r="E1220" t="str">
            <v>LTL||Current_LTL||LTL_DE_W-ES||1500</v>
          </cell>
        </row>
        <row r="1221">
          <cell r="A1221" t="str">
            <v>Supplier_123Hub_88</v>
          </cell>
          <cell r="B1221" t="str">
            <v>Supplier_123</v>
          </cell>
          <cell r="C1221" t="str">
            <v>Hub_88</v>
          </cell>
          <cell r="D1221">
            <v>300</v>
          </cell>
          <cell r="E1221" t="str">
            <v>FTL||Supplier_123||Hub_88||FTL_DE_W-DE_W_250</v>
          </cell>
        </row>
        <row r="1222">
          <cell r="A1222" t="str">
            <v>Supplier_123Hub_88</v>
          </cell>
          <cell r="B1222" t="str">
            <v>Supplier_123</v>
          </cell>
          <cell r="C1222" t="str">
            <v>Hub_88</v>
          </cell>
          <cell r="D1222">
            <v>300</v>
          </cell>
          <cell r="E1222" t="str">
            <v>LTL||Current_LTL||LTL_DE_W-DE_W||250</v>
          </cell>
        </row>
        <row r="1223">
          <cell r="A1223" t="str">
            <v>Supplier_123Hub_89</v>
          </cell>
          <cell r="B1223" t="str">
            <v>Supplier_123</v>
          </cell>
          <cell r="C1223" t="str">
            <v>Hub_89</v>
          </cell>
          <cell r="D1223">
            <v>800</v>
          </cell>
          <cell r="E1223" t="str">
            <v>FTL||Supplier_123||Hub_89||FTL_DE_W-IT_1000</v>
          </cell>
        </row>
        <row r="1224">
          <cell r="A1224" t="str">
            <v>Supplier_123Hub_89</v>
          </cell>
          <cell r="B1224" t="str">
            <v>Supplier_123</v>
          </cell>
          <cell r="C1224" t="str">
            <v>Hub_89</v>
          </cell>
          <cell r="D1224">
            <v>800</v>
          </cell>
          <cell r="E1224" t="str">
            <v>LTL||Current_LTL||LTL_DE_W-IT||1000</v>
          </cell>
        </row>
        <row r="1225">
          <cell r="A1225" t="str">
            <v>Supplier_123Hub_90</v>
          </cell>
          <cell r="B1225" t="str">
            <v>Supplier_123</v>
          </cell>
          <cell r="C1225" t="str">
            <v>Hub_90</v>
          </cell>
          <cell r="D1225">
            <v>400</v>
          </cell>
          <cell r="E1225" t="str">
            <v>FTL||Supplier_123||Hub_90||FTL_DE_W-DE_W_500</v>
          </cell>
        </row>
        <row r="1226">
          <cell r="A1226" t="str">
            <v>Supplier_123Hub_90</v>
          </cell>
          <cell r="B1226" t="str">
            <v>Supplier_123</v>
          </cell>
          <cell r="C1226" t="str">
            <v>Hub_90</v>
          </cell>
          <cell r="D1226">
            <v>400</v>
          </cell>
          <cell r="E1226" t="str">
            <v>LTL||Current_LTL||LTL_DE_W-DE_W||500</v>
          </cell>
        </row>
        <row r="1227">
          <cell r="A1227" t="str">
            <v>Supplier_124Hub_86</v>
          </cell>
          <cell r="B1227" t="str">
            <v>Supplier_124</v>
          </cell>
          <cell r="C1227" t="str">
            <v>Hub_86</v>
          </cell>
          <cell r="D1227">
            <v>900</v>
          </cell>
          <cell r="E1227" t="str">
            <v>FTL||Supplier_124||Hub_86||FTL_DE_W-GB_1000</v>
          </cell>
        </row>
        <row r="1228">
          <cell r="A1228" t="str">
            <v>Supplier_124Hub_86</v>
          </cell>
          <cell r="B1228" t="str">
            <v>Supplier_124</v>
          </cell>
          <cell r="C1228" t="str">
            <v>Hub_86</v>
          </cell>
          <cell r="D1228">
            <v>900</v>
          </cell>
          <cell r="E1228" t="str">
            <v>LTL||Current_LTL||LTL_DE_W-GB||1000</v>
          </cell>
        </row>
        <row r="1229">
          <cell r="A1229" t="str">
            <v>Supplier_124Hub_87</v>
          </cell>
          <cell r="B1229" t="str">
            <v>Supplier_124</v>
          </cell>
          <cell r="C1229" t="str">
            <v>Hub_87</v>
          </cell>
          <cell r="D1229">
            <v>1500</v>
          </cell>
          <cell r="E1229" t="str">
            <v>FTL||Supplier_124||Hub_87||FTL_DE_W-ES_1500</v>
          </cell>
        </row>
        <row r="1230">
          <cell r="A1230" t="str">
            <v>Supplier_124Hub_87</v>
          </cell>
          <cell r="B1230" t="str">
            <v>Supplier_124</v>
          </cell>
          <cell r="C1230" t="str">
            <v>Hub_87</v>
          </cell>
          <cell r="D1230">
            <v>1500</v>
          </cell>
          <cell r="E1230" t="str">
            <v>LTL||Current_LTL||LTL_DE_W-ES||1500</v>
          </cell>
        </row>
        <row r="1231">
          <cell r="A1231" t="str">
            <v>Supplier_124Hub_88</v>
          </cell>
          <cell r="B1231" t="str">
            <v>Supplier_124</v>
          </cell>
          <cell r="C1231" t="str">
            <v>Hub_88</v>
          </cell>
          <cell r="D1231">
            <v>200</v>
          </cell>
          <cell r="E1231" t="str">
            <v>FTL||Supplier_124||Hub_88||FTL_DE_W-DE_W_250</v>
          </cell>
        </row>
        <row r="1232">
          <cell r="A1232" t="str">
            <v>Supplier_124Hub_88</v>
          </cell>
          <cell r="B1232" t="str">
            <v>Supplier_124</v>
          </cell>
          <cell r="C1232" t="str">
            <v>Hub_88</v>
          </cell>
          <cell r="D1232">
            <v>200</v>
          </cell>
          <cell r="E1232" t="str">
            <v>LTL||Current_LTL||LTL_DE_W-DE_W||250</v>
          </cell>
        </row>
        <row r="1233">
          <cell r="A1233" t="str">
            <v>Supplier_124Hub_89</v>
          </cell>
          <cell r="B1233" t="str">
            <v>Supplier_124</v>
          </cell>
          <cell r="C1233" t="str">
            <v>Hub_89</v>
          </cell>
          <cell r="D1233">
            <v>1100</v>
          </cell>
          <cell r="E1233" t="str">
            <v>FTL||Supplier_124||Hub_89||FTL_DE_W-IT_1500</v>
          </cell>
        </row>
        <row r="1234">
          <cell r="A1234" t="str">
            <v>Supplier_124Hub_89</v>
          </cell>
          <cell r="B1234" t="str">
            <v>Supplier_124</v>
          </cell>
          <cell r="C1234" t="str">
            <v>Hub_89</v>
          </cell>
          <cell r="D1234">
            <v>1100</v>
          </cell>
          <cell r="E1234" t="str">
            <v>LTL||Current_LTL||LTL_DE_W-IT||1500</v>
          </cell>
        </row>
        <row r="1235">
          <cell r="A1235" t="str">
            <v>Supplier_124Hub_90</v>
          </cell>
          <cell r="B1235" t="str">
            <v>Supplier_124</v>
          </cell>
          <cell r="C1235" t="str">
            <v>Hub_90</v>
          </cell>
          <cell r="D1235">
            <v>500</v>
          </cell>
          <cell r="E1235" t="str">
            <v>FTL||Supplier_124||Hub_90||FTL_DE_W-DE_W_500</v>
          </cell>
        </row>
        <row r="1236">
          <cell r="A1236" t="str">
            <v>Supplier_124Hub_90</v>
          </cell>
          <cell r="B1236" t="str">
            <v>Supplier_124</v>
          </cell>
          <cell r="C1236" t="str">
            <v>Hub_90</v>
          </cell>
          <cell r="D1236">
            <v>500</v>
          </cell>
          <cell r="E1236" t="str">
            <v>LTL||Current_LTL||LTL_DE_W-DE_W||500</v>
          </cell>
        </row>
        <row r="1237">
          <cell r="A1237" t="str">
            <v>Supplier_125Hub_86</v>
          </cell>
          <cell r="B1237" t="str">
            <v>Supplier_125</v>
          </cell>
          <cell r="C1237" t="str">
            <v>Hub_86</v>
          </cell>
          <cell r="D1237">
            <v>900</v>
          </cell>
          <cell r="E1237" t="str">
            <v>FTL||Supplier_125||Hub_86||FTL_DE_W-GB_1000</v>
          </cell>
        </row>
        <row r="1238">
          <cell r="A1238" t="str">
            <v>Supplier_125Hub_86</v>
          </cell>
          <cell r="B1238" t="str">
            <v>Supplier_125</v>
          </cell>
          <cell r="C1238" t="str">
            <v>Hub_86</v>
          </cell>
          <cell r="D1238">
            <v>900</v>
          </cell>
          <cell r="E1238" t="str">
            <v>LTL||Current_LTL||LTL_DE_W-GB||1000</v>
          </cell>
        </row>
        <row r="1239">
          <cell r="A1239" t="str">
            <v>Supplier_125Hub_87</v>
          </cell>
          <cell r="B1239" t="str">
            <v>Supplier_125</v>
          </cell>
          <cell r="C1239" t="str">
            <v>Hub_87</v>
          </cell>
          <cell r="D1239">
            <v>1600</v>
          </cell>
          <cell r="E1239" t="str">
            <v>FTL||Supplier_125||Hub_87||FTL_DE_W-ES_2000</v>
          </cell>
        </row>
        <row r="1240">
          <cell r="A1240" t="str">
            <v>Supplier_125Hub_87</v>
          </cell>
          <cell r="B1240" t="str">
            <v>Supplier_125</v>
          </cell>
          <cell r="C1240" t="str">
            <v>Hub_87</v>
          </cell>
          <cell r="D1240">
            <v>1600</v>
          </cell>
          <cell r="E1240" t="str">
            <v>LTL||Current_LTL||LTL_DE_W-ES||2000</v>
          </cell>
        </row>
        <row r="1241">
          <cell r="A1241" t="str">
            <v>Supplier_125Hub_88</v>
          </cell>
          <cell r="B1241" t="str">
            <v>Supplier_125</v>
          </cell>
          <cell r="C1241" t="str">
            <v>Hub_88</v>
          </cell>
          <cell r="D1241">
            <v>200</v>
          </cell>
          <cell r="E1241" t="str">
            <v>FTL||Supplier_125||Hub_88||FTL_DE_W-DE_W_250</v>
          </cell>
        </row>
        <row r="1242">
          <cell r="A1242" t="str">
            <v>Supplier_125Hub_88</v>
          </cell>
          <cell r="B1242" t="str">
            <v>Supplier_125</v>
          </cell>
          <cell r="C1242" t="str">
            <v>Hub_88</v>
          </cell>
          <cell r="D1242">
            <v>200</v>
          </cell>
          <cell r="E1242" t="str">
            <v>LTL||Current_LTL||LTL_DE_W-DE_W||250</v>
          </cell>
        </row>
        <row r="1243">
          <cell r="A1243" t="str">
            <v>Supplier_125Hub_89</v>
          </cell>
          <cell r="B1243" t="str">
            <v>Supplier_125</v>
          </cell>
          <cell r="C1243" t="str">
            <v>Hub_89</v>
          </cell>
          <cell r="D1243">
            <v>1100</v>
          </cell>
          <cell r="E1243" t="str">
            <v>FTL||Supplier_125||Hub_89||FTL_DE_W-IT_1500</v>
          </cell>
        </row>
        <row r="1244">
          <cell r="A1244" t="str">
            <v>Supplier_125Hub_89</v>
          </cell>
          <cell r="B1244" t="str">
            <v>Supplier_125</v>
          </cell>
          <cell r="C1244" t="str">
            <v>Hub_89</v>
          </cell>
          <cell r="D1244">
            <v>1100</v>
          </cell>
          <cell r="E1244" t="str">
            <v>LTL||Current_LTL||LTL_DE_W-IT||1500</v>
          </cell>
        </row>
        <row r="1245">
          <cell r="A1245" t="str">
            <v>Supplier_125Hub_90</v>
          </cell>
          <cell r="B1245" t="str">
            <v>Supplier_125</v>
          </cell>
          <cell r="C1245" t="str">
            <v>Hub_90</v>
          </cell>
          <cell r="D1245">
            <v>600</v>
          </cell>
          <cell r="E1245" t="str">
            <v>FTL||Supplier_125||Hub_90||FTL_DE_W-DE_W_1000</v>
          </cell>
        </row>
        <row r="1246">
          <cell r="A1246" t="str">
            <v>Supplier_125Hub_90</v>
          </cell>
          <cell r="B1246" t="str">
            <v>Supplier_125</v>
          </cell>
          <cell r="C1246" t="str">
            <v>Hub_90</v>
          </cell>
          <cell r="D1246">
            <v>600</v>
          </cell>
          <cell r="E1246" t="str">
            <v>LTL||Current_LTL||LTL_DE_W-DE_W||1000</v>
          </cell>
        </row>
        <row r="1247">
          <cell r="A1247" t="str">
            <v>Supplier_126Hub_86</v>
          </cell>
          <cell r="B1247" t="str">
            <v>Supplier_126</v>
          </cell>
          <cell r="C1247" t="str">
            <v>Hub_86</v>
          </cell>
          <cell r="D1247">
            <v>900</v>
          </cell>
          <cell r="E1247" t="str">
            <v>FTL||Supplier_126||Hub_86||FTL_DE_W-GB_1000</v>
          </cell>
        </row>
        <row r="1248">
          <cell r="A1248" t="str">
            <v>Supplier_126Hub_86</v>
          </cell>
          <cell r="B1248" t="str">
            <v>Supplier_126</v>
          </cell>
          <cell r="C1248" t="str">
            <v>Hub_86</v>
          </cell>
          <cell r="D1248">
            <v>900</v>
          </cell>
          <cell r="E1248" t="str">
            <v>LTL||Current_LTL||LTL_DE_W-GB||1000</v>
          </cell>
        </row>
        <row r="1249">
          <cell r="A1249" t="str">
            <v>Supplier_126Hub_87</v>
          </cell>
          <cell r="B1249" t="str">
            <v>Supplier_126</v>
          </cell>
          <cell r="C1249" t="str">
            <v>Hub_87</v>
          </cell>
          <cell r="D1249">
            <v>1600</v>
          </cell>
          <cell r="E1249" t="str">
            <v>FTL||Supplier_126||Hub_87||FTL_DE_W-ES_2000</v>
          </cell>
        </row>
        <row r="1250">
          <cell r="A1250" t="str">
            <v>Supplier_126Hub_87</v>
          </cell>
          <cell r="B1250" t="str">
            <v>Supplier_126</v>
          </cell>
          <cell r="C1250" t="str">
            <v>Hub_87</v>
          </cell>
          <cell r="D1250">
            <v>1600</v>
          </cell>
          <cell r="E1250" t="str">
            <v>LTL||Current_LTL||LTL_DE_W-ES||2000</v>
          </cell>
        </row>
        <row r="1251">
          <cell r="A1251" t="str">
            <v>Supplier_126Hub_88</v>
          </cell>
          <cell r="B1251" t="str">
            <v>Supplier_126</v>
          </cell>
          <cell r="C1251" t="str">
            <v>Hub_88</v>
          </cell>
          <cell r="D1251">
            <v>200</v>
          </cell>
          <cell r="E1251" t="str">
            <v>FTL||Supplier_126||Hub_88||FTL_DE_W-DE_W_250</v>
          </cell>
        </row>
        <row r="1252">
          <cell r="A1252" t="str">
            <v>Supplier_126Hub_88</v>
          </cell>
          <cell r="B1252" t="str">
            <v>Supplier_126</v>
          </cell>
          <cell r="C1252" t="str">
            <v>Hub_88</v>
          </cell>
          <cell r="D1252">
            <v>200</v>
          </cell>
          <cell r="E1252" t="str">
            <v>LTL||Current_LTL||LTL_DE_W-DE_W||250</v>
          </cell>
        </row>
        <row r="1253">
          <cell r="A1253" t="str">
            <v>Supplier_126Hub_89</v>
          </cell>
          <cell r="B1253" t="str">
            <v>Supplier_126</v>
          </cell>
          <cell r="C1253" t="str">
            <v>Hub_89</v>
          </cell>
          <cell r="D1253">
            <v>1100</v>
          </cell>
          <cell r="E1253" t="str">
            <v>FTL||Supplier_126||Hub_89||FTL_DE_W-IT_1500</v>
          </cell>
        </row>
        <row r="1254">
          <cell r="A1254" t="str">
            <v>Supplier_126Hub_89</v>
          </cell>
          <cell r="B1254" t="str">
            <v>Supplier_126</v>
          </cell>
          <cell r="C1254" t="str">
            <v>Hub_89</v>
          </cell>
          <cell r="D1254">
            <v>1100</v>
          </cell>
          <cell r="E1254" t="str">
            <v>LTL||Current_LTL||LTL_DE_W-IT||1500</v>
          </cell>
        </row>
        <row r="1255">
          <cell r="A1255" t="str">
            <v>Supplier_126Hub_90</v>
          </cell>
          <cell r="B1255" t="str">
            <v>Supplier_126</v>
          </cell>
          <cell r="C1255" t="str">
            <v>Hub_90</v>
          </cell>
          <cell r="D1255">
            <v>600</v>
          </cell>
          <cell r="E1255" t="str">
            <v>FTL||Supplier_126||Hub_90||FTL_DE_W-DE_W_1000</v>
          </cell>
        </row>
        <row r="1256">
          <cell r="A1256" t="str">
            <v>Supplier_126Hub_90</v>
          </cell>
          <cell r="B1256" t="str">
            <v>Supplier_126</v>
          </cell>
          <cell r="C1256" t="str">
            <v>Hub_90</v>
          </cell>
          <cell r="D1256">
            <v>600</v>
          </cell>
          <cell r="E1256" t="str">
            <v>LTL||Current_LTL||LTL_DE_W-DE_W||1000</v>
          </cell>
        </row>
        <row r="1257">
          <cell r="A1257" t="str">
            <v>Supplier_127Hub_86</v>
          </cell>
          <cell r="B1257" t="str">
            <v>Supplier_127</v>
          </cell>
          <cell r="C1257" t="str">
            <v>Hub_86</v>
          </cell>
          <cell r="D1257">
            <v>1100</v>
          </cell>
          <cell r="E1257" t="str">
            <v>FTL||Supplier_127||Hub_86||FTL_DE_W-GB_1500</v>
          </cell>
        </row>
        <row r="1258">
          <cell r="A1258" t="str">
            <v>Supplier_127Hub_86</v>
          </cell>
          <cell r="B1258" t="str">
            <v>Supplier_127</v>
          </cell>
          <cell r="C1258" t="str">
            <v>Hub_86</v>
          </cell>
          <cell r="D1258">
            <v>1100</v>
          </cell>
          <cell r="E1258" t="str">
            <v>LTL||Current_LTL||LTL_DE_W-GB||1500</v>
          </cell>
        </row>
        <row r="1259">
          <cell r="A1259" t="str">
            <v>Supplier_127Hub_87</v>
          </cell>
          <cell r="B1259" t="str">
            <v>Supplier_127</v>
          </cell>
          <cell r="C1259" t="str">
            <v>Hub_87</v>
          </cell>
          <cell r="D1259">
            <v>1100</v>
          </cell>
          <cell r="E1259" t="str">
            <v>FTL||Supplier_127||Hub_87||FTL_DE_W-ES_1500</v>
          </cell>
        </row>
        <row r="1260">
          <cell r="A1260" t="str">
            <v>Supplier_127Hub_87</v>
          </cell>
          <cell r="B1260" t="str">
            <v>Supplier_127</v>
          </cell>
          <cell r="C1260" t="str">
            <v>Hub_87</v>
          </cell>
          <cell r="D1260">
            <v>1100</v>
          </cell>
          <cell r="E1260" t="str">
            <v>LTL||Current_LTL||LTL_DE_W-ES||1500</v>
          </cell>
        </row>
        <row r="1261">
          <cell r="A1261" t="str">
            <v>Supplier_127Hub_88</v>
          </cell>
          <cell r="B1261" t="str">
            <v>Supplier_127</v>
          </cell>
          <cell r="C1261" t="str">
            <v>Hub_88</v>
          </cell>
          <cell r="D1261">
            <v>500</v>
          </cell>
          <cell r="E1261" t="str">
            <v>FTL||Supplier_127||Hub_88||FTL_DE_W-DE_W_500</v>
          </cell>
        </row>
        <row r="1262">
          <cell r="A1262" t="str">
            <v>Supplier_127Hub_88</v>
          </cell>
          <cell r="B1262" t="str">
            <v>Supplier_127</v>
          </cell>
          <cell r="C1262" t="str">
            <v>Hub_88</v>
          </cell>
          <cell r="D1262">
            <v>500</v>
          </cell>
          <cell r="E1262" t="str">
            <v>LTL||Current_LTL||LTL_DE_W-DE_W||500</v>
          </cell>
        </row>
        <row r="1263">
          <cell r="A1263" t="str">
            <v>Supplier_127Hub_89</v>
          </cell>
          <cell r="B1263" t="str">
            <v>Supplier_127</v>
          </cell>
          <cell r="C1263" t="str">
            <v>Hub_89</v>
          </cell>
          <cell r="D1263">
            <v>600</v>
          </cell>
          <cell r="E1263" t="str">
            <v>FTL||Supplier_127||Hub_89||FTL_DE_W-IT_1000</v>
          </cell>
        </row>
        <row r="1264">
          <cell r="A1264" t="str">
            <v>Supplier_127Hub_89</v>
          </cell>
          <cell r="B1264" t="str">
            <v>Supplier_127</v>
          </cell>
          <cell r="C1264" t="str">
            <v>Hub_89</v>
          </cell>
          <cell r="D1264">
            <v>600</v>
          </cell>
          <cell r="E1264" t="str">
            <v>LTL||Current_LTL||LTL_DE_W-IT||1000</v>
          </cell>
        </row>
        <row r="1265">
          <cell r="A1265" t="str">
            <v>Supplier_127Hub_90</v>
          </cell>
          <cell r="B1265" t="str">
            <v>Supplier_127</v>
          </cell>
          <cell r="C1265" t="str">
            <v>Hub_90</v>
          </cell>
          <cell r="D1265">
            <v>400</v>
          </cell>
          <cell r="E1265" t="str">
            <v>FTL||Supplier_127||Hub_90||FTL_DE_W-DE_W_500</v>
          </cell>
        </row>
        <row r="1266">
          <cell r="A1266" t="str">
            <v>Supplier_127Hub_90</v>
          </cell>
          <cell r="B1266" t="str">
            <v>Supplier_127</v>
          </cell>
          <cell r="C1266" t="str">
            <v>Hub_90</v>
          </cell>
          <cell r="D1266">
            <v>400</v>
          </cell>
          <cell r="E1266" t="str">
            <v>LTL||Current_LTL||LTL_DE_W-DE_W||500</v>
          </cell>
        </row>
        <row r="1267">
          <cell r="A1267" t="str">
            <v>Supplier_128Hub_86</v>
          </cell>
          <cell r="B1267" t="str">
            <v>Supplier_128</v>
          </cell>
          <cell r="C1267" t="str">
            <v>Hub_86</v>
          </cell>
          <cell r="D1267">
            <v>1000</v>
          </cell>
          <cell r="E1267" t="str">
            <v>FTL||Supplier_128||Hub_86||FTL_DE_W-GB_1000</v>
          </cell>
        </row>
        <row r="1268">
          <cell r="A1268" t="str">
            <v>Supplier_128Hub_86</v>
          </cell>
          <cell r="B1268" t="str">
            <v>Supplier_128</v>
          </cell>
          <cell r="C1268" t="str">
            <v>Hub_86</v>
          </cell>
          <cell r="D1268">
            <v>1000</v>
          </cell>
          <cell r="E1268" t="str">
            <v>LTL||Current_LTL||LTL_DE_W-GB||1000</v>
          </cell>
        </row>
        <row r="1269">
          <cell r="A1269" t="str">
            <v>Supplier_128Hub_87</v>
          </cell>
          <cell r="B1269" t="str">
            <v>Supplier_128</v>
          </cell>
          <cell r="C1269" t="str">
            <v>Hub_87</v>
          </cell>
          <cell r="D1269">
            <v>1300</v>
          </cell>
          <cell r="E1269" t="str">
            <v>FTL||Supplier_128||Hub_87||FTL_DE_W-ES_1500</v>
          </cell>
        </row>
        <row r="1270">
          <cell r="A1270" t="str">
            <v>Supplier_128Hub_87</v>
          </cell>
          <cell r="B1270" t="str">
            <v>Supplier_128</v>
          </cell>
          <cell r="C1270" t="str">
            <v>Hub_87</v>
          </cell>
          <cell r="D1270">
            <v>1300</v>
          </cell>
          <cell r="E1270" t="str">
            <v>LTL||Current_LTL||LTL_DE_W-ES||1500</v>
          </cell>
        </row>
        <row r="1271">
          <cell r="A1271" t="str">
            <v>Supplier_128Hub_88</v>
          </cell>
          <cell r="B1271" t="str">
            <v>Supplier_128</v>
          </cell>
          <cell r="C1271" t="str">
            <v>Hub_88</v>
          </cell>
          <cell r="D1271">
            <v>200</v>
          </cell>
          <cell r="E1271" t="str">
            <v>FTL||Supplier_128||Hub_88||FTL_DE_W-DE_W_250</v>
          </cell>
        </row>
        <row r="1272">
          <cell r="A1272" t="str">
            <v>Supplier_128Hub_88</v>
          </cell>
          <cell r="B1272" t="str">
            <v>Supplier_128</v>
          </cell>
          <cell r="C1272" t="str">
            <v>Hub_88</v>
          </cell>
          <cell r="D1272">
            <v>200</v>
          </cell>
          <cell r="E1272" t="str">
            <v>LTL||Current_LTL||LTL_DE_W-DE_W||250</v>
          </cell>
        </row>
        <row r="1273">
          <cell r="A1273" t="str">
            <v>Supplier_128Hub_89</v>
          </cell>
          <cell r="B1273" t="str">
            <v>Supplier_128</v>
          </cell>
          <cell r="C1273" t="str">
            <v>Hub_89</v>
          </cell>
          <cell r="D1273">
            <v>800</v>
          </cell>
          <cell r="E1273" t="str">
            <v>FTL||Supplier_128||Hub_89||FTL_DE_W-IT_1000</v>
          </cell>
        </row>
        <row r="1274">
          <cell r="A1274" t="str">
            <v>Supplier_128Hub_89</v>
          </cell>
          <cell r="B1274" t="str">
            <v>Supplier_128</v>
          </cell>
          <cell r="C1274" t="str">
            <v>Hub_89</v>
          </cell>
          <cell r="D1274">
            <v>800</v>
          </cell>
          <cell r="E1274" t="str">
            <v>LTL||Current_LTL||LTL_DE_W-IT||1000</v>
          </cell>
        </row>
        <row r="1275">
          <cell r="A1275" t="str">
            <v>Supplier_128Hub_90</v>
          </cell>
          <cell r="B1275" t="str">
            <v>Supplier_128</v>
          </cell>
          <cell r="C1275" t="str">
            <v>Hub_90</v>
          </cell>
          <cell r="D1275">
            <v>400</v>
          </cell>
          <cell r="E1275" t="str">
            <v>FTL||Supplier_128||Hub_90||FTL_DE_W-DE_W_500</v>
          </cell>
        </row>
        <row r="1276">
          <cell r="A1276" t="str">
            <v>Supplier_128Hub_90</v>
          </cell>
          <cell r="B1276" t="str">
            <v>Supplier_128</v>
          </cell>
          <cell r="C1276" t="str">
            <v>Hub_90</v>
          </cell>
          <cell r="D1276">
            <v>400</v>
          </cell>
          <cell r="E1276" t="str">
            <v>LTL||Current_LTL||LTL_DE_W-DE_W||500</v>
          </cell>
        </row>
        <row r="1277">
          <cell r="A1277" t="str">
            <v>Supplier_129Hub_86</v>
          </cell>
          <cell r="B1277" t="str">
            <v>Supplier_129</v>
          </cell>
          <cell r="C1277" t="str">
            <v>Hub_86</v>
          </cell>
          <cell r="D1277">
            <v>1000</v>
          </cell>
          <cell r="E1277" t="str">
            <v>FTL||Supplier_129||Hub_86||FTL_DE_W-GB_1000</v>
          </cell>
        </row>
        <row r="1278">
          <cell r="A1278" t="str">
            <v>Supplier_129Hub_86</v>
          </cell>
          <cell r="B1278" t="str">
            <v>Supplier_129</v>
          </cell>
          <cell r="C1278" t="str">
            <v>Hub_86</v>
          </cell>
          <cell r="D1278">
            <v>1000</v>
          </cell>
          <cell r="E1278" t="str">
            <v>LTL||Current_LTL||LTL_DE_W-GB||1000</v>
          </cell>
        </row>
        <row r="1279">
          <cell r="A1279" t="str">
            <v>Supplier_129Hub_87</v>
          </cell>
          <cell r="B1279" t="str">
            <v>Supplier_129</v>
          </cell>
          <cell r="C1279" t="str">
            <v>Hub_87</v>
          </cell>
          <cell r="D1279">
            <v>1200</v>
          </cell>
          <cell r="E1279" t="str">
            <v>FTL||Supplier_129||Hub_87||FTL_DE_W-ES_1500</v>
          </cell>
        </row>
        <row r="1280">
          <cell r="A1280" t="str">
            <v>Supplier_129Hub_87</v>
          </cell>
          <cell r="B1280" t="str">
            <v>Supplier_129</v>
          </cell>
          <cell r="C1280" t="str">
            <v>Hub_87</v>
          </cell>
          <cell r="D1280">
            <v>1200</v>
          </cell>
          <cell r="E1280" t="str">
            <v>LTL||Current_LTL||LTL_DE_W-ES||1500</v>
          </cell>
        </row>
        <row r="1281">
          <cell r="A1281" t="str">
            <v>Supplier_129Hub_88</v>
          </cell>
          <cell r="B1281" t="str">
            <v>Supplier_129</v>
          </cell>
          <cell r="C1281" t="str">
            <v>Hub_88</v>
          </cell>
          <cell r="D1281">
            <v>300</v>
          </cell>
          <cell r="E1281" t="str">
            <v>FTL||Supplier_129||Hub_88||FTL_DE_W-DE_W_500</v>
          </cell>
        </row>
        <row r="1282">
          <cell r="A1282" t="str">
            <v>Supplier_129Hub_88</v>
          </cell>
          <cell r="B1282" t="str">
            <v>Supplier_129</v>
          </cell>
          <cell r="C1282" t="str">
            <v>Hub_88</v>
          </cell>
          <cell r="D1282">
            <v>300</v>
          </cell>
          <cell r="E1282" t="str">
            <v>LTL||Current_LTL||LTL_DE_W-DE_W||500</v>
          </cell>
        </row>
        <row r="1283">
          <cell r="A1283" t="str">
            <v>Supplier_129Hub_89</v>
          </cell>
          <cell r="B1283" t="str">
            <v>Supplier_129</v>
          </cell>
          <cell r="C1283" t="str">
            <v>Hub_89</v>
          </cell>
          <cell r="D1283">
            <v>700</v>
          </cell>
          <cell r="E1283" t="str">
            <v>FTL||Supplier_129||Hub_89||FTL_DE_W-IT_1000</v>
          </cell>
        </row>
        <row r="1284">
          <cell r="A1284" t="str">
            <v>Supplier_129Hub_89</v>
          </cell>
          <cell r="B1284" t="str">
            <v>Supplier_129</v>
          </cell>
          <cell r="C1284" t="str">
            <v>Hub_89</v>
          </cell>
          <cell r="D1284">
            <v>700</v>
          </cell>
          <cell r="E1284" t="str">
            <v>LTL||Current_LTL||LTL_DE_W-IT||1000</v>
          </cell>
        </row>
        <row r="1285">
          <cell r="A1285" t="str">
            <v>Supplier_129Hub_90</v>
          </cell>
          <cell r="B1285" t="str">
            <v>Supplier_129</v>
          </cell>
          <cell r="C1285" t="str">
            <v>Hub_90</v>
          </cell>
          <cell r="D1285">
            <v>400</v>
          </cell>
          <cell r="E1285" t="str">
            <v>FTL||Supplier_129||Hub_90||FTL_DE_W-DE_W_500</v>
          </cell>
        </row>
        <row r="1286">
          <cell r="A1286" t="str">
            <v>Supplier_129Hub_90</v>
          </cell>
          <cell r="B1286" t="str">
            <v>Supplier_129</v>
          </cell>
          <cell r="C1286" t="str">
            <v>Hub_90</v>
          </cell>
          <cell r="D1286">
            <v>400</v>
          </cell>
          <cell r="E1286" t="str">
            <v>LTL||Current_LTL||LTL_DE_W-DE_W||500</v>
          </cell>
        </row>
        <row r="1287">
          <cell r="A1287" t="str">
            <v>Supplier_130Hub_86</v>
          </cell>
          <cell r="B1287" t="str">
            <v>Supplier_130</v>
          </cell>
          <cell r="C1287" t="str">
            <v>Hub_86</v>
          </cell>
          <cell r="D1287">
            <v>1100</v>
          </cell>
          <cell r="E1287" t="str">
            <v>FTL||Supplier_130||Hub_86||FTL_DE_W-GB_1500</v>
          </cell>
        </row>
        <row r="1288">
          <cell r="A1288" t="str">
            <v>Supplier_130Hub_86</v>
          </cell>
          <cell r="B1288" t="str">
            <v>Supplier_130</v>
          </cell>
          <cell r="C1288" t="str">
            <v>Hub_86</v>
          </cell>
          <cell r="D1288">
            <v>1100</v>
          </cell>
          <cell r="E1288" t="str">
            <v>LTL||Current_LTL||LTL_DE_W-GB||1500</v>
          </cell>
        </row>
        <row r="1289">
          <cell r="A1289" t="str">
            <v>Supplier_130Hub_87</v>
          </cell>
          <cell r="B1289" t="str">
            <v>Supplier_130</v>
          </cell>
          <cell r="C1289" t="str">
            <v>Hub_87</v>
          </cell>
          <cell r="D1289">
            <v>1100</v>
          </cell>
          <cell r="E1289" t="str">
            <v>FTL||Supplier_130||Hub_87||FTL_DE_W-ES_1500</v>
          </cell>
        </row>
        <row r="1290">
          <cell r="A1290" t="str">
            <v>Supplier_130Hub_87</v>
          </cell>
          <cell r="B1290" t="str">
            <v>Supplier_130</v>
          </cell>
          <cell r="C1290" t="str">
            <v>Hub_87</v>
          </cell>
          <cell r="D1290">
            <v>1100</v>
          </cell>
          <cell r="E1290" t="str">
            <v>LTL||Current_LTL||LTL_DE_W-ES||1500</v>
          </cell>
        </row>
        <row r="1291">
          <cell r="A1291" t="str">
            <v>Supplier_130Hub_88</v>
          </cell>
          <cell r="B1291" t="str">
            <v>Supplier_130</v>
          </cell>
          <cell r="C1291" t="str">
            <v>Hub_88</v>
          </cell>
          <cell r="D1291">
            <v>500</v>
          </cell>
          <cell r="E1291" t="str">
            <v>FTL||Supplier_130||Hub_88||FTL_DE_W-DE_W_500</v>
          </cell>
        </row>
        <row r="1292">
          <cell r="A1292" t="str">
            <v>Supplier_130Hub_88</v>
          </cell>
          <cell r="B1292" t="str">
            <v>Supplier_130</v>
          </cell>
          <cell r="C1292" t="str">
            <v>Hub_88</v>
          </cell>
          <cell r="D1292">
            <v>500</v>
          </cell>
          <cell r="E1292" t="str">
            <v>LTL||Current_LTL||LTL_DE_W-DE_W||500</v>
          </cell>
        </row>
        <row r="1293">
          <cell r="A1293" t="str">
            <v>Supplier_130Hub_89</v>
          </cell>
          <cell r="B1293" t="str">
            <v>Supplier_130</v>
          </cell>
          <cell r="C1293" t="str">
            <v>Hub_89</v>
          </cell>
          <cell r="D1293">
            <v>600</v>
          </cell>
          <cell r="E1293" t="str">
            <v>FTL||Supplier_130||Hub_89||FTL_DE_W-IT_1000</v>
          </cell>
        </row>
        <row r="1294">
          <cell r="A1294" t="str">
            <v>Supplier_130Hub_89</v>
          </cell>
          <cell r="B1294" t="str">
            <v>Supplier_130</v>
          </cell>
          <cell r="C1294" t="str">
            <v>Hub_89</v>
          </cell>
          <cell r="D1294">
            <v>600</v>
          </cell>
          <cell r="E1294" t="str">
            <v>LTL||Current_LTL||LTL_DE_W-IT||1000</v>
          </cell>
        </row>
        <row r="1295">
          <cell r="A1295" t="str">
            <v>Supplier_130Hub_90</v>
          </cell>
          <cell r="B1295" t="str">
            <v>Supplier_130</v>
          </cell>
          <cell r="C1295" t="str">
            <v>Hub_90</v>
          </cell>
          <cell r="D1295">
            <v>400</v>
          </cell>
          <cell r="E1295" t="str">
            <v>FTL||Supplier_130||Hub_90||FTL_DE_W-DE_W_500</v>
          </cell>
        </row>
        <row r="1296">
          <cell r="A1296" t="str">
            <v>Supplier_130Hub_90</v>
          </cell>
          <cell r="B1296" t="str">
            <v>Supplier_130</v>
          </cell>
          <cell r="C1296" t="str">
            <v>Hub_90</v>
          </cell>
          <cell r="D1296">
            <v>400</v>
          </cell>
          <cell r="E1296" t="str">
            <v>LTL||Current_LTL||LTL_DE_W-DE_W||500</v>
          </cell>
        </row>
        <row r="1297">
          <cell r="A1297" t="str">
            <v>Supplier_131Hub_86</v>
          </cell>
          <cell r="B1297" t="str">
            <v>Supplier_131</v>
          </cell>
          <cell r="C1297" t="str">
            <v>Hub_86</v>
          </cell>
          <cell r="D1297">
            <v>900</v>
          </cell>
          <cell r="E1297" t="str">
            <v>FTL||Supplier_131||Hub_86||FTL_DE_W-GB_1000</v>
          </cell>
        </row>
        <row r="1298">
          <cell r="A1298" t="str">
            <v>Supplier_131Hub_86</v>
          </cell>
          <cell r="B1298" t="str">
            <v>Supplier_131</v>
          </cell>
          <cell r="C1298" t="str">
            <v>Hub_86</v>
          </cell>
          <cell r="D1298">
            <v>900</v>
          </cell>
          <cell r="E1298" t="str">
            <v>LTL||Current_LTL||LTL_DE_W-GB||1000</v>
          </cell>
        </row>
        <row r="1299">
          <cell r="A1299" t="str">
            <v>Supplier_131Hub_87</v>
          </cell>
          <cell r="B1299" t="str">
            <v>Supplier_131</v>
          </cell>
          <cell r="C1299" t="str">
            <v>Hub_87</v>
          </cell>
          <cell r="D1299">
            <v>1500</v>
          </cell>
          <cell r="E1299" t="str">
            <v>FTL||Supplier_131||Hub_87||FTL_DE_W-ES_1500</v>
          </cell>
        </row>
        <row r="1300">
          <cell r="A1300" t="str">
            <v>Supplier_131Hub_87</v>
          </cell>
          <cell r="B1300" t="str">
            <v>Supplier_131</v>
          </cell>
          <cell r="C1300" t="str">
            <v>Hub_87</v>
          </cell>
          <cell r="D1300">
            <v>1500</v>
          </cell>
          <cell r="E1300" t="str">
            <v>LTL||Current_LTL||LTL_DE_W-ES||1500</v>
          </cell>
        </row>
        <row r="1301">
          <cell r="A1301" t="str">
            <v>Supplier_131Hub_88</v>
          </cell>
          <cell r="B1301" t="str">
            <v>Supplier_131</v>
          </cell>
          <cell r="C1301" t="str">
            <v>Hub_88</v>
          </cell>
          <cell r="D1301">
            <v>200</v>
          </cell>
          <cell r="E1301" t="str">
            <v>FTL||Supplier_131||Hub_88||FTL_DE_W-DE_W_250</v>
          </cell>
        </row>
        <row r="1302">
          <cell r="A1302" t="str">
            <v>Supplier_131Hub_88</v>
          </cell>
          <cell r="B1302" t="str">
            <v>Supplier_131</v>
          </cell>
          <cell r="C1302" t="str">
            <v>Hub_88</v>
          </cell>
          <cell r="D1302">
            <v>200</v>
          </cell>
          <cell r="E1302" t="str">
            <v>LTL||Current_LTL||LTL_DE_W-DE_W||250</v>
          </cell>
        </row>
        <row r="1303">
          <cell r="A1303" t="str">
            <v>Supplier_131Hub_89</v>
          </cell>
          <cell r="B1303" t="str">
            <v>Supplier_131</v>
          </cell>
          <cell r="C1303" t="str">
            <v>Hub_89</v>
          </cell>
          <cell r="D1303">
            <v>1100</v>
          </cell>
          <cell r="E1303" t="str">
            <v>FTL||Supplier_131||Hub_89||FTL_DE_W-IT_1500</v>
          </cell>
        </row>
        <row r="1304">
          <cell r="A1304" t="str">
            <v>Supplier_131Hub_89</v>
          </cell>
          <cell r="B1304" t="str">
            <v>Supplier_131</v>
          </cell>
          <cell r="C1304" t="str">
            <v>Hub_89</v>
          </cell>
          <cell r="D1304">
            <v>1100</v>
          </cell>
          <cell r="E1304" t="str">
            <v>LTL||Current_LTL||LTL_DE_W-IT||1500</v>
          </cell>
        </row>
        <row r="1305">
          <cell r="A1305" t="str">
            <v>Supplier_131Hub_90</v>
          </cell>
          <cell r="B1305" t="str">
            <v>Supplier_131</v>
          </cell>
          <cell r="C1305" t="str">
            <v>Hub_90</v>
          </cell>
          <cell r="D1305">
            <v>500</v>
          </cell>
          <cell r="E1305" t="str">
            <v>FTL||Supplier_131||Hub_90||FTL_DE_W-DE_W_500</v>
          </cell>
        </row>
        <row r="1306">
          <cell r="A1306" t="str">
            <v>Supplier_131Hub_90</v>
          </cell>
          <cell r="B1306" t="str">
            <v>Supplier_131</v>
          </cell>
          <cell r="C1306" t="str">
            <v>Hub_90</v>
          </cell>
          <cell r="D1306">
            <v>500</v>
          </cell>
          <cell r="E1306" t="str">
            <v>LTL||Current_LTL||LTL_DE_W-DE_W||500</v>
          </cell>
        </row>
        <row r="1307">
          <cell r="A1307" t="str">
            <v>Supplier_132Hub_86</v>
          </cell>
          <cell r="B1307" t="str">
            <v>Supplier_132</v>
          </cell>
          <cell r="C1307" t="str">
            <v>Hub_86</v>
          </cell>
          <cell r="D1307">
            <v>900</v>
          </cell>
          <cell r="E1307" t="str">
            <v>FTL||Supplier_132||Hub_86||FTL_DE_W-GB_1000</v>
          </cell>
        </row>
        <row r="1308">
          <cell r="A1308" t="str">
            <v>Supplier_132Hub_86</v>
          </cell>
          <cell r="B1308" t="str">
            <v>Supplier_132</v>
          </cell>
          <cell r="C1308" t="str">
            <v>Hub_86</v>
          </cell>
          <cell r="D1308">
            <v>900</v>
          </cell>
          <cell r="E1308" t="str">
            <v>LTL||Current_LTL||LTL_DE_W-GB||1000</v>
          </cell>
        </row>
        <row r="1309">
          <cell r="A1309" t="str">
            <v>Supplier_132Hub_87</v>
          </cell>
          <cell r="B1309" t="str">
            <v>Supplier_132</v>
          </cell>
          <cell r="C1309" t="str">
            <v>Hub_87</v>
          </cell>
          <cell r="D1309">
            <v>1400</v>
          </cell>
          <cell r="E1309" t="str">
            <v>FTL||Supplier_132||Hub_87||FTL_DE_W-ES_1500</v>
          </cell>
        </row>
        <row r="1310">
          <cell r="A1310" t="str">
            <v>Supplier_132Hub_87</v>
          </cell>
          <cell r="B1310" t="str">
            <v>Supplier_132</v>
          </cell>
          <cell r="C1310" t="str">
            <v>Hub_87</v>
          </cell>
          <cell r="D1310">
            <v>1400</v>
          </cell>
          <cell r="E1310" t="str">
            <v>LTL||Current_LTL||LTL_DE_W-ES||1500</v>
          </cell>
        </row>
        <row r="1311">
          <cell r="A1311" t="str">
            <v>Supplier_132Hub_88</v>
          </cell>
          <cell r="B1311" t="str">
            <v>Supplier_132</v>
          </cell>
          <cell r="C1311" t="str">
            <v>Hub_88</v>
          </cell>
          <cell r="D1311">
            <v>200</v>
          </cell>
          <cell r="E1311" t="str">
            <v>FTL||Supplier_132||Hub_88||FTL_DE_W-DE_W_250</v>
          </cell>
        </row>
        <row r="1312">
          <cell r="A1312" t="str">
            <v>Supplier_132Hub_88</v>
          </cell>
          <cell r="B1312" t="str">
            <v>Supplier_132</v>
          </cell>
          <cell r="C1312" t="str">
            <v>Hub_88</v>
          </cell>
          <cell r="D1312">
            <v>200</v>
          </cell>
          <cell r="E1312" t="str">
            <v>LTL||Current_LTL||LTL_DE_W-DE_W||250</v>
          </cell>
        </row>
        <row r="1313">
          <cell r="A1313" t="str">
            <v>Supplier_132Hub_89</v>
          </cell>
          <cell r="B1313" t="str">
            <v>Supplier_132</v>
          </cell>
          <cell r="C1313" t="str">
            <v>Hub_89</v>
          </cell>
          <cell r="D1313">
            <v>900</v>
          </cell>
          <cell r="E1313" t="str">
            <v>FTL||Supplier_132||Hub_89||FTL_DE_W-IT_1000</v>
          </cell>
        </row>
        <row r="1314">
          <cell r="A1314" t="str">
            <v>Supplier_132Hub_89</v>
          </cell>
          <cell r="B1314" t="str">
            <v>Supplier_132</v>
          </cell>
          <cell r="C1314" t="str">
            <v>Hub_89</v>
          </cell>
          <cell r="D1314">
            <v>900</v>
          </cell>
          <cell r="E1314" t="str">
            <v>LTL||Current_LTL||LTL_DE_W-IT||1000</v>
          </cell>
        </row>
        <row r="1315">
          <cell r="A1315" t="str">
            <v>Supplier_132Hub_90</v>
          </cell>
          <cell r="B1315" t="str">
            <v>Supplier_132</v>
          </cell>
          <cell r="C1315" t="str">
            <v>Hub_90</v>
          </cell>
          <cell r="D1315">
            <v>400</v>
          </cell>
          <cell r="E1315" t="str">
            <v>FTL||Supplier_132||Hub_90||FTL_DE_W-DE_W_500</v>
          </cell>
        </row>
        <row r="1316">
          <cell r="A1316" t="str">
            <v>Supplier_132Hub_90</v>
          </cell>
          <cell r="B1316" t="str">
            <v>Supplier_132</v>
          </cell>
          <cell r="C1316" t="str">
            <v>Hub_90</v>
          </cell>
          <cell r="D1316">
            <v>400</v>
          </cell>
          <cell r="E1316" t="str">
            <v>LTL||Current_LTL||LTL_DE_W-DE_W||500</v>
          </cell>
        </row>
        <row r="1317">
          <cell r="A1317" t="str">
            <v>Supplier_133Hub_86</v>
          </cell>
          <cell r="B1317" t="str">
            <v>Supplier_133</v>
          </cell>
          <cell r="C1317" t="str">
            <v>Hub_86</v>
          </cell>
          <cell r="D1317">
            <v>1000</v>
          </cell>
          <cell r="E1317" t="str">
            <v>FTL||Supplier_133||Hub_86||FTL_DE_W-GB_1000</v>
          </cell>
        </row>
        <row r="1318">
          <cell r="A1318" t="str">
            <v>Supplier_133Hub_86</v>
          </cell>
          <cell r="B1318" t="str">
            <v>Supplier_133</v>
          </cell>
          <cell r="C1318" t="str">
            <v>Hub_86</v>
          </cell>
          <cell r="D1318">
            <v>1000</v>
          </cell>
          <cell r="E1318" t="str">
            <v>LTL||Current_LTL||LTL_DE_W-GB||1000</v>
          </cell>
        </row>
        <row r="1319">
          <cell r="A1319" t="str">
            <v>Supplier_133Hub_87</v>
          </cell>
          <cell r="B1319" t="str">
            <v>Supplier_133</v>
          </cell>
          <cell r="C1319" t="str">
            <v>Hub_87</v>
          </cell>
          <cell r="D1319">
            <v>1300</v>
          </cell>
          <cell r="E1319" t="str">
            <v>FTL||Supplier_133||Hub_87||FTL_DE_W-ES_1500</v>
          </cell>
        </row>
        <row r="1320">
          <cell r="A1320" t="str">
            <v>Supplier_133Hub_87</v>
          </cell>
          <cell r="B1320" t="str">
            <v>Supplier_133</v>
          </cell>
          <cell r="C1320" t="str">
            <v>Hub_87</v>
          </cell>
          <cell r="D1320">
            <v>1300</v>
          </cell>
          <cell r="E1320" t="str">
            <v>LTL||Current_LTL||LTL_DE_W-ES||1500</v>
          </cell>
        </row>
        <row r="1321">
          <cell r="A1321" t="str">
            <v>Supplier_133Hub_88</v>
          </cell>
          <cell r="B1321" t="str">
            <v>Supplier_133</v>
          </cell>
          <cell r="C1321" t="str">
            <v>Hub_88</v>
          </cell>
          <cell r="D1321">
            <v>300</v>
          </cell>
          <cell r="E1321" t="str">
            <v>FTL||Supplier_133||Hub_88||FTL_DE_W-DE_W_250</v>
          </cell>
        </row>
        <row r="1322">
          <cell r="A1322" t="str">
            <v>Supplier_133Hub_88</v>
          </cell>
          <cell r="B1322" t="str">
            <v>Supplier_133</v>
          </cell>
          <cell r="C1322" t="str">
            <v>Hub_88</v>
          </cell>
          <cell r="D1322">
            <v>300</v>
          </cell>
          <cell r="E1322" t="str">
            <v>LTL||Current_LTL||LTL_DE_W-DE_W||250</v>
          </cell>
        </row>
        <row r="1323">
          <cell r="A1323" t="str">
            <v>Supplier_133Hub_89</v>
          </cell>
          <cell r="B1323" t="str">
            <v>Supplier_133</v>
          </cell>
          <cell r="C1323" t="str">
            <v>Hub_89</v>
          </cell>
          <cell r="D1323">
            <v>800</v>
          </cell>
          <cell r="E1323" t="str">
            <v>FTL||Supplier_133||Hub_89||FTL_DE_W-IT_1000</v>
          </cell>
        </row>
        <row r="1324">
          <cell r="A1324" t="str">
            <v>Supplier_133Hub_89</v>
          </cell>
          <cell r="B1324" t="str">
            <v>Supplier_133</v>
          </cell>
          <cell r="C1324" t="str">
            <v>Hub_89</v>
          </cell>
          <cell r="D1324">
            <v>800</v>
          </cell>
          <cell r="E1324" t="str">
            <v>LTL||Current_LTL||LTL_DE_W-IT||1000</v>
          </cell>
        </row>
        <row r="1325">
          <cell r="A1325" t="str">
            <v>Supplier_133Hub_90</v>
          </cell>
          <cell r="B1325" t="str">
            <v>Supplier_133</v>
          </cell>
          <cell r="C1325" t="str">
            <v>Hub_90</v>
          </cell>
          <cell r="D1325">
            <v>400</v>
          </cell>
          <cell r="E1325" t="str">
            <v>FTL||Supplier_133||Hub_90||FTL_DE_W-DE_W_500</v>
          </cell>
        </row>
        <row r="1326">
          <cell r="A1326" t="str">
            <v>Supplier_133Hub_90</v>
          </cell>
          <cell r="B1326" t="str">
            <v>Supplier_133</v>
          </cell>
          <cell r="C1326" t="str">
            <v>Hub_90</v>
          </cell>
          <cell r="D1326">
            <v>400</v>
          </cell>
          <cell r="E1326" t="str">
            <v>LTL||Current_LTL||LTL_DE_W-DE_W||500</v>
          </cell>
        </row>
        <row r="1327">
          <cell r="A1327" t="str">
            <v>Supplier_134Hub_86</v>
          </cell>
          <cell r="B1327" t="str">
            <v>Supplier_134</v>
          </cell>
          <cell r="C1327" t="str">
            <v>Hub_86</v>
          </cell>
          <cell r="D1327">
            <v>1000</v>
          </cell>
          <cell r="E1327" t="str">
            <v>FTL||Supplier_134||Hub_86||FTL_DE_W-GB_1000</v>
          </cell>
        </row>
        <row r="1328">
          <cell r="A1328" t="str">
            <v>Supplier_134Hub_86</v>
          </cell>
          <cell r="B1328" t="str">
            <v>Supplier_134</v>
          </cell>
          <cell r="C1328" t="str">
            <v>Hub_86</v>
          </cell>
          <cell r="D1328">
            <v>1000</v>
          </cell>
          <cell r="E1328" t="str">
            <v>LTL||Current_LTL||LTL_DE_W-GB||1000</v>
          </cell>
        </row>
        <row r="1329">
          <cell r="A1329" t="str">
            <v>Supplier_134Hub_87</v>
          </cell>
          <cell r="B1329" t="str">
            <v>Supplier_134</v>
          </cell>
          <cell r="C1329" t="str">
            <v>Hub_87</v>
          </cell>
          <cell r="D1329">
            <v>1200</v>
          </cell>
          <cell r="E1329" t="str">
            <v>FTL||Supplier_134||Hub_87||FTL_DE_W-ES_1500</v>
          </cell>
        </row>
        <row r="1330">
          <cell r="A1330" t="str">
            <v>Supplier_134Hub_87</v>
          </cell>
          <cell r="B1330" t="str">
            <v>Supplier_134</v>
          </cell>
          <cell r="C1330" t="str">
            <v>Hub_87</v>
          </cell>
          <cell r="D1330">
            <v>1200</v>
          </cell>
          <cell r="E1330" t="str">
            <v>LTL||Current_LTL||LTL_DE_W-ES||1500</v>
          </cell>
        </row>
        <row r="1331">
          <cell r="A1331" t="str">
            <v>Supplier_134Hub_88</v>
          </cell>
          <cell r="B1331" t="str">
            <v>Supplier_134</v>
          </cell>
          <cell r="C1331" t="str">
            <v>Hub_88</v>
          </cell>
          <cell r="D1331">
            <v>400</v>
          </cell>
          <cell r="E1331" t="str">
            <v>FTL||Supplier_134||Hub_88||FTL_DE_W-DE_W_500</v>
          </cell>
        </row>
        <row r="1332">
          <cell r="A1332" t="str">
            <v>Supplier_134Hub_88</v>
          </cell>
          <cell r="B1332" t="str">
            <v>Supplier_134</v>
          </cell>
          <cell r="C1332" t="str">
            <v>Hub_88</v>
          </cell>
          <cell r="D1332">
            <v>400</v>
          </cell>
          <cell r="E1332" t="str">
            <v>LTL||Current_LTL||LTL_DE_W-DE_W||500</v>
          </cell>
        </row>
        <row r="1333">
          <cell r="A1333" t="str">
            <v>Supplier_134Hub_89</v>
          </cell>
          <cell r="B1333" t="str">
            <v>Supplier_134</v>
          </cell>
          <cell r="C1333" t="str">
            <v>Hub_89</v>
          </cell>
          <cell r="D1333">
            <v>700</v>
          </cell>
          <cell r="E1333" t="str">
            <v>FTL||Supplier_134||Hub_89||FTL_DE_W-IT_1000</v>
          </cell>
        </row>
        <row r="1334">
          <cell r="A1334" t="str">
            <v>Supplier_134Hub_89</v>
          </cell>
          <cell r="B1334" t="str">
            <v>Supplier_134</v>
          </cell>
          <cell r="C1334" t="str">
            <v>Hub_89</v>
          </cell>
          <cell r="D1334">
            <v>700</v>
          </cell>
          <cell r="E1334" t="str">
            <v>LTL||Current_LTL||LTL_DE_W-IT||1000</v>
          </cell>
        </row>
        <row r="1335">
          <cell r="A1335" t="str">
            <v>Supplier_134Hub_90</v>
          </cell>
          <cell r="B1335" t="str">
            <v>Supplier_134</v>
          </cell>
          <cell r="C1335" t="str">
            <v>Hub_90</v>
          </cell>
          <cell r="D1335">
            <v>400</v>
          </cell>
          <cell r="E1335" t="str">
            <v>FTL||Supplier_134||Hub_90||FTL_DE_W-DE_W_500</v>
          </cell>
        </row>
        <row r="1336">
          <cell r="A1336" t="str">
            <v>Supplier_134Hub_90</v>
          </cell>
          <cell r="B1336" t="str">
            <v>Supplier_134</v>
          </cell>
          <cell r="C1336" t="str">
            <v>Hub_90</v>
          </cell>
          <cell r="D1336">
            <v>400</v>
          </cell>
          <cell r="E1336" t="str">
            <v>LTL||Current_LTL||LTL_DE_W-DE_W||500</v>
          </cell>
        </row>
        <row r="1337">
          <cell r="A1337" t="str">
            <v>Supplier_135Hub_86</v>
          </cell>
          <cell r="B1337" t="str">
            <v>Supplier_135</v>
          </cell>
          <cell r="C1337" t="str">
            <v>Hub_86</v>
          </cell>
          <cell r="D1337">
            <v>900</v>
          </cell>
          <cell r="E1337" t="str">
            <v>FTL||Supplier_135||Hub_86||FTL_DE_W-GB_1000</v>
          </cell>
        </row>
        <row r="1338">
          <cell r="A1338" t="str">
            <v>Supplier_135Hub_86</v>
          </cell>
          <cell r="B1338" t="str">
            <v>Supplier_135</v>
          </cell>
          <cell r="C1338" t="str">
            <v>Hub_86</v>
          </cell>
          <cell r="D1338">
            <v>900</v>
          </cell>
          <cell r="E1338" t="str">
            <v>LTL||Current_LTL||LTL_DE_W-GB||1000</v>
          </cell>
        </row>
        <row r="1339">
          <cell r="A1339" t="str">
            <v>Supplier_135Hub_87</v>
          </cell>
          <cell r="B1339" t="str">
            <v>Supplier_135</v>
          </cell>
          <cell r="C1339" t="str">
            <v>Hub_87</v>
          </cell>
          <cell r="D1339">
            <v>1600</v>
          </cell>
          <cell r="E1339" t="str">
            <v>FTL||Supplier_135||Hub_87||FTL_DE_W-ES_2000</v>
          </cell>
        </row>
        <row r="1340">
          <cell r="A1340" t="str">
            <v>Supplier_135Hub_87</v>
          </cell>
          <cell r="B1340" t="str">
            <v>Supplier_135</v>
          </cell>
          <cell r="C1340" t="str">
            <v>Hub_87</v>
          </cell>
          <cell r="D1340">
            <v>1600</v>
          </cell>
          <cell r="E1340" t="str">
            <v>LTL||Current_LTL||LTL_DE_W-ES||2000</v>
          </cell>
        </row>
        <row r="1341">
          <cell r="A1341" t="str">
            <v>Supplier_135Hub_88</v>
          </cell>
          <cell r="B1341" t="str">
            <v>Supplier_135</v>
          </cell>
          <cell r="C1341" t="str">
            <v>Hub_88</v>
          </cell>
          <cell r="D1341">
            <v>200</v>
          </cell>
          <cell r="E1341" t="str">
            <v>FTL||Supplier_135||Hub_88||FTL_DE_W-DE_W_250</v>
          </cell>
        </row>
        <row r="1342">
          <cell r="A1342" t="str">
            <v>Supplier_135Hub_88</v>
          </cell>
          <cell r="B1342" t="str">
            <v>Supplier_135</v>
          </cell>
          <cell r="C1342" t="str">
            <v>Hub_88</v>
          </cell>
          <cell r="D1342">
            <v>200</v>
          </cell>
          <cell r="E1342" t="str">
            <v>LTL||Current_LTL||LTL_DE_W-DE_W||250</v>
          </cell>
        </row>
        <row r="1343">
          <cell r="A1343" t="str">
            <v>Supplier_135Hub_89</v>
          </cell>
          <cell r="B1343" t="str">
            <v>Supplier_135</v>
          </cell>
          <cell r="C1343" t="str">
            <v>Hub_89</v>
          </cell>
          <cell r="D1343">
            <v>1100</v>
          </cell>
          <cell r="E1343" t="str">
            <v>FTL||Supplier_135||Hub_89||FTL_DE_W-IT_1500</v>
          </cell>
        </row>
        <row r="1344">
          <cell r="A1344" t="str">
            <v>Supplier_135Hub_89</v>
          </cell>
          <cell r="B1344" t="str">
            <v>Supplier_135</v>
          </cell>
          <cell r="C1344" t="str">
            <v>Hub_89</v>
          </cell>
          <cell r="D1344">
            <v>1100</v>
          </cell>
          <cell r="E1344" t="str">
            <v>LTL||Current_LTL||LTL_DE_W-IT||1500</v>
          </cell>
        </row>
        <row r="1345">
          <cell r="A1345" t="str">
            <v>Supplier_135Hub_90</v>
          </cell>
          <cell r="B1345" t="str">
            <v>Supplier_135</v>
          </cell>
          <cell r="C1345" t="str">
            <v>Hub_90</v>
          </cell>
          <cell r="D1345">
            <v>600</v>
          </cell>
          <cell r="E1345" t="str">
            <v>FTL||Supplier_135||Hub_90||FTL_DE_W-DE_W_1000</v>
          </cell>
        </row>
        <row r="1346">
          <cell r="A1346" t="str">
            <v>Supplier_135Hub_90</v>
          </cell>
          <cell r="B1346" t="str">
            <v>Supplier_135</v>
          </cell>
          <cell r="C1346" t="str">
            <v>Hub_90</v>
          </cell>
          <cell r="D1346">
            <v>600</v>
          </cell>
          <cell r="E1346" t="str">
            <v>LTL||Current_LTL||LTL_DE_W-DE_W||1000</v>
          </cell>
        </row>
        <row r="1347">
          <cell r="A1347" t="str">
            <v>Supplier_136Hub_86</v>
          </cell>
          <cell r="B1347" t="str">
            <v>Supplier_136</v>
          </cell>
          <cell r="C1347" t="str">
            <v>Hub_86</v>
          </cell>
          <cell r="D1347">
            <v>1000</v>
          </cell>
          <cell r="E1347" t="str">
            <v>FTL||Supplier_136||Hub_86||FTL_DE_W-GB_1000</v>
          </cell>
        </row>
        <row r="1348">
          <cell r="A1348" t="str">
            <v>Supplier_136Hub_86</v>
          </cell>
          <cell r="B1348" t="str">
            <v>Supplier_136</v>
          </cell>
          <cell r="C1348" t="str">
            <v>Hub_86</v>
          </cell>
          <cell r="D1348">
            <v>1000</v>
          </cell>
          <cell r="E1348" t="str">
            <v>LTL||Current_LTL||LTL_DE_W-GB||1000</v>
          </cell>
        </row>
        <row r="1349">
          <cell r="A1349" t="str">
            <v>Supplier_136Hub_87</v>
          </cell>
          <cell r="B1349" t="str">
            <v>Supplier_136</v>
          </cell>
          <cell r="C1349" t="str">
            <v>Hub_87</v>
          </cell>
          <cell r="D1349">
            <v>1300</v>
          </cell>
          <cell r="E1349" t="str">
            <v>FTL||Supplier_136||Hub_87||FTL_DE_W-ES_1500</v>
          </cell>
        </row>
        <row r="1350">
          <cell r="A1350" t="str">
            <v>Supplier_136Hub_87</v>
          </cell>
          <cell r="B1350" t="str">
            <v>Supplier_136</v>
          </cell>
          <cell r="C1350" t="str">
            <v>Hub_87</v>
          </cell>
          <cell r="D1350">
            <v>1300</v>
          </cell>
          <cell r="E1350" t="str">
            <v>LTL||Current_LTL||LTL_DE_W-ES||1500</v>
          </cell>
        </row>
        <row r="1351">
          <cell r="A1351" t="str">
            <v>Supplier_136Hub_88</v>
          </cell>
          <cell r="B1351" t="str">
            <v>Supplier_136</v>
          </cell>
          <cell r="C1351" t="str">
            <v>Hub_88</v>
          </cell>
          <cell r="D1351">
            <v>300</v>
          </cell>
          <cell r="E1351" t="str">
            <v>FTL||Supplier_136||Hub_88||FTL_DE_W-DE_W_250</v>
          </cell>
        </row>
        <row r="1352">
          <cell r="A1352" t="str">
            <v>Supplier_136Hub_88</v>
          </cell>
          <cell r="B1352" t="str">
            <v>Supplier_136</v>
          </cell>
          <cell r="C1352" t="str">
            <v>Hub_88</v>
          </cell>
          <cell r="D1352">
            <v>300</v>
          </cell>
          <cell r="E1352" t="str">
            <v>LTL||Current_LTL||LTL_DE_W-DE_W||250</v>
          </cell>
        </row>
        <row r="1353">
          <cell r="A1353" t="str">
            <v>Supplier_136Hub_89</v>
          </cell>
          <cell r="B1353" t="str">
            <v>Supplier_136</v>
          </cell>
          <cell r="C1353" t="str">
            <v>Hub_89</v>
          </cell>
          <cell r="D1353">
            <v>800</v>
          </cell>
          <cell r="E1353" t="str">
            <v>FTL||Supplier_136||Hub_89||FTL_DE_W-IT_1000</v>
          </cell>
        </row>
        <row r="1354">
          <cell r="A1354" t="str">
            <v>Supplier_136Hub_89</v>
          </cell>
          <cell r="B1354" t="str">
            <v>Supplier_136</v>
          </cell>
          <cell r="C1354" t="str">
            <v>Hub_89</v>
          </cell>
          <cell r="D1354">
            <v>800</v>
          </cell>
          <cell r="E1354" t="str">
            <v>LTL||Current_LTL||LTL_DE_W-IT||1000</v>
          </cell>
        </row>
        <row r="1355">
          <cell r="A1355" t="str">
            <v>Supplier_136Hub_90</v>
          </cell>
          <cell r="B1355" t="str">
            <v>Supplier_136</v>
          </cell>
          <cell r="C1355" t="str">
            <v>Hub_90</v>
          </cell>
          <cell r="D1355">
            <v>400</v>
          </cell>
          <cell r="E1355" t="str">
            <v>FTL||Supplier_136||Hub_90||FTL_DE_W-DE_W_500</v>
          </cell>
        </row>
        <row r="1356">
          <cell r="A1356" t="str">
            <v>Supplier_136Hub_90</v>
          </cell>
          <cell r="B1356" t="str">
            <v>Supplier_136</v>
          </cell>
          <cell r="C1356" t="str">
            <v>Hub_90</v>
          </cell>
          <cell r="D1356">
            <v>400</v>
          </cell>
          <cell r="E1356" t="str">
            <v>LTL||Current_LTL||LTL_DE_W-DE_W||500</v>
          </cell>
        </row>
        <row r="1357">
          <cell r="A1357" t="str">
            <v>Supplier_137Hub_86</v>
          </cell>
          <cell r="B1357" t="str">
            <v>Supplier_137</v>
          </cell>
          <cell r="C1357" t="str">
            <v>Hub_86</v>
          </cell>
          <cell r="D1357">
            <v>900</v>
          </cell>
          <cell r="E1357" t="str">
            <v>FTL||Supplier_137||Hub_86||FTL_DE_W-GB_1000</v>
          </cell>
        </row>
        <row r="1358">
          <cell r="A1358" t="str">
            <v>Supplier_137Hub_86</v>
          </cell>
          <cell r="B1358" t="str">
            <v>Supplier_137</v>
          </cell>
          <cell r="C1358" t="str">
            <v>Hub_86</v>
          </cell>
          <cell r="D1358">
            <v>900</v>
          </cell>
          <cell r="E1358" t="str">
            <v>LTL||Current_LTL||LTL_DE_W-GB||1000</v>
          </cell>
        </row>
        <row r="1359">
          <cell r="A1359" t="str">
            <v>Supplier_137Hub_87</v>
          </cell>
          <cell r="B1359" t="str">
            <v>Supplier_137</v>
          </cell>
          <cell r="C1359" t="str">
            <v>Hub_87</v>
          </cell>
          <cell r="D1359">
            <v>1600</v>
          </cell>
          <cell r="E1359" t="str">
            <v>FTL||Supplier_137||Hub_87||FTL_DE_W-ES_2000</v>
          </cell>
        </row>
        <row r="1360">
          <cell r="A1360" t="str">
            <v>Supplier_137Hub_87</v>
          </cell>
          <cell r="B1360" t="str">
            <v>Supplier_137</v>
          </cell>
          <cell r="C1360" t="str">
            <v>Hub_87</v>
          </cell>
          <cell r="D1360">
            <v>1600</v>
          </cell>
          <cell r="E1360" t="str">
            <v>LTL||Current_LTL||LTL_DE_W-ES||2000</v>
          </cell>
        </row>
        <row r="1361">
          <cell r="A1361" t="str">
            <v>Supplier_137Hub_88</v>
          </cell>
          <cell r="B1361" t="str">
            <v>Supplier_137</v>
          </cell>
          <cell r="C1361" t="str">
            <v>Hub_88</v>
          </cell>
          <cell r="D1361">
            <v>200</v>
          </cell>
          <cell r="E1361" t="str">
            <v>FTL||Supplier_137||Hub_88||FTL_DE_W-DE_W_250</v>
          </cell>
        </row>
        <row r="1362">
          <cell r="A1362" t="str">
            <v>Supplier_137Hub_88</v>
          </cell>
          <cell r="B1362" t="str">
            <v>Supplier_137</v>
          </cell>
          <cell r="C1362" t="str">
            <v>Hub_88</v>
          </cell>
          <cell r="D1362">
            <v>200</v>
          </cell>
          <cell r="E1362" t="str">
            <v>LTL||Current_LTL||LTL_DE_W-DE_W||250</v>
          </cell>
        </row>
        <row r="1363">
          <cell r="A1363" t="str">
            <v>Supplier_137Hub_89</v>
          </cell>
          <cell r="B1363" t="str">
            <v>Supplier_137</v>
          </cell>
          <cell r="C1363" t="str">
            <v>Hub_89</v>
          </cell>
          <cell r="D1363">
            <v>1100</v>
          </cell>
          <cell r="E1363" t="str">
            <v>FTL||Supplier_137||Hub_89||FTL_DE_W-IT_1500</v>
          </cell>
        </row>
        <row r="1364">
          <cell r="A1364" t="str">
            <v>Supplier_137Hub_89</v>
          </cell>
          <cell r="B1364" t="str">
            <v>Supplier_137</v>
          </cell>
          <cell r="C1364" t="str">
            <v>Hub_89</v>
          </cell>
          <cell r="D1364">
            <v>1100</v>
          </cell>
          <cell r="E1364" t="str">
            <v>LTL||Current_LTL||LTL_DE_W-IT||1500</v>
          </cell>
        </row>
        <row r="1365">
          <cell r="A1365" t="str">
            <v>Supplier_137Hub_90</v>
          </cell>
          <cell r="B1365" t="str">
            <v>Supplier_137</v>
          </cell>
          <cell r="C1365" t="str">
            <v>Hub_90</v>
          </cell>
          <cell r="D1365">
            <v>600</v>
          </cell>
          <cell r="E1365" t="str">
            <v>FTL||Supplier_137||Hub_90||FTL_DE_W-DE_W_1000</v>
          </cell>
        </row>
        <row r="1366">
          <cell r="A1366" t="str">
            <v>Supplier_137Hub_90</v>
          </cell>
          <cell r="B1366" t="str">
            <v>Supplier_137</v>
          </cell>
          <cell r="C1366" t="str">
            <v>Hub_90</v>
          </cell>
          <cell r="D1366">
            <v>600</v>
          </cell>
          <cell r="E1366" t="str">
            <v>LTL||Current_LTL||LTL_DE_W-DE_W||1000</v>
          </cell>
        </row>
        <row r="1367">
          <cell r="A1367" t="str">
            <v>Supplier_138Hub_86</v>
          </cell>
          <cell r="B1367" t="str">
            <v>Supplier_138</v>
          </cell>
          <cell r="C1367" t="str">
            <v>Hub_86</v>
          </cell>
          <cell r="D1367">
            <v>1000</v>
          </cell>
          <cell r="E1367" t="str">
            <v>FTL||Supplier_138||Hub_86||FTL_DE_W-GB_1000</v>
          </cell>
        </row>
        <row r="1368">
          <cell r="A1368" t="str">
            <v>Supplier_138Hub_86</v>
          </cell>
          <cell r="B1368" t="str">
            <v>Supplier_138</v>
          </cell>
          <cell r="C1368" t="str">
            <v>Hub_86</v>
          </cell>
          <cell r="D1368">
            <v>1000</v>
          </cell>
          <cell r="E1368" t="str">
            <v>LTL||Current_LTL||LTL_DE_W-GB||1000</v>
          </cell>
        </row>
        <row r="1369">
          <cell r="A1369" t="str">
            <v>Supplier_138Hub_87</v>
          </cell>
          <cell r="B1369" t="str">
            <v>Supplier_138</v>
          </cell>
          <cell r="C1369" t="str">
            <v>Hub_87</v>
          </cell>
          <cell r="D1369">
            <v>1300</v>
          </cell>
          <cell r="E1369" t="str">
            <v>FTL||Supplier_138||Hub_87||FTL_DE_W-ES_1500</v>
          </cell>
        </row>
        <row r="1370">
          <cell r="A1370" t="str">
            <v>Supplier_138Hub_87</v>
          </cell>
          <cell r="B1370" t="str">
            <v>Supplier_138</v>
          </cell>
          <cell r="C1370" t="str">
            <v>Hub_87</v>
          </cell>
          <cell r="D1370">
            <v>1300</v>
          </cell>
          <cell r="E1370" t="str">
            <v>LTL||Current_LTL||LTL_DE_W-ES||1500</v>
          </cell>
        </row>
        <row r="1371">
          <cell r="A1371" t="str">
            <v>Supplier_138Hub_88</v>
          </cell>
          <cell r="B1371" t="str">
            <v>Supplier_138</v>
          </cell>
          <cell r="C1371" t="str">
            <v>Hub_88</v>
          </cell>
          <cell r="D1371">
            <v>300</v>
          </cell>
          <cell r="E1371" t="str">
            <v>FTL||Supplier_138||Hub_88||FTL_DE_W-DE_W_500</v>
          </cell>
        </row>
        <row r="1372">
          <cell r="A1372" t="str">
            <v>Supplier_138Hub_88</v>
          </cell>
          <cell r="B1372" t="str">
            <v>Supplier_138</v>
          </cell>
          <cell r="C1372" t="str">
            <v>Hub_88</v>
          </cell>
          <cell r="D1372">
            <v>300</v>
          </cell>
          <cell r="E1372" t="str">
            <v>LTL||Current_LTL||LTL_DE_W-DE_W||500</v>
          </cell>
        </row>
        <row r="1373">
          <cell r="A1373" t="str">
            <v>Supplier_138Hub_89</v>
          </cell>
          <cell r="B1373" t="str">
            <v>Supplier_138</v>
          </cell>
          <cell r="C1373" t="str">
            <v>Hub_89</v>
          </cell>
          <cell r="D1373">
            <v>700</v>
          </cell>
          <cell r="E1373" t="str">
            <v>FTL||Supplier_138||Hub_89||FTL_DE_W-IT_1000</v>
          </cell>
        </row>
        <row r="1374">
          <cell r="A1374" t="str">
            <v>Supplier_138Hub_89</v>
          </cell>
          <cell r="B1374" t="str">
            <v>Supplier_138</v>
          </cell>
          <cell r="C1374" t="str">
            <v>Hub_89</v>
          </cell>
          <cell r="D1374">
            <v>700</v>
          </cell>
          <cell r="E1374" t="str">
            <v>LTL||Current_LTL||LTL_DE_W-IT||1000</v>
          </cell>
        </row>
        <row r="1375">
          <cell r="A1375" t="str">
            <v>Supplier_138Hub_90</v>
          </cell>
          <cell r="B1375" t="str">
            <v>Supplier_138</v>
          </cell>
          <cell r="C1375" t="str">
            <v>Hub_90</v>
          </cell>
          <cell r="D1375">
            <v>400</v>
          </cell>
          <cell r="E1375" t="str">
            <v>FTL||Supplier_138||Hub_90||FTL_DE_W-DE_W_500</v>
          </cell>
        </row>
        <row r="1376">
          <cell r="A1376" t="str">
            <v>Supplier_138Hub_90</v>
          </cell>
          <cell r="B1376" t="str">
            <v>Supplier_138</v>
          </cell>
          <cell r="C1376" t="str">
            <v>Hub_90</v>
          </cell>
          <cell r="D1376">
            <v>400</v>
          </cell>
          <cell r="E1376" t="str">
            <v>LTL||Current_LTL||LTL_DE_W-DE_W||500</v>
          </cell>
        </row>
        <row r="1377">
          <cell r="A1377" t="str">
            <v>Supplier_139Hub_86</v>
          </cell>
          <cell r="B1377" t="str">
            <v>Supplier_139</v>
          </cell>
          <cell r="C1377" t="str">
            <v>Hub_86</v>
          </cell>
          <cell r="D1377">
            <v>1000</v>
          </cell>
          <cell r="E1377" t="str">
            <v>FTL||Supplier_139||Hub_86||FTL_DE_W-GB_1000</v>
          </cell>
        </row>
        <row r="1378">
          <cell r="A1378" t="str">
            <v>Supplier_139Hub_86</v>
          </cell>
          <cell r="B1378" t="str">
            <v>Supplier_139</v>
          </cell>
          <cell r="C1378" t="str">
            <v>Hub_86</v>
          </cell>
          <cell r="D1378">
            <v>1000</v>
          </cell>
          <cell r="E1378" t="str">
            <v>LTL||Current_LTL||LTL_DE_W-GB||1000</v>
          </cell>
        </row>
        <row r="1379">
          <cell r="A1379" t="str">
            <v>Supplier_139Hub_87</v>
          </cell>
          <cell r="B1379" t="str">
            <v>Supplier_139</v>
          </cell>
          <cell r="C1379" t="str">
            <v>Hub_87</v>
          </cell>
          <cell r="D1379">
            <v>1300</v>
          </cell>
          <cell r="E1379" t="str">
            <v>FTL||Supplier_139||Hub_87||FTL_DE_W-ES_1500</v>
          </cell>
        </row>
        <row r="1380">
          <cell r="A1380" t="str">
            <v>Supplier_139Hub_87</v>
          </cell>
          <cell r="B1380" t="str">
            <v>Supplier_139</v>
          </cell>
          <cell r="C1380" t="str">
            <v>Hub_87</v>
          </cell>
          <cell r="D1380">
            <v>1300</v>
          </cell>
          <cell r="E1380" t="str">
            <v>LTL||Current_LTL||LTL_DE_W-ES||1500</v>
          </cell>
        </row>
        <row r="1381">
          <cell r="A1381" t="str">
            <v>Supplier_139Hub_88</v>
          </cell>
          <cell r="B1381" t="str">
            <v>Supplier_139</v>
          </cell>
          <cell r="C1381" t="str">
            <v>Hub_88</v>
          </cell>
          <cell r="D1381">
            <v>300</v>
          </cell>
          <cell r="E1381" t="str">
            <v>FTL||Supplier_139||Hub_88||FTL_DE_W-DE_W_500</v>
          </cell>
        </row>
        <row r="1382">
          <cell r="A1382" t="str">
            <v>Supplier_139Hub_88</v>
          </cell>
          <cell r="B1382" t="str">
            <v>Supplier_139</v>
          </cell>
          <cell r="C1382" t="str">
            <v>Hub_88</v>
          </cell>
          <cell r="D1382">
            <v>300</v>
          </cell>
          <cell r="E1382" t="str">
            <v>LTL||Current_LTL||LTL_DE_W-DE_W||500</v>
          </cell>
        </row>
        <row r="1383">
          <cell r="A1383" t="str">
            <v>Supplier_139Hub_89</v>
          </cell>
          <cell r="B1383" t="str">
            <v>Supplier_139</v>
          </cell>
          <cell r="C1383" t="str">
            <v>Hub_89</v>
          </cell>
          <cell r="D1383">
            <v>800</v>
          </cell>
          <cell r="E1383" t="str">
            <v>FTL||Supplier_139||Hub_89||FTL_DE_W-IT_1000</v>
          </cell>
        </row>
        <row r="1384">
          <cell r="A1384" t="str">
            <v>Supplier_139Hub_89</v>
          </cell>
          <cell r="B1384" t="str">
            <v>Supplier_139</v>
          </cell>
          <cell r="C1384" t="str">
            <v>Hub_89</v>
          </cell>
          <cell r="D1384">
            <v>800</v>
          </cell>
          <cell r="E1384" t="str">
            <v>LTL||Current_LTL||LTL_DE_W-IT||1000</v>
          </cell>
        </row>
        <row r="1385">
          <cell r="A1385" t="str">
            <v>Supplier_139Hub_90</v>
          </cell>
          <cell r="B1385" t="str">
            <v>Supplier_139</v>
          </cell>
          <cell r="C1385" t="str">
            <v>Hub_90</v>
          </cell>
          <cell r="D1385">
            <v>400</v>
          </cell>
          <cell r="E1385" t="str">
            <v>FTL||Supplier_139||Hub_90||FTL_DE_W-DE_W_500</v>
          </cell>
        </row>
        <row r="1386">
          <cell r="A1386" t="str">
            <v>Supplier_139Hub_90</v>
          </cell>
          <cell r="B1386" t="str">
            <v>Supplier_139</v>
          </cell>
          <cell r="C1386" t="str">
            <v>Hub_90</v>
          </cell>
          <cell r="D1386">
            <v>400</v>
          </cell>
          <cell r="E1386" t="str">
            <v>LTL||Current_LTL||LTL_DE_W-DE_W||500</v>
          </cell>
        </row>
        <row r="1387">
          <cell r="A1387" t="str">
            <v>Supplier_140Hub_86</v>
          </cell>
          <cell r="B1387" t="str">
            <v>Supplier_140</v>
          </cell>
          <cell r="C1387" t="str">
            <v>Hub_86</v>
          </cell>
          <cell r="D1387">
            <v>900</v>
          </cell>
          <cell r="E1387" t="str">
            <v>FTL||Supplier_140||Hub_86||FTL_DE_W-GB_1000</v>
          </cell>
        </row>
        <row r="1388">
          <cell r="A1388" t="str">
            <v>Supplier_140Hub_86</v>
          </cell>
          <cell r="B1388" t="str">
            <v>Supplier_140</v>
          </cell>
          <cell r="C1388" t="str">
            <v>Hub_86</v>
          </cell>
          <cell r="D1388">
            <v>900</v>
          </cell>
          <cell r="E1388" t="str">
            <v>LTL||Current_LTL||LTL_DE_W-GB||1000</v>
          </cell>
        </row>
        <row r="1389">
          <cell r="A1389" t="str">
            <v>Supplier_140Hub_87</v>
          </cell>
          <cell r="B1389" t="str">
            <v>Supplier_140</v>
          </cell>
          <cell r="C1389" t="str">
            <v>Hub_87</v>
          </cell>
          <cell r="D1389">
            <v>1600</v>
          </cell>
          <cell r="E1389" t="str">
            <v>FTL||Supplier_140||Hub_87||FTL_DE_W-ES_2000</v>
          </cell>
        </row>
        <row r="1390">
          <cell r="A1390" t="str">
            <v>Supplier_140Hub_87</v>
          </cell>
          <cell r="B1390" t="str">
            <v>Supplier_140</v>
          </cell>
          <cell r="C1390" t="str">
            <v>Hub_87</v>
          </cell>
          <cell r="D1390">
            <v>1600</v>
          </cell>
          <cell r="E1390" t="str">
            <v>LTL||Current_LTL||LTL_DE_W-ES||2000</v>
          </cell>
        </row>
        <row r="1391">
          <cell r="A1391" t="str">
            <v>Supplier_140Hub_88</v>
          </cell>
          <cell r="B1391" t="str">
            <v>Supplier_140</v>
          </cell>
          <cell r="C1391" t="str">
            <v>Hub_88</v>
          </cell>
          <cell r="D1391">
            <v>200</v>
          </cell>
          <cell r="E1391" t="str">
            <v>FTL||Supplier_140||Hub_88||FTL_DE_W-DE_W_250</v>
          </cell>
        </row>
        <row r="1392">
          <cell r="A1392" t="str">
            <v>Supplier_140Hub_88</v>
          </cell>
          <cell r="B1392" t="str">
            <v>Supplier_140</v>
          </cell>
          <cell r="C1392" t="str">
            <v>Hub_88</v>
          </cell>
          <cell r="D1392">
            <v>200</v>
          </cell>
          <cell r="E1392" t="str">
            <v>LTL||Current_LTL||LTL_DE_W-DE_W||250</v>
          </cell>
        </row>
        <row r="1393">
          <cell r="A1393" t="str">
            <v>Supplier_140Hub_89</v>
          </cell>
          <cell r="B1393" t="str">
            <v>Supplier_140</v>
          </cell>
          <cell r="C1393" t="str">
            <v>Hub_89</v>
          </cell>
          <cell r="D1393">
            <v>1100</v>
          </cell>
          <cell r="E1393" t="str">
            <v>FTL||Supplier_140||Hub_89||FTL_DE_W-IT_1500</v>
          </cell>
        </row>
        <row r="1394">
          <cell r="A1394" t="str">
            <v>Supplier_140Hub_89</v>
          </cell>
          <cell r="B1394" t="str">
            <v>Supplier_140</v>
          </cell>
          <cell r="C1394" t="str">
            <v>Hub_89</v>
          </cell>
          <cell r="D1394">
            <v>1100</v>
          </cell>
          <cell r="E1394" t="str">
            <v>LTL||Current_LTL||LTL_DE_W-IT||1500</v>
          </cell>
        </row>
        <row r="1395">
          <cell r="A1395" t="str">
            <v>Supplier_140Hub_90</v>
          </cell>
          <cell r="B1395" t="str">
            <v>Supplier_140</v>
          </cell>
          <cell r="C1395" t="str">
            <v>Hub_90</v>
          </cell>
          <cell r="D1395">
            <v>600</v>
          </cell>
          <cell r="E1395" t="str">
            <v>FTL||Supplier_140||Hub_90||FTL_DE_W-DE_W_1000</v>
          </cell>
        </row>
        <row r="1396">
          <cell r="A1396" t="str">
            <v>Supplier_140Hub_90</v>
          </cell>
          <cell r="B1396" t="str">
            <v>Supplier_140</v>
          </cell>
          <cell r="C1396" t="str">
            <v>Hub_90</v>
          </cell>
          <cell r="D1396">
            <v>600</v>
          </cell>
          <cell r="E1396" t="str">
            <v>LTL||Current_LTL||LTL_DE_W-DE_W||1000</v>
          </cell>
        </row>
        <row r="1397">
          <cell r="A1397" t="str">
            <v>Supplier_141Hub_86</v>
          </cell>
          <cell r="B1397" t="str">
            <v>Supplier_141</v>
          </cell>
          <cell r="C1397" t="str">
            <v>Hub_86</v>
          </cell>
          <cell r="D1397">
            <v>1000</v>
          </cell>
          <cell r="E1397" t="str">
            <v>FTL||Supplier_141||Hub_86||FTL_DE_W-GB_1000</v>
          </cell>
        </row>
        <row r="1398">
          <cell r="A1398" t="str">
            <v>Supplier_141Hub_86</v>
          </cell>
          <cell r="B1398" t="str">
            <v>Supplier_141</v>
          </cell>
          <cell r="C1398" t="str">
            <v>Hub_86</v>
          </cell>
          <cell r="D1398">
            <v>1000</v>
          </cell>
          <cell r="E1398" t="str">
            <v>LTL||Current_LTL||LTL_DE_W-GB||1000</v>
          </cell>
        </row>
        <row r="1399">
          <cell r="A1399" t="str">
            <v>Supplier_141Hub_87</v>
          </cell>
          <cell r="B1399" t="str">
            <v>Supplier_141</v>
          </cell>
          <cell r="C1399" t="str">
            <v>Hub_87</v>
          </cell>
          <cell r="D1399">
            <v>1400</v>
          </cell>
          <cell r="E1399" t="str">
            <v>FTL||Supplier_141||Hub_87||FTL_DE_W-ES_1500</v>
          </cell>
        </row>
        <row r="1400">
          <cell r="A1400" t="str">
            <v>Supplier_141Hub_87</v>
          </cell>
          <cell r="B1400" t="str">
            <v>Supplier_141</v>
          </cell>
          <cell r="C1400" t="str">
            <v>Hub_87</v>
          </cell>
          <cell r="D1400">
            <v>1400</v>
          </cell>
          <cell r="E1400" t="str">
            <v>LTL||Current_LTL||LTL_DE_W-ES||1500</v>
          </cell>
        </row>
        <row r="1401">
          <cell r="A1401" t="str">
            <v>Supplier_141Hub_88</v>
          </cell>
          <cell r="B1401" t="str">
            <v>Supplier_141</v>
          </cell>
          <cell r="C1401" t="str">
            <v>Hub_88</v>
          </cell>
          <cell r="D1401">
            <v>200</v>
          </cell>
          <cell r="E1401" t="str">
            <v>FTL||Supplier_141||Hub_88||FTL_DE_W-DE_W_250</v>
          </cell>
        </row>
        <row r="1402">
          <cell r="A1402" t="str">
            <v>Supplier_141Hub_88</v>
          </cell>
          <cell r="B1402" t="str">
            <v>Supplier_141</v>
          </cell>
          <cell r="C1402" t="str">
            <v>Hub_88</v>
          </cell>
          <cell r="D1402">
            <v>200</v>
          </cell>
          <cell r="E1402" t="str">
            <v>LTL||Current_LTL||LTL_DE_W-DE_W||250</v>
          </cell>
        </row>
        <row r="1403">
          <cell r="A1403" t="str">
            <v>Supplier_141Hub_89</v>
          </cell>
          <cell r="B1403" t="str">
            <v>Supplier_141</v>
          </cell>
          <cell r="C1403" t="str">
            <v>Hub_89</v>
          </cell>
          <cell r="D1403">
            <v>900</v>
          </cell>
          <cell r="E1403" t="str">
            <v>FTL||Supplier_141||Hub_89||FTL_DE_W-IT_1000</v>
          </cell>
        </row>
        <row r="1404">
          <cell r="A1404" t="str">
            <v>Supplier_141Hub_89</v>
          </cell>
          <cell r="B1404" t="str">
            <v>Supplier_141</v>
          </cell>
          <cell r="C1404" t="str">
            <v>Hub_89</v>
          </cell>
          <cell r="D1404">
            <v>900</v>
          </cell>
          <cell r="E1404" t="str">
            <v>LTL||Current_LTL||LTL_DE_W-IT||1000</v>
          </cell>
        </row>
        <row r="1405">
          <cell r="A1405" t="str">
            <v>Supplier_141Hub_90</v>
          </cell>
          <cell r="B1405" t="str">
            <v>Supplier_141</v>
          </cell>
          <cell r="C1405" t="str">
            <v>Hub_90</v>
          </cell>
          <cell r="D1405">
            <v>400</v>
          </cell>
          <cell r="E1405" t="str">
            <v>FTL||Supplier_141||Hub_90||FTL_DE_W-DE_W_500</v>
          </cell>
        </row>
        <row r="1406">
          <cell r="A1406" t="str">
            <v>Supplier_141Hub_90</v>
          </cell>
          <cell r="B1406" t="str">
            <v>Supplier_141</v>
          </cell>
          <cell r="C1406" t="str">
            <v>Hub_90</v>
          </cell>
          <cell r="D1406">
            <v>400</v>
          </cell>
          <cell r="E1406" t="str">
            <v>LTL||Current_LTL||LTL_DE_W-DE_W||500</v>
          </cell>
        </row>
        <row r="1407">
          <cell r="A1407" t="str">
            <v>Supplier_142Hub_86</v>
          </cell>
          <cell r="B1407" t="str">
            <v>Supplier_142</v>
          </cell>
          <cell r="C1407" t="str">
            <v>Hub_86</v>
          </cell>
          <cell r="D1407">
            <v>1100</v>
          </cell>
          <cell r="E1407" t="str">
            <v>FTL||Supplier_142||Hub_86||FTL_DE_W-GB_1500</v>
          </cell>
        </row>
        <row r="1408">
          <cell r="A1408" t="str">
            <v>Supplier_142Hub_86</v>
          </cell>
          <cell r="B1408" t="str">
            <v>Supplier_142</v>
          </cell>
          <cell r="C1408" t="str">
            <v>Hub_86</v>
          </cell>
          <cell r="D1408">
            <v>1100</v>
          </cell>
          <cell r="E1408" t="str">
            <v>LTL||Current_LTL||LTL_DE_W-GB||1500</v>
          </cell>
        </row>
        <row r="1409">
          <cell r="A1409" t="str">
            <v>Supplier_142Hub_87</v>
          </cell>
          <cell r="B1409" t="str">
            <v>Supplier_142</v>
          </cell>
          <cell r="C1409" t="str">
            <v>Hub_87</v>
          </cell>
          <cell r="D1409">
            <v>1100</v>
          </cell>
          <cell r="E1409" t="str">
            <v>FTL||Supplier_142||Hub_87||FTL_DE_W-ES_1500</v>
          </cell>
        </row>
        <row r="1410">
          <cell r="A1410" t="str">
            <v>Supplier_142Hub_87</v>
          </cell>
          <cell r="B1410" t="str">
            <v>Supplier_142</v>
          </cell>
          <cell r="C1410" t="str">
            <v>Hub_87</v>
          </cell>
          <cell r="D1410">
            <v>1100</v>
          </cell>
          <cell r="E1410" t="str">
            <v>LTL||Current_LTL||LTL_DE_W-ES||1500</v>
          </cell>
        </row>
        <row r="1411">
          <cell r="A1411" t="str">
            <v>Supplier_142Hub_88</v>
          </cell>
          <cell r="B1411" t="str">
            <v>Supplier_142</v>
          </cell>
          <cell r="C1411" t="str">
            <v>Hub_88</v>
          </cell>
          <cell r="D1411">
            <v>500</v>
          </cell>
          <cell r="E1411" t="str">
            <v>FTL||Supplier_142||Hub_88||FTL_DE_W-DE_W_500</v>
          </cell>
        </row>
        <row r="1412">
          <cell r="A1412" t="str">
            <v>Supplier_142Hub_88</v>
          </cell>
          <cell r="B1412" t="str">
            <v>Supplier_142</v>
          </cell>
          <cell r="C1412" t="str">
            <v>Hub_88</v>
          </cell>
          <cell r="D1412">
            <v>500</v>
          </cell>
          <cell r="E1412" t="str">
            <v>LTL||Current_LTL||LTL_DE_W-DE_W||500</v>
          </cell>
        </row>
        <row r="1413">
          <cell r="A1413" t="str">
            <v>Supplier_142Hub_89</v>
          </cell>
          <cell r="B1413" t="str">
            <v>Supplier_142</v>
          </cell>
          <cell r="C1413" t="str">
            <v>Hub_89</v>
          </cell>
          <cell r="D1413">
            <v>600</v>
          </cell>
          <cell r="E1413" t="str">
            <v>FTL||Supplier_142||Hub_89||FTL_DE_W-IT_1000</v>
          </cell>
        </row>
        <row r="1414">
          <cell r="A1414" t="str">
            <v>Supplier_142Hub_89</v>
          </cell>
          <cell r="B1414" t="str">
            <v>Supplier_142</v>
          </cell>
          <cell r="C1414" t="str">
            <v>Hub_89</v>
          </cell>
          <cell r="D1414">
            <v>600</v>
          </cell>
          <cell r="E1414" t="str">
            <v>LTL||Current_LTL||LTL_DE_W-IT||1000</v>
          </cell>
        </row>
        <row r="1415">
          <cell r="A1415" t="str">
            <v>Supplier_142Hub_90</v>
          </cell>
          <cell r="B1415" t="str">
            <v>Supplier_142</v>
          </cell>
          <cell r="C1415" t="str">
            <v>Hub_90</v>
          </cell>
          <cell r="D1415">
            <v>400</v>
          </cell>
          <cell r="E1415" t="str">
            <v>FTL||Supplier_142||Hub_90||FTL_DE_W-DE_W_500</v>
          </cell>
        </row>
        <row r="1416">
          <cell r="A1416" t="str">
            <v>Supplier_142Hub_90</v>
          </cell>
          <cell r="B1416" t="str">
            <v>Supplier_142</v>
          </cell>
          <cell r="C1416" t="str">
            <v>Hub_90</v>
          </cell>
          <cell r="D1416">
            <v>400</v>
          </cell>
          <cell r="E1416" t="str">
            <v>LTL||Current_LTL||LTL_DE_W-DE_W||500</v>
          </cell>
        </row>
        <row r="1417">
          <cell r="A1417" t="str">
            <v>Supplier_143Hub_86</v>
          </cell>
          <cell r="B1417" t="str">
            <v>Supplier_143</v>
          </cell>
          <cell r="C1417" t="str">
            <v>Hub_86</v>
          </cell>
          <cell r="D1417">
            <v>1100</v>
          </cell>
          <cell r="E1417" t="str">
            <v>FTL||Supplier_143||Hub_86||FTL_DE_W-GB_1500</v>
          </cell>
        </row>
        <row r="1418">
          <cell r="A1418" t="str">
            <v>Supplier_143Hub_86</v>
          </cell>
          <cell r="B1418" t="str">
            <v>Supplier_143</v>
          </cell>
          <cell r="C1418" t="str">
            <v>Hub_86</v>
          </cell>
          <cell r="D1418">
            <v>1100</v>
          </cell>
          <cell r="E1418" t="str">
            <v>LTL||Current_LTL||LTL_DE_W-GB||1500</v>
          </cell>
        </row>
        <row r="1419">
          <cell r="A1419" t="str">
            <v>Supplier_143Hub_87</v>
          </cell>
          <cell r="B1419" t="str">
            <v>Supplier_143</v>
          </cell>
          <cell r="C1419" t="str">
            <v>Hub_87</v>
          </cell>
          <cell r="D1419">
            <v>1200</v>
          </cell>
          <cell r="E1419" t="str">
            <v>FTL||Supplier_143||Hub_87||FTL_DE_W-ES_1500</v>
          </cell>
        </row>
        <row r="1420">
          <cell r="A1420" t="str">
            <v>Supplier_143Hub_87</v>
          </cell>
          <cell r="B1420" t="str">
            <v>Supplier_143</v>
          </cell>
          <cell r="C1420" t="str">
            <v>Hub_87</v>
          </cell>
          <cell r="D1420">
            <v>1200</v>
          </cell>
          <cell r="E1420" t="str">
            <v>LTL||Current_LTL||LTL_DE_W-ES||1500</v>
          </cell>
        </row>
        <row r="1421">
          <cell r="A1421" t="str">
            <v>Supplier_143Hub_88</v>
          </cell>
          <cell r="B1421" t="str">
            <v>Supplier_143</v>
          </cell>
          <cell r="C1421" t="str">
            <v>Hub_88</v>
          </cell>
          <cell r="D1421">
            <v>400</v>
          </cell>
          <cell r="E1421" t="str">
            <v>FTL||Supplier_143||Hub_88||FTL_DE_W-DE_W_500</v>
          </cell>
        </row>
        <row r="1422">
          <cell r="A1422" t="str">
            <v>Supplier_143Hub_88</v>
          </cell>
          <cell r="B1422" t="str">
            <v>Supplier_143</v>
          </cell>
          <cell r="C1422" t="str">
            <v>Hub_88</v>
          </cell>
          <cell r="D1422">
            <v>400</v>
          </cell>
          <cell r="E1422" t="str">
            <v>LTL||Current_LTL||LTL_DE_W-DE_W||500</v>
          </cell>
        </row>
        <row r="1423">
          <cell r="A1423" t="str">
            <v>Supplier_143Hub_89</v>
          </cell>
          <cell r="B1423" t="str">
            <v>Supplier_143</v>
          </cell>
          <cell r="C1423" t="str">
            <v>Hub_89</v>
          </cell>
          <cell r="D1423">
            <v>600</v>
          </cell>
          <cell r="E1423" t="str">
            <v>FTL||Supplier_143||Hub_89||FTL_DE_W-IT_1000</v>
          </cell>
        </row>
        <row r="1424">
          <cell r="A1424" t="str">
            <v>Supplier_143Hub_89</v>
          </cell>
          <cell r="B1424" t="str">
            <v>Supplier_143</v>
          </cell>
          <cell r="C1424" t="str">
            <v>Hub_89</v>
          </cell>
          <cell r="D1424">
            <v>600</v>
          </cell>
          <cell r="E1424" t="str">
            <v>LTL||Current_LTL||LTL_DE_W-IT||1000</v>
          </cell>
        </row>
        <row r="1425">
          <cell r="A1425" t="str">
            <v>Supplier_143Hub_90</v>
          </cell>
          <cell r="B1425" t="str">
            <v>Supplier_143</v>
          </cell>
          <cell r="C1425" t="str">
            <v>Hub_90</v>
          </cell>
          <cell r="D1425">
            <v>400</v>
          </cell>
          <cell r="E1425" t="str">
            <v>FTL||Supplier_143||Hub_90||FTL_DE_W-DE_W_500</v>
          </cell>
        </row>
        <row r="1426">
          <cell r="A1426" t="str">
            <v>Supplier_143Hub_90</v>
          </cell>
          <cell r="B1426" t="str">
            <v>Supplier_143</v>
          </cell>
          <cell r="C1426" t="str">
            <v>Hub_90</v>
          </cell>
          <cell r="D1426">
            <v>400</v>
          </cell>
          <cell r="E1426" t="str">
            <v>LTL||Current_LTL||LTL_DE_W-DE_W||500</v>
          </cell>
        </row>
        <row r="1427">
          <cell r="A1427" t="str">
            <v>Supplier_144Hub_86</v>
          </cell>
          <cell r="B1427" t="str">
            <v>Supplier_144</v>
          </cell>
          <cell r="C1427" t="str">
            <v>Hub_86</v>
          </cell>
          <cell r="D1427">
            <v>1100</v>
          </cell>
          <cell r="E1427" t="str">
            <v>FTL||Supplier_144||Hub_86||FTL_DE_W-GB_1500</v>
          </cell>
        </row>
        <row r="1428">
          <cell r="A1428" t="str">
            <v>Supplier_144Hub_86</v>
          </cell>
          <cell r="B1428" t="str">
            <v>Supplier_144</v>
          </cell>
          <cell r="C1428" t="str">
            <v>Hub_86</v>
          </cell>
          <cell r="D1428">
            <v>1100</v>
          </cell>
          <cell r="E1428" t="str">
            <v>LTL||Current_LTL||LTL_DE_W-GB||1500</v>
          </cell>
        </row>
        <row r="1429">
          <cell r="A1429" t="str">
            <v>Supplier_144Hub_87</v>
          </cell>
          <cell r="B1429" t="str">
            <v>Supplier_144</v>
          </cell>
          <cell r="C1429" t="str">
            <v>Hub_87</v>
          </cell>
          <cell r="D1429">
            <v>1100</v>
          </cell>
          <cell r="E1429" t="str">
            <v>FTL||Supplier_144||Hub_87||FTL_DE_W-ES_1500</v>
          </cell>
        </row>
        <row r="1430">
          <cell r="A1430" t="str">
            <v>Supplier_144Hub_87</v>
          </cell>
          <cell r="B1430" t="str">
            <v>Supplier_144</v>
          </cell>
          <cell r="C1430" t="str">
            <v>Hub_87</v>
          </cell>
          <cell r="D1430">
            <v>1100</v>
          </cell>
          <cell r="E1430" t="str">
            <v>LTL||Current_LTL||LTL_DE_W-ES||1500</v>
          </cell>
        </row>
        <row r="1431">
          <cell r="A1431" t="str">
            <v>Supplier_144Hub_88</v>
          </cell>
          <cell r="B1431" t="str">
            <v>Supplier_144</v>
          </cell>
          <cell r="C1431" t="str">
            <v>Hub_88</v>
          </cell>
          <cell r="D1431">
            <v>500</v>
          </cell>
          <cell r="E1431" t="str">
            <v>FTL||Supplier_144||Hub_88||FTL_DE_W-DE_W_500</v>
          </cell>
        </row>
        <row r="1432">
          <cell r="A1432" t="str">
            <v>Supplier_144Hub_88</v>
          </cell>
          <cell r="B1432" t="str">
            <v>Supplier_144</v>
          </cell>
          <cell r="C1432" t="str">
            <v>Hub_88</v>
          </cell>
          <cell r="D1432">
            <v>500</v>
          </cell>
          <cell r="E1432" t="str">
            <v>LTL||Current_LTL||LTL_DE_W-DE_W||500</v>
          </cell>
        </row>
        <row r="1433">
          <cell r="A1433" t="str">
            <v>Supplier_144Hub_89</v>
          </cell>
          <cell r="B1433" t="str">
            <v>Supplier_144</v>
          </cell>
          <cell r="C1433" t="str">
            <v>Hub_89</v>
          </cell>
          <cell r="D1433">
            <v>600</v>
          </cell>
          <cell r="E1433" t="str">
            <v>FTL||Supplier_144||Hub_89||FTL_DE_W-IT_1000</v>
          </cell>
        </row>
        <row r="1434">
          <cell r="A1434" t="str">
            <v>Supplier_144Hub_89</v>
          </cell>
          <cell r="B1434" t="str">
            <v>Supplier_144</v>
          </cell>
          <cell r="C1434" t="str">
            <v>Hub_89</v>
          </cell>
          <cell r="D1434">
            <v>600</v>
          </cell>
          <cell r="E1434" t="str">
            <v>LTL||Current_LTL||LTL_DE_W-IT||1000</v>
          </cell>
        </row>
        <row r="1435">
          <cell r="A1435" t="str">
            <v>Supplier_144Hub_90</v>
          </cell>
          <cell r="B1435" t="str">
            <v>Supplier_144</v>
          </cell>
          <cell r="C1435" t="str">
            <v>Hub_90</v>
          </cell>
          <cell r="D1435">
            <v>400</v>
          </cell>
          <cell r="E1435" t="str">
            <v>FTL||Supplier_144||Hub_90||FTL_DE_W-DE_W_500</v>
          </cell>
        </row>
        <row r="1436">
          <cell r="A1436" t="str">
            <v>Supplier_144Hub_90</v>
          </cell>
          <cell r="B1436" t="str">
            <v>Supplier_144</v>
          </cell>
          <cell r="C1436" t="str">
            <v>Hub_90</v>
          </cell>
          <cell r="D1436">
            <v>400</v>
          </cell>
          <cell r="E1436" t="str">
            <v>LTL||Current_LTL||LTL_DE_W-DE_W||500</v>
          </cell>
        </row>
        <row r="1437">
          <cell r="A1437" t="str">
            <v>Supplier_145Hub_86</v>
          </cell>
          <cell r="B1437" t="str">
            <v>Supplier_145</v>
          </cell>
          <cell r="C1437" t="str">
            <v>Hub_86</v>
          </cell>
          <cell r="D1437">
            <v>1100</v>
          </cell>
          <cell r="E1437" t="str">
            <v>FTL||Supplier_145||Hub_86||FTL_DE_W-GB_1500</v>
          </cell>
        </row>
        <row r="1438">
          <cell r="A1438" t="str">
            <v>Supplier_145Hub_86</v>
          </cell>
          <cell r="B1438" t="str">
            <v>Supplier_145</v>
          </cell>
          <cell r="C1438" t="str">
            <v>Hub_86</v>
          </cell>
          <cell r="D1438">
            <v>1100</v>
          </cell>
          <cell r="E1438" t="str">
            <v>LTL||Current_LTL||LTL_DE_W-GB||1500</v>
          </cell>
        </row>
        <row r="1439">
          <cell r="A1439" t="str">
            <v>Supplier_145Hub_87</v>
          </cell>
          <cell r="B1439" t="str">
            <v>Supplier_145</v>
          </cell>
          <cell r="C1439" t="str">
            <v>Hub_87</v>
          </cell>
          <cell r="D1439">
            <v>1100</v>
          </cell>
          <cell r="E1439" t="str">
            <v>FTL||Supplier_145||Hub_87||FTL_DE_W-ES_1500</v>
          </cell>
        </row>
        <row r="1440">
          <cell r="A1440" t="str">
            <v>Supplier_145Hub_87</v>
          </cell>
          <cell r="B1440" t="str">
            <v>Supplier_145</v>
          </cell>
          <cell r="C1440" t="str">
            <v>Hub_87</v>
          </cell>
          <cell r="D1440">
            <v>1100</v>
          </cell>
          <cell r="E1440" t="str">
            <v>LTL||Current_LTL||LTL_DE_W-ES||1500</v>
          </cell>
        </row>
        <row r="1441">
          <cell r="A1441" t="str">
            <v>Supplier_145Hub_88</v>
          </cell>
          <cell r="B1441" t="str">
            <v>Supplier_145</v>
          </cell>
          <cell r="C1441" t="str">
            <v>Hub_88</v>
          </cell>
          <cell r="D1441">
            <v>500</v>
          </cell>
          <cell r="E1441" t="str">
            <v>FTL||Supplier_145||Hub_88||FTL_DE_W-DE_W_500</v>
          </cell>
        </row>
        <row r="1442">
          <cell r="A1442" t="str">
            <v>Supplier_145Hub_88</v>
          </cell>
          <cell r="B1442" t="str">
            <v>Supplier_145</v>
          </cell>
          <cell r="C1442" t="str">
            <v>Hub_88</v>
          </cell>
          <cell r="D1442">
            <v>500</v>
          </cell>
          <cell r="E1442" t="str">
            <v>LTL||Current_LTL||LTL_DE_W-DE_W||500</v>
          </cell>
        </row>
        <row r="1443">
          <cell r="A1443" t="str">
            <v>Supplier_145Hub_89</v>
          </cell>
          <cell r="B1443" t="str">
            <v>Supplier_145</v>
          </cell>
          <cell r="C1443" t="str">
            <v>Hub_89</v>
          </cell>
          <cell r="D1443">
            <v>600</v>
          </cell>
          <cell r="E1443" t="str">
            <v>FTL||Supplier_145||Hub_89||FTL_DE_W-IT_1000</v>
          </cell>
        </row>
        <row r="1444">
          <cell r="A1444" t="str">
            <v>Supplier_145Hub_89</v>
          </cell>
          <cell r="B1444" t="str">
            <v>Supplier_145</v>
          </cell>
          <cell r="C1444" t="str">
            <v>Hub_89</v>
          </cell>
          <cell r="D1444">
            <v>600</v>
          </cell>
          <cell r="E1444" t="str">
            <v>LTL||Current_LTL||LTL_DE_W-IT||1000</v>
          </cell>
        </row>
        <row r="1445">
          <cell r="A1445" t="str">
            <v>Supplier_145Hub_90</v>
          </cell>
          <cell r="B1445" t="str">
            <v>Supplier_145</v>
          </cell>
          <cell r="C1445" t="str">
            <v>Hub_90</v>
          </cell>
          <cell r="D1445">
            <v>400</v>
          </cell>
          <cell r="E1445" t="str">
            <v>FTL||Supplier_145||Hub_90||FTL_DE_W-DE_W_500</v>
          </cell>
        </row>
        <row r="1446">
          <cell r="A1446" t="str">
            <v>Supplier_145Hub_90</v>
          </cell>
          <cell r="B1446" t="str">
            <v>Supplier_145</v>
          </cell>
          <cell r="C1446" t="str">
            <v>Hub_90</v>
          </cell>
          <cell r="D1446">
            <v>400</v>
          </cell>
          <cell r="E1446" t="str">
            <v>LTL||Current_LTL||LTL_DE_W-DE_W||500</v>
          </cell>
        </row>
        <row r="1447">
          <cell r="A1447" t="str">
            <v>Supplier_146Hub_86</v>
          </cell>
          <cell r="B1447" t="str">
            <v>Supplier_146</v>
          </cell>
          <cell r="C1447" t="str">
            <v>Hub_86</v>
          </cell>
          <cell r="D1447">
            <v>1200</v>
          </cell>
          <cell r="E1447" t="str">
            <v>FTL||Supplier_146||Hub_86||FTL_DE_W-GB_1500</v>
          </cell>
        </row>
        <row r="1448">
          <cell r="A1448" t="str">
            <v>Supplier_146Hub_86</v>
          </cell>
          <cell r="B1448" t="str">
            <v>Supplier_146</v>
          </cell>
          <cell r="C1448" t="str">
            <v>Hub_86</v>
          </cell>
          <cell r="D1448">
            <v>1200</v>
          </cell>
          <cell r="E1448" t="str">
            <v>LTL||Current_LTL||LTL_DE_W-GB||1500</v>
          </cell>
        </row>
        <row r="1449">
          <cell r="A1449" t="str">
            <v>Supplier_146Hub_87</v>
          </cell>
          <cell r="B1449" t="str">
            <v>Supplier_146</v>
          </cell>
          <cell r="C1449" t="str">
            <v>Hub_87</v>
          </cell>
          <cell r="D1449">
            <v>1100</v>
          </cell>
          <cell r="E1449" t="str">
            <v>FTL||Supplier_146||Hub_87||FTL_DE_W-ES_1500</v>
          </cell>
        </row>
        <row r="1450">
          <cell r="A1450" t="str">
            <v>Supplier_146Hub_87</v>
          </cell>
          <cell r="B1450" t="str">
            <v>Supplier_146</v>
          </cell>
          <cell r="C1450" t="str">
            <v>Hub_87</v>
          </cell>
          <cell r="D1450">
            <v>1100</v>
          </cell>
          <cell r="E1450" t="str">
            <v>LTL||Current_LTL||LTL_DE_W-ES||1500</v>
          </cell>
        </row>
        <row r="1451">
          <cell r="A1451" t="str">
            <v>Supplier_146Hub_88</v>
          </cell>
          <cell r="B1451" t="str">
            <v>Supplier_146</v>
          </cell>
          <cell r="C1451" t="str">
            <v>Hub_88</v>
          </cell>
          <cell r="D1451">
            <v>500</v>
          </cell>
          <cell r="E1451" t="str">
            <v>FTL||Supplier_146||Hub_88||FTL_DE_W-DE_W_500</v>
          </cell>
        </row>
        <row r="1452">
          <cell r="A1452" t="str">
            <v>Supplier_146Hub_88</v>
          </cell>
          <cell r="B1452" t="str">
            <v>Supplier_146</v>
          </cell>
          <cell r="C1452" t="str">
            <v>Hub_88</v>
          </cell>
          <cell r="D1452">
            <v>500</v>
          </cell>
          <cell r="E1452" t="str">
            <v>LTL||Current_LTL||LTL_DE_W-DE_W||500</v>
          </cell>
        </row>
        <row r="1453">
          <cell r="A1453" t="str">
            <v>Supplier_146Hub_89</v>
          </cell>
          <cell r="B1453" t="str">
            <v>Supplier_146</v>
          </cell>
          <cell r="C1453" t="str">
            <v>Hub_89</v>
          </cell>
          <cell r="D1453">
            <v>500</v>
          </cell>
          <cell r="E1453" t="str">
            <v>FTL||Supplier_146||Hub_89||FTL_DE_W-IT_500</v>
          </cell>
        </row>
        <row r="1454">
          <cell r="A1454" t="str">
            <v>Supplier_146Hub_89</v>
          </cell>
          <cell r="B1454" t="str">
            <v>Supplier_146</v>
          </cell>
          <cell r="C1454" t="str">
            <v>Hub_89</v>
          </cell>
          <cell r="D1454">
            <v>500</v>
          </cell>
          <cell r="E1454" t="str">
            <v>LTL||Current_LTL||LTL_DE_W-IT||500</v>
          </cell>
        </row>
        <row r="1455">
          <cell r="A1455" t="str">
            <v>Supplier_146Hub_90</v>
          </cell>
          <cell r="B1455" t="str">
            <v>Supplier_146</v>
          </cell>
          <cell r="C1455" t="str">
            <v>Hub_90</v>
          </cell>
          <cell r="D1455">
            <v>400</v>
          </cell>
          <cell r="E1455" t="str">
            <v>FTL||Supplier_146||Hub_90||FTL_DE_W-DE_W_500</v>
          </cell>
        </row>
        <row r="1456">
          <cell r="A1456" t="str">
            <v>Supplier_146Hub_90</v>
          </cell>
          <cell r="B1456" t="str">
            <v>Supplier_146</v>
          </cell>
          <cell r="C1456" t="str">
            <v>Hub_90</v>
          </cell>
          <cell r="D1456">
            <v>400</v>
          </cell>
          <cell r="E1456" t="str">
            <v>LTL||Current_LTL||LTL_DE_W-DE_W||500</v>
          </cell>
        </row>
        <row r="1457">
          <cell r="A1457" t="str">
            <v>Supplier_147Hub_86</v>
          </cell>
          <cell r="B1457" t="str">
            <v>Supplier_147</v>
          </cell>
          <cell r="C1457" t="str">
            <v>Hub_86</v>
          </cell>
          <cell r="D1457">
            <v>1100</v>
          </cell>
          <cell r="E1457" t="str">
            <v>FTL||Supplier_147||Hub_86||FTL_DE_W-GB_1500</v>
          </cell>
        </row>
        <row r="1458">
          <cell r="A1458" t="str">
            <v>Supplier_147Hub_86</v>
          </cell>
          <cell r="B1458" t="str">
            <v>Supplier_147</v>
          </cell>
          <cell r="C1458" t="str">
            <v>Hub_86</v>
          </cell>
          <cell r="D1458">
            <v>1100</v>
          </cell>
          <cell r="E1458" t="str">
            <v>LTL||Current_LTL||LTL_DE_W-GB||1500</v>
          </cell>
        </row>
        <row r="1459">
          <cell r="A1459" t="str">
            <v>Supplier_147Hub_87</v>
          </cell>
          <cell r="B1459" t="str">
            <v>Supplier_147</v>
          </cell>
          <cell r="C1459" t="str">
            <v>Hub_87</v>
          </cell>
          <cell r="D1459">
            <v>1200</v>
          </cell>
          <cell r="E1459" t="str">
            <v>FTL||Supplier_147||Hub_87||FTL_DE_W-ES_1500</v>
          </cell>
        </row>
        <row r="1460">
          <cell r="A1460" t="str">
            <v>Supplier_147Hub_87</v>
          </cell>
          <cell r="B1460" t="str">
            <v>Supplier_147</v>
          </cell>
          <cell r="C1460" t="str">
            <v>Hub_87</v>
          </cell>
          <cell r="D1460">
            <v>1200</v>
          </cell>
          <cell r="E1460" t="str">
            <v>LTL||Current_LTL||LTL_DE_W-ES||1500</v>
          </cell>
        </row>
        <row r="1461">
          <cell r="A1461" t="str">
            <v>Supplier_147Hub_88</v>
          </cell>
          <cell r="B1461" t="str">
            <v>Supplier_147</v>
          </cell>
          <cell r="C1461" t="str">
            <v>Hub_88</v>
          </cell>
          <cell r="D1461">
            <v>400</v>
          </cell>
          <cell r="E1461" t="str">
            <v>FTL||Supplier_147||Hub_88||FTL_DE_W-DE_W_500</v>
          </cell>
        </row>
        <row r="1462">
          <cell r="A1462" t="str">
            <v>Supplier_147Hub_88</v>
          </cell>
          <cell r="B1462" t="str">
            <v>Supplier_147</v>
          </cell>
          <cell r="C1462" t="str">
            <v>Hub_88</v>
          </cell>
          <cell r="D1462">
            <v>400</v>
          </cell>
          <cell r="E1462" t="str">
            <v>LTL||Current_LTL||LTL_DE_W-DE_W||500</v>
          </cell>
        </row>
        <row r="1463">
          <cell r="A1463" t="str">
            <v>Supplier_147Hub_89</v>
          </cell>
          <cell r="B1463" t="str">
            <v>Supplier_147</v>
          </cell>
          <cell r="C1463" t="str">
            <v>Hub_89</v>
          </cell>
          <cell r="D1463">
            <v>600</v>
          </cell>
          <cell r="E1463" t="str">
            <v>FTL||Supplier_147||Hub_89||FTL_DE_W-IT_1000</v>
          </cell>
        </row>
        <row r="1464">
          <cell r="A1464" t="str">
            <v>Supplier_147Hub_89</v>
          </cell>
          <cell r="B1464" t="str">
            <v>Supplier_147</v>
          </cell>
          <cell r="C1464" t="str">
            <v>Hub_89</v>
          </cell>
          <cell r="D1464">
            <v>600</v>
          </cell>
          <cell r="E1464" t="str">
            <v>LTL||Current_LTL||LTL_DE_W-IT||1000</v>
          </cell>
        </row>
        <row r="1465">
          <cell r="A1465" t="str">
            <v>Supplier_147Hub_90</v>
          </cell>
          <cell r="B1465" t="str">
            <v>Supplier_147</v>
          </cell>
          <cell r="C1465" t="str">
            <v>Hub_90</v>
          </cell>
          <cell r="D1465">
            <v>400</v>
          </cell>
          <cell r="E1465" t="str">
            <v>FTL||Supplier_147||Hub_90||FTL_DE_W-DE_W_500</v>
          </cell>
        </row>
        <row r="1466">
          <cell r="A1466" t="str">
            <v>Supplier_147Hub_90</v>
          </cell>
          <cell r="B1466" t="str">
            <v>Supplier_147</v>
          </cell>
          <cell r="C1466" t="str">
            <v>Hub_90</v>
          </cell>
          <cell r="D1466">
            <v>400</v>
          </cell>
          <cell r="E1466" t="str">
            <v>LTL||Current_LTL||LTL_DE_W-DE_W||500</v>
          </cell>
        </row>
        <row r="1467">
          <cell r="A1467" t="str">
            <v>Supplier_148Hub_86</v>
          </cell>
          <cell r="B1467" t="str">
            <v>Supplier_148</v>
          </cell>
          <cell r="C1467" t="str">
            <v>Hub_86</v>
          </cell>
          <cell r="D1467">
            <v>1000</v>
          </cell>
          <cell r="E1467" t="str">
            <v>FTL||Supplier_148||Hub_86||FTL_DE_W-GB_1000</v>
          </cell>
        </row>
        <row r="1468">
          <cell r="A1468" t="str">
            <v>Supplier_148Hub_86</v>
          </cell>
          <cell r="B1468" t="str">
            <v>Supplier_148</v>
          </cell>
          <cell r="C1468" t="str">
            <v>Hub_86</v>
          </cell>
          <cell r="D1468">
            <v>1000</v>
          </cell>
          <cell r="E1468" t="str">
            <v>LTL||Current_LTL||LTL_DE_W-GB||1000</v>
          </cell>
        </row>
        <row r="1469">
          <cell r="A1469" t="str">
            <v>Supplier_148Hub_87</v>
          </cell>
          <cell r="B1469" t="str">
            <v>Supplier_148</v>
          </cell>
          <cell r="C1469" t="str">
            <v>Hub_87</v>
          </cell>
          <cell r="D1469">
            <v>1400</v>
          </cell>
          <cell r="E1469" t="str">
            <v>FTL||Supplier_148||Hub_87||FTL_DE_W-ES_1500</v>
          </cell>
        </row>
        <row r="1470">
          <cell r="A1470" t="str">
            <v>Supplier_148Hub_87</v>
          </cell>
          <cell r="B1470" t="str">
            <v>Supplier_148</v>
          </cell>
          <cell r="C1470" t="str">
            <v>Hub_87</v>
          </cell>
          <cell r="D1470">
            <v>1400</v>
          </cell>
          <cell r="E1470" t="str">
            <v>LTL||Current_LTL||LTL_DE_W-ES||1500</v>
          </cell>
        </row>
        <row r="1471">
          <cell r="A1471" t="str">
            <v>Supplier_148Hub_88</v>
          </cell>
          <cell r="B1471" t="str">
            <v>Supplier_148</v>
          </cell>
          <cell r="C1471" t="str">
            <v>Hub_88</v>
          </cell>
          <cell r="D1471">
            <v>200</v>
          </cell>
          <cell r="E1471" t="str">
            <v>FTL||Supplier_148||Hub_88||FTL_DE_W-DE_W_250</v>
          </cell>
        </row>
        <row r="1472">
          <cell r="A1472" t="str">
            <v>Supplier_148Hub_88</v>
          </cell>
          <cell r="B1472" t="str">
            <v>Supplier_148</v>
          </cell>
          <cell r="C1472" t="str">
            <v>Hub_88</v>
          </cell>
          <cell r="D1472">
            <v>200</v>
          </cell>
          <cell r="E1472" t="str">
            <v>LTL||Current_LTL||LTL_DE_W-DE_W||250</v>
          </cell>
        </row>
        <row r="1473">
          <cell r="A1473" t="str">
            <v>Supplier_148Hub_89</v>
          </cell>
          <cell r="B1473" t="str">
            <v>Supplier_148</v>
          </cell>
          <cell r="C1473" t="str">
            <v>Hub_89</v>
          </cell>
          <cell r="D1473">
            <v>900</v>
          </cell>
          <cell r="E1473" t="str">
            <v>FTL||Supplier_148||Hub_89||FTL_DE_W-IT_1000</v>
          </cell>
        </row>
        <row r="1474">
          <cell r="A1474" t="str">
            <v>Supplier_148Hub_89</v>
          </cell>
          <cell r="B1474" t="str">
            <v>Supplier_148</v>
          </cell>
          <cell r="C1474" t="str">
            <v>Hub_89</v>
          </cell>
          <cell r="D1474">
            <v>900</v>
          </cell>
          <cell r="E1474" t="str">
            <v>LTL||Current_LTL||LTL_DE_W-IT||1000</v>
          </cell>
        </row>
        <row r="1475">
          <cell r="A1475" t="str">
            <v>Supplier_148Hub_90</v>
          </cell>
          <cell r="B1475" t="str">
            <v>Supplier_148</v>
          </cell>
          <cell r="C1475" t="str">
            <v>Hub_90</v>
          </cell>
          <cell r="D1475">
            <v>400</v>
          </cell>
          <cell r="E1475" t="str">
            <v>FTL||Supplier_148||Hub_90||FTL_DE_W-DE_W_500</v>
          </cell>
        </row>
        <row r="1476">
          <cell r="A1476" t="str">
            <v>Supplier_148Hub_90</v>
          </cell>
          <cell r="B1476" t="str">
            <v>Supplier_148</v>
          </cell>
          <cell r="C1476" t="str">
            <v>Hub_90</v>
          </cell>
          <cell r="D1476">
            <v>400</v>
          </cell>
          <cell r="E1476" t="str">
            <v>LTL||Current_LTL||LTL_DE_W-DE_W||500</v>
          </cell>
        </row>
        <row r="1477">
          <cell r="A1477" t="str">
            <v>Supplier_149Hub_86</v>
          </cell>
          <cell r="B1477" t="str">
            <v>Supplier_149</v>
          </cell>
          <cell r="C1477" t="str">
            <v>Hub_86</v>
          </cell>
          <cell r="D1477">
            <v>1000</v>
          </cell>
          <cell r="E1477" t="str">
            <v>FTL||Supplier_149||Hub_86||FTL_DE_W-GB_1000</v>
          </cell>
        </row>
        <row r="1478">
          <cell r="A1478" t="str">
            <v>Supplier_149Hub_86</v>
          </cell>
          <cell r="B1478" t="str">
            <v>Supplier_149</v>
          </cell>
          <cell r="C1478" t="str">
            <v>Hub_86</v>
          </cell>
          <cell r="D1478">
            <v>1000</v>
          </cell>
          <cell r="E1478" t="str">
            <v>LTL||Current_LTL||LTL_DE_W-GB||1000</v>
          </cell>
        </row>
        <row r="1479">
          <cell r="A1479" t="str">
            <v>Supplier_149Hub_87</v>
          </cell>
          <cell r="B1479" t="str">
            <v>Supplier_149</v>
          </cell>
          <cell r="C1479" t="str">
            <v>Hub_87</v>
          </cell>
          <cell r="D1479">
            <v>1300</v>
          </cell>
          <cell r="E1479" t="str">
            <v>FTL||Supplier_149||Hub_87||FTL_DE_W-ES_1500</v>
          </cell>
        </row>
        <row r="1480">
          <cell r="A1480" t="str">
            <v>Supplier_149Hub_87</v>
          </cell>
          <cell r="B1480" t="str">
            <v>Supplier_149</v>
          </cell>
          <cell r="C1480" t="str">
            <v>Hub_87</v>
          </cell>
          <cell r="D1480">
            <v>1300</v>
          </cell>
          <cell r="E1480" t="str">
            <v>LTL||Current_LTL||LTL_DE_W-ES||1500</v>
          </cell>
        </row>
        <row r="1481">
          <cell r="A1481" t="str">
            <v>Supplier_149Hub_88</v>
          </cell>
          <cell r="B1481" t="str">
            <v>Supplier_149</v>
          </cell>
          <cell r="C1481" t="str">
            <v>Hub_88</v>
          </cell>
          <cell r="D1481">
            <v>300</v>
          </cell>
          <cell r="E1481" t="str">
            <v>FTL||Supplier_149||Hub_88||FTL_DE_W-DE_W_500</v>
          </cell>
        </row>
        <row r="1482">
          <cell r="A1482" t="str">
            <v>Supplier_149Hub_88</v>
          </cell>
          <cell r="B1482" t="str">
            <v>Supplier_149</v>
          </cell>
          <cell r="C1482" t="str">
            <v>Hub_88</v>
          </cell>
          <cell r="D1482">
            <v>300</v>
          </cell>
          <cell r="E1482" t="str">
            <v>LTL||Current_LTL||LTL_DE_W-DE_W||500</v>
          </cell>
        </row>
        <row r="1483">
          <cell r="A1483" t="str">
            <v>Supplier_149Hub_89</v>
          </cell>
          <cell r="B1483" t="str">
            <v>Supplier_149</v>
          </cell>
          <cell r="C1483" t="str">
            <v>Hub_89</v>
          </cell>
          <cell r="D1483">
            <v>700</v>
          </cell>
          <cell r="E1483" t="str">
            <v>FTL||Supplier_149||Hub_89||FTL_DE_W-IT_1000</v>
          </cell>
        </row>
        <row r="1484">
          <cell r="A1484" t="str">
            <v>Supplier_149Hub_89</v>
          </cell>
          <cell r="B1484" t="str">
            <v>Supplier_149</v>
          </cell>
          <cell r="C1484" t="str">
            <v>Hub_89</v>
          </cell>
          <cell r="D1484">
            <v>700</v>
          </cell>
          <cell r="E1484" t="str">
            <v>LTL||Current_LTL||LTL_DE_W-IT||1000</v>
          </cell>
        </row>
        <row r="1485">
          <cell r="A1485" t="str">
            <v>Supplier_149Hub_90</v>
          </cell>
          <cell r="B1485" t="str">
            <v>Supplier_149</v>
          </cell>
          <cell r="C1485" t="str">
            <v>Hub_90</v>
          </cell>
          <cell r="D1485">
            <v>300</v>
          </cell>
          <cell r="E1485" t="str">
            <v>FTL||Supplier_149||Hub_90||FTL_DE_W-DE_W_500</v>
          </cell>
        </row>
        <row r="1486">
          <cell r="A1486" t="str">
            <v>Supplier_149Hub_90</v>
          </cell>
          <cell r="B1486" t="str">
            <v>Supplier_149</v>
          </cell>
          <cell r="C1486" t="str">
            <v>Hub_90</v>
          </cell>
          <cell r="D1486">
            <v>300</v>
          </cell>
          <cell r="E1486" t="str">
            <v>LTL||Current_LTL||LTL_DE_W-DE_W||500</v>
          </cell>
        </row>
        <row r="1487">
          <cell r="A1487" t="str">
            <v>Supplier_150Hub_86</v>
          </cell>
          <cell r="B1487" t="str">
            <v>Supplier_150</v>
          </cell>
          <cell r="C1487" t="str">
            <v>Hub_86</v>
          </cell>
          <cell r="D1487">
            <v>1300</v>
          </cell>
          <cell r="E1487" t="str">
            <v>FTL||Supplier_150||Hub_86||FTL_IT-GB_1500</v>
          </cell>
        </row>
        <row r="1488">
          <cell r="A1488" t="str">
            <v>Supplier_150Hub_86</v>
          </cell>
          <cell r="B1488" t="str">
            <v>Supplier_150</v>
          </cell>
          <cell r="C1488" t="str">
            <v>Hub_86</v>
          </cell>
          <cell r="D1488">
            <v>1300</v>
          </cell>
          <cell r="E1488" t="str">
            <v>LTL||Current_LTL||LTL_IT-GB||1500</v>
          </cell>
        </row>
        <row r="1489">
          <cell r="A1489" t="str">
            <v>Supplier_150Hub_87</v>
          </cell>
          <cell r="B1489" t="str">
            <v>Supplier_150</v>
          </cell>
          <cell r="C1489" t="str">
            <v>Hub_87</v>
          </cell>
          <cell r="D1489">
            <v>900</v>
          </cell>
          <cell r="E1489" t="str">
            <v>FTL||Supplier_150||Hub_87||FTL_IT-ES_1000</v>
          </cell>
        </row>
        <row r="1490">
          <cell r="A1490" t="str">
            <v>Supplier_150Hub_87</v>
          </cell>
          <cell r="B1490" t="str">
            <v>Supplier_150</v>
          </cell>
          <cell r="C1490" t="str">
            <v>Hub_87</v>
          </cell>
          <cell r="D1490">
            <v>900</v>
          </cell>
          <cell r="E1490" t="str">
            <v>LTL||Current_LTL||LTL_IT-ES||1000</v>
          </cell>
        </row>
        <row r="1491">
          <cell r="A1491" t="str">
            <v>Supplier_150Hub_88</v>
          </cell>
          <cell r="B1491" t="str">
            <v>Supplier_150</v>
          </cell>
          <cell r="C1491" t="str">
            <v>Hub_88</v>
          </cell>
          <cell r="D1491">
            <v>800</v>
          </cell>
          <cell r="E1491" t="str">
            <v>FTL||Supplier_150||Hub_88||FTL_IT-DE_W_1000</v>
          </cell>
        </row>
        <row r="1492">
          <cell r="A1492" t="str">
            <v>Supplier_150Hub_88</v>
          </cell>
          <cell r="B1492" t="str">
            <v>Supplier_150</v>
          </cell>
          <cell r="C1492" t="str">
            <v>Hub_88</v>
          </cell>
          <cell r="D1492">
            <v>800</v>
          </cell>
          <cell r="E1492" t="str">
            <v>LTL||Current_LTL||LTL_IT-DE_W||1000</v>
          </cell>
        </row>
        <row r="1493">
          <cell r="A1493" t="str">
            <v>Supplier_150Hub_89</v>
          </cell>
          <cell r="B1493" t="str">
            <v>Supplier_150</v>
          </cell>
          <cell r="C1493" t="str">
            <v>Hub_89</v>
          </cell>
          <cell r="D1493">
            <v>300</v>
          </cell>
          <cell r="E1493" t="str">
            <v>FTL||Supplier_150||Hub_89||FTL_IT-IT_500</v>
          </cell>
        </row>
        <row r="1494">
          <cell r="A1494" t="str">
            <v>Supplier_150Hub_89</v>
          </cell>
          <cell r="B1494" t="str">
            <v>Supplier_150</v>
          </cell>
          <cell r="C1494" t="str">
            <v>Hub_89</v>
          </cell>
          <cell r="D1494">
            <v>300</v>
          </cell>
          <cell r="E1494" t="str">
            <v>LTL||Current_LTL||LTL_IT-IT||500</v>
          </cell>
        </row>
        <row r="1495">
          <cell r="A1495" t="str">
            <v>Supplier_150Hub_90</v>
          </cell>
          <cell r="B1495" t="str">
            <v>Supplier_150</v>
          </cell>
          <cell r="C1495" t="str">
            <v>Hub_90</v>
          </cell>
          <cell r="D1495">
            <v>600</v>
          </cell>
          <cell r="E1495" t="str">
            <v>FTL||Supplier_150||Hub_90||FTL_IT-DE_W_1000</v>
          </cell>
        </row>
        <row r="1496">
          <cell r="A1496" t="str">
            <v>Supplier_150Hub_90</v>
          </cell>
          <cell r="B1496" t="str">
            <v>Supplier_150</v>
          </cell>
          <cell r="C1496" t="str">
            <v>Hub_90</v>
          </cell>
          <cell r="D1496">
            <v>600</v>
          </cell>
          <cell r="E1496" t="str">
            <v>LTL||Current_LTL||LTL_IT-DE_W||1000</v>
          </cell>
        </row>
        <row r="1497">
          <cell r="A1497" t="str">
            <v>Supplier_151Hub_86</v>
          </cell>
          <cell r="B1497" t="str">
            <v>Supplier_151</v>
          </cell>
          <cell r="C1497" t="str">
            <v>Hub_86</v>
          </cell>
          <cell r="D1497">
            <v>1100</v>
          </cell>
          <cell r="E1497" t="str">
            <v>FTL||Supplier_151||Hub_86||FTL_DE_W-GB_1500</v>
          </cell>
        </row>
        <row r="1498">
          <cell r="A1498" t="str">
            <v>Supplier_151Hub_86</v>
          </cell>
          <cell r="B1498" t="str">
            <v>Supplier_151</v>
          </cell>
          <cell r="C1498" t="str">
            <v>Hub_86</v>
          </cell>
          <cell r="D1498">
            <v>1100</v>
          </cell>
          <cell r="E1498" t="str">
            <v>LTL||Current_LTL||LTL_DE_W-GB||1500</v>
          </cell>
        </row>
        <row r="1499">
          <cell r="A1499" t="str">
            <v>Supplier_151Hub_87</v>
          </cell>
          <cell r="B1499" t="str">
            <v>Supplier_151</v>
          </cell>
          <cell r="C1499" t="str">
            <v>Hub_87</v>
          </cell>
          <cell r="D1499">
            <v>1200</v>
          </cell>
          <cell r="E1499" t="str">
            <v>FTL||Supplier_151||Hub_87||FTL_DE_W-ES_1500</v>
          </cell>
        </row>
        <row r="1500">
          <cell r="A1500" t="str">
            <v>Supplier_151Hub_87</v>
          </cell>
          <cell r="B1500" t="str">
            <v>Supplier_151</v>
          </cell>
          <cell r="C1500" t="str">
            <v>Hub_87</v>
          </cell>
          <cell r="D1500">
            <v>1200</v>
          </cell>
          <cell r="E1500" t="str">
            <v>LTL||Current_LTL||LTL_DE_W-ES||1500</v>
          </cell>
        </row>
        <row r="1501">
          <cell r="A1501" t="str">
            <v>Supplier_151Hub_88</v>
          </cell>
          <cell r="B1501" t="str">
            <v>Supplier_151</v>
          </cell>
          <cell r="C1501" t="str">
            <v>Hub_88</v>
          </cell>
          <cell r="D1501">
            <v>400</v>
          </cell>
          <cell r="E1501" t="str">
            <v>FTL||Supplier_151||Hub_88||FTL_DE_W-DE_W_500</v>
          </cell>
        </row>
        <row r="1502">
          <cell r="A1502" t="str">
            <v>Supplier_151Hub_88</v>
          </cell>
          <cell r="B1502" t="str">
            <v>Supplier_151</v>
          </cell>
          <cell r="C1502" t="str">
            <v>Hub_88</v>
          </cell>
          <cell r="D1502">
            <v>400</v>
          </cell>
          <cell r="E1502" t="str">
            <v>LTL||Current_LTL||LTL_DE_W-DE_W||500</v>
          </cell>
        </row>
        <row r="1503">
          <cell r="A1503" t="str">
            <v>Supplier_151Hub_89</v>
          </cell>
          <cell r="B1503" t="str">
            <v>Supplier_151</v>
          </cell>
          <cell r="C1503" t="str">
            <v>Hub_89</v>
          </cell>
          <cell r="D1503">
            <v>700</v>
          </cell>
          <cell r="E1503" t="str">
            <v>FTL||Supplier_151||Hub_89||FTL_DE_W-IT_1000</v>
          </cell>
        </row>
        <row r="1504">
          <cell r="A1504" t="str">
            <v>Supplier_151Hub_89</v>
          </cell>
          <cell r="B1504" t="str">
            <v>Supplier_151</v>
          </cell>
          <cell r="C1504" t="str">
            <v>Hub_89</v>
          </cell>
          <cell r="D1504">
            <v>700</v>
          </cell>
          <cell r="E1504" t="str">
            <v>LTL||Current_LTL||LTL_DE_W-IT||1000</v>
          </cell>
        </row>
        <row r="1505">
          <cell r="A1505" t="str">
            <v>Supplier_151Hub_90</v>
          </cell>
          <cell r="B1505" t="str">
            <v>Supplier_151</v>
          </cell>
          <cell r="C1505" t="str">
            <v>Hub_90</v>
          </cell>
          <cell r="D1505">
            <v>300</v>
          </cell>
          <cell r="E1505" t="str">
            <v>FTL||Supplier_151||Hub_90||FTL_DE_W-DE_W_500</v>
          </cell>
        </row>
        <row r="1506">
          <cell r="A1506" t="str">
            <v>Supplier_151Hub_90</v>
          </cell>
          <cell r="B1506" t="str">
            <v>Supplier_151</v>
          </cell>
          <cell r="C1506" t="str">
            <v>Hub_90</v>
          </cell>
          <cell r="D1506">
            <v>300</v>
          </cell>
          <cell r="E1506" t="str">
            <v>LTL||Current_LTL||LTL_DE_W-DE_W||500</v>
          </cell>
        </row>
        <row r="1507">
          <cell r="A1507" t="str">
            <v>Supplier_152Hub_86</v>
          </cell>
          <cell r="B1507" t="str">
            <v>Supplier_152</v>
          </cell>
          <cell r="C1507" t="str">
            <v>Hub_86</v>
          </cell>
          <cell r="D1507">
            <v>1100</v>
          </cell>
          <cell r="E1507" t="str">
            <v>FTL||Supplier_152||Hub_86||FTL_DE_W-GB_1500</v>
          </cell>
        </row>
        <row r="1508">
          <cell r="A1508" t="str">
            <v>Supplier_152Hub_86</v>
          </cell>
          <cell r="B1508" t="str">
            <v>Supplier_152</v>
          </cell>
          <cell r="C1508" t="str">
            <v>Hub_86</v>
          </cell>
          <cell r="D1508">
            <v>1100</v>
          </cell>
          <cell r="E1508" t="str">
            <v>LTL||Current_LTL||LTL_DE_W-GB||1500</v>
          </cell>
        </row>
        <row r="1509">
          <cell r="A1509" t="str">
            <v>Supplier_152Hub_87</v>
          </cell>
          <cell r="B1509" t="str">
            <v>Supplier_152</v>
          </cell>
          <cell r="C1509" t="str">
            <v>Hub_87</v>
          </cell>
          <cell r="D1509">
            <v>1300</v>
          </cell>
          <cell r="E1509" t="str">
            <v>FTL||Supplier_152||Hub_87||FTL_DE_W-ES_1500</v>
          </cell>
        </row>
        <row r="1510">
          <cell r="A1510" t="str">
            <v>Supplier_152Hub_87</v>
          </cell>
          <cell r="B1510" t="str">
            <v>Supplier_152</v>
          </cell>
          <cell r="C1510" t="str">
            <v>Hub_87</v>
          </cell>
          <cell r="D1510">
            <v>1300</v>
          </cell>
          <cell r="E1510" t="str">
            <v>LTL||Current_LTL||LTL_DE_W-ES||1500</v>
          </cell>
        </row>
        <row r="1511">
          <cell r="A1511" t="str">
            <v>Supplier_152Hub_88</v>
          </cell>
          <cell r="B1511" t="str">
            <v>Supplier_152</v>
          </cell>
          <cell r="C1511" t="str">
            <v>Hub_88</v>
          </cell>
          <cell r="D1511">
            <v>400</v>
          </cell>
          <cell r="E1511" t="str">
            <v>FTL||Supplier_152||Hub_88||FTL_DE_W-DE_W_500</v>
          </cell>
        </row>
        <row r="1512">
          <cell r="A1512" t="str">
            <v>Supplier_152Hub_88</v>
          </cell>
          <cell r="B1512" t="str">
            <v>Supplier_152</v>
          </cell>
          <cell r="C1512" t="str">
            <v>Hub_88</v>
          </cell>
          <cell r="D1512">
            <v>400</v>
          </cell>
          <cell r="E1512" t="str">
            <v>LTL||Current_LTL||LTL_DE_W-DE_W||500</v>
          </cell>
        </row>
        <row r="1513">
          <cell r="A1513" t="str">
            <v>Supplier_152Hub_89</v>
          </cell>
          <cell r="B1513" t="str">
            <v>Supplier_152</v>
          </cell>
          <cell r="C1513" t="str">
            <v>Hub_89</v>
          </cell>
          <cell r="D1513">
            <v>700</v>
          </cell>
          <cell r="E1513" t="str">
            <v>FTL||Supplier_152||Hub_89||FTL_DE_W-IT_1000</v>
          </cell>
        </row>
        <row r="1514">
          <cell r="A1514" t="str">
            <v>Supplier_152Hub_89</v>
          </cell>
          <cell r="B1514" t="str">
            <v>Supplier_152</v>
          </cell>
          <cell r="C1514" t="str">
            <v>Hub_89</v>
          </cell>
          <cell r="D1514">
            <v>700</v>
          </cell>
          <cell r="E1514" t="str">
            <v>LTL||Current_LTL||LTL_DE_W-IT||1000</v>
          </cell>
        </row>
        <row r="1515">
          <cell r="A1515" t="str">
            <v>Supplier_152Hub_90</v>
          </cell>
          <cell r="B1515" t="str">
            <v>Supplier_152</v>
          </cell>
          <cell r="C1515" t="str">
            <v>Hub_90</v>
          </cell>
          <cell r="D1515">
            <v>300</v>
          </cell>
          <cell r="E1515" t="str">
            <v>FTL||Supplier_152||Hub_90||FTL_DE_W-DE_W_500</v>
          </cell>
        </row>
        <row r="1516">
          <cell r="A1516" t="str">
            <v>Supplier_152Hub_90</v>
          </cell>
          <cell r="B1516" t="str">
            <v>Supplier_152</v>
          </cell>
          <cell r="C1516" t="str">
            <v>Hub_90</v>
          </cell>
          <cell r="D1516">
            <v>300</v>
          </cell>
          <cell r="E1516" t="str">
            <v>LTL||Current_LTL||LTL_DE_W-DE_W||500</v>
          </cell>
        </row>
        <row r="1517">
          <cell r="A1517" t="str">
            <v>Supplier_153Hub_86</v>
          </cell>
          <cell r="B1517" t="str">
            <v>Supplier_153</v>
          </cell>
          <cell r="C1517" t="str">
            <v>Hub_86</v>
          </cell>
          <cell r="D1517">
            <v>1000</v>
          </cell>
          <cell r="E1517" t="str">
            <v>FTL||Supplier_153||Hub_86||FTL_DE_W-GB_1000</v>
          </cell>
        </row>
        <row r="1518">
          <cell r="A1518" t="str">
            <v>Supplier_153Hub_86</v>
          </cell>
          <cell r="B1518" t="str">
            <v>Supplier_153</v>
          </cell>
          <cell r="C1518" t="str">
            <v>Hub_86</v>
          </cell>
          <cell r="D1518">
            <v>1000</v>
          </cell>
          <cell r="E1518" t="str">
            <v>LTL||Current_LTL||LTL_DE_W-GB||1000</v>
          </cell>
        </row>
        <row r="1519">
          <cell r="A1519" t="str">
            <v>Supplier_153Hub_87</v>
          </cell>
          <cell r="B1519" t="str">
            <v>Supplier_153</v>
          </cell>
          <cell r="C1519" t="str">
            <v>Hub_87</v>
          </cell>
          <cell r="D1519">
            <v>1300</v>
          </cell>
          <cell r="E1519" t="str">
            <v>FTL||Supplier_153||Hub_87||FTL_DE_W-ES_1500</v>
          </cell>
        </row>
        <row r="1520">
          <cell r="A1520" t="str">
            <v>Supplier_153Hub_87</v>
          </cell>
          <cell r="B1520" t="str">
            <v>Supplier_153</v>
          </cell>
          <cell r="C1520" t="str">
            <v>Hub_87</v>
          </cell>
          <cell r="D1520">
            <v>1300</v>
          </cell>
          <cell r="E1520" t="str">
            <v>LTL||Current_LTL||LTL_DE_W-ES||1500</v>
          </cell>
        </row>
        <row r="1521">
          <cell r="A1521" t="str">
            <v>Supplier_153Hub_88</v>
          </cell>
          <cell r="B1521" t="str">
            <v>Supplier_153</v>
          </cell>
          <cell r="C1521" t="str">
            <v>Hub_88</v>
          </cell>
          <cell r="D1521">
            <v>300</v>
          </cell>
          <cell r="E1521" t="str">
            <v>FTL||Supplier_153||Hub_88||FTL_DE_W-DE_W_250</v>
          </cell>
        </row>
        <row r="1522">
          <cell r="A1522" t="str">
            <v>Supplier_153Hub_88</v>
          </cell>
          <cell r="B1522" t="str">
            <v>Supplier_153</v>
          </cell>
          <cell r="C1522" t="str">
            <v>Hub_88</v>
          </cell>
          <cell r="D1522">
            <v>300</v>
          </cell>
          <cell r="E1522" t="str">
            <v>LTL||Current_LTL||LTL_DE_W-DE_W||250</v>
          </cell>
        </row>
        <row r="1523">
          <cell r="A1523" t="str">
            <v>Supplier_153Hub_89</v>
          </cell>
          <cell r="B1523" t="str">
            <v>Supplier_153</v>
          </cell>
          <cell r="C1523" t="str">
            <v>Hub_89</v>
          </cell>
          <cell r="D1523">
            <v>800</v>
          </cell>
          <cell r="E1523" t="str">
            <v>FTL||Supplier_153||Hub_89||FTL_DE_W-IT_1000</v>
          </cell>
        </row>
        <row r="1524">
          <cell r="A1524" t="str">
            <v>Supplier_153Hub_89</v>
          </cell>
          <cell r="B1524" t="str">
            <v>Supplier_153</v>
          </cell>
          <cell r="C1524" t="str">
            <v>Hub_89</v>
          </cell>
          <cell r="D1524">
            <v>800</v>
          </cell>
          <cell r="E1524" t="str">
            <v>LTL||Current_LTL||LTL_DE_W-IT||1000</v>
          </cell>
        </row>
        <row r="1525">
          <cell r="A1525" t="str">
            <v>Supplier_153Hub_90</v>
          </cell>
          <cell r="B1525" t="str">
            <v>Supplier_153</v>
          </cell>
          <cell r="C1525" t="str">
            <v>Hub_90</v>
          </cell>
          <cell r="D1525">
            <v>400</v>
          </cell>
          <cell r="E1525" t="str">
            <v>FTL||Supplier_153||Hub_90||FTL_DE_W-DE_W_500</v>
          </cell>
        </row>
        <row r="1526">
          <cell r="A1526" t="str">
            <v>Supplier_153Hub_90</v>
          </cell>
          <cell r="B1526" t="str">
            <v>Supplier_153</v>
          </cell>
          <cell r="C1526" t="str">
            <v>Hub_90</v>
          </cell>
          <cell r="D1526">
            <v>400</v>
          </cell>
          <cell r="E1526" t="str">
            <v>LTL||Current_LTL||LTL_DE_W-DE_W||500</v>
          </cell>
        </row>
        <row r="1527">
          <cell r="A1527" t="str">
            <v>Supplier_154Hub_86</v>
          </cell>
          <cell r="B1527" t="str">
            <v>Supplier_154</v>
          </cell>
          <cell r="C1527" t="str">
            <v>Hub_86</v>
          </cell>
          <cell r="D1527">
            <v>1000</v>
          </cell>
          <cell r="E1527" t="str">
            <v>FTL||Supplier_154||Hub_86||FTL_DE_W-GB_1000</v>
          </cell>
        </row>
        <row r="1528">
          <cell r="A1528" t="str">
            <v>Supplier_154Hub_86</v>
          </cell>
          <cell r="B1528" t="str">
            <v>Supplier_154</v>
          </cell>
          <cell r="C1528" t="str">
            <v>Hub_86</v>
          </cell>
          <cell r="D1528">
            <v>1000</v>
          </cell>
          <cell r="E1528" t="str">
            <v>LTL||Current_LTL||LTL_DE_W-GB||1000</v>
          </cell>
        </row>
        <row r="1529">
          <cell r="A1529" t="str">
            <v>Supplier_154Hub_87</v>
          </cell>
          <cell r="B1529" t="str">
            <v>Supplier_154</v>
          </cell>
          <cell r="C1529" t="str">
            <v>Hub_87</v>
          </cell>
          <cell r="D1529">
            <v>1300</v>
          </cell>
          <cell r="E1529" t="str">
            <v>FTL||Supplier_154||Hub_87||FTL_DE_W-ES_1500</v>
          </cell>
        </row>
        <row r="1530">
          <cell r="A1530" t="str">
            <v>Supplier_154Hub_87</v>
          </cell>
          <cell r="B1530" t="str">
            <v>Supplier_154</v>
          </cell>
          <cell r="C1530" t="str">
            <v>Hub_87</v>
          </cell>
          <cell r="D1530">
            <v>1300</v>
          </cell>
          <cell r="E1530" t="str">
            <v>LTL||Current_LTL||LTL_DE_W-ES||1500</v>
          </cell>
        </row>
        <row r="1531">
          <cell r="A1531" t="str">
            <v>Supplier_154Hub_88</v>
          </cell>
          <cell r="B1531" t="str">
            <v>Supplier_154</v>
          </cell>
          <cell r="C1531" t="str">
            <v>Hub_88</v>
          </cell>
          <cell r="D1531">
            <v>300</v>
          </cell>
          <cell r="E1531" t="str">
            <v>FTL||Supplier_154||Hub_88||FTL_DE_W-DE_W_500</v>
          </cell>
        </row>
        <row r="1532">
          <cell r="A1532" t="str">
            <v>Supplier_154Hub_88</v>
          </cell>
          <cell r="B1532" t="str">
            <v>Supplier_154</v>
          </cell>
          <cell r="C1532" t="str">
            <v>Hub_88</v>
          </cell>
          <cell r="D1532">
            <v>300</v>
          </cell>
          <cell r="E1532" t="str">
            <v>LTL||Current_LTL||LTL_DE_W-DE_W||500</v>
          </cell>
        </row>
        <row r="1533">
          <cell r="A1533" t="str">
            <v>Supplier_154Hub_89</v>
          </cell>
          <cell r="B1533" t="str">
            <v>Supplier_154</v>
          </cell>
          <cell r="C1533" t="str">
            <v>Hub_89</v>
          </cell>
          <cell r="D1533">
            <v>800</v>
          </cell>
          <cell r="E1533" t="str">
            <v>FTL||Supplier_154||Hub_89||FTL_DE_W-IT_1000</v>
          </cell>
        </row>
        <row r="1534">
          <cell r="A1534" t="str">
            <v>Supplier_154Hub_89</v>
          </cell>
          <cell r="B1534" t="str">
            <v>Supplier_154</v>
          </cell>
          <cell r="C1534" t="str">
            <v>Hub_89</v>
          </cell>
          <cell r="D1534">
            <v>800</v>
          </cell>
          <cell r="E1534" t="str">
            <v>LTL||Current_LTL||LTL_DE_W-IT||1000</v>
          </cell>
        </row>
        <row r="1535">
          <cell r="A1535" t="str">
            <v>Supplier_154Hub_90</v>
          </cell>
          <cell r="B1535" t="str">
            <v>Supplier_154</v>
          </cell>
          <cell r="C1535" t="str">
            <v>Hub_90</v>
          </cell>
          <cell r="D1535">
            <v>300</v>
          </cell>
          <cell r="E1535" t="str">
            <v>FTL||Supplier_154||Hub_90||FTL_DE_W-DE_W_500</v>
          </cell>
        </row>
        <row r="1536">
          <cell r="A1536" t="str">
            <v>Supplier_154Hub_90</v>
          </cell>
          <cell r="B1536" t="str">
            <v>Supplier_154</v>
          </cell>
          <cell r="C1536" t="str">
            <v>Hub_90</v>
          </cell>
          <cell r="D1536">
            <v>300</v>
          </cell>
          <cell r="E1536" t="str">
            <v>LTL||Current_LTL||LTL_DE_W-DE_W||500</v>
          </cell>
        </row>
        <row r="1537">
          <cell r="A1537" t="str">
            <v>Supplier_155Hub_86</v>
          </cell>
          <cell r="B1537" t="str">
            <v>Supplier_155</v>
          </cell>
          <cell r="C1537" t="str">
            <v>Hub_86</v>
          </cell>
          <cell r="D1537">
            <v>1100</v>
          </cell>
          <cell r="E1537" t="str">
            <v>FTL||Supplier_155||Hub_86||FTL_DE_W-GB_1500</v>
          </cell>
        </row>
        <row r="1538">
          <cell r="A1538" t="str">
            <v>Supplier_155Hub_86</v>
          </cell>
          <cell r="B1538" t="str">
            <v>Supplier_155</v>
          </cell>
          <cell r="C1538" t="str">
            <v>Hub_86</v>
          </cell>
          <cell r="D1538">
            <v>1100</v>
          </cell>
          <cell r="E1538" t="str">
            <v>LTL||Current_LTL||LTL_DE_W-GB||1500</v>
          </cell>
        </row>
        <row r="1539">
          <cell r="A1539" t="str">
            <v>Supplier_155Hub_87</v>
          </cell>
          <cell r="B1539" t="str">
            <v>Supplier_155</v>
          </cell>
          <cell r="C1539" t="str">
            <v>Hub_87</v>
          </cell>
          <cell r="D1539">
            <v>1200</v>
          </cell>
          <cell r="E1539" t="str">
            <v>FTL||Supplier_155||Hub_87||FTL_DE_W-ES_1500</v>
          </cell>
        </row>
        <row r="1540">
          <cell r="A1540" t="str">
            <v>Supplier_155Hub_87</v>
          </cell>
          <cell r="B1540" t="str">
            <v>Supplier_155</v>
          </cell>
          <cell r="C1540" t="str">
            <v>Hub_87</v>
          </cell>
          <cell r="D1540">
            <v>1200</v>
          </cell>
          <cell r="E1540" t="str">
            <v>LTL||Current_LTL||LTL_DE_W-ES||1500</v>
          </cell>
        </row>
        <row r="1541">
          <cell r="A1541" t="str">
            <v>Supplier_155Hub_88</v>
          </cell>
          <cell r="B1541" t="str">
            <v>Supplier_155</v>
          </cell>
          <cell r="C1541" t="str">
            <v>Hub_88</v>
          </cell>
          <cell r="D1541">
            <v>400</v>
          </cell>
          <cell r="E1541" t="str">
            <v>FTL||Supplier_155||Hub_88||FTL_DE_W-DE_W_500</v>
          </cell>
        </row>
        <row r="1542">
          <cell r="A1542" t="str">
            <v>Supplier_155Hub_88</v>
          </cell>
          <cell r="B1542" t="str">
            <v>Supplier_155</v>
          </cell>
          <cell r="C1542" t="str">
            <v>Hub_88</v>
          </cell>
          <cell r="D1542">
            <v>400</v>
          </cell>
          <cell r="E1542" t="str">
            <v>LTL||Current_LTL||LTL_DE_W-DE_W||500</v>
          </cell>
        </row>
        <row r="1543">
          <cell r="A1543" t="str">
            <v>Supplier_155Hub_89</v>
          </cell>
          <cell r="B1543" t="str">
            <v>Supplier_155</v>
          </cell>
          <cell r="C1543" t="str">
            <v>Hub_89</v>
          </cell>
          <cell r="D1543">
            <v>700</v>
          </cell>
          <cell r="E1543" t="str">
            <v>FTL||Supplier_155||Hub_89||FTL_DE_W-IT_1000</v>
          </cell>
        </row>
        <row r="1544">
          <cell r="A1544" t="str">
            <v>Supplier_155Hub_89</v>
          </cell>
          <cell r="B1544" t="str">
            <v>Supplier_155</v>
          </cell>
          <cell r="C1544" t="str">
            <v>Hub_89</v>
          </cell>
          <cell r="D1544">
            <v>700</v>
          </cell>
          <cell r="E1544" t="str">
            <v>LTL||Current_LTL||LTL_DE_W-IT||1000</v>
          </cell>
        </row>
        <row r="1545">
          <cell r="A1545" t="str">
            <v>Supplier_155Hub_90</v>
          </cell>
          <cell r="B1545" t="str">
            <v>Supplier_155</v>
          </cell>
          <cell r="C1545" t="str">
            <v>Hub_90</v>
          </cell>
          <cell r="D1545">
            <v>300</v>
          </cell>
          <cell r="E1545" t="str">
            <v>FTL||Supplier_155||Hub_90||FTL_DE_W-DE_W_500</v>
          </cell>
        </row>
        <row r="1546">
          <cell r="A1546" t="str">
            <v>Supplier_155Hub_90</v>
          </cell>
          <cell r="B1546" t="str">
            <v>Supplier_155</v>
          </cell>
          <cell r="C1546" t="str">
            <v>Hub_90</v>
          </cell>
          <cell r="D1546">
            <v>300</v>
          </cell>
          <cell r="E1546" t="str">
            <v>LTL||Current_LTL||LTL_DE_W-DE_W||500</v>
          </cell>
        </row>
        <row r="1547">
          <cell r="A1547" t="str">
            <v>Supplier_156Hub_86</v>
          </cell>
          <cell r="B1547" t="str">
            <v>Supplier_156</v>
          </cell>
          <cell r="C1547" t="str">
            <v>Hub_86</v>
          </cell>
          <cell r="D1547">
            <v>1000</v>
          </cell>
          <cell r="E1547" t="str">
            <v>FTL||Supplier_156||Hub_86||FTL_DE_W-GB_1000</v>
          </cell>
        </row>
        <row r="1548">
          <cell r="A1548" t="str">
            <v>Supplier_156Hub_86</v>
          </cell>
          <cell r="B1548" t="str">
            <v>Supplier_156</v>
          </cell>
          <cell r="C1548" t="str">
            <v>Hub_86</v>
          </cell>
          <cell r="D1548">
            <v>1000</v>
          </cell>
          <cell r="E1548" t="str">
            <v>LTL||Current_LTL||LTL_DE_W-GB||1000</v>
          </cell>
        </row>
        <row r="1549">
          <cell r="A1549" t="str">
            <v>Supplier_156Hub_87</v>
          </cell>
          <cell r="B1549" t="str">
            <v>Supplier_156</v>
          </cell>
          <cell r="C1549" t="str">
            <v>Hub_87</v>
          </cell>
          <cell r="D1549">
            <v>1400</v>
          </cell>
          <cell r="E1549" t="str">
            <v>FTL||Supplier_156||Hub_87||FTL_DE_W-ES_1500</v>
          </cell>
        </row>
        <row r="1550">
          <cell r="A1550" t="str">
            <v>Supplier_156Hub_87</v>
          </cell>
          <cell r="B1550" t="str">
            <v>Supplier_156</v>
          </cell>
          <cell r="C1550" t="str">
            <v>Hub_87</v>
          </cell>
          <cell r="D1550">
            <v>1400</v>
          </cell>
          <cell r="E1550" t="str">
            <v>LTL||Current_LTL||LTL_DE_W-ES||1500</v>
          </cell>
        </row>
        <row r="1551">
          <cell r="A1551" t="str">
            <v>Supplier_156Hub_88</v>
          </cell>
          <cell r="B1551" t="str">
            <v>Supplier_156</v>
          </cell>
          <cell r="C1551" t="str">
            <v>Hub_88</v>
          </cell>
          <cell r="D1551">
            <v>300</v>
          </cell>
          <cell r="E1551" t="str">
            <v>FTL||Supplier_156||Hub_88||FTL_DE_W-DE_W_250</v>
          </cell>
        </row>
        <row r="1552">
          <cell r="A1552" t="str">
            <v>Supplier_156Hub_88</v>
          </cell>
          <cell r="B1552" t="str">
            <v>Supplier_156</v>
          </cell>
          <cell r="C1552" t="str">
            <v>Hub_88</v>
          </cell>
          <cell r="D1552">
            <v>300</v>
          </cell>
          <cell r="E1552" t="str">
            <v>LTL||Current_LTL||LTL_DE_W-DE_W||250</v>
          </cell>
        </row>
        <row r="1553">
          <cell r="A1553" t="str">
            <v>Supplier_156Hub_89</v>
          </cell>
          <cell r="B1553" t="str">
            <v>Supplier_156</v>
          </cell>
          <cell r="C1553" t="str">
            <v>Hub_89</v>
          </cell>
          <cell r="D1553">
            <v>800</v>
          </cell>
          <cell r="E1553" t="str">
            <v>FTL||Supplier_156||Hub_89||FTL_DE_W-IT_1000</v>
          </cell>
        </row>
        <row r="1554">
          <cell r="A1554" t="str">
            <v>Supplier_156Hub_89</v>
          </cell>
          <cell r="B1554" t="str">
            <v>Supplier_156</v>
          </cell>
          <cell r="C1554" t="str">
            <v>Hub_89</v>
          </cell>
          <cell r="D1554">
            <v>800</v>
          </cell>
          <cell r="E1554" t="str">
            <v>LTL||Current_LTL||LTL_DE_W-IT||1000</v>
          </cell>
        </row>
        <row r="1555">
          <cell r="A1555" t="str">
            <v>Supplier_156Hub_90</v>
          </cell>
          <cell r="B1555" t="str">
            <v>Supplier_156</v>
          </cell>
          <cell r="C1555" t="str">
            <v>Hub_90</v>
          </cell>
          <cell r="D1555">
            <v>400</v>
          </cell>
          <cell r="E1555" t="str">
            <v>FTL||Supplier_156||Hub_90||FTL_DE_W-DE_W_500</v>
          </cell>
        </row>
        <row r="1556">
          <cell r="A1556" t="str">
            <v>Supplier_156Hub_90</v>
          </cell>
          <cell r="B1556" t="str">
            <v>Supplier_156</v>
          </cell>
          <cell r="C1556" t="str">
            <v>Hub_90</v>
          </cell>
          <cell r="D1556">
            <v>400</v>
          </cell>
          <cell r="E1556" t="str">
            <v>LTL||Current_LTL||LTL_DE_W-DE_W||500</v>
          </cell>
        </row>
        <row r="1557">
          <cell r="A1557" t="str">
            <v>Supplier_157Hub_86</v>
          </cell>
          <cell r="B1557" t="str">
            <v>Supplier_157</v>
          </cell>
          <cell r="C1557" t="str">
            <v>Hub_86</v>
          </cell>
          <cell r="D1557">
            <v>1100</v>
          </cell>
          <cell r="E1557" t="str">
            <v>FTL||Supplier_157||Hub_86||FTL_DE_W-GB_1500</v>
          </cell>
        </row>
        <row r="1558">
          <cell r="A1558" t="str">
            <v>Supplier_157Hub_86</v>
          </cell>
          <cell r="B1558" t="str">
            <v>Supplier_157</v>
          </cell>
          <cell r="C1558" t="str">
            <v>Hub_86</v>
          </cell>
          <cell r="D1558">
            <v>1100</v>
          </cell>
          <cell r="E1558" t="str">
            <v>LTL||Current_LTL||LTL_DE_W-GB||1500</v>
          </cell>
        </row>
        <row r="1559">
          <cell r="A1559" t="str">
            <v>Supplier_157Hub_87</v>
          </cell>
          <cell r="B1559" t="str">
            <v>Supplier_157</v>
          </cell>
          <cell r="C1559" t="str">
            <v>Hub_87</v>
          </cell>
          <cell r="D1559">
            <v>1300</v>
          </cell>
          <cell r="E1559" t="str">
            <v>FTL||Supplier_157||Hub_87||FTL_DE_W-ES_1500</v>
          </cell>
        </row>
        <row r="1560">
          <cell r="A1560" t="str">
            <v>Supplier_157Hub_87</v>
          </cell>
          <cell r="B1560" t="str">
            <v>Supplier_157</v>
          </cell>
          <cell r="C1560" t="str">
            <v>Hub_87</v>
          </cell>
          <cell r="D1560">
            <v>1300</v>
          </cell>
          <cell r="E1560" t="str">
            <v>LTL||Current_LTL||LTL_DE_W-ES||1500</v>
          </cell>
        </row>
        <row r="1561">
          <cell r="A1561" t="str">
            <v>Supplier_157Hub_88</v>
          </cell>
          <cell r="B1561" t="str">
            <v>Supplier_157</v>
          </cell>
          <cell r="C1561" t="str">
            <v>Hub_88</v>
          </cell>
          <cell r="D1561">
            <v>400</v>
          </cell>
          <cell r="E1561" t="str">
            <v>FTL||Supplier_157||Hub_88||FTL_DE_W-DE_W_500</v>
          </cell>
        </row>
        <row r="1562">
          <cell r="A1562" t="str">
            <v>Supplier_157Hub_88</v>
          </cell>
          <cell r="B1562" t="str">
            <v>Supplier_157</v>
          </cell>
          <cell r="C1562" t="str">
            <v>Hub_88</v>
          </cell>
          <cell r="D1562">
            <v>400</v>
          </cell>
          <cell r="E1562" t="str">
            <v>LTL||Current_LTL||LTL_DE_W-DE_W||500</v>
          </cell>
        </row>
        <row r="1563">
          <cell r="A1563" t="str">
            <v>Supplier_157Hub_89</v>
          </cell>
          <cell r="B1563" t="str">
            <v>Supplier_157</v>
          </cell>
          <cell r="C1563" t="str">
            <v>Hub_89</v>
          </cell>
          <cell r="D1563">
            <v>700</v>
          </cell>
          <cell r="E1563" t="str">
            <v>FTL||Supplier_157||Hub_89||FTL_DE_W-IT_1000</v>
          </cell>
        </row>
        <row r="1564">
          <cell r="A1564" t="str">
            <v>Supplier_157Hub_89</v>
          </cell>
          <cell r="B1564" t="str">
            <v>Supplier_157</v>
          </cell>
          <cell r="C1564" t="str">
            <v>Hub_89</v>
          </cell>
          <cell r="D1564">
            <v>700</v>
          </cell>
          <cell r="E1564" t="str">
            <v>LTL||Current_LTL||LTL_DE_W-IT||1000</v>
          </cell>
        </row>
        <row r="1565">
          <cell r="A1565" t="str">
            <v>Supplier_157Hub_90</v>
          </cell>
          <cell r="B1565" t="str">
            <v>Supplier_157</v>
          </cell>
          <cell r="C1565" t="str">
            <v>Hub_90</v>
          </cell>
          <cell r="D1565">
            <v>300</v>
          </cell>
          <cell r="E1565" t="str">
            <v>FTL||Supplier_157||Hub_90||FTL_DE_W-DE_W_500</v>
          </cell>
        </row>
        <row r="1566">
          <cell r="A1566" t="str">
            <v>Supplier_157Hub_90</v>
          </cell>
          <cell r="B1566" t="str">
            <v>Supplier_157</v>
          </cell>
          <cell r="C1566" t="str">
            <v>Hub_90</v>
          </cell>
          <cell r="D1566">
            <v>300</v>
          </cell>
          <cell r="E1566" t="str">
            <v>LTL||Current_LTL||LTL_DE_W-DE_W||500</v>
          </cell>
        </row>
        <row r="1567">
          <cell r="A1567" t="str">
            <v>Supplier_158Hub_86</v>
          </cell>
          <cell r="B1567" t="str">
            <v>Supplier_158</v>
          </cell>
          <cell r="C1567" t="str">
            <v>Hub_86</v>
          </cell>
          <cell r="D1567">
            <v>1100</v>
          </cell>
          <cell r="E1567" t="str">
            <v>FTL||Supplier_158||Hub_86||FTL_DE_W-GB_1500</v>
          </cell>
        </row>
        <row r="1568">
          <cell r="A1568" t="str">
            <v>Supplier_158Hub_86</v>
          </cell>
          <cell r="B1568" t="str">
            <v>Supplier_158</v>
          </cell>
          <cell r="C1568" t="str">
            <v>Hub_86</v>
          </cell>
          <cell r="D1568">
            <v>1100</v>
          </cell>
          <cell r="E1568" t="str">
            <v>LTL||Current_LTL||LTL_DE_W-GB||1500</v>
          </cell>
        </row>
        <row r="1569">
          <cell r="A1569" t="str">
            <v>Supplier_158Hub_87</v>
          </cell>
          <cell r="B1569" t="str">
            <v>Supplier_158</v>
          </cell>
          <cell r="C1569" t="str">
            <v>Hub_87</v>
          </cell>
          <cell r="D1569">
            <v>1200</v>
          </cell>
          <cell r="E1569" t="str">
            <v>FTL||Supplier_158||Hub_87||FTL_DE_W-ES_1500</v>
          </cell>
        </row>
        <row r="1570">
          <cell r="A1570" t="str">
            <v>Supplier_158Hub_87</v>
          </cell>
          <cell r="B1570" t="str">
            <v>Supplier_158</v>
          </cell>
          <cell r="C1570" t="str">
            <v>Hub_87</v>
          </cell>
          <cell r="D1570">
            <v>1200</v>
          </cell>
          <cell r="E1570" t="str">
            <v>LTL||Current_LTL||LTL_DE_W-ES||1500</v>
          </cell>
        </row>
        <row r="1571">
          <cell r="A1571" t="str">
            <v>Supplier_158Hub_88</v>
          </cell>
          <cell r="B1571" t="str">
            <v>Supplier_158</v>
          </cell>
          <cell r="C1571" t="str">
            <v>Hub_88</v>
          </cell>
          <cell r="D1571">
            <v>400</v>
          </cell>
          <cell r="E1571" t="str">
            <v>FTL||Supplier_158||Hub_88||FTL_DE_W-DE_W_500</v>
          </cell>
        </row>
        <row r="1572">
          <cell r="A1572" t="str">
            <v>Supplier_158Hub_88</v>
          </cell>
          <cell r="B1572" t="str">
            <v>Supplier_158</v>
          </cell>
          <cell r="C1572" t="str">
            <v>Hub_88</v>
          </cell>
          <cell r="D1572">
            <v>400</v>
          </cell>
          <cell r="E1572" t="str">
            <v>LTL||Current_LTL||LTL_DE_W-DE_W||500</v>
          </cell>
        </row>
        <row r="1573">
          <cell r="A1573" t="str">
            <v>Supplier_158Hub_89</v>
          </cell>
          <cell r="B1573" t="str">
            <v>Supplier_158</v>
          </cell>
          <cell r="C1573" t="str">
            <v>Hub_89</v>
          </cell>
          <cell r="D1573">
            <v>700</v>
          </cell>
          <cell r="E1573" t="str">
            <v>FTL||Supplier_158||Hub_89||FTL_DE_W-IT_1000</v>
          </cell>
        </row>
        <row r="1574">
          <cell r="A1574" t="str">
            <v>Supplier_158Hub_89</v>
          </cell>
          <cell r="B1574" t="str">
            <v>Supplier_158</v>
          </cell>
          <cell r="C1574" t="str">
            <v>Hub_89</v>
          </cell>
          <cell r="D1574">
            <v>700</v>
          </cell>
          <cell r="E1574" t="str">
            <v>LTL||Current_LTL||LTL_DE_W-IT||1000</v>
          </cell>
        </row>
        <row r="1575">
          <cell r="A1575" t="str">
            <v>Supplier_158Hub_90</v>
          </cell>
          <cell r="B1575" t="str">
            <v>Supplier_158</v>
          </cell>
          <cell r="C1575" t="str">
            <v>Hub_90</v>
          </cell>
          <cell r="D1575">
            <v>300</v>
          </cell>
          <cell r="E1575" t="str">
            <v>FTL||Supplier_158||Hub_90||FTL_DE_W-DE_W_500</v>
          </cell>
        </row>
        <row r="1576">
          <cell r="A1576" t="str">
            <v>Supplier_158Hub_90</v>
          </cell>
          <cell r="B1576" t="str">
            <v>Supplier_158</v>
          </cell>
          <cell r="C1576" t="str">
            <v>Hub_90</v>
          </cell>
          <cell r="D1576">
            <v>300</v>
          </cell>
          <cell r="E1576" t="str">
            <v>LTL||Current_LTL||LTL_DE_W-DE_W||500</v>
          </cell>
        </row>
        <row r="1577">
          <cell r="A1577" t="str">
            <v>Supplier_159Hub_86</v>
          </cell>
          <cell r="B1577" t="str">
            <v>Supplier_159</v>
          </cell>
          <cell r="C1577" t="str">
            <v>Hub_86</v>
          </cell>
          <cell r="D1577">
            <v>1100</v>
          </cell>
          <cell r="E1577" t="str">
            <v>FTL||Supplier_159||Hub_86||FTL_DE_W-GB_1500</v>
          </cell>
        </row>
        <row r="1578">
          <cell r="A1578" t="str">
            <v>Supplier_159Hub_86</v>
          </cell>
          <cell r="B1578" t="str">
            <v>Supplier_159</v>
          </cell>
          <cell r="C1578" t="str">
            <v>Hub_86</v>
          </cell>
          <cell r="D1578">
            <v>1100</v>
          </cell>
          <cell r="E1578" t="str">
            <v>LTL||Current_LTL||LTL_DE_W-GB||1500</v>
          </cell>
        </row>
        <row r="1579">
          <cell r="A1579" t="str">
            <v>Supplier_159Hub_87</v>
          </cell>
          <cell r="B1579" t="str">
            <v>Supplier_159</v>
          </cell>
          <cell r="C1579" t="str">
            <v>Hub_87</v>
          </cell>
          <cell r="D1579">
            <v>1200</v>
          </cell>
          <cell r="E1579" t="str">
            <v>FTL||Supplier_159||Hub_87||FTL_DE_W-ES_1500</v>
          </cell>
        </row>
        <row r="1580">
          <cell r="A1580" t="str">
            <v>Supplier_159Hub_87</v>
          </cell>
          <cell r="B1580" t="str">
            <v>Supplier_159</v>
          </cell>
          <cell r="C1580" t="str">
            <v>Hub_87</v>
          </cell>
          <cell r="D1580">
            <v>1200</v>
          </cell>
          <cell r="E1580" t="str">
            <v>LTL||Current_LTL||LTL_DE_W-ES||1500</v>
          </cell>
        </row>
        <row r="1581">
          <cell r="A1581" t="str">
            <v>Supplier_159Hub_88</v>
          </cell>
          <cell r="B1581" t="str">
            <v>Supplier_159</v>
          </cell>
          <cell r="C1581" t="str">
            <v>Hub_88</v>
          </cell>
          <cell r="D1581">
            <v>400</v>
          </cell>
          <cell r="E1581" t="str">
            <v>FTL||Supplier_159||Hub_88||FTL_DE_W-DE_W_500</v>
          </cell>
        </row>
        <row r="1582">
          <cell r="A1582" t="str">
            <v>Supplier_159Hub_88</v>
          </cell>
          <cell r="B1582" t="str">
            <v>Supplier_159</v>
          </cell>
          <cell r="C1582" t="str">
            <v>Hub_88</v>
          </cell>
          <cell r="D1582">
            <v>400</v>
          </cell>
          <cell r="E1582" t="str">
            <v>LTL||Current_LTL||LTL_DE_W-DE_W||500</v>
          </cell>
        </row>
        <row r="1583">
          <cell r="A1583" t="str">
            <v>Supplier_159Hub_89</v>
          </cell>
          <cell r="B1583" t="str">
            <v>Supplier_159</v>
          </cell>
          <cell r="C1583" t="str">
            <v>Hub_89</v>
          </cell>
          <cell r="D1583">
            <v>700</v>
          </cell>
          <cell r="E1583" t="str">
            <v>FTL||Supplier_159||Hub_89||FTL_DE_W-IT_1000</v>
          </cell>
        </row>
        <row r="1584">
          <cell r="A1584" t="str">
            <v>Supplier_159Hub_89</v>
          </cell>
          <cell r="B1584" t="str">
            <v>Supplier_159</v>
          </cell>
          <cell r="C1584" t="str">
            <v>Hub_89</v>
          </cell>
          <cell r="D1584">
            <v>700</v>
          </cell>
          <cell r="E1584" t="str">
            <v>LTL||Current_LTL||LTL_DE_W-IT||1000</v>
          </cell>
        </row>
        <row r="1585">
          <cell r="A1585" t="str">
            <v>Supplier_159Hub_90</v>
          </cell>
          <cell r="B1585" t="str">
            <v>Supplier_159</v>
          </cell>
          <cell r="C1585" t="str">
            <v>Hub_90</v>
          </cell>
          <cell r="D1585">
            <v>300</v>
          </cell>
          <cell r="E1585" t="str">
            <v>FTL||Supplier_159||Hub_90||FTL_DE_W-DE_W_500</v>
          </cell>
        </row>
        <row r="1586">
          <cell r="A1586" t="str">
            <v>Supplier_159Hub_90</v>
          </cell>
          <cell r="B1586" t="str">
            <v>Supplier_159</v>
          </cell>
          <cell r="C1586" t="str">
            <v>Hub_90</v>
          </cell>
          <cell r="D1586">
            <v>300</v>
          </cell>
          <cell r="E1586" t="str">
            <v>LTL||Current_LTL||LTL_DE_W-DE_W||500</v>
          </cell>
        </row>
        <row r="1587">
          <cell r="A1587" t="str">
            <v>Supplier_160Hub_86</v>
          </cell>
          <cell r="B1587" t="str">
            <v>Supplier_160</v>
          </cell>
          <cell r="C1587" t="str">
            <v>Hub_86</v>
          </cell>
          <cell r="D1587">
            <v>1100</v>
          </cell>
          <cell r="E1587" t="str">
            <v>FTL||Supplier_160||Hub_86||FTL_DE_W-GB_1500</v>
          </cell>
        </row>
        <row r="1588">
          <cell r="A1588" t="str">
            <v>Supplier_160Hub_86</v>
          </cell>
          <cell r="B1588" t="str">
            <v>Supplier_160</v>
          </cell>
          <cell r="C1588" t="str">
            <v>Hub_86</v>
          </cell>
          <cell r="D1588">
            <v>1100</v>
          </cell>
          <cell r="E1588" t="str">
            <v>LTL||Current_LTL||LTL_DE_W-GB||1500</v>
          </cell>
        </row>
        <row r="1589">
          <cell r="A1589" t="str">
            <v>Supplier_160Hub_87</v>
          </cell>
          <cell r="B1589" t="str">
            <v>Supplier_160</v>
          </cell>
          <cell r="C1589" t="str">
            <v>Hub_87</v>
          </cell>
          <cell r="D1589">
            <v>1200</v>
          </cell>
          <cell r="E1589" t="str">
            <v>FTL||Supplier_160||Hub_87||FTL_DE_W-ES_1500</v>
          </cell>
        </row>
        <row r="1590">
          <cell r="A1590" t="str">
            <v>Supplier_160Hub_87</v>
          </cell>
          <cell r="B1590" t="str">
            <v>Supplier_160</v>
          </cell>
          <cell r="C1590" t="str">
            <v>Hub_87</v>
          </cell>
          <cell r="D1590">
            <v>1200</v>
          </cell>
          <cell r="E1590" t="str">
            <v>LTL||Current_LTL||LTL_DE_W-ES||1500</v>
          </cell>
        </row>
        <row r="1591">
          <cell r="A1591" t="str">
            <v>Supplier_160Hub_88</v>
          </cell>
          <cell r="B1591" t="str">
            <v>Supplier_160</v>
          </cell>
          <cell r="C1591" t="str">
            <v>Hub_88</v>
          </cell>
          <cell r="D1591">
            <v>400</v>
          </cell>
          <cell r="E1591" t="str">
            <v>FTL||Supplier_160||Hub_88||FTL_DE_W-DE_W_500</v>
          </cell>
        </row>
        <row r="1592">
          <cell r="A1592" t="str">
            <v>Supplier_160Hub_88</v>
          </cell>
          <cell r="B1592" t="str">
            <v>Supplier_160</v>
          </cell>
          <cell r="C1592" t="str">
            <v>Hub_88</v>
          </cell>
          <cell r="D1592">
            <v>400</v>
          </cell>
          <cell r="E1592" t="str">
            <v>LTL||Current_LTL||LTL_DE_W-DE_W||500</v>
          </cell>
        </row>
        <row r="1593">
          <cell r="A1593" t="str">
            <v>Supplier_160Hub_89</v>
          </cell>
          <cell r="B1593" t="str">
            <v>Supplier_160</v>
          </cell>
          <cell r="C1593" t="str">
            <v>Hub_89</v>
          </cell>
          <cell r="D1593">
            <v>700</v>
          </cell>
          <cell r="E1593" t="str">
            <v>FTL||Supplier_160||Hub_89||FTL_DE_W-IT_1000</v>
          </cell>
        </row>
        <row r="1594">
          <cell r="A1594" t="str">
            <v>Supplier_160Hub_89</v>
          </cell>
          <cell r="B1594" t="str">
            <v>Supplier_160</v>
          </cell>
          <cell r="C1594" t="str">
            <v>Hub_89</v>
          </cell>
          <cell r="D1594">
            <v>700</v>
          </cell>
          <cell r="E1594" t="str">
            <v>LTL||Current_LTL||LTL_DE_W-IT||1000</v>
          </cell>
        </row>
        <row r="1595">
          <cell r="A1595" t="str">
            <v>Supplier_160Hub_90</v>
          </cell>
          <cell r="B1595" t="str">
            <v>Supplier_160</v>
          </cell>
          <cell r="C1595" t="str">
            <v>Hub_90</v>
          </cell>
          <cell r="D1595">
            <v>300</v>
          </cell>
          <cell r="E1595" t="str">
            <v>FTL||Supplier_160||Hub_90||FTL_DE_W-DE_W_500</v>
          </cell>
        </row>
        <row r="1596">
          <cell r="A1596" t="str">
            <v>Supplier_160Hub_90</v>
          </cell>
          <cell r="B1596" t="str">
            <v>Supplier_160</v>
          </cell>
          <cell r="C1596" t="str">
            <v>Hub_90</v>
          </cell>
          <cell r="D1596">
            <v>300</v>
          </cell>
          <cell r="E1596" t="str">
            <v>LTL||Current_LTL||LTL_DE_W-DE_W||500</v>
          </cell>
        </row>
        <row r="1597">
          <cell r="A1597" t="str">
            <v>Supplier_161Hub_86</v>
          </cell>
          <cell r="B1597" t="str">
            <v>Supplier_161</v>
          </cell>
          <cell r="C1597" t="str">
            <v>Hub_86</v>
          </cell>
          <cell r="D1597">
            <v>900</v>
          </cell>
          <cell r="E1597" t="str">
            <v>FTL||Supplier_161||Hub_86||FTL_DE_W-GB_1000</v>
          </cell>
        </row>
        <row r="1598">
          <cell r="A1598" t="str">
            <v>Supplier_161Hub_86</v>
          </cell>
          <cell r="B1598" t="str">
            <v>Supplier_161</v>
          </cell>
          <cell r="C1598" t="str">
            <v>Hub_86</v>
          </cell>
          <cell r="D1598">
            <v>900</v>
          </cell>
          <cell r="E1598" t="str">
            <v>LTL||Current_LTL||LTL_DE_W-GB||1000</v>
          </cell>
        </row>
        <row r="1599">
          <cell r="A1599" t="str">
            <v>Supplier_161Hub_87</v>
          </cell>
          <cell r="B1599" t="str">
            <v>Supplier_161</v>
          </cell>
          <cell r="C1599" t="str">
            <v>Hub_87</v>
          </cell>
          <cell r="D1599">
            <v>1600</v>
          </cell>
          <cell r="E1599" t="str">
            <v>FTL||Supplier_161||Hub_87||FTL_DE_W-ES_2000</v>
          </cell>
        </row>
        <row r="1600">
          <cell r="A1600" t="str">
            <v>Supplier_161Hub_87</v>
          </cell>
          <cell r="B1600" t="str">
            <v>Supplier_161</v>
          </cell>
          <cell r="C1600" t="str">
            <v>Hub_87</v>
          </cell>
          <cell r="D1600">
            <v>1600</v>
          </cell>
          <cell r="E1600" t="str">
            <v>LTL||Current_LTL||LTL_DE_W-ES||2000</v>
          </cell>
        </row>
        <row r="1601">
          <cell r="A1601" t="str">
            <v>Supplier_161Hub_88</v>
          </cell>
          <cell r="B1601" t="str">
            <v>Supplier_161</v>
          </cell>
          <cell r="C1601" t="str">
            <v>Hub_88</v>
          </cell>
          <cell r="D1601">
            <v>200</v>
          </cell>
          <cell r="E1601" t="str">
            <v>FTL||Supplier_161||Hub_88||FTL_DE_W-DE_W_250</v>
          </cell>
        </row>
        <row r="1602">
          <cell r="A1602" t="str">
            <v>Supplier_161Hub_88</v>
          </cell>
          <cell r="B1602" t="str">
            <v>Supplier_161</v>
          </cell>
          <cell r="C1602" t="str">
            <v>Hub_88</v>
          </cell>
          <cell r="D1602">
            <v>200</v>
          </cell>
          <cell r="E1602" t="str">
            <v>LTL||Current_LTL||LTL_DE_W-DE_W||250</v>
          </cell>
        </row>
        <row r="1603">
          <cell r="A1603" t="str">
            <v>Supplier_161Hub_89</v>
          </cell>
          <cell r="B1603" t="str">
            <v>Supplier_161</v>
          </cell>
          <cell r="C1603" t="str">
            <v>Hub_89</v>
          </cell>
          <cell r="D1603">
            <v>1100</v>
          </cell>
          <cell r="E1603" t="str">
            <v>FTL||Supplier_161||Hub_89||FTL_DE_W-IT_1500</v>
          </cell>
        </row>
        <row r="1604">
          <cell r="A1604" t="str">
            <v>Supplier_161Hub_89</v>
          </cell>
          <cell r="B1604" t="str">
            <v>Supplier_161</v>
          </cell>
          <cell r="C1604" t="str">
            <v>Hub_89</v>
          </cell>
          <cell r="D1604">
            <v>1100</v>
          </cell>
          <cell r="E1604" t="str">
            <v>LTL||Current_LTL||LTL_DE_W-IT||1500</v>
          </cell>
        </row>
        <row r="1605">
          <cell r="A1605" t="str">
            <v>Supplier_161Hub_90</v>
          </cell>
          <cell r="B1605" t="str">
            <v>Supplier_161</v>
          </cell>
          <cell r="C1605" t="str">
            <v>Hub_90</v>
          </cell>
          <cell r="D1605">
            <v>600</v>
          </cell>
          <cell r="E1605" t="str">
            <v>FTL||Supplier_161||Hub_90||FTL_DE_W-DE_W_1000</v>
          </cell>
        </row>
        <row r="1606">
          <cell r="A1606" t="str">
            <v>Supplier_161Hub_90</v>
          </cell>
          <cell r="B1606" t="str">
            <v>Supplier_161</v>
          </cell>
          <cell r="C1606" t="str">
            <v>Hub_90</v>
          </cell>
          <cell r="D1606">
            <v>600</v>
          </cell>
          <cell r="E1606" t="str">
            <v>LTL||Current_LTL||LTL_DE_W-DE_W||1000</v>
          </cell>
        </row>
        <row r="1607">
          <cell r="A1607" t="str">
            <v>Supplier_162Hub_86</v>
          </cell>
          <cell r="B1607" t="str">
            <v>Supplier_162</v>
          </cell>
          <cell r="C1607" t="str">
            <v>Hub_86</v>
          </cell>
          <cell r="D1607">
            <v>1000</v>
          </cell>
          <cell r="E1607" t="str">
            <v>FTL||Supplier_162||Hub_86||FTL_DE_W-GB_1000</v>
          </cell>
        </row>
        <row r="1608">
          <cell r="A1608" t="str">
            <v>Supplier_162Hub_86</v>
          </cell>
          <cell r="B1608" t="str">
            <v>Supplier_162</v>
          </cell>
          <cell r="C1608" t="str">
            <v>Hub_86</v>
          </cell>
          <cell r="D1608">
            <v>1000</v>
          </cell>
          <cell r="E1608" t="str">
            <v>LTL||Current_LTL||LTL_DE_W-GB||1000</v>
          </cell>
        </row>
        <row r="1609">
          <cell r="A1609" t="str">
            <v>Supplier_162Hub_87</v>
          </cell>
          <cell r="B1609" t="str">
            <v>Supplier_162</v>
          </cell>
          <cell r="C1609" t="str">
            <v>Hub_87</v>
          </cell>
          <cell r="D1609">
            <v>1500</v>
          </cell>
          <cell r="E1609" t="str">
            <v>FTL||Supplier_162||Hub_87||FTL_DE_W-ES_1500</v>
          </cell>
        </row>
        <row r="1610">
          <cell r="A1610" t="str">
            <v>Supplier_162Hub_87</v>
          </cell>
          <cell r="B1610" t="str">
            <v>Supplier_162</v>
          </cell>
          <cell r="C1610" t="str">
            <v>Hub_87</v>
          </cell>
          <cell r="D1610">
            <v>1500</v>
          </cell>
          <cell r="E1610" t="str">
            <v>LTL||Current_LTL||LTL_DE_W-ES||1500</v>
          </cell>
        </row>
        <row r="1611">
          <cell r="A1611" t="str">
            <v>Supplier_162Hub_88</v>
          </cell>
          <cell r="B1611" t="str">
            <v>Supplier_162</v>
          </cell>
          <cell r="C1611" t="str">
            <v>Hub_88</v>
          </cell>
          <cell r="D1611">
            <v>200</v>
          </cell>
          <cell r="E1611" t="str">
            <v>FTL||Supplier_162||Hub_88||FTL_DE_W-DE_W_250</v>
          </cell>
        </row>
        <row r="1612">
          <cell r="A1612" t="str">
            <v>Supplier_162Hub_88</v>
          </cell>
          <cell r="B1612" t="str">
            <v>Supplier_162</v>
          </cell>
          <cell r="C1612" t="str">
            <v>Hub_88</v>
          </cell>
          <cell r="D1612">
            <v>200</v>
          </cell>
          <cell r="E1612" t="str">
            <v>LTL||Current_LTL||LTL_DE_W-DE_W||250</v>
          </cell>
        </row>
        <row r="1613">
          <cell r="A1613" t="str">
            <v>Supplier_162Hub_89</v>
          </cell>
          <cell r="B1613" t="str">
            <v>Supplier_162</v>
          </cell>
          <cell r="C1613" t="str">
            <v>Hub_89</v>
          </cell>
          <cell r="D1613">
            <v>900</v>
          </cell>
          <cell r="E1613" t="str">
            <v>FTL||Supplier_162||Hub_89||FTL_DE_W-IT_1000</v>
          </cell>
        </row>
        <row r="1614">
          <cell r="A1614" t="str">
            <v>Supplier_162Hub_89</v>
          </cell>
          <cell r="B1614" t="str">
            <v>Supplier_162</v>
          </cell>
          <cell r="C1614" t="str">
            <v>Hub_89</v>
          </cell>
          <cell r="D1614">
            <v>900</v>
          </cell>
          <cell r="E1614" t="str">
            <v>LTL||Current_LTL||LTL_DE_W-IT||1000</v>
          </cell>
        </row>
        <row r="1615">
          <cell r="A1615" t="str">
            <v>Supplier_162Hub_90</v>
          </cell>
          <cell r="B1615" t="str">
            <v>Supplier_162</v>
          </cell>
          <cell r="C1615" t="str">
            <v>Hub_90</v>
          </cell>
          <cell r="D1615">
            <v>400</v>
          </cell>
          <cell r="E1615" t="str">
            <v>FTL||Supplier_162||Hub_90||FTL_DE_W-DE_W_500</v>
          </cell>
        </row>
        <row r="1616">
          <cell r="A1616" t="str">
            <v>Supplier_162Hub_90</v>
          </cell>
          <cell r="B1616" t="str">
            <v>Supplier_162</v>
          </cell>
          <cell r="C1616" t="str">
            <v>Hub_90</v>
          </cell>
          <cell r="D1616">
            <v>400</v>
          </cell>
          <cell r="E1616" t="str">
            <v>LTL||Current_LTL||LTL_DE_W-DE_W||500</v>
          </cell>
        </row>
        <row r="1617">
          <cell r="A1617" t="str">
            <v>Supplier_163Hub_86</v>
          </cell>
          <cell r="B1617" t="str">
            <v>Supplier_163</v>
          </cell>
          <cell r="C1617" t="str">
            <v>Hub_86</v>
          </cell>
          <cell r="D1617">
            <v>1400</v>
          </cell>
          <cell r="E1617" t="str">
            <v>FTL||Supplier_163||Hub_86||FTL_IT-GB_1500</v>
          </cell>
        </row>
        <row r="1618">
          <cell r="A1618" t="str">
            <v>Supplier_163Hub_86</v>
          </cell>
          <cell r="B1618" t="str">
            <v>Supplier_163</v>
          </cell>
          <cell r="C1618" t="str">
            <v>Hub_86</v>
          </cell>
          <cell r="D1618">
            <v>1400</v>
          </cell>
          <cell r="E1618" t="str">
            <v>LTL||Current_LTL||LTL_IT-GB||1500</v>
          </cell>
        </row>
        <row r="1619">
          <cell r="A1619" t="str">
            <v>Supplier_163Hub_87</v>
          </cell>
          <cell r="B1619" t="str">
            <v>Supplier_163</v>
          </cell>
          <cell r="C1619" t="str">
            <v>Hub_87</v>
          </cell>
          <cell r="D1619">
            <v>1000</v>
          </cell>
          <cell r="E1619" t="str">
            <v>FTL||Supplier_163||Hub_87||FTL_IT-ES_1000</v>
          </cell>
        </row>
        <row r="1620">
          <cell r="A1620" t="str">
            <v>Supplier_163Hub_87</v>
          </cell>
          <cell r="B1620" t="str">
            <v>Supplier_163</v>
          </cell>
          <cell r="C1620" t="str">
            <v>Hub_87</v>
          </cell>
          <cell r="D1620">
            <v>1000</v>
          </cell>
          <cell r="E1620" t="str">
            <v>LTL||Current_LTL||LTL_IT-ES||1000</v>
          </cell>
        </row>
        <row r="1621">
          <cell r="A1621" t="str">
            <v>Supplier_163Hub_88</v>
          </cell>
          <cell r="B1621" t="str">
            <v>Supplier_163</v>
          </cell>
          <cell r="C1621" t="str">
            <v>Hub_88</v>
          </cell>
          <cell r="D1621">
            <v>800</v>
          </cell>
          <cell r="E1621" t="str">
            <v>FTL||Supplier_163||Hub_88||FTL_IT-DE_W_1000</v>
          </cell>
        </row>
        <row r="1622">
          <cell r="A1622" t="str">
            <v>Supplier_163Hub_88</v>
          </cell>
          <cell r="B1622" t="str">
            <v>Supplier_163</v>
          </cell>
          <cell r="C1622" t="str">
            <v>Hub_88</v>
          </cell>
          <cell r="D1622">
            <v>800</v>
          </cell>
          <cell r="E1622" t="str">
            <v>LTL||Current_LTL||LTL_IT-DE_W||1000</v>
          </cell>
        </row>
        <row r="1623">
          <cell r="A1623" t="str">
            <v>Supplier_163Hub_89</v>
          </cell>
          <cell r="B1623" t="str">
            <v>Supplier_163</v>
          </cell>
          <cell r="C1623" t="str">
            <v>Hub_89</v>
          </cell>
          <cell r="D1623">
            <v>300</v>
          </cell>
          <cell r="E1623" t="str">
            <v>FTL||Supplier_163||Hub_89||FTL_IT-IT_500</v>
          </cell>
        </row>
        <row r="1624">
          <cell r="A1624" t="str">
            <v>Supplier_163Hub_89</v>
          </cell>
          <cell r="B1624" t="str">
            <v>Supplier_163</v>
          </cell>
          <cell r="C1624" t="str">
            <v>Hub_89</v>
          </cell>
          <cell r="D1624">
            <v>300</v>
          </cell>
          <cell r="E1624" t="str">
            <v>LTL||Current_LTL||LTL_IT-IT||500</v>
          </cell>
        </row>
        <row r="1625">
          <cell r="A1625" t="str">
            <v>Supplier_163Hub_90</v>
          </cell>
          <cell r="B1625" t="str">
            <v>Supplier_163</v>
          </cell>
          <cell r="C1625" t="str">
            <v>Hub_90</v>
          </cell>
          <cell r="D1625">
            <v>600</v>
          </cell>
          <cell r="E1625" t="str">
            <v>FTL||Supplier_163||Hub_90||FTL_IT-DE_W_1000</v>
          </cell>
        </row>
        <row r="1626">
          <cell r="A1626" t="str">
            <v>Supplier_163Hub_90</v>
          </cell>
          <cell r="B1626" t="str">
            <v>Supplier_163</v>
          </cell>
          <cell r="C1626" t="str">
            <v>Hub_90</v>
          </cell>
          <cell r="D1626">
            <v>600</v>
          </cell>
          <cell r="E1626" t="str">
            <v>LTL||Current_LTL||LTL_IT-DE_W||1000</v>
          </cell>
        </row>
        <row r="1627">
          <cell r="A1627" t="str">
            <v>Supplier_164Hub_86</v>
          </cell>
          <cell r="B1627" t="str">
            <v>Supplier_164</v>
          </cell>
          <cell r="C1627" t="str">
            <v>Hub_86</v>
          </cell>
          <cell r="D1627">
            <v>1400</v>
          </cell>
          <cell r="E1627" t="str">
            <v>FTL||Supplier_164||Hub_86||FTL_IT-GB_1500</v>
          </cell>
        </row>
        <row r="1628">
          <cell r="A1628" t="str">
            <v>Supplier_164Hub_86</v>
          </cell>
          <cell r="B1628" t="str">
            <v>Supplier_164</v>
          </cell>
          <cell r="C1628" t="str">
            <v>Hub_86</v>
          </cell>
          <cell r="D1628">
            <v>1400</v>
          </cell>
          <cell r="E1628" t="str">
            <v>LTL||Current_LTL||LTL_IT-GB||1500</v>
          </cell>
        </row>
        <row r="1629">
          <cell r="A1629" t="str">
            <v>Supplier_164Hub_87</v>
          </cell>
          <cell r="B1629" t="str">
            <v>Supplier_164</v>
          </cell>
          <cell r="C1629" t="str">
            <v>Hub_87</v>
          </cell>
          <cell r="D1629">
            <v>900</v>
          </cell>
          <cell r="E1629" t="str">
            <v>FTL||Supplier_164||Hub_87||FTL_IT-ES_1000</v>
          </cell>
        </row>
        <row r="1630">
          <cell r="A1630" t="str">
            <v>Supplier_164Hub_87</v>
          </cell>
          <cell r="B1630" t="str">
            <v>Supplier_164</v>
          </cell>
          <cell r="C1630" t="str">
            <v>Hub_87</v>
          </cell>
          <cell r="D1630">
            <v>900</v>
          </cell>
          <cell r="E1630" t="str">
            <v>LTL||Current_LTL||LTL_IT-ES||1000</v>
          </cell>
        </row>
        <row r="1631">
          <cell r="A1631" t="str">
            <v>Supplier_164Hub_88</v>
          </cell>
          <cell r="B1631" t="str">
            <v>Supplier_164</v>
          </cell>
          <cell r="C1631" t="str">
            <v>Hub_88</v>
          </cell>
          <cell r="D1631">
            <v>800</v>
          </cell>
          <cell r="E1631" t="str">
            <v>FTL||Supplier_164||Hub_88||FTL_IT-DE_W_1000</v>
          </cell>
        </row>
        <row r="1632">
          <cell r="A1632" t="str">
            <v>Supplier_164Hub_88</v>
          </cell>
          <cell r="B1632" t="str">
            <v>Supplier_164</v>
          </cell>
          <cell r="C1632" t="str">
            <v>Hub_88</v>
          </cell>
          <cell r="D1632">
            <v>800</v>
          </cell>
          <cell r="E1632" t="str">
            <v>LTL||Current_LTL||LTL_IT-DE_W||1000</v>
          </cell>
        </row>
        <row r="1633">
          <cell r="A1633" t="str">
            <v>Supplier_164Hub_89</v>
          </cell>
          <cell r="B1633" t="str">
            <v>Supplier_164</v>
          </cell>
          <cell r="C1633" t="str">
            <v>Hub_89</v>
          </cell>
          <cell r="D1633">
            <v>300</v>
          </cell>
          <cell r="E1633" t="str">
            <v>FTL||Supplier_164||Hub_89||FTL_IT-IT_250</v>
          </cell>
        </row>
        <row r="1634">
          <cell r="A1634" t="str">
            <v>Supplier_164Hub_89</v>
          </cell>
          <cell r="B1634" t="str">
            <v>Supplier_164</v>
          </cell>
          <cell r="C1634" t="str">
            <v>Hub_89</v>
          </cell>
          <cell r="D1634">
            <v>300</v>
          </cell>
          <cell r="E1634" t="str">
            <v>LTL||Current_LTL||LTL_IT-IT||250</v>
          </cell>
        </row>
        <row r="1635">
          <cell r="A1635" t="str">
            <v>Supplier_164Hub_90</v>
          </cell>
          <cell r="B1635" t="str">
            <v>Supplier_164</v>
          </cell>
          <cell r="C1635" t="str">
            <v>Hub_90</v>
          </cell>
          <cell r="D1635">
            <v>600</v>
          </cell>
          <cell r="E1635" t="str">
            <v>FTL||Supplier_164||Hub_90||FTL_IT-DE_W_1000</v>
          </cell>
        </row>
        <row r="1636">
          <cell r="A1636" t="str">
            <v>Supplier_164Hub_90</v>
          </cell>
          <cell r="B1636" t="str">
            <v>Supplier_164</v>
          </cell>
          <cell r="C1636" t="str">
            <v>Hub_90</v>
          </cell>
          <cell r="D1636">
            <v>600</v>
          </cell>
          <cell r="E1636" t="str">
            <v>LTL||Current_LTL||LTL_IT-DE_W||1000</v>
          </cell>
        </row>
        <row r="1637">
          <cell r="A1637" t="str">
            <v>Supplier_165Hub_86</v>
          </cell>
          <cell r="B1637" t="str">
            <v>Supplier_165</v>
          </cell>
          <cell r="C1637" t="str">
            <v>Hub_86</v>
          </cell>
          <cell r="D1637">
            <v>1000</v>
          </cell>
          <cell r="E1637" t="str">
            <v>FTL||Supplier_165||Hub_86||FTL_DE_W-GB_1000</v>
          </cell>
        </row>
        <row r="1638">
          <cell r="A1638" t="str">
            <v>Supplier_165Hub_86</v>
          </cell>
          <cell r="B1638" t="str">
            <v>Supplier_165</v>
          </cell>
          <cell r="C1638" t="str">
            <v>Hub_86</v>
          </cell>
          <cell r="D1638">
            <v>1000</v>
          </cell>
          <cell r="E1638" t="str">
            <v>LTL||Current_LTL||LTL_DE_W-GB||1000</v>
          </cell>
        </row>
        <row r="1639">
          <cell r="A1639" t="str">
            <v>Supplier_165Hub_87</v>
          </cell>
          <cell r="B1639" t="str">
            <v>Supplier_165</v>
          </cell>
          <cell r="C1639" t="str">
            <v>Hub_87</v>
          </cell>
          <cell r="D1639">
            <v>1400</v>
          </cell>
          <cell r="E1639" t="str">
            <v>FTL||Supplier_165||Hub_87||FTL_DE_W-ES_1500</v>
          </cell>
        </row>
        <row r="1640">
          <cell r="A1640" t="str">
            <v>Supplier_165Hub_87</v>
          </cell>
          <cell r="B1640" t="str">
            <v>Supplier_165</v>
          </cell>
          <cell r="C1640" t="str">
            <v>Hub_87</v>
          </cell>
          <cell r="D1640">
            <v>1400</v>
          </cell>
          <cell r="E1640" t="str">
            <v>LTL||Current_LTL||LTL_DE_W-ES||1500</v>
          </cell>
        </row>
        <row r="1641">
          <cell r="A1641" t="str">
            <v>Supplier_165Hub_88</v>
          </cell>
          <cell r="B1641" t="str">
            <v>Supplier_165</v>
          </cell>
          <cell r="C1641" t="str">
            <v>Hub_88</v>
          </cell>
          <cell r="D1641">
            <v>300</v>
          </cell>
          <cell r="E1641" t="str">
            <v>FTL||Supplier_165||Hub_88||FTL_DE_W-DE_W_250</v>
          </cell>
        </row>
        <row r="1642">
          <cell r="A1642" t="str">
            <v>Supplier_165Hub_88</v>
          </cell>
          <cell r="B1642" t="str">
            <v>Supplier_165</v>
          </cell>
          <cell r="C1642" t="str">
            <v>Hub_88</v>
          </cell>
          <cell r="D1642">
            <v>300</v>
          </cell>
          <cell r="E1642" t="str">
            <v>LTL||Current_LTL||LTL_DE_W-DE_W||250</v>
          </cell>
        </row>
        <row r="1643">
          <cell r="A1643" t="str">
            <v>Supplier_165Hub_89</v>
          </cell>
          <cell r="B1643" t="str">
            <v>Supplier_165</v>
          </cell>
          <cell r="C1643" t="str">
            <v>Hub_89</v>
          </cell>
          <cell r="D1643">
            <v>800</v>
          </cell>
          <cell r="E1643" t="str">
            <v>FTL||Supplier_165||Hub_89||FTL_DE_W-IT_1000</v>
          </cell>
        </row>
        <row r="1644">
          <cell r="A1644" t="str">
            <v>Supplier_165Hub_89</v>
          </cell>
          <cell r="B1644" t="str">
            <v>Supplier_165</v>
          </cell>
          <cell r="C1644" t="str">
            <v>Hub_89</v>
          </cell>
          <cell r="D1644">
            <v>800</v>
          </cell>
          <cell r="E1644" t="str">
            <v>LTL||Current_LTL||LTL_DE_W-IT||1000</v>
          </cell>
        </row>
        <row r="1645">
          <cell r="A1645" t="str">
            <v>Supplier_165Hub_90</v>
          </cell>
          <cell r="B1645" t="str">
            <v>Supplier_165</v>
          </cell>
          <cell r="C1645" t="str">
            <v>Hub_90</v>
          </cell>
          <cell r="D1645">
            <v>400</v>
          </cell>
          <cell r="E1645" t="str">
            <v>FTL||Supplier_165||Hub_90||FTL_DE_W-DE_W_500</v>
          </cell>
        </row>
        <row r="1646">
          <cell r="A1646" t="str">
            <v>Supplier_165Hub_90</v>
          </cell>
          <cell r="B1646" t="str">
            <v>Supplier_165</v>
          </cell>
          <cell r="C1646" t="str">
            <v>Hub_90</v>
          </cell>
          <cell r="D1646">
            <v>400</v>
          </cell>
          <cell r="E1646" t="str">
            <v>LTL||Current_LTL||LTL_DE_W-DE_W||500</v>
          </cell>
        </row>
        <row r="1647">
          <cell r="A1647" t="str">
            <v>Supplier_166Hub_86</v>
          </cell>
          <cell r="B1647" t="str">
            <v>Supplier_166</v>
          </cell>
          <cell r="C1647" t="str">
            <v>Hub_86</v>
          </cell>
          <cell r="D1647">
            <v>1100</v>
          </cell>
          <cell r="E1647" t="str">
            <v>FTL||Supplier_166||Hub_86||FTL_DE_W-GB_1500</v>
          </cell>
        </row>
        <row r="1648">
          <cell r="A1648" t="str">
            <v>Supplier_166Hub_86</v>
          </cell>
          <cell r="B1648" t="str">
            <v>Supplier_166</v>
          </cell>
          <cell r="C1648" t="str">
            <v>Hub_86</v>
          </cell>
          <cell r="D1648">
            <v>1100</v>
          </cell>
          <cell r="E1648" t="str">
            <v>LTL||Current_LTL||LTL_DE_W-GB||1500</v>
          </cell>
        </row>
        <row r="1649">
          <cell r="A1649" t="str">
            <v>Supplier_166Hub_87</v>
          </cell>
          <cell r="B1649" t="str">
            <v>Supplier_166</v>
          </cell>
          <cell r="C1649" t="str">
            <v>Hub_87</v>
          </cell>
          <cell r="D1649">
            <v>1200</v>
          </cell>
          <cell r="E1649" t="str">
            <v>FTL||Supplier_166||Hub_87||FTL_DE_W-ES_1500</v>
          </cell>
        </row>
        <row r="1650">
          <cell r="A1650" t="str">
            <v>Supplier_166Hub_87</v>
          </cell>
          <cell r="B1650" t="str">
            <v>Supplier_166</v>
          </cell>
          <cell r="C1650" t="str">
            <v>Hub_87</v>
          </cell>
          <cell r="D1650">
            <v>1200</v>
          </cell>
          <cell r="E1650" t="str">
            <v>LTL||Current_LTL||LTL_DE_W-ES||1500</v>
          </cell>
        </row>
        <row r="1651">
          <cell r="A1651" t="str">
            <v>Supplier_166Hub_88</v>
          </cell>
          <cell r="B1651" t="str">
            <v>Supplier_166</v>
          </cell>
          <cell r="C1651" t="str">
            <v>Hub_88</v>
          </cell>
          <cell r="D1651">
            <v>500</v>
          </cell>
          <cell r="E1651" t="str">
            <v>FTL||Supplier_166||Hub_88||FTL_DE_W-DE_W_500</v>
          </cell>
        </row>
        <row r="1652">
          <cell r="A1652" t="str">
            <v>Supplier_166Hub_88</v>
          </cell>
          <cell r="B1652" t="str">
            <v>Supplier_166</v>
          </cell>
          <cell r="C1652" t="str">
            <v>Hub_88</v>
          </cell>
          <cell r="D1652">
            <v>500</v>
          </cell>
          <cell r="E1652" t="str">
            <v>LTL||Current_LTL||LTL_DE_W-DE_W||500</v>
          </cell>
        </row>
        <row r="1653">
          <cell r="A1653" t="str">
            <v>Supplier_166Hub_89</v>
          </cell>
          <cell r="B1653" t="str">
            <v>Supplier_166</v>
          </cell>
          <cell r="C1653" t="str">
            <v>Hub_89</v>
          </cell>
          <cell r="D1653">
            <v>600</v>
          </cell>
          <cell r="E1653" t="str">
            <v>FTL||Supplier_166||Hub_89||FTL_DE_W-IT_1000</v>
          </cell>
        </row>
        <row r="1654">
          <cell r="A1654" t="str">
            <v>Supplier_166Hub_89</v>
          </cell>
          <cell r="B1654" t="str">
            <v>Supplier_166</v>
          </cell>
          <cell r="C1654" t="str">
            <v>Hub_89</v>
          </cell>
          <cell r="D1654">
            <v>600</v>
          </cell>
          <cell r="E1654" t="str">
            <v>LTL||Current_LTL||LTL_DE_W-IT||1000</v>
          </cell>
        </row>
        <row r="1655">
          <cell r="A1655" t="str">
            <v>Supplier_166Hub_90</v>
          </cell>
          <cell r="B1655" t="str">
            <v>Supplier_166</v>
          </cell>
          <cell r="C1655" t="str">
            <v>Hub_90</v>
          </cell>
          <cell r="D1655">
            <v>300</v>
          </cell>
          <cell r="E1655" t="str">
            <v>FTL||Supplier_166||Hub_90||FTL_DE_W-DE_W_500</v>
          </cell>
        </row>
        <row r="1656">
          <cell r="A1656" t="str">
            <v>Supplier_166Hub_90</v>
          </cell>
          <cell r="B1656" t="str">
            <v>Supplier_166</v>
          </cell>
          <cell r="C1656" t="str">
            <v>Hub_90</v>
          </cell>
          <cell r="D1656">
            <v>300</v>
          </cell>
          <cell r="E1656" t="str">
            <v>LTL||Current_LTL||LTL_DE_W-DE_W||500</v>
          </cell>
        </row>
        <row r="1657">
          <cell r="A1657" t="str">
            <v>Supplier_167Hub_86</v>
          </cell>
          <cell r="B1657" t="str">
            <v>Supplier_167</v>
          </cell>
          <cell r="C1657" t="str">
            <v>Hub_86</v>
          </cell>
          <cell r="D1657">
            <v>1100</v>
          </cell>
          <cell r="E1657" t="str">
            <v>FTL||Supplier_167||Hub_86||FTL_DE_W-GB_1500</v>
          </cell>
        </row>
        <row r="1658">
          <cell r="A1658" t="str">
            <v>Supplier_167Hub_86</v>
          </cell>
          <cell r="B1658" t="str">
            <v>Supplier_167</v>
          </cell>
          <cell r="C1658" t="str">
            <v>Hub_86</v>
          </cell>
          <cell r="D1658">
            <v>1100</v>
          </cell>
          <cell r="E1658" t="str">
            <v>LTL||Current_LTL||LTL_DE_W-GB||1500</v>
          </cell>
        </row>
        <row r="1659">
          <cell r="A1659" t="str">
            <v>Supplier_167Hub_87</v>
          </cell>
          <cell r="B1659" t="str">
            <v>Supplier_167</v>
          </cell>
          <cell r="C1659" t="str">
            <v>Hub_87</v>
          </cell>
          <cell r="D1659">
            <v>1300</v>
          </cell>
          <cell r="E1659" t="str">
            <v>FTL||Supplier_167||Hub_87||FTL_DE_W-ES_1500</v>
          </cell>
        </row>
        <row r="1660">
          <cell r="A1660" t="str">
            <v>Supplier_167Hub_87</v>
          </cell>
          <cell r="B1660" t="str">
            <v>Supplier_167</v>
          </cell>
          <cell r="C1660" t="str">
            <v>Hub_87</v>
          </cell>
          <cell r="D1660">
            <v>1300</v>
          </cell>
          <cell r="E1660" t="str">
            <v>LTL||Current_LTL||LTL_DE_W-ES||1500</v>
          </cell>
        </row>
        <row r="1661">
          <cell r="A1661" t="str">
            <v>Supplier_167Hub_88</v>
          </cell>
          <cell r="B1661" t="str">
            <v>Supplier_167</v>
          </cell>
          <cell r="C1661" t="str">
            <v>Hub_88</v>
          </cell>
          <cell r="D1661">
            <v>400</v>
          </cell>
          <cell r="E1661" t="str">
            <v>FTL||Supplier_167||Hub_88||FTL_DE_W-DE_W_500</v>
          </cell>
        </row>
        <row r="1662">
          <cell r="A1662" t="str">
            <v>Supplier_167Hub_88</v>
          </cell>
          <cell r="B1662" t="str">
            <v>Supplier_167</v>
          </cell>
          <cell r="C1662" t="str">
            <v>Hub_88</v>
          </cell>
          <cell r="D1662">
            <v>400</v>
          </cell>
          <cell r="E1662" t="str">
            <v>LTL||Current_LTL||LTL_DE_W-DE_W||500</v>
          </cell>
        </row>
        <row r="1663">
          <cell r="A1663" t="str">
            <v>Supplier_167Hub_89</v>
          </cell>
          <cell r="B1663" t="str">
            <v>Supplier_167</v>
          </cell>
          <cell r="C1663" t="str">
            <v>Hub_89</v>
          </cell>
          <cell r="D1663">
            <v>700</v>
          </cell>
          <cell r="E1663" t="str">
            <v>FTL||Supplier_167||Hub_89||FTL_DE_W-IT_1000</v>
          </cell>
        </row>
        <row r="1664">
          <cell r="A1664" t="str">
            <v>Supplier_167Hub_89</v>
          </cell>
          <cell r="B1664" t="str">
            <v>Supplier_167</v>
          </cell>
          <cell r="C1664" t="str">
            <v>Hub_89</v>
          </cell>
          <cell r="D1664">
            <v>700</v>
          </cell>
          <cell r="E1664" t="str">
            <v>LTL||Current_LTL||LTL_DE_W-IT||1000</v>
          </cell>
        </row>
        <row r="1665">
          <cell r="A1665" t="str">
            <v>Supplier_167Hub_90</v>
          </cell>
          <cell r="B1665" t="str">
            <v>Supplier_167</v>
          </cell>
          <cell r="C1665" t="str">
            <v>Hub_90</v>
          </cell>
          <cell r="D1665">
            <v>300</v>
          </cell>
          <cell r="E1665" t="str">
            <v>FTL||Supplier_167||Hub_90||FTL_DE_W-DE_W_250</v>
          </cell>
        </row>
        <row r="1666">
          <cell r="A1666" t="str">
            <v>Supplier_167Hub_90</v>
          </cell>
          <cell r="B1666" t="str">
            <v>Supplier_167</v>
          </cell>
          <cell r="C1666" t="str">
            <v>Hub_90</v>
          </cell>
          <cell r="D1666">
            <v>300</v>
          </cell>
          <cell r="E1666" t="str">
            <v>LTL||Current_LTL||LTL_DE_W-DE_W||250</v>
          </cell>
        </row>
        <row r="1667">
          <cell r="A1667" t="str">
            <v>Supplier_168Hub_86</v>
          </cell>
          <cell r="B1667" t="str">
            <v>Supplier_168</v>
          </cell>
          <cell r="C1667" t="str">
            <v>Hub_86</v>
          </cell>
          <cell r="D1667">
            <v>1200</v>
          </cell>
          <cell r="E1667" t="str">
            <v>FTL||Supplier_168||Hub_86||FTL_DE_W-GB_1500</v>
          </cell>
        </row>
        <row r="1668">
          <cell r="A1668" t="str">
            <v>Supplier_168Hub_86</v>
          </cell>
          <cell r="B1668" t="str">
            <v>Supplier_168</v>
          </cell>
          <cell r="C1668" t="str">
            <v>Hub_86</v>
          </cell>
          <cell r="D1668">
            <v>1200</v>
          </cell>
          <cell r="E1668" t="str">
            <v>LTL||Current_LTL||LTL_DE_W-GB||1500</v>
          </cell>
        </row>
        <row r="1669">
          <cell r="A1669" t="str">
            <v>Supplier_168Hub_87</v>
          </cell>
          <cell r="B1669" t="str">
            <v>Supplier_168</v>
          </cell>
          <cell r="C1669" t="str">
            <v>Hub_87</v>
          </cell>
          <cell r="D1669">
            <v>1200</v>
          </cell>
          <cell r="E1669" t="str">
            <v>FTL||Supplier_168||Hub_87||FTL_DE_W-ES_1500</v>
          </cell>
        </row>
        <row r="1670">
          <cell r="A1670" t="str">
            <v>Supplier_168Hub_87</v>
          </cell>
          <cell r="B1670" t="str">
            <v>Supplier_168</v>
          </cell>
          <cell r="C1670" t="str">
            <v>Hub_87</v>
          </cell>
          <cell r="D1670">
            <v>1200</v>
          </cell>
          <cell r="E1670" t="str">
            <v>LTL||Current_LTL||LTL_DE_W-ES||1500</v>
          </cell>
        </row>
        <row r="1671">
          <cell r="A1671" t="str">
            <v>Supplier_168Hub_88</v>
          </cell>
          <cell r="B1671" t="str">
            <v>Supplier_168</v>
          </cell>
          <cell r="C1671" t="str">
            <v>Hub_88</v>
          </cell>
          <cell r="D1671">
            <v>500</v>
          </cell>
          <cell r="E1671" t="str">
            <v>FTL||Supplier_168||Hub_88||FTL_DE_W-DE_W_500</v>
          </cell>
        </row>
        <row r="1672">
          <cell r="A1672" t="str">
            <v>Supplier_168Hub_88</v>
          </cell>
          <cell r="B1672" t="str">
            <v>Supplier_168</v>
          </cell>
          <cell r="C1672" t="str">
            <v>Hub_88</v>
          </cell>
          <cell r="D1672">
            <v>500</v>
          </cell>
          <cell r="E1672" t="str">
            <v>LTL||Current_LTL||LTL_DE_W-DE_W||500</v>
          </cell>
        </row>
        <row r="1673">
          <cell r="A1673" t="str">
            <v>Supplier_168Hub_89</v>
          </cell>
          <cell r="B1673" t="str">
            <v>Supplier_168</v>
          </cell>
          <cell r="C1673" t="str">
            <v>Hub_89</v>
          </cell>
          <cell r="D1673">
            <v>600</v>
          </cell>
          <cell r="E1673" t="str">
            <v>FTL||Supplier_168||Hub_89||FTL_DE_W-IT_1000</v>
          </cell>
        </row>
        <row r="1674">
          <cell r="A1674" t="str">
            <v>Supplier_168Hub_89</v>
          </cell>
          <cell r="B1674" t="str">
            <v>Supplier_168</v>
          </cell>
          <cell r="C1674" t="str">
            <v>Hub_89</v>
          </cell>
          <cell r="D1674">
            <v>600</v>
          </cell>
          <cell r="E1674" t="str">
            <v>LTL||Current_LTL||LTL_DE_W-IT||1000</v>
          </cell>
        </row>
        <row r="1675">
          <cell r="A1675" t="str">
            <v>Supplier_168Hub_90</v>
          </cell>
          <cell r="B1675" t="str">
            <v>Supplier_168</v>
          </cell>
          <cell r="C1675" t="str">
            <v>Hub_90</v>
          </cell>
          <cell r="D1675">
            <v>300</v>
          </cell>
          <cell r="E1675" t="str">
            <v>FTL||Supplier_168||Hub_90||FTL_DE_W-DE_W_500</v>
          </cell>
        </row>
        <row r="1676">
          <cell r="A1676" t="str">
            <v>Supplier_168Hub_90</v>
          </cell>
          <cell r="B1676" t="str">
            <v>Supplier_168</v>
          </cell>
          <cell r="C1676" t="str">
            <v>Hub_90</v>
          </cell>
          <cell r="D1676">
            <v>300</v>
          </cell>
          <cell r="E1676" t="str">
            <v>LTL||Current_LTL||LTL_DE_W-DE_W||500</v>
          </cell>
        </row>
        <row r="1677">
          <cell r="A1677" t="str">
            <v>Supplier_169Hub_86</v>
          </cell>
          <cell r="B1677" t="str">
            <v>Supplier_169</v>
          </cell>
          <cell r="C1677" t="str">
            <v>Hub_86</v>
          </cell>
          <cell r="D1677">
            <v>1100</v>
          </cell>
          <cell r="E1677" t="str">
            <v>FTL||Supplier_169||Hub_86||FTL_DE_W-GB_1500</v>
          </cell>
        </row>
        <row r="1678">
          <cell r="A1678" t="str">
            <v>Supplier_169Hub_86</v>
          </cell>
          <cell r="B1678" t="str">
            <v>Supplier_169</v>
          </cell>
          <cell r="C1678" t="str">
            <v>Hub_86</v>
          </cell>
          <cell r="D1678">
            <v>1100</v>
          </cell>
          <cell r="E1678" t="str">
            <v>LTL||Current_LTL||LTL_DE_W-GB||1500</v>
          </cell>
        </row>
        <row r="1679">
          <cell r="A1679" t="str">
            <v>Supplier_169Hub_87</v>
          </cell>
          <cell r="B1679" t="str">
            <v>Supplier_169</v>
          </cell>
          <cell r="C1679" t="str">
            <v>Hub_87</v>
          </cell>
          <cell r="D1679">
            <v>1200</v>
          </cell>
          <cell r="E1679" t="str">
            <v>FTL||Supplier_169||Hub_87||FTL_DE_W-ES_1500</v>
          </cell>
        </row>
        <row r="1680">
          <cell r="A1680" t="str">
            <v>Supplier_169Hub_87</v>
          </cell>
          <cell r="B1680" t="str">
            <v>Supplier_169</v>
          </cell>
          <cell r="C1680" t="str">
            <v>Hub_87</v>
          </cell>
          <cell r="D1680">
            <v>1200</v>
          </cell>
          <cell r="E1680" t="str">
            <v>LTL||Current_LTL||LTL_DE_W-ES||1500</v>
          </cell>
        </row>
        <row r="1681">
          <cell r="A1681" t="str">
            <v>Supplier_169Hub_88</v>
          </cell>
          <cell r="B1681" t="str">
            <v>Supplier_169</v>
          </cell>
          <cell r="C1681" t="str">
            <v>Hub_88</v>
          </cell>
          <cell r="D1681">
            <v>500</v>
          </cell>
          <cell r="E1681" t="str">
            <v>FTL||Supplier_169||Hub_88||FTL_DE_W-DE_W_500</v>
          </cell>
        </row>
        <row r="1682">
          <cell r="A1682" t="str">
            <v>Supplier_169Hub_88</v>
          </cell>
          <cell r="B1682" t="str">
            <v>Supplier_169</v>
          </cell>
          <cell r="C1682" t="str">
            <v>Hub_88</v>
          </cell>
          <cell r="D1682">
            <v>500</v>
          </cell>
          <cell r="E1682" t="str">
            <v>LTL||Current_LTL||LTL_DE_W-DE_W||500</v>
          </cell>
        </row>
        <row r="1683">
          <cell r="A1683" t="str">
            <v>Supplier_169Hub_89</v>
          </cell>
          <cell r="B1683" t="str">
            <v>Supplier_169</v>
          </cell>
          <cell r="C1683" t="str">
            <v>Hub_89</v>
          </cell>
          <cell r="D1683">
            <v>600</v>
          </cell>
          <cell r="E1683" t="str">
            <v>FTL||Supplier_169||Hub_89||FTL_DE_W-IT_1000</v>
          </cell>
        </row>
        <row r="1684">
          <cell r="A1684" t="str">
            <v>Supplier_169Hub_89</v>
          </cell>
          <cell r="B1684" t="str">
            <v>Supplier_169</v>
          </cell>
          <cell r="C1684" t="str">
            <v>Hub_89</v>
          </cell>
          <cell r="D1684">
            <v>600</v>
          </cell>
          <cell r="E1684" t="str">
            <v>LTL||Current_LTL||LTL_DE_W-IT||1000</v>
          </cell>
        </row>
        <row r="1685">
          <cell r="A1685" t="str">
            <v>Supplier_169Hub_90</v>
          </cell>
          <cell r="B1685" t="str">
            <v>Supplier_169</v>
          </cell>
          <cell r="C1685" t="str">
            <v>Hub_90</v>
          </cell>
          <cell r="D1685">
            <v>300</v>
          </cell>
          <cell r="E1685" t="str">
            <v>FTL||Supplier_169||Hub_90||FTL_DE_W-DE_W_250</v>
          </cell>
        </row>
        <row r="1686">
          <cell r="A1686" t="str">
            <v>Supplier_169Hub_90</v>
          </cell>
          <cell r="B1686" t="str">
            <v>Supplier_169</v>
          </cell>
          <cell r="C1686" t="str">
            <v>Hub_90</v>
          </cell>
          <cell r="D1686">
            <v>300</v>
          </cell>
          <cell r="E1686" t="str">
            <v>LTL||Current_LTL||LTL_DE_W-DE_W||250</v>
          </cell>
        </row>
        <row r="1687">
          <cell r="A1687" t="str">
            <v>Supplier_170Hub_86</v>
          </cell>
          <cell r="B1687" t="str">
            <v>Supplier_170</v>
          </cell>
          <cell r="C1687" t="str">
            <v>Hub_86</v>
          </cell>
          <cell r="D1687">
            <v>1100</v>
          </cell>
          <cell r="E1687" t="str">
            <v>FTL||Supplier_170||Hub_86||FTL_DE_W-GB_1500</v>
          </cell>
        </row>
        <row r="1688">
          <cell r="A1688" t="str">
            <v>Supplier_170Hub_86</v>
          </cell>
          <cell r="B1688" t="str">
            <v>Supplier_170</v>
          </cell>
          <cell r="C1688" t="str">
            <v>Hub_86</v>
          </cell>
          <cell r="D1688">
            <v>1100</v>
          </cell>
          <cell r="E1688" t="str">
            <v>LTL||Current_LTL||LTL_DE_W-GB||1500</v>
          </cell>
        </row>
        <row r="1689">
          <cell r="A1689" t="str">
            <v>Supplier_170Hub_87</v>
          </cell>
          <cell r="B1689" t="str">
            <v>Supplier_170</v>
          </cell>
          <cell r="C1689" t="str">
            <v>Hub_87</v>
          </cell>
          <cell r="D1689">
            <v>1300</v>
          </cell>
          <cell r="E1689" t="str">
            <v>FTL||Supplier_170||Hub_87||FTL_DE_W-ES_1500</v>
          </cell>
        </row>
        <row r="1690">
          <cell r="A1690" t="str">
            <v>Supplier_170Hub_87</v>
          </cell>
          <cell r="B1690" t="str">
            <v>Supplier_170</v>
          </cell>
          <cell r="C1690" t="str">
            <v>Hub_87</v>
          </cell>
          <cell r="D1690">
            <v>1300</v>
          </cell>
          <cell r="E1690" t="str">
            <v>LTL||Current_LTL||LTL_DE_W-ES||1500</v>
          </cell>
        </row>
        <row r="1691">
          <cell r="A1691" t="str">
            <v>Supplier_170Hub_88</v>
          </cell>
          <cell r="B1691" t="str">
            <v>Supplier_170</v>
          </cell>
          <cell r="C1691" t="str">
            <v>Hub_88</v>
          </cell>
          <cell r="D1691">
            <v>300</v>
          </cell>
          <cell r="E1691" t="str">
            <v>FTL||Supplier_170||Hub_88||FTL_DE_W-DE_W_500</v>
          </cell>
        </row>
        <row r="1692">
          <cell r="A1692" t="str">
            <v>Supplier_170Hub_88</v>
          </cell>
          <cell r="B1692" t="str">
            <v>Supplier_170</v>
          </cell>
          <cell r="C1692" t="str">
            <v>Hub_88</v>
          </cell>
          <cell r="D1692">
            <v>300</v>
          </cell>
          <cell r="E1692" t="str">
            <v>LTL||Current_LTL||LTL_DE_W-DE_W||500</v>
          </cell>
        </row>
        <row r="1693">
          <cell r="A1693" t="str">
            <v>Supplier_170Hub_89</v>
          </cell>
          <cell r="B1693" t="str">
            <v>Supplier_170</v>
          </cell>
          <cell r="C1693" t="str">
            <v>Hub_89</v>
          </cell>
          <cell r="D1693">
            <v>700</v>
          </cell>
          <cell r="E1693" t="str">
            <v>FTL||Supplier_170||Hub_89||FTL_DE_W-IT_1000</v>
          </cell>
        </row>
        <row r="1694">
          <cell r="A1694" t="str">
            <v>Supplier_170Hub_89</v>
          </cell>
          <cell r="B1694" t="str">
            <v>Supplier_170</v>
          </cell>
          <cell r="C1694" t="str">
            <v>Hub_89</v>
          </cell>
          <cell r="D1694">
            <v>700</v>
          </cell>
          <cell r="E1694" t="str">
            <v>LTL||Current_LTL||LTL_DE_W-IT||1000</v>
          </cell>
        </row>
        <row r="1695">
          <cell r="A1695" t="str">
            <v>Supplier_170Hub_90</v>
          </cell>
          <cell r="B1695" t="str">
            <v>Supplier_170</v>
          </cell>
          <cell r="C1695" t="str">
            <v>Hub_90</v>
          </cell>
          <cell r="D1695">
            <v>300</v>
          </cell>
          <cell r="E1695" t="str">
            <v>FTL||Supplier_170||Hub_90||FTL_DE_W-DE_W_500</v>
          </cell>
        </row>
        <row r="1696">
          <cell r="A1696" t="str">
            <v>Supplier_170Hub_90</v>
          </cell>
          <cell r="B1696" t="str">
            <v>Supplier_170</v>
          </cell>
          <cell r="C1696" t="str">
            <v>Hub_90</v>
          </cell>
          <cell r="D1696">
            <v>300</v>
          </cell>
          <cell r="E1696" t="str">
            <v>LTL||Current_LTL||LTL_DE_W-DE_W||500</v>
          </cell>
        </row>
        <row r="1697">
          <cell r="A1697" t="str">
            <v>Supplier_171Hub_86</v>
          </cell>
          <cell r="B1697" t="str">
            <v>Supplier_171</v>
          </cell>
          <cell r="C1697" t="str">
            <v>Hub_86</v>
          </cell>
          <cell r="D1697">
            <v>1100</v>
          </cell>
          <cell r="E1697" t="str">
            <v>FTL||Supplier_171||Hub_86||FTL_DE_W-GB_1500</v>
          </cell>
        </row>
        <row r="1698">
          <cell r="A1698" t="str">
            <v>Supplier_171Hub_86</v>
          </cell>
          <cell r="B1698" t="str">
            <v>Supplier_171</v>
          </cell>
          <cell r="C1698" t="str">
            <v>Hub_86</v>
          </cell>
          <cell r="D1698">
            <v>1100</v>
          </cell>
          <cell r="E1698" t="str">
            <v>LTL||Current_LTL||LTL_DE_W-GB||1500</v>
          </cell>
        </row>
        <row r="1699">
          <cell r="A1699" t="str">
            <v>Supplier_171Hub_87</v>
          </cell>
          <cell r="B1699" t="str">
            <v>Supplier_171</v>
          </cell>
          <cell r="C1699" t="str">
            <v>Hub_87</v>
          </cell>
          <cell r="D1699">
            <v>1200</v>
          </cell>
          <cell r="E1699" t="str">
            <v>FTL||Supplier_171||Hub_87||FTL_DE_W-ES_1500</v>
          </cell>
        </row>
        <row r="1700">
          <cell r="A1700" t="str">
            <v>Supplier_171Hub_87</v>
          </cell>
          <cell r="B1700" t="str">
            <v>Supplier_171</v>
          </cell>
          <cell r="C1700" t="str">
            <v>Hub_87</v>
          </cell>
          <cell r="D1700">
            <v>1200</v>
          </cell>
          <cell r="E1700" t="str">
            <v>LTL||Current_LTL||LTL_DE_W-ES||1500</v>
          </cell>
        </row>
        <row r="1701">
          <cell r="A1701" t="str">
            <v>Supplier_171Hub_88</v>
          </cell>
          <cell r="B1701" t="str">
            <v>Supplier_171</v>
          </cell>
          <cell r="C1701" t="str">
            <v>Hub_88</v>
          </cell>
          <cell r="D1701">
            <v>500</v>
          </cell>
          <cell r="E1701" t="str">
            <v>FTL||Supplier_171||Hub_88||FTL_DE_W-DE_W_500</v>
          </cell>
        </row>
        <row r="1702">
          <cell r="A1702" t="str">
            <v>Supplier_171Hub_88</v>
          </cell>
          <cell r="B1702" t="str">
            <v>Supplier_171</v>
          </cell>
          <cell r="C1702" t="str">
            <v>Hub_88</v>
          </cell>
          <cell r="D1702">
            <v>500</v>
          </cell>
          <cell r="E1702" t="str">
            <v>LTL||Current_LTL||LTL_DE_W-DE_W||500</v>
          </cell>
        </row>
        <row r="1703">
          <cell r="A1703" t="str">
            <v>Supplier_171Hub_89</v>
          </cell>
          <cell r="B1703" t="str">
            <v>Supplier_171</v>
          </cell>
          <cell r="C1703" t="str">
            <v>Hub_89</v>
          </cell>
          <cell r="D1703">
            <v>600</v>
          </cell>
          <cell r="E1703" t="str">
            <v>FTL||Supplier_171||Hub_89||FTL_DE_W-IT_1000</v>
          </cell>
        </row>
        <row r="1704">
          <cell r="A1704" t="str">
            <v>Supplier_171Hub_89</v>
          </cell>
          <cell r="B1704" t="str">
            <v>Supplier_171</v>
          </cell>
          <cell r="C1704" t="str">
            <v>Hub_89</v>
          </cell>
          <cell r="D1704">
            <v>600</v>
          </cell>
          <cell r="E1704" t="str">
            <v>LTL||Current_LTL||LTL_DE_W-IT||1000</v>
          </cell>
        </row>
        <row r="1705">
          <cell r="A1705" t="str">
            <v>Supplier_171Hub_90</v>
          </cell>
          <cell r="B1705" t="str">
            <v>Supplier_171</v>
          </cell>
          <cell r="C1705" t="str">
            <v>Hub_90</v>
          </cell>
          <cell r="D1705">
            <v>300</v>
          </cell>
          <cell r="E1705" t="str">
            <v>FTL||Supplier_171||Hub_90||FTL_DE_W-DE_W_250</v>
          </cell>
        </row>
        <row r="1706">
          <cell r="A1706" t="str">
            <v>Supplier_171Hub_90</v>
          </cell>
          <cell r="B1706" t="str">
            <v>Supplier_171</v>
          </cell>
          <cell r="C1706" t="str">
            <v>Hub_90</v>
          </cell>
          <cell r="D1706">
            <v>300</v>
          </cell>
          <cell r="E1706" t="str">
            <v>LTL||Current_LTL||LTL_DE_W-DE_W||250</v>
          </cell>
        </row>
        <row r="1707">
          <cell r="A1707" t="str">
            <v>Supplier_172Hub_86</v>
          </cell>
          <cell r="B1707" t="str">
            <v>Supplier_172</v>
          </cell>
          <cell r="C1707" t="str">
            <v>Hub_86</v>
          </cell>
          <cell r="D1707">
            <v>1100</v>
          </cell>
          <cell r="E1707" t="str">
            <v>FTL||Supplier_172||Hub_86||FTL_DE_W-GB_1500</v>
          </cell>
        </row>
        <row r="1708">
          <cell r="A1708" t="str">
            <v>Supplier_172Hub_86</v>
          </cell>
          <cell r="B1708" t="str">
            <v>Supplier_172</v>
          </cell>
          <cell r="C1708" t="str">
            <v>Hub_86</v>
          </cell>
          <cell r="D1708">
            <v>1100</v>
          </cell>
          <cell r="E1708" t="str">
            <v>LTL||Current_LTL||LTL_DE_W-GB||1500</v>
          </cell>
        </row>
        <row r="1709">
          <cell r="A1709" t="str">
            <v>Supplier_172Hub_87</v>
          </cell>
          <cell r="B1709" t="str">
            <v>Supplier_172</v>
          </cell>
          <cell r="C1709" t="str">
            <v>Hub_87</v>
          </cell>
          <cell r="D1709">
            <v>1200</v>
          </cell>
          <cell r="E1709" t="str">
            <v>FTL||Supplier_172||Hub_87||FTL_DE_W-ES_1500</v>
          </cell>
        </row>
        <row r="1710">
          <cell r="A1710" t="str">
            <v>Supplier_172Hub_87</v>
          </cell>
          <cell r="B1710" t="str">
            <v>Supplier_172</v>
          </cell>
          <cell r="C1710" t="str">
            <v>Hub_87</v>
          </cell>
          <cell r="D1710">
            <v>1200</v>
          </cell>
          <cell r="E1710" t="str">
            <v>LTL||Current_LTL||LTL_DE_W-ES||1500</v>
          </cell>
        </row>
        <row r="1711">
          <cell r="A1711" t="str">
            <v>Supplier_172Hub_88</v>
          </cell>
          <cell r="B1711" t="str">
            <v>Supplier_172</v>
          </cell>
          <cell r="C1711" t="str">
            <v>Hub_88</v>
          </cell>
          <cell r="D1711">
            <v>500</v>
          </cell>
          <cell r="E1711" t="str">
            <v>FTL||Supplier_172||Hub_88||FTL_DE_W-DE_W_500</v>
          </cell>
        </row>
        <row r="1712">
          <cell r="A1712" t="str">
            <v>Supplier_172Hub_88</v>
          </cell>
          <cell r="B1712" t="str">
            <v>Supplier_172</v>
          </cell>
          <cell r="C1712" t="str">
            <v>Hub_88</v>
          </cell>
          <cell r="D1712">
            <v>500</v>
          </cell>
          <cell r="E1712" t="str">
            <v>LTL||Current_LTL||LTL_DE_W-DE_W||500</v>
          </cell>
        </row>
        <row r="1713">
          <cell r="A1713" t="str">
            <v>Supplier_172Hub_89</v>
          </cell>
          <cell r="B1713" t="str">
            <v>Supplier_172</v>
          </cell>
          <cell r="C1713" t="str">
            <v>Hub_89</v>
          </cell>
          <cell r="D1713">
            <v>600</v>
          </cell>
          <cell r="E1713" t="str">
            <v>FTL||Supplier_172||Hub_89||FTL_DE_W-IT_1000</v>
          </cell>
        </row>
        <row r="1714">
          <cell r="A1714" t="str">
            <v>Supplier_172Hub_89</v>
          </cell>
          <cell r="B1714" t="str">
            <v>Supplier_172</v>
          </cell>
          <cell r="C1714" t="str">
            <v>Hub_89</v>
          </cell>
          <cell r="D1714">
            <v>600</v>
          </cell>
          <cell r="E1714" t="str">
            <v>LTL||Current_LTL||LTL_DE_W-IT||1000</v>
          </cell>
        </row>
        <row r="1715">
          <cell r="A1715" t="str">
            <v>Supplier_172Hub_90</v>
          </cell>
          <cell r="B1715" t="str">
            <v>Supplier_172</v>
          </cell>
          <cell r="C1715" t="str">
            <v>Hub_90</v>
          </cell>
          <cell r="D1715">
            <v>300</v>
          </cell>
          <cell r="E1715" t="str">
            <v>FTL||Supplier_172||Hub_90||FTL_DE_W-DE_W_250</v>
          </cell>
        </row>
        <row r="1716">
          <cell r="A1716" t="str">
            <v>Supplier_172Hub_90</v>
          </cell>
          <cell r="B1716" t="str">
            <v>Supplier_172</v>
          </cell>
          <cell r="C1716" t="str">
            <v>Hub_90</v>
          </cell>
          <cell r="D1716">
            <v>300</v>
          </cell>
          <cell r="E1716" t="str">
            <v>LTL||Current_LTL||LTL_DE_W-DE_W||250</v>
          </cell>
        </row>
        <row r="1717">
          <cell r="A1717" t="str">
            <v>Supplier_173Hub_86</v>
          </cell>
          <cell r="B1717" t="str">
            <v>Supplier_173</v>
          </cell>
          <cell r="C1717" t="str">
            <v>Hub_86</v>
          </cell>
          <cell r="D1717">
            <v>1100</v>
          </cell>
          <cell r="E1717" t="str">
            <v>FTL||Supplier_173||Hub_86||FTL_DE_W-GB_1500</v>
          </cell>
        </row>
        <row r="1718">
          <cell r="A1718" t="str">
            <v>Supplier_173Hub_86</v>
          </cell>
          <cell r="B1718" t="str">
            <v>Supplier_173</v>
          </cell>
          <cell r="C1718" t="str">
            <v>Hub_86</v>
          </cell>
          <cell r="D1718">
            <v>1100</v>
          </cell>
          <cell r="E1718" t="str">
            <v>LTL||Current_LTL||LTL_DE_W-GB||1500</v>
          </cell>
        </row>
        <row r="1719">
          <cell r="A1719" t="str">
            <v>Supplier_173Hub_87</v>
          </cell>
          <cell r="B1719" t="str">
            <v>Supplier_173</v>
          </cell>
          <cell r="C1719" t="str">
            <v>Hub_87</v>
          </cell>
          <cell r="D1719">
            <v>1200</v>
          </cell>
          <cell r="E1719" t="str">
            <v>FTL||Supplier_173||Hub_87||FTL_DE_W-ES_1500</v>
          </cell>
        </row>
        <row r="1720">
          <cell r="A1720" t="str">
            <v>Supplier_173Hub_87</v>
          </cell>
          <cell r="B1720" t="str">
            <v>Supplier_173</v>
          </cell>
          <cell r="C1720" t="str">
            <v>Hub_87</v>
          </cell>
          <cell r="D1720">
            <v>1200</v>
          </cell>
          <cell r="E1720" t="str">
            <v>LTL||Current_LTL||LTL_DE_W-ES||1500</v>
          </cell>
        </row>
        <row r="1721">
          <cell r="A1721" t="str">
            <v>Supplier_173Hub_88</v>
          </cell>
          <cell r="B1721" t="str">
            <v>Supplier_173</v>
          </cell>
          <cell r="C1721" t="str">
            <v>Hub_88</v>
          </cell>
          <cell r="D1721">
            <v>400</v>
          </cell>
          <cell r="E1721" t="str">
            <v>FTL||Supplier_173||Hub_88||FTL_DE_W-DE_W_500</v>
          </cell>
        </row>
        <row r="1722">
          <cell r="A1722" t="str">
            <v>Supplier_173Hub_88</v>
          </cell>
          <cell r="B1722" t="str">
            <v>Supplier_173</v>
          </cell>
          <cell r="C1722" t="str">
            <v>Hub_88</v>
          </cell>
          <cell r="D1722">
            <v>400</v>
          </cell>
          <cell r="E1722" t="str">
            <v>LTL||Current_LTL||LTL_DE_W-DE_W||500</v>
          </cell>
        </row>
        <row r="1723">
          <cell r="A1723" t="str">
            <v>Supplier_173Hub_89</v>
          </cell>
          <cell r="B1723" t="str">
            <v>Supplier_173</v>
          </cell>
          <cell r="C1723" t="str">
            <v>Hub_89</v>
          </cell>
          <cell r="D1723">
            <v>600</v>
          </cell>
          <cell r="E1723" t="str">
            <v>FTL||Supplier_173||Hub_89||FTL_DE_W-IT_1000</v>
          </cell>
        </row>
        <row r="1724">
          <cell r="A1724" t="str">
            <v>Supplier_173Hub_89</v>
          </cell>
          <cell r="B1724" t="str">
            <v>Supplier_173</v>
          </cell>
          <cell r="C1724" t="str">
            <v>Hub_89</v>
          </cell>
          <cell r="D1724">
            <v>600</v>
          </cell>
          <cell r="E1724" t="str">
            <v>LTL||Current_LTL||LTL_DE_W-IT||1000</v>
          </cell>
        </row>
        <row r="1725">
          <cell r="A1725" t="str">
            <v>Supplier_173Hub_90</v>
          </cell>
          <cell r="B1725" t="str">
            <v>Supplier_173</v>
          </cell>
          <cell r="C1725" t="str">
            <v>Hub_90</v>
          </cell>
          <cell r="D1725">
            <v>300</v>
          </cell>
          <cell r="E1725" t="str">
            <v>FTL||Supplier_173||Hub_90||FTL_DE_W-DE_W_250</v>
          </cell>
        </row>
        <row r="1726">
          <cell r="A1726" t="str">
            <v>Supplier_173Hub_90</v>
          </cell>
          <cell r="B1726" t="str">
            <v>Supplier_173</v>
          </cell>
          <cell r="C1726" t="str">
            <v>Hub_90</v>
          </cell>
          <cell r="D1726">
            <v>300</v>
          </cell>
          <cell r="E1726" t="str">
            <v>LTL||Current_LTL||LTL_DE_W-DE_W||250</v>
          </cell>
        </row>
        <row r="1727">
          <cell r="A1727" t="str">
            <v>Supplier_174Hub_86</v>
          </cell>
          <cell r="B1727" t="str">
            <v>Supplier_174</v>
          </cell>
          <cell r="C1727" t="str">
            <v>Hub_86</v>
          </cell>
          <cell r="D1727">
            <v>1100</v>
          </cell>
          <cell r="E1727" t="str">
            <v>FTL||Supplier_174||Hub_86||FTL_DE_W-GB_1500</v>
          </cell>
        </row>
        <row r="1728">
          <cell r="A1728" t="str">
            <v>Supplier_174Hub_86</v>
          </cell>
          <cell r="B1728" t="str">
            <v>Supplier_174</v>
          </cell>
          <cell r="C1728" t="str">
            <v>Hub_86</v>
          </cell>
          <cell r="D1728">
            <v>1100</v>
          </cell>
          <cell r="E1728" t="str">
            <v>LTL||Current_LTL||LTL_DE_W-GB||1500</v>
          </cell>
        </row>
        <row r="1729">
          <cell r="A1729" t="str">
            <v>Supplier_174Hub_87</v>
          </cell>
          <cell r="B1729" t="str">
            <v>Supplier_174</v>
          </cell>
          <cell r="C1729" t="str">
            <v>Hub_87</v>
          </cell>
          <cell r="D1729">
            <v>1200</v>
          </cell>
          <cell r="E1729" t="str">
            <v>FTL||Supplier_174||Hub_87||FTL_DE_W-ES_1500</v>
          </cell>
        </row>
        <row r="1730">
          <cell r="A1730" t="str">
            <v>Supplier_174Hub_87</v>
          </cell>
          <cell r="B1730" t="str">
            <v>Supplier_174</v>
          </cell>
          <cell r="C1730" t="str">
            <v>Hub_87</v>
          </cell>
          <cell r="D1730">
            <v>1200</v>
          </cell>
          <cell r="E1730" t="str">
            <v>LTL||Current_LTL||LTL_DE_W-ES||1500</v>
          </cell>
        </row>
        <row r="1731">
          <cell r="A1731" t="str">
            <v>Supplier_174Hub_88</v>
          </cell>
          <cell r="B1731" t="str">
            <v>Supplier_174</v>
          </cell>
          <cell r="C1731" t="str">
            <v>Hub_88</v>
          </cell>
          <cell r="D1731">
            <v>400</v>
          </cell>
          <cell r="E1731" t="str">
            <v>FTL||Supplier_174||Hub_88||FTL_DE_W-DE_W_500</v>
          </cell>
        </row>
        <row r="1732">
          <cell r="A1732" t="str">
            <v>Supplier_174Hub_88</v>
          </cell>
          <cell r="B1732" t="str">
            <v>Supplier_174</v>
          </cell>
          <cell r="C1732" t="str">
            <v>Hub_88</v>
          </cell>
          <cell r="D1732">
            <v>400</v>
          </cell>
          <cell r="E1732" t="str">
            <v>LTL||Current_LTL||LTL_DE_W-DE_W||500</v>
          </cell>
        </row>
        <row r="1733">
          <cell r="A1733" t="str">
            <v>Supplier_174Hub_89</v>
          </cell>
          <cell r="B1733" t="str">
            <v>Supplier_174</v>
          </cell>
          <cell r="C1733" t="str">
            <v>Hub_89</v>
          </cell>
          <cell r="D1733">
            <v>600</v>
          </cell>
          <cell r="E1733" t="str">
            <v>FTL||Supplier_174||Hub_89||FTL_DE_W-IT_1000</v>
          </cell>
        </row>
        <row r="1734">
          <cell r="A1734" t="str">
            <v>Supplier_174Hub_89</v>
          </cell>
          <cell r="B1734" t="str">
            <v>Supplier_174</v>
          </cell>
          <cell r="C1734" t="str">
            <v>Hub_89</v>
          </cell>
          <cell r="D1734">
            <v>600</v>
          </cell>
          <cell r="E1734" t="str">
            <v>LTL||Current_LTL||LTL_DE_W-IT||1000</v>
          </cell>
        </row>
        <row r="1735">
          <cell r="A1735" t="str">
            <v>Supplier_174Hub_90</v>
          </cell>
          <cell r="B1735" t="str">
            <v>Supplier_174</v>
          </cell>
          <cell r="C1735" t="str">
            <v>Hub_90</v>
          </cell>
          <cell r="D1735">
            <v>300</v>
          </cell>
          <cell r="E1735" t="str">
            <v>FTL||Supplier_174||Hub_90||FTL_DE_W-DE_W_250</v>
          </cell>
        </row>
        <row r="1736">
          <cell r="A1736" t="str">
            <v>Supplier_174Hub_90</v>
          </cell>
          <cell r="B1736" t="str">
            <v>Supplier_174</v>
          </cell>
          <cell r="C1736" t="str">
            <v>Hub_90</v>
          </cell>
          <cell r="D1736">
            <v>300</v>
          </cell>
          <cell r="E1736" t="str">
            <v>LTL||Current_LTL||LTL_DE_W-DE_W||250</v>
          </cell>
        </row>
        <row r="1737">
          <cell r="A1737" t="str">
            <v>Supplier_175Hub_86</v>
          </cell>
          <cell r="B1737" t="str">
            <v>Supplier_175</v>
          </cell>
          <cell r="C1737" t="str">
            <v>Hub_86</v>
          </cell>
          <cell r="D1737">
            <v>1300</v>
          </cell>
          <cell r="E1737" t="str">
            <v>FTL||Supplier_175||Hub_86||FTL_AT-GB_1500</v>
          </cell>
        </row>
        <row r="1738">
          <cell r="A1738" t="str">
            <v>Supplier_175Hub_86</v>
          </cell>
          <cell r="B1738" t="str">
            <v>Supplier_175</v>
          </cell>
          <cell r="C1738" t="str">
            <v>Hub_86</v>
          </cell>
          <cell r="D1738">
            <v>1300</v>
          </cell>
          <cell r="E1738" t="str">
            <v>LTL||Current_LTL||LTL_AT-GB||1500</v>
          </cell>
        </row>
        <row r="1739">
          <cell r="A1739" t="str">
            <v>Supplier_175Hub_87</v>
          </cell>
          <cell r="B1739" t="str">
            <v>Supplier_175</v>
          </cell>
          <cell r="C1739" t="str">
            <v>Hub_87</v>
          </cell>
          <cell r="D1739">
            <v>1100</v>
          </cell>
          <cell r="E1739" t="str">
            <v>FTL||Supplier_175||Hub_87||FTL_AT-ES_1500</v>
          </cell>
        </row>
        <row r="1740">
          <cell r="A1740" t="str">
            <v>Supplier_175Hub_87</v>
          </cell>
          <cell r="B1740" t="str">
            <v>Supplier_175</v>
          </cell>
          <cell r="C1740" t="str">
            <v>Hub_87</v>
          </cell>
          <cell r="D1740">
            <v>1100</v>
          </cell>
          <cell r="E1740" t="str">
            <v>LTL||Current_LTL||LTL_AT-ES||1500</v>
          </cell>
        </row>
        <row r="1741">
          <cell r="A1741" t="str">
            <v>Supplier_175Hub_88</v>
          </cell>
          <cell r="B1741" t="str">
            <v>Supplier_175</v>
          </cell>
          <cell r="C1741" t="str">
            <v>Hub_88</v>
          </cell>
          <cell r="D1741">
            <v>600</v>
          </cell>
          <cell r="E1741" t="str">
            <v>FTL||Supplier_175||Hub_88||FTL_AT-DE_W_1000</v>
          </cell>
        </row>
        <row r="1742">
          <cell r="A1742" t="str">
            <v>Supplier_175Hub_88</v>
          </cell>
          <cell r="B1742" t="str">
            <v>Supplier_175</v>
          </cell>
          <cell r="C1742" t="str">
            <v>Hub_88</v>
          </cell>
          <cell r="D1742">
            <v>600</v>
          </cell>
          <cell r="E1742" t="str">
            <v>LTL||Current_LTL||LTL_AT-DE_W||1000</v>
          </cell>
        </row>
        <row r="1743">
          <cell r="A1743" t="str">
            <v>Supplier_175Hub_89</v>
          </cell>
          <cell r="B1743" t="str">
            <v>Supplier_175</v>
          </cell>
          <cell r="C1743" t="str">
            <v>Hub_89</v>
          </cell>
          <cell r="D1743">
            <v>400</v>
          </cell>
          <cell r="E1743" t="str">
            <v>FTL||Supplier_175||Hub_89||FTL_AT-IT_500</v>
          </cell>
        </row>
        <row r="1744">
          <cell r="A1744" t="str">
            <v>Supplier_175Hub_89</v>
          </cell>
          <cell r="B1744" t="str">
            <v>Supplier_175</v>
          </cell>
          <cell r="C1744" t="str">
            <v>Hub_89</v>
          </cell>
          <cell r="D1744">
            <v>400</v>
          </cell>
          <cell r="E1744" t="str">
            <v>LTL||Current_LTL||LTL_AT-IT||500</v>
          </cell>
        </row>
        <row r="1745">
          <cell r="A1745" t="str">
            <v>Supplier_175Hub_90</v>
          </cell>
          <cell r="B1745" t="str">
            <v>Supplier_175</v>
          </cell>
          <cell r="C1745" t="str">
            <v>Hub_90</v>
          </cell>
          <cell r="D1745">
            <v>400</v>
          </cell>
          <cell r="E1745" t="str">
            <v>FTL||Supplier_175||Hub_90||FTL_AT-DE_W_500</v>
          </cell>
        </row>
        <row r="1746">
          <cell r="A1746" t="str">
            <v>Supplier_175Hub_90</v>
          </cell>
          <cell r="B1746" t="str">
            <v>Supplier_175</v>
          </cell>
          <cell r="C1746" t="str">
            <v>Hub_90</v>
          </cell>
          <cell r="D1746">
            <v>400</v>
          </cell>
          <cell r="E1746" t="str">
            <v>LTL||Current_LTL||LTL_AT-DE_W||500</v>
          </cell>
        </row>
        <row r="1747">
          <cell r="A1747" t="str">
            <v>Supplier_176Hub_86</v>
          </cell>
          <cell r="B1747" t="str">
            <v>Supplier_176</v>
          </cell>
          <cell r="C1747" t="str">
            <v>Hub_86</v>
          </cell>
          <cell r="D1747">
            <v>1100</v>
          </cell>
          <cell r="E1747" t="str">
            <v>FTL||Supplier_176||Hub_86||FTL_DE_W-GB_1500</v>
          </cell>
        </row>
        <row r="1748">
          <cell r="A1748" t="str">
            <v>Supplier_176Hub_86</v>
          </cell>
          <cell r="B1748" t="str">
            <v>Supplier_176</v>
          </cell>
          <cell r="C1748" t="str">
            <v>Hub_86</v>
          </cell>
          <cell r="D1748">
            <v>1100</v>
          </cell>
          <cell r="E1748" t="str">
            <v>LTL||Current_LTL||LTL_DE_W-GB||1500</v>
          </cell>
        </row>
        <row r="1749">
          <cell r="A1749" t="str">
            <v>Supplier_176Hub_87</v>
          </cell>
          <cell r="B1749" t="str">
            <v>Supplier_176</v>
          </cell>
          <cell r="C1749" t="str">
            <v>Hub_87</v>
          </cell>
          <cell r="D1749">
            <v>1200</v>
          </cell>
          <cell r="E1749" t="str">
            <v>FTL||Supplier_176||Hub_87||FTL_DE_W-ES_1500</v>
          </cell>
        </row>
        <row r="1750">
          <cell r="A1750" t="str">
            <v>Supplier_176Hub_87</v>
          </cell>
          <cell r="B1750" t="str">
            <v>Supplier_176</v>
          </cell>
          <cell r="C1750" t="str">
            <v>Hub_87</v>
          </cell>
          <cell r="D1750">
            <v>1200</v>
          </cell>
          <cell r="E1750" t="str">
            <v>LTL||Current_LTL||LTL_DE_W-ES||1500</v>
          </cell>
        </row>
        <row r="1751">
          <cell r="A1751" t="str">
            <v>Supplier_176Hub_88</v>
          </cell>
          <cell r="B1751" t="str">
            <v>Supplier_176</v>
          </cell>
          <cell r="C1751" t="str">
            <v>Hub_88</v>
          </cell>
          <cell r="D1751">
            <v>400</v>
          </cell>
          <cell r="E1751" t="str">
            <v>FTL||Supplier_176||Hub_88||FTL_DE_W-DE_W_500</v>
          </cell>
        </row>
        <row r="1752">
          <cell r="A1752" t="str">
            <v>Supplier_176Hub_88</v>
          </cell>
          <cell r="B1752" t="str">
            <v>Supplier_176</v>
          </cell>
          <cell r="C1752" t="str">
            <v>Hub_88</v>
          </cell>
          <cell r="D1752">
            <v>400</v>
          </cell>
          <cell r="E1752" t="str">
            <v>LTL||Current_LTL||LTL_DE_W-DE_W||500</v>
          </cell>
        </row>
        <row r="1753">
          <cell r="A1753" t="str">
            <v>Supplier_176Hub_89</v>
          </cell>
          <cell r="B1753" t="str">
            <v>Supplier_176</v>
          </cell>
          <cell r="C1753" t="str">
            <v>Hub_89</v>
          </cell>
          <cell r="D1753">
            <v>600</v>
          </cell>
          <cell r="E1753" t="str">
            <v>FTL||Supplier_176||Hub_89||FTL_DE_W-IT_1000</v>
          </cell>
        </row>
        <row r="1754">
          <cell r="A1754" t="str">
            <v>Supplier_176Hub_89</v>
          </cell>
          <cell r="B1754" t="str">
            <v>Supplier_176</v>
          </cell>
          <cell r="C1754" t="str">
            <v>Hub_89</v>
          </cell>
          <cell r="D1754">
            <v>600</v>
          </cell>
          <cell r="E1754" t="str">
            <v>LTL||Current_LTL||LTL_DE_W-IT||1000</v>
          </cell>
        </row>
        <row r="1755">
          <cell r="A1755" t="str">
            <v>Supplier_176Hub_90</v>
          </cell>
          <cell r="B1755" t="str">
            <v>Supplier_176</v>
          </cell>
          <cell r="C1755" t="str">
            <v>Hub_90</v>
          </cell>
          <cell r="D1755">
            <v>300</v>
          </cell>
          <cell r="E1755" t="str">
            <v>FTL||Supplier_176||Hub_90||FTL_DE_W-DE_W_250</v>
          </cell>
        </row>
        <row r="1756">
          <cell r="A1756" t="str">
            <v>Supplier_176Hub_90</v>
          </cell>
          <cell r="B1756" t="str">
            <v>Supplier_176</v>
          </cell>
          <cell r="C1756" t="str">
            <v>Hub_90</v>
          </cell>
          <cell r="D1756">
            <v>300</v>
          </cell>
          <cell r="E1756" t="str">
            <v>LTL||Current_LTL||LTL_DE_W-DE_W||250</v>
          </cell>
        </row>
        <row r="1757">
          <cell r="A1757" t="str">
            <v>Supplier_177Hub_86</v>
          </cell>
          <cell r="B1757" t="str">
            <v>Supplier_177</v>
          </cell>
          <cell r="C1757" t="str">
            <v>Hub_86</v>
          </cell>
          <cell r="D1757">
            <v>1100</v>
          </cell>
          <cell r="E1757" t="str">
            <v>FTL||Supplier_177||Hub_86||FTL_DE_W-GB_1500</v>
          </cell>
        </row>
        <row r="1758">
          <cell r="A1758" t="str">
            <v>Supplier_177Hub_86</v>
          </cell>
          <cell r="B1758" t="str">
            <v>Supplier_177</v>
          </cell>
          <cell r="C1758" t="str">
            <v>Hub_86</v>
          </cell>
          <cell r="D1758">
            <v>1100</v>
          </cell>
          <cell r="E1758" t="str">
            <v>LTL||Current_LTL||LTL_DE_W-GB||1500</v>
          </cell>
        </row>
        <row r="1759">
          <cell r="A1759" t="str">
            <v>Supplier_177Hub_87</v>
          </cell>
          <cell r="B1759" t="str">
            <v>Supplier_177</v>
          </cell>
          <cell r="C1759" t="str">
            <v>Hub_87</v>
          </cell>
          <cell r="D1759">
            <v>1300</v>
          </cell>
          <cell r="E1759" t="str">
            <v>FTL||Supplier_177||Hub_87||FTL_DE_W-ES_1500</v>
          </cell>
        </row>
        <row r="1760">
          <cell r="A1760" t="str">
            <v>Supplier_177Hub_87</v>
          </cell>
          <cell r="B1760" t="str">
            <v>Supplier_177</v>
          </cell>
          <cell r="C1760" t="str">
            <v>Hub_87</v>
          </cell>
          <cell r="D1760">
            <v>1300</v>
          </cell>
          <cell r="E1760" t="str">
            <v>LTL||Current_LTL||LTL_DE_W-ES||1500</v>
          </cell>
        </row>
        <row r="1761">
          <cell r="A1761" t="str">
            <v>Supplier_177Hub_88</v>
          </cell>
          <cell r="B1761" t="str">
            <v>Supplier_177</v>
          </cell>
          <cell r="C1761" t="str">
            <v>Hub_88</v>
          </cell>
          <cell r="D1761">
            <v>400</v>
          </cell>
          <cell r="E1761" t="str">
            <v>FTL||Supplier_177||Hub_88||FTL_DE_W-DE_W_500</v>
          </cell>
        </row>
        <row r="1762">
          <cell r="A1762" t="str">
            <v>Supplier_177Hub_88</v>
          </cell>
          <cell r="B1762" t="str">
            <v>Supplier_177</v>
          </cell>
          <cell r="C1762" t="str">
            <v>Hub_88</v>
          </cell>
          <cell r="D1762">
            <v>400</v>
          </cell>
          <cell r="E1762" t="str">
            <v>LTL||Current_LTL||LTL_DE_W-DE_W||500</v>
          </cell>
        </row>
        <row r="1763">
          <cell r="A1763" t="str">
            <v>Supplier_177Hub_89</v>
          </cell>
          <cell r="B1763" t="str">
            <v>Supplier_177</v>
          </cell>
          <cell r="C1763" t="str">
            <v>Hub_89</v>
          </cell>
          <cell r="D1763">
            <v>700</v>
          </cell>
          <cell r="E1763" t="str">
            <v>FTL||Supplier_177||Hub_89||FTL_DE_W-IT_1000</v>
          </cell>
        </row>
        <row r="1764">
          <cell r="A1764" t="str">
            <v>Supplier_177Hub_89</v>
          </cell>
          <cell r="B1764" t="str">
            <v>Supplier_177</v>
          </cell>
          <cell r="C1764" t="str">
            <v>Hub_89</v>
          </cell>
          <cell r="D1764">
            <v>700</v>
          </cell>
          <cell r="E1764" t="str">
            <v>LTL||Current_LTL||LTL_DE_W-IT||1000</v>
          </cell>
        </row>
        <row r="1765">
          <cell r="A1765" t="str">
            <v>Supplier_177Hub_90</v>
          </cell>
          <cell r="B1765" t="str">
            <v>Supplier_177</v>
          </cell>
          <cell r="C1765" t="str">
            <v>Hub_90</v>
          </cell>
          <cell r="D1765">
            <v>300</v>
          </cell>
          <cell r="E1765" t="str">
            <v>FTL||Supplier_177||Hub_90||FTL_DE_W-DE_W_250</v>
          </cell>
        </row>
        <row r="1766">
          <cell r="A1766" t="str">
            <v>Supplier_177Hub_90</v>
          </cell>
          <cell r="B1766" t="str">
            <v>Supplier_177</v>
          </cell>
          <cell r="C1766" t="str">
            <v>Hub_90</v>
          </cell>
          <cell r="D1766">
            <v>300</v>
          </cell>
          <cell r="E1766" t="str">
            <v>LTL||Current_LTL||LTL_DE_W-DE_W||250</v>
          </cell>
        </row>
        <row r="1767">
          <cell r="A1767" t="str">
            <v>Supplier_178Hub_86</v>
          </cell>
          <cell r="B1767" t="str">
            <v>Supplier_178</v>
          </cell>
          <cell r="C1767" t="str">
            <v>Hub_86</v>
          </cell>
          <cell r="D1767">
            <v>1000</v>
          </cell>
          <cell r="E1767" t="str">
            <v>FTL||Supplier_178||Hub_86||FTL_DE_W-GB_1000</v>
          </cell>
        </row>
        <row r="1768">
          <cell r="A1768" t="str">
            <v>Supplier_178Hub_86</v>
          </cell>
          <cell r="B1768" t="str">
            <v>Supplier_178</v>
          </cell>
          <cell r="C1768" t="str">
            <v>Hub_86</v>
          </cell>
          <cell r="D1768">
            <v>1000</v>
          </cell>
          <cell r="E1768" t="str">
            <v>LTL||Current_LTL||LTL_DE_W-GB||1000</v>
          </cell>
        </row>
        <row r="1769">
          <cell r="A1769" t="str">
            <v>Supplier_178Hub_87</v>
          </cell>
          <cell r="B1769" t="str">
            <v>Supplier_178</v>
          </cell>
          <cell r="C1769" t="str">
            <v>Hub_87</v>
          </cell>
          <cell r="D1769">
            <v>1800</v>
          </cell>
          <cell r="E1769" t="str">
            <v>FTL||Supplier_178||Hub_87||FTL_DE_W-ES_2000</v>
          </cell>
        </row>
        <row r="1770">
          <cell r="A1770" t="str">
            <v>Supplier_178Hub_87</v>
          </cell>
          <cell r="B1770" t="str">
            <v>Supplier_178</v>
          </cell>
          <cell r="C1770" t="str">
            <v>Hub_87</v>
          </cell>
          <cell r="D1770">
            <v>1800</v>
          </cell>
          <cell r="E1770" t="str">
            <v>LTL||Current_LTL||LTL_DE_W-ES||2000</v>
          </cell>
        </row>
        <row r="1771">
          <cell r="A1771" t="str">
            <v>Supplier_178Hub_88</v>
          </cell>
          <cell r="B1771" t="str">
            <v>Supplier_178</v>
          </cell>
          <cell r="C1771" t="str">
            <v>Hub_88</v>
          </cell>
          <cell r="D1771">
            <v>400</v>
          </cell>
          <cell r="E1771" t="str">
            <v>FTL||Supplier_178||Hub_88||FTL_DE_W-DE_W_500</v>
          </cell>
        </row>
        <row r="1772">
          <cell r="A1772" t="str">
            <v>Supplier_178Hub_88</v>
          </cell>
          <cell r="B1772" t="str">
            <v>Supplier_178</v>
          </cell>
          <cell r="C1772" t="str">
            <v>Hub_88</v>
          </cell>
          <cell r="D1772">
            <v>400</v>
          </cell>
          <cell r="E1772" t="str">
            <v>LTL||Current_LTL||LTL_DE_W-DE_W||500</v>
          </cell>
        </row>
        <row r="1773">
          <cell r="A1773" t="str">
            <v>Supplier_178Hub_89</v>
          </cell>
          <cell r="B1773" t="str">
            <v>Supplier_178</v>
          </cell>
          <cell r="C1773" t="str">
            <v>Hub_89</v>
          </cell>
          <cell r="D1773">
            <v>1300</v>
          </cell>
          <cell r="E1773" t="str">
            <v>FTL||Supplier_178||Hub_89||FTL_DE_W-IT_1500</v>
          </cell>
        </row>
        <row r="1774">
          <cell r="A1774" t="str">
            <v>Supplier_178Hub_89</v>
          </cell>
          <cell r="B1774" t="str">
            <v>Supplier_178</v>
          </cell>
          <cell r="C1774" t="str">
            <v>Hub_89</v>
          </cell>
          <cell r="D1774">
            <v>1300</v>
          </cell>
          <cell r="E1774" t="str">
            <v>LTL||Current_LTL||LTL_DE_W-IT||1500</v>
          </cell>
        </row>
        <row r="1775">
          <cell r="A1775" t="str">
            <v>Supplier_178Hub_90</v>
          </cell>
          <cell r="B1775" t="str">
            <v>Supplier_178</v>
          </cell>
          <cell r="C1775" t="str">
            <v>Hub_90</v>
          </cell>
          <cell r="D1775">
            <v>700</v>
          </cell>
          <cell r="E1775" t="str">
            <v>FTL||Supplier_178||Hub_90||FTL_DE_W-DE_W_1000</v>
          </cell>
        </row>
        <row r="1776">
          <cell r="A1776" t="str">
            <v>Supplier_178Hub_90</v>
          </cell>
          <cell r="B1776" t="str">
            <v>Supplier_178</v>
          </cell>
          <cell r="C1776" t="str">
            <v>Hub_90</v>
          </cell>
          <cell r="D1776">
            <v>700</v>
          </cell>
          <cell r="E1776" t="str">
            <v>LTL||Current_LTL||LTL_DE_W-DE_W||1000</v>
          </cell>
        </row>
        <row r="1777">
          <cell r="A1777" t="str">
            <v>Supplier_179Hub_86</v>
          </cell>
          <cell r="B1777" t="str">
            <v>Supplier_179</v>
          </cell>
          <cell r="C1777" t="str">
            <v>Hub_86</v>
          </cell>
          <cell r="D1777">
            <v>1100</v>
          </cell>
          <cell r="E1777" t="str">
            <v>FTL||Supplier_179||Hub_86||FTL_DE_W-GB_1500</v>
          </cell>
        </row>
        <row r="1778">
          <cell r="A1778" t="str">
            <v>Supplier_179Hub_86</v>
          </cell>
          <cell r="B1778" t="str">
            <v>Supplier_179</v>
          </cell>
          <cell r="C1778" t="str">
            <v>Hub_86</v>
          </cell>
          <cell r="D1778">
            <v>1100</v>
          </cell>
          <cell r="E1778" t="str">
            <v>LTL||Current_LTL||LTL_DE_W-GB||1500</v>
          </cell>
        </row>
        <row r="1779">
          <cell r="A1779" t="str">
            <v>Supplier_179Hub_87</v>
          </cell>
          <cell r="B1779" t="str">
            <v>Supplier_179</v>
          </cell>
          <cell r="C1779" t="str">
            <v>Hub_87</v>
          </cell>
          <cell r="D1779">
            <v>1300</v>
          </cell>
          <cell r="E1779" t="str">
            <v>FTL||Supplier_179||Hub_87||FTL_DE_W-ES_1500</v>
          </cell>
        </row>
        <row r="1780">
          <cell r="A1780" t="str">
            <v>Supplier_179Hub_87</v>
          </cell>
          <cell r="B1780" t="str">
            <v>Supplier_179</v>
          </cell>
          <cell r="C1780" t="str">
            <v>Hub_87</v>
          </cell>
          <cell r="D1780">
            <v>1300</v>
          </cell>
          <cell r="E1780" t="str">
            <v>LTL||Current_LTL||LTL_DE_W-ES||1500</v>
          </cell>
        </row>
        <row r="1781">
          <cell r="A1781" t="str">
            <v>Supplier_179Hub_88</v>
          </cell>
          <cell r="B1781" t="str">
            <v>Supplier_179</v>
          </cell>
          <cell r="C1781" t="str">
            <v>Hub_88</v>
          </cell>
          <cell r="D1781">
            <v>400</v>
          </cell>
          <cell r="E1781" t="str">
            <v>FTL||Supplier_179||Hub_88||FTL_DE_W-DE_W_500</v>
          </cell>
        </row>
        <row r="1782">
          <cell r="A1782" t="str">
            <v>Supplier_179Hub_88</v>
          </cell>
          <cell r="B1782" t="str">
            <v>Supplier_179</v>
          </cell>
          <cell r="C1782" t="str">
            <v>Hub_88</v>
          </cell>
          <cell r="D1782">
            <v>400</v>
          </cell>
          <cell r="E1782" t="str">
            <v>LTL||Current_LTL||LTL_DE_W-DE_W||500</v>
          </cell>
        </row>
        <row r="1783">
          <cell r="A1783" t="str">
            <v>Supplier_179Hub_89</v>
          </cell>
          <cell r="B1783" t="str">
            <v>Supplier_179</v>
          </cell>
          <cell r="C1783" t="str">
            <v>Hub_89</v>
          </cell>
          <cell r="D1783">
            <v>700</v>
          </cell>
          <cell r="E1783" t="str">
            <v>FTL||Supplier_179||Hub_89||FTL_DE_W-IT_1000</v>
          </cell>
        </row>
        <row r="1784">
          <cell r="A1784" t="str">
            <v>Supplier_179Hub_89</v>
          </cell>
          <cell r="B1784" t="str">
            <v>Supplier_179</v>
          </cell>
          <cell r="C1784" t="str">
            <v>Hub_89</v>
          </cell>
          <cell r="D1784">
            <v>700</v>
          </cell>
          <cell r="E1784" t="str">
            <v>LTL||Current_LTL||LTL_DE_W-IT||1000</v>
          </cell>
        </row>
        <row r="1785">
          <cell r="A1785" t="str">
            <v>Supplier_179Hub_90</v>
          </cell>
          <cell r="B1785" t="str">
            <v>Supplier_179</v>
          </cell>
          <cell r="C1785" t="str">
            <v>Hub_90</v>
          </cell>
          <cell r="D1785">
            <v>300</v>
          </cell>
          <cell r="E1785" t="str">
            <v>FTL||Supplier_179||Hub_90||FTL_DE_W-DE_W_250</v>
          </cell>
        </row>
        <row r="1786">
          <cell r="A1786" t="str">
            <v>Supplier_179Hub_90</v>
          </cell>
          <cell r="B1786" t="str">
            <v>Supplier_179</v>
          </cell>
          <cell r="C1786" t="str">
            <v>Hub_90</v>
          </cell>
          <cell r="D1786">
            <v>300</v>
          </cell>
          <cell r="E1786" t="str">
            <v>LTL||Current_LTL||LTL_DE_W-DE_W||250</v>
          </cell>
        </row>
        <row r="1787">
          <cell r="A1787" t="str">
            <v>Supplier_180Hub_86</v>
          </cell>
          <cell r="B1787" t="str">
            <v>Supplier_180</v>
          </cell>
          <cell r="C1787" t="str">
            <v>Hub_86</v>
          </cell>
          <cell r="D1787">
            <v>1000</v>
          </cell>
          <cell r="E1787" t="str">
            <v>FTL||Supplier_180||Hub_86||FTL_DE_W-GB_1000</v>
          </cell>
        </row>
        <row r="1788">
          <cell r="A1788" t="str">
            <v>Supplier_180Hub_86</v>
          </cell>
          <cell r="B1788" t="str">
            <v>Supplier_180</v>
          </cell>
          <cell r="C1788" t="str">
            <v>Hub_86</v>
          </cell>
          <cell r="D1788">
            <v>1000</v>
          </cell>
          <cell r="E1788" t="str">
            <v>LTL||Current_LTL||LTL_DE_W-GB||1000</v>
          </cell>
        </row>
        <row r="1789">
          <cell r="A1789" t="str">
            <v>Supplier_180Hub_87</v>
          </cell>
          <cell r="B1789" t="str">
            <v>Supplier_180</v>
          </cell>
          <cell r="C1789" t="str">
            <v>Hub_87</v>
          </cell>
          <cell r="D1789">
            <v>1800</v>
          </cell>
          <cell r="E1789" t="str">
            <v>FTL||Supplier_180||Hub_87||FTL_DE_W-ES_2000</v>
          </cell>
        </row>
        <row r="1790">
          <cell r="A1790" t="str">
            <v>Supplier_180Hub_87</v>
          </cell>
          <cell r="B1790" t="str">
            <v>Supplier_180</v>
          </cell>
          <cell r="C1790" t="str">
            <v>Hub_87</v>
          </cell>
          <cell r="D1790">
            <v>1800</v>
          </cell>
          <cell r="E1790" t="str">
            <v>LTL||Current_LTL||LTL_DE_W-ES||2000</v>
          </cell>
        </row>
        <row r="1791">
          <cell r="A1791" t="str">
            <v>Supplier_180Hub_88</v>
          </cell>
          <cell r="B1791" t="str">
            <v>Supplier_180</v>
          </cell>
          <cell r="C1791" t="str">
            <v>Hub_88</v>
          </cell>
          <cell r="D1791">
            <v>400</v>
          </cell>
          <cell r="E1791" t="str">
            <v>FTL||Supplier_180||Hub_88||FTL_DE_W-DE_W_500</v>
          </cell>
        </row>
        <row r="1792">
          <cell r="A1792" t="str">
            <v>Supplier_180Hub_88</v>
          </cell>
          <cell r="B1792" t="str">
            <v>Supplier_180</v>
          </cell>
          <cell r="C1792" t="str">
            <v>Hub_88</v>
          </cell>
          <cell r="D1792">
            <v>400</v>
          </cell>
          <cell r="E1792" t="str">
            <v>LTL||Current_LTL||LTL_DE_W-DE_W||500</v>
          </cell>
        </row>
        <row r="1793">
          <cell r="A1793" t="str">
            <v>Supplier_180Hub_89</v>
          </cell>
          <cell r="B1793" t="str">
            <v>Supplier_180</v>
          </cell>
          <cell r="C1793" t="str">
            <v>Hub_89</v>
          </cell>
          <cell r="D1793">
            <v>1300</v>
          </cell>
          <cell r="E1793" t="str">
            <v>FTL||Supplier_180||Hub_89||FTL_DE_W-IT_1500</v>
          </cell>
        </row>
        <row r="1794">
          <cell r="A1794" t="str">
            <v>Supplier_180Hub_89</v>
          </cell>
          <cell r="B1794" t="str">
            <v>Supplier_180</v>
          </cell>
          <cell r="C1794" t="str">
            <v>Hub_89</v>
          </cell>
          <cell r="D1794">
            <v>1300</v>
          </cell>
          <cell r="E1794" t="str">
            <v>LTL||Current_LTL||LTL_DE_W-IT||1500</v>
          </cell>
        </row>
        <row r="1795">
          <cell r="A1795" t="str">
            <v>Supplier_180Hub_90</v>
          </cell>
          <cell r="B1795" t="str">
            <v>Supplier_180</v>
          </cell>
          <cell r="C1795" t="str">
            <v>Hub_90</v>
          </cell>
          <cell r="D1795">
            <v>700</v>
          </cell>
          <cell r="E1795" t="str">
            <v>FTL||Supplier_180||Hub_90||FTL_DE_W-DE_W_1000</v>
          </cell>
        </row>
        <row r="1796">
          <cell r="A1796" t="str">
            <v>Supplier_180Hub_90</v>
          </cell>
          <cell r="B1796" t="str">
            <v>Supplier_180</v>
          </cell>
          <cell r="C1796" t="str">
            <v>Hub_90</v>
          </cell>
          <cell r="D1796">
            <v>700</v>
          </cell>
          <cell r="E1796" t="str">
            <v>LTL||Current_LTL||LTL_DE_W-DE_W||1000</v>
          </cell>
        </row>
        <row r="1797">
          <cell r="A1797" t="str">
            <v>Supplier_181Hub_86</v>
          </cell>
          <cell r="B1797" t="str">
            <v>Supplier_181</v>
          </cell>
          <cell r="C1797" t="str">
            <v>Hub_86</v>
          </cell>
          <cell r="D1797">
            <v>1200</v>
          </cell>
          <cell r="E1797" t="str">
            <v>FTL||Supplier_181||Hub_86||FTL_DE_W-GB_1500</v>
          </cell>
        </row>
        <row r="1798">
          <cell r="A1798" t="str">
            <v>Supplier_181Hub_86</v>
          </cell>
          <cell r="B1798" t="str">
            <v>Supplier_181</v>
          </cell>
          <cell r="C1798" t="str">
            <v>Hub_86</v>
          </cell>
          <cell r="D1798">
            <v>1200</v>
          </cell>
          <cell r="E1798" t="str">
            <v>LTL||Current_LTL||LTL_DE_W-GB||1500</v>
          </cell>
        </row>
        <row r="1799">
          <cell r="A1799" t="str">
            <v>Supplier_181Hub_87</v>
          </cell>
          <cell r="B1799" t="str">
            <v>Supplier_181</v>
          </cell>
          <cell r="C1799" t="str">
            <v>Hub_87</v>
          </cell>
          <cell r="D1799">
            <v>1200</v>
          </cell>
          <cell r="E1799" t="str">
            <v>FTL||Supplier_181||Hub_87||FTL_DE_W-ES_1500</v>
          </cell>
        </row>
        <row r="1800">
          <cell r="A1800" t="str">
            <v>Supplier_181Hub_87</v>
          </cell>
          <cell r="B1800" t="str">
            <v>Supplier_181</v>
          </cell>
          <cell r="C1800" t="str">
            <v>Hub_87</v>
          </cell>
          <cell r="D1800">
            <v>1200</v>
          </cell>
          <cell r="E1800" t="str">
            <v>LTL||Current_LTL||LTL_DE_W-ES||1500</v>
          </cell>
        </row>
        <row r="1801">
          <cell r="A1801" t="str">
            <v>Supplier_181Hub_88</v>
          </cell>
          <cell r="B1801" t="str">
            <v>Supplier_181</v>
          </cell>
          <cell r="C1801" t="str">
            <v>Hub_88</v>
          </cell>
          <cell r="D1801">
            <v>500</v>
          </cell>
          <cell r="E1801" t="str">
            <v>FTL||Supplier_181||Hub_88||FTL_DE_W-DE_W_500</v>
          </cell>
        </row>
        <row r="1802">
          <cell r="A1802" t="str">
            <v>Supplier_181Hub_88</v>
          </cell>
          <cell r="B1802" t="str">
            <v>Supplier_181</v>
          </cell>
          <cell r="C1802" t="str">
            <v>Hub_88</v>
          </cell>
          <cell r="D1802">
            <v>500</v>
          </cell>
          <cell r="E1802" t="str">
            <v>LTL||Current_LTL||LTL_DE_W-DE_W||500</v>
          </cell>
        </row>
        <row r="1803">
          <cell r="A1803" t="str">
            <v>Supplier_181Hub_89</v>
          </cell>
          <cell r="B1803" t="str">
            <v>Supplier_181</v>
          </cell>
          <cell r="C1803" t="str">
            <v>Hub_89</v>
          </cell>
          <cell r="D1803">
            <v>600</v>
          </cell>
          <cell r="E1803" t="str">
            <v>FTL||Supplier_181||Hub_89||FTL_DE_W-IT_1000</v>
          </cell>
        </row>
        <row r="1804">
          <cell r="A1804" t="str">
            <v>Supplier_181Hub_89</v>
          </cell>
          <cell r="B1804" t="str">
            <v>Supplier_181</v>
          </cell>
          <cell r="C1804" t="str">
            <v>Hub_89</v>
          </cell>
          <cell r="D1804">
            <v>600</v>
          </cell>
          <cell r="E1804" t="str">
            <v>LTL||Current_LTL||LTL_DE_W-IT||1000</v>
          </cell>
        </row>
        <row r="1805">
          <cell r="A1805" t="str">
            <v>Supplier_181Hub_90</v>
          </cell>
          <cell r="B1805" t="str">
            <v>Supplier_181</v>
          </cell>
          <cell r="C1805" t="str">
            <v>Hub_90</v>
          </cell>
          <cell r="D1805">
            <v>300</v>
          </cell>
          <cell r="E1805" t="str">
            <v>FTL||Supplier_181||Hub_90||FTL_DE_W-DE_W_250</v>
          </cell>
        </row>
        <row r="1806">
          <cell r="A1806" t="str">
            <v>Supplier_181Hub_90</v>
          </cell>
          <cell r="B1806" t="str">
            <v>Supplier_181</v>
          </cell>
          <cell r="C1806" t="str">
            <v>Hub_90</v>
          </cell>
          <cell r="D1806">
            <v>300</v>
          </cell>
          <cell r="E1806" t="str">
            <v>LTL||Current_LTL||LTL_DE_W-DE_W||250</v>
          </cell>
        </row>
        <row r="1807">
          <cell r="A1807" t="str">
            <v>Supplier_182Hub_86</v>
          </cell>
          <cell r="B1807" t="str">
            <v>Supplier_182</v>
          </cell>
          <cell r="C1807" t="str">
            <v>Hub_86</v>
          </cell>
          <cell r="D1807">
            <v>1100</v>
          </cell>
          <cell r="E1807" t="str">
            <v>FTL||Supplier_182||Hub_86||FTL_DE_W-GB_1500</v>
          </cell>
        </row>
        <row r="1808">
          <cell r="A1808" t="str">
            <v>Supplier_182Hub_86</v>
          </cell>
          <cell r="B1808" t="str">
            <v>Supplier_182</v>
          </cell>
          <cell r="C1808" t="str">
            <v>Hub_86</v>
          </cell>
          <cell r="D1808">
            <v>1100</v>
          </cell>
          <cell r="E1808" t="str">
            <v>LTL||Current_LTL||LTL_DE_W-GB||1500</v>
          </cell>
        </row>
        <row r="1809">
          <cell r="A1809" t="str">
            <v>Supplier_182Hub_87</v>
          </cell>
          <cell r="B1809" t="str">
            <v>Supplier_182</v>
          </cell>
          <cell r="C1809" t="str">
            <v>Hub_87</v>
          </cell>
          <cell r="D1809">
            <v>1300</v>
          </cell>
          <cell r="E1809" t="str">
            <v>FTL||Supplier_182||Hub_87||FTL_DE_W-ES_1500</v>
          </cell>
        </row>
        <row r="1810">
          <cell r="A1810" t="str">
            <v>Supplier_182Hub_87</v>
          </cell>
          <cell r="B1810" t="str">
            <v>Supplier_182</v>
          </cell>
          <cell r="C1810" t="str">
            <v>Hub_87</v>
          </cell>
          <cell r="D1810">
            <v>1300</v>
          </cell>
          <cell r="E1810" t="str">
            <v>LTL||Current_LTL||LTL_DE_W-ES||1500</v>
          </cell>
        </row>
        <row r="1811">
          <cell r="A1811" t="str">
            <v>Supplier_182Hub_88</v>
          </cell>
          <cell r="B1811" t="str">
            <v>Supplier_182</v>
          </cell>
          <cell r="C1811" t="str">
            <v>Hub_88</v>
          </cell>
          <cell r="D1811">
            <v>400</v>
          </cell>
          <cell r="E1811" t="str">
            <v>FTL||Supplier_182||Hub_88||FTL_DE_W-DE_W_500</v>
          </cell>
        </row>
        <row r="1812">
          <cell r="A1812" t="str">
            <v>Supplier_182Hub_88</v>
          </cell>
          <cell r="B1812" t="str">
            <v>Supplier_182</v>
          </cell>
          <cell r="C1812" t="str">
            <v>Hub_88</v>
          </cell>
          <cell r="D1812">
            <v>400</v>
          </cell>
          <cell r="E1812" t="str">
            <v>LTL||Current_LTL||LTL_DE_W-DE_W||500</v>
          </cell>
        </row>
        <row r="1813">
          <cell r="A1813" t="str">
            <v>Supplier_182Hub_89</v>
          </cell>
          <cell r="B1813" t="str">
            <v>Supplier_182</v>
          </cell>
          <cell r="C1813" t="str">
            <v>Hub_89</v>
          </cell>
          <cell r="D1813">
            <v>600</v>
          </cell>
          <cell r="E1813" t="str">
            <v>FTL||Supplier_182||Hub_89||FTL_DE_W-IT_1000</v>
          </cell>
        </row>
        <row r="1814">
          <cell r="A1814" t="str">
            <v>Supplier_182Hub_89</v>
          </cell>
          <cell r="B1814" t="str">
            <v>Supplier_182</v>
          </cell>
          <cell r="C1814" t="str">
            <v>Hub_89</v>
          </cell>
          <cell r="D1814">
            <v>600</v>
          </cell>
          <cell r="E1814" t="str">
            <v>LTL||Current_LTL||LTL_DE_W-IT||1000</v>
          </cell>
        </row>
        <row r="1815">
          <cell r="A1815" t="str">
            <v>Supplier_182Hub_90</v>
          </cell>
          <cell r="B1815" t="str">
            <v>Supplier_182</v>
          </cell>
          <cell r="C1815" t="str">
            <v>Hub_90</v>
          </cell>
          <cell r="D1815">
            <v>300</v>
          </cell>
          <cell r="E1815" t="str">
            <v>FTL||Supplier_182||Hub_90||FTL_DE_W-DE_W_250</v>
          </cell>
        </row>
        <row r="1816">
          <cell r="A1816" t="str">
            <v>Supplier_182Hub_90</v>
          </cell>
          <cell r="B1816" t="str">
            <v>Supplier_182</v>
          </cell>
          <cell r="C1816" t="str">
            <v>Hub_90</v>
          </cell>
          <cell r="D1816">
            <v>300</v>
          </cell>
          <cell r="E1816" t="str">
            <v>LTL||Current_LTL||LTL_DE_W-DE_W||250</v>
          </cell>
        </row>
        <row r="1817">
          <cell r="A1817" t="str">
            <v>Supplier_183Hub_86</v>
          </cell>
          <cell r="B1817" t="str">
            <v>Supplier_183</v>
          </cell>
          <cell r="C1817" t="str">
            <v>Hub_86</v>
          </cell>
          <cell r="D1817">
            <v>1000</v>
          </cell>
          <cell r="E1817" t="str">
            <v>FTL||Supplier_183||Hub_86||FTL_DE_W-GB_1000</v>
          </cell>
        </row>
        <row r="1818">
          <cell r="A1818" t="str">
            <v>Supplier_183Hub_86</v>
          </cell>
          <cell r="B1818" t="str">
            <v>Supplier_183</v>
          </cell>
          <cell r="C1818" t="str">
            <v>Hub_86</v>
          </cell>
          <cell r="D1818">
            <v>1000</v>
          </cell>
          <cell r="E1818" t="str">
            <v>LTL||Current_LTL||LTL_DE_W-GB||1000</v>
          </cell>
        </row>
        <row r="1819">
          <cell r="A1819" t="str">
            <v>Supplier_183Hub_87</v>
          </cell>
          <cell r="B1819" t="str">
            <v>Supplier_183</v>
          </cell>
          <cell r="C1819" t="str">
            <v>Hub_87</v>
          </cell>
          <cell r="D1819">
            <v>1600</v>
          </cell>
          <cell r="E1819" t="str">
            <v>FTL||Supplier_183||Hub_87||FTL_DE_W-ES_2000</v>
          </cell>
        </row>
        <row r="1820">
          <cell r="A1820" t="str">
            <v>Supplier_183Hub_87</v>
          </cell>
          <cell r="B1820" t="str">
            <v>Supplier_183</v>
          </cell>
          <cell r="C1820" t="str">
            <v>Hub_87</v>
          </cell>
          <cell r="D1820">
            <v>1600</v>
          </cell>
          <cell r="E1820" t="str">
            <v>LTL||Current_LTL||LTL_DE_W-ES||2000</v>
          </cell>
        </row>
        <row r="1821">
          <cell r="A1821" t="str">
            <v>Supplier_183Hub_88</v>
          </cell>
          <cell r="B1821" t="str">
            <v>Supplier_183</v>
          </cell>
          <cell r="C1821" t="str">
            <v>Hub_88</v>
          </cell>
          <cell r="D1821">
            <v>300</v>
          </cell>
          <cell r="E1821" t="str">
            <v>FTL||Supplier_183||Hub_88||FTL_DE_W-DE_W_250</v>
          </cell>
        </row>
        <row r="1822">
          <cell r="A1822" t="str">
            <v>Supplier_183Hub_88</v>
          </cell>
          <cell r="B1822" t="str">
            <v>Supplier_183</v>
          </cell>
          <cell r="C1822" t="str">
            <v>Hub_88</v>
          </cell>
          <cell r="D1822">
            <v>300</v>
          </cell>
          <cell r="E1822" t="str">
            <v>LTL||Current_LTL||LTL_DE_W-DE_W||250</v>
          </cell>
        </row>
        <row r="1823">
          <cell r="A1823" t="str">
            <v>Supplier_183Hub_89</v>
          </cell>
          <cell r="B1823" t="str">
            <v>Supplier_183</v>
          </cell>
          <cell r="C1823" t="str">
            <v>Hub_89</v>
          </cell>
          <cell r="D1823">
            <v>1100</v>
          </cell>
          <cell r="E1823" t="str">
            <v>FTL||Supplier_183||Hub_89||FTL_DE_W-IT_1500</v>
          </cell>
        </row>
        <row r="1824">
          <cell r="A1824" t="str">
            <v>Supplier_183Hub_89</v>
          </cell>
          <cell r="B1824" t="str">
            <v>Supplier_183</v>
          </cell>
          <cell r="C1824" t="str">
            <v>Hub_89</v>
          </cell>
          <cell r="D1824">
            <v>1100</v>
          </cell>
          <cell r="E1824" t="str">
            <v>LTL||Current_LTL||LTL_DE_W-IT||1500</v>
          </cell>
        </row>
        <row r="1825">
          <cell r="A1825" t="str">
            <v>Supplier_183Hub_90</v>
          </cell>
          <cell r="B1825" t="str">
            <v>Supplier_183</v>
          </cell>
          <cell r="C1825" t="str">
            <v>Hub_90</v>
          </cell>
          <cell r="D1825">
            <v>500</v>
          </cell>
          <cell r="E1825" t="str">
            <v>FTL||Supplier_183||Hub_90||FTL_DE_W-DE_W_500</v>
          </cell>
        </row>
        <row r="1826">
          <cell r="A1826" t="str">
            <v>Supplier_183Hub_90</v>
          </cell>
          <cell r="B1826" t="str">
            <v>Supplier_183</v>
          </cell>
          <cell r="C1826" t="str">
            <v>Hub_90</v>
          </cell>
          <cell r="D1826">
            <v>500</v>
          </cell>
          <cell r="E1826" t="str">
            <v>LTL||Current_LTL||LTL_DE_W-DE_W||500</v>
          </cell>
        </row>
        <row r="1827">
          <cell r="A1827" t="str">
            <v>Supplier_184Hub_86</v>
          </cell>
          <cell r="B1827" t="str">
            <v>Supplier_184</v>
          </cell>
          <cell r="C1827" t="str">
            <v>Hub_86</v>
          </cell>
          <cell r="D1827">
            <v>1100</v>
          </cell>
          <cell r="E1827" t="str">
            <v>FTL||Supplier_184||Hub_86||FTL_DE_W-GB_1500</v>
          </cell>
        </row>
        <row r="1828">
          <cell r="A1828" t="str">
            <v>Supplier_184Hub_86</v>
          </cell>
          <cell r="B1828" t="str">
            <v>Supplier_184</v>
          </cell>
          <cell r="C1828" t="str">
            <v>Hub_86</v>
          </cell>
          <cell r="D1828">
            <v>1100</v>
          </cell>
          <cell r="E1828" t="str">
            <v>LTL||Current_LTL||LTL_DE_W-GB||1500</v>
          </cell>
        </row>
        <row r="1829">
          <cell r="A1829" t="str">
            <v>Supplier_184Hub_87</v>
          </cell>
          <cell r="B1829" t="str">
            <v>Supplier_184</v>
          </cell>
          <cell r="C1829" t="str">
            <v>Hub_87</v>
          </cell>
          <cell r="D1829">
            <v>1300</v>
          </cell>
          <cell r="E1829" t="str">
            <v>FTL||Supplier_184||Hub_87||FTL_DE_W-ES_1500</v>
          </cell>
        </row>
        <row r="1830">
          <cell r="A1830" t="str">
            <v>Supplier_184Hub_87</v>
          </cell>
          <cell r="B1830" t="str">
            <v>Supplier_184</v>
          </cell>
          <cell r="C1830" t="str">
            <v>Hub_87</v>
          </cell>
          <cell r="D1830">
            <v>1300</v>
          </cell>
          <cell r="E1830" t="str">
            <v>LTL||Current_LTL||LTL_DE_W-ES||1500</v>
          </cell>
        </row>
        <row r="1831">
          <cell r="A1831" t="str">
            <v>Supplier_184Hub_88</v>
          </cell>
          <cell r="B1831" t="str">
            <v>Supplier_184</v>
          </cell>
          <cell r="C1831" t="str">
            <v>Hub_88</v>
          </cell>
          <cell r="D1831">
            <v>400</v>
          </cell>
          <cell r="E1831" t="str">
            <v>FTL||Supplier_184||Hub_88||FTL_DE_W-DE_W_500</v>
          </cell>
        </row>
        <row r="1832">
          <cell r="A1832" t="str">
            <v>Supplier_184Hub_88</v>
          </cell>
          <cell r="B1832" t="str">
            <v>Supplier_184</v>
          </cell>
          <cell r="C1832" t="str">
            <v>Hub_88</v>
          </cell>
          <cell r="D1832">
            <v>400</v>
          </cell>
          <cell r="E1832" t="str">
            <v>LTL||Current_LTL||LTL_DE_W-DE_W||500</v>
          </cell>
        </row>
        <row r="1833">
          <cell r="A1833" t="str">
            <v>Supplier_184Hub_89</v>
          </cell>
          <cell r="B1833" t="str">
            <v>Supplier_184</v>
          </cell>
          <cell r="C1833" t="str">
            <v>Hub_89</v>
          </cell>
          <cell r="D1833">
            <v>700</v>
          </cell>
          <cell r="E1833" t="str">
            <v>FTL||Supplier_184||Hub_89||FTL_DE_W-IT_1000</v>
          </cell>
        </row>
        <row r="1834">
          <cell r="A1834" t="str">
            <v>Supplier_184Hub_89</v>
          </cell>
          <cell r="B1834" t="str">
            <v>Supplier_184</v>
          </cell>
          <cell r="C1834" t="str">
            <v>Hub_89</v>
          </cell>
          <cell r="D1834">
            <v>700</v>
          </cell>
          <cell r="E1834" t="str">
            <v>LTL||Current_LTL||LTL_DE_W-IT||1000</v>
          </cell>
        </row>
        <row r="1835">
          <cell r="A1835" t="str">
            <v>Supplier_184Hub_90</v>
          </cell>
          <cell r="B1835" t="str">
            <v>Supplier_184</v>
          </cell>
          <cell r="C1835" t="str">
            <v>Hub_90</v>
          </cell>
          <cell r="D1835">
            <v>300</v>
          </cell>
          <cell r="E1835" t="str">
            <v>FTL||Supplier_184||Hub_90||FTL_DE_W-DE_W_250</v>
          </cell>
        </row>
        <row r="1836">
          <cell r="A1836" t="str">
            <v>Supplier_184Hub_90</v>
          </cell>
          <cell r="B1836" t="str">
            <v>Supplier_184</v>
          </cell>
          <cell r="C1836" t="str">
            <v>Hub_90</v>
          </cell>
          <cell r="D1836">
            <v>300</v>
          </cell>
          <cell r="E1836" t="str">
            <v>LTL||Current_LTL||LTL_DE_W-DE_W||250</v>
          </cell>
        </row>
        <row r="1837">
          <cell r="A1837" t="str">
            <v>Supplier_185Hub_86</v>
          </cell>
          <cell r="B1837" t="str">
            <v>Supplier_185</v>
          </cell>
          <cell r="C1837" t="str">
            <v>Hub_86</v>
          </cell>
          <cell r="D1837">
            <v>1400</v>
          </cell>
          <cell r="E1837" t="str">
            <v>FTL||Supplier_185||Hub_86||FTL_IT-GB_1500</v>
          </cell>
        </row>
        <row r="1838">
          <cell r="A1838" t="str">
            <v>Supplier_185Hub_86</v>
          </cell>
          <cell r="B1838" t="str">
            <v>Supplier_185</v>
          </cell>
          <cell r="C1838" t="str">
            <v>Hub_86</v>
          </cell>
          <cell r="D1838">
            <v>1400</v>
          </cell>
          <cell r="E1838" t="str">
            <v>LTL||Current_LTL||LTL_IT-GB||1500</v>
          </cell>
        </row>
        <row r="1839">
          <cell r="A1839" t="str">
            <v>Supplier_185Hub_87</v>
          </cell>
          <cell r="B1839" t="str">
            <v>Supplier_185</v>
          </cell>
          <cell r="C1839" t="str">
            <v>Hub_87</v>
          </cell>
          <cell r="D1839">
            <v>1000</v>
          </cell>
          <cell r="E1839" t="str">
            <v>FTL||Supplier_185||Hub_87||FTL_IT-ES_1000</v>
          </cell>
        </row>
        <row r="1840">
          <cell r="A1840" t="str">
            <v>Supplier_185Hub_87</v>
          </cell>
          <cell r="B1840" t="str">
            <v>Supplier_185</v>
          </cell>
          <cell r="C1840" t="str">
            <v>Hub_87</v>
          </cell>
          <cell r="D1840">
            <v>1000</v>
          </cell>
          <cell r="E1840" t="str">
            <v>LTL||Current_LTL||LTL_IT-ES||1000</v>
          </cell>
        </row>
        <row r="1841">
          <cell r="A1841" t="str">
            <v>Supplier_185Hub_88</v>
          </cell>
          <cell r="B1841" t="str">
            <v>Supplier_185</v>
          </cell>
          <cell r="C1841" t="str">
            <v>Hub_88</v>
          </cell>
          <cell r="D1841">
            <v>800</v>
          </cell>
          <cell r="E1841" t="str">
            <v>FTL||Supplier_185||Hub_88||FTL_IT-DE_W_1000</v>
          </cell>
        </row>
        <row r="1842">
          <cell r="A1842" t="str">
            <v>Supplier_185Hub_88</v>
          </cell>
          <cell r="B1842" t="str">
            <v>Supplier_185</v>
          </cell>
          <cell r="C1842" t="str">
            <v>Hub_88</v>
          </cell>
          <cell r="D1842">
            <v>800</v>
          </cell>
          <cell r="E1842" t="str">
            <v>LTL||Current_LTL||LTL_IT-DE_W||1000</v>
          </cell>
        </row>
        <row r="1843">
          <cell r="A1843" t="str">
            <v>Supplier_185Hub_89</v>
          </cell>
          <cell r="B1843" t="str">
            <v>Supplier_185</v>
          </cell>
          <cell r="C1843" t="str">
            <v>Hub_89</v>
          </cell>
          <cell r="D1843">
            <v>200</v>
          </cell>
          <cell r="E1843" t="str">
            <v>FTL||Supplier_185||Hub_89||FTL_IT-IT_250</v>
          </cell>
        </row>
        <row r="1844">
          <cell r="A1844" t="str">
            <v>Supplier_185Hub_89</v>
          </cell>
          <cell r="B1844" t="str">
            <v>Supplier_185</v>
          </cell>
          <cell r="C1844" t="str">
            <v>Hub_89</v>
          </cell>
          <cell r="D1844">
            <v>200</v>
          </cell>
          <cell r="E1844" t="str">
            <v>LTL||Current_LTL||LTL_IT-IT||250</v>
          </cell>
        </row>
        <row r="1845">
          <cell r="A1845" t="str">
            <v>Supplier_185Hub_90</v>
          </cell>
          <cell r="B1845" t="str">
            <v>Supplier_185</v>
          </cell>
          <cell r="C1845" t="str">
            <v>Hub_90</v>
          </cell>
          <cell r="D1845">
            <v>500</v>
          </cell>
          <cell r="E1845" t="str">
            <v>FTL||Supplier_185||Hub_90||FTL_IT-DE_W_500</v>
          </cell>
        </row>
        <row r="1846">
          <cell r="A1846" t="str">
            <v>Supplier_185Hub_90</v>
          </cell>
          <cell r="B1846" t="str">
            <v>Supplier_185</v>
          </cell>
          <cell r="C1846" t="str">
            <v>Hub_90</v>
          </cell>
          <cell r="D1846">
            <v>500</v>
          </cell>
          <cell r="E1846" t="str">
            <v>LTL||Current_LTL||LTL_IT-DE_W||500</v>
          </cell>
        </row>
        <row r="1847">
          <cell r="A1847" t="str">
            <v>Supplier_186Hub_86</v>
          </cell>
          <cell r="B1847" t="str">
            <v>Supplier_186</v>
          </cell>
          <cell r="C1847" t="str">
            <v>Hub_86</v>
          </cell>
          <cell r="D1847">
            <v>1100</v>
          </cell>
          <cell r="E1847" t="str">
            <v>FTL||Supplier_186||Hub_86||FTL_DE_W-GB_1500</v>
          </cell>
        </row>
        <row r="1848">
          <cell r="A1848" t="str">
            <v>Supplier_186Hub_86</v>
          </cell>
          <cell r="B1848" t="str">
            <v>Supplier_186</v>
          </cell>
          <cell r="C1848" t="str">
            <v>Hub_86</v>
          </cell>
          <cell r="D1848">
            <v>1100</v>
          </cell>
          <cell r="E1848" t="str">
            <v>LTL||Current_LTL||LTL_DE_W-GB||1500</v>
          </cell>
        </row>
        <row r="1849">
          <cell r="A1849" t="str">
            <v>Supplier_186Hub_87</v>
          </cell>
          <cell r="B1849" t="str">
            <v>Supplier_186</v>
          </cell>
          <cell r="C1849" t="str">
            <v>Hub_87</v>
          </cell>
          <cell r="D1849">
            <v>1300</v>
          </cell>
          <cell r="E1849" t="str">
            <v>FTL||Supplier_186||Hub_87||FTL_DE_W-ES_1500</v>
          </cell>
        </row>
        <row r="1850">
          <cell r="A1850" t="str">
            <v>Supplier_186Hub_87</v>
          </cell>
          <cell r="B1850" t="str">
            <v>Supplier_186</v>
          </cell>
          <cell r="C1850" t="str">
            <v>Hub_87</v>
          </cell>
          <cell r="D1850">
            <v>1300</v>
          </cell>
          <cell r="E1850" t="str">
            <v>LTL||Current_LTL||LTL_DE_W-ES||1500</v>
          </cell>
        </row>
        <row r="1851">
          <cell r="A1851" t="str">
            <v>Supplier_186Hub_88</v>
          </cell>
          <cell r="B1851" t="str">
            <v>Supplier_186</v>
          </cell>
          <cell r="C1851" t="str">
            <v>Hub_88</v>
          </cell>
          <cell r="D1851">
            <v>400</v>
          </cell>
          <cell r="E1851" t="str">
            <v>FTL||Supplier_186||Hub_88||FTL_DE_W-DE_W_500</v>
          </cell>
        </row>
        <row r="1852">
          <cell r="A1852" t="str">
            <v>Supplier_186Hub_88</v>
          </cell>
          <cell r="B1852" t="str">
            <v>Supplier_186</v>
          </cell>
          <cell r="C1852" t="str">
            <v>Hub_88</v>
          </cell>
          <cell r="D1852">
            <v>400</v>
          </cell>
          <cell r="E1852" t="str">
            <v>LTL||Current_LTL||LTL_DE_W-DE_W||500</v>
          </cell>
        </row>
        <row r="1853">
          <cell r="A1853" t="str">
            <v>Supplier_186Hub_89</v>
          </cell>
          <cell r="B1853" t="str">
            <v>Supplier_186</v>
          </cell>
          <cell r="C1853" t="str">
            <v>Hub_89</v>
          </cell>
          <cell r="D1853">
            <v>700</v>
          </cell>
          <cell r="E1853" t="str">
            <v>FTL||Supplier_186||Hub_89||FTL_DE_W-IT_1000</v>
          </cell>
        </row>
        <row r="1854">
          <cell r="A1854" t="str">
            <v>Supplier_186Hub_89</v>
          </cell>
          <cell r="B1854" t="str">
            <v>Supplier_186</v>
          </cell>
          <cell r="C1854" t="str">
            <v>Hub_89</v>
          </cell>
          <cell r="D1854">
            <v>700</v>
          </cell>
          <cell r="E1854" t="str">
            <v>LTL||Current_LTL||LTL_DE_W-IT||1000</v>
          </cell>
        </row>
        <row r="1855">
          <cell r="A1855" t="str">
            <v>Supplier_186Hub_90</v>
          </cell>
          <cell r="B1855" t="str">
            <v>Supplier_186</v>
          </cell>
          <cell r="C1855" t="str">
            <v>Hub_90</v>
          </cell>
          <cell r="D1855">
            <v>300</v>
          </cell>
          <cell r="E1855" t="str">
            <v>FTL||Supplier_186||Hub_90||FTL_DE_W-DE_W_250</v>
          </cell>
        </row>
        <row r="1856">
          <cell r="A1856" t="str">
            <v>Supplier_186Hub_90</v>
          </cell>
          <cell r="B1856" t="str">
            <v>Supplier_186</v>
          </cell>
          <cell r="C1856" t="str">
            <v>Hub_90</v>
          </cell>
          <cell r="D1856">
            <v>300</v>
          </cell>
          <cell r="E1856" t="str">
            <v>LTL||Current_LTL||LTL_DE_W-DE_W||250</v>
          </cell>
        </row>
        <row r="1857">
          <cell r="A1857" t="str">
            <v>Supplier_187Hub_86</v>
          </cell>
          <cell r="B1857" t="str">
            <v>Supplier_187</v>
          </cell>
          <cell r="C1857" t="str">
            <v>Hub_86</v>
          </cell>
          <cell r="D1857">
            <v>1200</v>
          </cell>
          <cell r="E1857" t="str">
            <v>FTL||Supplier_187||Hub_86||FTL_DE_W-GB_1500</v>
          </cell>
        </row>
        <row r="1858">
          <cell r="A1858" t="str">
            <v>Supplier_187Hub_86</v>
          </cell>
          <cell r="B1858" t="str">
            <v>Supplier_187</v>
          </cell>
          <cell r="C1858" t="str">
            <v>Hub_86</v>
          </cell>
          <cell r="D1858">
            <v>1200</v>
          </cell>
          <cell r="E1858" t="str">
            <v>LTL||Current_LTL||LTL_DE_W-GB||1500</v>
          </cell>
        </row>
        <row r="1859">
          <cell r="A1859" t="str">
            <v>Supplier_187Hub_87</v>
          </cell>
          <cell r="B1859" t="str">
            <v>Supplier_187</v>
          </cell>
          <cell r="C1859" t="str">
            <v>Hub_87</v>
          </cell>
          <cell r="D1859">
            <v>1200</v>
          </cell>
          <cell r="E1859" t="str">
            <v>FTL||Supplier_187||Hub_87||FTL_DE_W-ES_1500</v>
          </cell>
        </row>
        <row r="1860">
          <cell r="A1860" t="str">
            <v>Supplier_187Hub_87</v>
          </cell>
          <cell r="B1860" t="str">
            <v>Supplier_187</v>
          </cell>
          <cell r="C1860" t="str">
            <v>Hub_87</v>
          </cell>
          <cell r="D1860">
            <v>1200</v>
          </cell>
          <cell r="E1860" t="str">
            <v>LTL||Current_LTL||LTL_DE_W-ES||1500</v>
          </cell>
        </row>
        <row r="1861">
          <cell r="A1861" t="str">
            <v>Supplier_187Hub_88</v>
          </cell>
          <cell r="B1861" t="str">
            <v>Supplier_187</v>
          </cell>
          <cell r="C1861" t="str">
            <v>Hub_88</v>
          </cell>
          <cell r="D1861">
            <v>600</v>
          </cell>
          <cell r="E1861" t="str">
            <v>FTL||Supplier_187||Hub_88||FTL_DE_W-DE_W_1000</v>
          </cell>
        </row>
        <row r="1862">
          <cell r="A1862" t="str">
            <v>Supplier_187Hub_88</v>
          </cell>
          <cell r="B1862" t="str">
            <v>Supplier_187</v>
          </cell>
          <cell r="C1862" t="str">
            <v>Hub_88</v>
          </cell>
          <cell r="D1862">
            <v>600</v>
          </cell>
          <cell r="E1862" t="str">
            <v>LTL||Current_LTL||LTL_DE_W-DE_W||1000</v>
          </cell>
        </row>
        <row r="1863">
          <cell r="A1863" t="str">
            <v>Supplier_187Hub_89</v>
          </cell>
          <cell r="B1863" t="str">
            <v>Supplier_187</v>
          </cell>
          <cell r="C1863" t="str">
            <v>Hub_89</v>
          </cell>
          <cell r="D1863">
            <v>500</v>
          </cell>
          <cell r="E1863" t="str">
            <v>FTL||Supplier_187||Hub_89||FTL_DE_W-IT_500</v>
          </cell>
        </row>
        <row r="1864">
          <cell r="A1864" t="str">
            <v>Supplier_187Hub_89</v>
          </cell>
          <cell r="B1864" t="str">
            <v>Supplier_187</v>
          </cell>
          <cell r="C1864" t="str">
            <v>Hub_89</v>
          </cell>
          <cell r="D1864">
            <v>500</v>
          </cell>
          <cell r="E1864" t="str">
            <v>LTL||Current_LTL||LTL_DE_W-IT||500</v>
          </cell>
        </row>
        <row r="1865">
          <cell r="A1865" t="str">
            <v>Supplier_187Hub_90</v>
          </cell>
          <cell r="B1865" t="str">
            <v>Supplier_187</v>
          </cell>
          <cell r="C1865" t="str">
            <v>Hub_90</v>
          </cell>
          <cell r="D1865">
            <v>300</v>
          </cell>
          <cell r="E1865" t="str">
            <v>FTL||Supplier_187||Hub_90||FTL_DE_W-DE_W_250</v>
          </cell>
        </row>
        <row r="1866">
          <cell r="A1866" t="str">
            <v>Supplier_187Hub_90</v>
          </cell>
          <cell r="B1866" t="str">
            <v>Supplier_187</v>
          </cell>
          <cell r="C1866" t="str">
            <v>Hub_90</v>
          </cell>
          <cell r="D1866">
            <v>300</v>
          </cell>
          <cell r="E1866" t="str">
            <v>LTL||Current_LTL||LTL_DE_W-DE_W||250</v>
          </cell>
        </row>
        <row r="1867">
          <cell r="A1867" t="str">
            <v>Supplier_188Hub_86</v>
          </cell>
          <cell r="B1867" t="str">
            <v>Supplier_188</v>
          </cell>
          <cell r="C1867" t="str">
            <v>Hub_86</v>
          </cell>
          <cell r="D1867">
            <v>1100</v>
          </cell>
          <cell r="E1867" t="str">
            <v>FTL||Supplier_188||Hub_86||FTL_DE_W-GB_1500</v>
          </cell>
        </row>
        <row r="1868">
          <cell r="A1868" t="str">
            <v>Supplier_188Hub_86</v>
          </cell>
          <cell r="B1868" t="str">
            <v>Supplier_188</v>
          </cell>
          <cell r="C1868" t="str">
            <v>Hub_86</v>
          </cell>
          <cell r="D1868">
            <v>1100</v>
          </cell>
          <cell r="E1868" t="str">
            <v>LTL||Current_LTL||LTL_DE_W-GB||1500</v>
          </cell>
        </row>
        <row r="1869">
          <cell r="A1869" t="str">
            <v>Supplier_188Hub_87</v>
          </cell>
          <cell r="B1869" t="str">
            <v>Supplier_188</v>
          </cell>
          <cell r="C1869" t="str">
            <v>Hub_87</v>
          </cell>
          <cell r="D1869">
            <v>1300</v>
          </cell>
          <cell r="E1869" t="str">
            <v>FTL||Supplier_188||Hub_87||FTL_DE_W-ES_1500</v>
          </cell>
        </row>
        <row r="1870">
          <cell r="A1870" t="str">
            <v>Supplier_188Hub_87</v>
          </cell>
          <cell r="B1870" t="str">
            <v>Supplier_188</v>
          </cell>
          <cell r="C1870" t="str">
            <v>Hub_87</v>
          </cell>
          <cell r="D1870">
            <v>1300</v>
          </cell>
          <cell r="E1870" t="str">
            <v>LTL||Current_LTL||LTL_DE_W-ES||1500</v>
          </cell>
        </row>
        <row r="1871">
          <cell r="A1871" t="str">
            <v>Supplier_188Hub_88</v>
          </cell>
          <cell r="B1871" t="str">
            <v>Supplier_188</v>
          </cell>
          <cell r="C1871" t="str">
            <v>Hub_88</v>
          </cell>
          <cell r="D1871">
            <v>400</v>
          </cell>
          <cell r="E1871" t="str">
            <v>FTL||Supplier_188||Hub_88||FTL_DE_W-DE_W_500</v>
          </cell>
        </row>
        <row r="1872">
          <cell r="A1872" t="str">
            <v>Supplier_188Hub_88</v>
          </cell>
          <cell r="B1872" t="str">
            <v>Supplier_188</v>
          </cell>
          <cell r="C1872" t="str">
            <v>Hub_88</v>
          </cell>
          <cell r="D1872">
            <v>400</v>
          </cell>
          <cell r="E1872" t="str">
            <v>LTL||Current_LTL||LTL_DE_W-DE_W||500</v>
          </cell>
        </row>
        <row r="1873">
          <cell r="A1873" t="str">
            <v>Supplier_188Hub_89</v>
          </cell>
          <cell r="B1873" t="str">
            <v>Supplier_188</v>
          </cell>
          <cell r="C1873" t="str">
            <v>Hub_89</v>
          </cell>
          <cell r="D1873">
            <v>700</v>
          </cell>
          <cell r="E1873" t="str">
            <v>FTL||Supplier_188||Hub_89||FTL_DE_W-IT_1000</v>
          </cell>
        </row>
        <row r="1874">
          <cell r="A1874" t="str">
            <v>Supplier_188Hub_89</v>
          </cell>
          <cell r="B1874" t="str">
            <v>Supplier_188</v>
          </cell>
          <cell r="C1874" t="str">
            <v>Hub_89</v>
          </cell>
          <cell r="D1874">
            <v>700</v>
          </cell>
          <cell r="E1874" t="str">
            <v>LTL||Current_LTL||LTL_DE_W-IT||1000</v>
          </cell>
        </row>
        <row r="1875">
          <cell r="A1875" t="str">
            <v>Supplier_188Hub_90</v>
          </cell>
          <cell r="B1875" t="str">
            <v>Supplier_188</v>
          </cell>
          <cell r="C1875" t="str">
            <v>Hub_90</v>
          </cell>
          <cell r="D1875">
            <v>200</v>
          </cell>
          <cell r="E1875" t="str">
            <v>FTL||Supplier_188||Hub_90||FTL_DE_W-DE_W_250</v>
          </cell>
        </row>
        <row r="1876">
          <cell r="A1876" t="str">
            <v>Supplier_188Hub_90</v>
          </cell>
          <cell r="B1876" t="str">
            <v>Supplier_188</v>
          </cell>
          <cell r="C1876" t="str">
            <v>Hub_90</v>
          </cell>
          <cell r="D1876">
            <v>200</v>
          </cell>
          <cell r="E1876" t="str">
            <v>LTL||Current_LTL||LTL_DE_W-DE_W||250</v>
          </cell>
        </row>
        <row r="1877">
          <cell r="A1877" t="str">
            <v>Supplier_189Hub_86</v>
          </cell>
          <cell r="B1877" t="str">
            <v>Supplier_189</v>
          </cell>
          <cell r="C1877" t="str">
            <v>Hub_86</v>
          </cell>
          <cell r="D1877">
            <v>1200</v>
          </cell>
          <cell r="E1877" t="str">
            <v>FTL||Supplier_189||Hub_86||FTL_DE_W-GB_1500</v>
          </cell>
        </row>
        <row r="1878">
          <cell r="A1878" t="str">
            <v>Supplier_189Hub_86</v>
          </cell>
          <cell r="B1878" t="str">
            <v>Supplier_189</v>
          </cell>
          <cell r="C1878" t="str">
            <v>Hub_86</v>
          </cell>
          <cell r="D1878">
            <v>1200</v>
          </cell>
          <cell r="E1878" t="str">
            <v>LTL||Current_LTL||LTL_DE_W-GB||1500</v>
          </cell>
        </row>
        <row r="1879">
          <cell r="A1879" t="str">
            <v>Supplier_189Hub_87</v>
          </cell>
          <cell r="B1879" t="str">
            <v>Supplier_189</v>
          </cell>
          <cell r="C1879" t="str">
            <v>Hub_87</v>
          </cell>
          <cell r="D1879">
            <v>1300</v>
          </cell>
          <cell r="E1879" t="str">
            <v>FTL||Supplier_189||Hub_87||FTL_DE_W-ES_1500</v>
          </cell>
        </row>
        <row r="1880">
          <cell r="A1880" t="str">
            <v>Supplier_189Hub_87</v>
          </cell>
          <cell r="B1880" t="str">
            <v>Supplier_189</v>
          </cell>
          <cell r="C1880" t="str">
            <v>Hub_87</v>
          </cell>
          <cell r="D1880">
            <v>1300</v>
          </cell>
          <cell r="E1880" t="str">
            <v>LTL||Current_LTL||LTL_DE_W-ES||1500</v>
          </cell>
        </row>
        <row r="1881">
          <cell r="A1881" t="str">
            <v>Supplier_189Hub_88</v>
          </cell>
          <cell r="B1881" t="str">
            <v>Supplier_189</v>
          </cell>
          <cell r="C1881" t="str">
            <v>Hub_88</v>
          </cell>
          <cell r="D1881">
            <v>500</v>
          </cell>
          <cell r="E1881" t="str">
            <v>FTL||Supplier_189||Hub_88||FTL_DE_W-DE_W_500</v>
          </cell>
        </row>
        <row r="1882">
          <cell r="A1882" t="str">
            <v>Supplier_189Hub_88</v>
          </cell>
          <cell r="B1882" t="str">
            <v>Supplier_189</v>
          </cell>
          <cell r="C1882" t="str">
            <v>Hub_88</v>
          </cell>
          <cell r="D1882">
            <v>500</v>
          </cell>
          <cell r="E1882" t="str">
            <v>LTL||Current_LTL||LTL_DE_W-DE_W||500</v>
          </cell>
        </row>
        <row r="1883">
          <cell r="A1883" t="str">
            <v>Supplier_189Hub_89</v>
          </cell>
          <cell r="B1883" t="str">
            <v>Supplier_189</v>
          </cell>
          <cell r="C1883" t="str">
            <v>Hub_89</v>
          </cell>
          <cell r="D1883">
            <v>600</v>
          </cell>
          <cell r="E1883" t="str">
            <v>FTL||Supplier_189||Hub_89||FTL_DE_W-IT_1000</v>
          </cell>
        </row>
        <row r="1884">
          <cell r="A1884" t="str">
            <v>Supplier_189Hub_89</v>
          </cell>
          <cell r="B1884" t="str">
            <v>Supplier_189</v>
          </cell>
          <cell r="C1884" t="str">
            <v>Hub_89</v>
          </cell>
          <cell r="D1884">
            <v>600</v>
          </cell>
          <cell r="E1884" t="str">
            <v>LTL||Current_LTL||LTL_DE_W-IT||1000</v>
          </cell>
        </row>
        <row r="1885">
          <cell r="A1885" t="str">
            <v>Supplier_189Hub_90</v>
          </cell>
          <cell r="B1885" t="str">
            <v>Supplier_189</v>
          </cell>
          <cell r="C1885" t="str">
            <v>Hub_90</v>
          </cell>
          <cell r="D1885">
            <v>200</v>
          </cell>
          <cell r="E1885" t="str">
            <v>FTL||Supplier_189||Hub_90||FTL_DE_W-DE_W_250</v>
          </cell>
        </row>
        <row r="1886">
          <cell r="A1886" t="str">
            <v>Supplier_189Hub_90</v>
          </cell>
          <cell r="B1886" t="str">
            <v>Supplier_189</v>
          </cell>
          <cell r="C1886" t="str">
            <v>Hub_90</v>
          </cell>
          <cell r="D1886">
            <v>200</v>
          </cell>
          <cell r="E1886" t="str">
            <v>LTL||Current_LTL||LTL_DE_W-DE_W||250</v>
          </cell>
        </row>
        <row r="1887">
          <cell r="A1887" t="str">
            <v>Supplier_190Hub_86</v>
          </cell>
          <cell r="B1887" t="str">
            <v>Supplier_190</v>
          </cell>
          <cell r="C1887" t="str">
            <v>Hub_86</v>
          </cell>
          <cell r="D1887">
            <v>1100</v>
          </cell>
          <cell r="E1887" t="str">
            <v>FTL||Supplier_190||Hub_86||FTL_DE_W-GB_1500</v>
          </cell>
        </row>
        <row r="1888">
          <cell r="A1888" t="str">
            <v>Supplier_190Hub_86</v>
          </cell>
          <cell r="B1888" t="str">
            <v>Supplier_190</v>
          </cell>
          <cell r="C1888" t="str">
            <v>Hub_86</v>
          </cell>
          <cell r="D1888">
            <v>1100</v>
          </cell>
          <cell r="E1888" t="str">
            <v>LTL||Current_LTL||LTL_DE_W-GB||1500</v>
          </cell>
        </row>
        <row r="1889">
          <cell r="A1889" t="str">
            <v>Supplier_190Hub_87</v>
          </cell>
          <cell r="B1889" t="str">
            <v>Supplier_190</v>
          </cell>
          <cell r="C1889" t="str">
            <v>Hub_87</v>
          </cell>
          <cell r="D1889">
            <v>1400</v>
          </cell>
          <cell r="E1889" t="str">
            <v>FTL||Supplier_190||Hub_87||FTL_DE_W-ES_1500</v>
          </cell>
        </row>
        <row r="1890">
          <cell r="A1890" t="str">
            <v>Supplier_190Hub_87</v>
          </cell>
          <cell r="B1890" t="str">
            <v>Supplier_190</v>
          </cell>
          <cell r="C1890" t="str">
            <v>Hub_87</v>
          </cell>
          <cell r="D1890">
            <v>1400</v>
          </cell>
          <cell r="E1890" t="str">
            <v>LTL||Current_LTL||LTL_DE_W-ES||1500</v>
          </cell>
        </row>
        <row r="1891">
          <cell r="A1891" t="str">
            <v>Supplier_190Hub_88</v>
          </cell>
          <cell r="B1891" t="str">
            <v>Supplier_190</v>
          </cell>
          <cell r="C1891" t="str">
            <v>Hub_88</v>
          </cell>
          <cell r="D1891">
            <v>400</v>
          </cell>
          <cell r="E1891" t="str">
            <v>FTL||Supplier_190||Hub_88||FTL_DE_W-DE_W_500</v>
          </cell>
        </row>
        <row r="1892">
          <cell r="A1892" t="str">
            <v>Supplier_190Hub_88</v>
          </cell>
          <cell r="B1892" t="str">
            <v>Supplier_190</v>
          </cell>
          <cell r="C1892" t="str">
            <v>Hub_88</v>
          </cell>
          <cell r="D1892">
            <v>400</v>
          </cell>
          <cell r="E1892" t="str">
            <v>LTL||Current_LTL||LTL_DE_W-DE_W||500</v>
          </cell>
        </row>
        <row r="1893">
          <cell r="A1893" t="str">
            <v>Supplier_190Hub_89</v>
          </cell>
          <cell r="B1893" t="str">
            <v>Supplier_190</v>
          </cell>
          <cell r="C1893" t="str">
            <v>Hub_89</v>
          </cell>
          <cell r="D1893">
            <v>700</v>
          </cell>
          <cell r="E1893" t="str">
            <v>FTL||Supplier_190||Hub_89||FTL_DE_W-IT_1000</v>
          </cell>
        </row>
        <row r="1894">
          <cell r="A1894" t="str">
            <v>Supplier_190Hub_89</v>
          </cell>
          <cell r="B1894" t="str">
            <v>Supplier_190</v>
          </cell>
          <cell r="C1894" t="str">
            <v>Hub_89</v>
          </cell>
          <cell r="D1894">
            <v>700</v>
          </cell>
          <cell r="E1894" t="str">
            <v>LTL||Current_LTL||LTL_DE_W-IT||1000</v>
          </cell>
        </row>
        <row r="1895">
          <cell r="A1895" t="str">
            <v>Supplier_190Hub_90</v>
          </cell>
          <cell r="B1895" t="str">
            <v>Supplier_190</v>
          </cell>
          <cell r="C1895" t="str">
            <v>Hub_90</v>
          </cell>
          <cell r="D1895">
            <v>300</v>
          </cell>
          <cell r="E1895" t="str">
            <v>FTL||Supplier_190||Hub_90||FTL_DE_W-DE_W_250</v>
          </cell>
        </row>
        <row r="1896">
          <cell r="A1896" t="str">
            <v>Supplier_190Hub_90</v>
          </cell>
          <cell r="B1896" t="str">
            <v>Supplier_190</v>
          </cell>
          <cell r="C1896" t="str">
            <v>Hub_90</v>
          </cell>
          <cell r="D1896">
            <v>300</v>
          </cell>
          <cell r="E1896" t="str">
            <v>LTL||Current_LTL||LTL_DE_W-DE_W||250</v>
          </cell>
        </row>
        <row r="1897">
          <cell r="A1897" t="str">
            <v>Supplier_191Hub_86</v>
          </cell>
          <cell r="B1897" t="str">
            <v>Supplier_191</v>
          </cell>
          <cell r="C1897" t="str">
            <v>Hub_86</v>
          </cell>
          <cell r="D1897">
            <v>1000</v>
          </cell>
          <cell r="E1897" t="str">
            <v>FTL||Supplier_191||Hub_86||FTL_DE_W-GB_1000</v>
          </cell>
        </row>
        <row r="1898">
          <cell r="A1898" t="str">
            <v>Supplier_191Hub_86</v>
          </cell>
          <cell r="B1898" t="str">
            <v>Supplier_191</v>
          </cell>
          <cell r="C1898" t="str">
            <v>Hub_86</v>
          </cell>
          <cell r="D1898">
            <v>1000</v>
          </cell>
          <cell r="E1898" t="str">
            <v>LTL||Current_LTL||LTL_DE_W-GB||1000</v>
          </cell>
        </row>
        <row r="1899">
          <cell r="A1899" t="str">
            <v>Supplier_191Hub_87</v>
          </cell>
          <cell r="B1899" t="str">
            <v>Supplier_191</v>
          </cell>
          <cell r="C1899" t="str">
            <v>Hub_87</v>
          </cell>
          <cell r="D1899">
            <v>1800</v>
          </cell>
          <cell r="E1899" t="str">
            <v>FTL||Supplier_191||Hub_87||FTL_DE_W-ES_2000</v>
          </cell>
        </row>
        <row r="1900">
          <cell r="A1900" t="str">
            <v>Supplier_191Hub_87</v>
          </cell>
          <cell r="B1900" t="str">
            <v>Supplier_191</v>
          </cell>
          <cell r="C1900" t="str">
            <v>Hub_87</v>
          </cell>
          <cell r="D1900">
            <v>1800</v>
          </cell>
          <cell r="E1900" t="str">
            <v>LTL||Current_LTL||LTL_DE_W-ES||2000</v>
          </cell>
        </row>
        <row r="1901">
          <cell r="A1901" t="str">
            <v>Supplier_191Hub_88</v>
          </cell>
          <cell r="B1901" t="str">
            <v>Supplier_191</v>
          </cell>
          <cell r="C1901" t="str">
            <v>Hub_88</v>
          </cell>
          <cell r="D1901">
            <v>400</v>
          </cell>
          <cell r="E1901" t="str">
            <v>FTL||Supplier_191||Hub_88||FTL_DE_W-DE_W_500</v>
          </cell>
        </row>
        <row r="1902">
          <cell r="A1902" t="str">
            <v>Supplier_191Hub_88</v>
          </cell>
          <cell r="B1902" t="str">
            <v>Supplier_191</v>
          </cell>
          <cell r="C1902" t="str">
            <v>Hub_88</v>
          </cell>
          <cell r="D1902">
            <v>400</v>
          </cell>
          <cell r="E1902" t="str">
            <v>LTL||Current_LTL||LTL_DE_W-DE_W||500</v>
          </cell>
        </row>
        <row r="1903">
          <cell r="A1903" t="str">
            <v>Supplier_191Hub_89</v>
          </cell>
          <cell r="B1903" t="str">
            <v>Supplier_191</v>
          </cell>
          <cell r="C1903" t="str">
            <v>Hub_89</v>
          </cell>
          <cell r="D1903">
            <v>1300</v>
          </cell>
          <cell r="E1903" t="str">
            <v>FTL||Supplier_191||Hub_89||FTL_DE_W-IT_1500</v>
          </cell>
        </row>
        <row r="1904">
          <cell r="A1904" t="str">
            <v>Supplier_191Hub_89</v>
          </cell>
          <cell r="B1904" t="str">
            <v>Supplier_191</v>
          </cell>
          <cell r="C1904" t="str">
            <v>Hub_89</v>
          </cell>
          <cell r="D1904">
            <v>1300</v>
          </cell>
          <cell r="E1904" t="str">
            <v>LTL||Current_LTL||LTL_DE_W-IT||1500</v>
          </cell>
        </row>
        <row r="1905">
          <cell r="A1905" t="str">
            <v>Supplier_191Hub_90</v>
          </cell>
          <cell r="B1905" t="str">
            <v>Supplier_191</v>
          </cell>
          <cell r="C1905" t="str">
            <v>Hub_90</v>
          </cell>
          <cell r="D1905">
            <v>700</v>
          </cell>
          <cell r="E1905" t="str">
            <v>FTL||Supplier_191||Hub_90||FTL_DE_W-DE_W_1000</v>
          </cell>
        </row>
        <row r="1906">
          <cell r="A1906" t="str">
            <v>Supplier_191Hub_90</v>
          </cell>
          <cell r="B1906" t="str">
            <v>Supplier_191</v>
          </cell>
          <cell r="C1906" t="str">
            <v>Hub_90</v>
          </cell>
          <cell r="D1906">
            <v>700</v>
          </cell>
          <cell r="E1906" t="str">
            <v>LTL||Current_LTL||LTL_DE_W-DE_W||1000</v>
          </cell>
        </row>
        <row r="1907">
          <cell r="A1907" t="str">
            <v>Supplier_192Hub_86</v>
          </cell>
          <cell r="B1907" t="str">
            <v>Supplier_192</v>
          </cell>
          <cell r="C1907" t="str">
            <v>Hub_86</v>
          </cell>
          <cell r="D1907">
            <v>1100</v>
          </cell>
          <cell r="E1907" t="str">
            <v>FTL||Supplier_192||Hub_86||FTL_DE_W-GB_1500</v>
          </cell>
        </row>
        <row r="1908">
          <cell r="A1908" t="str">
            <v>Supplier_192Hub_86</v>
          </cell>
          <cell r="B1908" t="str">
            <v>Supplier_192</v>
          </cell>
          <cell r="C1908" t="str">
            <v>Hub_86</v>
          </cell>
          <cell r="D1908">
            <v>1100</v>
          </cell>
          <cell r="E1908" t="str">
            <v>LTL||Current_LTL||LTL_DE_W-GB||1500</v>
          </cell>
        </row>
        <row r="1909">
          <cell r="A1909" t="str">
            <v>Supplier_192Hub_87</v>
          </cell>
          <cell r="B1909" t="str">
            <v>Supplier_192</v>
          </cell>
          <cell r="C1909" t="str">
            <v>Hub_87</v>
          </cell>
          <cell r="D1909">
            <v>1400</v>
          </cell>
          <cell r="E1909" t="str">
            <v>FTL||Supplier_192||Hub_87||FTL_DE_W-ES_1500</v>
          </cell>
        </row>
        <row r="1910">
          <cell r="A1910" t="str">
            <v>Supplier_192Hub_87</v>
          </cell>
          <cell r="B1910" t="str">
            <v>Supplier_192</v>
          </cell>
          <cell r="C1910" t="str">
            <v>Hub_87</v>
          </cell>
          <cell r="D1910">
            <v>1400</v>
          </cell>
          <cell r="E1910" t="str">
            <v>LTL||Current_LTL||LTL_DE_W-ES||1500</v>
          </cell>
        </row>
        <row r="1911">
          <cell r="A1911" t="str">
            <v>Supplier_192Hub_88</v>
          </cell>
          <cell r="B1911" t="str">
            <v>Supplier_192</v>
          </cell>
          <cell r="C1911" t="str">
            <v>Hub_88</v>
          </cell>
          <cell r="D1911">
            <v>400</v>
          </cell>
          <cell r="E1911" t="str">
            <v>FTL||Supplier_192||Hub_88||FTL_DE_W-DE_W_500</v>
          </cell>
        </row>
        <row r="1912">
          <cell r="A1912" t="str">
            <v>Supplier_192Hub_88</v>
          </cell>
          <cell r="B1912" t="str">
            <v>Supplier_192</v>
          </cell>
          <cell r="C1912" t="str">
            <v>Hub_88</v>
          </cell>
          <cell r="D1912">
            <v>400</v>
          </cell>
          <cell r="E1912" t="str">
            <v>LTL||Current_LTL||LTL_DE_W-DE_W||500</v>
          </cell>
        </row>
        <row r="1913">
          <cell r="A1913" t="str">
            <v>Supplier_192Hub_89</v>
          </cell>
          <cell r="B1913" t="str">
            <v>Supplier_192</v>
          </cell>
          <cell r="C1913" t="str">
            <v>Hub_89</v>
          </cell>
          <cell r="D1913">
            <v>700</v>
          </cell>
          <cell r="E1913" t="str">
            <v>FTL||Supplier_192||Hub_89||FTL_DE_W-IT_1000</v>
          </cell>
        </row>
        <row r="1914">
          <cell r="A1914" t="str">
            <v>Supplier_192Hub_89</v>
          </cell>
          <cell r="B1914" t="str">
            <v>Supplier_192</v>
          </cell>
          <cell r="C1914" t="str">
            <v>Hub_89</v>
          </cell>
          <cell r="D1914">
            <v>700</v>
          </cell>
          <cell r="E1914" t="str">
            <v>LTL||Current_LTL||LTL_DE_W-IT||1000</v>
          </cell>
        </row>
        <row r="1915">
          <cell r="A1915" t="str">
            <v>Supplier_192Hub_90</v>
          </cell>
          <cell r="B1915" t="str">
            <v>Supplier_192</v>
          </cell>
          <cell r="C1915" t="str">
            <v>Hub_90</v>
          </cell>
          <cell r="D1915">
            <v>200</v>
          </cell>
          <cell r="E1915" t="str">
            <v>FTL||Supplier_192||Hub_90||FTL_DE_W-DE_W_250</v>
          </cell>
        </row>
        <row r="1916">
          <cell r="A1916" t="str">
            <v>Supplier_192Hub_90</v>
          </cell>
          <cell r="B1916" t="str">
            <v>Supplier_192</v>
          </cell>
          <cell r="C1916" t="str">
            <v>Hub_90</v>
          </cell>
          <cell r="D1916">
            <v>200</v>
          </cell>
          <cell r="E1916" t="str">
            <v>LTL||Current_LTL||LTL_DE_W-DE_W||250</v>
          </cell>
        </row>
        <row r="1917">
          <cell r="A1917" t="str">
            <v>Supplier_193Hub_86</v>
          </cell>
          <cell r="B1917" t="str">
            <v>Supplier_193</v>
          </cell>
          <cell r="C1917" t="str">
            <v>Hub_86</v>
          </cell>
          <cell r="D1917">
            <v>1000</v>
          </cell>
          <cell r="E1917" t="str">
            <v>FTL||Supplier_193||Hub_86||FTL_DE_W-GB_1000</v>
          </cell>
        </row>
        <row r="1918">
          <cell r="A1918" t="str">
            <v>Supplier_193Hub_86</v>
          </cell>
          <cell r="B1918" t="str">
            <v>Supplier_193</v>
          </cell>
          <cell r="C1918" t="str">
            <v>Hub_86</v>
          </cell>
          <cell r="D1918">
            <v>1000</v>
          </cell>
          <cell r="E1918" t="str">
            <v>LTL||Current_LTL||LTL_DE_W-GB||1000</v>
          </cell>
        </row>
        <row r="1919">
          <cell r="A1919" t="str">
            <v>Supplier_193Hub_87</v>
          </cell>
          <cell r="B1919" t="str">
            <v>Supplier_193</v>
          </cell>
          <cell r="C1919" t="str">
            <v>Hub_87</v>
          </cell>
          <cell r="D1919">
            <v>1700</v>
          </cell>
          <cell r="E1919" t="str">
            <v>FTL||Supplier_193||Hub_87||FTL_DE_W-ES_2000</v>
          </cell>
        </row>
        <row r="1920">
          <cell r="A1920" t="str">
            <v>Supplier_193Hub_87</v>
          </cell>
          <cell r="B1920" t="str">
            <v>Supplier_193</v>
          </cell>
          <cell r="C1920" t="str">
            <v>Hub_87</v>
          </cell>
          <cell r="D1920">
            <v>1700</v>
          </cell>
          <cell r="E1920" t="str">
            <v>LTL||Current_LTL||LTL_DE_W-ES||2000</v>
          </cell>
        </row>
        <row r="1921">
          <cell r="A1921" t="str">
            <v>Supplier_193Hub_88</v>
          </cell>
          <cell r="B1921" t="str">
            <v>Supplier_193</v>
          </cell>
          <cell r="C1921" t="str">
            <v>Hub_88</v>
          </cell>
          <cell r="D1921">
            <v>300</v>
          </cell>
          <cell r="E1921" t="str">
            <v>FTL||Supplier_193||Hub_88||FTL_DE_W-DE_W_500</v>
          </cell>
        </row>
        <row r="1922">
          <cell r="A1922" t="str">
            <v>Supplier_193Hub_88</v>
          </cell>
          <cell r="B1922" t="str">
            <v>Supplier_193</v>
          </cell>
          <cell r="C1922" t="str">
            <v>Hub_88</v>
          </cell>
          <cell r="D1922">
            <v>300</v>
          </cell>
          <cell r="E1922" t="str">
            <v>LTL||Current_LTL||LTL_DE_W-DE_W||500</v>
          </cell>
        </row>
        <row r="1923">
          <cell r="A1923" t="str">
            <v>Supplier_193Hub_89</v>
          </cell>
          <cell r="B1923" t="str">
            <v>Supplier_193</v>
          </cell>
          <cell r="C1923" t="str">
            <v>Hub_89</v>
          </cell>
          <cell r="D1923">
            <v>1100</v>
          </cell>
          <cell r="E1923" t="str">
            <v>FTL||Supplier_193||Hub_89||FTL_DE_W-IT_1500</v>
          </cell>
        </row>
        <row r="1924">
          <cell r="A1924" t="str">
            <v>Supplier_193Hub_89</v>
          </cell>
          <cell r="B1924" t="str">
            <v>Supplier_193</v>
          </cell>
          <cell r="C1924" t="str">
            <v>Hub_89</v>
          </cell>
          <cell r="D1924">
            <v>1100</v>
          </cell>
          <cell r="E1924" t="str">
            <v>LTL||Current_LTL||LTL_DE_W-IT||1500</v>
          </cell>
        </row>
        <row r="1925">
          <cell r="A1925" t="str">
            <v>Supplier_193Hub_90</v>
          </cell>
          <cell r="B1925" t="str">
            <v>Supplier_193</v>
          </cell>
          <cell r="C1925" t="str">
            <v>Hub_90</v>
          </cell>
          <cell r="D1925">
            <v>500</v>
          </cell>
          <cell r="E1925" t="str">
            <v>FTL||Supplier_193||Hub_90||FTL_DE_W-DE_W_500</v>
          </cell>
        </row>
        <row r="1926">
          <cell r="A1926" t="str">
            <v>Supplier_193Hub_90</v>
          </cell>
          <cell r="B1926" t="str">
            <v>Supplier_193</v>
          </cell>
          <cell r="C1926" t="str">
            <v>Hub_90</v>
          </cell>
          <cell r="D1926">
            <v>500</v>
          </cell>
          <cell r="E1926" t="str">
            <v>LTL||Current_LTL||LTL_DE_W-DE_W||500</v>
          </cell>
        </row>
        <row r="1927">
          <cell r="A1927" t="str">
            <v>Supplier_194Hub_86</v>
          </cell>
          <cell r="B1927" t="str">
            <v>Supplier_194</v>
          </cell>
          <cell r="C1927" t="str">
            <v>Hub_86</v>
          </cell>
          <cell r="D1927">
            <v>1200</v>
          </cell>
          <cell r="E1927" t="str">
            <v>FTL||Supplier_194||Hub_86||FTL_DE_W-GB_1500</v>
          </cell>
        </row>
        <row r="1928">
          <cell r="A1928" t="str">
            <v>Supplier_194Hub_86</v>
          </cell>
          <cell r="B1928" t="str">
            <v>Supplier_194</v>
          </cell>
          <cell r="C1928" t="str">
            <v>Hub_86</v>
          </cell>
          <cell r="D1928">
            <v>1200</v>
          </cell>
          <cell r="E1928" t="str">
            <v>LTL||Current_LTL||LTL_DE_W-GB||1500</v>
          </cell>
        </row>
        <row r="1929">
          <cell r="A1929" t="str">
            <v>Supplier_194Hub_87</v>
          </cell>
          <cell r="B1929" t="str">
            <v>Supplier_194</v>
          </cell>
          <cell r="C1929" t="str">
            <v>Hub_87</v>
          </cell>
          <cell r="D1929">
            <v>1300</v>
          </cell>
          <cell r="E1929" t="str">
            <v>FTL||Supplier_194||Hub_87||FTL_DE_W-ES_1500</v>
          </cell>
        </row>
        <row r="1930">
          <cell r="A1930" t="str">
            <v>Supplier_194Hub_87</v>
          </cell>
          <cell r="B1930" t="str">
            <v>Supplier_194</v>
          </cell>
          <cell r="C1930" t="str">
            <v>Hub_87</v>
          </cell>
          <cell r="D1930">
            <v>1300</v>
          </cell>
          <cell r="E1930" t="str">
            <v>LTL||Current_LTL||LTL_DE_W-ES||1500</v>
          </cell>
        </row>
        <row r="1931">
          <cell r="A1931" t="str">
            <v>Supplier_194Hub_88</v>
          </cell>
          <cell r="B1931" t="str">
            <v>Supplier_194</v>
          </cell>
          <cell r="C1931" t="str">
            <v>Hub_88</v>
          </cell>
          <cell r="D1931">
            <v>400</v>
          </cell>
          <cell r="E1931" t="str">
            <v>FTL||Supplier_194||Hub_88||FTL_DE_W-DE_W_500</v>
          </cell>
        </row>
        <row r="1932">
          <cell r="A1932" t="str">
            <v>Supplier_194Hub_88</v>
          </cell>
          <cell r="B1932" t="str">
            <v>Supplier_194</v>
          </cell>
          <cell r="C1932" t="str">
            <v>Hub_88</v>
          </cell>
          <cell r="D1932">
            <v>400</v>
          </cell>
          <cell r="E1932" t="str">
            <v>LTL||Current_LTL||LTL_DE_W-DE_W||500</v>
          </cell>
        </row>
        <row r="1933">
          <cell r="A1933" t="str">
            <v>Supplier_194Hub_89</v>
          </cell>
          <cell r="B1933" t="str">
            <v>Supplier_194</v>
          </cell>
          <cell r="C1933" t="str">
            <v>Hub_89</v>
          </cell>
          <cell r="D1933">
            <v>600</v>
          </cell>
          <cell r="E1933" t="str">
            <v>FTL||Supplier_194||Hub_89||FTL_DE_W-IT_1000</v>
          </cell>
        </row>
        <row r="1934">
          <cell r="A1934" t="str">
            <v>Supplier_194Hub_89</v>
          </cell>
          <cell r="B1934" t="str">
            <v>Supplier_194</v>
          </cell>
          <cell r="C1934" t="str">
            <v>Hub_89</v>
          </cell>
          <cell r="D1934">
            <v>600</v>
          </cell>
          <cell r="E1934" t="str">
            <v>LTL||Current_LTL||LTL_DE_W-IT||1000</v>
          </cell>
        </row>
        <row r="1935">
          <cell r="A1935" t="str">
            <v>Supplier_194Hub_90</v>
          </cell>
          <cell r="B1935" t="str">
            <v>Supplier_194</v>
          </cell>
          <cell r="C1935" t="str">
            <v>Hub_90</v>
          </cell>
          <cell r="D1935">
            <v>200</v>
          </cell>
          <cell r="E1935" t="str">
            <v>FTL||Supplier_194||Hub_90||FTL_DE_W-DE_W_250</v>
          </cell>
        </row>
        <row r="1936">
          <cell r="A1936" t="str">
            <v>Supplier_194Hub_90</v>
          </cell>
          <cell r="B1936" t="str">
            <v>Supplier_194</v>
          </cell>
          <cell r="C1936" t="str">
            <v>Hub_90</v>
          </cell>
          <cell r="D1936">
            <v>200</v>
          </cell>
          <cell r="E1936" t="str">
            <v>LTL||Current_LTL||LTL_DE_W-DE_W||250</v>
          </cell>
        </row>
        <row r="1937">
          <cell r="A1937" t="str">
            <v>Supplier_195Hub_86</v>
          </cell>
          <cell r="B1937" t="str">
            <v>Supplier_195</v>
          </cell>
          <cell r="C1937" t="str">
            <v>Hub_86</v>
          </cell>
          <cell r="D1937">
            <v>1100</v>
          </cell>
          <cell r="E1937" t="str">
            <v>FTL||Supplier_195||Hub_86||FTL_DE_W-GB_1500</v>
          </cell>
        </row>
        <row r="1938">
          <cell r="A1938" t="str">
            <v>Supplier_195Hub_86</v>
          </cell>
          <cell r="B1938" t="str">
            <v>Supplier_195</v>
          </cell>
          <cell r="C1938" t="str">
            <v>Hub_86</v>
          </cell>
          <cell r="D1938">
            <v>1100</v>
          </cell>
          <cell r="E1938" t="str">
            <v>LTL||Current_LTL||LTL_DE_W-GB||1500</v>
          </cell>
        </row>
        <row r="1939">
          <cell r="A1939" t="str">
            <v>Supplier_195Hub_87</v>
          </cell>
          <cell r="B1939" t="str">
            <v>Supplier_195</v>
          </cell>
          <cell r="C1939" t="str">
            <v>Hub_87</v>
          </cell>
          <cell r="D1939">
            <v>1500</v>
          </cell>
          <cell r="E1939" t="str">
            <v>FTL||Supplier_195||Hub_87||FTL_DE_W-ES_1500</v>
          </cell>
        </row>
        <row r="1940">
          <cell r="A1940" t="str">
            <v>Supplier_195Hub_87</v>
          </cell>
          <cell r="B1940" t="str">
            <v>Supplier_195</v>
          </cell>
          <cell r="C1940" t="str">
            <v>Hub_87</v>
          </cell>
          <cell r="D1940">
            <v>1500</v>
          </cell>
          <cell r="E1940" t="str">
            <v>LTL||Current_LTL||LTL_DE_W-ES||1500</v>
          </cell>
        </row>
        <row r="1941">
          <cell r="A1941" t="str">
            <v>Supplier_195Hub_88</v>
          </cell>
          <cell r="B1941" t="str">
            <v>Supplier_195</v>
          </cell>
          <cell r="C1941" t="str">
            <v>Hub_88</v>
          </cell>
          <cell r="D1941">
            <v>300</v>
          </cell>
          <cell r="E1941" t="str">
            <v>FTL||Supplier_195||Hub_88||FTL_DE_W-DE_W_500</v>
          </cell>
        </row>
        <row r="1942">
          <cell r="A1942" t="str">
            <v>Supplier_195Hub_88</v>
          </cell>
          <cell r="B1942" t="str">
            <v>Supplier_195</v>
          </cell>
          <cell r="C1942" t="str">
            <v>Hub_88</v>
          </cell>
          <cell r="D1942">
            <v>300</v>
          </cell>
          <cell r="E1942" t="str">
            <v>LTL||Current_LTL||LTL_DE_W-DE_W||500</v>
          </cell>
        </row>
        <row r="1943">
          <cell r="A1943" t="str">
            <v>Supplier_195Hub_89</v>
          </cell>
          <cell r="B1943" t="str">
            <v>Supplier_195</v>
          </cell>
          <cell r="C1943" t="str">
            <v>Hub_89</v>
          </cell>
          <cell r="D1943">
            <v>800</v>
          </cell>
          <cell r="E1943" t="str">
            <v>FTL||Supplier_195||Hub_89||FTL_DE_W-IT_1000</v>
          </cell>
        </row>
        <row r="1944">
          <cell r="A1944" t="str">
            <v>Supplier_195Hub_89</v>
          </cell>
          <cell r="B1944" t="str">
            <v>Supplier_195</v>
          </cell>
          <cell r="C1944" t="str">
            <v>Hub_89</v>
          </cell>
          <cell r="D1944">
            <v>800</v>
          </cell>
          <cell r="E1944" t="str">
            <v>LTL||Current_LTL||LTL_DE_W-IT||1000</v>
          </cell>
        </row>
        <row r="1945">
          <cell r="A1945" t="str">
            <v>Supplier_195Hub_90</v>
          </cell>
          <cell r="B1945" t="str">
            <v>Supplier_195</v>
          </cell>
          <cell r="C1945" t="str">
            <v>Hub_90</v>
          </cell>
          <cell r="D1945">
            <v>300</v>
          </cell>
          <cell r="E1945" t="str">
            <v>FTL||Supplier_195||Hub_90||FTL_DE_W-DE_W_500</v>
          </cell>
        </row>
        <row r="1946">
          <cell r="A1946" t="str">
            <v>Supplier_195Hub_90</v>
          </cell>
          <cell r="B1946" t="str">
            <v>Supplier_195</v>
          </cell>
          <cell r="C1946" t="str">
            <v>Hub_90</v>
          </cell>
          <cell r="D1946">
            <v>300</v>
          </cell>
          <cell r="E1946" t="str">
            <v>LTL||Current_LTL||LTL_DE_W-DE_W||500</v>
          </cell>
        </row>
        <row r="1947">
          <cell r="A1947" t="str">
            <v>Supplier_196Hub_86</v>
          </cell>
          <cell r="B1947" t="str">
            <v>Supplier_196</v>
          </cell>
          <cell r="C1947" t="str">
            <v>Hub_86</v>
          </cell>
          <cell r="D1947">
            <v>1200</v>
          </cell>
          <cell r="E1947" t="str">
            <v>FTL||Supplier_196||Hub_86||FTL_DE_W-GB_1500</v>
          </cell>
        </row>
        <row r="1948">
          <cell r="A1948" t="str">
            <v>Supplier_196Hub_86</v>
          </cell>
          <cell r="B1948" t="str">
            <v>Supplier_196</v>
          </cell>
          <cell r="C1948" t="str">
            <v>Hub_86</v>
          </cell>
          <cell r="D1948">
            <v>1200</v>
          </cell>
          <cell r="E1948" t="str">
            <v>LTL||Current_LTL||LTL_DE_W-GB||1500</v>
          </cell>
        </row>
        <row r="1949">
          <cell r="A1949" t="str">
            <v>Supplier_196Hub_87</v>
          </cell>
          <cell r="B1949" t="str">
            <v>Supplier_196</v>
          </cell>
          <cell r="C1949" t="str">
            <v>Hub_87</v>
          </cell>
          <cell r="D1949">
            <v>1300</v>
          </cell>
          <cell r="E1949" t="str">
            <v>FTL||Supplier_196||Hub_87||FTL_DE_W-ES_1500</v>
          </cell>
        </row>
        <row r="1950">
          <cell r="A1950" t="str">
            <v>Supplier_196Hub_87</v>
          </cell>
          <cell r="B1950" t="str">
            <v>Supplier_196</v>
          </cell>
          <cell r="C1950" t="str">
            <v>Hub_87</v>
          </cell>
          <cell r="D1950">
            <v>1300</v>
          </cell>
          <cell r="E1950" t="str">
            <v>LTL||Current_LTL||LTL_DE_W-ES||1500</v>
          </cell>
        </row>
        <row r="1951">
          <cell r="A1951" t="str">
            <v>Supplier_196Hub_88</v>
          </cell>
          <cell r="B1951" t="str">
            <v>Supplier_196</v>
          </cell>
          <cell r="C1951" t="str">
            <v>Hub_88</v>
          </cell>
          <cell r="D1951">
            <v>500</v>
          </cell>
          <cell r="E1951" t="str">
            <v>FTL||Supplier_196||Hub_88||FTL_DE_W-DE_W_500</v>
          </cell>
        </row>
        <row r="1952">
          <cell r="A1952" t="str">
            <v>Supplier_196Hub_88</v>
          </cell>
          <cell r="B1952" t="str">
            <v>Supplier_196</v>
          </cell>
          <cell r="C1952" t="str">
            <v>Hub_88</v>
          </cell>
          <cell r="D1952">
            <v>500</v>
          </cell>
          <cell r="E1952" t="str">
            <v>LTL||Current_LTL||LTL_DE_W-DE_W||500</v>
          </cell>
        </row>
        <row r="1953">
          <cell r="A1953" t="str">
            <v>Supplier_196Hub_89</v>
          </cell>
          <cell r="B1953" t="str">
            <v>Supplier_196</v>
          </cell>
          <cell r="C1953" t="str">
            <v>Hub_89</v>
          </cell>
          <cell r="D1953">
            <v>600</v>
          </cell>
          <cell r="E1953" t="str">
            <v>FTL||Supplier_196||Hub_89||FTL_DE_W-IT_1000</v>
          </cell>
        </row>
        <row r="1954">
          <cell r="A1954" t="str">
            <v>Supplier_196Hub_89</v>
          </cell>
          <cell r="B1954" t="str">
            <v>Supplier_196</v>
          </cell>
          <cell r="C1954" t="str">
            <v>Hub_89</v>
          </cell>
          <cell r="D1954">
            <v>600</v>
          </cell>
          <cell r="E1954" t="str">
            <v>LTL||Current_LTL||LTL_DE_W-IT||1000</v>
          </cell>
        </row>
        <row r="1955">
          <cell r="A1955" t="str">
            <v>Supplier_196Hub_90</v>
          </cell>
          <cell r="B1955" t="str">
            <v>Supplier_196</v>
          </cell>
          <cell r="C1955" t="str">
            <v>Hub_90</v>
          </cell>
          <cell r="D1955">
            <v>200</v>
          </cell>
          <cell r="E1955" t="str">
            <v>FTL||Supplier_196||Hub_90||FTL_DE_W-DE_W_250</v>
          </cell>
        </row>
        <row r="1956">
          <cell r="A1956" t="str">
            <v>Supplier_196Hub_90</v>
          </cell>
          <cell r="B1956" t="str">
            <v>Supplier_196</v>
          </cell>
          <cell r="C1956" t="str">
            <v>Hub_90</v>
          </cell>
          <cell r="D1956">
            <v>200</v>
          </cell>
          <cell r="E1956" t="str">
            <v>LTL||Current_LTL||LTL_DE_W-DE_W||250</v>
          </cell>
        </row>
        <row r="1957">
          <cell r="A1957" t="str">
            <v>Supplier_197Hub_86</v>
          </cell>
          <cell r="B1957" t="str">
            <v>Supplier_197</v>
          </cell>
          <cell r="C1957" t="str">
            <v>Hub_86</v>
          </cell>
          <cell r="D1957">
            <v>1100</v>
          </cell>
          <cell r="E1957" t="str">
            <v>FTL||Supplier_197||Hub_86||FTL_DE_W-GB_1500</v>
          </cell>
        </row>
        <row r="1958">
          <cell r="A1958" t="str">
            <v>Supplier_197Hub_86</v>
          </cell>
          <cell r="B1958" t="str">
            <v>Supplier_197</v>
          </cell>
          <cell r="C1958" t="str">
            <v>Hub_86</v>
          </cell>
          <cell r="D1958">
            <v>1100</v>
          </cell>
          <cell r="E1958" t="str">
            <v>LTL||Current_LTL||LTL_DE_W-GB||1500</v>
          </cell>
        </row>
        <row r="1959">
          <cell r="A1959" t="str">
            <v>Supplier_197Hub_87</v>
          </cell>
          <cell r="B1959" t="str">
            <v>Supplier_197</v>
          </cell>
          <cell r="C1959" t="str">
            <v>Hub_87</v>
          </cell>
          <cell r="D1959">
            <v>1700</v>
          </cell>
          <cell r="E1959" t="str">
            <v>FTL||Supplier_197||Hub_87||FTL_DE_W-ES_2000</v>
          </cell>
        </row>
        <row r="1960">
          <cell r="A1960" t="str">
            <v>Supplier_197Hub_87</v>
          </cell>
          <cell r="B1960" t="str">
            <v>Supplier_197</v>
          </cell>
          <cell r="C1960" t="str">
            <v>Hub_87</v>
          </cell>
          <cell r="D1960">
            <v>1700</v>
          </cell>
          <cell r="E1960" t="str">
            <v>LTL||Current_LTL||LTL_DE_W-ES||2000</v>
          </cell>
        </row>
        <row r="1961">
          <cell r="A1961" t="str">
            <v>Supplier_197Hub_88</v>
          </cell>
          <cell r="B1961" t="str">
            <v>Supplier_197</v>
          </cell>
          <cell r="C1961" t="str">
            <v>Hub_88</v>
          </cell>
          <cell r="D1961">
            <v>300</v>
          </cell>
          <cell r="E1961" t="str">
            <v>FTL||Supplier_197||Hub_88||FTL_DE_W-DE_W_500</v>
          </cell>
        </row>
        <row r="1962">
          <cell r="A1962" t="str">
            <v>Supplier_197Hub_88</v>
          </cell>
          <cell r="B1962" t="str">
            <v>Supplier_197</v>
          </cell>
          <cell r="C1962" t="str">
            <v>Hub_88</v>
          </cell>
          <cell r="D1962">
            <v>300</v>
          </cell>
          <cell r="E1962" t="str">
            <v>LTL||Current_LTL||LTL_DE_W-DE_W||500</v>
          </cell>
        </row>
        <row r="1963">
          <cell r="A1963" t="str">
            <v>Supplier_197Hub_89</v>
          </cell>
          <cell r="B1963" t="str">
            <v>Supplier_197</v>
          </cell>
          <cell r="C1963" t="str">
            <v>Hub_89</v>
          </cell>
          <cell r="D1963">
            <v>1100</v>
          </cell>
          <cell r="E1963" t="str">
            <v>FTL||Supplier_197||Hub_89||FTL_DE_W-IT_1500</v>
          </cell>
        </row>
        <row r="1964">
          <cell r="A1964" t="str">
            <v>Supplier_197Hub_89</v>
          </cell>
          <cell r="B1964" t="str">
            <v>Supplier_197</v>
          </cell>
          <cell r="C1964" t="str">
            <v>Hub_89</v>
          </cell>
          <cell r="D1964">
            <v>1100</v>
          </cell>
          <cell r="E1964" t="str">
            <v>LTL||Current_LTL||LTL_DE_W-IT||1500</v>
          </cell>
        </row>
        <row r="1965">
          <cell r="A1965" t="str">
            <v>Supplier_197Hub_90</v>
          </cell>
          <cell r="B1965" t="str">
            <v>Supplier_197</v>
          </cell>
          <cell r="C1965" t="str">
            <v>Hub_90</v>
          </cell>
          <cell r="D1965">
            <v>500</v>
          </cell>
          <cell r="E1965" t="str">
            <v>FTL||Supplier_197||Hub_90||FTL_DE_W-DE_W_500</v>
          </cell>
        </row>
        <row r="1966">
          <cell r="A1966" t="str">
            <v>Supplier_197Hub_90</v>
          </cell>
          <cell r="B1966" t="str">
            <v>Supplier_197</v>
          </cell>
          <cell r="C1966" t="str">
            <v>Hub_90</v>
          </cell>
          <cell r="D1966">
            <v>500</v>
          </cell>
          <cell r="E1966" t="str">
            <v>LTL||Current_LTL||LTL_DE_W-DE_W||500</v>
          </cell>
        </row>
        <row r="1967">
          <cell r="A1967" t="str">
            <v>Supplier_198Hub_86</v>
          </cell>
          <cell r="B1967" t="str">
            <v>Supplier_198</v>
          </cell>
          <cell r="C1967" t="str">
            <v>Hub_86</v>
          </cell>
          <cell r="D1967">
            <v>1100</v>
          </cell>
          <cell r="E1967" t="str">
            <v>FTL||Supplier_198||Hub_86||FTL_DE_W-GB_1500</v>
          </cell>
        </row>
        <row r="1968">
          <cell r="A1968" t="str">
            <v>Supplier_198Hub_86</v>
          </cell>
          <cell r="B1968" t="str">
            <v>Supplier_198</v>
          </cell>
          <cell r="C1968" t="str">
            <v>Hub_86</v>
          </cell>
          <cell r="D1968">
            <v>1100</v>
          </cell>
          <cell r="E1968" t="str">
            <v>LTL||Current_LTL||LTL_DE_W-GB||1500</v>
          </cell>
        </row>
        <row r="1969">
          <cell r="A1969" t="str">
            <v>Supplier_198Hub_87</v>
          </cell>
          <cell r="B1969" t="str">
            <v>Supplier_198</v>
          </cell>
          <cell r="C1969" t="str">
            <v>Hub_87</v>
          </cell>
          <cell r="D1969">
            <v>1700</v>
          </cell>
          <cell r="E1969" t="str">
            <v>FTL||Supplier_198||Hub_87||FTL_DE_W-ES_2000</v>
          </cell>
        </row>
        <row r="1970">
          <cell r="A1970" t="str">
            <v>Supplier_198Hub_87</v>
          </cell>
          <cell r="B1970" t="str">
            <v>Supplier_198</v>
          </cell>
          <cell r="C1970" t="str">
            <v>Hub_87</v>
          </cell>
          <cell r="D1970">
            <v>1700</v>
          </cell>
          <cell r="E1970" t="str">
            <v>LTL||Current_LTL||LTL_DE_W-ES||2000</v>
          </cell>
        </row>
        <row r="1971">
          <cell r="A1971" t="str">
            <v>Supplier_198Hub_88</v>
          </cell>
          <cell r="B1971" t="str">
            <v>Supplier_198</v>
          </cell>
          <cell r="C1971" t="str">
            <v>Hub_88</v>
          </cell>
          <cell r="D1971">
            <v>300</v>
          </cell>
          <cell r="E1971" t="str">
            <v>FTL||Supplier_198||Hub_88||FTL_DE_W-DE_W_500</v>
          </cell>
        </row>
        <row r="1972">
          <cell r="A1972" t="str">
            <v>Supplier_198Hub_88</v>
          </cell>
          <cell r="B1972" t="str">
            <v>Supplier_198</v>
          </cell>
          <cell r="C1972" t="str">
            <v>Hub_88</v>
          </cell>
          <cell r="D1972">
            <v>300</v>
          </cell>
          <cell r="E1972" t="str">
            <v>LTL||Current_LTL||LTL_DE_W-DE_W||500</v>
          </cell>
        </row>
        <row r="1973">
          <cell r="A1973" t="str">
            <v>Supplier_198Hub_89</v>
          </cell>
          <cell r="B1973" t="str">
            <v>Supplier_198</v>
          </cell>
          <cell r="C1973" t="str">
            <v>Hub_89</v>
          </cell>
          <cell r="D1973">
            <v>1100</v>
          </cell>
          <cell r="E1973" t="str">
            <v>FTL||Supplier_198||Hub_89||FTL_DE_W-IT_1500</v>
          </cell>
        </row>
        <row r="1974">
          <cell r="A1974" t="str">
            <v>Supplier_198Hub_89</v>
          </cell>
          <cell r="B1974" t="str">
            <v>Supplier_198</v>
          </cell>
          <cell r="C1974" t="str">
            <v>Hub_89</v>
          </cell>
          <cell r="D1974">
            <v>1100</v>
          </cell>
          <cell r="E1974" t="str">
            <v>LTL||Current_LTL||LTL_DE_W-IT||1500</v>
          </cell>
        </row>
        <row r="1975">
          <cell r="A1975" t="str">
            <v>Supplier_198Hub_90</v>
          </cell>
          <cell r="B1975" t="str">
            <v>Supplier_198</v>
          </cell>
          <cell r="C1975" t="str">
            <v>Hub_90</v>
          </cell>
          <cell r="D1975">
            <v>500</v>
          </cell>
          <cell r="E1975" t="str">
            <v>FTL||Supplier_198||Hub_90||FTL_DE_W-DE_W_500</v>
          </cell>
        </row>
        <row r="1976">
          <cell r="A1976" t="str">
            <v>Supplier_198Hub_90</v>
          </cell>
          <cell r="B1976" t="str">
            <v>Supplier_198</v>
          </cell>
          <cell r="C1976" t="str">
            <v>Hub_90</v>
          </cell>
          <cell r="D1976">
            <v>500</v>
          </cell>
          <cell r="E1976" t="str">
            <v>LTL||Current_LTL||LTL_DE_W-DE_W||500</v>
          </cell>
        </row>
        <row r="1977">
          <cell r="A1977" t="str">
            <v>Supplier_199Hub_86</v>
          </cell>
          <cell r="B1977" t="str">
            <v>Supplier_199</v>
          </cell>
          <cell r="C1977" t="str">
            <v>Hub_86</v>
          </cell>
          <cell r="D1977">
            <v>1100</v>
          </cell>
          <cell r="E1977" t="str">
            <v>FTL||Supplier_199||Hub_86||FTL_DE_W-GB_1500</v>
          </cell>
        </row>
        <row r="1978">
          <cell r="A1978" t="str">
            <v>Supplier_199Hub_86</v>
          </cell>
          <cell r="B1978" t="str">
            <v>Supplier_199</v>
          </cell>
          <cell r="C1978" t="str">
            <v>Hub_86</v>
          </cell>
          <cell r="D1978">
            <v>1100</v>
          </cell>
          <cell r="E1978" t="str">
            <v>LTL||Current_LTL||LTL_DE_W-GB||1500</v>
          </cell>
        </row>
        <row r="1979">
          <cell r="A1979" t="str">
            <v>Supplier_199Hub_87</v>
          </cell>
          <cell r="B1979" t="str">
            <v>Supplier_199</v>
          </cell>
          <cell r="C1979" t="str">
            <v>Hub_87</v>
          </cell>
          <cell r="D1979">
            <v>1400</v>
          </cell>
          <cell r="E1979" t="str">
            <v>FTL||Supplier_199||Hub_87||FTL_DE_W-ES_1500</v>
          </cell>
        </row>
        <row r="1980">
          <cell r="A1980" t="str">
            <v>Supplier_199Hub_87</v>
          </cell>
          <cell r="B1980" t="str">
            <v>Supplier_199</v>
          </cell>
          <cell r="C1980" t="str">
            <v>Hub_87</v>
          </cell>
          <cell r="D1980">
            <v>1400</v>
          </cell>
          <cell r="E1980" t="str">
            <v>LTL||Current_LTL||LTL_DE_W-ES||1500</v>
          </cell>
        </row>
        <row r="1981">
          <cell r="A1981" t="str">
            <v>Supplier_199Hub_88</v>
          </cell>
          <cell r="B1981" t="str">
            <v>Supplier_199</v>
          </cell>
          <cell r="C1981" t="str">
            <v>Hub_88</v>
          </cell>
          <cell r="D1981">
            <v>400</v>
          </cell>
          <cell r="E1981" t="str">
            <v>FTL||Supplier_199||Hub_88||FTL_DE_W-DE_W_500</v>
          </cell>
        </row>
        <row r="1982">
          <cell r="A1982" t="str">
            <v>Supplier_199Hub_88</v>
          </cell>
          <cell r="B1982" t="str">
            <v>Supplier_199</v>
          </cell>
          <cell r="C1982" t="str">
            <v>Hub_88</v>
          </cell>
          <cell r="D1982">
            <v>400</v>
          </cell>
          <cell r="E1982" t="str">
            <v>LTL||Current_LTL||LTL_DE_W-DE_W||500</v>
          </cell>
        </row>
        <row r="1983">
          <cell r="A1983" t="str">
            <v>Supplier_199Hub_89</v>
          </cell>
          <cell r="B1983" t="str">
            <v>Supplier_199</v>
          </cell>
          <cell r="C1983" t="str">
            <v>Hub_89</v>
          </cell>
          <cell r="D1983">
            <v>800</v>
          </cell>
          <cell r="E1983" t="str">
            <v>FTL||Supplier_199||Hub_89||FTL_DE_W-IT_1000</v>
          </cell>
        </row>
        <row r="1984">
          <cell r="A1984" t="str">
            <v>Supplier_199Hub_89</v>
          </cell>
          <cell r="B1984" t="str">
            <v>Supplier_199</v>
          </cell>
          <cell r="C1984" t="str">
            <v>Hub_89</v>
          </cell>
          <cell r="D1984">
            <v>800</v>
          </cell>
          <cell r="E1984" t="str">
            <v>LTL||Current_LTL||LTL_DE_W-IT||1000</v>
          </cell>
        </row>
        <row r="1985">
          <cell r="A1985" t="str">
            <v>Supplier_199Hub_90</v>
          </cell>
          <cell r="B1985" t="str">
            <v>Supplier_199</v>
          </cell>
          <cell r="C1985" t="str">
            <v>Hub_90</v>
          </cell>
          <cell r="D1985">
            <v>300</v>
          </cell>
          <cell r="E1985" t="str">
            <v>FTL||Supplier_199||Hub_90||FTL_DE_W-DE_W_250</v>
          </cell>
        </row>
        <row r="1986">
          <cell r="A1986" t="str">
            <v>Supplier_199Hub_90</v>
          </cell>
          <cell r="B1986" t="str">
            <v>Supplier_199</v>
          </cell>
          <cell r="C1986" t="str">
            <v>Hub_90</v>
          </cell>
          <cell r="D1986">
            <v>300</v>
          </cell>
          <cell r="E1986" t="str">
            <v>LTL||Current_LTL||LTL_DE_W-DE_W||250</v>
          </cell>
        </row>
        <row r="1987">
          <cell r="A1987" t="str">
            <v>Supplier_200Hub_86</v>
          </cell>
          <cell r="B1987" t="str">
            <v>Supplier_200</v>
          </cell>
          <cell r="C1987" t="str">
            <v>Hub_86</v>
          </cell>
          <cell r="D1987">
            <v>1300</v>
          </cell>
          <cell r="E1987" t="str">
            <v>FTL||Supplier_200||Hub_86||FTL_DE_W-GB_1500</v>
          </cell>
        </row>
        <row r="1988">
          <cell r="A1988" t="str">
            <v>Supplier_200Hub_86</v>
          </cell>
          <cell r="B1988" t="str">
            <v>Supplier_200</v>
          </cell>
          <cell r="C1988" t="str">
            <v>Hub_86</v>
          </cell>
          <cell r="D1988">
            <v>1300</v>
          </cell>
          <cell r="E1988" t="str">
            <v>LTL||Current_LTL||LTL_DE_W-GB||1500</v>
          </cell>
        </row>
        <row r="1989">
          <cell r="A1989" t="str">
            <v>Supplier_200Hub_87</v>
          </cell>
          <cell r="B1989" t="str">
            <v>Supplier_200</v>
          </cell>
          <cell r="C1989" t="str">
            <v>Hub_87</v>
          </cell>
          <cell r="D1989">
            <v>1200</v>
          </cell>
          <cell r="E1989" t="str">
            <v>FTL||Supplier_200||Hub_87||FTL_DE_W-ES_1500</v>
          </cell>
        </row>
        <row r="1990">
          <cell r="A1990" t="str">
            <v>Supplier_200Hub_87</v>
          </cell>
          <cell r="B1990" t="str">
            <v>Supplier_200</v>
          </cell>
          <cell r="C1990" t="str">
            <v>Hub_87</v>
          </cell>
          <cell r="D1990">
            <v>1200</v>
          </cell>
          <cell r="E1990" t="str">
            <v>LTL||Current_LTL||LTL_DE_W-ES||1500</v>
          </cell>
        </row>
        <row r="1991">
          <cell r="A1991" t="str">
            <v>Supplier_200Hub_88</v>
          </cell>
          <cell r="B1991" t="str">
            <v>Supplier_200</v>
          </cell>
          <cell r="C1991" t="str">
            <v>Hub_88</v>
          </cell>
          <cell r="D1991">
            <v>600</v>
          </cell>
          <cell r="E1991" t="str">
            <v>FTL||Supplier_200||Hub_88||FTL_DE_W-DE_W_1000</v>
          </cell>
        </row>
        <row r="1992">
          <cell r="A1992" t="str">
            <v>Supplier_200Hub_88</v>
          </cell>
          <cell r="B1992" t="str">
            <v>Supplier_200</v>
          </cell>
          <cell r="C1992" t="str">
            <v>Hub_88</v>
          </cell>
          <cell r="D1992">
            <v>600</v>
          </cell>
          <cell r="E1992" t="str">
            <v>LTL||Current_LTL||LTL_DE_W-DE_W||1000</v>
          </cell>
        </row>
        <row r="1993">
          <cell r="A1993" t="str">
            <v>Supplier_200Hub_89</v>
          </cell>
          <cell r="B1993" t="str">
            <v>Supplier_200</v>
          </cell>
          <cell r="C1993" t="str">
            <v>Hub_89</v>
          </cell>
          <cell r="D1993">
            <v>500</v>
          </cell>
          <cell r="E1993" t="str">
            <v>FTL||Supplier_200||Hub_89||FTL_DE_W-IT_500</v>
          </cell>
        </row>
        <row r="1994">
          <cell r="A1994" t="str">
            <v>Supplier_200Hub_89</v>
          </cell>
          <cell r="B1994" t="str">
            <v>Supplier_200</v>
          </cell>
          <cell r="C1994" t="str">
            <v>Hub_89</v>
          </cell>
          <cell r="D1994">
            <v>500</v>
          </cell>
          <cell r="E1994" t="str">
            <v>LTL||Current_LTL||LTL_DE_W-IT||500</v>
          </cell>
        </row>
        <row r="1995">
          <cell r="A1995" t="str">
            <v>Supplier_200Hub_90</v>
          </cell>
          <cell r="B1995" t="str">
            <v>Supplier_200</v>
          </cell>
          <cell r="C1995" t="str">
            <v>Hub_90</v>
          </cell>
          <cell r="D1995">
            <v>200</v>
          </cell>
          <cell r="E1995" t="str">
            <v>FTL||Supplier_200||Hub_90||FTL_DE_W-DE_W_250</v>
          </cell>
        </row>
        <row r="1996">
          <cell r="A1996" t="str">
            <v>Supplier_200Hub_90</v>
          </cell>
          <cell r="B1996" t="str">
            <v>Supplier_200</v>
          </cell>
          <cell r="C1996" t="str">
            <v>Hub_90</v>
          </cell>
          <cell r="D1996">
            <v>200</v>
          </cell>
          <cell r="E1996" t="str">
            <v>LTL||Current_LTL||LTL_DE_W-DE_W||250</v>
          </cell>
        </row>
        <row r="1997">
          <cell r="A1997" t="str">
            <v>Supplier_201Hub_86</v>
          </cell>
          <cell r="B1997" t="str">
            <v>Supplier_201</v>
          </cell>
          <cell r="C1997" t="str">
            <v>Hub_86</v>
          </cell>
          <cell r="D1997">
            <v>1100</v>
          </cell>
          <cell r="E1997" t="str">
            <v>FTL||Supplier_201||Hub_86||FTL_DE_W-GB_1500</v>
          </cell>
        </row>
        <row r="1998">
          <cell r="A1998" t="str">
            <v>Supplier_201Hub_86</v>
          </cell>
          <cell r="B1998" t="str">
            <v>Supplier_201</v>
          </cell>
          <cell r="C1998" t="str">
            <v>Hub_86</v>
          </cell>
          <cell r="D1998">
            <v>1100</v>
          </cell>
          <cell r="E1998" t="str">
            <v>LTL||Current_LTL||LTL_DE_W-GB||1500</v>
          </cell>
        </row>
        <row r="1999">
          <cell r="A1999" t="str">
            <v>Supplier_201Hub_87</v>
          </cell>
          <cell r="B1999" t="str">
            <v>Supplier_201</v>
          </cell>
          <cell r="C1999" t="str">
            <v>Hub_87</v>
          </cell>
          <cell r="D1999">
            <v>1600</v>
          </cell>
          <cell r="E1999" t="str">
            <v>FTL||Supplier_201||Hub_87||FTL_DE_W-ES_2000</v>
          </cell>
        </row>
        <row r="2000">
          <cell r="A2000" t="str">
            <v>Supplier_201Hub_87</v>
          </cell>
          <cell r="B2000" t="str">
            <v>Supplier_201</v>
          </cell>
          <cell r="C2000" t="str">
            <v>Hub_87</v>
          </cell>
          <cell r="D2000">
            <v>1600</v>
          </cell>
          <cell r="E2000" t="str">
            <v>LTL||Current_LTL||LTL_DE_W-ES||2000</v>
          </cell>
        </row>
        <row r="2001">
          <cell r="A2001" t="str">
            <v>Supplier_201Hub_88</v>
          </cell>
          <cell r="B2001" t="str">
            <v>Supplier_201</v>
          </cell>
          <cell r="C2001" t="str">
            <v>Hub_88</v>
          </cell>
          <cell r="D2001">
            <v>300</v>
          </cell>
          <cell r="E2001" t="str">
            <v>FTL||Supplier_201||Hub_88||FTL_DE_W-DE_W_500</v>
          </cell>
        </row>
        <row r="2002">
          <cell r="A2002" t="str">
            <v>Supplier_201Hub_88</v>
          </cell>
          <cell r="B2002" t="str">
            <v>Supplier_201</v>
          </cell>
          <cell r="C2002" t="str">
            <v>Hub_88</v>
          </cell>
          <cell r="D2002">
            <v>300</v>
          </cell>
          <cell r="E2002" t="str">
            <v>LTL||Current_LTL||LTL_DE_W-DE_W||500</v>
          </cell>
        </row>
        <row r="2003">
          <cell r="A2003" t="str">
            <v>Supplier_201Hub_89</v>
          </cell>
          <cell r="B2003" t="str">
            <v>Supplier_201</v>
          </cell>
          <cell r="C2003" t="str">
            <v>Hub_89</v>
          </cell>
          <cell r="D2003">
            <v>900</v>
          </cell>
          <cell r="E2003" t="str">
            <v>FTL||Supplier_201||Hub_89||FTL_DE_W-IT_1000</v>
          </cell>
        </row>
        <row r="2004">
          <cell r="A2004" t="str">
            <v>Supplier_201Hub_89</v>
          </cell>
          <cell r="B2004" t="str">
            <v>Supplier_201</v>
          </cell>
          <cell r="C2004" t="str">
            <v>Hub_89</v>
          </cell>
          <cell r="D2004">
            <v>900</v>
          </cell>
          <cell r="E2004" t="str">
            <v>LTL||Current_LTL||LTL_DE_W-IT||1000</v>
          </cell>
        </row>
        <row r="2005">
          <cell r="A2005" t="str">
            <v>Supplier_201Hub_90</v>
          </cell>
          <cell r="B2005" t="str">
            <v>Supplier_201</v>
          </cell>
          <cell r="C2005" t="str">
            <v>Hub_90</v>
          </cell>
          <cell r="D2005">
            <v>400</v>
          </cell>
          <cell r="E2005" t="str">
            <v>FTL||Supplier_201||Hub_90||FTL_DE_W-DE_W_500</v>
          </cell>
        </row>
        <row r="2006">
          <cell r="A2006" t="str">
            <v>Supplier_201Hub_90</v>
          </cell>
          <cell r="B2006" t="str">
            <v>Supplier_201</v>
          </cell>
          <cell r="C2006" t="str">
            <v>Hub_90</v>
          </cell>
          <cell r="D2006">
            <v>400</v>
          </cell>
          <cell r="E2006" t="str">
            <v>LTL||Current_LTL||LTL_DE_W-DE_W||500</v>
          </cell>
        </row>
        <row r="2007">
          <cell r="A2007" t="str">
            <v>Supplier_202Hub_86</v>
          </cell>
          <cell r="B2007" t="str">
            <v>Supplier_202</v>
          </cell>
          <cell r="C2007" t="str">
            <v>Hub_86</v>
          </cell>
          <cell r="D2007">
            <v>1100</v>
          </cell>
          <cell r="E2007" t="str">
            <v>FTL||Supplier_202||Hub_86||FTL_DE_W-GB_1500</v>
          </cell>
        </row>
        <row r="2008">
          <cell r="A2008" t="str">
            <v>Supplier_202Hub_86</v>
          </cell>
          <cell r="B2008" t="str">
            <v>Supplier_202</v>
          </cell>
          <cell r="C2008" t="str">
            <v>Hub_86</v>
          </cell>
          <cell r="D2008">
            <v>1100</v>
          </cell>
          <cell r="E2008" t="str">
            <v>LTL||Current_LTL||LTL_DE_W-GB||1500</v>
          </cell>
        </row>
        <row r="2009">
          <cell r="A2009" t="str">
            <v>Supplier_202Hub_87</v>
          </cell>
          <cell r="B2009" t="str">
            <v>Supplier_202</v>
          </cell>
          <cell r="C2009" t="str">
            <v>Hub_87</v>
          </cell>
          <cell r="D2009">
            <v>1500</v>
          </cell>
          <cell r="E2009" t="str">
            <v>FTL||Supplier_202||Hub_87||FTL_DE_W-ES_1500</v>
          </cell>
        </row>
        <row r="2010">
          <cell r="A2010" t="str">
            <v>Supplier_202Hub_87</v>
          </cell>
          <cell r="B2010" t="str">
            <v>Supplier_202</v>
          </cell>
          <cell r="C2010" t="str">
            <v>Hub_87</v>
          </cell>
          <cell r="D2010">
            <v>1500</v>
          </cell>
          <cell r="E2010" t="str">
            <v>LTL||Current_LTL||LTL_DE_W-ES||1500</v>
          </cell>
        </row>
        <row r="2011">
          <cell r="A2011" t="str">
            <v>Supplier_202Hub_88</v>
          </cell>
          <cell r="B2011" t="str">
            <v>Supplier_202</v>
          </cell>
          <cell r="C2011" t="str">
            <v>Hub_88</v>
          </cell>
          <cell r="D2011">
            <v>300</v>
          </cell>
          <cell r="E2011" t="str">
            <v>FTL||Supplier_202||Hub_88||FTL_DE_W-DE_W_500</v>
          </cell>
        </row>
        <row r="2012">
          <cell r="A2012" t="str">
            <v>Supplier_202Hub_88</v>
          </cell>
          <cell r="B2012" t="str">
            <v>Supplier_202</v>
          </cell>
          <cell r="C2012" t="str">
            <v>Hub_88</v>
          </cell>
          <cell r="D2012">
            <v>300</v>
          </cell>
          <cell r="E2012" t="str">
            <v>LTL||Current_LTL||LTL_DE_W-DE_W||500</v>
          </cell>
        </row>
        <row r="2013">
          <cell r="A2013" t="str">
            <v>Supplier_202Hub_89</v>
          </cell>
          <cell r="B2013" t="str">
            <v>Supplier_202</v>
          </cell>
          <cell r="C2013" t="str">
            <v>Hub_89</v>
          </cell>
          <cell r="D2013">
            <v>900</v>
          </cell>
          <cell r="E2013" t="str">
            <v>FTL||Supplier_202||Hub_89||FTL_DE_W-IT_1000</v>
          </cell>
        </row>
        <row r="2014">
          <cell r="A2014" t="str">
            <v>Supplier_202Hub_89</v>
          </cell>
          <cell r="B2014" t="str">
            <v>Supplier_202</v>
          </cell>
          <cell r="C2014" t="str">
            <v>Hub_89</v>
          </cell>
          <cell r="D2014">
            <v>900</v>
          </cell>
          <cell r="E2014" t="str">
            <v>LTL||Current_LTL||LTL_DE_W-IT||1000</v>
          </cell>
        </row>
        <row r="2015">
          <cell r="A2015" t="str">
            <v>Supplier_202Hub_90</v>
          </cell>
          <cell r="B2015" t="str">
            <v>Supplier_202</v>
          </cell>
          <cell r="C2015" t="str">
            <v>Hub_90</v>
          </cell>
          <cell r="D2015">
            <v>300</v>
          </cell>
          <cell r="E2015" t="str">
            <v>FTL||Supplier_202||Hub_90||FTL_DE_W-DE_W_500</v>
          </cell>
        </row>
        <row r="2016">
          <cell r="A2016" t="str">
            <v>Supplier_202Hub_90</v>
          </cell>
          <cell r="B2016" t="str">
            <v>Supplier_202</v>
          </cell>
          <cell r="C2016" t="str">
            <v>Hub_90</v>
          </cell>
          <cell r="D2016">
            <v>300</v>
          </cell>
          <cell r="E2016" t="str">
            <v>LTL||Current_LTL||LTL_DE_W-DE_W||500</v>
          </cell>
        </row>
        <row r="2017">
          <cell r="A2017" t="str">
            <v>Supplier_203Hub_86</v>
          </cell>
          <cell r="B2017" t="str">
            <v>Supplier_203</v>
          </cell>
          <cell r="C2017" t="str">
            <v>Hub_86</v>
          </cell>
          <cell r="D2017">
            <v>1200</v>
          </cell>
          <cell r="E2017" t="str">
            <v>FTL||Supplier_203||Hub_86||FTL_DE_W-GB_1500</v>
          </cell>
        </row>
        <row r="2018">
          <cell r="A2018" t="str">
            <v>Supplier_203Hub_86</v>
          </cell>
          <cell r="B2018" t="str">
            <v>Supplier_203</v>
          </cell>
          <cell r="C2018" t="str">
            <v>Hub_86</v>
          </cell>
          <cell r="D2018">
            <v>1200</v>
          </cell>
          <cell r="E2018" t="str">
            <v>LTL||Current_LTL||LTL_DE_W-GB||1500</v>
          </cell>
        </row>
        <row r="2019">
          <cell r="A2019" t="str">
            <v>Supplier_203Hub_87</v>
          </cell>
          <cell r="B2019" t="str">
            <v>Supplier_203</v>
          </cell>
          <cell r="C2019" t="str">
            <v>Hub_87</v>
          </cell>
          <cell r="D2019">
            <v>1400</v>
          </cell>
          <cell r="E2019" t="str">
            <v>FTL||Supplier_203||Hub_87||FTL_DE_W-ES_1500</v>
          </cell>
        </row>
        <row r="2020">
          <cell r="A2020" t="str">
            <v>Supplier_203Hub_87</v>
          </cell>
          <cell r="B2020" t="str">
            <v>Supplier_203</v>
          </cell>
          <cell r="C2020" t="str">
            <v>Hub_87</v>
          </cell>
          <cell r="D2020">
            <v>1400</v>
          </cell>
          <cell r="E2020" t="str">
            <v>LTL||Current_LTL||LTL_DE_W-ES||1500</v>
          </cell>
        </row>
        <row r="2021">
          <cell r="A2021" t="str">
            <v>Supplier_203Hub_88</v>
          </cell>
          <cell r="B2021" t="str">
            <v>Supplier_203</v>
          </cell>
          <cell r="C2021" t="str">
            <v>Hub_88</v>
          </cell>
          <cell r="D2021">
            <v>400</v>
          </cell>
          <cell r="E2021" t="str">
            <v>FTL||Supplier_203||Hub_88||FTL_DE_W-DE_W_500</v>
          </cell>
        </row>
        <row r="2022">
          <cell r="A2022" t="str">
            <v>Supplier_203Hub_88</v>
          </cell>
          <cell r="B2022" t="str">
            <v>Supplier_203</v>
          </cell>
          <cell r="C2022" t="str">
            <v>Hub_88</v>
          </cell>
          <cell r="D2022">
            <v>400</v>
          </cell>
          <cell r="E2022" t="str">
            <v>LTL||Current_LTL||LTL_DE_W-DE_W||500</v>
          </cell>
        </row>
        <row r="2023">
          <cell r="A2023" t="str">
            <v>Supplier_203Hub_89</v>
          </cell>
          <cell r="B2023" t="str">
            <v>Supplier_203</v>
          </cell>
          <cell r="C2023" t="str">
            <v>Hub_89</v>
          </cell>
          <cell r="D2023">
            <v>700</v>
          </cell>
          <cell r="E2023" t="str">
            <v>FTL||Supplier_203||Hub_89||FTL_DE_W-IT_1000</v>
          </cell>
        </row>
        <row r="2024">
          <cell r="A2024" t="str">
            <v>Supplier_203Hub_89</v>
          </cell>
          <cell r="B2024" t="str">
            <v>Supplier_203</v>
          </cell>
          <cell r="C2024" t="str">
            <v>Hub_89</v>
          </cell>
          <cell r="D2024">
            <v>700</v>
          </cell>
          <cell r="E2024" t="str">
            <v>LTL||Current_LTL||LTL_DE_W-IT||1000</v>
          </cell>
        </row>
        <row r="2025">
          <cell r="A2025" t="str">
            <v>Supplier_203Hub_90</v>
          </cell>
          <cell r="B2025" t="str">
            <v>Supplier_203</v>
          </cell>
          <cell r="C2025" t="str">
            <v>Hub_90</v>
          </cell>
          <cell r="D2025">
            <v>200</v>
          </cell>
          <cell r="E2025" t="str">
            <v>FTL||Supplier_203||Hub_90||FTL_DE_W-DE_W_250</v>
          </cell>
        </row>
        <row r="2026">
          <cell r="A2026" t="str">
            <v>Supplier_203Hub_90</v>
          </cell>
          <cell r="B2026" t="str">
            <v>Supplier_203</v>
          </cell>
          <cell r="C2026" t="str">
            <v>Hub_90</v>
          </cell>
          <cell r="D2026">
            <v>200</v>
          </cell>
          <cell r="E2026" t="str">
            <v>LTL||Current_LTL||LTL_DE_W-DE_W||250</v>
          </cell>
        </row>
        <row r="2027">
          <cell r="A2027" t="str">
            <v>Supplier_204Hub_86</v>
          </cell>
          <cell r="B2027" t="str">
            <v>Supplier_204</v>
          </cell>
          <cell r="C2027" t="str">
            <v>Hub_86</v>
          </cell>
          <cell r="D2027">
            <v>1300</v>
          </cell>
          <cell r="E2027" t="str">
            <v>FTL||Supplier_204||Hub_86||FTL_DE_W-GB_1500</v>
          </cell>
        </row>
        <row r="2028">
          <cell r="A2028" t="str">
            <v>Supplier_204Hub_86</v>
          </cell>
          <cell r="B2028" t="str">
            <v>Supplier_204</v>
          </cell>
          <cell r="C2028" t="str">
            <v>Hub_86</v>
          </cell>
          <cell r="D2028">
            <v>1300</v>
          </cell>
          <cell r="E2028" t="str">
            <v>LTL||Current_LTL||LTL_DE_W-GB||1500</v>
          </cell>
        </row>
        <row r="2029">
          <cell r="A2029" t="str">
            <v>Supplier_204Hub_87</v>
          </cell>
          <cell r="B2029" t="str">
            <v>Supplier_204</v>
          </cell>
          <cell r="C2029" t="str">
            <v>Hub_87</v>
          </cell>
          <cell r="D2029">
            <v>1300</v>
          </cell>
          <cell r="E2029" t="str">
            <v>FTL||Supplier_204||Hub_87||FTL_DE_W-ES_1500</v>
          </cell>
        </row>
        <row r="2030">
          <cell r="A2030" t="str">
            <v>Supplier_204Hub_87</v>
          </cell>
          <cell r="B2030" t="str">
            <v>Supplier_204</v>
          </cell>
          <cell r="C2030" t="str">
            <v>Hub_87</v>
          </cell>
          <cell r="D2030">
            <v>1300</v>
          </cell>
          <cell r="E2030" t="str">
            <v>LTL||Current_LTL||LTL_DE_W-ES||1500</v>
          </cell>
        </row>
        <row r="2031">
          <cell r="A2031" t="str">
            <v>Supplier_204Hub_88</v>
          </cell>
          <cell r="B2031" t="str">
            <v>Supplier_204</v>
          </cell>
          <cell r="C2031" t="str">
            <v>Hub_88</v>
          </cell>
          <cell r="D2031">
            <v>600</v>
          </cell>
          <cell r="E2031" t="str">
            <v>FTL||Supplier_204||Hub_88||FTL_DE_W-DE_W_1000</v>
          </cell>
        </row>
        <row r="2032">
          <cell r="A2032" t="str">
            <v>Supplier_204Hub_88</v>
          </cell>
          <cell r="B2032" t="str">
            <v>Supplier_204</v>
          </cell>
          <cell r="C2032" t="str">
            <v>Hub_88</v>
          </cell>
          <cell r="D2032">
            <v>600</v>
          </cell>
          <cell r="E2032" t="str">
            <v>LTL||Current_LTL||LTL_DE_W-DE_W||1000</v>
          </cell>
        </row>
        <row r="2033">
          <cell r="A2033" t="str">
            <v>Supplier_204Hub_89</v>
          </cell>
          <cell r="B2033" t="str">
            <v>Supplier_204</v>
          </cell>
          <cell r="C2033" t="str">
            <v>Hub_89</v>
          </cell>
          <cell r="D2033">
            <v>500</v>
          </cell>
          <cell r="E2033" t="str">
            <v>FTL||Supplier_204||Hub_89||FTL_DE_W-IT_500</v>
          </cell>
        </row>
        <row r="2034">
          <cell r="A2034" t="str">
            <v>Supplier_204Hub_89</v>
          </cell>
          <cell r="B2034" t="str">
            <v>Supplier_204</v>
          </cell>
          <cell r="C2034" t="str">
            <v>Hub_89</v>
          </cell>
          <cell r="D2034">
            <v>500</v>
          </cell>
          <cell r="E2034" t="str">
            <v>LTL||Current_LTL||LTL_DE_W-IT||500</v>
          </cell>
        </row>
        <row r="2035">
          <cell r="A2035" t="str">
            <v>Supplier_204Hub_90</v>
          </cell>
          <cell r="B2035" t="str">
            <v>Supplier_204</v>
          </cell>
          <cell r="C2035" t="str">
            <v>Hub_90</v>
          </cell>
          <cell r="D2035">
            <v>200</v>
          </cell>
          <cell r="E2035" t="str">
            <v>FTL||Supplier_204||Hub_90||FTL_DE_W-DE_W_250</v>
          </cell>
        </row>
        <row r="2036">
          <cell r="A2036" t="str">
            <v>Supplier_204Hub_90</v>
          </cell>
          <cell r="B2036" t="str">
            <v>Supplier_204</v>
          </cell>
          <cell r="C2036" t="str">
            <v>Hub_90</v>
          </cell>
          <cell r="D2036">
            <v>200</v>
          </cell>
          <cell r="E2036" t="str">
            <v>LTL||Current_LTL||LTL_DE_W-DE_W||250</v>
          </cell>
        </row>
        <row r="2037">
          <cell r="A2037" t="str">
            <v>Supplier_205Hub_86</v>
          </cell>
          <cell r="B2037" t="str">
            <v>Supplier_205</v>
          </cell>
          <cell r="C2037" t="str">
            <v>Hub_86</v>
          </cell>
          <cell r="D2037">
            <v>1200</v>
          </cell>
          <cell r="E2037" t="str">
            <v>FTL||Supplier_205||Hub_86||FTL_DE_W-GB_1500</v>
          </cell>
        </row>
        <row r="2038">
          <cell r="A2038" t="str">
            <v>Supplier_205Hub_86</v>
          </cell>
          <cell r="B2038" t="str">
            <v>Supplier_205</v>
          </cell>
          <cell r="C2038" t="str">
            <v>Hub_86</v>
          </cell>
          <cell r="D2038">
            <v>1200</v>
          </cell>
          <cell r="E2038" t="str">
            <v>LTL||Current_LTL||LTL_DE_W-GB||1500</v>
          </cell>
        </row>
        <row r="2039">
          <cell r="A2039" t="str">
            <v>Supplier_205Hub_87</v>
          </cell>
          <cell r="B2039" t="str">
            <v>Supplier_205</v>
          </cell>
          <cell r="C2039" t="str">
            <v>Hub_87</v>
          </cell>
          <cell r="D2039">
            <v>1400</v>
          </cell>
          <cell r="E2039" t="str">
            <v>FTL||Supplier_205||Hub_87||FTL_DE_W-ES_1500</v>
          </cell>
        </row>
        <row r="2040">
          <cell r="A2040" t="str">
            <v>Supplier_205Hub_87</v>
          </cell>
          <cell r="B2040" t="str">
            <v>Supplier_205</v>
          </cell>
          <cell r="C2040" t="str">
            <v>Hub_87</v>
          </cell>
          <cell r="D2040">
            <v>1400</v>
          </cell>
          <cell r="E2040" t="str">
            <v>LTL||Current_LTL||LTL_DE_W-ES||1500</v>
          </cell>
        </row>
        <row r="2041">
          <cell r="A2041" t="str">
            <v>Supplier_205Hub_88</v>
          </cell>
          <cell r="B2041" t="str">
            <v>Supplier_205</v>
          </cell>
          <cell r="C2041" t="str">
            <v>Hub_88</v>
          </cell>
          <cell r="D2041">
            <v>400</v>
          </cell>
          <cell r="E2041" t="str">
            <v>FTL||Supplier_205||Hub_88||FTL_DE_W-DE_W_500</v>
          </cell>
        </row>
        <row r="2042">
          <cell r="A2042" t="str">
            <v>Supplier_205Hub_88</v>
          </cell>
          <cell r="B2042" t="str">
            <v>Supplier_205</v>
          </cell>
          <cell r="C2042" t="str">
            <v>Hub_88</v>
          </cell>
          <cell r="D2042">
            <v>400</v>
          </cell>
          <cell r="E2042" t="str">
            <v>LTL||Current_LTL||LTL_DE_W-DE_W||500</v>
          </cell>
        </row>
        <row r="2043">
          <cell r="A2043" t="str">
            <v>Supplier_205Hub_89</v>
          </cell>
          <cell r="B2043" t="str">
            <v>Supplier_205</v>
          </cell>
          <cell r="C2043" t="str">
            <v>Hub_89</v>
          </cell>
          <cell r="D2043">
            <v>800</v>
          </cell>
          <cell r="E2043" t="str">
            <v>FTL||Supplier_205||Hub_89||FTL_DE_W-IT_1000</v>
          </cell>
        </row>
        <row r="2044">
          <cell r="A2044" t="str">
            <v>Supplier_205Hub_89</v>
          </cell>
          <cell r="B2044" t="str">
            <v>Supplier_205</v>
          </cell>
          <cell r="C2044" t="str">
            <v>Hub_89</v>
          </cell>
          <cell r="D2044">
            <v>800</v>
          </cell>
          <cell r="E2044" t="str">
            <v>LTL||Current_LTL||LTL_DE_W-IT||1000</v>
          </cell>
        </row>
        <row r="2045">
          <cell r="A2045" t="str">
            <v>Supplier_205Hub_90</v>
          </cell>
          <cell r="B2045" t="str">
            <v>Supplier_205</v>
          </cell>
          <cell r="C2045" t="str">
            <v>Hub_90</v>
          </cell>
          <cell r="D2045">
            <v>200</v>
          </cell>
          <cell r="E2045" t="str">
            <v>FTL||Supplier_205||Hub_90||FTL_DE_W-DE_W_250</v>
          </cell>
        </row>
        <row r="2046">
          <cell r="A2046" t="str">
            <v>Supplier_205Hub_90</v>
          </cell>
          <cell r="B2046" t="str">
            <v>Supplier_205</v>
          </cell>
          <cell r="C2046" t="str">
            <v>Hub_90</v>
          </cell>
          <cell r="D2046">
            <v>200</v>
          </cell>
          <cell r="E2046" t="str">
            <v>LTL||Current_LTL||LTL_DE_W-DE_W||250</v>
          </cell>
        </row>
        <row r="2047">
          <cell r="A2047" t="str">
            <v>Supplier_206Hub_86</v>
          </cell>
          <cell r="B2047" t="str">
            <v>Supplier_206</v>
          </cell>
          <cell r="C2047" t="str">
            <v>Hub_86</v>
          </cell>
          <cell r="D2047">
            <v>1200</v>
          </cell>
          <cell r="E2047" t="str">
            <v>FTL||Supplier_206||Hub_86||FTL_DE_W-GB_1500</v>
          </cell>
        </row>
        <row r="2048">
          <cell r="A2048" t="str">
            <v>Supplier_206Hub_86</v>
          </cell>
          <cell r="B2048" t="str">
            <v>Supplier_206</v>
          </cell>
          <cell r="C2048" t="str">
            <v>Hub_86</v>
          </cell>
          <cell r="D2048">
            <v>1200</v>
          </cell>
          <cell r="E2048" t="str">
            <v>LTL||Current_LTL||LTL_DE_W-GB||1500</v>
          </cell>
        </row>
        <row r="2049">
          <cell r="A2049" t="str">
            <v>Supplier_206Hub_87</v>
          </cell>
          <cell r="B2049" t="str">
            <v>Supplier_206</v>
          </cell>
          <cell r="C2049" t="str">
            <v>Hub_87</v>
          </cell>
          <cell r="D2049">
            <v>1300</v>
          </cell>
          <cell r="E2049" t="str">
            <v>FTL||Supplier_206||Hub_87||FTL_DE_W-ES_1500</v>
          </cell>
        </row>
        <row r="2050">
          <cell r="A2050" t="str">
            <v>Supplier_206Hub_87</v>
          </cell>
          <cell r="B2050" t="str">
            <v>Supplier_206</v>
          </cell>
          <cell r="C2050" t="str">
            <v>Hub_87</v>
          </cell>
          <cell r="D2050">
            <v>1300</v>
          </cell>
          <cell r="E2050" t="str">
            <v>LTL||Current_LTL||LTL_DE_W-ES||1500</v>
          </cell>
        </row>
        <row r="2051">
          <cell r="A2051" t="str">
            <v>Supplier_206Hub_88</v>
          </cell>
          <cell r="B2051" t="str">
            <v>Supplier_206</v>
          </cell>
          <cell r="C2051" t="str">
            <v>Hub_88</v>
          </cell>
          <cell r="D2051">
            <v>500</v>
          </cell>
          <cell r="E2051" t="str">
            <v>FTL||Supplier_206||Hub_88||FTL_DE_W-DE_W_500</v>
          </cell>
        </row>
        <row r="2052">
          <cell r="A2052" t="str">
            <v>Supplier_206Hub_88</v>
          </cell>
          <cell r="B2052" t="str">
            <v>Supplier_206</v>
          </cell>
          <cell r="C2052" t="str">
            <v>Hub_88</v>
          </cell>
          <cell r="D2052">
            <v>500</v>
          </cell>
          <cell r="E2052" t="str">
            <v>LTL||Current_LTL||LTL_DE_W-DE_W||500</v>
          </cell>
        </row>
        <row r="2053">
          <cell r="A2053" t="str">
            <v>Supplier_206Hub_89</v>
          </cell>
          <cell r="B2053" t="str">
            <v>Supplier_206</v>
          </cell>
          <cell r="C2053" t="str">
            <v>Hub_89</v>
          </cell>
          <cell r="D2053">
            <v>600</v>
          </cell>
          <cell r="E2053" t="str">
            <v>FTL||Supplier_206||Hub_89||FTL_DE_W-IT_1000</v>
          </cell>
        </row>
        <row r="2054">
          <cell r="A2054" t="str">
            <v>Supplier_206Hub_89</v>
          </cell>
          <cell r="B2054" t="str">
            <v>Supplier_206</v>
          </cell>
          <cell r="C2054" t="str">
            <v>Hub_89</v>
          </cell>
          <cell r="D2054">
            <v>600</v>
          </cell>
          <cell r="E2054" t="str">
            <v>LTL||Current_LTL||LTL_DE_W-IT||1000</v>
          </cell>
        </row>
        <row r="2055">
          <cell r="A2055" t="str">
            <v>Supplier_206Hub_90</v>
          </cell>
          <cell r="B2055" t="str">
            <v>Supplier_206</v>
          </cell>
          <cell r="C2055" t="str">
            <v>Hub_90</v>
          </cell>
          <cell r="D2055">
            <v>200</v>
          </cell>
          <cell r="E2055" t="str">
            <v>FTL||Supplier_206||Hub_90||FTL_DE_W-DE_W_250</v>
          </cell>
        </row>
        <row r="2056">
          <cell r="A2056" t="str">
            <v>Supplier_206Hub_90</v>
          </cell>
          <cell r="B2056" t="str">
            <v>Supplier_206</v>
          </cell>
          <cell r="C2056" t="str">
            <v>Hub_90</v>
          </cell>
          <cell r="D2056">
            <v>200</v>
          </cell>
          <cell r="E2056" t="str">
            <v>LTL||Current_LTL||LTL_DE_W-DE_W||250</v>
          </cell>
        </row>
        <row r="2057">
          <cell r="A2057" t="str">
            <v>Supplier_207Hub_86</v>
          </cell>
          <cell r="B2057" t="str">
            <v>Supplier_207</v>
          </cell>
          <cell r="C2057" t="str">
            <v>Hub_86</v>
          </cell>
          <cell r="D2057">
            <v>1200</v>
          </cell>
          <cell r="E2057" t="str">
            <v>FTL||Supplier_207||Hub_86||FTL_DE_W-GB_1500</v>
          </cell>
        </row>
        <row r="2058">
          <cell r="A2058" t="str">
            <v>Supplier_207Hub_86</v>
          </cell>
          <cell r="B2058" t="str">
            <v>Supplier_207</v>
          </cell>
          <cell r="C2058" t="str">
            <v>Hub_86</v>
          </cell>
          <cell r="D2058">
            <v>1200</v>
          </cell>
          <cell r="E2058" t="str">
            <v>LTL||Current_LTL||LTL_DE_W-GB||1500</v>
          </cell>
        </row>
        <row r="2059">
          <cell r="A2059" t="str">
            <v>Supplier_207Hub_87</v>
          </cell>
          <cell r="B2059" t="str">
            <v>Supplier_207</v>
          </cell>
          <cell r="C2059" t="str">
            <v>Hub_87</v>
          </cell>
          <cell r="D2059">
            <v>1500</v>
          </cell>
          <cell r="E2059" t="str">
            <v>FTL||Supplier_207||Hub_87||FTL_DE_W-ES_1500</v>
          </cell>
        </row>
        <row r="2060">
          <cell r="A2060" t="str">
            <v>Supplier_207Hub_87</v>
          </cell>
          <cell r="B2060" t="str">
            <v>Supplier_207</v>
          </cell>
          <cell r="C2060" t="str">
            <v>Hub_87</v>
          </cell>
          <cell r="D2060">
            <v>1500</v>
          </cell>
          <cell r="E2060" t="str">
            <v>LTL||Current_LTL||LTL_DE_W-ES||1500</v>
          </cell>
        </row>
        <row r="2061">
          <cell r="A2061" t="str">
            <v>Supplier_207Hub_88</v>
          </cell>
          <cell r="B2061" t="str">
            <v>Supplier_207</v>
          </cell>
          <cell r="C2061" t="str">
            <v>Hub_88</v>
          </cell>
          <cell r="D2061">
            <v>400</v>
          </cell>
          <cell r="E2061" t="str">
            <v>FTL||Supplier_207||Hub_88||FTL_DE_W-DE_W_500</v>
          </cell>
        </row>
        <row r="2062">
          <cell r="A2062" t="str">
            <v>Supplier_207Hub_88</v>
          </cell>
          <cell r="B2062" t="str">
            <v>Supplier_207</v>
          </cell>
          <cell r="C2062" t="str">
            <v>Hub_88</v>
          </cell>
          <cell r="D2062">
            <v>400</v>
          </cell>
          <cell r="E2062" t="str">
            <v>LTL||Current_LTL||LTL_DE_W-DE_W||500</v>
          </cell>
        </row>
        <row r="2063">
          <cell r="A2063" t="str">
            <v>Supplier_207Hub_89</v>
          </cell>
          <cell r="B2063" t="str">
            <v>Supplier_207</v>
          </cell>
          <cell r="C2063" t="str">
            <v>Hub_89</v>
          </cell>
          <cell r="D2063">
            <v>800</v>
          </cell>
          <cell r="E2063" t="str">
            <v>FTL||Supplier_207||Hub_89||FTL_DE_W-IT_1000</v>
          </cell>
        </row>
        <row r="2064">
          <cell r="A2064" t="str">
            <v>Supplier_207Hub_89</v>
          </cell>
          <cell r="B2064" t="str">
            <v>Supplier_207</v>
          </cell>
          <cell r="C2064" t="str">
            <v>Hub_89</v>
          </cell>
          <cell r="D2064">
            <v>800</v>
          </cell>
          <cell r="E2064" t="str">
            <v>LTL||Current_LTL||LTL_DE_W-IT||1000</v>
          </cell>
        </row>
        <row r="2065">
          <cell r="A2065" t="str">
            <v>Supplier_207Hub_90</v>
          </cell>
          <cell r="B2065" t="str">
            <v>Supplier_207</v>
          </cell>
          <cell r="C2065" t="str">
            <v>Hub_90</v>
          </cell>
          <cell r="D2065">
            <v>200</v>
          </cell>
          <cell r="E2065" t="str">
            <v>FTL||Supplier_207||Hub_90||FTL_DE_W-DE_W_250</v>
          </cell>
        </row>
        <row r="2066">
          <cell r="A2066" t="str">
            <v>Supplier_207Hub_90</v>
          </cell>
          <cell r="B2066" t="str">
            <v>Supplier_207</v>
          </cell>
          <cell r="C2066" t="str">
            <v>Hub_90</v>
          </cell>
          <cell r="D2066">
            <v>200</v>
          </cell>
          <cell r="E2066" t="str">
            <v>LTL||Current_LTL||LTL_DE_W-DE_W||250</v>
          </cell>
        </row>
        <row r="2067">
          <cell r="A2067" t="str">
            <v>Supplier_208Hub_86</v>
          </cell>
          <cell r="B2067" t="str">
            <v>Supplier_208</v>
          </cell>
          <cell r="C2067" t="str">
            <v>Hub_86</v>
          </cell>
          <cell r="D2067">
            <v>1200</v>
          </cell>
          <cell r="E2067" t="str">
            <v>FTL||Supplier_208||Hub_86||FTL_DE_W-GB_1500</v>
          </cell>
        </row>
        <row r="2068">
          <cell r="A2068" t="str">
            <v>Supplier_208Hub_86</v>
          </cell>
          <cell r="B2068" t="str">
            <v>Supplier_208</v>
          </cell>
          <cell r="C2068" t="str">
            <v>Hub_86</v>
          </cell>
          <cell r="D2068">
            <v>1200</v>
          </cell>
          <cell r="E2068" t="str">
            <v>LTL||Current_LTL||LTL_DE_W-GB||1500</v>
          </cell>
        </row>
        <row r="2069">
          <cell r="A2069" t="str">
            <v>Supplier_208Hub_87</v>
          </cell>
          <cell r="B2069" t="str">
            <v>Supplier_208</v>
          </cell>
          <cell r="C2069" t="str">
            <v>Hub_87</v>
          </cell>
          <cell r="D2069">
            <v>1400</v>
          </cell>
          <cell r="E2069" t="str">
            <v>FTL||Supplier_208||Hub_87||FTL_DE_W-ES_1500</v>
          </cell>
        </row>
        <row r="2070">
          <cell r="A2070" t="str">
            <v>Supplier_208Hub_87</v>
          </cell>
          <cell r="B2070" t="str">
            <v>Supplier_208</v>
          </cell>
          <cell r="C2070" t="str">
            <v>Hub_87</v>
          </cell>
          <cell r="D2070">
            <v>1400</v>
          </cell>
          <cell r="E2070" t="str">
            <v>LTL||Current_LTL||LTL_DE_W-ES||1500</v>
          </cell>
        </row>
        <row r="2071">
          <cell r="A2071" t="str">
            <v>Supplier_208Hub_88</v>
          </cell>
          <cell r="B2071" t="str">
            <v>Supplier_208</v>
          </cell>
          <cell r="C2071" t="str">
            <v>Hub_88</v>
          </cell>
          <cell r="D2071">
            <v>500</v>
          </cell>
          <cell r="E2071" t="str">
            <v>FTL||Supplier_208||Hub_88||FTL_DE_W-DE_W_500</v>
          </cell>
        </row>
        <row r="2072">
          <cell r="A2072" t="str">
            <v>Supplier_208Hub_88</v>
          </cell>
          <cell r="B2072" t="str">
            <v>Supplier_208</v>
          </cell>
          <cell r="C2072" t="str">
            <v>Hub_88</v>
          </cell>
          <cell r="D2072">
            <v>500</v>
          </cell>
          <cell r="E2072" t="str">
            <v>LTL||Current_LTL||LTL_DE_W-DE_W||500</v>
          </cell>
        </row>
        <row r="2073">
          <cell r="A2073" t="str">
            <v>Supplier_208Hub_89</v>
          </cell>
          <cell r="B2073" t="str">
            <v>Supplier_208</v>
          </cell>
          <cell r="C2073" t="str">
            <v>Hub_89</v>
          </cell>
          <cell r="D2073">
            <v>700</v>
          </cell>
          <cell r="E2073" t="str">
            <v>FTL||Supplier_208||Hub_89||FTL_DE_W-IT_1000</v>
          </cell>
        </row>
        <row r="2074">
          <cell r="A2074" t="str">
            <v>Supplier_208Hub_89</v>
          </cell>
          <cell r="B2074" t="str">
            <v>Supplier_208</v>
          </cell>
          <cell r="C2074" t="str">
            <v>Hub_89</v>
          </cell>
          <cell r="D2074">
            <v>700</v>
          </cell>
          <cell r="E2074" t="str">
            <v>LTL||Current_LTL||LTL_DE_W-IT||1000</v>
          </cell>
        </row>
        <row r="2075">
          <cell r="A2075" t="str">
            <v>Supplier_208Hub_90</v>
          </cell>
          <cell r="B2075" t="str">
            <v>Supplier_208</v>
          </cell>
          <cell r="C2075" t="str">
            <v>Hub_90</v>
          </cell>
          <cell r="D2075">
            <v>200</v>
          </cell>
          <cell r="E2075" t="str">
            <v>FTL||Supplier_208||Hub_90||FTL_DE_W-DE_W_250</v>
          </cell>
        </row>
        <row r="2076">
          <cell r="A2076" t="str">
            <v>Supplier_208Hub_90</v>
          </cell>
          <cell r="B2076" t="str">
            <v>Supplier_208</v>
          </cell>
          <cell r="C2076" t="str">
            <v>Hub_90</v>
          </cell>
          <cell r="D2076">
            <v>200</v>
          </cell>
          <cell r="E2076" t="str">
            <v>LTL||Current_LTL||LTL_DE_W-DE_W||250</v>
          </cell>
        </row>
        <row r="2077">
          <cell r="A2077" t="str">
            <v>Supplier_209Hub_86</v>
          </cell>
          <cell r="B2077" t="str">
            <v>Supplier_209</v>
          </cell>
          <cell r="C2077" t="str">
            <v>Hub_86</v>
          </cell>
          <cell r="D2077">
            <v>1200</v>
          </cell>
          <cell r="E2077" t="str">
            <v>FTL||Supplier_209||Hub_86||FTL_DE_W-GB_1500</v>
          </cell>
        </row>
        <row r="2078">
          <cell r="A2078" t="str">
            <v>Supplier_209Hub_86</v>
          </cell>
          <cell r="B2078" t="str">
            <v>Supplier_209</v>
          </cell>
          <cell r="C2078" t="str">
            <v>Hub_86</v>
          </cell>
          <cell r="D2078">
            <v>1200</v>
          </cell>
          <cell r="E2078" t="str">
            <v>LTL||Current_LTL||LTL_DE_W-GB||1500</v>
          </cell>
        </row>
        <row r="2079">
          <cell r="A2079" t="str">
            <v>Supplier_209Hub_87</v>
          </cell>
          <cell r="B2079" t="str">
            <v>Supplier_209</v>
          </cell>
          <cell r="C2079" t="str">
            <v>Hub_87</v>
          </cell>
          <cell r="D2079">
            <v>1400</v>
          </cell>
          <cell r="E2079" t="str">
            <v>FTL||Supplier_209||Hub_87||FTL_DE_W-ES_1500</v>
          </cell>
        </row>
        <row r="2080">
          <cell r="A2080" t="str">
            <v>Supplier_209Hub_87</v>
          </cell>
          <cell r="B2080" t="str">
            <v>Supplier_209</v>
          </cell>
          <cell r="C2080" t="str">
            <v>Hub_87</v>
          </cell>
          <cell r="D2080">
            <v>1400</v>
          </cell>
          <cell r="E2080" t="str">
            <v>LTL||Current_LTL||LTL_DE_W-ES||1500</v>
          </cell>
        </row>
        <row r="2081">
          <cell r="A2081" t="str">
            <v>Supplier_209Hub_88</v>
          </cell>
          <cell r="B2081" t="str">
            <v>Supplier_209</v>
          </cell>
          <cell r="C2081" t="str">
            <v>Hub_88</v>
          </cell>
          <cell r="D2081">
            <v>400</v>
          </cell>
          <cell r="E2081" t="str">
            <v>FTL||Supplier_209||Hub_88||FTL_DE_W-DE_W_500</v>
          </cell>
        </row>
        <row r="2082">
          <cell r="A2082" t="str">
            <v>Supplier_209Hub_88</v>
          </cell>
          <cell r="B2082" t="str">
            <v>Supplier_209</v>
          </cell>
          <cell r="C2082" t="str">
            <v>Hub_88</v>
          </cell>
          <cell r="D2082">
            <v>400</v>
          </cell>
          <cell r="E2082" t="str">
            <v>LTL||Current_LTL||LTL_DE_W-DE_W||500</v>
          </cell>
        </row>
        <row r="2083">
          <cell r="A2083" t="str">
            <v>Supplier_209Hub_89</v>
          </cell>
          <cell r="B2083" t="str">
            <v>Supplier_209</v>
          </cell>
          <cell r="C2083" t="str">
            <v>Hub_89</v>
          </cell>
          <cell r="D2083">
            <v>700</v>
          </cell>
          <cell r="E2083" t="str">
            <v>FTL||Supplier_209||Hub_89||FTL_DE_W-IT_1000</v>
          </cell>
        </row>
        <row r="2084">
          <cell r="A2084" t="str">
            <v>Supplier_209Hub_89</v>
          </cell>
          <cell r="B2084" t="str">
            <v>Supplier_209</v>
          </cell>
          <cell r="C2084" t="str">
            <v>Hub_89</v>
          </cell>
          <cell r="D2084">
            <v>700</v>
          </cell>
          <cell r="E2084" t="str">
            <v>LTL||Current_LTL||LTL_DE_W-IT||1000</v>
          </cell>
        </row>
        <row r="2085">
          <cell r="A2085" t="str">
            <v>Supplier_209Hub_90</v>
          </cell>
          <cell r="B2085" t="str">
            <v>Supplier_209</v>
          </cell>
          <cell r="C2085" t="str">
            <v>Hub_90</v>
          </cell>
          <cell r="D2085">
            <v>200</v>
          </cell>
          <cell r="E2085" t="str">
            <v>FTL||Supplier_209||Hub_90||FTL_DE_W-DE_W_250</v>
          </cell>
        </row>
        <row r="2086">
          <cell r="A2086" t="str">
            <v>Supplier_209Hub_90</v>
          </cell>
          <cell r="B2086" t="str">
            <v>Supplier_209</v>
          </cell>
          <cell r="C2086" t="str">
            <v>Hub_90</v>
          </cell>
          <cell r="D2086">
            <v>200</v>
          </cell>
          <cell r="E2086" t="str">
            <v>LTL||Current_LTL||LTL_DE_W-DE_W||250</v>
          </cell>
        </row>
        <row r="2087">
          <cell r="A2087" t="str">
            <v>Supplier_210Hub_86</v>
          </cell>
          <cell r="B2087" t="str">
            <v>Supplier_210</v>
          </cell>
          <cell r="C2087" t="str">
            <v>Hub_86</v>
          </cell>
          <cell r="D2087">
            <v>1200</v>
          </cell>
          <cell r="E2087" t="str">
            <v>FTL||Supplier_210||Hub_86||FTL_DE_W-GB_1500</v>
          </cell>
        </row>
        <row r="2088">
          <cell r="A2088" t="str">
            <v>Supplier_210Hub_86</v>
          </cell>
          <cell r="B2088" t="str">
            <v>Supplier_210</v>
          </cell>
          <cell r="C2088" t="str">
            <v>Hub_86</v>
          </cell>
          <cell r="D2088">
            <v>1200</v>
          </cell>
          <cell r="E2088" t="str">
            <v>LTL||Current_LTL||LTL_DE_W-GB||1500</v>
          </cell>
        </row>
        <row r="2089">
          <cell r="A2089" t="str">
            <v>Supplier_210Hub_87</v>
          </cell>
          <cell r="B2089" t="str">
            <v>Supplier_210</v>
          </cell>
          <cell r="C2089" t="str">
            <v>Hub_87</v>
          </cell>
          <cell r="D2089">
            <v>1500</v>
          </cell>
          <cell r="E2089" t="str">
            <v>FTL||Supplier_210||Hub_87||FTL_DE_W-ES_1500</v>
          </cell>
        </row>
        <row r="2090">
          <cell r="A2090" t="str">
            <v>Supplier_210Hub_87</v>
          </cell>
          <cell r="B2090" t="str">
            <v>Supplier_210</v>
          </cell>
          <cell r="C2090" t="str">
            <v>Hub_87</v>
          </cell>
          <cell r="D2090">
            <v>1500</v>
          </cell>
          <cell r="E2090" t="str">
            <v>LTL||Current_LTL||LTL_DE_W-ES||1500</v>
          </cell>
        </row>
        <row r="2091">
          <cell r="A2091" t="str">
            <v>Supplier_210Hub_88</v>
          </cell>
          <cell r="B2091" t="str">
            <v>Supplier_210</v>
          </cell>
          <cell r="C2091" t="str">
            <v>Hub_88</v>
          </cell>
          <cell r="D2091">
            <v>400</v>
          </cell>
          <cell r="E2091" t="str">
            <v>FTL||Supplier_210||Hub_88||FTL_DE_W-DE_W_500</v>
          </cell>
        </row>
        <row r="2092">
          <cell r="A2092" t="str">
            <v>Supplier_210Hub_88</v>
          </cell>
          <cell r="B2092" t="str">
            <v>Supplier_210</v>
          </cell>
          <cell r="C2092" t="str">
            <v>Hub_88</v>
          </cell>
          <cell r="D2092">
            <v>400</v>
          </cell>
          <cell r="E2092" t="str">
            <v>LTL||Current_LTL||LTL_DE_W-DE_W||500</v>
          </cell>
        </row>
        <row r="2093">
          <cell r="A2093" t="str">
            <v>Supplier_210Hub_89</v>
          </cell>
          <cell r="B2093" t="str">
            <v>Supplier_210</v>
          </cell>
          <cell r="C2093" t="str">
            <v>Hub_89</v>
          </cell>
          <cell r="D2093">
            <v>800</v>
          </cell>
          <cell r="E2093" t="str">
            <v>FTL||Supplier_210||Hub_89||FTL_DE_W-IT_1000</v>
          </cell>
        </row>
        <row r="2094">
          <cell r="A2094" t="str">
            <v>Supplier_210Hub_89</v>
          </cell>
          <cell r="B2094" t="str">
            <v>Supplier_210</v>
          </cell>
          <cell r="C2094" t="str">
            <v>Hub_89</v>
          </cell>
          <cell r="D2094">
            <v>800</v>
          </cell>
          <cell r="E2094" t="str">
            <v>LTL||Current_LTL||LTL_DE_W-IT||1000</v>
          </cell>
        </row>
        <row r="2095">
          <cell r="A2095" t="str">
            <v>Supplier_210Hub_90</v>
          </cell>
          <cell r="B2095" t="str">
            <v>Supplier_210</v>
          </cell>
          <cell r="C2095" t="str">
            <v>Hub_90</v>
          </cell>
          <cell r="D2095">
            <v>300</v>
          </cell>
          <cell r="E2095" t="str">
            <v>FTL||Supplier_210||Hub_90||FTL_DE_W-DE_W_250</v>
          </cell>
        </row>
        <row r="2096">
          <cell r="A2096" t="str">
            <v>Supplier_210Hub_90</v>
          </cell>
          <cell r="B2096" t="str">
            <v>Supplier_210</v>
          </cell>
          <cell r="C2096" t="str">
            <v>Hub_90</v>
          </cell>
          <cell r="D2096">
            <v>300</v>
          </cell>
          <cell r="E2096" t="str">
            <v>LTL||Current_LTL||LTL_DE_W-DE_W||250</v>
          </cell>
        </row>
        <row r="2097">
          <cell r="A2097" t="str">
            <v>Supplier_211Hub_86</v>
          </cell>
          <cell r="B2097" t="str">
            <v>Supplier_211</v>
          </cell>
          <cell r="C2097" t="str">
            <v>Hub_86</v>
          </cell>
          <cell r="D2097">
            <v>1300</v>
          </cell>
          <cell r="E2097" t="str">
            <v>FTL||Supplier_211||Hub_86||FTL_DE_W-GB_1500</v>
          </cell>
        </row>
        <row r="2098">
          <cell r="A2098" t="str">
            <v>Supplier_211Hub_86</v>
          </cell>
          <cell r="B2098" t="str">
            <v>Supplier_211</v>
          </cell>
          <cell r="C2098" t="str">
            <v>Hub_86</v>
          </cell>
          <cell r="D2098">
            <v>1300</v>
          </cell>
          <cell r="E2098" t="str">
            <v>LTL||Current_LTL||LTL_DE_W-GB||1500</v>
          </cell>
        </row>
        <row r="2099">
          <cell r="A2099" t="str">
            <v>Supplier_211Hub_87</v>
          </cell>
          <cell r="B2099" t="str">
            <v>Supplier_211</v>
          </cell>
          <cell r="C2099" t="str">
            <v>Hub_87</v>
          </cell>
          <cell r="D2099">
            <v>1300</v>
          </cell>
          <cell r="E2099" t="str">
            <v>FTL||Supplier_211||Hub_87||FTL_DE_W-ES_1500</v>
          </cell>
        </row>
        <row r="2100">
          <cell r="A2100" t="str">
            <v>Supplier_211Hub_87</v>
          </cell>
          <cell r="B2100" t="str">
            <v>Supplier_211</v>
          </cell>
          <cell r="C2100" t="str">
            <v>Hub_87</v>
          </cell>
          <cell r="D2100">
            <v>1300</v>
          </cell>
          <cell r="E2100" t="str">
            <v>LTL||Current_LTL||LTL_DE_W-ES||1500</v>
          </cell>
        </row>
        <row r="2101">
          <cell r="A2101" t="str">
            <v>Supplier_211Hub_88</v>
          </cell>
          <cell r="B2101" t="str">
            <v>Supplier_211</v>
          </cell>
          <cell r="C2101" t="str">
            <v>Hub_88</v>
          </cell>
          <cell r="D2101">
            <v>500</v>
          </cell>
          <cell r="E2101" t="str">
            <v>FTL||Supplier_211||Hub_88||FTL_DE_W-DE_W_500</v>
          </cell>
        </row>
        <row r="2102">
          <cell r="A2102" t="str">
            <v>Supplier_211Hub_88</v>
          </cell>
          <cell r="B2102" t="str">
            <v>Supplier_211</v>
          </cell>
          <cell r="C2102" t="str">
            <v>Hub_88</v>
          </cell>
          <cell r="D2102">
            <v>500</v>
          </cell>
          <cell r="E2102" t="str">
            <v>LTL||Current_LTL||LTL_DE_W-DE_W||500</v>
          </cell>
        </row>
        <row r="2103">
          <cell r="A2103" t="str">
            <v>Supplier_211Hub_89</v>
          </cell>
          <cell r="B2103" t="str">
            <v>Supplier_211</v>
          </cell>
          <cell r="C2103" t="str">
            <v>Hub_89</v>
          </cell>
          <cell r="D2103">
            <v>600</v>
          </cell>
          <cell r="E2103" t="str">
            <v>FTL||Supplier_211||Hub_89||FTL_DE_W-IT_1000</v>
          </cell>
        </row>
        <row r="2104">
          <cell r="A2104" t="str">
            <v>Supplier_211Hub_89</v>
          </cell>
          <cell r="B2104" t="str">
            <v>Supplier_211</v>
          </cell>
          <cell r="C2104" t="str">
            <v>Hub_89</v>
          </cell>
          <cell r="D2104">
            <v>600</v>
          </cell>
          <cell r="E2104" t="str">
            <v>LTL||Current_LTL||LTL_DE_W-IT||1000</v>
          </cell>
        </row>
        <row r="2105">
          <cell r="A2105" t="str">
            <v>Supplier_211Hub_90</v>
          </cell>
          <cell r="B2105" t="str">
            <v>Supplier_211</v>
          </cell>
          <cell r="C2105" t="str">
            <v>Hub_90</v>
          </cell>
          <cell r="D2105">
            <v>100</v>
          </cell>
          <cell r="E2105" t="str">
            <v>FTL||Supplier_211||Hub_90||FTL_DE_W-DE_W_100</v>
          </cell>
        </row>
        <row r="2106">
          <cell r="A2106" t="str">
            <v>Supplier_211Hub_90</v>
          </cell>
          <cell r="B2106" t="str">
            <v>Supplier_211</v>
          </cell>
          <cell r="C2106" t="str">
            <v>Hub_90</v>
          </cell>
          <cell r="D2106">
            <v>100</v>
          </cell>
          <cell r="E2106" t="str">
            <v>LTL||Current_LTL||LTL_DE_W-DE_W||100</v>
          </cell>
        </row>
        <row r="2107">
          <cell r="A2107" t="str">
            <v>Supplier_212Hub_86</v>
          </cell>
          <cell r="B2107" t="str">
            <v>Supplier_212</v>
          </cell>
          <cell r="C2107" t="str">
            <v>Hub_86</v>
          </cell>
          <cell r="D2107">
            <v>1200</v>
          </cell>
          <cell r="E2107" t="str">
            <v>FTL||Supplier_212||Hub_86||FTL_DE_W-GB_1500</v>
          </cell>
        </row>
        <row r="2108">
          <cell r="A2108" t="str">
            <v>Supplier_212Hub_86</v>
          </cell>
          <cell r="B2108" t="str">
            <v>Supplier_212</v>
          </cell>
          <cell r="C2108" t="str">
            <v>Hub_86</v>
          </cell>
          <cell r="D2108">
            <v>1200</v>
          </cell>
          <cell r="E2108" t="str">
            <v>LTL||Current_LTL||LTL_DE_W-GB||1500</v>
          </cell>
        </row>
        <row r="2109">
          <cell r="A2109" t="str">
            <v>Supplier_212Hub_87</v>
          </cell>
          <cell r="B2109" t="str">
            <v>Supplier_212</v>
          </cell>
          <cell r="C2109" t="str">
            <v>Hub_87</v>
          </cell>
          <cell r="D2109">
            <v>1400</v>
          </cell>
          <cell r="E2109" t="str">
            <v>FTL||Supplier_212||Hub_87||FTL_DE_W-ES_1500</v>
          </cell>
        </row>
        <row r="2110">
          <cell r="A2110" t="str">
            <v>Supplier_212Hub_87</v>
          </cell>
          <cell r="B2110" t="str">
            <v>Supplier_212</v>
          </cell>
          <cell r="C2110" t="str">
            <v>Hub_87</v>
          </cell>
          <cell r="D2110">
            <v>1400</v>
          </cell>
          <cell r="E2110" t="str">
            <v>LTL||Current_LTL||LTL_DE_W-ES||1500</v>
          </cell>
        </row>
        <row r="2111">
          <cell r="A2111" t="str">
            <v>Supplier_212Hub_88</v>
          </cell>
          <cell r="B2111" t="str">
            <v>Supplier_212</v>
          </cell>
          <cell r="C2111" t="str">
            <v>Hub_88</v>
          </cell>
          <cell r="D2111">
            <v>500</v>
          </cell>
          <cell r="E2111" t="str">
            <v>FTL||Supplier_212||Hub_88||FTL_DE_W-DE_W_500</v>
          </cell>
        </row>
        <row r="2112">
          <cell r="A2112" t="str">
            <v>Supplier_212Hub_88</v>
          </cell>
          <cell r="B2112" t="str">
            <v>Supplier_212</v>
          </cell>
          <cell r="C2112" t="str">
            <v>Hub_88</v>
          </cell>
          <cell r="D2112">
            <v>500</v>
          </cell>
          <cell r="E2112" t="str">
            <v>LTL||Current_LTL||LTL_DE_W-DE_W||500</v>
          </cell>
        </row>
        <row r="2113">
          <cell r="A2113" t="str">
            <v>Supplier_212Hub_89</v>
          </cell>
          <cell r="B2113" t="str">
            <v>Supplier_212</v>
          </cell>
          <cell r="C2113" t="str">
            <v>Hub_89</v>
          </cell>
          <cell r="D2113">
            <v>700</v>
          </cell>
          <cell r="E2113" t="str">
            <v>FTL||Supplier_212||Hub_89||FTL_DE_W-IT_1000</v>
          </cell>
        </row>
        <row r="2114">
          <cell r="A2114" t="str">
            <v>Supplier_212Hub_89</v>
          </cell>
          <cell r="B2114" t="str">
            <v>Supplier_212</v>
          </cell>
          <cell r="C2114" t="str">
            <v>Hub_89</v>
          </cell>
          <cell r="D2114">
            <v>700</v>
          </cell>
          <cell r="E2114" t="str">
            <v>LTL||Current_LTL||LTL_DE_W-IT||1000</v>
          </cell>
        </row>
        <row r="2115">
          <cell r="A2115" t="str">
            <v>Supplier_212Hub_90</v>
          </cell>
          <cell r="B2115" t="str">
            <v>Supplier_212</v>
          </cell>
          <cell r="C2115" t="str">
            <v>Hub_90</v>
          </cell>
          <cell r="D2115">
            <v>200</v>
          </cell>
          <cell r="E2115" t="str">
            <v>FTL||Supplier_212||Hub_90||FTL_DE_W-DE_W_250</v>
          </cell>
        </row>
        <row r="2116">
          <cell r="A2116" t="str">
            <v>Supplier_212Hub_90</v>
          </cell>
          <cell r="B2116" t="str">
            <v>Supplier_212</v>
          </cell>
          <cell r="C2116" t="str">
            <v>Hub_90</v>
          </cell>
          <cell r="D2116">
            <v>200</v>
          </cell>
          <cell r="E2116" t="str">
            <v>LTL||Current_LTL||LTL_DE_W-DE_W||250</v>
          </cell>
        </row>
        <row r="2117">
          <cell r="A2117" t="str">
            <v>Supplier_213Hub_86</v>
          </cell>
          <cell r="B2117" t="str">
            <v>Supplier_213</v>
          </cell>
          <cell r="C2117" t="str">
            <v>Hub_86</v>
          </cell>
          <cell r="D2117">
            <v>1200</v>
          </cell>
          <cell r="E2117" t="str">
            <v>FTL||Supplier_213||Hub_86||FTL_DE_W-GB_1500</v>
          </cell>
        </row>
        <row r="2118">
          <cell r="A2118" t="str">
            <v>Supplier_213Hub_86</v>
          </cell>
          <cell r="B2118" t="str">
            <v>Supplier_213</v>
          </cell>
          <cell r="C2118" t="str">
            <v>Hub_86</v>
          </cell>
          <cell r="D2118">
            <v>1200</v>
          </cell>
          <cell r="E2118" t="str">
            <v>LTL||Current_LTL||LTL_DE_W-GB||1500</v>
          </cell>
        </row>
        <row r="2119">
          <cell r="A2119" t="str">
            <v>Supplier_213Hub_87</v>
          </cell>
          <cell r="B2119" t="str">
            <v>Supplier_213</v>
          </cell>
          <cell r="C2119" t="str">
            <v>Hub_87</v>
          </cell>
          <cell r="D2119">
            <v>1500</v>
          </cell>
          <cell r="E2119" t="str">
            <v>FTL||Supplier_213||Hub_87||FTL_DE_W-ES_1500</v>
          </cell>
        </row>
        <row r="2120">
          <cell r="A2120" t="str">
            <v>Supplier_213Hub_87</v>
          </cell>
          <cell r="B2120" t="str">
            <v>Supplier_213</v>
          </cell>
          <cell r="C2120" t="str">
            <v>Hub_87</v>
          </cell>
          <cell r="D2120">
            <v>1500</v>
          </cell>
          <cell r="E2120" t="str">
            <v>LTL||Current_LTL||LTL_DE_W-ES||1500</v>
          </cell>
        </row>
        <row r="2121">
          <cell r="A2121" t="str">
            <v>Supplier_213Hub_88</v>
          </cell>
          <cell r="B2121" t="str">
            <v>Supplier_213</v>
          </cell>
          <cell r="C2121" t="str">
            <v>Hub_88</v>
          </cell>
          <cell r="D2121">
            <v>400</v>
          </cell>
          <cell r="E2121" t="str">
            <v>FTL||Supplier_213||Hub_88||FTL_DE_W-DE_W_500</v>
          </cell>
        </row>
        <row r="2122">
          <cell r="A2122" t="str">
            <v>Supplier_213Hub_88</v>
          </cell>
          <cell r="B2122" t="str">
            <v>Supplier_213</v>
          </cell>
          <cell r="C2122" t="str">
            <v>Hub_88</v>
          </cell>
          <cell r="D2122">
            <v>400</v>
          </cell>
          <cell r="E2122" t="str">
            <v>LTL||Current_LTL||LTL_DE_W-DE_W||500</v>
          </cell>
        </row>
        <row r="2123">
          <cell r="A2123" t="str">
            <v>Supplier_213Hub_89</v>
          </cell>
          <cell r="B2123" t="str">
            <v>Supplier_213</v>
          </cell>
          <cell r="C2123" t="str">
            <v>Hub_89</v>
          </cell>
          <cell r="D2123">
            <v>800</v>
          </cell>
          <cell r="E2123" t="str">
            <v>FTL||Supplier_213||Hub_89||FTL_DE_W-IT_1000</v>
          </cell>
        </row>
        <row r="2124">
          <cell r="A2124" t="str">
            <v>Supplier_213Hub_89</v>
          </cell>
          <cell r="B2124" t="str">
            <v>Supplier_213</v>
          </cell>
          <cell r="C2124" t="str">
            <v>Hub_89</v>
          </cell>
          <cell r="D2124">
            <v>800</v>
          </cell>
          <cell r="E2124" t="str">
            <v>LTL||Current_LTL||LTL_DE_W-IT||1000</v>
          </cell>
        </row>
        <row r="2125">
          <cell r="A2125" t="str">
            <v>Supplier_213Hub_90</v>
          </cell>
          <cell r="B2125" t="str">
            <v>Supplier_213</v>
          </cell>
          <cell r="C2125" t="str">
            <v>Hub_90</v>
          </cell>
          <cell r="D2125">
            <v>200</v>
          </cell>
          <cell r="E2125" t="str">
            <v>FTL||Supplier_213||Hub_90||FTL_DE_W-DE_W_250</v>
          </cell>
        </row>
        <row r="2126">
          <cell r="A2126" t="str">
            <v>Supplier_213Hub_90</v>
          </cell>
          <cell r="B2126" t="str">
            <v>Supplier_213</v>
          </cell>
          <cell r="C2126" t="str">
            <v>Hub_90</v>
          </cell>
          <cell r="D2126">
            <v>200</v>
          </cell>
          <cell r="E2126" t="str">
            <v>LTL||Current_LTL||LTL_DE_W-DE_W||250</v>
          </cell>
        </row>
        <row r="2127">
          <cell r="A2127" t="str">
            <v>Supplier_214Hub_86</v>
          </cell>
          <cell r="B2127" t="str">
            <v>Supplier_214</v>
          </cell>
          <cell r="C2127" t="str">
            <v>Hub_86</v>
          </cell>
          <cell r="D2127">
            <v>1300</v>
          </cell>
          <cell r="E2127" t="str">
            <v>FTL||Supplier_214||Hub_86||FTL_DE_W-GB_1500</v>
          </cell>
        </row>
        <row r="2128">
          <cell r="A2128" t="str">
            <v>Supplier_214Hub_86</v>
          </cell>
          <cell r="B2128" t="str">
            <v>Supplier_214</v>
          </cell>
          <cell r="C2128" t="str">
            <v>Hub_86</v>
          </cell>
          <cell r="D2128">
            <v>1300</v>
          </cell>
          <cell r="E2128" t="str">
            <v>LTL||Current_LTL||LTL_DE_W-GB||1500</v>
          </cell>
        </row>
        <row r="2129">
          <cell r="A2129" t="str">
            <v>Supplier_214Hub_87</v>
          </cell>
          <cell r="B2129" t="str">
            <v>Supplier_214</v>
          </cell>
          <cell r="C2129" t="str">
            <v>Hub_87</v>
          </cell>
          <cell r="D2129">
            <v>1300</v>
          </cell>
          <cell r="E2129" t="str">
            <v>FTL||Supplier_214||Hub_87||FTL_DE_W-ES_1500</v>
          </cell>
        </row>
        <row r="2130">
          <cell r="A2130" t="str">
            <v>Supplier_214Hub_87</v>
          </cell>
          <cell r="B2130" t="str">
            <v>Supplier_214</v>
          </cell>
          <cell r="C2130" t="str">
            <v>Hub_87</v>
          </cell>
          <cell r="D2130">
            <v>1300</v>
          </cell>
          <cell r="E2130" t="str">
            <v>LTL||Current_LTL||LTL_DE_W-ES||1500</v>
          </cell>
        </row>
        <row r="2131">
          <cell r="A2131" t="str">
            <v>Supplier_214Hub_88</v>
          </cell>
          <cell r="B2131" t="str">
            <v>Supplier_214</v>
          </cell>
          <cell r="C2131" t="str">
            <v>Hub_88</v>
          </cell>
          <cell r="D2131">
            <v>600</v>
          </cell>
          <cell r="E2131" t="str">
            <v>FTL||Supplier_214||Hub_88||FTL_DE_W-DE_W_1000</v>
          </cell>
        </row>
        <row r="2132">
          <cell r="A2132" t="str">
            <v>Supplier_214Hub_88</v>
          </cell>
          <cell r="B2132" t="str">
            <v>Supplier_214</v>
          </cell>
          <cell r="C2132" t="str">
            <v>Hub_88</v>
          </cell>
          <cell r="D2132">
            <v>600</v>
          </cell>
          <cell r="E2132" t="str">
            <v>LTL||Current_LTL||LTL_DE_W-DE_W||1000</v>
          </cell>
        </row>
        <row r="2133">
          <cell r="A2133" t="str">
            <v>Supplier_214Hub_89</v>
          </cell>
          <cell r="B2133" t="str">
            <v>Supplier_214</v>
          </cell>
          <cell r="C2133" t="str">
            <v>Hub_89</v>
          </cell>
          <cell r="D2133">
            <v>500</v>
          </cell>
          <cell r="E2133" t="str">
            <v>FTL||Supplier_214||Hub_89||FTL_DE_W-IT_500</v>
          </cell>
        </row>
        <row r="2134">
          <cell r="A2134" t="str">
            <v>Supplier_214Hub_89</v>
          </cell>
          <cell r="B2134" t="str">
            <v>Supplier_214</v>
          </cell>
          <cell r="C2134" t="str">
            <v>Hub_89</v>
          </cell>
          <cell r="D2134">
            <v>500</v>
          </cell>
          <cell r="E2134" t="str">
            <v>LTL||Current_LTL||LTL_DE_W-IT||500</v>
          </cell>
        </row>
        <row r="2135">
          <cell r="A2135" t="str">
            <v>Supplier_214Hub_90</v>
          </cell>
          <cell r="B2135" t="str">
            <v>Supplier_214</v>
          </cell>
          <cell r="C2135" t="str">
            <v>Hub_90</v>
          </cell>
          <cell r="D2135">
            <v>200</v>
          </cell>
          <cell r="E2135" t="str">
            <v>FTL||Supplier_214||Hub_90||FTL_DE_W-DE_W_250</v>
          </cell>
        </row>
        <row r="2136">
          <cell r="A2136" t="str">
            <v>Supplier_214Hub_90</v>
          </cell>
          <cell r="B2136" t="str">
            <v>Supplier_214</v>
          </cell>
          <cell r="C2136" t="str">
            <v>Hub_90</v>
          </cell>
          <cell r="D2136">
            <v>200</v>
          </cell>
          <cell r="E2136" t="str">
            <v>LTL||Current_LTL||LTL_DE_W-DE_W||250</v>
          </cell>
        </row>
        <row r="2137">
          <cell r="A2137" t="str">
            <v>Supplier_215Hub_86</v>
          </cell>
          <cell r="B2137" t="str">
            <v>Supplier_215</v>
          </cell>
          <cell r="C2137" t="str">
            <v>Hub_86</v>
          </cell>
          <cell r="D2137">
            <v>1200</v>
          </cell>
          <cell r="E2137" t="str">
            <v>FTL||Supplier_215||Hub_86||FTL_DE_W-GB_1500</v>
          </cell>
        </row>
        <row r="2138">
          <cell r="A2138" t="str">
            <v>Supplier_215Hub_86</v>
          </cell>
          <cell r="B2138" t="str">
            <v>Supplier_215</v>
          </cell>
          <cell r="C2138" t="str">
            <v>Hub_86</v>
          </cell>
          <cell r="D2138">
            <v>1200</v>
          </cell>
          <cell r="E2138" t="str">
            <v>LTL||Current_LTL||LTL_DE_W-GB||1500</v>
          </cell>
        </row>
        <row r="2139">
          <cell r="A2139" t="str">
            <v>Supplier_215Hub_87</v>
          </cell>
          <cell r="B2139" t="str">
            <v>Supplier_215</v>
          </cell>
          <cell r="C2139" t="str">
            <v>Hub_87</v>
          </cell>
          <cell r="D2139">
            <v>1400</v>
          </cell>
          <cell r="E2139" t="str">
            <v>FTL||Supplier_215||Hub_87||FTL_DE_W-ES_1500</v>
          </cell>
        </row>
        <row r="2140">
          <cell r="A2140" t="str">
            <v>Supplier_215Hub_87</v>
          </cell>
          <cell r="B2140" t="str">
            <v>Supplier_215</v>
          </cell>
          <cell r="C2140" t="str">
            <v>Hub_87</v>
          </cell>
          <cell r="D2140">
            <v>1400</v>
          </cell>
          <cell r="E2140" t="str">
            <v>LTL||Current_LTL||LTL_DE_W-ES||1500</v>
          </cell>
        </row>
        <row r="2141">
          <cell r="A2141" t="str">
            <v>Supplier_215Hub_88</v>
          </cell>
          <cell r="B2141" t="str">
            <v>Supplier_215</v>
          </cell>
          <cell r="C2141" t="str">
            <v>Hub_88</v>
          </cell>
          <cell r="D2141">
            <v>500</v>
          </cell>
          <cell r="E2141" t="str">
            <v>FTL||Supplier_215||Hub_88||FTL_DE_W-DE_W_500</v>
          </cell>
        </row>
        <row r="2142">
          <cell r="A2142" t="str">
            <v>Supplier_215Hub_88</v>
          </cell>
          <cell r="B2142" t="str">
            <v>Supplier_215</v>
          </cell>
          <cell r="C2142" t="str">
            <v>Hub_88</v>
          </cell>
          <cell r="D2142">
            <v>500</v>
          </cell>
          <cell r="E2142" t="str">
            <v>LTL||Current_LTL||LTL_DE_W-DE_W||500</v>
          </cell>
        </row>
        <row r="2143">
          <cell r="A2143" t="str">
            <v>Supplier_215Hub_89</v>
          </cell>
          <cell r="B2143" t="str">
            <v>Supplier_215</v>
          </cell>
          <cell r="C2143" t="str">
            <v>Hub_89</v>
          </cell>
          <cell r="D2143">
            <v>700</v>
          </cell>
          <cell r="E2143" t="str">
            <v>FTL||Supplier_215||Hub_89||FTL_DE_W-IT_1000</v>
          </cell>
        </row>
        <row r="2144">
          <cell r="A2144" t="str">
            <v>Supplier_215Hub_89</v>
          </cell>
          <cell r="B2144" t="str">
            <v>Supplier_215</v>
          </cell>
          <cell r="C2144" t="str">
            <v>Hub_89</v>
          </cell>
          <cell r="D2144">
            <v>700</v>
          </cell>
          <cell r="E2144" t="str">
            <v>LTL||Current_LTL||LTL_DE_W-IT||1000</v>
          </cell>
        </row>
        <row r="2145">
          <cell r="A2145" t="str">
            <v>Supplier_215Hub_90</v>
          </cell>
          <cell r="B2145" t="str">
            <v>Supplier_215</v>
          </cell>
          <cell r="C2145" t="str">
            <v>Hub_90</v>
          </cell>
          <cell r="D2145">
            <v>100</v>
          </cell>
          <cell r="E2145" t="str">
            <v>FTL||Supplier_215||Hub_90||FTL_DE_W-DE_W_100</v>
          </cell>
        </row>
        <row r="2146">
          <cell r="A2146" t="str">
            <v>Supplier_215Hub_90</v>
          </cell>
          <cell r="B2146" t="str">
            <v>Supplier_215</v>
          </cell>
          <cell r="C2146" t="str">
            <v>Hub_90</v>
          </cell>
          <cell r="D2146">
            <v>100</v>
          </cell>
          <cell r="E2146" t="str">
            <v>LTL||Current_LTL||LTL_DE_W-DE_W||100</v>
          </cell>
        </row>
        <row r="2147">
          <cell r="A2147" t="str">
            <v>Supplier_216Hub_86</v>
          </cell>
          <cell r="B2147" t="str">
            <v>Supplier_216</v>
          </cell>
          <cell r="C2147" t="str">
            <v>Hub_86</v>
          </cell>
          <cell r="D2147">
            <v>1300</v>
          </cell>
          <cell r="E2147" t="str">
            <v>FTL||Supplier_216||Hub_86||FTL_DE_W-GB_1500</v>
          </cell>
        </row>
        <row r="2148">
          <cell r="A2148" t="str">
            <v>Supplier_216Hub_86</v>
          </cell>
          <cell r="B2148" t="str">
            <v>Supplier_216</v>
          </cell>
          <cell r="C2148" t="str">
            <v>Hub_86</v>
          </cell>
          <cell r="D2148">
            <v>1300</v>
          </cell>
          <cell r="E2148" t="str">
            <v>LTL||Current_LTL||LTL_DE_W-GB||1500</v>
          </cell>
        </row>
        <row r="2149">
          <cell r="A2149" t="str">
            <v>Supplier_216Hub_87</v>
          </cell>
          <cell r="B2149" t="str">
            <v>Supplier_216</v>
          </cell>
          <cell r="C2149" t="str">
            <v>Hub_87</v>
          </cell>
          <cell r="D2149">
            <v>1400</v>
          </cell>
          <cell r="E2149" t="str">
            <v>FTL||Supplier_216||Hub_87||FTL_DE_W-ES_1500</v>
          </cell>
        </row>
        <row r="2150">
          <cell r="A2150" t="str">
            <v>Supplier_216Hub_87</v>
          </cell>
          <cell r="B2150" t="str">
            <v>Supplier_216</v>
          </cell>
          <cell r="C2150" t="str">
            <v>Hub_87</v>
          </cell>
          <cell r="D2150">
            <v>1400</v>
          </cell>
          <cell r="E2150" t="str">
            <v>LTL||Current_LTL||LTL_DE_W-ES||1500</v>
          </cell>
        </row>
        <row r="2151">
          <cell r="A2151" t="str">
            <v>Supplier_216Hub_88</v>
          </cell>
          <cell r="B2151" t="str">
            <v>Supplier_216</v>
          </cell>
          <cell r="C2151" t="str">
            <v>Hub_88</v>
          </cell>
          <cell r="D2151">
            <v>500</v>
          </cell>
          <cell r="E2151" t="str">
            <v>FTL||Supplier_216||Hub_88||FTL_DE_W-DE_W_500</v>
          </cell>
        </row>
        <row r="2152">
          <cell r="A2152" t="str">
            <v>Supplier_216Hub_88</v>
          </cell>
          <cell r="B2152" t="str">
            <v>Supplier_216</v>
          </cell>
          <cell r="C2152" t="str">
            <v>Hub_88</v>
          </cell>
          <cell r="D2152">
            <v>500</v>
          </cell>
          <cell r="E2152" t="str">
            <v>LTL||Current_LTL||LTL_DE_W-DE_W||500</v>
          </cell>
        </row>
        <row r="2153">
          <cell r="A2153" t="str">
            <v>Supplier_216Hub_89</v>
          </cell>
          <cell r="B2153" t="str">
            <v>Supplier_216</v>
          </cell>
          <cell r="C2153" t="str">
            <v>Hub_89</v>
          </cell>
          <cell r="D2153">
            <v>600</v>
          </cell>
          <cell r="E2153" t="str">
            <v>FTL||Supplier_216||Hub_89||FTL_DE_W-IT_1000</v>
          </cell>
        </row>
        <row r="2154">
          <cell r="A2154" t="str">
            <v>Supplier_216Hub_89</v>
          </cell>
          <cell r="B2154" t="str">
            <v>Supplier_216</v>
          </cell>
          <cell r="C2154" t="str">
            <v>Hub_89</v>
          </cell>
          <cell r="D2154">
            <v>600</v>
          </cell>
          <cell r="E2154" t="str">
            <v>LTL||Current_LTL||LTL_DE_W-IT||1000</v>
          </cell>
        </row>
        <row r="2155">
          <cell r="A2155" t="str">
            <v>Supplier_216Hub_90</v>
          </cell>
          <cell r="B2155" t="str">
            <v>Supplier_216</v>
          </cell>
          <cell r="C2155" t="str">
            <v>Hub_90</v>
          </cell>
          <cell r="D2155">
            <v>100</v>
          </cell>
          <cell r="E2155" t="str">
            <v>FTL||Supplier_216||Hub_90||FTL_DE_W-DE_W_100</v>
          </cell>
        </row>
        <row r="2156">
          <cell r="A2156" t="str">
            <v>Supplier_216Hub_90</v>
          </cell>
          <cell r="B2156" t="str">
            <v>Supplier_216</v>
          </cell>
          <cell r="C2156" t="str">
            <v>Hub_90</v>
          </cell>
          <cell r="D2156">
            <v>100</v>
          </cell>
          <cell r="E2156" t="str">
            <v>LTL||Current_LTL||LTL_DE_W-DE_W||100</v>
          </cell>
        </row>
        <row r="2157">
          <cell r="A2157" t="str">
            <v>Supplier_217Hub_86</v>
          </cell>
          <cell r="B2157" t="str">
            <v>Supplier_217</v>
          </cell>
          <cell r="C2157" t="str">
            <v>Hub_86</v>
          </cell>
          <cell r="D2157">
            <v>1300</v>
          </cell>
          <cell r="E2157" t="str">
            <v>FTL||Supplier_217||Hub_86||FTL_DE_W-GB_1500</v>
          </cell>
        </row>
        <row r="2158">
          <cell r="A2158" t="str">
            <v>Supplier_217Hub_86</v>
          </cell>
          <cell r="B2158" t="str">
            <v>Supplier_217</v>
          </cell>
          <cell r="C2158" t="str">
            <v>Hub_86</v>
          </cell>
          <cell r="D2158">
            <v>1300</v>
          </cell>
          <cell r="E2158" t="str">
            <v>LTL||Current_LTL||LTL_DE_W-GB||1500</v>
          </cell>
        </row>
        <row r="2159">
          <cell r="A2159" t="str">
            <v>Supplier_217Hub_87</v>
          </cell>
          <cell r="B2159" t="str">
            <v>Supplier_217</v>
          </cell>
          <cell r="C2159" t="str">
            <v>Hub_87</v>
          </cell>
          <cell r="D2159">
            <v>1400</v>
          </cell>
          <cell r="E2159" t="str">
            <v>FTL||Supplier_217||Hub_87||FTL_DE_W-ES_1500</v>
          </cell>
        </row>
        <row r="2160">
          <cell r="A2160" t="str">
            <v>Supplier_217Hub_87</v>
          </cell>
          <cell r="B2160" t="str">
            <v>Supplier_217</v>
          </cell>
          <cell r="C2160" t="str">
            <v>Hub_87</v>
          </cell>
          <cell r="D2160">
            <v>1400</v>
          </cell>
          <cell r="E2160" t="str">
            <v>LTL||Current_LTL||LTL_DE_W-ES||1500</v>
          </cell>
        </row>
        <row r="2161">
          <cell r="A2161" t="str">
            <v>Supplier_217Hub_88</v>
          </cell>
          <cell r="B2161" t="str">
            <v>Supplier_217</v>
          </cell>
          <cell r="C2161" t="str">
            <v>Hub_88</v>
          </cell>
          <cell r="D2161">
            <v>500</v>
          </cell>
          <cell r="E2161" t="str">
            <v>FTL||Supplier_217||Hub_88||FTL_DE_W-DE_W_500</v>
          </cell>
        </row>
        <row r="2162">
          <cell r="A2162" t="str">
            <v>Supplier_217Hub_88</v>
          </cell>
          <cell r="B2162" t="str">
            <v>Supplier_217</v>
          </cell>
          <cell r="C2162" t="str">
            <v>Hub_88</v>
          </cell>
          <cell r="D2162">
            <v>500</v>
          </cell>
          <cell r="E2162" t="str">
            <v>LTL||Current_LTL||LTL_DE_W-DE_W||500</v>
          </cell>
        </row>
        <row r="2163">
          <cell r="A2163" t="str">
            <v>Supplier_217Hub_89</v>
          </cell>
          <cell r="B2163" t="str">
            <v>Supplier_217</v>
          </cell>
          <cell r="C2163" t="str">
            <v>Hub_89</v>
          </cell>
          <cell r="D2163">
            <v>700</v>
          </cell>
          <cell r="E2163" t="str">
            <v>FTL||Supplier_217||Hub_89||FTL_DE_W-IT_1000</v>
          </cell>
        </row>
        <row r="2164">
          <cell r="A2164" t="str">
            <v>Supplier_217Hub_89</v>
          </cell>
          <cell r="B2164" t="str">
            <v>Supplier_217</v>
          </cell>
          <cell r="C2164" t="str">
            <v>Hub_89</v>
          </cell>
          <cell r="D2164">
            <v>700</v>
          </cell>
          <cell r="E2164" t="str">
            <v>LTL||Current_LTL||LTL_DE_W-IT||1000</v>
          </cell>
        </row>
        <row r="2165">
          <cell r="A2165" t="str">
            <v>Supplier_217Hub_90</v>
          </cell>
          <cell r="B2165" t="str">
            <v>Supplier_217</v>
          </cell>
          <cell r="C2165" t="str">
            <v>Hub_90</v>
          </cell>
          <cell r="D2165">
            <v>100</v>
          </cell>
          <cell r="E2165" t="str">
            <v>FTL||Supplier_217||Hub_90||FTL_DE_W-DE_W_100</v>
          </cell>
        </row>
        <row r="2166">
          <cell r="A2166" t="str">
            <v>Supplier_217Hub_90</v>
          </cell>
          <cell r="B2166" t="str">
            <v>Supplier_217</v>
          </cell>
          <cell r="C2166" t="str">
            <v>Hub_90</v>
          </cell>
          <cell r="D2166">
            <v>100</v>
          </cell>
          <cell r="E2166" t="str">
            <v>LTL||Current_LTL||LTL_DE_W-DE_W||100</v>
          </cell>
        </row>
        <row r="2167">
          <cell r="A2167" t="str">
            <v>Supplier_218Hub_86</v>
          </cell>
          <cell r="B2167" t="str">
            <v>Supplier_218</v>
          </cell>
          <cell r="C2167" t="str">
            <v>Hub_86</v>
          </cell>
          <cell r="D2167">
            <v>1300</v>
          </cell>
          <cell r="E2167" t="str">
            <v>FTL||Supplier_218||Hub_86||FTL_DE_W-GB_1500</v>
          </cell>
        </row>
        <row r="2168">
          <cell r="A2168" t="str">
            <v>Supplier_218Hub_86</v>
          </cell>
          <cell r="B2168" t="str">
            <v>Supplier_218</v>
          </cell>
          <cell r="C2168" t="str">
            <v>Hub_86</v>
          </cell>
          <cell r="D2168">
            <v>1300</v>
          </cell>
          <cell r="E2168" t="str">
            <v>LTL||Current_LTL||LTL_DE_W-GB||1500</v>
          </cell>
        </row>
        <row r="2169">
          <cell r="A2169" t="str">
            <v>Supplier_218Hub_87</v>
          </cell>
          <cell r="B2169" t="str">
            <v>Supplier_218</v>
          </cell>
          <cell r="C2169" t="str">
            <v>Hub_87</v>
          </cell>
          <cell r="D2169">
            <v>1300</v>
          </cell>
          <cell r="E2169" t="str">
            <v>FTL||Supplier_218||Hub_87||FTL_DE_W-ES_1500</v>
          </cell>
        </row>
        <row r="2170">
          <cell r="A2170" t="str">
            <v>Supplier_218Hub_87</v>
          </cell>
          <cell r="B2170" t="str">
            <v>Supplier_218</v>
          </cell>
          <cell r="C2170" t="str">
            <v>Hub_87</v>
          </cell>
          <cell r="D2170">
            <v>1300</v>
          </cell>
          <cell r="E2170" t="str">
            <v>LTL||Current_LTL||LTL_DE_W-ES||1500</v>
          </cell>
        </row>
        <row r="2171">
          <cell r="A2171" t="str">
            <v>Supplier_218Hub_88</v>
          </cell>
          <cell r="B2171" t="str">
            <v>Supplier_218</v>
          </cell>
          <cell r="C2171" t="str">
            <v>Hub_88</v>
          </cell>
          <cell r="D2171">
            <v>600</v>
          </cell>
          <cell r="E2171" t="str">
            <v>FTL||Supplier_218||Hub_88||FTL_DE_W-DE_W_1000</v>
          </cell>
        </row>
        <row r="2172">
          <cell r="A2172" t="str">
            <v>Supplier_218Hub_88</v>
          </cell>
          <cell r="B2172" t="str">
            <v>Supplier_218</v>
          </cell>
          <cell r="C2172" t="str">
            <v>Hub_88</v>
          </cell>
          <cell r="D2172">
            <v>600</v>
          </cell>
          <cell r="E2172" t="str">
            <v>LTL||Current_LTL||LTL_DE_W-DE_W||1000</v>
          </cell>
        </row>
        <row r="2173">
          <cell r="A2173" t="str">
            <v>Supplier_218Hub_89</v>
          </cell>
          <cell r="B2173" t="str">
            <v>Supplier_218</v>
          </cell>
          <cell r="C2173" t="str">
            <v>Hub_89</v>
          </cell>
          <cell r="D2173">
            <v>500</v>
          </cell>
          <cell r="E2173" t="str">
            <v>FTL||Supplier_218||Hub_89||FTL_DE_W-IT_500</v>
          </cell>
        </row>
        <row r="2174">
          <cell r="A2174" t="str">
            <v>Supplier_218Hub_89</v>
          </cell>
          <cell r="B2174" t="str">
            <v>Supplier_218</v>
          </cell>
          <cell r="C2174" t="str">
            <v>Hub_89</v>
          </cell>
          <cell r="D2174">
            <v>500</v>
          </cell>
          <cell r="E2174" t="str">
            <v>LTL||Current_LTL||LTL_DE_W-IT||500</v>
          </cell>
        </row>
        <row r="2175">
          <cell r="A2175" t="str">
            <v>Supplier_218Hub_90</v>
          </cell>
          <cell r="B2175" t="str">
            <v>Supplier_218</v>
          </cell>
          <cell r="C2175" t="str">
            <v>Hub_90</v>
          </cell>
          <cell r="D2175">
            <v>200</v>
          </cell>
          <cell r="E2175" t="str">
            <v>FTL||Supplier_218||Hub_90||FTL_DE_W-DE_W_250</v>
          </cell>
        </row>
        <row r="2176">
          <cell r="A2176" t="str">
            <v>Supplier_218Hub_90</v>
          </cell>
          <cell r="B2176" t="str">
            <v>Supplier_218</v>
          </cell>
          <cell r="C2176" t="str">
            <v>Hub_90</v>
          </cell>
          <cell r="D2176">
            <v>200</v>
          </cell>
          <cell r="E2176" t="str">
            <v>LTL||Current_LTL||LTL_DE_W-DE_W||250</v>
          </cell>
        </row>
        <row r="2177">
          <cell r="A2177" t="str">
            <v>Supplier_219Hub_86</v>
          </cell>
          <cell r="B2177" t="str">
            <v>Supplier_219</v>
          </cell>
          <cell r="C2177" t="str">
            <v>Hub_86</v>
          </cell>
          <cell r="D2177">
            <v>1300</v>
          </cell>
          <cell r="E2177" t="str">
            <v>FTL||Supplier_219||Hub_86||FTL_DE_W-GB_1500</v>
          </cell>
        </row>
        <row r="2178">
          <cell r="A2178" t="str">
            <v>Supplier_219Hub_86</v>
          </cell>
          <cell r="B2178" t="str">
            <v>Supplier_219</v>
          </cell>
          <cell r="C2178" t="str">
            <v>Hub_86</v>
          </cell>
          <cell r="D2178">
            <v>1300</v>
          </cell>
          <cell r="E2178" t="str">
            <v>LTL||Current_LTL||LTL_DE_W-GB||1500</v>
          </cell>
        </row>
        <row r="2179">
          <cell r="A2179" t="str">
            <v>Supplier_219Hub_87</v>
          </cell>
          <cell r="B2179" t="str">
            <v>Supplier_219</v>
          </cell>
          <cell r="C2179" t="str">
            <v>Hub_87</v>
          </cell>
          <cell r="D2179">
            <v>1300</v>
          </cell>
          <cell r="E2179" t="str">
            <v>FTL||Supplier_219||Hub_87||FTL_DE_W-ES_1500</v>
          </cell>
        </row>
        <row r="2180">
          <cell r="A2180" t="str">
            <v>Supplier_219Hub_87</v>
          </cell>
          <cell r="B2180" t="str">
            <v>Supplier_219</v>
          </cell>
          <cell r="C2180" t="str">
            <v>Hub_87</v>
          </cell>
          <cell r="D2180">
            <v>1300</v>
          </cell>
          <cell r="E2180" t="str">
            <v>LTL||Current_LTL||LTL_DE_W-ES||1500</v>
          </cell>
        </row>
        <row r="2181">
          <cell r="A2181" t="str">
            <v>Supplier_219Hub_88</v>
          </cell>
          <cell r="B2181" t="str">
            <v>Supplier_219</v>
          </cell>
          <cell r="C2181" t="str">
            <v>Hub_88</v>
          </cell>
          <cell r="D2181">
            <v>600</v>
          </cell>
          <cell r="E2181" t="str">
            <v>FTL||Supplier_219||Hub_88||FTL_DE_W-DE_W_1000</v>
          </cell>
        </row>
        <row r="2182">
          <cell r="A2182" t="str">
            <v>Supplier_219Hub_88</v>
          </cell>
          <cell r="B2182" t="str">
            <v>Supplier_219</v>
          </cell>
          <cell r="C2182" t="str">
            <v>Hub_88</v>
          </cell>
          <cell r="D2182">
            <v>600</v>
          </cell>
          <cell r="E2182" t="str">
            <v>LTL||Current_LTL||LTL_DE_W-DE_W||1000</v>
          </cell>
        </row>
        <row r="2183">
          <cell r="A2183" t="str">
            <v>Supplier_219Hub_89</v>
          </cell>
          <cell r="B2183" t="str">
            <v>Supplier_219</v>
          </cell>
          <cell r="C2183" t="str">
            <v>Hub_89</v>
          </cell>
          <cell r="D2183">
            <v>600</v>
          </cell>
          <cell r="E2183" t="str">
            <v>FTL||Supplier_219||Hub_89||FTL_DE_W-IT_1000</v>
          </cell>
        </row>
        <row r="2184">
          <cell r="A2184" t="str">
            <v>Supplier_219Hub_89</v>
          </cell>
          <cell r="B2184" t="str">
            <v>Supplier_219</v>
          </cell>
          <cell r="C2184" t="str">
            <v>Hub_89</v>
          </cell>
          <cell r="D2184">
            <v>600</v>
          </cell>
          <cell r="E2184" t="str">
            <v>LTL||Current_LTL||LTL_DE_W-IT||1000</v>
          </cell>
        </row>
        <row r="2185">
          <cell r="A2185" t="str">
            <v>Supplier_219Hub_90</v>
          </cell>
          <cell r="B2185" t="str">
            <v>Supplier_219</v>
          </cell>
          <cell r="C2185" t="str">
            <v>Hub_90</v>
          </cell>
          <cell r="D2185">
            <v>100</v>
          </cell>
          <cell r="E2185" t="str">
            <v>FTL||Supplier_219||Hub_90||FTL_DE_W-DE_W_100</v>
          </cell>
        </row>
        <row r="2186">
          <cell r="A2186" t="str">
            <v>Supplier_219Hub_90</v>
          </cell>
          <cell r="B2186" t="str">
            <v>Supplier_219</v>
          </cell>
          <cell r="C2186" t="str">
            <v>Hub_90</v>
          </cell>
          <cell r="D2186">
            <v>100</v>
          </cell>
          <cell r="E2186" t="str">
            <v>LTL||Current_LTL||LTL_DE_W-DE_W||100</v>
          </cell>
        </row>
        <row r="2187">
          <cell r="A2187" t="str">
            <v>Supplier_220Hub_86</v>
          </cell>
          <cell r="B2187" t="str">
            <v>Supplier_220</v>
          </cell>
          <cell r="C2187" t="str">
            <v>Hub_86</v>
          </cell>
          <cell r="D2187">
            <v>1300</v>
          </cell>
          <cell r="E2187" t="str">
            <v>FTL||Supplier_220||Hub_86||FTL_DE_W-GB_1500</v>
          </cell>
        </row>
        <row r="2188">
          <cell r="A2188" t="str">
            <v>Supplier_220Hub_86</v>
          </cell>
          <cell r="B2188" t="str">
            <v>Supplier_220</v>
          </cell>
          <cell r="C2188" t="str">
            <v>Hub_86</v>
          </cell>
          <cell r="D2188">
            <v>1300</v>
          </cell>
          <cell r="E2188" t="str">
            <v>LTL||Current_LTL||LTL_DE_W-GB||1500</v>
          </cell>
        </row>
        <row r="2189">
          <cell r="A2189" t="str">
            <v>Supplier_220Hub_87</v>
          </cell>
          <cell r="B2189" t="str">
            <v>Supplier_220</v>
          </cell>
          <cell r="C2189" t="str">
            <v>Hub_87</v>
          </cell>
          <cell r="D2189">
            <v>1300</v>
          </cell>
          <cell r="E2189" t="str">
            <v>FTL||Supplier_220||Hub_87||FTL_DE_W-ES_1500</v>
          </cell>
        </row>
        <row r="2190">
          <cell r="A2190" t="str">
            <v>Supplier_220Hub_87</v>
          </cell>
          <cell r="B2190" t="str">
            <v>Supplier_220</v>
          </cell>
          <cell r="C2190" t="str">
            <v>Hub_87</v>
          </cell>
          <cell r="D2190">
            <v>1300</v>
          </cell>
          <cell r="E2190" t="str">
            <v>LTL||Current_LTL||LTL_DE_W-ES||1500</v>
          </cell>
        </row>
        <row r="2191">
          <cell r="A2191" t="str">
            <v>Supplier_220Hub_88</v>
          </cell>
          <cell r="B2191" t="str">
            <v>Supplier_220</v>
          </cell>
          <cell r="C2191" t="str">
            <v>Hub_88</v>
          </cell>
          <cell r="D2191">
            <v>600</v>
          </cell>
          <cell r="E2191" t="str">
            <v>FTL||Supplier_220||Hub_88||FTL_DE_W-DE_W_1000</v>
          </cell>
        </row>
        <row r="2192">
          <cell r="A2192" t="str">
            <v>Supplier_220Hub_88</v>
          </cell>
          <cell r="B2192" t="str">
            <v>Supplier_220</v>
          </cell>
          <cell r="C2192" t="str">
            <v>Hub_88</v>
          </cell>
          <cell r="D2192">
            <v>600</v>
          </cell>
          <cell r="E2192" t="str">
            <v>LTL||Current_LTL||LTL_DE_W-DE_W||1000</v>
          </cell>
        </row>
        <row r="2193">
          <cell r="A2193" t="str">
            <v>Supplier_220Hub_89</v>
          </cell>
          <cell r="B2193" t="str">
            <v>Supplier_220</v>
          </cell>
          <cell r="C2193" t="str">
            <v>Hub_89</v>
          </cell>
          <cell r="D2193">
            <v>500</v>
          </cell>
          <cell r="E2193" t="str">
            <v>FTL||Supplier_220||Hub_89||FTL_DE_W-IT_500</v>
          </cell>
        </row>
        <row r="2194">
          <cell r="A2194" t="str">
            <v>Supplier_220Hub_89</v>
          </cell>
          <cell r="B2194" t="str">
            <v>Supplier_220</v>
          </cell>
          <cell r="C2194" t="str">
            <v>Hub_89</v>
          </cell>
          <cell r="D2194">
            <v>500</v>
          </cell>
          <cell r="E2194" t="str">
            <v>LTL||Current_LTL||LTL_DE_W-IT||500</v>
          </cell>
        </row>
        <row r="2195">
          <cell r="A2195" t="str">
            <v>Supplier_220Hub_90</v>
          </cell>
          <cell r="B2195" t="str">
            <v>Supplier_220</v>
          </cell>
          <cell r="C2195" t="str">
            <v>Hub_90</v>
          </cell>
          <cell r="D2195">
            <v>200</v>
          </cell>
          <cell r="E2195" t="str">
            <v>FTL||Supplier_220||Hub_90||FTL_DE_W-DE_W_250</v>
          </cell>
        </row>
        <row r="2196">
          <cell r="A2196" t="str">
            <v>Supplier_220Hub_90</v>
          </cell>
          <cell r="B2196" t="str">
            <v>Supplier_220</v>
          </cell>
          <cell r="C2196" t="str">
            <v>Hub_90</v>
          </cell>
          <cell r="D2196">
            <v>200</v>
          </cell>
          <cell r="E2196" t="str">
            <v>LTL||Current_LTL||LTL_DE_W-DE_W||250</v>
          </cell>
        </row>
        <row r="2197">
          <cell r="A2197" t="str">
            <v>Supplier_221Hub_86</v>
          </cell>
          <cell r="B2197" t="str">
            <v>Supplier_221</v>
          </cell>
          <cell r="C2197" t="str">
            <v>Hub_86</v>
          </cell>
          <cell r="D2197">
            <v>1300</v>
          </cell>
          <cell r="E2197" t="str">
            <v>FTL||Supplier_221||Hub_86||FTL_DE_W-GB_1500</v>
          </cell>
        </row>
        <row r="2198">
          <cell r="A2198" t="str">
            <v>Supplier_221Hub_86</v>
          </cell>
          <cell r="B2198" t="str">
            <v>Supplier_221</v>
          </cell>
          <cell r="C2198" t="str">
            <v>Hub_86</v>
          </cell>
          <cell r="D2198">
            <v>1300</v>
          </cell>
          <cell r="E2198" t="str">
            <v>LTL||Current_LTL||LTL_DE_W-GB||1500</v>
          </cell>
        </row>
        <row r="2199">
          <cell r="A2199" t="str">
            <v>Supplier_221Hub_87</v>
          </cell>
          <cell r="B2199" t="str">
            <v>Supplier_221</v>
          </cell>
          <cell r="C2199" t="str">
            <v>Hub_87</v>
          </cell>
          <cell r="D2199">
            <v>1400</v>
          </cell>
          <cell r="E2199" t="str">
            <v>FTL||Supplier_221||Hub_87||FTL_DE_W-ES_1500</v>
          </cell>
        </row>
        <row r="2200">
          <cell r="A2200" t="str">
            <v>Supplier_221Hub_87</v>
          </cell>
          <cell r="B2200" t="str">
            <v>Supplier_221</v>
          </cell>
          <cell r="C2200" t="str">
            <v>Hub_87</v>
          </cell>
          <cell r="D2200">
            <v>1400</v>
          </cell>
          <cell r="E2200" t="str">
            <v>LTL||Current_LTL||LTL_DE_W-ES||1500</v>
          </cell>
        </row>
        <row r="2201">
          <cell r="A2201" t="str">
            <v>Supplier_221Hub_88</v>
          </cell>
          <cell r="B2201" t="str">
            <v>Supplier_221</v>
          </cell>
          <cell r="C2201" t="str">
            <v>Hub_88</v>
          </cell>
          <cell r="D2201">
            <v>600</v>
          </cell>
          <cell r="E2201" t="str">
            <v>FTL||Supplier_221||Hub_88||FTL_DE_W-DE_W_1000</v>
          </cell>
        </row>
        <row r="2202">
          <cell r="A2202" t="str">
            <v>Supplier_221Hub_88</v>
          </cell>
          <cell r="B2202" t="str">
            <v>Supplier_221</v>
          </cell>
          <cell r="C2202" t="str">
            <v>Hub_88</v>
          </cell>
          <cell r="D2202">
            <v>600</v>
          </cell>
          <cell r="E2202" t="str">
            <v>LTL||Current_LTL||LTL_DE_W-DE_W||1000</v>
          </cell>
        </row>
        <row r="2203">
          <cell r="A2203" t="str">
            <v>Supplier_221Hub_89</v>
          </cell>
          <cell r="B2203" t="str">
            <v>Supplier_221</v>
          </cell>
          <cell r="C2203" t="str">
            <v>Hub_89</v>
          </cell>
          <cell r="D2203">
            <v>600</v>
          </cell>
          <cell r="E2203" t="str">
            <v>FTL||Supplier_221||Hub_89||FTL_DE_W-IT_1000</v>
          </cell>
        </row>
        <row r="2204">
          <cell r="A2204" t="str">
            <v>Supplier_221Hub_89</v>
          </cell>
          <cell r="B2204" t="str">
            <v>Supplier_221</v>
          </cell>
          <cell r="C2204" t="str">
            <v>Hub_89</v>
          </cell>
          <cell r="D2204">
            <v>600</v>
          </cell>
          <cell r="E2204" t="str">
            <v>LTL||Current_LTL||LTL_DE_W-IT||1000</v>
          </cell>
        </row>
        <row r="2205">
          <cell r="A2205" t="str">
            <v>Supplier_221Hub_90</v>
          </cell>
          <cell r="B2205" t="str">
            <v>Supplier_221</v>
          </cell>
          <cell r="C2205" t="str">
            <v>Hub_90</v>
          </cell>
          <cell r="D2205">
            <v>100</v>
          </cell>
          <cell r="E2205" t="str">
            <v>FTL||Supplier_221||Hub_90||FTL_DE_W-DE_W_100</v>
          </cell>
        </row>
        <row r="2206">
          <cell r="A2206" t="str">
            <v>Supplier_221Hub_90</v>
          </cell>
          <cell r="B2206" t="str">
            <v>Supplier_221</v>
          </cell>
          <cell r="C2206" t="str">
            <v>Hub_90</v>
          </cell>
          <cell r="D2206">
            <v>100</v>
          </cell>
          <cell r="E2206" t="str">
            <v>LTL||Current_LTL||LTL_DE_W-DE_W||100</v>
          </cell>
        </row>
        <row r="2207">
          <cell r="A2207" t="str">
            <v>Supplier_222Hub_86</v>
          </cell>
          <cell r="B2207" t="str">
            <v>Supplier_222</v>
          </cell>
          <cell r="C2207" t="str">
            <v>Hub_86</v>
          </cell>
          <cell r="D2207">
            <v>1300</v>
          </cell>
          <cell r="E2207" t="str">
            <v>FTL||Supplier_222||Hub_86||FTL_DE_W-GB_1500</v>
          </cell>
        </row>
        <row r="2208">
          <cell r="A2208" t="str">
            <v>Supplier_222Hub_86</v>
          </cell>
          <cell r="B2208" t="str">
            <v>Supplier_222</v>
          </cell>
          <cell r="C2208" t="str">
            <v>Hub_86</v>
          </cell>
          <cell r="D2208">
            <v>1300</v>
          </cell>
          <cell r="E2208" t="str">
            <v>LTL||Current_LTL||LTL_DE_W-GB||1500</v>
          </cell>
        </row>
        <row r="2209">
          <cell r="A2209" t="str">
            <v>Supplier_222Hub_87</v>
          </cell>
          <cell r="B2209" t="str">
            <v>Supplier_222</v>
          </cell>
          <cell r="C2209" t="str">
            <v>Hub_87</v>
          </cell>
          <cell r="D2209">
            <v>1400</v>
          </cell>
          <cell r="E2209" t="str">
            <v>FTL||Supplier_222||Hub_87||FTL_DE_W-ES_1500</v>
          </cell>
        </row>
        <row r="2210">
          <cell r="A2210" t="str">
            <v>Supplier_222Hub_87</v>
          </cell>
          <cell r="B2210" t="str">
            <v>Supplier_222</v>
          </cell>
          <cell r="C2210" t="str">
            <v>Hub_87</v>
          </cell>
          <cell r="D2210">
            <v>1400</v>
          </cell>
          <cell r="E2210" t="str">
            <v>LTL||Current_LTL||LTL_DE_W-ES||1500</v>
          </cell>
        </row>
        <row r="2211">
          <cell r="A2211" t="str">
            <v>Supplier_222Hub_88</v>
          </cell>
          <cell r="B2211" t="str">
            <v>Supplier_222</v>
          </cell>
          <cell r="C2211" t="str">
            <v>Hub_88</v>
          </cell>
          <cell r="D2211">
            <v>600</v>
          </cell>
          <cell r="E2211" t="str">
            <v>FTL||Supplier_222||Hub_88||FTL_DE_W-DE_W_1000</v>
          </cell>
        </row>
        <row r="2212">
          <cell r="A2212" t="str">
            <v>Supplier_222Hub_88</v>
          </cell>
          <cell r="B2212" t="str">
            <v>Supplier_222</v>
          </cell>
          <cell r="C2212" t="str">
            <v>Hub_88</v>
          </cell>
          <cell r="D2212">
            <v>600</v>
          </cell>
          <cell r="E2212" t="str">
            <v>LTL||Current_LTL||LTL_DE_W-DE_W||1000</v>
          </cell>
        </row>
        <row r="2213">
          <cell r="A2213" t="str">
            <v>Supplier_222Hub_89</v>
          </cell>
          <cell r="B2213" t="str">
            <v>Supplier_222</v>
          </cell>
          <cell r="C2213" t="str">
            <v>Hub_89</v>
          </cell>
          <cell r="D2213">
            <v>600</v>
          </cell>
          <cell r="E2213" t="str">
            <v>FTL||Supplier_222||Hub_89||FTL_DE_W-IT_1000</v>
          </cell>
        </row>
        <row r="2214">
          <cell r="A2214" t="str">
            <v>Supplier_222Hub_89</v>
          </cell>
          <cell r="B2214" t="str">
            <v>Supplier_222</v>
          </cell>
          <cell r="C2214" t="str">
            <v>Hub_89</v>
          </cell>
          <cell r="D2214">
            <v>600</v>
          </cell>
          <cell r="E2214" t="str">
            <v>LTL||Current_LTL||LTL_DE_W-IT||1000</v>
          </cell>
        </row>
        <row r="2215">
          <cell r="A2215" t="str">
            <v>Supplier_222Hub_90</v>
          </cell>
          <cell r="B2215" t="str">
            <v>Supplier_222</v>
          </cell>
          <cell r="C2215" t="str">
            <v>Hub_90</v>
          </cell>
          <cell r="D2215">
            <v>100</v>
          </cell>
          <cell r="E2215" t="str">
            <v>FTL||Supplier_222||Hub_90||FTL_DE_W-DE_W_100</v>
          </cell>
        </row>
        <row r="2216">
          <cell r="A2216" t="str">
            <v>Supplier_222Hub_90</v>
          </cell>
          <cell r="B2216" t="str">
            <v>Supplier_222</v>
          </cell>
          <cell r="C2216" t="str">
            <v>Hub_90</v>
          </cell>
          <cell r="D2216">
            <v>100</v>
          </cell>
          <cell r="E2216" t="str">
            <v>LTL||Current_LTL||LTL_DE_W-DE_W||100</v>
          </cell>
        </row>
        <row r="2217">
          <cell r="A2217" t="str">
            <v>Supplier_223Hub_86</v>
          </cell>
          <cell r="B2217" t="str">
            <v>Supplier_223</v>
          </cell>
          <cell r="C2217" t="str">
            <v>Hub_86</v>
          </cell>
          <cell r="D2217">
            <v>1300</v>
          </cell>
          <cell r="E2217" t="str">
            <v>FTL||Supplier_223||Hub_86||FTL_DE_W-GB_1500</v>
          </cell>
        </row>
        <row r="2218">
          <cell r="A2218" t="str">
            <v>Supplier_223Hub_86</v>
          </cell>
          <cell r="B2218" t="str">
            <v>Supplier_223</v>
          </cell>
          <cell r="C2218" t="str">
            <v>Hub_86</v>
          </cell>
          <cell r="D2218">
            <v>1300</v>
          </cell>
          <cell r="E2218" t="str">
            <v>LTL||Current_LTL||LTL_DE_W-GB||1500</v>
          </cell>
        </row>
        <row r="2219">
          <cell r="A2219" t="str">
            <v>Supplier_223Hub_87</v>
          </cell>
          <cell r="B2219" t="str">
            <v>Supplier_223</v>
          </cell>
          <cell r="C2219" t="str">
            <v>Hub_87</v>
          </cell>
          <cell r="D2219">
            <v>1400</v>
          </cell>
          <cell r="E2219" t="str">
            <v>FTL||Supplier_223||Hub_87||FTL_DE_W-ES_1500</v>
          </cell>
        </row>
        <row r="2220">
          <cell r="A2220" t="str">
            <v>Supplier_223Hub_87</v>
          </cell>
          <cell r="B2220" t="str">
            <v>Supplier_223</v>
          </cell>
          <cell r="C2220" t="str">
            <v>Hub_87</v>
          </cell>
          <cell r="D2220">
            <v>1400</v>
          </cell>
          <cell r="E2220" t="str">
            <v>LTL||Current_LTL||LTL_DE_W-ES||1500</v>
          </cell>
        </row>
        <row r="2221">
          <cell r="A2221" t="str">
            <v>Supplier_223Hub_88</v>
          </cell>
          <cell r="B2221" t="str">
            <v>Supplier_223</v>
          </cell>
          <cell r="C2221" t="str">
            <v>Hub_88</v>
          </cell>
          <cell r="D2221">
            <v>600</v>
          </cell>
          <cell r="E2221" t="str">
            <v>FTL||Supplier_223||Hub_88||FTL_DE_W-DE_W_1000</v>
          </cell>
        </row>
        <row r="2222">
          <cell r="A2222" t="str">
            <v>Supplier_223Hub_88</v>
          </cell>
          <cell r="B2222" t="str">
            <v>Supplier_223</v>
          </cell>
          <cell r="C2222" t="str">
            <v>Hub_88</v>
          </cell>
          <cell r="D2222">
            <v>600</v>
          </cell>
          <cell r="E2222" t="str">
            <v>LTL||Current_LTL||LTL_DE_W-DE_W||1000</v>
          </cell>
        </row>
        <row r="2223">
          <cell r="A2223" t="str">
            <v>Supplier_223Hub_89</v>
          </cell>
          <cell r="B2223" t="str">
            <v>Supplier_223</v>
          </cell>
          <cell r="C2223" t="str">
            <v>Hub_89</v>
          </cell>
          <cell r="D2223">
            <v>600</v>
          </cell>
          <cell r="E2223" t="str">
            <v>FTL||Supplier_223||Hub_89||FTL_DE_W-IT_1000</v>
          </cell>
        </row>
        <row r="2224">
          <cell r="A2224" t="str">
            <v>Supplier_223Hub_89</v>
          </cell>
          <cell r="B2224" t="str">
            <v>Supplier_223</v>
          </cell>
          <cell r="C2224" t="str">
            <v>Hub_89</v>
          </cell>
          <cell r="D2224">
            <v>600</v>
          </cell>
          <cell r="E2224" t="str">
            <v>LTL||Current_LTL||LTL_DE_W-IT||1000</v>
          </cell>
        </row>
        <row r="2225">
          <cell r="A2225" t="str">
            <v>Supplier_223Hub_90</v>
          </cell>
          <cell r="B2225" t="str">
            <v>Supplier_223</v>
          </cell>
          <cell r="C2225" t="str">
            <v>Hub_90</v>
          </cell>
          <cell r="D2225">
            <v>100</v>
          </cell>
          <cell r="E2225" t="str">
            <v>FTL||Supplier_223||Hub_90||FTL_DE_W-DE_W_100</v>
          </cell>
        </row>
        <row r="2226">
          <cell r="A2226" t="str">
            <v>Supplier_223Hub_90</v>
          </cell>
          <cell r="B2226" t="str">
            <v>Supplier_223</v>
          </cell>
          <cell r="C2226" t="str">
            <v>Hub_90</v>
          </cell>
          <cell r="D2226">
            <v>100</v>
          </cell>
          <cell r="E2226" t="str">
            <v>LTL||Current_LTL||LTL_DE_W-DE_W||100</v>
          </cell>
        </row>
        <row r="2227">
          <cell r="A2227" t="str">
            <v>Supplier_224Hub_86</v>
          </cell>
          <cell r="B2227" t="str">
            <v>Supplier_224</v>
          </cell>
          <cell r="C2227" t="str">
            <v>Hub_86</v>
          </cell>
          <cell r="D2227">
            <v>1300</v>
          </cell>
          <cell r="E2227" t="str">
            <v>FTL||Supplier_224||Hub_86||FTL_DE_W-GB_1500</v>
          </cell>
        </row>
        <row r="2228">
          <cell r="A2228" t="str">
            <v>Supplier_224Hub_86</v>
          </cell>
          <cell r="B2228" t="str">
            <v>Supplier_224</v>
          </cell>
          <cell r="C2228" t="str">
            <v>Hub_86</v>
          </cell>
          <cell r="D2228">
            <v>1300</v>
          </cell>
          <cell r="E2228" t="str">
            <v>LTL||Current_LTL||LTL_DE_W-GB||1500</v>
          </cell>
        </row>
        <row r="2229">
          <cell r="A2229" t="str">
            <v>Supplier_224Hub_87</v>
          </cell>
          <cell r="B2229" t="str">
            <v>Supplier_224</v>
          </cell>
          <cell r="C2229" t="str">
            <v>Hub_87</v>
          </cell>
          <cell r="D2229">
            <v>1400</v>
          </cell>
          <cell r="E2229" t="str">
            <v>FTL||Supplier_224||Hub_87||FTL_DE_W-ES_1500</v>
          </cell>
        </row>
        <row r="2230">
          <cell r="A2230" t="str">
            <v>Supplier_224Hub_87</v>
          </cell>
          <cell r="B2230" t="str">
            <v>Supplier_224</v>
          </cell>
          <cell r="C2230" t="str">
            <v>Hub_87</v>
          </cell>
          <cell r="D2230">
            <v>1400</v>
          </cell>
          <cell r="E2230" t="str">
            <v>LTL||Current_LTL||LTL_DE_W-ES||1500</v>
          </cell>
        </row>
        <row r="2231">
          <cell r="A2231" t="str">
            <v>Supplier_224Hub_88</v>
          </cell>
          <cell r="B2231" t="str">
            <v>Supplier_224</v>
          </cell>
          <cell r="C2231" t="str">
            <v>Hub_88</v>
          </cell>
          <cell r="D2231">
            <v>600</v>
          </cell>
          <cell r="E2231" t="str">
            <v>FTL||Supplier_224||Hub_88||FTL_DE_W-DE_W_1000</v>
          </cell>
        </row>
        <row r="2232">
          <cell r="A2232" t="str">
            <v>Supplier_224Hub_88</v>
          </cell>
          <cell r="B2232" t="str">
            <v>Supplier_224</v>
          </cell>
          <cell r="C2232" t="str">
            <v>Hub_88</v>
          </cell>
          <cell r="D2232">
            <v>600</v>
          </cell>
          <cell r="E2232" t="str">
            <v>LTL||Current_LTL||LTL_DE_W-DE_W||1000</v>
          </cell>
        </row>
        <row r="2233">
          <cell r="A2233" t="str">
            <v>Supplier_224Hub_89</v>
          </cell>
          <cell r="B2233" t="str">
            <v>Supplier_224</v>
          </cell>
          <cell r="C2233" t="str">
            <v>Hub_89</v>
          </cell>
          <cell r="D2233">
            <v>600</v>
          </cell>
          <cell r="E2233" t="str">
            <v>FTL||Supplier_224||Hub_89||FTL_DE_W-IT_1000</v>
          </cell>
        </row>
        <row r="2234">
          <cell r="A2234" t="str">
            <v>Supplier_224Hub_89</v>
          </cell>
          <cell r="B2234" t="str">
            <v>Supplier_224</v>
          </cell>
          <cell r="C2234" t="str">
            <v>Hub_89</v>
          </cell>
          <cell r="D2234">
            <v>600</v>
          </cell>
          <cell r="E2234" t="str">
            <v>LTL||Current_LTL||LTL_DE_W-IT||1000</v>
          </cell>
        </row>
        <row r="2235">
          <cell r="A2235" t="str">
            <v>Supplier_224Hub_90</v>
          </cell>
          <cell r="B2235" t="str">
            <v>Supplier_224</v>
          </cell>
          <cell r="C2235" t="str">
            <v>Hub_90</v>
          </cell>
          <cell r="D2235">
            <v>100</v>
          </cell>
          <cell r="E2235" t="str">
            <v>FTL||Supplier_224||Hub_90||FTL_DE_W-DE_W_100</v>
          </cell>
        </row>
        <row r="2236">
          <cell r="A2236" t="str">
            <v>Supplier_224Hub_90</v>
          </cell>
          <cell r="B2236" t="str">
            <v>Supplier_224</v>
          </cell>
          <cell r="C2236" t="str">
            <v>Hub_90</v>
          </cell>
          <cell r="D2236">
            <v>100</v>
          </cell>
          <cell r="E2236" t="str">
            <v>LTL||Current_LTL||LTL_DE_W-DE_W||100</v>
          </cell>
        </row>
        <row r="2237">
          <cell r="A2237" t="str">
            <v>Supplier_225Hub_86</v>
          </cell>
          <cell r="B2237" t="str">
            <v>Supplier_225</v>
          </cell>
          <cell r="C2237" t="str">
            <v>Hub_86</v>
          </cell>
          <cell r="D2237">
            <v>1300</v>
          </cell>
          <cell r="E2237" t="str">
            <v>FTL||Supplier_225||Hub_86||FTL_DE_W-GB_1500</v>
          </cell>
        </row>
        <row r="2238">
          <cell r="A2238" t="str">
            <v>Supplier_225Hub_86</v>
          </cell>
          <cell r="B2238" t="str">
            <v>Supplier_225</v>
          </cell>
          <cell r="C2238" t="str">
            <v>Hub_86</v>
          </cell>
          <cell r="D2238">
            <v>1300</v>
          </cell>
          <cell r="E2238" t="str">
            <v>LTL||Current_LTL||LTL_DE_W-GB||1500</v>
          </cell>
        </row>
        <row r="2239">
          <cell r="A2239" t="str">
            <v>Supplier_225Hub_87</v>
          </cell>
          <cell r="B2239" t="str">
            <v>Supplier_225</v>
          </cell>
          <cell r="C2239" t="str">
            <v>Hub_87</v>
          </cell>
          <cell r="D2239">
            <v>1500</v>
          </cell>
          <cell r="E2239" t="str">
            <v>FTL||Supplier_225||Hub_87||FTL_DE_W-ES_1500</v>
          </cell>
        </row>
        <row r="2240">
          <cell r="A2240" t="str">
            <v>Supplier_225Hub_87</v>
          </cell>
          <cell r="B2240" t="str">
            <v>Supplier_225</v>
          </cell>
          <cell r="C2240" t="str">
            <v>Hub_87</v>
          </cell>
          <cell r="D2240">
            <v>1500</v>
          </cell>
          <cell r="E2240" t="str">
            <v>LTL||Current_LTL||LTL_DE_W-ES||1500</v>
          </cell>
        </row>
        <row r="2241">
          <cell r="A2241" t="str">
            <v>Supplier_225Hub_88</v>
          </cell>
          <cell r="B2241" t="str">
            <v>Supplier_225</v>
          </cell>
          <cell r="C2241" t="str">
            <v>Hub_88</v>
          </cell>
          <cell r="D2241">
            <v>500</v>
          </cell>
          <cell r="E2241" t="str">
            <v>FTL||Supplier_225||Hub_88||FTL_DE_W-DE_W_500</v>
          </cell>
        </row>
        <row r="2242">
          <cell r="A2242" t="str">
            <v>Supplier_225Hub_88</v>
          </cell>
          <cell r="B2242" t="str">
            <v>Supplier_225</v>
          </cell>
          <cell r="C2242" t="str">
            <v>Hub_88</v>
          </cell>
          <cell r="D2242">
            <v>500</v>
          </cell>
          <cell r="E2242" t="str">
            <v>LTL||Current_LTL||LTL_DE_W-DE_W||500</v>
          </cell>
        </row>
        <row r="2243">
          <cell r="A2243" t="str">
            <v>Supplier_225Hub_89</v>
          </cell>
          <cell r="B2243" t="str">
            <v>Supplier_225</v>
          </cell>
          <cell r="C2243" t="str">
            <v>Hub_89</v>
          </cell>
          <cell r="D2243">
            <v>700</v>
          </cell>
          <cell r="E2243" t="str">
            <v>FTL||Supplier_225||Hub_89||FTL_DE_W-IT_1000</v>
          </cell>
        </row>
        <row r="2244">
          <cell r="A2244" t="str">
            <v>Supplier_225Hub_89</v>
          </cell>
          <cell r="B2244" t="str">
            <v>Supplier_225</v>
          </cell>
          <cell r="C2244" t="str">
            <v>Hub_89</v>
          </cell>
          <cell r="D2244">
            <v>700</v>
          </cell>
          <cell r="E2244" t="str">
            <v>LTL||Current_LTL||LTL_DE_W-IT||1000</v>
          </cell>
        </row>
        <row r="2245">
          <cell r="A2245" t="str">
            <v>Supplier_225Hub_90</v>
          </cell>
          <cell r="B2245" t="str">
            <v>Supplier_225</v>
          </cell>
          <cell r="C2245" t="str">
            <v>Hub_90</v>
          </cell>
          <cell r="D2245">
            <v>100</v>
          </cell>
          <cell r="E2245" t="str">
            <v>FTL||Supplier_225||Hub_90||FTL_DE_W-DE_W_100</v>
          </cell>
        </row>
        <row r="2246">
          <cell r="A2246" t="str">
            <v>Supplier_225Hub_90</v>
          </cell>
          <cell r="B2246" t="str">
            <v>Supplier_225</v>
          </cell>
          <cell r="C2246" t="str">
            <v>Hub_90</v>
          </cell>
          <cell r="D2246">
            <v>100</v>
          </cell>
          <cell r="E2246" t="str">
            <v>LTL||Current_LTL||LTL_DE_W-DE_W||100</v>
          </cell>
        </row>
        <row r="2247">
          <cell r="A2247" t="str">
            <v>Supplier_226Hub_86</v>
          </cell>
          <cell r="B2247" t="str">
            <v>Supplier_226</v>
          </cell>
          <cell r="C2247" t="str">
            <v>Hub_86</v>
          </cell>
          <cell r="D2247">
            <v>1200</v>
          </cell>
          <cell r="E2247" t="str">
            <v>FTL||Supplier_226||Hub_86||FTL_DE_W-GB_1500</v>
          </cell>
        </row>
        <row r="2248">
          <cell r="A2248" t="str">
            <v>Supplier_226Hub_86</v>
          </cell>
          <cell r="B2248" t="str">
            <v>Supplier_226</v>
          </cell>
          <cell r="C2248" t="str">
            <v>Hub_86</v>
          </cell>
          <cell r="D2248">
            <v>1200</v>
          </cell>
          <cell r="E2248" t="str">
            <v>LTL||Current_LTL||LTL_DE_W-GB||1500</v>
          </cell>
        </row>
        <row r="2249">
          <cell r="A2249" t="str">
            <v>Supplier_226Hub_87</v>
          </cell>
          <cell r="B2249" t="str">
            <v>Supplier_226</v>
          </cell>
          <cell r="C2249" t="str">
            <v>Hub_87</v>
          </cell>
          <cell r="D2249">
            <v>1600</v>
          </cell>
          <cell r="E2249" t="str">
            <v>FTL||Supplier_226||Hub_87||FTL_DE_W-ES_2000</v>
          </cell>
        </row>
        <row r="2250">
          <cell r="A2250" t="str">
            <v>Supplier_226Hub_87</v>
          </cell>
          <cell r="B2250" t="str">
            <v>Supplier_226</v>
          </cell>
          <cell r="C2250" t="str">
            <v>Hub_87</v>
          </cell>
          <cell r="D2250">
            <v>1600</v>
          </cell>
          <cell r="E2250" t="str">
            <v>LTL||Current_LTL||LTL_DE_W-ES||2000</v>
          </cell>
        </row>
        <row r="2251">
          <cell r="A2251" t="str">
            <v>Supplier_226Hub_88</v>
          </cell>
          <cell r="B2251" t="str">
            <v>Supplier_226</v>
          </cell>
          <cell r="C2251" t="str">
            <v>Hub_88</v>
          </cell>
          <cell r="D2251">
            <v>500</v>
          </cell>
          <cell r="E2251" t="str">
            <v>FTL||Supplier_226||Hub_88||FTL_DE_W-DE_W_500</v>
          </cell>
        </row>
        <row r="2252">
          <cell r="A2252" t="str">
            <v>Supplier_226Hub_88</v>
          </cell>
          <cell r="B2252" t="str">
            <v>Supplier_226</v>
          </cell>
          <cell r="C2252" t="str">
            <v>Hub_88</v>
          </cell>
          <cell r="D2252">
            <v>500</v>
          </cell>
          <cell r="E2252" t="str">
            <v>LTL||Current_LTL||LTL_DE_W-DE_W||500</v>
          </cell>
        </row>
        <row r="2253">
          <cell r="A2253" t="str">
            <v>Supplier_226Hub_89</v>
          </cell>
          <cell r="B2253" t="str">
            <v>Supplier_226</v>
          </cell>
          <cell r="C2253" t="str">
            <v>Hub_89</v>
          </cell>
          <cell r="D2253">
            <v>800</v>
          </cell>
          <cell r="E2253" t="str">
            <v>FTL||Supplier_226||Hub_89||FTL_DE_W-IT_1000</v>
          </cell>
        </row>
        <row r="2254">
          <cell r="A2254" t="str">
            <v>Supplier_226Hub_89</v>
          </cell>
          <cell r="B2254" t="str">
            <v>Supplier_226</v>
          </cell>
          <cell r="C2254" t="str">
            <v>Hub_89</v>
          </cell>
          <cell r="D2254">
            <v>800</v>
          </cell>
          <cell r="E2254" t="str">
            <v>LTL||Current_LTL||LTL_DE_W-IT||1000</v>
          </cell>
        </row>
        <row r="2255">
          <cell r="A2255" t="str">
            <v>Supplier_226Hub_90</v>
          </cell>
          <cell r="B2255" t="str">
            <v>Supplier_226</v>
          </cell>
          <cell r="C2255" t="str">
            <v>Hub_90</v>
          </cell>
          <cell r="D2255">
            <v>200</v>
          </cell>
          <cell r="E2255" t="str">
            <v>FTL||Supplier_226||Hub_90||FTL_DE_W-DE_W_250</v>
          </cell>
        </row>
        <row r="2256">
          <cell r="A2256" t="str">
            <v>Supplier_226Hub_90</v>
          </cell>
          <cell r="B2256" t="str">
            <v>Supplier_226</v>
          </cell>
          <cell r="C2256" t="str">
            <v>Hub_90</v>
          </cell>
          <cell r="D2256">
            <v>200</v>
          </cell>
          <cell r="E2256" t="str">
            <v>LTL||Current_LTL||LTL_DE_W-DE_W||250</v>
          </cell>
        </row>
        <row r="2257">
          <cell r="A2257" t="str">
            <v>Supplier_227Hub_86</v>
          </cell>
          <cell r="B2257" t="str">
            <v>Supplier_227</v>
          </cell>
          <cell r="C2257" t="str">
            <v>Hub_86</v>
          </cell>
          <cell r="D2257">
            <v>1300</v>
          </cell>
          <cell r="E2257" t="str">
            <v>FTL||Supplier_227||Hub_86||FTL_DE_W-GB_1500</v>
          </cell>
        </row>
        <row r="2258">
          <cell r="A2258" t="str">
            <v>Supplier_227Hub_86</v>
          </cell>
          <cell r="B2258" t="str">
            <v>Supplier_227</v>
          </cell>
          <cell r="C2258" t="str">
            <v>Hub_86</v>
          </cell>
          <cell r="D2258">
            <v>1300</v>
          </cell>
          <cell r="E2258" t="str">
            <v>LTL||Current_LTL||LTL_DE_W-GB||1500</v>
          </cell>
        </row>
        <row r="2259">
          <cell r="A2259" t="str">
            <v>Supplier_227Hub_87</v>
          </cell>
          <cell r="B2259" t="str">
            <v>Supplier_227</v>
          </cell>
          <cell r="C2259" t="str">
            <v>Hub_87</v>
          </cell>
          <cell r="D2259">
            <v>1400</v>
          </cell>
          <cell r="E2259" t="str">
            <v>FTL||Supplier_227||Hub_87||FTL_DE_W-ES_1500</v>
          </cell>
        </row>
        <row r="2260">
          <cell r="A2260" t="str">
            <v>Supplier_227Hub_87</v>
          </cell>
          <cell r="B2260" t="str">
            <v>Supplier_227</v>
          </cell>
          <cell r="C2260" t="str">
            <v>Hub_87</v>
          </cell>
          <cell r="D2260">
            <v>1400</v>
          </cell>
          <cell r="E2260" t="str">
            <v>LTL||Current_LTL||LTL_DE_W-ES||1500</v>
          </cell>
        </row>
        <row r="2261">
          <cell r="A2261" t="str">
            <v>Supplier_227Hub_88</v>
          </cell>
          <cell r="B2261" t="str">
            <v>Supplier_227</v>
          </cell>
          <cell r="C2261" t="str">
            <v>Hub_88</v>
          </cell>
          <cell r="D2261">
            <v>600</v>
          </cell>
          <cell r="E2261" t="str">
            <v>FTL||Supplier_227||Hub_88||FTL_DE_W-DE_W_1000</v>
          </cell>
        </row>
        <row r="2262">
          <cell r="A2262" t="str">
            <v>Supplier_227Hub_88</v>
          </cell>
          <cell r="B2262" t="str">
            <v>Supplier_227</v>
          </cell>
          <cell r="C2262" t="str">
            <v>Hub_88</v>
          </cell>
          <cell r="D2262">
            <v>600</v>
          </cell>
          <cell r="E2262" t="str">
            <v>LTL||Current_LTL||LTL_DE_W-DE_W||1000</v>
          </cell>
        </row>
        <row r="2263">
          <cell r="A2263" t="str">
            <v>Supplier_227Hub_89</v>
          </cell>
          <cell r="B2263" t="str">
            <v>Supplier_227</v>
          </cell>
          <cell r="C2263" t="str">
            <v>Hub_89</v>
          </cell>
          <cell r="D2263">
            <v>600</v>
          </cell>
          <cell r="E2263" t="str">
            <v>FTL||Supplier_227||Hub_89||FTL_DE_W-IT_1000</v>
          </cell>
        </row>
        <row r="2264">
          <cell r="A2264" t="str">
            <v>Supplier_227Hub_89</v>
          </cell>
          <cell r="B2264" t="str">
            <v>Supplier_227</v>
          </cell>
          <cell r="C2264" t="str">
            <v>Hub_89</v>
          </cell>
          <cell r="D2264">
            <v>600</v>
          </cell>
          <cell r="E2264" t="str">
            <v>LTL||Current_LTL||LTL_DE_W-IT||1000</v>
          </cell>
        </row>
        <row r="2265">
          <cell r="A2265" t="str">
            <v>Supplier_227Hub_90</v>
          </cell>
          <cell r="B2265" t="str">
            <v>Supplier_227</v>
          </cell>
          <cell r="C2265" t="str">
            <v>Hub_90</v>
          </cell>
          <cell r="D2265">
            <v>100</v>
          </cell>
          <cell r="E2265" t="str">
            <v>FTL||Supplier_227||Hub_90||FTL_DE_W-DE_W_100</v>
          </cell>
        </row>
        <row r="2266">
          <cell r="A2266" t="str">
            <v>Supplier_227Hub_90</v>
          </cell>
          <cell r="B2266" t="str">
            <v>Supplier_227</v>
          </cell>
          <cell r="C2266" t="str">
            <v>Hub_90</v>
          </cell>
          <cell r="D2266">
            <v>100</v>
          </cell>
          <cell r="E2266" t="str">
            <v>LTL||Current_LTL||LTL_DE_W-DE_W||100</v>
          </cell>
        </row>
        <row r="2267">
          <cell r="A2267" t="str">
            <v>Supplier_228Hub_86</v>
          </cell>
          <cell r="B2267" t="str">
            <v>Supplier_228</v>
          </cell>
          <cell r="C2267" t="str">
            <v>Hub_86</v>
          </cell>
          <cell r="D2267">
            <v>1300</v>
          </cell>
          <cell r="E2267" t="str">
            <v>FTL||Supplier_228||Hub_86||FTL_DE_W-GB_1500</v>
          </cell>
        </row>
        <row r="2268">
          <cell r="A2268" t="str">
            <v>Supplier_228Hub_86</v>
          </cell>
          <cell r="B2268" t="str">
            <v>Supplier_228</v>
          </cell>
          <cell r="C2268" t="str">
            <v>Hub_86</v>
          </cell>
          <cell r="D2268">
            <v>1300</v>
          </cell>
          <cell r="E2268" t="str">
            <v>LTL||Current_LTL||LTL_DE_W-GB||1500</v>
          </cell>
        </row>
        <row r="2269">
          <cell r="A2269" t="str">
            <v>Supplier_228Hub_87</v>
          </cell>
          <cell r="B2269" t="str">
            <v>Supplier_228</v>
          </cell>
          <cell r="C2269" t="str">
            <v>Hub_87</v>
          </cell>
          <cell r="D2269">
            <v>1500</v>
          </cell>
          <cell r="E2269" t="str">
            <v>FTL||Supplier_228||Hub_87||FTL_DE_W-ES_1500</v>
          </cell>
        </row>
        <row r="2270">
          <cell r="A2270" t="str">
            <v>Supplier_228Hub_87</v>
          </cell>
          <cell r="B2270" t="str">
            <v>Supplier_228</v>
          </cell>
          <cell r="C2270" t="str">
            <v>Hub_87</v>
          </cell>
          <cell r="D2270">
            <v>1500</v>
          </cell>
          <cell r="E2270" t="str">
            <v>LTL||Current_LTL||LTL_DE_W-ES||1500</v>
          </cell>
        </row>
        <row r="2271">
          <cell r="A2271" t="str">
            <v>Supplier_228Hub_88</v>
          </cell>
          <cell r="B2271" t="str">
            <v>Supplier_228</v>
          </cell>
          <cell r="C2271" t="str">
            <v>Hub_88</v>
          </cell>
          <cell r="D2271">
            <v>500</v>
          </cell>
          <cell r="E2271" t="str">
            <v>FTL||Supplier_228||Hub_88||FTL_DE_W-DE_W_500</v>
          </cell>
        </row>
        <row r="2272">
          <cell r="A2272" t="str">
            <v>Supplier_228Hub_88</v>
          </cell>
          <cell r="B2272" t="str">
            <v>Supplier_228</v>
          </cell>
          <cell r="C2272" t="str">
            <v>Hub_88</v>
          </cell>
          <cell r="D2272">
            <v>500</v>
          </cell>
          <cell r="E2272" t="str">
            <v>LTL||Current_LTL||LTL_DE_W-DE_W||500</v>
          </cell>
        </row>
        <row r="2273">
          <cell r="A2273" t="str">
            <v>Supplier_228Hub_89</v>
          </cell>
          <cell r="B2273" t="str">
            <v>Supplier_228</v>
          </cell>
          <cell r="C2273" t="str">
            <v>Hub_89</v>
          </cell>
          <cell r="D2273">
            <v>800</v>
          </cell>
          <cell r="E2273" t="str">
            <v>FTL||Supplier_228||Hub_89||FTL_DE_W-IT_1000</v>
          </cell>
        </row>
        <row r="2274">
          <cell r="A2274" t="str">
            <v>Supplier_228Hub_89</v>
          </cell>
          <cell r="B2274" t="str">
            <v>Supplier_228</v>
          </cell>
          <cell r="C2274" t="str">
            <v>Hub_89</v>
          </cell>
          <cell r="D2274">
            <v>800</v>
          </cell>
          <cell r="E2274" t="str">
            <v>LTL||Current_LTL||LTL_DE_W-IT||1000</v>
          </cell>
        </row>
        <row r="2275">
          <cell r="A2275" t="str">
            <v>Supplier_228Hub_90</v>
          </cell>
          <cell r="B2275" t="str">
            <v>Supplier_228</v>
          </cell>
          <cell r="C2275" t="str">
            <v>Hub_90</v>
          </cell>
          <cell r="D2275">
            <v>200</v>
          </cell>
          <cell r="E2275" t="str">
            <v>FTL||Supplier_228||Hub_90||FTL_DE_W-DE_W_250</v>
          </cell>
        </row>
        <row r="2276">
          <cell r="A2276" t="str">
            <v>Supplier_228Hub_90</v>
          </cell>
          <cell r="B2276" t="str">
            <v>Supplier_228</v>
          </cell>
          <cell r="C2276" t="str">
            <v>Hub_90</v>
          </cell>
          <cell r="D2276">
            <v>200</v>
          </cell>
          <cell r="E2276" t="str">
            <v>LTL||Current_LTL||LTL_DE_W-DE_W||250</v>
          </cell>
        </row>
        <row r="2277">
          <cell r="A2277" t="str">
            <v>Supplier_229Hub_86</v>
          </cell>
          <cell r="B2277" t="str">
            <v>Supplier_229</v>
          </cell>
          <cell r="C2277" t="str">
            <v>Hub_86</v>
          </cell>
          <cell r="D2277">
            <v>1300</v>
          </cell>
          <cell r="E2277" t="str">
            <v>FTL||Supplier_229||Hub_86||FTL_DE_W-GB_1500</v>
          </cell>
        </row>
        <row r="2278">
          <cell r="A2278" t="str">
            <v>Supplier_229Hub_86</v>
          </cell>
          <cell r="B2278" t="str">
            <v>Supplier_229</v>
          </cell>
          <cell r="C2278" t="str">
            <v>Hub_86</v>
          </cell>
          <cell r="D2278">
            <v>1300</v>
          </cell>
          <cell r="E2278" t="str">
            <v>LTL||Current_LTL||LTL_DE_W-GB||1500</v>
          </cell>
        </row>
        <row r="2279">
          <cell r="A2279" t="str">
            <v>Supplier_229Hub_87</v>
          </cell>
          <cell r="B2279" t="str">
            <v>Supplier_229</v>
          </cell>
          <cell r="C2279" t="str">
            <v>Hub_87</v>
          </cell>
          <cell r="D2279">
            <v>1500</v>
          </cell>
          <cell r="E2279" t="str">
            <v>FTL||Supplier_229||Hub_87||FTL_DE_W-ES_1500</v>
          </cell>
        </row>
        <row r="2280">
          <cell r="A2280" t="str">
            <v>Supplier_229Hub_87</v>
          </cell>
          <cell r="B2280" t="str">
            <v>Supplier_229</v>
          </cell>
          <cell r="C2280" t="str">
            <v>Hub_87</v>
          </cell>
          <cell r="D2280">
            <v>1500</v>
          </cell>
          <cell r="E2280" t="str">
            <v>LTL||Current_LTL||LTL_DE_W-ES||1500</v>
          </cell>
        </row>
        <row r="2281">
          <cell r="A2281" t="str">
            <v>Supplier_229Hub_88</v>
          </cell>
          <cell r="B2281" t="str">
            <v>Supplier_229</v>
          </cell>
          <cell r="C2281" t="str">
            <v>Hub_88</v>
          </cell>
          <cell r="D2281">
            <v>500</v>
          </cell>
          <cell r="E2281" t="str">
            <v>FTL||Supplier_229||Hub_88||FTL_DE_W-DE_W_500</v>
          </cell>
        </row>
        <row r="2282">
          <cell r="A2282" t="str">
            <v>Supplier_229Hub_88</v>
          </cell>
          <cell r="B2282" t="str">
            <v>Supplier_229</v>
          </cell>
          <cell r="C2282" t="str">
            <v>Hub_88</v>
          </cell>
          <cell r="D2282">
            <v>500</v>
          </cell>
          <cell r="E2282" t="str">
            <v>LTL||Current_LTL||LTL_DE_W-DE_W||500</v>
          </cell>
        </row>
        <row r="2283">
          <cell r="A2283" t="str">
            <v>Supplier_229Hub_89</v>
          </cell>
          <cell r="B2283" t="str">
            <v>Supplier_229</v>
          </cell>
          <cell r="C2283" t="str">
            <v>Hub_89</v>
          </cell>
          <cell r="D2283">
            <v>700</v>
          </cell>
          <cell r="E2283" t="str">
            <v>FTL||Supplier_229||Hub_89||FTL_DE_W-IT_1000</v>
          </cell>
        </row>
        <row r="2284">
          <cell r="A2284" t="str">
            <v>Supplier_229Hub_89</v>
          </cell>
          <cell r="B2284" t="str">
            <v>Supplier_229</v>
          </cell>
          <cell r="C2284" t="str">
            <v>Hub_89</v>
          </cell>
          <cell r="D2284">
            <v>700</v>
          </cell>
          <cell r="E2284" t="str">
            <v>LTL||Current_LTL||LTL_DE_W-IT||1000</v>
          </cell>
        </row>
        <row r="2285">
          <cell r="A2285" t="str">
            <v>Supplier_229Hub_90</v>
          </cell>
          <cell r="B2285" t="str">
            <v>Supplier_229</v>
          </cell>
          <cell r="C2285" t="str">
            <v>Hub_90</v>
          </cell>
          <cell r="D2285">
            <v>100</v>
          </cell>
          <cell r="E2285" t="str">
            <v>FTL||Supplier_229||Hub_90||FTL_DE_W-DE_W_100</v>
          </cell>
        </row>
        <row r="2286">
          <cell r="A2286" t="str">
            <v>Supplier_229Hub_90</v>
          </cell>
          <cell r="B2286" t="str">
            <v>Supplier_229</v>
          </cell>
          <cell r="C2286" t="str">
            <v>Hub_90</v>
          </cell>
          <cell r="D2286">
            <v>100</v>
          </cell>
          <cell r="E2286" t="str">
            <v>LTL||Current_LTL||LTL_DE_W-DE_W||100</v>
          </cell>
        </row>
        <row r="2287">
          <cell r="A2287" t="str">
            <v>Supplier_230Hub_86</v>
          </cell>
          <cell r="B2287" t="str">
            <v>Supplier_230</v>
          </cell>
          <cell r="C2287" t="str">
            <v>Hub_86</v>
          </cell>
          <cell r="D2287">
            <v>1300</v>
          </cell>
          <cell r="E2287" t="str">
            <v>FTL||Supplier_230||Hub_86||FTL_DE_W-GB_1500</v>
          </cell>
        </row>
        <row r="2288">
          <cell r="A2288" t="str">
            <v>Supplier_230Hub_86</v>
          </cell>
          <cell r="B2288" t="str">
            <v>Supplier_230</v>
          </cell>
          <cell r="C2288" t="str">
            <v>Hub_86</v>
          </cell>
          <cell r="D2288">
            <v>1300</v>
          </cell>
          <cell r="E2288" t="str">
            <v>LTL||Current_LTL||LTL_DE_W-GB||1500</v>
          </cell>
        </row>
        <row r="2289">
          <cell r="A2289" t="str">
            <v>Supplier_230Hub_87</v>
          </cell>
          <cell r="B2289" t="str">
            <v>Supplier_230</v>
          </cell>
          <cell r="C2289" t="str">
            <v>Hub_87</v>
          </cell>
          <cell r="D2289">
            <v>1400</v>
          </cell>
          <cell r="E2289" t="str">
            <v>FTL||Supplier_230||Hub_87||FTL_DE_W-ES_1500</v>
          </cell>
        </row>
        <row r="2290">
          <cell r="A2290" t="str">
            <v>Supplier_230Hub_87</v>
          </cell>
          <cell r="B2290" t="str">
            <v>Supplier_230</v>
          </cell>
          <cell r="C2290" t="str">
            <v>Hub_87</v>
          </cell>
          <cell r="D2290">
            <v>1400</v>
          </cell>
          <cell r="E2290" t="str">
            <v>LTL||Current_LTL||LTL_DE_W-ES||1500</v>
          </cell>
        </row>
        <row r="2291">
          <cell r="A2291" t="str">
            <v>Supplier_230Hub_88</v>
          </cell>
          <cell r="B2291" t="str">
            <v>Supplier_230</v>
          </cell>
          <cell r="C2291" t="str">
            <v>Hub_88</v>
          </cell>
          <cell r="D2291">
            <v>600</v>
          </cell>
          <cell r="E2291" t="str">
            <v>FTL||Supplier_230||Hub_88||FTL_DE_W-DE_W_1000</v>
          </cell>
        </row>
        <row r="2292">
          <cell r="A2292" t="str">
            <v>Supplier_230Hub_88</v>
          </cell>
          <cell r="B2292" t="str">
            <v>Supplier_230</v>
          </cell>
          <cell r="C2292" t="str">
            <v>Hub_88</v>
          </cell>
          <cell r="D2292">
            <v>600</v>
          </cell>
          <cell r="E2292" t="str">
            <v>LTL||Current_LTL||LTL_DE_W-DE_W||1000</v>
          </cell>
        </row>
        <row r="2293">
          <cell r="A2293" t="str">
            <v>Supplier_230Hub_89</v>
          </cell>
          <cell r="B2293" t="str">
            <v>Supplier_230</v>
          </cell>
          <cell r="C2293" t="str">
            <v>Hub_89</v>
          </cell>
          <cell r="D2293">
            <v>600</v>
          </cell>
          <cell r="E2293" t="str">
            <v>FTL||Supplier_230||Hub_89||FTL_DE_W-IT_1000</v>
          </cell>
        </row>
        <row r="2294">
          <cell r="A2294" t="str">
            <v>Supplier_230Hub_89</v>
          </cell>
          <cell r="B2294" t="str">
            <v>Supplier_230</v>
          </cell>
          <cell r="C2294" t="str">
            <v>Hub_89</v>
          </cell>
          <cell r="D2294">
            <v>600</v>
          </cell>
          <cell r="E2294" t="str">
            <v>LTL||Current_LTL||LTL_DE_W-IT||1000</v>
          </cell>
        </row>
        <row r="2295">
          <cell r="A2295" t="str">
            <v>Supplier_230Hub_90</v>
          </cell>
          <cell r="B2295" t="str">
            <v>Supplier_230</v>
          </cell>
          <cell r="C2295" t="str">
            <v>Hub_90</v>
          </cell>
          <cell r="D2295">
            <v>100</v>
          </cell>
          <cell r="E2295" t="str">
            <v>FTL||Supplier_230||Hub_90||FTL_DE_W-DE_W_100</v>
          </cell>
        </row>
        <row r="2296">
          <cell r="A2296" t="str">
            <v>Supplier_230Hub_90</v>
          </cell>
          <cell r="B2296" t="str">
            <v>Supplier_230</v>
          </cell>
          <cell r="C2296" t="str">
            <v>Hub_90</v>
          </cell>
          <cell r="D2296">
            <v>100</v>
          </cell>
          <cell r="E2296" t="str">
            <v>LTL||Current_LTL||LTL_DE_W-DE_W||100</v>
          </cell>
        </row>
        <row r="2297">
          <cell r="A2297" t="str">
            <v>Supplier_231Hub_86</v>
          </cell>
          <cell r="B2297" t="str">
            <v>Supplier_231</v>
          </cell>
          <cell r="C2297" t="str">
            <v>Hub_86</v>
          </cell>
          <cell r="D2297">
            <v>1300</v>
          </cell>
          <cell r="E2297" t="str">
            <v>FTL||Supplier_231||Hub_86||FTL_DE_W-GB_1500</v>
          </cell>
        </row>
        <row r="2298">
          <cell r="A2298" t="str">
            <v>Supplier_231Hub_86</v>
          </cell>
          <cell r="B2298" t="str">
            <v>Supplier_231</v>
          </cell>
          <cell r="C2298" t="str">
            <v>Hub_86</v>
          </cell>
          <cell r="D2298">
            <v>1300</v>
          </cell>
          <cell r="E2298" t="str">
            <v>LTL||Current_LTL||LTL_DE_W-GB||1500</v>
          </cell>
        </row>
        <row r="2299">
          <cell r="A2299" t="str">
            <v>Supplier_231Hub_87</v>
          </cell>
          <cell r="B2299" t="str">
            <v>Supplier_231</v>
          </cell>
          <cell r="C2299" t="str">
            <v>Hub_87</v>
          </cell>
          <cell r="D2299">
            <v>1400</v>
          </cell>
          <cell r="E2299" t="str">
            <v>FTL||Supplier_231||Hub_87||FTL_DE_W-ES_1500</v>
          </cell>
        </row>
        <row r="2300">
          <cell r="A2300" t="str">
            <v>Supplier_231Hub_87</v>
          </cell>
          <cell r="B2300" t="str">
            <v>Supplier_231</v>
          </cell>
          <cell r="C2300" t="str">
            <v>Hub_87</v>
          </cell>
          <cell r="D2300">
            <v>1400</v>
          </cell>
          <cell r="E2300" t="str">
            <v>LTL||Current_LTL||LTL_DE_W-ES||1500</v>
          </cell>
        </row>
        <row r="2301">
          <cell r="A2301" t="str">
            <v>Supplier_231Hub_88</v>
          </cell>
          <cell r="B2301" t="str">
            <v>Supplier_231</v>
          </cell>
          <cell r="C2301" t="str">
            <v>Hub_88</v>
          </cell>
          <cell r="D2301">
            <v>600</v>
          </cell>
          <cell r="E2301" t="str">
            <v>FTL||Supplier_231||Hub_88||FTL_DE_W-DE_W_1000</v>
          </cell>
        </row>
        <row r="2302">
          <cell r="A2302" t="str">
            <v>Supplier_231Hub_88</v>
          </cell>
          <cell r="B2302" t="str">
            <v>Supplier_231</v>
          </cell>
          <cell r="C2302" t="str">
            <v>Hub_88</v>
          </cell>
          <cell r="D2302">
            <v>600</v>
          </cell>
          <cell r="E2302" t="str">
            <v>LTL||Current_LTL||LTL_DE_W-DE_W||1000</v>
          </cell>
        </row>
        <row r="2303">
          <cell r="A2303" t="str">
            <v>Supplier_231Hub_89</v>
          </cell>
          <cell r="B2303" t="str">
            <v>Supplier_231</v>
          </cell>
          <cell r="C2303" t="str">
            <v>Hub_89</v>
          </cell>
          <cell r="D2303">
            <v>600</v>
          </cell>
          <cell r="E2303" t="str">
            <v>FTL||Supplier_231||Hub_89||FTL_DE_W-IT_1000</v>
          </cell>
        </row>
        <row r="2304">
          <cell r="A2304" t="str">
            <v>Supplier_231Hub_89</v>
          </cell>
          <cell r="B2304" t="str">
            <v>Supplier_231</v>
          </cell>
          <cell r="C2304" t="str">
            <v>Hub_89</v>
          </cell>
          <cell r="D2304">
            <v>600</v>
          </cell>
          <cell r="E2304" t="str">
            <v>LTL||Current_LTL||LTL_DE_W-IT||1000</v>
          </cell>
        </row>
        <row r="2305">
          <cell r="A2305" t="str">
            <v>Supplier_231Hub_90</v>
          </cell>
          <cell r="B2305" t="str">
            <v>Supplier_231</v>
          </cell>
          <cell r="C2305" t="str">
            <v>Hub_90</v>
          </cell>
          <cell r="D2305">
            <v>100</v>
          </cell>
          <cell r="E2305" t="str">
            <v>FTL||Supplier_231||Hub_90||FTL_DE_W-DE_W_100</v>
          </cell>
        </row>
        <row r="2306">
          <cell r="A2306" t="str">
            <v>Supplier_231Hub_90</v>
          </cell>
          <cell r="B2306" t="str">
            <v>Supplier_231</v>
          </cell>
          <cell r="C2306" t="str">
            <v>Hub_90</v>
          </cell>
          <cell r="D2306">
            <v>100</v>
          </cell>
          <cell r="E2306" t="str">
            <v>LTL||Current_LTL||LTL_DE_W-DE_W||100</v>
          </cell>
        </row>
        <row r="2307">
          <cell r="A2307" t="str">
            <v>Supplier_232Hub_86</v>
          </cell>
          <cell r="B2307" t="str">
            <v>Supplier_232</v>
          </cell>
          <cell r="C2307" t="str">
            <v>Hub_86</v>
          </cell>
          <cell r="D2307">
            <v>1300</v>
          </cell>
          <cell r="E2307" t="str">
            <v>FTL||Supplier_232||Hub_86||FTL_DE_W-GB_1500</v>
          </cell>
        </row>
        <row r="2308">
          <cell r="A2308" t="str">
            <v>Supplier_232Hub_86</v>
          </cell>
          <cell r="B2308" t="str">
            <v>Supplier_232</v>
          </cell>
          <cell r="C2308" t="str">
            <v>Hub_86</v>
          </cell>
          <cell r="D2308">
            <v>1300</v>
          </cell>
          <cell r="E2308" t="str">
            <v>LTL||Current_LTL||LTL_DE_W-GB||1500</v>
          </cell>
        </row>
        <row r="2309">
          <cell r="A2309" t="str">
            <v>Supplier_232Hub_87</v>
          </cell>
          <cell r="B2309" t="str">
            <v>Supplier_232</v>
          </cell>
          <cell r="C2309" t="str">
            <v>Hub_87</v>
          </cell>
          <cell r="D2309">
            <v>1500</v>
          </cell>
          <cell r="E2309" t="str">
            <v>FTL||Supplier_232||Hub_87||FTL_DE_W-ES_1500</v>
          </cell>
        </row>
        <row r="2310">
          <cell r="A2310" t="str">
            <v>Supplier_232Hub_87</v>
          </cell>
          <cell r="B2310" t="str">
            <v>Supplier_232</v>
          </cell>
          <cell r="C2310" t="str">
            <v>Hub_87</v>
          </cell>
          <cell r="D2310">
            <v>1500</v>
          </cell>
          <cell r="E2310" t="str">
            <v>LTL||Current_LTL||LTL_DE_W-ES||1500</v>
          </cell>
        </row>
        <row r="2311">
          <cell r="A2311" t="str">
            <v>Supplier_232Hub_88</v>
          </cell>
          <cell r="B2311" t="str">
            <v>Supplier_232</v>
          </cell>
          <cell r="C2311" t="str">
            <v>Hub_88</v>
          </cell>
          <cell r="D2311">
            <v>500</v>
          </cell>
          <cell r="E2311" t="str">
            <v>FTL||Supplier_232||Hub_88||FTL_DE_W-DE_W_500</v>
          </cell>
        </row>
        <row r="2312">
          <cell r="A2312" t="str">
            <v>Supplier_232Hub_88</v>
          </cell>
          <cell r="B2312" t="str">
            <v>Supplier_232</v>
          </cell>
          <cell r="C2312" t="str">
            <v>Hub_88</v>
          </cell>
          <cell r="D2312">
            <v>500</v>
          </cell>
          <cell r="E2312" t="str">
            <v>LTL||Current_LTL||LTL_DE_W-DE_W||500</v>
          </cell>
        </row>
        <row r="2313">
          <cell r="A2313" t="str">
            <v>Supplier_232Hub_89</v>
          </cell>
          <cell r="B2313" t="str">
            <v>Supplier_232</v>
          </cell>
          <cell r="C2313" t="str">
            <v>Hub_89</v>
          </cell>
          <cell r="D2313">
            <v>700</v>
          </cell>
          <cell r="E2313" t="str">
            <v>FTL||Supplier_232||Hub_89||FTL_DE_W-IT_1000</v>
          </cell>
        </row>
        <row r="2314">
          <cell r="A2314" t="str">
            <v>Supplier_232Hub_89</v>
          </cell>
          <cell r="B2314" t="str">
            <v>Supplier_232</v>
          </cell>
          <cell r="C2314" t="str">
            <v>Hub_89</v>
          </cell>
          <cell r="D2314">
            <v>700</v>
          </cell>
          <cell r="E2314" t="str">
            <v>LTL||Current_LTL||LTL_DE_W-IT||1000</v>
          </cell>
        </row>
        <row r="2315">
          <cell r="A2315" t="str">
            <v>Supplier_232Hub_90</v>
          </cell>
          <cell r="B2315" t="str">
            <v>Supplier_232</v>
          </cell>
          <cell r="C2315" t="str">
            <v>Hub_90</v>
          </cell>
          <cell r="D2315">
            <v>100</v>
          </cell>
          <cell r="E2315" t="str">
            <v>FTL||Supplier_232||Hub_90||FTL_DE_W-DE_W_100</v>
          </cell>
        </row>
        <row r="2316">
          <cell r="A2316" t="str">
            <v>Supplier_232Hub_90</v>
          </cell>
          <cell r="B2316" t="str">
            <v>Supplier_232</v>
          </cell>
          <cell r="C2316" t="str">
            <v>Hub_90</v>
          </cell>
          <cell r="D2316">
            <v>100</v>
          </cell>
          <cell r="E2316" t="str">
            <v>LTL||Current_LTL||LTL_DE_W-DE_W||100</v>
          </cell>
        </row>
        <row r="2317">
          <cell r="A2317" t="str">
            <v>Supplier_233Hub_86</v>
          </cell>
          <cell r="B2317" t="str">
            <v>Supplier_233</v>
          </cell>
          <cell r="C2317" t="str">
            <v>Hub_86</v>
          </cell>
          <cell r="D2317">
            <v>1200</v>
          </cell>
          <cell r="E2317" t="str">
            <v>FTL||Supplier_233||Hub_86||FTL_DE_W-GB_1500</v>
          </cell>
        </row>
        <row r="2318">
          <cell r="A2318" t="str">
            <v>Supplier_233Hub_86</v>
          </cell>
          <cell r="B2318" t="str">
            <v>Supplier_233</v>
          </cell>
          <cell r="C2318" t="str">
            <v>Hub_86</v>
          </cell>
          <cell r="D2318">
            <v>1200</v>
          </cell>
          <cell r="E2318" t="str">
            <v>LTL||Current_LTL||LTL_DE_W-GB||1500</v>
          </cell>
        </row>
        <row r="2319">
          <cell r="A2319" t="str">
            <v>Supplier_233Hub_87</v>
          </cell>
          <cell r="B2319" t="str">
            <v>Supplier_233</v>
          </cell>
          <cell r="C2319" t="str">
            <v>Hub_87</v>
          </cell>
          <cell r="D2319">
            <v>1600</v>
          </cell>
          <cell r="E2319" t="str">
            <v>FTL||Supplier_233||Hub_87||FTL_DE_W-ES_2000</v>
          </cell>
        </row>
        <row r="2320">
          <cell r="A2320" t="str">
            <v>Supplier_233Hub_87</v>
          </cell>
          <cell r="B2320" t="str">
            <v>Supplier_233</v>
          </cell>
          <cell r="C2320" t="str">
            <v>Hub_87</v>
          </cell>
          <cell r="D2320">
            <v>1600</v>
          </cell>
          <cell r="E2320" t="str">
            <v>LTL||Current_LTL||LTL_DE_W-ES||2000</v>
          </cell>
        </row>
        <row r="2321">
          <cell r="A2321" t="str">
            <v>Supplier_233Hub_88</v>
          </cell>
          <cell r="B2321" t="str">
            <v>Supplier_233</v>
          </cell>
          <cell r="C2321" t="str">
            <v>Hub_88</v>
          </cell>
          <cell r="D2321">
            <v>400</v>
          </cell>
          <cell r="E2321" t="str">
            <v>FTL||Supplier_233||Hub_88||FTL_DE_W-DE_W_500</v>
          </cell>
        </row>
        <row r="2322">
          <cell r="A2322" t="str">
            <v>Supplier_233Hub_88</v>
          </cell>
          <cell r="B2322" t="str">
            <v>Supplier_233</v>
          </cell>
          <cell r="C2322" t="str">
            <v>Hub_88</v>
          </cell>
          <cell r="D2322">
            <v>400</v>
          </cell>
          <cell r="E2322" t="str">
            <v>LTL||Current_LTL||LTL_DE_W-DE_W||500</v>
          </cell>
        </row>
        <row r="2323">
          <cell r="A2323" t="str">
            <v>Supplier_233Hub_89</v>
          </cell>
          <cell r="B2323" t="str">
            <v>Supplier_233</v>
          </cell>
          <cell r="C2323" t="str">
            <v>Hub_89</v>
          </cell>
          <cell r="D2323">
            <v>900</v>
          </cell>
          <cell r="E2323" t="str">
            <v>FTL||Supplier_233||Hub_89||FTL_DE_W-IT_1000</v>
          </cell>
        </row>
        <row r="2324">
          <cell r="A2324" t="str">
            <v>Supplier_233Hub_89</v>
          </cell>
          <cell r="B2324" t="str">
            <v>Supplier_233</v>
          </cell>
          <cell r="C2324" t="str">
            <v>Hub_89</v>
          </cell>
          <cell r="D2324">
            <v>900</v>
          </cell>
          <cell r="E2324" t="str">
            <v>LTL||Current_LTL||LTL_DE_W-IT||1000</v>
          </cell>
        </row>
        <row r="2325">
          <cell r="A2325" t="str">
            <v>Supplier_233Hub_90</v>
          </cell>
          <cell r="B2325" t="str">
            <v>Supplier_233</v>
          </cell>
          <cell r="C2325" t="str">
            <v>Hub_90</v>
          </cell>
          <cell r="D2325">
            <v>400</v>
          </cell>
          <cell r="E2325" t="str">
            <v>FTL||Supplier_233||Hub_90||FTL_DE_W-DE_W_500</v>
          </cell>
        </row>
        <row r="2326">
          <cell r="A2326" t="str">
            <v>Supplier_233Hub_90</v>
          </cell>
          <cell r="B2326" t="str">
            <v>Supplier_233</v>
          </cell>
          <cell r="C2326" t="str">
            <v>Hub_90</v>
          </cell>
          <cell r="D2326">
            <v>400</v>
          </cell>
          <cell r="E2326" t="str">
            <v>LTL||Current_LTL||LTL_DE_W-DE_W||500</v>
          </cell>
        </row>
        <row r="2327">
          <cell r="A2327" t="str">
            <v>Supplier_234Hub_86</v>
          </cell>
          <cell r="B2327" t="str">
            <v>Supplier_234</v>
          </cell>
          <cell r="C2327" t="str">
            <v>Hub_86</v>
          </cell>
          <cell r="D2327">
            <v>1300</v>
          </cell>
          <cell r="E2327" t="str">
            <v>FTL||Supplier_234||Hub_86||FTL_DE_W-GB_1500</v>
          </cell>
        </row>
        <row r="2328">
          <cell r="A2328" t="str">
            <v>Supplier_234Hub_86</v>
          </cell>
          <cell r="B2328" t="str">
            <v>Supplier_234</v>
          </cell>
          <cell r="C2328" t="str">
            <v>Hub_86</v>
          </cell>
          <cell r="D2328">
            <v>1300</v>
          </cell>
          <cell r="E2328" t="str">
            <v>LTL||Current_LTL||LTL_DE_W-GB||1500</v>
          </cell>
        </row>
        <row r="2329">
          <cell r="A2329" t="str">
            <v>Supplier_234Hub_87</v>
          </cell>
          <cell r="B2329" t="str">
            <v>Supplier_234</v>
          </cell>
          <cell r="C2329" t="str">
            <v>Hub_87</v>
          </cell>
          <cell r="D2329">
            <v>1400</v>
          </cell>
          <cell r="E2329" t="str">
            <v>FTL||Supplier_234||Hub_87||FTL_DE_W-ES_1500</v>
          </cell>
        </row>
        <row r="2330">
          <cell r="A2330" t="str">
            <v>Supplier_234Hub_87</v>
          </cell>
          <cell r="B2330" t="str">
            <v>Supplier_234</v>
          </cell>
          <cell r="C2330" t="str">
            <v>Hub_87</v>
          </cell>
          <cell r="D2330">
            <v>1400</v>
          </cell>
          <cell r="E2330" t="str">
            <v>LTL||Current_LTL||LTL_DE_W-ES||1500</v>
          </cell>
        </row>
        <row r="2331">
          <cell r="A2331" t="str">
            <v>Supplier_234Hub_88</v>
          </cell>
          <cell r="B2331" t="str">
            <v>Supplier_234</v>
          </cell>
          <cell r="C2331" t="str">
            <v>Hub_88</v>
          </cell>
          <cell r="D2331">
            <v>600</v>
          </cell>
          <cell r="E2331" t="str">
            <v>FTL||Supplier_234||Hub_88||FTL_DE_W-DE_W_1000</v>
          </cell>
        </row>
        <row r="2332">
          <cell r="A2332" t="str">
            <v>Supplier_234Hub_88</v>
          </cell>
          <cell r="B2332" t="str">
            <v>Supplier_234</v>
          </cell>
          <cell r="C2332" t="str">
            <v>Hub_88</v>
          </cell>
          <cell r="D2332">
            <v>600</v>
          </cell>
          <cell r="E2332" t="str">
            <v>LTL||Current_LTL||LTL_DE_W-DE_W||1000</v>
          </cell>
        </row>
        <row r="2333">
          <cell r="A2333" t="str">
            <v>Supplier_234Hub_89</v>
          </cell>
          <cell r="B2333" t="str">
            <v>Supplier_234</v>
          </cell>
          <cell r="C2333" t="str">
            <v>Hub_89</v>
          </cell>
          <cell r="D2333">
            <v>600</v>
          </cell>
          <cell r="E2333" t="str">
            <v>FTL||Supplier_234||Hub_89||FTL_DE_W-IT_1000</v>
          </cell>
        </row>
        <row r="2334">
          <cell r="A2334" t="str">
            <v>Supplier_234Hub_89</v>
          </cell>
          <cell r="B2334" t="str">
            <v>Supplier_234</v>
          </cell>
          <cell r="C2334" t="str">
            <v>Hub_89</v>
          </cell>
          <cell r="D2334">
            <v>600</v>
          </cell>
          <cell r="E2334" t="str">
            <v>LTL||Current_LTL||LTL_DE_W-IT||1000</v>
          </cell>
        </row>
        <row r="2335">
          <cell r="A2335" t="str">
            <v>Supplier_234Hub_90</v>
          </cell>
          <cell r="B2335" t="str">
            <v>Supplier_234</v>
          </cell>
          <cell r="C2335" t="str">
            <v>Hub_90</v>
          </cell>
          <cell r="D2335">
            <v>100</v>
          </cell>
          <cell r="E2335" t="str">
            <v>FTL||Supplier_234||Hub_90||FTL_DE_W-DE_W_100</v>
          </cell>
        </row>
        <row r="2336">
          <cell r="A2336" t="str">
            <v>Supplier_234Hub_90</v>
          </cell>
          <cell r="B2336" t="str">
            <v>Supplier_234</v>
          </cell>
          <cell r="C2336" t="str">
            <v>Hub_90</v>
          </cell>
          <cell r="D2336">
            <v>100</v>
          </cell>
          <cell r="E2336" t="str">
            <v>LTL||Current_LTL||LTL_DE_W-DE_W||100</v>
          </cell>
        </row>
        <row r="2337">
          <cell r="A2337" t="str">
            <v>Supplier_235Hub_86</v>
          </cell>
          <cell r="B2337" t="str">
            <v>Supplier_235</v>
          </cell>
          <cell r="C2337" t="str">
            <v>Hub_86</v>
          </cell>
          <cell r="D2337">
            <v>1400</v>
          </cell>
          <cell r="E2337" t="str">
            <v>FTL||Supplier_235||Hub_86||FTL_DE_W-GB_1500</v>
          </cell>
        </row>
        <row r="2338">
          <cell r="A2338" t="str">
            <v>Supplier_235Hub_86</v>
          </cell>
          <cell r="B2338" t="str">
            <v>Supplier_235</v>
          </cell>
          <cell r="C2338" t="str">
            <v>Hub_86</v>
          </cell>
          <cell r="D2338">
            <v>1400</v>
          </cell>
          <cell r="E2338" t="str">
            <v>LTL||Current_LTL||LTL_DE_W-GB||1500</v>
          </cell>
        </row>
        <row r="2339">
          <cell r="A2339" t="str">
            <v>Supplier_235Hub_87</v>
          </cell>
          <cell r="B2339" t="str">
            <v>Supplier_235</v>
          </cell>
          <cell r="C2339" t="str">
            <v>Hub_87</v>
          </cell>
          <cell r="D2339">
            <v>1400</v>
          </cell>
          <cell r="E2339" t="str">
            <v>FTL||Supplier_235||Hub_87||FTL_DE_W-ES_1500</v>
          </cell>
        </row>
        <row r="2340">
          <cell r="A2340" t="str">
            <v>Supplier_235Hub_87</v>
          </cell>
          <cell r="B2340" t="str">
            <v>Supplier_235</v>
          </cell>
          <cell r="C2340" t="str">
            <v>Hub_87</v>
          </cell>
          <cell r="D2340">
            <v>1400</v>
          </cell>
          <cell r="E2340" t="str">
            <v>LTL||Current_LTL||LTL_DE_W-ES||1500</v>
          </cell>
        </row>
        <row r="2341">
          <cell r="A2341" t="str">
            <v>Supplier_235Hub_88</v>
          </cell>
          <cell r="B2341" t="str">
            <v>Supplier_235</v>
          </cell>
          <cell r="C2341" t="str">
            <v>Hub_88</v>
          </cell>
          <cell r="D2341">
            <v>600</v>
          </cell>
          <cell r="E2341" t="str">
            <v>FTL||Supplier_235||Hub_88||FTL_DE_W-DE_W_1000</v>
          </cell>
        </row>
        <row r="2342">
          <cell r="A2342" t="str">
            <v>Supplier_235Hub_88</v>
          </cell>
          <cell r="B2342" t="str">
            <v>Supplier_235</v>
          </cell>
          <cell r="C2342" t="str">
            <v>Hub_88</v>
          </cell>
          <cell r="D2342">
            <v>600</v>
          </cell>
          <cell r="E2342" t="str">
            <v>LTL||Current_LTL||LTL_DE_W-DE_W||1000</v>
          </cell>
        </row>
        <row r="2343">
          <cell r="A2343" t="str">
            <v>Supplier_235Hub_89</v>
          </cell>
          <cell r="B2343" t="str">
            <v>Supplier_235</v>
          </cell>
          <cell r="C2343" t="str">
            <v>Hub_89</v>
          </cell>
          <cell r="D2343">
            <v>600</v>
          </cell>
          <cell r="E2343" t="str">
            <v>FTL||Supplier_235||Hub_89||FTL_DE_W-IT_1000</v>
          </cell>
        </row>
        <row r="2344">
          <cell r="A2344" t="str">
            <v>Supplier_235Hub_89</v>
          </cell>
          <cell r="B2344" t="str">
            <v>Supplier_235</v>
          </cell>
          <cell r="C2344" t="str">
            <v>Hub_89</v>
          </cell>
          <cell r="D2344">
            <v>600</v>
          </cell>
          <cell r="E2344" t="str">
            <v>LTL||Current_LTL||LTL_DE_W-IT||1000</v>
          </cell>
        </row>
        <row r="2345">
          <cell r="A2345" t="str">
            <v>Supplier_235Hub_90</v>
          </cell>
          <cell r="B2345" t="str">
            <v>Supplier_235</v>
          </cell>
          <cell r="C2345" t="str">
            <v>Hub_90</v>
          </cell>
          <cell r="D2345">
            <v>100</v>
          </cell>
          <cell r="E2345" t="str">
            <v>FTL||Supplier_235||Hub_90||FTL_DE_W-DE_W_100</v>
          </cell>
        </row>
        <row r="2346">
          <cell r="A2346" t="str">
            <v>Supplier_235Hub_90</v>
          </cell>
          <cell r="B2346" t="str">
            <v>Supplier_235</v>
          </cell>
          <cell r="C2346" t="str">
            <v>Hub_90</v>
          </cell>
          <cell r="D2346">
            <v>100</v>
          </cell>
          <cell r="E2346" t="str">
            <v>LTL||Current_LTL||LTL_DE_W-DE_W||100</v>
          </cell>
        </row>
        <row r="2347">
          <cell r="A2347" t="str">
            <v>Supplier_236Hub_86</v>
          </cell>
          <cell r="B2347" t="str">
            <v>Supplier_236</v>
          </cell>
          <cell r="C2347" t="str">
            <v>Hub_86</v>
          </cell>
          <cell r="D2347">
            <v>1300</v>
          </cell>
          <cell r="E2347" t="str">
            <v>FTL||Supplier_236||Hub_86||FTL_DE_W-GB_1500</v>
          </cell>
        </row>
        <row r="2348">
          <cell r="A2348" t="str">
            <v>Supplier_236Hub_86</v>
          </cell>
          <cell r="B2348" t="str">
            <v>Supplier_236</v>
          </cell>
          <cell r="C2348" t="str">
            <v>Hub_86</v>
          </cell>
          <cell r="D2348">
            <v>1300</v>
          </cell>
          <cell r="E2348" t="str">
            <v>LTL||Current_LTL||LTL_DE_W-GB||1500</v>
          </cell>
        </row>
        <row r="2349">
          <cell r="A2349" t="str">
            <v>Supplier_236Hub_87</v>
          </cell>
          <cell r="B2349" t="str">
            <v>Supplier_236</v>
          </cell>
          <cell r="C2349" t="str">
            <v>Hub_87</v>
          </cell>
          <cell r="D2349">
            <v>1600</v>
          </cell>
          <cell r="E2349" t="str">
            <v>FTL||Supplier_236||Hub_87||FTL_DE_W-ES_2000</v>
          </cell>
        </row>
        <row r="2350">
          <cell r="A2350" t="str">
            <v>Supplier_236Hub_87</v>
          </cell>
          <cell r="B2350" t="str">
            <v>Supplier_236</v>
          </cell>
          <cell r="C2350" t="str">
            <v>Hub_87</v>
          </cell>
          <cell r="D2350">
            <v>1600</v>
          </cell>
          <cell r="E2350" t="str">
            <v>LTL||Current_LTL||LTL_DE_W-ES||2000</v>
          </cell>
        </row>
        <row r="2351">
          <cell r="A2351" t="str">
            <v>Supplier_236Hub_88</v>
          </cell>
          <cell r="B2351" t="str">
            <v>Supplier_236</v>
          </cell>
          <cell r="C2351" t="str">
            <v>Hub_88</v>
          </cell>
          <cell r="D2351">
            <v>500</v>
          </cell>
          <cell r="E2351" t="str">
            <v>FTL||Supplier_236||Hub_88||FTL_DE_W-DE_W_500</v>
          </cell>
        </row>
        <row r="2352">
          <cell r="A2352" t="str">
            <v>Supplier_236Hub_88</v>
          </cell>
          <cell r="B2352" t="str">
            <v>Supplier_236</v>
          </cell>
          <cell r="C2352" t="str">
            <v>Hub_88</v>
          </cell>
          <cell r="D2352">
            <v>500</v>
          </cell>
          <cell r="E2352" t="str">
            <v>LTL||Current_LTL||LTL_DE_W-DE_W||500</v>
          </cell>
        </row>
        <row r="2353">
          <cell r="A2353" t="str">
            <v>Supplier_236Hub_89</v>
          </cell>
          <cell r="B2353" t="str">
            <v>Supplier_236</v>
          </cell>
          <cell r="C2353" t="str">
            <v>Hub_89</v>
          </cell>
          <cell r="D2353">
            <v>900</v>
          </cell>
          <cell r="E2353" t="str">
            <v>FTL||Supplier_236||Hub_89||FTL_DE_W-IT_1000</v>
          </cell>
        </row>
        <row r="2354">
          <cell r="A2354" t="str">
            <v>Supplier_236Hub_89</v>
          </cell>
          <cell r="B2354" t="str">
            <v>Supplier_236</v>
          </cell>
          <cell r="C2354" t="str">
            <v>Hub_89</v>
          </cell>
          <cell r="D2354">
            <v>900</v>
          </cell>
          <cell r="E2354" t="str">
            <v>LTL||Current_LTL||LTL_DE_W-IT||1000</v>
          </cell>
        </row>
        <row r="2355">
          <cell r="A2355" t="str">
            <v>Supplier_236Hub_90</v>
          </cell>
          <cell r="B2355" t="str">
            <v>Supplier_236</v>
          </cell>
          <cell r="C2355" t="str">
            <v>Hub_90</v>
          </cell>
          <cell r="D2355">
            <v>300</v>
          </cell>
          <cell r="E2355" t="str">
            <v>FTL||Supplier_236||Hub_90||FTL_DE_W-DE_W_250</v>
          </cell>
        </row>
        <row r="2356">
          <cell r="A2356" t="str">
            <v>Supplier_236Hub_90</v>
          </cell>
          <cell r="B2356" t="str">
            <v>Supplier_236</v>
          </cell>
          <cell r="C2356" t="str">
            <v>Hub_90</v>
          </cell>
          <cell r="D2356">
            <v>300</v>
          </cell>
          <cell r="E2356" t="str">
            <v>LTL||Current_LTL||LTL_DE_W-DE_W||250</v>
          </cell>
        </row>
        <row r="2357">
          <cell r="A2357" t="str">
            <v>Supplier_237Hub_86</v>
          </cell>
          <cell r="B2357" t="str">
            <v>Supplier_237</v>
          </cell>
          <cell r="C2357" t="str">
            <v>Hub_86</v>
          </cell>
          <cell r="D2357">
            <v>1300</v>
          </cell>
          <cell r="E2357" t="str">
            <v>FTL||Supplier_237||Hub_86||FTL_DE_W-GB_1500</v>
          </cell>
        </row>
        <row r="2358">
          <cell r="A2358" t="str">
            <v>Supplier_237Hub_86</v>
          </cell>
          <cell r="B2358" t="str">
            <v>Supplier_237</v>
          </cell>
          <cell r="C2358" t="str">
            <v>Hub_86</v>
          </cell>
          <cell r="D2358">
            <v>1300</v>
          </cell>
          <cell r="E2358" t="str">
            <v>LTL||Current_LTL||LTL_DE_W-GB||1500</v>
          </cell>
        </row>
        <row r="2359">
          <cell r="A2359" t="str">
            <v>Supplier_237Hub_87</v>
          </cell>
          <cell r="B2359" t="str">
            <v>Supplier_237</v>
          </cell>
          <cell r="C2359" t="str">
            <v>Hub_87</v>
          </cell>
          <cell r="D2359">
            <v>1600</v>
          </cell>
          <cell r="E2359" t="str">
            <v>FTL||Supplier_237||Hub_87||FTL_DE_W-ES_2000</v>
          </cell>
        </row>
        <row r="2360">
          <cell r="A2360" t="str">
            <v>Supplier_237Hub_87</v>
          </cell>
          <cell r="B2360" t="str">
            <v>Supplier_237</v>
          </cell>
          <cell r="C2360" t="str">
            <v>Hub_87</v>
          </cell>
          <cell r="D2360">
            <v>1600</v>
          </cell>
          <cell r="E2360" t="str">
            <v>LTL||Current_LTL||LTL_DE_W-ES||2000</v>
          </cell>
        </row>
        <row r="2361">
          <cell r="A2361" t="str">
            <v>Supplier_237Hub_88</v>
          </cell>
          <cell r="B2361" t="str">
            <v>Supplier_237</v>
          </cell>
          <cell r="C2361" t="str">
            <v>Hub_88</v>
          </cell>
          <cell r="D2361">
            <v>500</v>
          </cell>
          <cell r="E2361" t="str">
            <v>FTL||Supplier_237||Hub_88||FTL_DE_W-DE_W_500</v>
          </cell>
        </row>
        <row r="2362">
          <cell r="A2362" t="str">
            <v>Supplier_237Hub_88</v>
          </cell>
          <cell r="B2362" t="str">
            <v>Supplier_237</v>
          </cell>
          <cell r="C2362" t="str">
            <v>Hub_88</v>
          </cell>
          <cell r="D2362">
            <v>500</v>
          </cell>
          <cell r="E2362" t="str">
            <v>LTL||Current_LTL||LTL_DE_W-DE_W||500</v>
          </cell>
        </row>
        <row r="2363">
          <cell r="A2363" t="str">
            <v>Supplier_237Hub_89</v>
          </cell>
          <cell r="B2363" t="str">
            <v>Supplier_237</v>
          </cell>
          <cell r="C2363" t="str">
            <v>Hub_89</v>
          </cell>
          <cell r="D2363">
            <v>900</v>
          </cell>
          <cell r="E2363" t="str">
            <v>FTL||Supplier_237||Hub_89||FTL_DE_W-IT_1000</v>
          </cell>
        </row>
        <row r="2364">
          <cell r="A2364" t="str">
            <v>Supplier_237Hub_89</v>
          </cell>
          <cell r="B2364" t="str">
            <v>Supplier_237</v>
          </cell>
          <cell r="C2364" t="str">
            <v>Hub_89</v>
          </cell>
          <cell r="D2364">
            <v>900</v>
          </cell>
          <cell r="E2364" t="str">
            <v>LTL||Current_LTL||LTL_DE_W-IT||1000</v>
          </cell>
        </row>
        <row r="2365">
          <cell r="A2365" t="str">
            <v>Supplier_237Hub_90</v>
          </cell>
          <cell r="B2365" t="str">
            <v>Supplier_237</v>
          </cell>
          <cell r="C2365" t="str">
            <v>Hub_90</v>
          </cell>
          <cell r="D2365">
            <v>300</v>
          </cell>
          <cell r="E2365" t="str">
            <v>FTL||Supplier_237||Hub_90||FTL_DE_W-DE_W_250</v>
          </cell>
        </row>
        <row r="2366">
          <cell r="A2366" t="str">
            <v>Supplier_237Hub_90</v>
          </cell>
          <cell r="B2366" t="str">
            <v>Supplier_237</v>
          </cell>
          <cell r="C2366" t="str">
            <v>Hub_90</v>
          </cell>
          <cell r="D2366">
            <v>300</v>
          </cell>
          <cell r="E2366" t="str">
            <v>LTL||Current_LTL||LTL_DE_W-DE_W||250</v>
          </cell>
        </row>
        <row r="2367">
          <cell r="A2367" t="str">
            <v>Supplier_238Hub_86</v>
          </cell>
          <cell r="B2367" t="str">
            <v>Supplier_238</v>
          </cell>
          <cell r="C2367" t="str">
            <v>Hub_86</v>
          </cell>
          <cell r="D2367">
            <v>1300</v>
          </cell>
          <cell r="E2367" t="str">
            <v>FTL||Supplier_238||Hub_86||FTL_DE_W-GB_1500</v>
          </cell>
        </row>
        <row r="2368">
          <cell r="A2368" t="str">
            <v>Supplier_238Hub_86</v>
          </cell>
          <cell r="B2368" t="str">
            <v>Supplier_238</v>
          </cell>
          <cell r="C2368" t="str">
            <v>Hub_86</v>
          </cell>
          <cell r="D2368">
            <v>1300</v>
          </cell>
          <cell r="E2368" t="str">
            <v>LTL||Current_LTL||LTL_DE_W-GB||1500</v>
          </cell>
        </row>
        <row r="2369">
          <cell r="A2369" t="str">
            <v>Supplier_238Hub_87</v>
          </cell>
          <cell r="B2369" t="str">
            <v>Supplier_238</v>
          </cell>
          <cell r="C2369" t="str">
            <v>Hub_87</v>
          </cell>
          <cell r="D2369">
            <v>1500</v>
          </cell>
          <cell r="E2369" t="str">
            <v>FTL||Supplier_238||Hub_87||FTL_DE_W-ES_1500</v>
          </cell>
        </row>
        <row r="2370">
          <cell r="A2370" t="str">
            <v>Supplier_238Hub_87</v>
          </cell>
          <cell r="B2370" t="str">
            <v>Supplier_238</v>
          </cell>
          <cell r="C2370" t="str">
            <v>Hub_87</v>
          </cell>
          <cell r="D2370">
            <v>1500</v>
          </cell>
          <cell r="E2370" t="str">
            <v>LTL||Current_LTL||LTL_DE_W-ES||1500</v>
          </cell>
        </row>
        <row r="2371">
          <cell r="A2371" t="str">
            <v>Supplier_238Hub_88</v>
          </cell>
          <cell r="B2371" t="str">
            <v>Supplier_238</v>
          </cell>
          <cell r="C2371" t="str">
            <v>Hub_88</v>
          </cell>
          <cell r="D2371">
            <v>500</v>
          </cell>
          <cell r="E2371" t="str">
            <v>FTL||Supplier_238||Hub_88||FTL_DE_W-DE_W_500</v>
          </cell>
        </row>
        <row r="2372">
          <cell r="A2372" t="str">
            <v>Supplier_238Hub_88</v>
          </cell>
          <cell r="B2372" t="str">
            <v>Supplier_238</v>
          </cell>
          <cell r="C2372" t="str">
            <v>Hub_88</v>
          </cell>
          <cell r="D2372">
            <v>500</v>
          </cell>
          <cell r="E2372" t="str">
            <v>LTL||Current_LTL||LTL_DE_W-DE_W||500</v>
          </cell>
        </row>
        <row r="2373">
          <cell r="A2373" t="str">
            <v>Supplier_238Hub_89</v>
          </cell>
          <cell r="B2373" t="str">
            <v>Supplier_238</v>
          </cell>
          <cell r="C2373" t="str">
            <v>Hub_89</v>
          </cell>
          <cell r="D2373">
            <v>700</v>
          </cell>
          <cell r="E2373" t="str">
            <v>FTL||Supplier_238||Hub_89||FTL_DE_W-IT_1000</v>
          </cell>
        </row>
        <row r="2374">
          <cell r="A2374" t="str">
            <v>Supplier_238Hub_89</v>
          </cell>
          <cell r="B2374" t="str">
            <v>Supplier_238</v>
          </cell>
          <cell r="C2374" t="str">
            <v>Hub_89</v>
          </cell>
          <cell r="D2374">
            <v>700</v>
          </cell>
          <cell r="E2374" t="str">
            <v>LTL||Current_LTL||LTL_DE_W-IT||1000</v>
          </cell>
        </row>
        <row r="2375">
          <cell r="A2375" t="str">
            <v>Supplier_238Hub_90</v>
          </cell>
          <cell r="B2375" t="str">
            <v>Supplier_238</v>
          </cell>
          <cell r="C2375" t="str">
            <v>Hub_90</v>
          </cell>
          <cell r="D2375">
            <v>100</v>
          </cell>
          <cell r="E2375" t="str">
            <v>FTL||Supplier_238||Hub_90||FTL_DE_W-DE_W_100</v>
          </cell>
        </row>
        <row r="2376">
          <cell r="A2376" t="str">
            <v>Supplier_238Hub_90</v>
          </cell>
          <cell r="B2376" t="str">
            <v>Supplier_238</v>
          </cell>
          <cell r="C2376" t="str">
            <v>Hub_90</v>
          </cell>
          <cell r="D2376">
            <v>100</v>
          </cell>
          <cell r="E2376" t="str">
            <v>LTL||Current_LTL||LTL_DE_W-DE_W||100</v>
          </cell>
        </row>
        <row r="2377">
          <cell r="A2377" t="str">
            <v>Supplier_239Hub_86</v>
          </cell>
          <cell r="B2377" t="str">
            <v>Supplier_239</v>
          </cell>
          <cell r="C2377" t="str">
            <v>Hub_86</v>
          </cell>
          <cell r="D2377">
            <v>1200</v>
          </cell>
          <cell r="E2377" t="str">
            <v>FTL||Supplier_239||Hub_86||FTL_DE_W-GB_1500</v>
          </cell>
        </row>
        <row r="2378">
          <cell r="A2378" t="str">
            <v>Supplier_239Hub_86</v>
          </cell>
          <cell r="B2378" t="str">
            <v>Supplier_239</v>
          </cell>
          <cell r="C2378" t="str">
            <v>Hub_86</v>
          </cell>
          <cell r="D2378">
            <v>1200</v>
          </cell>
          <cell r="E2378" t="str">
            <v>LTL||Current_LTL||LTL_DE_W-GB||1500</v>
          </cell>
        </row>
        <row r="2379">
          <cell r="A2379" t="str">
            <v>Supplier_239Hub_87</v>
          </cell>
          <cell r="B2379" t="str">
            <v>Supplier_239</v>
          </cell>
          <cell r="C2379" t="str">
            <v>Hub_87</v>
          </cell>
          <cell r="D2379">
            <v>1700</v>
          </cell>
          <cell r="E2379" t="str">
            <v>FTL||Supplier_239||Hub_87||FTL_DE_W-ES_2000</v>
          </cell>
        </row>
        <row r="2380">
          <cell r="A2380" t="str">
            <v>Supplier_239Hub_87</v>
          </cell>
          <cell r="B2380" t="str">
            <v>Supplier_239</v>
          </cell>
          <cell r="C2380" t="str">
            <v>Hub_87</v>
          </cell>
          <cell r="D2380">
            <v>1700</v>
          </cell>
          <cell r="E2380" t="str">
            <v>LTL||Current_LTL||LTL_DE_W-ES||2000</v>
          </cell>
        </row>
        <row r="2381">
          <cell r="A2381" t="str">
            <v>Supplier_239Hub_88</v>
          </cell>
          <cell r="B2381" t="str">
            <v>Supplier_239</v>
          </cell>
          <cell r="C2381" t="str">
            <v>Hub_88</v>
          </cell>
          <cell r="D2381">
            <v>500</v>
          </cell>
          <cell r="E2381" t="str">
            <v>FTL||Supplier_239||Hub_88||FTL_DE_W-DE_W_500</v>
          </cell>
        </row>
        <row r="2382">
          <cell r="A2382" t="str">
            <v>Supplier_239Hub_88</v>
          </cell>
          <cell r="B2382" t="str">
            <v>Supplier_239</v>
          </cell>
          <cell r="C2382" t="str">
            <v>Hub_88</v>
          </cell>
          <cell r="D2382">
            <v>500</v>
          </cell>
          <cell r="E2382" t="str">
            <v>LTL||Current_LTL||LTL_DE_W-DE_W||500</v>
          </cell>
        </row>
        <row r="2383">
          <cell r="A2383" t="str">
            <v>Supplier_239Hub_89</v>
          </cell>
          <cell r="B2383" t="str">
            <v>Supplier_239</v>
          </cell>
          <cell r="C2383" t="str">
            <v>Hub_89</v>
          </cell>
          <cell r="D2383">
            <v>1000</v>
          </cell>
          <cell r="E2383" t="str">
            <v>FTL||Supplier_239||Hub_89||FTL_DE_W-IT_1000</v>
          </cell>
        </row>
        <row r="2384">
          <cell r="A2384" t="str">
            <v>Supplier_239Hub_89</v>
          </cell>
          <cell r="B2384" t="str">
            <v>Supplier_239</v>
          </cell>
          <cell r="C2384" t="str">
            <v>Hub_89</v>
          </cell>
          <cell r="D2384">
            <v>1000</v>
          </cell>
          <cell r="E2384" t="str">
            <v>LTL||Current_LTL||LTL_DE_W-IT||1000</v>
          </cell>
        </row>
        <row r="2385">
          <cell r="A2385" t="str">
            <v>Supplier_239Hub_90</v>
          </cell>
          <cell r="B2385" t="str">
            <v>Supplier_239</v>
          </cell>
          <cell r="C2385" t="str">
            <v>Hub_90</v>
          </cell>
          <cell r="D2385">
            <v>400</v>
          </cell>
          <cell r="E2385" t="str">
            <v>FTL||Supplier_239||Hub_90||FTL_DE_W-DE_W_500</v>
          </cell>
        </row>
        <row r="2386">
          <cell r="A2386" t="str">
            <v>Supplier_239Hub_90</v>
          </cell>
          <cell r="B2386" t="str">
            <v>Supplier_239</v>
          </cell>
          <cell r="C2386" t="str">
            <v>Hub_90</v>
          </cell>
          <cell r="D2386">
            <v>400</v>
          </cell>
          <cell r="E2386" t="str">
            <v>LTL||Current_LTL||LTL_DE_W-DE_W||500</v>
          </cell>
        </row>
        <row r="2387">
          <cell r="A2387" t="str">
            <v>Supplier_240Hub_86</v>
          </cell>
          <cell r="B2387" t="str">
            <v>Supplier_240</v>
          </cell>
          <cell r="C2387" t="str">
            <v>Hub_86</v>
          </cell>
          <cell r="D2387">
            <v>1300</v>
          </cell>
          <cell r="E2387" t="str">
            <v>FTL||Supplier_240||Hub_86||FTL_DE_W-GB_1500</v>
          </cell>
        </row>
        <row r="2388">
          <cell r="A2388" t="str">
            <v>Supplier_240Hub_86</v>
          </cell>
          <cell r="B2388" t="str">
            <v>Supplier_240</v>
          </cell>
          <cell r="C2388" t="str">
            <v>Hub_86</v>
          </cell>
          <cell r="D2388">
            <v>1300</v>
          </cell>
          <cell r="E2388" t="str">
            <v>LTL||Current_LTL||LTL_DE_W-GB||1500</v>
          </cell>
        </row>
        <row r="2389">
          <cell r="A2389" t="str">
            <v>Supplier_240Hub_87</v>
          </cell>
          <cell r="B2389" t="str">
            <v>Supplier_240</v>
          </cell>
          <cell r="C2389" t="str">
            <v>Hub_87</v>
          </cell>
          <cell r="D2389">
            <v>1600</v>
          </cell>
          <cell r="E2389" t="str">
            <v>FTL||Supplier_240||Hub_87||FTL_DE_W-ES_2000</v>
          </cell>
        </row>
        <row r="2390">
          <cell r="A2390" t="str">
            <v>Supplier_240Hub_87</v>
          </cell>
          <cell r="B2390" t="str">
            <v>Supplier_240</v>
          </cell>
          <cell r="C2390" t="str">
            <v>Hub_87</v>
          </cell>
          <cell r="D2390">
            <v>1600</v>
          </cell>
          <cell r="E2390" t="str">
            <v>LTL||Current_LTL||LTL_DE_W-ES||2000</v>
          </cell>
        </row>
        <row r="2391">
          <cell r="A2391" t="str">
            <v>Supplier_240Hub_88</v>
          </cell>
          <cell r="B2391" t="str">
            <v>Supplier_240</v>
          </cell>
          <cell r="C2391" t="str">
            <v>Hub_88</v>
          </cell>
          <cell r="D2391">
            <v>500</v>
          </cell>
          <cell r="E2391" t="str">
            <v>FTL||Supplier_240||Hub_88||FTL_DE_W-DE_W_500</v>
          </cell>
        </row>
        <row r="2392">
          <cell r="A2392" t="str">
            <v>Supplier_240Hub_88</v>
          </cell>
          <cell r="B2392" t="str">
            <v>Supplier_240</v>
          </cell>
          <cell r="C2392" t="str">
            <v>Hub_88</v>
          </cell>
          <cell r="D2392">
            <v>500</v>
          </cell>
          <cell r="E2392" t="str">
            <v>LTL||Current_LTL||LTL_DE_W-DE_W||500</v>
          </cell>
        </row>
        <row r="2393">
          <cell r="A2393" t="str">
            <v>Supplier_240Hub_89</v>
          </cell>
          <cell r="B2393" t="str">
            <v>Supplier_240</v>
          </cell>
          <cell r="C2393" t="str">
            <v>Hub_89</v>
          </cell>
          <cell r="D2393">
            <v>900</v>
          </cell>
          <cell r="E2393" t="str">
            <v>FTL||Supplier_240||Hub_89||FTL_DE_W-IT_1000</v>
          </cell>
        </row>
        <row r="2394">
          <cell r="A2394" t="str">
            <v>Supplier_240Hub_89</v>
          </cell>
          <cell r="B2394" t="str">
            <v>Supplier_240</v>
          </cell>
          <cell r="C2394" t="str">
            <v>Hub_89</v>
          </cell>
          <cell r="D2394">
            <v>900</v>
          </cell>
          <cell r="E2394" t="str">
            <v>LTL||Current_LTL||LTL_DE_W-IT||1000</v>
          </cell>
        </row>
        <row r="2395">
          <cell r="A2395" t="str">
            <v>Supplier_240Hub_90</v>
          </cell>
          <cell r="B2395" t="str">
            <v>Supplier_240</v>
          </cell>
          <cell r="C2395" t="str">
            <v>Hub_90</v>
          </cell>
          <cell r="D2395">
            <v>300</v>
          </cell>
          <cell r="E2395" t="str">
            <v>FTL||Supplier_240||Hub_90||FTL_DE_W-DE_W_250</v>
          </cell>
        </row>
        <row r="2396">
          <cell r="A2396" t="str">
            <v>Supplier_240Hub_90</v>
          </cell>
          <cell r="B2396" t="str">
            <v>Supplier_240</v>
          </cell>
          <cell r="C2396" t="str">
            <v>Hub_90</v>
          </cell>
          <cell r="D2396">
            <v>300</v>
          </cell>
          <cell r="E2396" t="str">
            <v>LTL||Current_LTL||LTL_DE_W-DE_W||250</v>
          </cell>
        </row>
        <row r="2397">
          <cell r="A2397" t="str">
            <v>Supplier_241Hub_86</v>
          </cell>
          <cell r="B2397" t="str">
            <v>Supplier_241</v>
          </cell>
          <cell r="C2397" t="str">
            <v>Hub_86</v>
          </cell>
          <cell r="D2397">
            <v>1300</v>
          </cell>
          <cell r="E2397" t="str">
            <v>FTL||Supplier_241||Hub_86||FTL_CZ-GB_1500</v>
          </cell>
        </row>
        <row r="2398">
          <cell r="A2398" t="str">
            <v>Supplier_241Hub_86</v>
          </cell>
          <cell r="B2398" t="str">
            <v>Supplier_241</v>
          </cell>
          <cell r="C2398" t="str">
            <v>Hub_86</v>
          </cell>
          <cell r="D2398">
            <v>1300</v>
          </cell>
          <cell r="E2398" t="str">
            <v>LTL||Current_LTL||LTL_CZ-GB||1500</v>
          </cell>
        </row>
        <row r="2399">
          <cell r="A2399" t="str">
            <v>Supplier_241Hub_87</v>
          </cell>
          <cell r="B2399" t="str">
            <v>Supplier_241</v>
          </cell>
          <cell r="C2399" t="str">
            <v>Hub_87</v>
          </cell>
          <cell r="D2399">
            <v>1500</v>
          </cell>
          <cell r="E2399" t="str">
            <v>FTL||Supplier_241||Hub_87||FTL_CZ-ES_1500</v>
          </cell>
        </row>
        <row r="2400">
          <cell r="A2400" t="str">
            <v>Supplier_241Hub_87</v>
          </cell>
          <cell r="B2400" t="str">
            <v>Supplier_241</v>
          </cell>
          <cell r="C2400" t="str">
            <v>Hub_87</v>
          </cell>
          <cell r="D2400">
            <v>1500</v>
          </cell>
          <cell r="E2400" t="str">
            <v>LTL||Current_LTL||LTL_CZ-ES||1500</v>
          </cell>
        </row>
        <row r="2401">
          <cell r="A2401" t="str">
            <v>Supplier_241Hub_88</v>
          </cell>
          <cell r="B2401" t="str">
            <v>Supplier_241</v>
          </cell>
          <cell r="C2401" t="str">
            <v>Hub_88</v>
          </cell>
          <cell r="D2401">
            <v>500</v>
          </cell>
          <cell r="E2401" t="str">
            <v>FTL||Supplier_241||Hub_88||FTL_CZ-DE_W_500</v>
          </cell>
        </row>
        <row r="2402">
          <cell r="A2402" t="str">
            <v>Supplier_241Hub_88</v>
          </cell>
          <cell r="B2402" t="str">
            <v>Supplier_241</v>
          </cell>
          <cell r="C2402" t="str">
            <v>Hub_88</v>
          </cell>
          <cell r="D2402">
            <v>500</v>
          </cell>
          <cell r="E2402" t="str">
            <v>LTL||Current_LTL||LTL_CZ-DE_W||500</v>
          </cell>
        </row>
        <row r="2403">
          <cell r="A2403" t="str">
            <v>Supplier_241Hub_89</v>
          </cell>
          <cell r="B2403" t="str">
            <v>Supplier_241</v>
          </cell>
          <cell r="C2403" t="str">
            <v>Hub_89</v>
          </cell>
          <cell r="D2403">
            <v>700</v>
          </cell>
          <cell r="E2403" t="str">
            <v>FTL||Supplier_241||Hub_89||FTL_CZ-IT_1000</v>
          </cell>
        </row>
        <row r="2404">
          <cell r="A2404" t="str">
            <v>Supplier_241Hub_89</v>
          </cell>
          <cell r="B2404" t="str">
            <v>Supplier_241</v>
          </cell>
          <cell r="C2404" t="str">
            <v>Hub_89</v>
          </cell>
          <cell r="D2404">
            <v>700</v>
          </cell>
          <cell r="E2404" t="str">
            <v>LTL||Current_LTL||LTL_CZ-IT||1000</v>
          </cell>
        </row>
        <row r="2405">
          <cell r="A2405" t="str">
            <v>Supplier_241Hub_90</v>
          </cell>
          <cell r="B2405" t="str">
            <v>Supplier_241</v>
          </cell>
          <cell r="C2405" t="str">
            <v>Hub_90</v>
          </cell>
          <cell r="D2405">
            <v>200</v>
          </cell>
          <cell r="E2405" t="str">
            <v>FTL||Supplier_241||Hub_90||FTL_CZ-DE_W_250</v>
          </cell>
        </row>
        <row r="2406">
          <cell r="A2406" t="str">
            <v>Supplier_241Hub_90</v>
          </cell>
          <cell r="B2406" t="str">
            <v>Supplier_241</v>
          </cell>
          <cell r="C2406" t="str">
            <v>Hub_90</v>
          </cell>
          <cell r="D2406">
            <v>200</v>
          </cell>
          <cell r="E2406" t="str">
            <v>LTL||Current_LTL||LTL_CZ-DE_W||250</v>
          </cell>
        </row>
        <row r="2407">
          <cell r="A2407" t="str">
            <v>Supplier_242Hub_86</v>
          </cell>
          <cell r="B2407" t="str">
            <v>Supplier_242</v>
          </cell>
          <cell r="C2407" t="str">
            <v>Hub_86</v>
          </cell>
          <cell r="D2407">
            <v>2000</v>
          </cell>
          <cell r="E2407" t="str">
            <v>FTL||Supplier_242||Hub_86||FTL_IT-GB_2000</v>
          </cell>
        </row>
        <row r="2408">
          <cell r="A2408" t="str">
            <v>Supplier_242Hub_86</v>
          </cell>
          <cell r="B2408" t="str">
            <v>Supplier_242</v>
          </cell>
          <cell r="C2408" t="str">
            <v>Hub_86</v>
          </cell>
          <cell r="D2408">
            <v>2000</v>
          </cell>
          <cell r="E2408" t="str">
            <v>LTL||Current_LTL||LTL_IT-GB||2000</v>
          </cell>
        </row>
        <row r="2409">
          <cell r="A2409" t="str">
            <v>Supplier_242Hub_87</v>
          </cell>
          <cell r="B2409" t="str">
            <v>Supplier_242</v>
          </cell>
          <cell r="C2409" t="str">
            <v>Hub_87</v>
          </cell>
          <cell r="D2409">
            <v>1100</v>
          </cell>
          <cell r="E2409" t="str">
            <v>FTL||Supplier_242||Hub_87||FTL_IT-ES_1500</v>
          </cell>
        </row>
        <row r="2410">
          <cell r="A2410" t="str">
            <v>Supplier_242Hub_87</v>
          </cell>
          <cell r="B2410" t="str">
            <v>Supplier_242</v>
          </cell>
          <cell r="C2410" t="str">
            <v>Hub_87</v>
          </cell>
          <cell r="D2410">
            <v>1100</v>
          </cell>
          <cell r="E2410" t="str">
            <v>LTL||Current_LTL||LTL_IT-ES||1500</v>
          </cell>
        </row>
        <row r="2411">
          <cell r="A2411" t="str">
            <v>Supplier_242Hub_88</v>
          </cell>
          <cell r="B2411" t="str">
            <v>Supplier_242</v>
          </cell>
          <cell r="C2411" t="str">
            <v>Hub_88</v>
          </cell>
          <cell r="D2411">
            <v>1400</v>
          </cell>
          <cell r="E2411" t="str">
            <v>FTL||Supplier_242||Hub_88||FTL_IT-DE_W_1500</v>
          </cell>
        </row>
        <row r="2412">
          <cell r="A2412" t="str">
            <v>Supplier_242Hub_88</v>
          </cell>
          <cell r="B2412" t="str">
            <v>Supplier_242</v>
          </cell>
          <cell r="C2412" t="str">
            <v>Hub_88</v>
          </cell>
          <cell r="D2412">
            <v>1400</v>
          </cell>
          <cell r="E2412" t="str">
            <v>LTL||Current_LTL||LTL_IT-DE_W||1500</v>
          </cell>
        </row>
        <row r="2413">
          <cell r="A2413" t="str">
            <v>Supplier_242Hub_89</v>
          </cell>
          <cell r="B2413" t="str">
            <v>Supplier_242</v>
          </cell>
          <cell r="C2413" t="str">
            <v>Hub_89</v>
          </cell>
          <cell r="D2413">
            <v>500</v>
          </cell>
          <cell r="E2413" t="str">
            <v>FTL||Supplier_242||Hub_89||FTL_IT-IT_500</v>
          </cell>
        </row>
        <row r="2414">
          <cell r="A2414" t="str">
            <v>Supplier_242Hub_89</v>
          </cell>
          <cell r="B2414" t="str">
            <v>Supplier_242</v>
          </cell>
          <cell r="C2414" t="str">
            <v>Hub_89</v>
          </cell>
          <cell r="D2414">
            <v>500</v>
          </cell>
          <cell r="E2414" t="str">
            <v>LTL||Current_LTL||LTL_IT-IT||500</v>
          </cell>
        </row>
        <row r="2415">
          <cell r="A2415" t="str">
            <v>Supplier_242Hub_90</v>
          </cell>
          <cell r="B2415" t="str">
            <v>Supplier_242</v>
          </cell>
          <cell r="C2415" t="str">
            <v>Hub_90</v>
          </cell>
          <cell r="D2415">
            <v>1000</v>
          </cell>
          <cell r="E2415" t="str">
            <v>FTL||Supplier_242||Hub_90||FTL_IT-DE_W_1000</v>
          </cell>
        </row>
        <row r="2416">
          <cell r="A2416" t="str">
            <v>Supplier_242Hub_90</v>
          </cell>
          <cell r="B2416" t="str">
            <v>Supplier_242</v>
          </cell>
          <cell r="C2416" t="str">
            <v>Hub_90</v>
          </cell>
          <cell r="D2416">
            <v>1000</v>
          </cell>
          <cell r="E2416" t="str">
            <v>LTL||Current_LTL||LTL_IT-DE_W||1000</v>
          </cell>
        </row>
        <row r="2417">
          <cell r="A2417" t="str">
            <v>Supplier_243Hub_86</v>
          </cell>
          <cell r="B2417" t="str">
            <v>Supplier_243</v>
          </cell>
          <cell r="C2417" t="str">
            <v>Hub_86</v>
          </cell>
          <cell r="D2417">
            <v>1300</v>
          </cell>
          <cell r="E2417" t="str">
            <v>FTL||Supplier_243||Hub_86||FTL_CZ-GB_1500</v>
          </cell>
        </row>
        <row r="2418">
          <cell r="A2418" t="str">
            <v>Supplier_243Hub_86</v>
          </cell>
          <cell r="B2418" t="str">
            <v>Supplier_243</v>
          </cell>
          <cell r="C2418" t="str">
            <v>Hub_86</v>
          </cell>
          <cell r="D2418">
            <v>1300</v>
          </cell>
          <cell r="E2418" t="str">
            <v>LTL||Current_LTL||LTL_CZ-GB||1500</v>
          </cell>
        </row>
        <row r="2419">
          <cell r="A2419" t="str">
            <v>Supplier_243Hub_87</v>
          </cell>
          <cell r="B2419" t="str">
            <v>Supplier_243</v>
          </cell>
          <cell r="C2419" t="str">
            <v>Hub_87</v>
          </cell>
          <cell r="D2419">
            <v>1500</v>
          </cell>
          <cell r="E2419" t="str">
            <v>FTL||Supplier_243||Hub_87||FTL_CZ-ES_1500</v>
          </cell>
        </row>
        <row r="2420">
          <cell r="A2420" t="str">
            <v>Supplier_243Hub_87</v>
          </cell>
          <cell r="B2420" t="str">
            <v>Supplier_243</v>
          </cell>
          <cell r="C2420" t="str">
            <v>Hub_87</v>
          </cell>
          <cell r="D2420">
            <v>1500</v>
          </cell>
          <cell r="E2420" t="str">
            <v>LTL||Current_LTL||LTL_CZ-ES||1500</v>
          </cell>
        </row>
        <row r="2421">
          <cell r="A2421" t="str">
            <v>Supplier_243Hub_88</v>
          </cell>
          <cell r="B2421" t="str">
            <v>Supplier_243</v>
          </cell>
          <cell r="C2421" t="str">
            <v>Hub_88</v>
          </cell>
          <cell r="D2421">
            <v>500</v>
          </cell>
          <cell r="E2421" t="str">
            <v>FTL||Supplier_243||Hub_88||FTL_CZ-DE_W_500</v>
          </cell>
        </row>
        <row r="2422">
          <cell r="A2422" t="str">
            <v>Supplier_243Hub_88</v>
          </cell>
          <cell r="B2422" t="str">
            <v>Supplier_243</v>
          </cell>
          <cell r="C2422" t="str">
            <v>Hub_88</v>
          </cell>
          <cell r="D2422">
            <v>500</v>
          </cell>
          <cell r="E2422" t="str">
            <v>LTL||Current_LTL||LTL_CZ-DE_W||500</v>
          </cell>
        </row>
        <row r="2423">
          <cell r="A2423" t="str">
            <v>Supplier_243Hub_89</v>
          </cell>
          <cell r="B2423" t="str">
            <v>Supplier_243</v>
          </cell>
          <cell r="C2423" t="str">
            <v>Hub_89</v>
          </cell>
          <cell r="D2423">
            <v>800</v>
          </cell>
          <cell r="E2423" t="str">
            <v>FTL||Supplier_243||Hub_89||FTL_CZ-IT_1000</v>
          </cell>
        </row>
        <row r="2424">
          <cell r="A2424" t="str">
            <v>Supplier_243Hub_89</v>
          </cell>
          <cell r="B2424" t="str">
            <v>Supplier_243</v>
          </cell>
          <cell r="C2424" t="str">
            <v>Hub_89</v>
          </cell>
          <cell r="D2424">
            <v>800</v>
          </cell>
          <cell r="E2424" t="str">
            <v>LTL||Current_LTL||LTL_CZ-IT||1000</v>
          </cell>
        </row>
        <row r="2425">
          <cell r="A2425" t="str">
            <v>Supplier_243Hub_90</v>
          </cell>
          <cell r="B2425" t="str">
            <v>Supplier_243</v>
          </cell>
          <cell r="C2425" t="str">
            <v>Hub_90</v>
          </cell>
          <cell r="D2425">
            <v>200</v>
          </cell>
          <cell r="E2425" t="str">
            <v>FTL||Supplier_243||Hub_90||FTL_CZ-DE_W_250</v>
          </cell>
        </row>
        <row r="2426">
          <cell r="A2426" t="str">
            <v>Supplier_243Hub_90</v>
          </cell>
          <cell r="B2426" t="str">
            <v>Supplier_243</v>
          </cell>
          <cell r="C2426" t="str">
            <v>Hub_90</v>
          </cell>
          <cell r="D2426">
            <v>200</v>
          </cell>
          <cell r="E2426" t="str">
            <v>LTL||Current_LTL||LTL_CZ-DE_W||250</v>
          </cell>
        </row>
        <row r="2427">
          <cell r="A2427" t="str">
            <v>Supplier_244Hub_86</v>
          </cell>
          <cell r="B2427" t="str">
            <v>Supplier_244</v>
          </cell>
          <cell r="C2427" t="str">
            <v>Hub_86</v>
          </cell>
          <cell r="D2427">
            <v>1300</v>
          </cell>
          <cell r="E2427" t="str">
            <v>FTL||Supplier_244||Hub_86||FTL_DE_W-GB_1500</v>
          </cell>
        </row>
        <row r="2428">
          <cell r="A2428" t="str">
            <v>Supplier_244Hub_86</v>
          </cell>
          <cell r="B2428" t="str">
            <v>Supplier_244</v>
          </cell>
          <cell r="C2428" t="str">
            <v>Hub_86</v>
          </cell>
          <cell r="D2428">
            <v>1300</v>
          </cell>
          <cell r="E2428" t="str">
            <v>LTL||Current_LTL||LTL_DE_W-GB||1500</v>
          </cell>
        </row>
        <row r="2429">
          <cell r="A2429" t="str">
            <v>Supplier_244Hub_87</v>
          </cell>
          <cell r="B2429" t="str">
            <v>Supplier_244</v>
          </cell>
          <cell r="C2429" t="str">
            <v>Hub_87</v>
          </cell>
          <cell r="D2429">
            <v>1500</v>
          </cell>
          <cell r="E2429" t="str">
            <v>FTL||Supplier_244||Hub_87||FTL_DE_W-ES_1500</v>
          </cell>
        </row>
        <row r="2430">
          <cell r="A2430" t="str">
            <v>Supplier_244Hub_87</v>
          </cell>
          <cell r="B2430" t="str">
            <v>Supplier_244</v>
          </cell>
          <cell r="C2430" t="str">
            <v>Hub_87</v>
          </cell>
          <cell r="D2430">
            <v>1500</v>
          </cell>
          <cell r="E2430" t="str">
            <v>LTL||Current_LTL||LTL_DE_W-ES||1500</v>
          </cell>
        </row>
        <row r="2431">
          <cell r="A2431" t="str">
            <v>Supplier_244Hub_88</v>
          </cell>
          <cell r="B2431" t="str">
            <v>Supplier_244</v>
          </cell>
          <cell r="C2431" t="str">
            <v>Hub_88</v>
          </cell>
          <cell r="D2431">
            <v>600</v>
          </cell>
          <cell r="E2431" t="str">
            <v>FTL||Supplier_244||Hub_88||FTL_DE_W-DE_W_1000</v>
          </cell>
        </row>
        <row r="2432">
          <cell r="A2432" t="str">
            <v>Supplier_244Hub_88</v>
          </cell>
          <cell r="B2432" t="str">
            <v>Supplier_244</v>
          </cell>
          <cell r="C2432" t="str">
            <v>Hub_88</v>
          </cell>
          <cell r="D2432">
            <v>600</v>
          </cell>
          <cell r="E2432" t="str">
            <v>LTL||Current_LTL||LTL_DE_W-DE_W||1000</v>
          </cell>
        </row>
        <row r="2433">
          <cell r="A2433" t="str">
            <v>Supplier_244Hub_89</v>
          </cell>
          <cell r="B2433" t="str">
            <v>Supplier_244</v>
          </cell>
          <cell r="C2433" t="str">
            <v>Hub_89</v>
          </cell>
          <cell r="D2433">
            <v>700</v>
          </cell>
          <cell r="E2433" t="str">
            <v>FTL||Supplier_244||Hub_89||FTL_DE_W-IT_1000</v>
          </cell>
        </row>
        <row r="2434">
          <cell r="A2434" t="str">
            <v>Supplier_244Hub_89</v>
          </cell>
          <cell r="B2434" t="str">
            <v>Supplier_244</v>
          </cell>
          <cell r="C2434" t="str">
            <v>Hub_89</v>
          </cell>
          <cell r="D2434">
            <v>700</v>
          </cell>
          <cell r="E2434" t="str">
            <v>LTL||Current_LTL||LTL_DE_W-IT||1000</v>
          </cell>
        </row>
        <row r="2435">
          <cell r="A2435" t="str">
            <v>Supplier_244Hub_90</v>
          </cell>
          <cell r="B2435" t="str">
            <v>Supplier_244</v>
          </cell>
          <cell r="C2435" t="str">
            <v>Hub_90</v>
          </cell>
          <cell r="D2435">
            <v>100</v>
          </cell>
          <cell r="E2435" t="str">
            <v>FTL||Supplier_244||Hub_90||FTL_DE_W-DE_W_100</v>
          </cell>
        </row>
        <row r="2436">
          <cell r="A2436" t="str">
            <v>Supplier_244Hub_90</v>
          </cell>
          <cell r="B2436" t="str">
            <v>Supplier_244</v>
          </cell>
          <cell r="C2436" t="str">
            <v>Hub_90</v>
          </cell>
          <cell r="D2436">
            <v>100</v>
          </cell>
          <cell r="E2436" t="str">
            <v>LTL||Current_LTL||LTL_DE_W-DE_W||100</v>
          </cell>
        </row>
        <row r="2437">
          <cell r="A2437" t="str">
            <v>Supplier_245Hub_86</v>
          </cell>
          <cell r="B2437" t="str">
            <v>Supplier_245</v>
          </cell>
          <cell r="C2437" t="str">
            <v>Hub_86</v>
          </cell>
          <cell r="D2437">
            <v>1400</v>
          </cell>
          <cell r="E2437" t="str">
            <v>FTL||Supplier_245||Hub_86||FTL_DE_W-GB_1500</v>
          </cell>
        </row>
        <row r="2438">
          <cell r="A2438" t="str">
            <v>Supplier_245Hub_86</v>
          </cell>
          <cell r="B2438" t="str">
            <v>Supplier_245</v>
          </cell>
          <cell r="C2438" t="str">
            <v>Hub_86</v>
          </cell>
          <cell r="D2438">
            <v>1400</v>
          </cell>
          <cell r="E2438" t="str">
            <v>LTL||Current_LTL||LTL_DE_W-GB||1500</v>
          </cell>
        </row>
        <row r="2439">
          <cell r="A2439" t="str">
            <v>Supplier_245Hub_87</v>
          </cell>
          <cell r="B2439" t="str">
            <v>Supplier_245</v>
          </cell>
          <cell r="C2439" t="str">
            <v>Hub_87</v>
          </cell>
          <cell r="D2439">
            <v>1500</v>
          </cell>
          <cell r="E2439" t="str">
            <v>FTL||Supplier_245||Hub_87||FTL_DE_W-ES_1500</v>
          </cell>
        </row>
        <row r="2440">
          <cell r="A2440" t="str">
            <v>Supplier_245Hub_87</v>
          </cell>
          <cell r="B2440" t="str">
            <v>Supplier_245</v>
          </cell>
          <cell r="C2440" t="str">
            <v>Hub_87</v>
          </cell>
          <cell r="D2440">
            <v>1500</v>
          </cell>
          <cell r="E2440" t="str">
            <v>LTL||Current_LTL||LTL_DE_W-ES||1500</v>
          </cell>
        </row>
        <row r="2441">
          <cell r="A2441" t="str">
            <v>Supplier_245Hub_88</v>
          </cell>
          <cell r="B2441" t="str">
            <v>Supplier_245</v>
          </cell>
          <cell r="C2441" t="str">
            <v>Hub_88</v>
          </cell>
          <cell r="D2441">
            <v>600</v>
          </cell>
          <cell r="E2441" t="str">
            <v>FTL||Supplier_245||Hub_88||FTL_DE_W-DE_W_1000</v>
          </cell>
        </row>
        <row r="2442">
          <cell r="A2442" t="str">
            <v>Supplier_245Hub_88</v>
          </cell>
          <cell r="B2442" t="str">
            <v>Supplier_245</v>
          </cell>
          <cell r="C2442" t="str">
            <v>Hub_88</v>
          </cell>
          <cell r="D2442">
            <v>600</v>
          </cell>
          <cell r="E2442" t="str">
            <v>LTL||Current_LTL||LTL_DE_W-DE_W||1000</v>
          </cell>
        </row>
        <row r="2443">
          <cell r="A2443" t="str">
            <v>Supplier_245Hub_89</v>
          </cell>
          <cell r="B2443" t="str">
            <v>Supplier_245</v>
          </cell>
          <cell r="C2443" t="str">
            <v>Hub_89</v>
          </cell>
          <cell r="D2443">
            <v>600</v>
          </cell>
          <cell r="E2443" t="str">
            <v>FTL||Supplier_245||Hub_89||FTL_DE_W-IT_1000</v>
          </cell>
        </row>
        <row r="2444">
          <cell r="A2444" t="str">
            <v>Supplier_245Hub_89</v>
          </cell>
          <cell r="B2444" t="str">
            <v>Supplier_245</v>
          </cell>
          <cell r="C2444" t="str">
            <v>Hub_89</v>
          </cell>
          <cell r="D2444">
            <v>600</v>
          </cell>
          <cell r="E2444" t="str">
            <v>LTL||Current_LTL||LTL_DE_W-IT||1000</v>
          </cell>
        </row>
        <row r="2445">
          <cell r="A2445" t="str">
            <v>Supplier_245Hub_90</v>
          </cell>
          <cell r="B2445" t="str">
            <v>Supplier_245</v>
          </cell>
          <cell r="C2445" t="str">
            <v>Hub_90</v>
          </cell>
          <cell r="D2445">
            <v>100</v>
          </cell>
          <cell r="E2445" t="str">
            <v>FTL||Supplier_245||Hub_90||FTL_DE_W-DE_W_100</v>
          </cell>
        </row>
        <row r="2446">
          <cell r="A2446" t="str">
            <v>Supplier_245Hub_90</v>
          </cell>
          <cell r="B2446" t="str">
            <v>Supplier_245</v>
          </cell>
          <cell r="C2446" t="str">
            <v>Hub_90</v>
          </cell>
          <cell r="D2446">
            <v>100</v>
          </cell>
          <cell r="E2446" t="str">
            <v>LTL||Current_LTL||LTL_DE_W-DE_W||100</v>
          </cell>
        </row>
        <row r="2447">
          <cell r="A2447" t="str">
            <v>Supplier_246Hub_86</v>
          </cell>
          <cell r="B2447" t="str">
            <v>Supplier_246</v>
          </cell>
          <cell r="C2447" t="str">
            <v>Hub_86</v>
          </cell>
          <cell r="D2447">
            <v>1300</v>
          </cell>
          <cell r="E2447" t="str">
            <v>FTL||Supplier_246||Hub_86||FTL_CZ-GB_1500</v>
          </cell>
        </row>
        <row r="2448">
          <cell r="A2448" t="str">
            <v>Supplier_246Hub_86</v>
          </cell>
          <cell r="B2448" t="str">
            <v>Supplier_246</v>
          </cell>
          <cell r="C2448" t="str">
            <v>Hub_86</v>
          </cell>
          <cell r="D2448">
            <v>1300</v>
          </cell>
          <cell r="E2448" t="str">
            <v>LTL||Current_LTL||LTL_CZ-GB||1500</v>
          </cell>
        </row>
        <row r="2449">
          <cell r="A2449" t="str">
            <v>Supplier_246Hub_87</v>
          </cell>
          <cell r="B2449" t="str">
            <v>Supplier_246</v>
          </cell>
          <cell r="C2449" t="str">
            <v>Hub_87</v>
          </cell>
          <cell r="D2449">
            <v>1500</v>
          </cell>
          <cell r="E2449" t="str">
            <v>FTL||Supplier_246||Hub_87||FTL_CZ-ES_1500</v>
          </cell>
        </row>
        <row r="2450">
          <cell r="A2450" t="str">
            <v>Supplier_246Hub_87</v>
          </cell>
          <cell r="B2450" t="str">
            <v>Supplier_246</v>
          </cell>
          <cell r="C2450" t="str">
            <v>Hub_87</v>
          </cell>
          <cell r="D2450">
            <v>1500</v>
          </cell>
          <cell r="E2450" t="str">
            <v>LTL||Current_LTL||LTL_CZ-ES||1500</v>
          </cell>
        </row>
        <row r="2451">
          <cell r="A2451" t="str">
            <v>Supplier_246Hub_88</v>
          </cell>
          <cell r="B2451" t="str">
            <v>Supplier_246</v>
          </cell>
          <cell r="C2451" t="str">
            <v>Hub_88</v>
          </cell>
          <cell r="D2451">
            <v>500</v>
          </cell>
          <cell r="E2451" t="str">
            <v>FTL||Supplier_246||Hub_88||FTL_CZ-DE_W_500</v>
          </cell>
        </row>
        <row r="2452">
          <cell r="A2452" t="str">
            <v>Supplier_246Hub_88</v>
          </cell>
          <cell r="B2452" t="str">
            <v>Supplier_246</v>
          </cell>
          <cell r="C2452" t="str">
            <v>Hub_88</v>
          </cell>
          <cell r="D2452">
            <v>500</v>
          </cell>
          <cell r="E2452" t="str">
            <v>LTL||Current_LTL||LTL_CZ-DE_W||500</v>
          </cell>
        </row>
        <row r="2453">
          <cell r="A2453" t="str">
            <v>Supplier_246Hub_89</v>
          </cell>
          <cell r="B2453" t="str">
            <v>Supplier_246</v>
          </cell>
          <cell r="C2453" t="str">
            <v>Hub_89</v>
          </cell>
          <cell r="D2453">
            <v>800</v>
          </cell>
          <cell r="E2453" t="str">
            <v>FTL||Supplier_246||Hub_89||FTL_CZ-IT_1000</v>
          </cell>
        </row>
        <row r="2454">
          <cell r="A2454" t="str">
            <v>Supplier_246Hub_89</v>
          </cell>
          <cell r="B2454" t="str">
            <v>Supplier_246</v>
          </cell>
          <cell r="C2454" t="str">
            <v>Hub_89</v>
          </cell>
          <cell r="D2454">
            <v>800</v>
          </cell>
          <cell r="E2454" t="str">
            <v>LTL||Current_LTL||LTL_CZ-IT||1000</v>
          </cell>
        </row>
        <row r="2455">
          <cell r="A2455" t="str">
            <v>Supplier_246Hub_90</v>
          </cell>
          <cell r="B2455" t="str">
            <v>Supplier_246</v>
          </cell>
          <cell r="C2455" t="str">
            <v>Hub_90</v>
          </cell>
          <cell r="D2455">
            <v>200</v>
          </cell>
          <cell r="E2455" t="str">
            <v>FTL||Supplier_246||Hub_90||FTL_CZ-DE_W_250</v>
          </cell>
        </row>
        <row r="2456">
          <cell r="A2456" t="str">
            <v>Supplier_246Hub_90</v>
          </cell>
          <cell r="B2456" t="str">
            <v>Supplier_246</v>
          </cell>
          <cell r="C2456" t="str">
            <v>Hub_90</v>
          </cell>
          <cell r="D2456">
            <v>200</v>
          </cell>
          <cell r="E2456" t="str">
            <v>LTL||Current_LTL||LTL_CZ-DE_W||250</v>
          </cell>
        </row>
        <row r="2457">
          <cell r="A2457" t="str">
            <v>Supplier_247Hub_86</v>
          </cell>
          <cell r="B2457" t="str">
            <v>Supplier_247</v>
          </cell>
          <cell r="C2457" t="str">
            <v>Hub_86</v>
          </cell>
          <cell r="D2457">
            <v>1300</v>
          </cell>
          <cell r="E2457" t="str">
            <v>FTL||Supplier_247||Hub_86||FTL_CZ-GB_1500</v>
          </cell>
        </row>
        <row r="2458">
          <cell r="A2458" t="str">
            <v>Supplier_247Hub_86</v>
          </cell>
          <cell r="B2458" t="str">
            <v>Supplier_247</v>
          </cell>
          <cell r="C2458" t="str">
            <v>Hub_86</v>
          </cell>
          <cell r="D2458">
            <v>1300</v>
          </cell>
          <cell r="E2458" t="str">
            <v>LTL||Current_LTL||LTL_CZ-GB||1500</v>
          </cell>
        </row>
        <row r="2459">
          <cell r="A2459" t="str">
            <v>Supplier_247Hub_87</v>
          </cell>
          <cell r="B2459" t="str">
            <v>Supplier_247</v>
          </cell>
          <cell r="C2459" t="str">
            <v>Hub_87</v>
          </cell>
          <cell r="D2459">
            <v>1500</v>
          </cell>
          <cell r="E2459" t="str">
            <v>FTL||Supplier_247||Hub_87||FTL_CZ-ES_1500</v>
          </cell>
        </row>
        <row r="2460">
          <cell r="A2460" t="str">
            <v>Supplier_247Hub_87</v>
          </cell>
          <cell r="B2460" t="str">
            <v>Supplier_247</v>
          </cell>
          <cell r="C2460" t="str">
            <v>Hub_87</v>
          </cell>
          <cell r="D2460">
            <v>1500</v>
          </cell>
          <cell r="E2460" t="str">
            <v>LTL||Current_LTL||LTL_CZ-ES||1500</v>
          </cell>
        </row>
        <row r="2461">
          <cell r="A2461" t="str">
            <v>Supplier_247Hub_88</v>
          </cell>
          <cell r="B2461" t="str">
            <v>Supplier_247</v>
          </cell>
          <cell r="C2461" t="str">
            <v>Hub_88</v>
          </cell>
          <cell r="D2461">
            <v>600</v>
          </cell>
          <cell r="E2461" t="str">
            <v>FTL||Supplier_247||Hub_88||FTL_CZ-DE_W_1000</v>
          </cell>
        </row>
        <row r="2462">
          <cell r="A2462" t="str">
            <v>Supplier_247Hub_88</v>
          </cell>
          <cell r="B2462" t="str">
            <v>Supplier_247</v>
          </cell>
          <cell r="C2462" t="str">
            <v>Hub_88</v>
          </cell>
          <cell r="D2462">
            <v>600</v>
          </cell>
          <cell r="E2462" t="str">
            <v>LTL||Current_LTL||LTL_CZ-DE_W||1000</v>
          </cell>
        </row>
        <row r="2463">
          <cell r="A2463" t="str">
            <v>Supplier_247Hub_89</v>
          </cell>
          <cell r="B2463" t="str">
            <v>Supplier_247</v>
          </cell>
          <cell r="C2463" t="str">
            <v>Hub_89</v>
          </cell>
          <cell r="D2463">
            <v>700</v>
          </cell>
          <cell r="E2463" t="str">
            <v>FTL||Supplier_247||Hub_89||FTL_CZ-IT_1000</v>
          </cell>
        </row>
        <row r="2464">
          <cell r="A2464" t="str">
            <v>Supplier_247Hub_89</v>
          </cell>
          <cell r="B2464" t="str">
            <v>Supplier_247</v>
          </cell>
          <cell r="C2464" t="str">
            <v>Hub_89</v>
          </cell>
          <cell r="D2464">
            <v>700</v>
          </cell>
          <cell r="E2464" t="str">
            <v>LTL||Current_LTL||LTL_CZ-IT||1000</v>
          </cell>
        </row>
        <row r="2465">
          <cell r="A2465" t="str">
            <v>Supplier_247Hub_90</v>
          </cell>
          <cell r="B2465" t="str">
            <v>Supplier_247</v>
          </cell>
          <cell r="C2465" t="str">
            <v>Hub_90</v>
          </cell>
          <cell r="D2465">
            <v>200</v>
          </cell>
          <cell r="E2465" t="str">
            <v>FTL||Supplier_247||Hub_90||FTL_CZ-DE_W_250</v>
          </cell>
        </row>
        <row r="2466">
          <cell r="A2466" t="str">
            <v>Supplier_247Hub_90</v>
          </cell>
          <cell r="B2466" t="str">
            <v>Supplier_247</v>
          </cell>
          <cell r="C2466" t="str">
            <v>Hub_90</v>
          </cell>
          <cell r="D2466">
            <v>200</v>
          </cell>
          <cell r="E2466" t="str">
            <v>LTL||Current_LTL||LTL_CZ-DE_W||250</v>
          </cell>
        </row>
        <row r="2467">
          <cell r="A2467" t="str">
            <v>Supplier_248Hub_86</v>
          </cell>
          <cell r="B2467" t="str">
            <v>Supplier_248</v>
          </cell>
          <cell r="C2467" t="str">
            <v>Hub_86</v>
          </cell>
          <cell r="D2467">
            <v>1400</v>
          </cell>
          <cell r="E2467" t="str">
            <v>FTL||Supplier_248||Hub_86||FTL_DE_W-GB_1500</v>
          </cell>
        </row>
        <row r="2468">
          <cell r="A2468" t="str">
            <v>Supplier_248Hub_86</v>
          </cell>
          <cell r="B2468" t="str">
            <v>Supplier_248</v>
          </cell>
          <cell r="C2468" t="str">
            <v>Hub_86</v>
          </cell>
          <cell r="D2468">
            <v>1400</v>
          </cell>
          <cell r="E2468" t="str">
            <v>LTL||Current_LTL||LTL_DE_W-GB||1500</v>
          </cell>
        </row>
        <row r="2469">
          <cell r="A2469" t="str">
            <v>Supplier_248Hub_87</v>
          </cell>
          <cell r="B2469" t="str">
            <v>Supplier_248</v>
          </cell>
          <cell r="C2469" t="str">
            <v>Hub_87</v>
          </cell>
          <cell r="D2469">
            <v>1500</v>
          </cell>
          <cell r="E2469" t="str">
            <v>FTL||Supplier_248||Hub_87||FTL_DE_W-ES_1500</v>
          </cell>
        </row>
        <row r="2470">
          <cell r="A2470" t="str">
            <v>Supplier_248Hub_87</v>
          </cell>
          <cell r="B2470" t="str">
            <v>Supplier_248</v>
          </cell>
          <cell r="C2470" t="str">
            <v>Hub_87</v>
          </cell>
          <cell r="D2470">
            <v>1500</v>
          </cell>
          <cell r="E2470" t="str">
            <v>LTL||Current_LTL||LTL_DE_W-ES||1500</v>
          </cell>
        </row>
        <row r="2471">
          <cell r="A2471" t="str">
            <v>Supplier_248Hub_88</v>
          </cell>
          <cell r="B2471" t="str">
            <v>Supplier_248</v>
          </cell>
          <cell r="C2471" t="str">
            <v>Hub_88</v>
          </cell>
          <cell r="D2471">
            <v>600</v>
          </cell>
          <cell r="E2471" t="str">
            <v>FTL||Supplier_248||Hub_88||FTL_DE_W-DE_W_1000</v>
          </cell>
        </row>
        <row r="2472">
          <cell r="A2472" t="str">
            <v>Supplier_248Hub_88</v>
          </cell>
          <cell r="B2472" t="str">
            <v>Supplier_248</v>
          </cell>
          <cell r="C2472" t="str">
            <v>Hub_88</v>
          </cell>
          <cell r="D2472">
            <v>600</v>
          </cell>
          <cell r="E2472" t="str">
            <v>LTL||Current_LTL||LTL_DE_W-DE_W||1000</v>
          </cell>
        </row>
        <row r="2473">
          <cell r="A2473" t="str">
            <v>Supplier_248Hub_89</v>
          </cell>
          <cell r="B2473" t="str">
            <v>Supplier_248</v>
          </cell>
          <cell r="C2473" t="str">
            <v>Hub_89</v>
          </cell>
          <cell r="D2473">
            <v>600</v>
          </cell>
          <cell r="E2473" t="str">
            <v>FTL||Supplier_248||Hub_89||FTL_DE_W-IT_1000</v>
          </cell>
        </row>
        <row r="2474">
          <cell r="A2474" t="str">
            <v>Supplier_248Hub_89</v>
          </cell>
          <cell r="B2474" t="str">
            <v>Supplier_248</v>
          </cell>
          <cell r="C2474" t="str">
            <v>Hub_89</v>
          </cell>
          <cell r="D2474">
            <v>600</v>
          </cell>
          <cell r="E2474" t="str">
            <v>LTL||Current_LTL||LTL_DE_W-IT||1000</v>
          </cell>
        </row>
        <row r="2475">
          <cell r="A2475" t="str">
            <v>Supplier_248Hub_90</v>
          </cell>
          <cell r="B2475" t="str">
            <v>Supplier_248</v>
          </cell>
          <cell r="C2475" t="str">
            <v>Hub_90</v>
          </cell>
          <cell r="D2475">
            <v>100</v>
          </cell>
          <cell r="E2475" t="str">
            <v>FTL||Supplier_248||Hub_90||FTL_DE_W-DE_W_100</v>
          </cell>
        </row>
        <row r="2476">
          <cell r="A2476" t="str">
            <v>Supplier_248Hub_90</v>
          </cell>
          <cell r="B2476" t="str">
            <v>Supplier_248</v>
          </cell>
          <cell r="C2476" t="str">
            <v>Hub_90</v>
          </cell>
          <cell r="D2476">
            <v>100</v>
          </cell>
          <cell r="E2476" t="str">
            <v>LTL||Current_LTL||LTL_DE_W-DE_W||100</v>
          </cell>
        </row>
        <row r="2477">
          <cell r="A2477" t="str">
            <v>Supplier_249Hub_86</v>
          </cell>
          <cell r="B2477" t="str">
            <v>Supplier_249</v>
          </cell>
          <cell r="C2477" t="str">
            <v>Hub_86</v>
          </cell>
          <cell r="D2477">
            <v>1300</v>
          </cell>
          <cell r="E2477" t="str">
            <v>FTL||Supplier_249||Hub_86||FTL_DE_W-GB_1500</v>
          </cell>
        </row>
        <row r="2478">
          <cell r="A2478" t="str">
            <v>Supplier_249Hub_86</v>
          </cell>
          <cell r="B2478" t="str">
            <v>Supplier_249</v>
          </cell>
          <cell r="C2478" t="str">
            <v>Hub_86</v>
          </cell>
          <cell r="D2478">
            <v>1300</v>
          </cell>
          <cell r="E2478" t="str">
            <v>LTL||Current_LTL||LTL_DE_W-GB||1500</v>
          </cell>
        </row>
        <row r="2479">
          <cell r="A2479" t="str">
            <v>Supplier_249Hub_87</v>
          </cell>
          <cell r="B2479" t="str">
            <v>Supplier_249</v>
          </cell>
          <cell r="C2479" t="str">
            <v>Hub_87</v>
          </cell>
          <cell r="D2479">
            <v>1600</v>
          </cell>
          <cell r="E2479" t="str">
            <v>FTL||Supplier_249||Hub_87||FTL_DE_W-ES_2000</v>
          </cell>
        </row>
        <row r="2480">
          <cell r="A2480" t="str">
            <v>Supplier_249Hub_87</v>
          </cell>
          <cell r="B2480" t="str">
            <v>Supplier_249</v>
          </cell>
          <cell r="C2480" t="str">
            <v>Hub_87</v>
          </cell>
          <cell r="D2480">
            <v>1600</v>
          </cell>
          <cell r="E2480" t="str">
            <v>LTL||Current_LTL||LTL_DE_W-ES||2000</v>
          </cell>
        </row>
        <row r="2481">
          <cell r="A2481" t="str">
            <v>Supplier_249Hub_88</v>
          </cell>
          <cell r="B2481" t="str">
            <v>Supplier_249</v>
          </cell>
          <cell r="C2481" t="str">
            <v>Hub_88</v>
          </cell>
          <cell r="D2481">
            <v>500</v>
          </cell>
          <cell r="E2481" t="str">
            <v>FTL||Supplier_249||Hub_88||FTL_DE_W-DE_W_500</v>
          </cell>
        </row>
        <row r="2482">
          <cell r="A2482" t="str">
            <v>Supplier_249Hub_88</v>
          </cell>
          <cell r="B2482" t="str">
            <v>Supplier_249</v>
          </cell>
          <cell r="C2482" t="str">
            <v>Hub_88</v>
          </cell>
          <cell r="D2482">
            <v>500</v>
          </cell>
          <cell r="E2482" t="str">
            <v>LTL||Current_LTL||LTL_DE_W-DE_W||500</v>
          </cell>
        </row>
        <row r="2483">
          <cell r="A2483" t="str">
            <v>Supplier_249Hub_89</v>
          </cell>
          <cell r="B2483" t="str">
            <v>Supplier_249</v>
          </cell>
          <cell r="C2483" t="str">
            <v>Hub_89</v>
          </cell>
          <cell r="D2483">
            <v>900</v>
          </cell>
          <cell r="E2483" t="str">
            <v>FTL||Supplier_249||Hub_89||FTL_DE_W-IT_1000</v>
          </cell>
        </row>
        <row r="2484">
          <cell r="A2484" t="str">
            <v>Supplier_249Hub_89</v>
          </cell>
          <cell r="B2484" t="str">
            <v>Supplier_249</v>
          </cell>
          <cell r="C2484" t="str">
            <v>Hub_89</v>
          </cell>
          <cell r="D2484">
            <v>900</v>
          </cell>
          <cell r="E2484" t="str">
            <v>LTL||Current_LTL||LTL_DE_W-IT||1000</v>
          </cell>
        </row>
        <row r="2485">
          <cell r="A2485" t="str">
            <v>Supplier_249Hub_90</v>
          </cell>
          <cell r="B2485" t="str">
            <v>Supplier_249</v>
          </cell>
          <cell r="C2485" t="str">
            <v>Hub_90</v>
          </cell>
          <cell r="D2485">
            <v>300</v>
          </cell>
          <cell r="E2485" t="str">
            <v>FTL||Supplier_249||Hub_90||FTL_DE_W-DE_W_250</v>
          </cell>
        </row>
        <row r="2486">
          <cell r="A2486" t="str">
            <v>Supplier_249Hub_90</v>
          </cell>
          <cell r="B2486" t="str">
            <v>Supplier_249</v>
          </cell>
          <cell r="C2486" t="str">
            <v>Hub_90</v>
          </cell>
          <cell r="D2486">
            <v>300</v>
          </cell>
          <cell r="E2486" t="str">
            <v>LTL||Current_LTL||LTL_DE_W-DE_W||250</v>
          </cell>
        </row>
        <row r="2487">
          <cell r="A2487" t="str">
            <v>Supplier_250Hub_86</v>
          </cell>
          <cell r="B2487" t="str">
            <v>Supplier_250</v>
          </cell>
          <cell r="C2487" t="str">
            <v>Hub_86</v>
          </cell>
          <cell r="D2487">
            <v>1300</v>
          </cell>
          <cell r="E2487" t="str">
            <v>FTL||Supplier_250||Hub_86||FTL_DE_W-GB_1500</v>
          </cell>
        </row>
        <row r="2488">
          <cell r="A2488" t="str">
            <v>Supplier_250Hub_86</v>
          </cell>
          <cell r="B2488" t="str">
            <v>Supplier_250</v>
          </cell>
          <cell r="C2488" t="str">
            <v>Hub_86</v>
          </cell>
          <cell r="D2488">
            <v>1300</v>
          </cell>
          <cell r="E2488" t="str">
            <v>LTL||Current_LTL||LTL_DE_W-GB||1500</v>
          </cell>
        </row>
        <row r="2489">
          <cell r="A2489" t="str">
            <v>Supplier_250Hub_87</v>
          </cell>
          <cell r="B2489" t="str">
            <v>Supplier_250</v>
          </cell>
          <cell r="C2489" t="str">
            <v>Hub_87</v>
          </cell>
          <cell r="D2489">
            <v>1600</v>
          </cell>
          <cell r="E2489" t="str">
            <v>FTL||Supplier_250||Hub_87||FTL_DE_W-ES_2000</v>
          </cell>
        </row>
        <row r="2490">
          <cell r="A2490" t="str">
            <v>Supplier_250Hub_87</v>
          </cell>
          <cell r="B2490" t="str">
            <v>Supplier_250</v>
          </cell>
          <cell r="C2490" t="str">
            <v>Hub_87</v>
          </cell>
          <cell r="D2490">
            <v>1600</v>
          </cell>
          <cell r="E2490" t="str">
            <v>LTL||Current_LTL||LTL_DE_W-ES||2000</v>
          </cell>
        </row>
        <row r="2491">
          <cell r="A2491" t="str">
            <v>Supplier_250Hub_88</v>
          </cell>
          <cell r="B2491" t="str">
            <v>Supplier_250</v>
          </cell>
          <cell r="C2491" t="str">
            <v>Hub_88</v>
          </cell>
          <cell r="D2491">
            <v>500</v>
          </cell>
          <cell r="E2491" t="str">
            <v>FTL||Supplier_250||Hub_88||FTL_DE_W-DE_W_500</v>
          </cell>
        </row>
        <row r="2492">
          <cell r="A2492" t="str">
            <v>Supplier_250Hub_88</v>
          </cell>
          <cell r="B2492" t="str">
            <v>Supplier_250</v>
          </cell>
          <cell r="C2492" t="str">
            <v>Hub_88</v>
          </cell>
          <cell r="D2492">
            <v>500</v>
          </cell>
          <cell r="E2492" t="str">
            <v>LTL||Current_LTL||LTL_DE_W-DE_W||500</v>
          </cell>
        </row>
        <row r="2493">
          <cell r="A2493" t="str">
            <v>Supplier_250Hub_89</v>
          </cell>
          <cell r="B2493" t="str">
            <v>Supplier_250</v>
          </cell>
          <cell r="C2493" t="str">
            <v>Hub_89</v>
          </cell>
          <cell r="D2493">
            <v>900</v>
          </cell>
          <cell r="E2493" t="str">
            <v>FTL||Supplier_250||Hub_89||FTL_DE_W-IT_1000</v>
          </cell>
        </row>
        <row r="2494">
          <cell r="A2494" t="str">
            <v>Supplier_250Hub_89</v>
          </cell>
          <cell r="B2494" t="str">
            <v>Supplier_250</v>
          </cell>
          <cell r="C2494" t="str">
            <v>Hub_89</v>
          </cell>
          <cell r="D2494">
            <v>900</v>
          </cell>
          <cell r="E2494" t="str">
            <v>LTL||Current_LTL||LTL_DE_W-IT||1000</v>
          </cell>
        </row>
        <row r="2495">
          <cell r="A2495" t="str">
            <v>Supplier_250Hub_90</v>
          </cell>
          <cell r="B2495" t="str">
            <v>Supplier_250</v>
          </cell>
          <cell r="C2495" t="str">
            <v>Hub_90</v>
          </cell>
          <cell r="D2495">
            <v>300</v>
          </cell>
          <cell r="E2495" t="str">
            <v>FTL||Supplier_250||Hub_90||FTL_DE_W-DE_W_500</v>
          </cell>
        </row>
        <row r="2496">
          <cell r="A2496" t="str">
            <v>Supplier_250Hub_90</v>
          </cell>
          <cell r="B2496" t="str">
            <v>Supplier_250</v>
          </cell>
          <cell r="C2496" t="str">
            <v>Hub_90</v>
          </cell>
          <cell r="D2496">
            <v>300</v>
          </cell>
          <cell r="E2496" t="str">
            <v>LTL||Current_LTL||LTL_DE_W-DE_W||500</v>
          </cell>
        </row>
        <row r="2497">
          <cell r="A2497" t="str">
            <v>Supplier_251Hub_86</v>
          </cell>
          <cell r="B2497" t="str">
            <v>Supplier_251</v>
          </cell>
          <cell r="C2497" t="str">
            <v>Hub_86</v>
          </cell>
          <cell r="D2497">
            <v>1500</v>
          </cell>
          <cell r="E2497" t="str">
            <v>FTL||Supplier_251||Hub_86||FTL_AT-GB_1500</v>
          </cell>
        </row>
        <row r="2498">
          <cell r="A2498" t="str">
            <v>Supplier_251Hub_86</v>
          </cell>
          <cell r="B2498" t="str">
            <v>Supplier_251</v>
          </cell>
          <cell r="C2498" t="str">
            <v>Hub_86</v>
          </cell>
          <cell r="D2498">
            <v>1500</v>
          </cell>
          <cell r="E2498" t="str">
            <v>LTL||Current_LTL||LTL_AT-GB||1500</v>
          </cell>
        </row>
        <row r="2499">
          <cell r="A2499" t="str">
            <v>Supplier_251Hub_87</v>
          </cell>
          <cell r="B2499" t="str">
            <v>Supplier_251</v>
          </cell>
          <cell r="C2499" t="str">
            <v>Hub_87</v>
          </cell>
          <cell r="D2499">
            <v>1400</v>
          </cell>
          <cell r="E2499" t="str">
            <v>FTL||Supplier_251||Hub_87||FTL_AT-ES_1500</v>
          </cell>
        </row>
        <row r="2500">
          <cell r="A2500" t="str">
            <v>Supplier_251Hub_87</v>
          </cell>
          <cell r="B2500" t="str">
            <v>Supplier_251</v>
          </cell>
          <cell r="C2500" t="str">
            <v>Hub_87</v>
          </cell>
          <cell r="D2500">
            <v>1400</v>
          </cell>
          <cell r="E2500" t="str">
            <v>LTL||Current_LTL||LTL_AT-ES||1500</v>
          </cell>
        </row>
        <row r="2501">
          <cell r="A2501" t="str">
            <v>Supplier_251Hub_88</v>
          </cell>
          <cell r="B2501" t="str">
            <v>Supplier_251</v>
          </cell>
          <cell r="C2501" t="str">
            <v>Hub_88</v>
          </cell>
          <cell r="D2501">
            <v>700</v>
          </cell>
          <cell r="E2501" t="str">
            <v>FTL||Supplier_251||Hub_88||FTL_AT-DE_W_1000</v>
          </cell>
        </row>
        <row r="2502">
          <cell r="A2502" t="str">
            <v>Supplier_251Hub_88</v>
          </cell>
          <cell r="B2502" t="str">
            <v>Supplier_251</v>
          </cell>
          <cell r="C2502" t="str">
            <v>Hub_88</v>
          </cell>
          <cell r="D2502">
            <v>700</v>
          </cell>
          <cell r="E2502" t="str">
            <v>LTL||Current_LTL||LTL_AT-DE_W||1000</v>
          </cell>
        </row>
        <row r="2503">
          <cell r="A2503" t="str">
            <v>Supplier_251Hub_89</v>
          </cell>
          <cell r="B2503" t="str">
            <v>Supplier_251</v>
          </cell>
          <cell r="C2503" t="str">
            <v>Hub_89</v>
          </cell>
          <cell r="D2503">
            <v>500</v>
          </cell>
          <cell r="E2503" t="str">
            <v>FTL||Supplier_251||Hub_89||FTL_AT-IT_500</v>
          </cell>
        </row>
        <row r="2504">
          <cell r="A2504" t="str">
            <v>Supplier_251Hub_89</v>
          </cell>
          <cell r="B2504" t="str">
            <v>Supplier_251</v>
          </cell>
          <cell r="C2504" t="str">
            <v>Hub_89</v>
          </cell>
          <cell r="D2504">
            <v>500</v>
          </cell>
          <cell r="E2504" t="str">
            <v>LTL||Current_LTL||LTL_AT-IT||500</v>
          </cell>
        </row>
        <row r="2505">
          <cell r="A2505" t="str">
            <v>Supplier_251Hub_90</v>
          </cell>
          <cell r="B2505" t="str">
            <v>Supplier_251</v>
          </cell>
          <cell r="C2505" t="str">
            <v>Hub_90</v>
          </cell>
          <cell r="D2505">
            <v>200</v>
          </cell>
          <cell r="E2505" t="str">
            <v>FTL||Supplier_251||Hub_90||FTL_AT-DE_W_250</v>
          </cell>
        </row>
        <row r="2506">
          <cell r="A2506" t="str">
            <v>Supplier_251Hub_90</v>
          </cell>
          <cell r="B2506" t="str">
            <v>Supplier_251</v>
          </cell>
          <cell r="C2506" t="str">
            <v>Hub_90</v>
          </cell>
          <cell r="D2506">
            <v>200</v>
          </cell>
          <cell r="E2506" t="str">
            <v>LTL||Current_LTL||LTL_AT-DE_W||250</v>
          </cell>
        </row>
        <row r="2507">
          <cell r="A2507" t="str">
            <v>Supplier_252Hub_86</v>
          </cell>
          <cell r="B2507" t="str">
            <v>Supplier_252</v>
          </cell>
          <cell r="C2507" t="str">
            <v>Hub_86</v>
          </cell>
          <cell r="D2507">
            <v>1400</v>
          </cell>
          <cell r="E2507" t="str">
            <v>FTL||Supplier_252||Hub_86||FTL_AT-GB_1500</v>
          </cell>
        </row>
        <row r="2508">
          <cell r="A2508" t="str">
            <v>Supplier_252Hub_86</v>
          </cell>
          <cell r="B2508" t="str">
            <v>Supplier_252</v>
          </cell>
          <cell r="C2508" t="str">
            <v>Hub_86</v>
          </cell>
          <cell r="D2508">
            <v>1400</v>
          </cell>
          <cell r="E2508" t="str">
            <v>LTL||Current_LTL||LTL_AT-GB||1500</v>
          </cell>
        </row>
        <row r="2509">
          <cell r="A2509" t="str">
            <v>Supplier_252Hub_87</v>
          </cell>
          <cell r="B2509" t="str">
            <v>Supplier_252</v>
          </cell>
          <cell r="C2509" t="str">
            <v>Hub_87</v>
          </cell>
          <cell r="D2509">
            <v>1400</v>
          </cell>
          <cell r="E2509" t="str">
            <v>FTL||Supplier_252||Hub_87||FTL_AT-ES_1500</v>
          </cell>
        </row>
        <row r="2510">
          <cell r="A2510" t="str">
            <v>Supplier_252Hub_87</v>
          </cell>
          <cell r="B2510" t="str">
            <v>Supplier_252</v>
          </cell>
          <cell r="C2510" t="str">
            <v>Hub_87</v>
          </cell>
          <cell r="D2510">
            <v>1400</v>
          </cell>
          <cell r="E2510" t="str">
            <v>LTL||Current_LTL||LTL_AT-ES||1500</v>
          </cell>
        </row>
        <row r="2511">
          <cell r="A2511" t="str">
            <v>Supplier_252Hub_88</v>
          </cell>
          <cell r="B2511" t="str">
            <v>Supplier_252</v>
          </cell>
          <cell r="C2511" t="str">
            <v>Hub_88</v>
          </cell>
          <cell r="D2511">
            <v>700</v>
          </cell>
          <cell r="E2511" t="str">
            <v>FTL||Supplier_252||Hub_88||FTL_AT-DE_W_1000</v>
          </cell>
        </row>
        <row r="2512">
          <cell r="A2512" t="str">
            <v>Supplier_252Hub_88</v>
          </cell>
          <cell r="B2512" t="str">
            <v>Supplier_252</v>
          </cell>
          <cell r="C2512" t="str">
            <v>Hub_88</v>
          </cell>
          <cell r="D2512">
            <v>700</v>
          </cell>
          <cell r="E2512" t="str">
            <v>LTL||Current_LTL||LTL_AT-DE_W||1000</v>
          </cell>
        </row>
        <row r="2513">
          <cell r="A2513" t="str">
            <v>Supplier_252Hub_89</v>
          </cell>
          <cell r="B2513" t="str">
            <v>Supplier_252</v>
          </cell>
          <cell r="C2513" t="str">
            <v>Hub_89</v>
          </cell>
          <cell r="D2513">
            <v>600</v>
          </cell>
          <cell r="E2513" t="str">
            <v>FTL||Supplier_252||Hub_89||FTL_AT-IT_1000</v>
          </cell>
        </row>
        <row r="2514">
          <cell r="A2514" t="str">
            <v>Supplier_252Hub_89</v>
          </cell>
          <cell r="B2514" t="str">
            <v>Supplier_252</v>
          </cell>
          <cell r="C2514" t="str">
            <v>Hub_89</v>
          </cell>
          <cell r="D2514">
            <v>600</v>
          </cell>
          <cell r="E2514" t="str">
            <v>LTL||Current_LTL||LTL_AT-IT||1000</v>
          </cell>
        </row>
        <row r="2515">
          <cell r="A2515" t="str">
            <v>Supplier_252Hub_90</v>
          </cell>
          <cell r="B2515" t="str">
            <v>Supplier_252</v>
          </cell>
          <cell r="C2515" t="str">
            <v>Hub_90</v>
          </cell>
          <cell r="D2515">
            <v>200</v>
          </cell>
          <cell r="E2515" t="str">
            <v>FTL||Supplier_252||Hub_90||FTL_AT-DE_W_250</v>
          </cell>
        </row>
        <row r="2516">
          <cell r="A2516" t="str">
            <v>Supplier_252Hub_90</v>
          </cell>
          <cell r="B2516" t="str">
            <v>Supplier_252</v>
          </cell>
          <cell r="C2516" t="str">
            <v>Hub_90</v>
          </cell>
          <cell r="D2516">
            <v>200</v>
          </cell>
          <cell r="E2516" t="str">
            <v>LTL||Current_LTL||LTL_AT-DE_W||250</v>
          </cell>
        </row>
        <row r="2517">
          <cell r="A2517" t="str">
            <v>Supplier_253Hub_86</v>
          </cell>
          <cell r="B2517" t="str">
            <v>Supplier_253</v>
          </cell>
          <cell r="C2517" t="str">
            <v>Hub_86</v>
          </cell>
          <cell r="D2517">
            <v>1300</v>
          </cell>
          <cell r="E2517" t="str">
            <v>FTL||Supplier_253||Hub_86||FTL_DE_W-GB_1500</v>
          </cell>
        </row>
        <row r="2518">
          <cell r="A2518" t="str">
            <v>Supplier_253Hub_86</v>
          </cell>
          <cell r="B2518" t="str">
            <v>Supplier_253</v>
          </cell>
          <cell r="C2518" t="str">
            <v>Hub_86</v>
          </cell>
          <cell r="D2518">
            <v>1300</v>
          </cell>
          <cell r="E2518" t="str">
            <v>LTL||Current_LTL||LTL_DE_W-GB||1500</v>
          </cell>
        </row>
        <row r="2519">
          <cell r="A2519" t="str">
            <v>Supplier_253Hub_87</v>
          </cell>
          <cell r="B2519" t="str">
            <v>Supplier_253</v>
          </cell>
          <cell r="C2519" t="str">
            <v>Hub_87</v>
          </cell>
          <cell r="D2519">
            <v>1700</v>
          </cell>
          <cell r="E2519" t="str">
            <v>FTL||Supplier_253||Hub_87||FTL_DE_W-ES_2000</v>
          </cell>
        </row>
        <row r="2520">
          <cell r="A2520" t="str">
            <v>Supplier_253Hub_87</v>
          </cell>
          <cell r="B2520" t="str">
            <v>Supplier_253</v>
          </cell>
          <cell r="C2520" t="str">
            <v>Hub_87</v>
          </cell>
          <cell r="D2520">
            <v>1700</v>
          </cell>
          <cell r="E2520" t="str">
            <v>LTL||Current_LTL||LTL_DE_W-ES||2000</v>
          </cell>
        </row>
        <row r="2521">
          <cell r="A2521" t="str">
            <v>Supplier_253Hub_88</v>
          </cell>
          <cell r="B2521" t="str">
            <v>Supplier_253</v>
          </cell>
          <cell r="C2521" t="str">
            <v>Hub_88</v>
          </cell>
          <cell r="D2521">
            <v>500</v>
          </cell>
          <cell r="E2521" t="str">
            <v>FTL||Supplier_253||Hub_88||FTL_DE_W-DE_W_500</v>
          </cell>
        </row>
        <row r="2522">
          <cell r="A2522" t="str">
            <v>Supplier_253Hub_88</v>
          </cell>
          <cell r="B2522" t="str">
            <v>Supplier_253</v>
          </cell>
          <cell r="C2522" t="str">
            <v>Hub_88</v>
          </cell>
          <cell r="D2522">
            <v>500</v>
          </cell>
          <cell r="E2522" t="str">
            <v>LTL||Current_LTL||LTL_DE_W-DE_W||500</v>
          </cell>
        </row>
        <row r="2523">
          <cell r="A2523" t="str">
            <v>Supplier_253Hub_89</v>
          </cell>
          <cell r="B2523" t="str">
            <v>Supplier_253</v>
          </cell>
          <cell r="C2523" t="str">
            <v>Hub_89</v>
          </cell>
          <cell r="D2523">
            <v>900</v>
          </cell>
          <cell r="E2523" t="str">
            <v>FTL||Supplier_253||Hub_89||FTL_DE_W-IT_1000</v>
          </cell>
        </row>
        <row r="2524">
          <cell r="A2524" t="str">
            <v>Supplier_253Hub_89</v>
          </cell>
          <cell r="B2524" t="str">
            <v>Supplier_253</v>
          </cell>
          <cell r="C2524" t="str">
            <v>Hub_89</v>
          </cell>
          <cell r="D2524">
            <v>900</v>
          </cell>
          <cell r="E2524" t="str">
            <v>LTL||Current_LTL||LTL_DE_W-IT||1000</v>
          </cell>
        </row>
        <row r="2525">
          <cell r="A2525" t="str">
            <v>Supplier_253Hub_90</v>
          </cell>
          <cell r="B2525" t="str">
            <v>Supplier_253</v>
          </cell>
          <cell r="C2525" t="str">
            <v>Hub_90</v>
          </cell>
          <cell r="D2525">
            <v>300</v>
          </cell>
          <cell r="E2525" t="str">
            <v>FTL||Supplier_253||Hub_90||FTL_DE_W-DE_W_500</v>
          </cell>
        </row>
        <row r="2526">
          <cell r="A2526" t="str">
            <v>Supplier_253Hub_90</v>
          </cell>
          <cell r="B2526" t="str">
            <v>Supplier_253</v>
          </cell>
          <cell r="C2526" t="str">
            <v>Hub_90</v>
          </cell>
          <cell r="D2526">
            <v>300</v>
          </cell>
          <cell r="E2526" t="str">
            <v>LTL||Current_LTL||LTL_DE_W-DE_W||500</v>
          </cell>
        </row>
        <row r="2527">
          <cell r="A2527" t="str">
            <v>Supplier_254Hub_86</v>
          </cell>
          <cell r="B2527" t="str">
            <v>Supplier_254</v>
          </cell>
          <cell r="C2527" t="str">
            <v>Hub_86</v>
          </cell>
          <cell r="D2527">
            <v>1300</v>
          </cell>
          <cell r="E2527" t="str">
            <v>FTL||Supplier_254||Hub_86||FTL_DE_W-GB_1500</v>
          </cell>
        </row>
        <row r="2528">
          <cell r="A2528" t="str">
            <v>Supplier_254Hub_86</v>
          </cell>
          <cell r="B2528" t="str">
            <v>Supplier_254</v>
          </cell>
          <cell r="C2528" t="str">
            <v>Hub_86</v>
          </cell>
          <cell r="D2528">
            <v>1300</v>
          </cell>
          <cell r="E2528" t="str">
            <v>LTL||Current_LTL||LTL_DE_W-GB||1500</v>
          </cell>
        </row>
        <row r="2529">
          <cell r="A2529" t="str">
            <v>Supplier_254Hub_87</v>
          </cell>
          <cell r="B2529" t="str">
            <v>Supplier_254</v>
          </cell>
          <cell r="C2529" t="str">
            <v>Hub_87</v>
          </cell>
          <cell r="D2529">
            <v>1700</v>
          </cell>
          <cell r="E2529" t="str">
            <v>FTL||Supplier_254||Hub_87||FTL_DE_W-ES_2000</v>
          </cell>
        </row>
        <row r="2530">
          <cell r="A2530" t="str">
            <v>Supplier_254Hub_87</v>
          </cell>
          <cell r="B2530" t="str">
            <v>Supplier_254</v>
          </cell>
          <cell r="C2530" t="str">
            <v>Hub_87</v>
          </cell>
          <cell r="D2530">
            <v>1700</v>
          </cell>
          <cell r="E2530" t="str">
            <v>LTL||Current_LTL||LTL_DE_W-ES||2000</v>
          </cell>
        </row>
        <row r="2531">
          <cell r="A2531" t="str">
            <v>Supplier_254Hub_88</v>
          </cell>
          <cell r="B2531" t="str">
            <v>Supplier_254</v>
          </cell>
          <cell r="C2531" t="str">
            <v>Hub_88</v>
          </cell>
          <cell r="D2531">
            <v>500</v>
          </cell>
          <cell r="E2531" t="str">
            <v>FTL||Supplier_254||Hub_88||FTL_DE_W-DE_W_500</v>
          </cell>
        </row>
        <row r="2532">
          <cell r="A2532" t="str">
            <v>Supplier_254Hub_88</v>
          </cell>
          <cell r="B2532" t="str">
            <v>Supplier_254</v>
          </cell>
          <cell r="C2532" t="str">
            <v>Hub_88</v>
          </cell>
          <cell r="D2532">
            <v>500</v>
          </cell>
          <cell r="E2532" t="str">
            <v>LTL||Current_LTL||LTL_DE_W-DE_W||500</v>
          </cell>
        </row>
        <row r="2533">
          <cell r="A2533" t="str">
            <v>Supplier_254Hub_89</v>
          </cell>
          <cell r="B2533" t="str">
            <v>Supplier_254</v>
          </cell>
          <cell r="C2533" t="str">
            <v>Hub_89</v>
          </cell>
          <cell r="D2533">
            <v>900</v>
          </cell>
          <cell r="E2533" t="str">
            <v>FTL||Supplier_254||Hub_89||FTL_DE_W-IT_1000</v>
          </cell>
        </row>
        <row r="2534">
          <cell r="A2534" t="str">
            <v>Supplier_254Hub_89</v>
          </cell>
          <cell r="B2534" t="str">
            <v>Supplier_254</v>
          </cell>
          <cell r="C2534" t="str">
            <v>Hub_89</v>
          </cell>
          <cell r="D2534">
            <v>900</v>
          </cell>
          <cell r="E2534" t="str">
            <v>LTL||Current_LTL||LTL_DE_W-IT||1000</v>
          </cell>
        </row>
        <row r="2535">
          <cell r="A2535" t="str">
            <v>Supplier_254Hub_90</v>
          </cell>
          <cell r="B2535" t="str">
            <v>Supplier_254</v>
          </cell>
          <cell r="C2535" t="str">
            <v>Hub_90</v>
          </cell>
          <cell r="D2535">
            <v>300</v>
          </cell>
          <cell r="E2535" t="str">
            <v>FTL||Supplier_254||Hub_90||FTL_DE_W-DE_W_500</v>
          </cell>
        </row>
        <row r="2536">
          <cell r="A2536" t="str">
            <v>Supplier_254Hub_90</v>
          </cell>
          <cell r="B2536" t="str">
            <v>Supplier_254</v>
          </cell>
          <cell r="C2536" t="str">
            <v>Hub_90</v>
          </cell>
          <cell r="D2536">
            <v>300</v>
          </cell>
          <cell r="E2536" t="str">
            <v>LTL||Current_LTL||LTL_DE_W-DE_W||500</v>
          </cell>
        </row>
        <row r="2537">
          <cell r="A2537" t="str">
            <v>Supplier_255Hub_86</v>
          </cell>
          <cell r="B2537" t="str">
            <v>Supplier_255</v>
          </cell>
          <cell r="C2537" t="str">
            <v>Hub_86</v>
          </cell>
          <cell r="D2537">
            <v>1300</v>
          </cell>
          <cell r="E2537" t="str">
            <v>FTL||Supplier_255||Hub_86||FTL_DE_W-GB_1500</v>
          </cell>
        </row>
        <row r="2538">
          <cell r="A2538" t="str">
            <v>Supplier_255Hub_86</v>
          </cell>
          <cell r="B2538" t="str">
            <v>Supplier_255</v>
          </cell>
          <cell r="C2538" t="str">
            <v>Hub_86</v>
          </cell>
          <cell r="D2538">
            <v>1300</v>
          </cell>
          <cell r="E2538" t="str">
            <v>LTL||Current_LTL||LTL_DE_W-GB||1500</v>
          </cell>
        </row>
        <row r="2539">
          <cell r="A2539" t="str">
            <v>Supplier_255Hub_87</v>
          </cell>
          <cell r="B2539" t="str">
            <v>Supplier_255</v>
          </cell>
          <cell r="C2539" t="str">
            <v>Hub_87</v>
          </cell>
          <cell r="D2539">
            <v>1600</v>
          </cell>
          <cell r="E2539" t="str">
            <v>FTL||Supplier_255||Hub_87||FTL_DE_W-ES_2000</v>
          </cell>
        </row>
        <row r="2540">
          <cell r="A2540" t="str">
            <v>Supplier_255Hub_87</v>
          </cell>
          <cell r="B2540" t="str">
            <v>Supplier_255</v>
          </cell>
          <cell r="C2540" t="str">
            <v>Hub_87</v>
          </cell>
          <cell r="D2540">
            <v>1600</v>
          </cell>
          <cell r="E2540" t="str">
            <v>LTL||Current_LTL||LTL_DE_W-ES||2000</v>
          </cell>
        </row>
        <row r="2541">
          <cell r="A2541" t="str">
            <v>Supplier_255Hub_88</v>
          </cell>
          <cell r="B2541" t="str">
            <v>Supplier_255</v>
          </cell>
          <cell r="C2541" t="str">
            <v>Hub_88</v>
          </cell>
          <cell r="D2541">
            <v>500</v>
          </cell>
          <cell r="E2541" t="str">
            <v>FTL||Supplier_255||Hub_88||FTL_DE_W-DE_W_500</v>
          </cell>
        </row>
        <row r="2542">
          <cell r="A2542" t="str">
            <v>Supplier_255Hub_88</v>
          </cell>
          <cell r="B2542" t="str">
            <v>Supplier_255</v>
          </cell>
          <cell r="C2542" t="str">
            <v>Hub_88</v>
          </cell>
          <cell r="D2542">
            <v>500</v>
          </cell>
          <cell r="E2542" t="str">
            <v>LTL||Current_LTL||LTL_DE_W-DE_W||500</v>
          </cell>
        </row>
        <row r="2543">
          <cell r="A2543" t="str">
            <v>Supplier_255Hub_89</v>
          </cell>
          <cell r="B2543" t="str">
            <v>Supplier_255</v>
          </cell>
          <cell r="C2543" t="str">
            <v>Hub_89</v>
          </cell>
          <cell r="D2543">
            <v>900</v>
          </cell>
          <cell r="E2543" t="str">
            <v>FTL||Supplier_255||Hub_89||FTL_DE_W-IT_1000</v>
          </cell>
        </row>
        <row r="2544">
          <cell r="A2544" t="str">
            <v>Supplier_255Hub_89</v>
          </cell>
          <cell r="B2544" t="str">
            <v>Supplier_255</v>
          </cell>
          <cell r="C2544" t="str">
            <v>Hub_89</v>
          </cell>
          <cell r="D2544">
            <v>900</v>
          </cell>
          <cell r="E2544" t="str">
            <v>LTL||Current_LTL||LTL_DE_W-IT||1000</v>
          </cell>
        </row>
        <row r="2545">
          <cell r="A2545" t="str">
            <v>Supplier_255Hub_90</v>
          </cell>
          <cell r="B2545" t="str">
            <v>Supplier_255</v>
          </cell>
          <cell r="C2545" t="str">
            <v>Hub_90</v>
          </cell>
          <cell r="D2545">
            <v>300</v>
          </cell>
          <cell r="E2545" t="str">
            <v>FTL||Supplier_255||Hub_90||FTL_DE_W-DE_W_250</v>
          </cell>
        </row>
        <row r="2546">
          <cell r="A2546" t="str">
            <v>Supplier_255Hub_90</v>
          </cell>
          <cell r="B2546" t="str">
            <v>Supplier_255</v>
          </cell>
          <cell r="C2546" t="str">
            <v>Hub_90</v>
          </cell>
          <cell r="D2546">
            <v>300</v>
          </cell>
          <cell r="E2546" t="str">
            <v>LTL||Current_LTL||LTL_DE_W-DE_W||250</v>
          </cell>
        </row>
        <row r="2547">
          <cell r="A2547" t="str">
            <v>Supplier_256Hub_86</v>
          </cell>
          <cell r="B2547" t="str">
            <v>Supplier_256</v>
          </cell>
          <cell r="C2547" t="str">
            <v>Hub_86</v>
          </cell>
          <cell r="D2547">
            <v>1300</v>
          </cell>
          <cell r="E2547" t="str">
            <v>FTL||Supplier_256||Hub_86||FTL_CZ-GB_1500</v>
          </cell>
        </row>
        <row r="2548">
          <cell r="A2548" t="str">
            <v>Supplier_256Hub_86</v>
          </cell>
          <cell r="B2548" t="str">
            <v>Supplier_256</v>
          </cell>
          <cell r="C2548" t="str">
            <v>Hub_86</v>
          </cell>
          <cell r="D2548">
            <v>1300</v>
          </cell>
          <cell r="E2548" t="str">
            <v>LTL||Current_LTL||LTL_CZ-GB||1500</v>
          </cell>
        </row>
        <row r="2549">
          <cell r="A2549" t="str">
            <v>Supplier_256Hub_87</v>
          </cell>
          <cell r="B2549" t="str">
            <v>Supplier_256</v>
          </cell>
          <cell r="C2549" t="str">
            <v>Hub_87</v>
          </cell>
          <cell r="D2549">
            <v>1600</v>
          </cell>
          <cell r="E2549" t="str">
            <v>FTL||Supplier_256||Hub_87||FTL_CZ-ES_2000</v>
          </cell>
        </row>
        <row r="2550">
          <cell r="A2550" t="str">
            <v>Supplier_256Hub_87</v>
          </cell>
          <cell r="B2550" t="str">
            <v>Supplier_256</v>
          </cell>
          <cell r="C2550" t="str">
            <v>Hub_87</v>
          </cell>
          <cell r="D2550">
            <v>1600</v>
          </cell>
          <cell r="E2550" t="str">
            <v>LTL||Current_LTL||LTL_CZ-ES||2000</v>
          </cell>
        </row>
        <row r="2551">
          <cell r="A2551" t="str">
            <v>Supplier_256Hub_88</v>
          </cell>
          <cell r="B2551" t="str">
            <v>Supplier_256</v>
          </cell>
          <cell r="C2551" t="str">
            <v>Hub_88</v>
          </cell>
          <cell r="D2551">
            <v>600</v>
          </cell>
          <cell r="E2551" t="str">
            <v>FTL||Supplier_256||Hub_88||FTL_CZ-DE_W_1000</v>
          </cell>
        </row>
        <row r="2552">
          <cell r="A2552" t="str">
            <v>Supplier_256Hub_88</v>
          </cell>
          <cell r="B2552" t="str">
            <v>Supplier_256</v>
          </cell>
          <cell r="C2552" t="str">
            <v>Hub_88</v>
          </cell>
          <cell r="D2552">
            <v>600</v>
          </cell>
          <cell r="E2552" t="str">
            <v>LTL||Current_LTL||LTL_CZ-DE_W||1000</v>
          </cell>
        </row>
        <row r="2553">
          <cell r="A2553" t="str">
            <v>Supplier_256Hub_89</v>
          </cell>
          <cell r="B2553" t="str">
            <v>Supplier_256</v>
          </cell>
          <cell r="C2553" t="str">
            <v>Hub_89</v>
          </cell>
          <cell r="D2553">
            <v>800</v>
          </cell>
          <cell r="E2553" t="str">
            <v>FTL||Supplier_256||Hub_89||FTL_CZ-IT_1000</v>
          </cell>
        </row>
        <row r="2554">
          <cell r="A2554" t="str">
            <v>Supplier_256Hub_89</v>
          </cell>
          <cell r="B2554" t="str">
            <v>Supplier_256</v>
          </cell>
          <cell r="C2554" t="str">
            <v>Hub_89</v>
          </cell>
          <cell r="D2554">
            <v>800</v>
          </cell>
          <cell r="E2554" t="str">
            <v>LTL||Current_LTL||LTL_CZ-IT||1000</v>
          </cell>
        </row>
        <row r="2555">
          <cell r="A2555" t="str">
            <v>Supplier_256Hub_90</v>
          </cell>
          <cell r="B2555" t="str">
            <v>Supplier_256</v>
          </cell>
          <cell r="C2555" t="str">
            <v>Hub_90</v>
          </cell>
          <cell r="D2555">
            <v>300</v>
          </cell>
          <cell r="E2555" t="str">
            <v>FTL||Supplier_256||Hub_90||FTL_CZ-DE_W_250</v>
          </cell>
        </row>
        <row r="2556">
          <cell r="A2556" t="str">
            <v>Supplier_256Hub_90</v>
          </cell>
          <cell r="B2556" t="str">
            <v>Supplier_256</v>
          </cell>
          <cell r="C2556" t="str">
            <v>Hub_90</v>
          </cell>
          <cell r="D2556">
            <v>300</v>
          </cell>
          <cell r="E2556" t="str">
            <v>LTL||Current_LTL||LTL_CZ-DE_W||250</v>
          </cell>
        </row>
        <row r="2557">
          <cell r="A2557" t="str">
            <v>Supplier_257Hub_86</v>
          </cell>
          <cell r="B2557" t="str">
            <v>Supplier_257</v>
          </cell>
          <cell r="C2557" t="str">
            <v>Hub_86</v>
          </cell>
          <cell r="D2557">
            <v>1400</v>
          </cell>
          <cell r="E2557" t="str">
            <v>FTL||Supplier_257||Hub_86||FTL_CZ-GB_1500</v>
          </cell>
        </row>
        <row r="2558">
          <cell r="A2558" t="str">
            <v>Supplier_257Hub_86</v>
          </cell>
          <cell r="B2558" t="str">
            <v>Supplier_257</v>
          </cell>
          <cell r="C2558" t="str">
            <v>Hub_86</v>
          </cell>
          <cell r="D2558">
            <v>1400</v>
          </cell>
          <cell r="E2558" t="str">
            <v>LTL||Current_LTL||LTL_CZ-GB||1500</v>
          </cell>
        </row>
        <row r="2559">
          <cell r="A2559" t="str">
            <v>Supplier_257Hub_87</v>
          </cell>
          <cell r="B2559" t="str">
            <v>Supplier_257</v>
          </cell>
          <cell r="C2559" t="str">
            <v>Hub_87</v>
          </cell>
          <cell r="D2559">
            <v>1500</v>
          </cell>
          <cell r="E2559" t="str">
            <v>FTL||Supplier_257||Hub_87||FTL_CZ-ES_1500</v>
          </cell>
        </row>
        <row r="2560">
          <cell r="A2560" t="str">
            <v>Supplier_257Hub_87</v>
          </cell>
          <cell r="B2560" t="str">
            <v>Supplier_257</v>
          </cell>
          <cell r="C2560" t="str">
            <v>Hub_87</v>
          </cell>
          <cell r="D2560">
            <v>1500</v>
          </cell>
          <cell r="E2560" t="str">
            <v>LTL||Current_LTL||LTL_CZ-ES||1500</v>
          </cell>
        </row>
        <row r="2561">
          <cell r="A2561" t="str">
            <v>Supplier_257Hub_88</v>
          </cell>
          <cell r="B2561" t="str">
            <v>Supplier_257</v>
          </cell>
          <cell r="C2561" t="str">
            <v>Hub_88</v>
          </cell>
          <cell r="D2561">
            <v>600</v>
          </cell>
          <cell r="E2561" t="str">
            <v>FTL||Supplier_257||Hub_88||FTL_CZ-DE_W_1000</v>
          </cell>
        </row>
        <row r="2562">
          <cell r="A2562" t="str">
            <v>Supplier_257Hub_88</v>
          </cell>
          <cell r="B2562" t="str">
            <v>Supplier_257</v>
          </cell>
          <cell r="C2562" t="str">
            <v>Hub_88</v>
          </cell>
          <cell r="D2562">
            <v>600</v>
          </cell>
          <cell r="E2562" t="str">
            <v>LTL||Current_LTL||LTL_CZ-DE_W||1000</v>
          </cell>
        </row>
        <row r="2563">
          <cell r="A2563" t="str">
            <v>Supplier_257Hub_89</v>
          </cell>
          <cell r="B2563" t="str">
            <v>Supplier_257</v>
          </cell>
          <cell r="C2563" t="str">
            <v>Hub_89</v>
          </cell>
          <cell r="D2563">
            <v>700</v>
          </cell>
          <cell r="E2563" t="str">
            <v>FTL||Supplier_257||Hub_89||FTL_CZ-IT_1000</v>
          </cell>
        </row>
        <row r="2564">
          <cell r="A2564" t="str">
            <v>Supplier_257Hub_89</v>
          </cell>
          <cell r="B2564" t="str">
            <v>Supplier_257</v>
          </cell>
          <cell r="C2564" t="str">
            <v>Hub_89</v>
          </cell>
          <cell r="D2564">
            <v>700</v>
          </cell>
          <cell r="E2564" t="str">
            <v>LTL||Current_LTL||LTL_CZ-IT||1000</v>
          </cell>
        </row>
        <row r="2565">
          <cell r="A2565" t="str">
            <v>Supplier_257Hub_90</v>
          </cell>
          <cell r="B2565" t="str">
            <v>Supplier_257</v>
          </cell>
          <cell r="C2565" t="str">
            <v>Hub_90</v>
          </cell>
          <cell r="D2565">
            <v>200</v>
          </cell>
          <cell r="E2565" t="str">
            <v>FTL||Supplier_257||Hub_90||FTL_CZ-DE_W_250</v>
          </cell>
        </row>
        <row r="2566">
          <cell r="A2566" t="str">
            <v>Supplier_257Hub_90</v>
          </cell>
          <cell r="B2566" t="str">
            <v>Supplier_257</v>
          </cell>
          <cell r="C2566" t="str">
            <v>Hub_90</v>
          </cell>
          <cell r="D2566">
            <v>200</v>
          </cell>
          <cell r="E2566" t="str">
            <v>LTL||Current_LTL||LTL_CZ-DE_W||250</v>
          </cell>
        </row>
        <row r="2567">
          <cell r="A2567" t="str">
            <v>Supplier_258Hub_86</v>
          </cell>
          <cell r="B2567" t="str">
            <v>Supplier_258</v>
          </cell>
          <cell r="C2567" t="str">
            <v>Hub_86</v>
          </cell>
          <cell r="D2567">
            <v>1400</v>
          </cell>
          <cell r="E2567" t="str">
            <v>FTL||Supplier_258||Hub_86||FTL_DE_W-GB_1500</v>
          </cell>
        </row>
        <row r="2568">
          <cell r="A2568" t="str">
            <v>Supplier_258Hub_86</v>
          </cell>
          <cell r="B2568" t="str">
            <v>Supplier_258</v>
          </cell>
          <cell r="C2568" t="str">
            <v>Hub_86</v>
          </cell>
          <cell r="D2568">
            <v>1400</v>
          </cell>
          <cell r="E2568" t="str">
            <v>LTL||Current_LTL||LTL_DE_W-GB||1500</v>
          </cell>
        </row>
        <row r="2569">
          <cell r="A2569" t="str">
            <v>Supplier_258Hub_87</v>
          </cell>
          <cell r="B2569" t="str">
            <v>Supplier_258</v>
          </cell>
          <cell r="C2569" t="str">
            <v>Hub_87</v>
          </cell>
          <cell r="D2569">
            <v>1500</v>
          </cell>
          <cell r="E2569" t="str">
            <v>FTL||Supplier_258||Hub_87||FTL_DE_W-ES_1500</v>
          </cell>
        </row>
        <row r="2570">
          <cell r="A2570" t="str">
            <v>Supplier_258Hub_87</v>
          </cell>
          <cell r="B2570" t="str">
            <v>Supplier_258</v>
          </cell>
          <cell r="C2570" t="str">
            <v>Hub_87</v>
          </cell>
          <cell r="D2570">
            <v>1500</v>
          </cell>
          <cell r="E2570" t="str">
            <v>LTL||Current_LTL||LTL_DE_W-ES||1500</v>
          </cell>
        </row>
        <row r="2571">
          <cell r="A2571" t="str">
            <v>Supplier_258Hub_88</v>
          </cell>
          <cell r="B2571" t="str">
            <v>Supplier_258</v>
          </cell>
          <cell r="C2571" t="str">
            <v>Hub_88</v>
          </cell>
          <cell r="D2571">
            <v>600</v>
          </cell>
          <cell r="E2571" t="str">
            <v>FTL||Supplier_258||Hub_88||FTL_DE_W-DE_W_1000</v>
          </cell>
        </row>
        <row r="2572">
          <cell r="A2572" t="str">
            <v>Supplier_258Hub_88</v>
          </cell>
          <cell r="B2572" t="str">
            <v>Supplier_258</v>
          </cell>
          <cell r="C2572" t="str">
            <v>Hub_88</v>
          </cell>
          <cell r="D2572">
            <v>600</v>
          </cell>
          <cell r="E2572" t="str">
            <v>LTL||Current_LTL||LTL_DE_W-DE_W||1000</v>
          </cell>
        </row>
        <row r="2573">
          <cell r="A2573" t="str">
            <v>Supplier_258Hub_89</v>
          </cell>
          <cell r="B2573" t="str">
            <v>Supplier_258</v>
          </cell>
          <cell r="C2573" t="str">
            <v>Hub_89</v>
          </cell>
          <cell r="D2573">
            <v>700</v>
          </cell>
          <cell r="E2573" t="str">
            <v>FTL||Supplier_258||Hub_89||FTL_DE_W-IT_1000</v>
          </cell>
        </row>
        <row r="2574">
          <cell r="A2574" t="str">
            <v>Supplier_258Hub_89</v>
          </cell>
          <cell r="B2574" t="str">
            <v>Supplier_258</v>
          </cell>
          <cell r="C2574" t="str">
            <v>Hub_89</v>
          </cell>
          <cell r="D2574">
            <v>700</v>
          </cell>
          <cell r="E2574" t="str">
            <v>LTL||Current_LTL||LTL_DE_W-IT||1000</v>
          </cell>
        </row>
        <row r="2575">
          <cell r="A2575" t="str">
            <v>Supplier_258Hub_90</v>
          </cell>
          <cell r="B2575" t="str">
            <v>Supplier_258</v>
          </cell>
          <cell r="C2575" t="str">
            <v>Hub_90</v>
          </cell>
          <cell r="D2575">
            <v>100</v>
          </cell>
          <cell r="E2575" t="str">
            <v>FTL||Supplier_258||Hub_90||FTL_DE_W-DE_W_100</v>
          </cell>
        </row>
        <row r="2576">
          <cell r="A2576" t="str">
            <v>Supplier_258Hub_90</v>
          </cell>
          <cell r="B2576" t="str">
            <v>Supplier_258</v>
          </cell>
          <cell r="C2576" t="str">
            <v>Hub_90</v>
          </cell>
          <cell r="D2576">
            <v>100</v>
          </cell>
          <cell r="E2576" t="str">
            <v>LTL||Current_LTL||LTL_DE_W-DE_W||100</v>
          </cell>
        </row>
        <row r="2577">
          <cell r="A2577" t="str">
            <v>Supplier_259Hub_86</v>
          </cell>
          <cell r="B2577" t="str">
            <v>Supplier_259</v>
          </cell>
          <cell r="C2577" t="str">
            <v>Hub_86</v>
          </cell>
          <cell r="D2577">
            <v>1400</v>
          </cell>
          <cell r="E2577" t="str">
            <v>FTL||Supplier_259||Hub_86||FTL_CZ-GB_1500</v>
          </cell>
        </row>
        <row r="2578">
          <cell r="A2578" t="str">
            <v>Supplier_259Hub_86</v>
          </cell>
          <cell r="B2578" t="str">
            <v>Supplier_259</v>
          </cell>
          <cell r="C2578" t="str">
            <v>Hub_86</v>
          </cell>
          <cell r="D2578">
            <v>1400</v>
          </cell>
          <cell r="E2578" t="str">
            <v>LTL||Current_LTL||LTL_CZ-GB||1500</v>
          </cell>
        </row>
        <row r="2579">
          <cell r="A2579" t="str">
            <v>Supplier_259Hub_87</v>
          </cell>
          <cell r="B2579" t="str">
            <v>Supplier_259</v>
          </cell>
          <cell r="C2579" t="str">
            <v>Hub_87</v>
          </cell>
          <cell r="D2579">
            <v>1500</v>
          </cell>
          <cell r="E2579" t="str">
            <v>FTL||Supplier_259||Hub_87||FTL_CZ-ES_1500</v>
          </cell>
        </row>
        <row r="2580">
          <cell r="A2580" t="str">
            <v>Supplier_259Hub_87</v>
          </cell>
          <cell r="B2580" t="str">
            <v>Supplier_259</v>
          </cell>
          <cell r="C2580" t="str">
            <v>Hub_87</v>
          </cell>
          <cell r="D2580">
            <v>1500</v>
          </cell>
          <cell r="E2580" t="str">
            <v>LTL||Current_LTL||LTL_CZ-ES||1500</v>
          </cell>
        </row>
        <row r="2581">
          <cell r="A2581" t="str">
            <v>Supplier_259Hub_88</v>
          </cell>
          <cell r="B2581" t="str">
            <v>Supplier_259</v>
          </cell>
          <cell r="C2581" t="str">
            <v>Hub_88</v>
          </cell>
          <cell r="D2581">
            <v>600</v>
          </cell>
          <cell r="E2581" t="str">
            <v>FTL||Supplier_259||Hub_88||FTL_CZ-DE_W_1000</v>
          </cell>
        </row>
        <row r="2582">
          <cell r="A2582" t="str">
            <v>Supplier_259Hub_88</v>
          </cell>
          <cell r="B2582" t="str">
            <v>Supplier_259</v>
          </cell>
          <cell r="C2582" t="str">
            <v>Hub_88</v>
          </cell>
          <cell r="D2582">
            <v>600</v>
          </cell>
          <cell r="E2582" t="str">
            <v>LTL||Current_LTL||LTL_CZ-DE_W||1000</v>
          </cell>
        </row>
        <row r="2583">
          <cell r="A2583" t="str">
            <v>Supplier_259Hub_89</v>
          </cell>
          <cell r="B2583" t="str">
            <v>Supplier_259</v>
          </cell>
          <cell r="C2583" t="str">
            <v>Hub_89</v>
          </cell>
          <cell r="D2583">
            <v>700</v>
          </cell>
          <cell r="E2583" t="str">
            <v>FTL||Supplier_259||Hub_89||FTL_CZ-IT_1000</v>
          </cell>
        </row>
        <row r="2584">
          <cell r="A2584" t="str">
            <v>Supplier_259Hub_89</v>
          </cell>
          <cell r="B2584" t="str">
            <v>Supplier_259</v>
          </cell>
          <cell r="C2584" t="str">
            <v>Hub_89</v>
          </cell>
          <cell r="D2584">
            <v>700</v>
          </cell>
          <cell r="E2584" t="str">
            <v>LTL||Current_LTL||LTL_CZ-IT||1000</v>
          </cell>
        </row>
        <row r="2585">
          <cell r="A2585" t="str">
            <v>Supplier_259Hub_90</v>
          </cell>
          <cell r="B2585" t="str">
            <v>Supplier_259</v>
          </cell>
          <cell r="C2585" t="str">
            <v>Hub_90</v>
          </cell>
          <cell r="D2585">
            <v>200</v>
          </cell>
          <cell r="E2585" t="str">
            <v>FTL||Supplier_259||Hub_90||FTL_CZ-DE_W_250</v>
          </cell>
        </row>
        <row r="2586">
          <cell r="A2586" t="str">
            <v>Supplier_259Hub_90</v>
          </cell>
          <cell r="B2586" t="str">
            <v>Supplier_259</v>
          </cell>
          <cell r="C2586" t="str">
            <v>Hub_90</v>
          </cell>
          <cell r="D2586">
            <v>200</v>
          </cell>
          <cell r="E2586" t="str">
            <v>LTL||Current_LTL||LTL_CZ-DE_W||250</v>
          </cell>
        </row>
        <row r="2587">
          <cell r="A2587" t="str">
            <v>Supplier_260Hub_86</v>
          </cell>
          <cell r="B2587" t="str">
            <v>Supplier_260</v>
          </cell>
          <cell r="C2587" t="str">
            <v>Hub_86</v>
          </cell>
          <cell r="D2587">
            <v>1400</v>
          </cell>
          <cell r="E2587" t="str">
            <v>FTL||Supplier_260||Hub_86||FTL_CZ-GB_1500</v>
          </cell>
        </row>
        <row r="2588">
          <cell r="A2588" t="str">
            <v>Supplier_260Hub_86</v>
          </cell>
          <cell r="B2588" t="str">
            <v>Supplier_260</v>
          </cell>
          <cell r="C2588" t="str">
            <v>Hub_86</v>
          </cell>
          <cell r="D2588">
            <v>1400</v>
          </cell>
          <cell r="E2588" t="str">
            <v>LTL||Current_LTL||LTL_CZ-GB||1500</v>
          </cell>
        </row>
        <row r="2589">
          <cell r="A2589" t="str">
            <v>Supplier_260Hub_87</v>
          </cell>
          <cell r="B2589" t="str">
            <v>Supplier_260</v>
          </cell>
          <cell r="C2589" t="str">
            <v>Hub_87</v>
          </cell>
          <cell r="D2589">
            <v>1600</v>
          </cell>
          <cell r="E2589" t="str">
            <v>FTL||Supplier_260||Hub_87||FTL_CZ-ES_2000</v>
          </cell>
        </row>
        <row r="2590">
          <cell r="A2590" t="str">
            <v>Supplier_260Hub_87</v>
          </cell>
          <cell r="B2590" t="str">
            <v>Supplier_260</v>
          </cell>
          <cell r="C2590" t="str">
            <v>Hub_87</v>
          </cell>
          <cell r="D2590">
            <v>1600</v>
          </cell>
          <cell r="E2590" t="str">
            <v>LTL||Current_LTL||LTL_CZ-ES||2000</v>
          </cell>
        </row>
        <row r="2591">
          <cell r="A2591" t="str">
            <v>Supplier_260Hub_88</v>
          </cell>
          <cell r="B2591" t="str">
            <v>Supplier_260</v>
          </cell>
          <cell r="C2591" t="str">
            <v>Hub_88</v>
          </cell>
          <cell r="D2591">
            <v>600</v>
          </cell>
          <cell r="E2591" t="str">
            <v>FTL||Supplier_260||Hub_88||FTL_CZ-DE_W_1000</v>
          </cell>
        </row>
        <row r="2592">
          <cell r="A2592" t="str">
            <v>Supplier_260Hub_88</v>
          </cell>
          <cell r="B2592" t="str">
            <v>Supplier_260</v>
          </cell>
          <cell r="C2592" t="str">
            <v>Hub_88</v>
          </cell>
          <cell r="D2592">
            <v>600</v>
          </cell>
          <cell r="E2592" t="str">
            <v>LTL||Current_LTL||LTL_CZ-DE_W||1000</v>
          </cell>
        </row>
        <row r="2593">
          <cell r="A2593" t="str">
            <v>Supplier_260Hub_89</v>
          </cell>
          <cell r="B2593" t="str">
            <v>Supplier_260</v>
          </cell>
          <cell r="C2593" t="str">
            <v>Hub_89</v>
          </cell>
          <cell r="D2593">
            <v>800</v>
          </cell>
          <cell r="E2593" t="str">
            <v>FTL||Supplier_260||Hub_89||FTL_CZ-IT_1000</v>
          </cell>
        </row>
        <row r="2594">
          <cell r="A2594" t="str">
            <v>Supplier_260Hub_89</v>
          </cell>
          <cell r="B2594" t="str">
            <v>Supplier_260</v>
          </cell>
          <cell r="C2594" t="str">
            <v>Hub_89</v>
          </cell>
          <cell r="D2594">
            <v>800</v>
          </cell>
          <cell r="E2594" t="str">
            <v>LTL||Current_LTL||LTL_CZ-IT||1000</v>
          </cell>
        </row>
        <row r="2595">
          <cell r="A2595" t="str">
            <v>Supplier_260Hub_90</v>
          </cell>
          <cell r="B2595" t="str">
            <v>Supplier_260</v>
          </cell>
          <cell r="C2595" t="str">
            <v>Hub_90</v>
          </cell>
          <cell r="D2595">
            <v>200</v>
          </cell>
          <cell r="E2595" t="str">
            <v>FTL||Supplier_260||Hub_90||FTL_CZ-DE_W_250</v>
          </cell>
        </row>
        <row r="2596">
          <cell r="A2596" t="str">
            <v>Supplier_260Hub_90</v>
          </cell>
          <cell r="B2596" t="str">
            <v>Supplier_260</v>
          </cell>
          <cell r="C2596" t="str">
            <v>Hub_90</v>
          </cell>
          <cell r="D2596">
            <v>200</v>
          </cell>
          <cell r="E2596" t="str">
            <v>LTL||Current_LTL||LTL_CZ-DE_W||250</v>
          </cell>
        </row>
        <row r="2597">
          <cell r="A2597" t="str">
            <v>Supplier_261Hub_86</v>
          </cell>
          <cell r="B2597" t="str">
            <v>Supplier_261</v>
          </cell>
          <cell r="C2597" t="str">
            <v>Hub_86</v>
          </cell>
          <cell r="D2597">
            <v>1400</v>
          </cell>
          <cell r="E2597" t="str">
            <v>FTL||Supplier_261||Hub_86||FTL_CZ-GB_1500</v>
          </cell>
        </row>
        <row r="2598">
          <cell r="A2598" t="str">
            <v>Supplier_261Hub_86</v>
          </cell>
          <cell r="B2598" t="str">
            <v>Supplier_261</v>
          </cell>
          <cell r="C2598" t="str">
            <v>Hub_86</v>
          </cell>
          <cell r="D2598">
            <v>1400</v>
          </cell>
          <cell r="E2598" t="str">
            <v>LTL||Current_LTL||LTL_CZ-GB||1500</v>
          </cell>
        </row>
        <row r="2599">
          <cell r="A2599" t="str">
            <v>Supplier_261Hub_87</v>
          </cell>
          <cell r="B2599" t="str">
            <v>Supplier_261</v>
          </cell>
          <cell r="C2599" t="str">
            <v>Hub_87</v>
          </cell>
          <cell r="D2599">
            <v>1600</v>
          </cell>
          <cell r="E2599" t="str">
            <v>FTL||Supplier_261||Hub_87||FTL_CZ-ES_2000</v>
          </cell>
        </row>
        <row r="2600">
          <cell r="A2600" t="str">
            <v>Supplier_261Hub_87</v>
          </cell>
          <cell r="B2600" t="str">
            <v>Supplier_261</v>
          </cell>
          <cell r="C2600" t="str">
            <v>Hub_87</v>
          </cell>
          <cell r="D2600">
            <v>1600</v>
          </cell>
          <cell r="E2600" t="str">
            <v>LTL||Current_LTL||LTL_CZ-ES||2000</v>
          </cell>
        </row>
        <row r="2601">
          <cell r="A2601" t="str">
            <v>Supplier_261Hub_88</v>
          </cell>
          <cell r="B2601" t="str">
            <v>Supplier_261</v>
          </cell>
          <cell r="C2601" t="str">
            <v>Hub_88</v>
          </cell>
          <cell r="D2601">
            <v>600</v>
          </cell>
          <cell r="E2601" t="str">
            <v>FTL||Supplier_261||Hub_88||FTL_CZ-DE_W_1000</v>
          </cell>
        </row>
        <row r="2602">
          <cell r="A2602" t="str">
            <v>Supplier_261Hub_88</v>
          </cell>
          <cell r="B2602" t="str">
            <v>Supplier_261</v>
          </cell>
          <cell r="C2602" t="str">
            <v>Hub_88</v>
          </cell>
          <cell r="D2602">
            <v>600</v>
          </cell>
          <cell r="E2602" t="str">
            <v>LTL||Current_LTL||LTL_CZ-DE_W||1000</v>
          </cell>
        </row>
        <row r="2603">
          <cell r="A2603" t="str">
            <v>Supplier_261Hub_89</v>
          </cell>
          <cell r="B2603" t="str">
            <v>Supplier_261</v>
          </cell>
          <cell r="C2603" t="str">
            <v>Hub_89</v>
          </cell>
          <cell r="D2603">
            <v>800</v>
          </cell>
          <cell r="E2603" t="str">
            <v>FTL||Supplier_261||Hub_89||FTL_CZ-IT_1000</v>
          </cell>
        </row>
        <row r="2604">
          <cell r="A2604" t="str">
            <v>Supplier_261Hub_89</v>
          </cell>
          <cell r="B2604" t="str">
            <v>Supplier_261</v>
          </cell>
          <cell r="C2604" t="str">
            <v>Hub_89</v>
          </cell>
          <cell r="D2604">
            <v>800</v>
          </cell>
          <cell r="E2604" t="str">
            <v>LTL||Current_LTL||LTL_CZ-IT||1000</v>
          </cell>
        </row>
        <row r="2605">
          <cell r="A2605" t="str">
            <v>Supplier_261Hub_90</v>
          </cell>
          <cell r="B2605" t="str">
            <v>Supplier_261</v>
          </cell>
          <cell r="C2605" t="str">
            <v>Hub_90</v>
          </cell>
          <cell r="D2605">
            <v>200</v>
          </cell>
          <cell r="E2605" t="str">
            <v>FTL||Supplier_261||Hub_90||FTL_CZ-DE_W_250</v>
          </cell>
        </row>
        <row r="2606">
          <cell r="A2606" t="str">
            <v>Supplier_261Hub_90</v>
          </cell>
          <cell r="B2606" t="str">
            <v>Supplier_261</v>
          </cell>
          <cell r="C2606" t="str">
            <v>Hub_90</v>
          </cell>
          <cell r="D2606">
            <v>200</v>
          </cell>
          <cell r="E2606" t="str">
            <v>LTL||Current_LTL||LTL_CZ-DE_W||250</v>
          </cell>
        </row>
        <row r="2607">
          <cell r="A2607" t="str">
            <v>Supplier_262Hub_86</v>
          </cell>
          <cell r="B2607" t="str">
            <v>Supplier_262</v>
          </cell>
          <cell r="C2607" t="str">
            <v>Hub_86</v>
          </cell>
          <cell r="D2607">
            <v>1400</v>
          </cell>
          <cell r="E2607" t="str">
            <v>FTL||Supplier_262||Hub_86||FTL_CZ-GB_1500</v>
          </cell>
        </row>
        <row r="2608">
          <cell r="A2608" t="str">
            <v>Supplier_262Hub_86</v>
          </cell>
          <cell r="B2608" t="str">
            <v>Supplier_262</v>
          </cell>
          <cell r="C2608" t="str">
            <v>Hub_86</v>
          </cell>
          <cell r="D2608">
            <v>1400</v>
          </cell>
          <cell r="E2608" t="str">
            <v>LTL||Current_LTL||LTL_CZ-GB||1500</v>
          </cell>
        </row>
        <row r="2609">
          <cell r="A2609" t="str">
            <v>Supplier_262Hub_87</v>
          </cell>
          <cell r="B2609" t="str">
            <v>Supplier_262</v>
          </cell>
          <cell r="C2609" t="str">
            <v>Hub_87</v>
          </cell>
          <cell r="D2609">
            <v>1600</v>
          </cell>
          <cell r="E2609" t="str">
            <v>FTL||Supplier_262||Hub_87||FTL_CZ-ES_2000</v>
          </cell>
        </row>
        <row r="2610">
          <cell r="A2610" t="str">
            <v>Supplier_262Hub_87</v>
          </cell>
          <cell r="B2610" t="str">
            <v>Supplier_262</v>
          </cell>
          <cell r="C2610" t="str">
            <v>Hub_87</v>
          </cell>
          <cell r="D2610">
            <v>1600</v>
          </cell>
          <cell r="E2610" t="str">
            <v>LTL||Current_LTL||LTL_CZ-ES||2000</v>
          </cell>
        </row>
        <row r="2611">
          <cell r="A2611" t="str">
            <v>Supplier_262Hub_88</v>
          </cell>
          <cell r="B2611" t="str">
            <v>Supplier_262</v>
          </cell>
          <cell r="C2611" t="str">
            <v>Hub_88</v>
          </cell>
          <cell r="D2611">
            <v>600</v>
          </cell>
          <cell r="E2611" t="str">
            <v>FTL||Supplier_262||Hub_88||FTL_CZ-DE_W_1000</v>
          </cell>
        </row>
        <row r="2612">
          <cell r="A2612" t="str">
            <v>Supplier_262Hub_88</v>
          </cell>
          <cell r="B2612" t="str">
            <v>Supplier_262</v>
          </cell>
          <cell r="C2612" t="str">
            <v>Hub_88</v>
          </cell>
          <cell r="D2612">
            <v>600</v>
          </cell>
          <cell r="E2612" t="str">
            <v>LTL||Current_LTL||LTL_CZ-DE_W||1000</v>
          </cell>
        </row>
        <row r="2613">
          <cell r="A2613" t="str">
            <v>Supplier_262Hub_89</v>
          </cell>
          <cell r="B2613" t="str">
            <v>Supplier_262</v>
          </cell>
          <cell r="C2613" t="str">
            <v>Hub_89</v>
          </cell>
          <cell r="D2613">
            <v>800</v>
          </cell>
          <cell r="E2613" t="str">
            <v>FTL||Supplier_262||Hub_89||FTL_CZ-IT_1000</v>
          </cell>
        </row>
        <row r="2614">
          <cell r="A2614" t="str">
            <v>Supplier_262Hub_89</v>
          </cell>
          <cell r="B2614" t="str">
            <v>Supplier_262</v>
          </cell>
          <cell r="C2614" t="str">
            <v>Hub_89</v>
          </cell>
          <cell r="D2614">
            <v>800</v>
          </cell>
          <cell r="E2614" t="str">
            <v>LTL||Current_LTL||LTL_CZ-IT||1000</v>
          </cell>
        </row>
        <row r="2615">
          <cell r="A2615" t="str">
            <v>Supplier_262Hub_90</v>
          </cell>
          <cell r="B2615" t="str">
            <v>Supplier_262</v>
          </cell>
          <cell r="C2615" t="str">
            <v>Hub_90</v>
          </cell>
          <cell r="D2615">
            <v>200</v>
          </cell>
          <cell r="E2615" t="str">
            <v>FTL||Supplier_262||Hub_90||FTL_CZ-DE_W_250</v>
          </cell>
        </row>
        <row r="2616">
          <cell r="A2616" t="str">
            <v>Supplier_262Hub_90</v>
          </cell>
          <cell r="B2616" t="str">
            <v>Supplier_262</v>
          </cell>
          <cell r="C2616" t="str">
            <v>Hub_90</v>
          </cell>
          <cell r="D2616">
            <v>200</v>
          </cell>
          <cell r="E2616" t="str">
            <v>LTL||Current_LTL||LTL_CZ-DE_W||250</v>
          </cell>
        </row>
        <row r="2617">
          <cell r="A2617" t="str">
            <v>Supplier_263Hub_86</v>
          </cell>
          <cell r="B2617" t="str">
            <v>Supplier_263</v>
          </cell>
          <cell r="C2617" t="str">
            <v>Hub_86</v>
          </cell>
          <cell r="D2617">
            <v>1400</v>
          </cell>
          <cell r="E2617" t="str">
            <v>FTL||Supplier_263||Hub_86||FTL_CZ-GB_1500</v>
          </cell>
        </row>
        <row r="2618">
          <cell r="A2618" t="str">
            <v>Supplier_263Hub_86</v>
          </cell>
          <cell r="B2618" t="str">
            <v>Supplier_263</v>
          </cell>
          <cell r="C2618" t="str">
            <v>Hub_86</v>
          </cell>
          <cell r="D2618">
            <v>1400</v>
          </cell>
          <cell r="E2618" t="str">
            <v>LTL||Current_LTL||LTL_CZ-GB||1500</v>
          </cell>
        </row>
        <row r="2619">
          <cell r="A2619" t="str">
            <v>Supplier_263Hub_87</v>
          </cell>
          <cell r="B2619" t="str">
            <v>Supplier_263</v>
          </cell>
          <cell r="C2619" t="str">
            <v>Hub_87</v>
          </cell>
          <cell r="D2619">
            <v>1600</v>
          </cell>
          <cell r="E2619" t="str">
            <v>FTL||Supplier_263||Hub_87||FTL_CZ-ES_2000</v>
          </cell>
        </row>
        <row r="2620">
          <cell r="A2620" t="str">
            <v>Supplier_263Hub_87</v>
          </cell>
          <cell r="B2620" t="str">
            <v>Supplier_263</v>
          </cell>
          <cell r="C2620" t="str">
            <v>Hub_87</v>
          </cell>
          <cell r="D2620">
            <v>1600</v>
          </cell>
          <cell r="E2620" t="str">
            <v>LTL||Current_LTL||LTL_CZ-ES||2000</v>
          </cell>
        </row>
        <row r="2621">
          <cell r="A2621" t="str">
            <v>Supplier_263Hub_88</v>
          </cell>
          <cell r="B2621" t="str">
            <v>Supplier_263</v>
          </cell>
          <cell r="C2621" t="str">
            <v>Hub_88</v>
          </cell>
          <cell r="D2621">
            <v>600</v>
          </cell>
          <cell r="E2621" t="str">
            <v>FTL||Supplier_263||Hub_88||FTL_CZ-DE_W_1000</v>
          </cell>
        </row>
        <row r="2622">
          <cell r="A2622" t="str">
            <v>Supplier_263Hub_88</v>
          </cell>
          <cell r="B2622" t="str">
            <v>Supplier_263</v>
          </cell>
          <cell r="C2622" t="str">
            <v>Hub_88</v>
          </cell>
          <cell r="D2622">
            <v>600</v>
          </cell>
          <cell r="E2622" t="str">
            <v>LTL||Current_LTL||LTL_CZ-DE_W||1000</v>
          </cell>
        </row>
        <row r="2623">
          <cell r="A2623" t="str">
            <v>Supplier_263Hub_89</v>
          </cell>
          <cell r="B2623" t="str">
            <v>Supplier_263</v>
          </cell>
          <cell r="C2623" t="str">
            <v>Hub_89</v>
          </cell>
          <cell r="D2623">
            <v>800</v>
          </cell>
          <cell r="E2623" t="str">
            <v>FTL||Supplier_263||Hub_89||FTL_CZ-IT_1000</v>
          </cell>
        </row>
        <row r="2624">
          <cell r="A2624" t="str">
            <v>Supplier_263Hub_89</v>
          </cell>
          <cell r="B2624" t="str">
            <v>Supplier_263</v>
          </cell>
          <cell r="C2624" t="str">
            <v>Hub_89</v>
          </cell>
          <cell r="D2624">
            <v>800</v>
          </cell>
          <cell r="E2624" t="str">
            <v>LTL||Current_LTL||LTL_CZ-IT||1000</v>
          </cell>
        </row>
        <row r="2625">
          <cell r="A2625" t="str">
            <v>Supplier_263Hub_90</v>
          </cell>
          <cell r="B2625" t="str">
            <v>Supplier_263</v>
          </cell>
          <cell r="C2625" t="str">
            <v>Hub_90</v>
          </cell>
          <cell r="D2625">
            <v>200</v>
          </cell>
          <cell r="E2625" t="str">
            <v>FTL||Supplier_263||Hub_90||FTL_CZ-DE_W_250</v>
          </cell>
        </row>
        <row r="2626">
          <cell r="A2626" t="str">
            <v>Supplier_263Hub_90</v>
          </cell>
          <cell r="B2626" t="str">
            <v>Supplier_263</v>
          </cell>
          <cell r="C2626" t="str">
            <v>Hub_90</v>
          </cell>
          <cell r="D2626">
            <v>200</v>
          </cell>
          <cell r="E2626" t="str">
            <v>LTL||Current_LTL||LTL_CZ-DE_W||250</v>
          </cell>
        </row>
        <row r="2627">
          <cell r="A2627" t="str">
            <v>Supplier_264Hub_86</v>
          </cell>
          <cell r="B2627" t="str">
            <v>Supplier_264</v>
          </cell>
          <cell r="C2627" t="str">
            <v>Hub_86</v>
          </cell>
          <cell r="D2627">
            <v>1500</v>
          </cell>
          <cell r="E2627" t="str">
            <v>FTL||Supplier_264||Hub_86||FTL_AT-GB_1500</v>
          </cell>
        </row>
        <row r="2628">
          <cell r="A2628" t="str">
            <v>Supplier_264Hub_86</v>
          </cell>
          <cell r="B2628" t="str">
            <v>Supplier_264</v>
          </cell>
          <cell r="C2628" t="str">
            <v>Hub_86</v>
          </cell>
          <cell r="D2628">
            <v>1500</v>
          </cell>
          <cell r="E2628" t="str">
            <v>LTL||Current_LTL||LTL_AT-GB||1500</v>
          </cell>
        </row>
        <row r="2629">
          <cell r="A2629" t="str">
            <v>Supplier_264Hub_87</v>
          </cell>
          <cell r="B2629" t="str">
            <v>Supplier_264</v>
          </cell>
          <cell r="C2629" t="str">
            <v>Hub_87</v>
          </cell>
          <cell r="D2629">
            <v>1400</v>
          </cell>
          <cell r="E2629" t="str">
            <v>FTL||Supplier_264||Hub_87||FTL_AT-ES_1500</v>
          </cell>
        </row>
        <row r="2630">
          <cell r="A2630" t="str">
            <v>Supplier_264Hub_87</v>
          </cell>
          <cell r="B2630" t="str">
            <v>Supplier_264</v>
          </cell>
          <cell r="C2630" t="str">
            <v>Hub_87</v>
          </cell>
          <cell r="D2630">
            <v>1400</v>
          </cell>
          <cell r="E2630" t="str">
            <v>LTL||Current_LTL||LTL_AT-ES||1500</v>
          </cell>
        </row>
        <row r="2631">
          <cell r="A2631" t="str">
            <v>Supplier_264Hub_88</v>
          </cell>
          <cell r="B2631" t="str">
            <v>Supplier_264</v>
          </cell>
          <cell r="C2631" t="str">
            <v>Hub_88</v>
          </cell>
          <cell r="D2631">
            <v>800</v>
          </cell>
          <cell r="E2631" t="str">
            <v>FTL||Supplier_264||Hub_88||FTL_AT-DE_W_1000</v>
          </cell>
        </row>
        <row r="2632">
          <cell r="A2632" t="str">
            <v>Supplier_264Hub_88</v>
          </cell>
          <cell r="B2632" t="str">
            <v>Supplier_264</v>
          </cell>
          <cell r="C2632" t="str">
            <v>Hub_88</v>
          </cell>
          <cell r="D2632">
            <v>800</v>
          </cell>
          <cell r="E2632" t="str">
            <v>LTL||Current_LTL||LTL_AT-DE_W||1000</v>
          </cell>
        </row>
        <row r="2633">
          <cell r="A2633" t="str">
            <v>Supplier_264Hub_89</v>
          </cell>
          <cell r="B2633" t="str">
            <v>Supplier_264</v>
          </cell>
          <cell r="C2633" t="str">
            <v>Hub_89</v>
          </cell>
          <cell r="D2633">
            <v>500</v>
          </cell>
          <cell r="E2633" t="str">
            <v>FTL||Supplier_264||Hub_89||FTL_AT-IT_500</v>
          </cell>
        </row>
        <row r="2634">
          <cell r="A2634" t="str">
            <v>Supplier_264Hub_89</v>
          </cell>
          <cell r="B2634" t="str">
            <v>Supplier_264</v>
          </cell>
          <cell r="C2634" t="str">
            <v>Hub_89</v>
          </cell>
          <cell r="D2634">
            <v>500</v>
          </cell>
          <cell r="E2634" t="str">
            <v>LTL||Current_LTL||LTL_AT-IT||500</v>
          </cell>
        </row>
        <row r="2635">
          <cell r="A2635" t="str">
            <v>Supplier_264Hub_90</v>
          </cell>
          <cell r="B2635" t="str">
            <v>Supplier_264</v>
          </cell>
          <cell r="C2635" t="str">
            <v>Hub_90</v>
          </cell>
          <cell r="D2635">
            <v>300</v>
          </cell>
          <cell r="E2635" t="str">
            <v>FTL||Supplier_264||Hub_90||FTL_AT-DE_W_250</v>
          </cell>
        </row>
        <row r="2636">
          <cell r="A2636" t="str">
            <v>Supplier_264Hub_90</v>
          </cell>
          <cell r="B2636" t="str">
            <v>Supplier_264</v>
          </cell>
          <cell r="C2636" t="str">
            <v>Hub_90</v>
          </cell>
          <cell r="D2636">
            <v>300</v>
          </cell>
          <cell r="E2636" t="str">
            <v>LTL||Current_LTL||LTL_AT-DE_W||250</v>
          </cell>
        </row>
        <row r="2637">
          <cell r="A2637" t="str">
            <v>Supplier_265Hub_86</v>
          </cell>
          <cell r="B2637" t="str">
            <v>Supplier_265</v>
          </cell>
          <cell r="C2637" t="str">
            <v>Hub_86</v>
          </cell>
          <cell r="D2637">
            <v>1400</v>
          </cell>
          <cell r="E2637" t="str">
            <v>FTL||Supplier_265||Hub_86||FTL_CZ-GB_1500</v>
          </cell>
        </row>
        <row r="2638">
          <cell r="A2638" t="str">
            <v>Supplier_265Hub_86</v>
          </cell>
          <cell r="B2638" t="str">
            <v>Supplier_265</v>
          </cell>
          <cell r="C2638" t="str">
            <v>Hub_86</v>
          </cell>
          <cell r="D2638">
            <v>1400</v>
          </cell>
          <cell r="E2638" t="str">
            <v>LTL||Current_LTL||LTL_CZ-GB||1500</v>
          </cell>
        </row>
        <row r="2639">
          <cell r="A2639" t="str">
            <v>Supplier_265Hub_87</v>
          </cell>
          <cell r="B2639" t="str">
            <v>Supplier_265</v>
          </cell>
          <cell r="C2639" t="str">
            <v>Hub_87</v>
          </cell>
          <cell r="D2639">
            <v>1600</v>
          </cell>
          <cell r="E2639" t="str">
            <v>FTL||Supplier_265||Hub_87||FTL_CZ-ES_2000</v>
          </cell>
        </row>
        <row r="2640">
          <cell r="A2640" t="str">
            <v>Supplier_265Hub_87</v>
          </cell>
          <cell r="B2640" t="str">
            <v>Supplier_265</v>
          </cell>
          <cell r="C2640" t="str">
            <v>Hub_87</v>
          </cell>
          <cell r="D2640">
            <v>1600</v>
          </cell>
          <cell r="E2640" t="str">
            <v>LTL||Current_LTL||LTL_CZ-ES||2000</v>
          </cell>
        </row>
        <row r="2641">
          <cell r="A2641" t="str">
            <v>Supplier_265Hub_88</v>
          </cell>
          <cell r="B2641" t="str">
            <v>Supplier_265</v>
          </cell>
          <cell r="C2641" t="str">
            <v>Hub_88</v>
          </cell>
          <cell r="D2641">
            <v>600</v>
          </cell>
          <cell r="E2641" t="str">
            <v>FTL||Supplier_265||Hub_88||FTL_CZ-DE_W_1000</v>
          </cell>
        </row>
        <row r="2642">
          <cell r="A2642" t="str">
            <v>Supplier_265Hub_88</v>
          </cell>
          <cell r="B2642" t="str">
            <v>Supplier_265</v>
          </cell>
          <cell r="C2642" t="str">
            <v>Hub_88</v>
          </cell>
          <cell r="D2642">
            <v>600</v>
          </cell>
          <cell r="E2642" t="str">
            <v>LTL||Current_LTL||LTL_CZ-DE_W||1000</v>
          </cell>
        </row>
        <row r="2643">
          <cell r="A2643" t="str">
            <v>Supplier_265Hub_89</v>
          </cell>
          <cell r="B2643" t="str">
            <v>Supplier_265</v>
          </cell>
          <cell r="C2643" t="str">
            <v>Hub_89</v>
          </cell>
          <cell r="D2643">
            <v>800</v>
          </cell>
          <cell r="E2643" t="str">
            <v>FTL||Supplier_265||Hub_89||FTL_CZ-IT_1000</v>
          </cell>
        </row>
        <row r="2644">
          <cell r="A2644" t="str">
            <v>Supplier_265Hub_89</v>
          </cell>
          <cell r="B2644" t="str">
            <v>Supplier_265</v>
          </cell>
          <cell r="C2644" t="str">
            <v>Hub_89</v>
          </cell>
          <cell r="D2644">
            <v>800</v>
          </cell>
          <cell r="E2644" t="str">
            <v>LTL||Current_LTL||LTL_CZ-IT||1000</v>
          </cell>
        </row>
        <row r="2645">
          <cell r="A2645" t="str">
            <v>Supplier_265Hub_90</v>
          </cell>
          <cell r="B2645" t="str">
            <v>Supplier_265</v>
          </cell>
          <cell r="C2645" t="str">
            <v>Hub_90</v>
          </cell>
          <cell r="D2645">
            <v>200</v>
          </cell>
          <cell r="E2645" t="str">
            <v>FTL||Supplier_265||Hub_90||FTL_CZ-DE_W_250</v>
          </cell>
        </row>
        <row r="2646">
          <cell r="A2646" t="str">
            <v>Supplier_265Hub_90</v>
          </cell>
          <cell r="B2646" t="str">
            <v>Supplier_265</v>
          </cell>
          <cell r="C2646" t="str">
            <v>Hub_90</v>
          </cell>
          <cell r="D2646">
            <v>200</v>
          </cell>
          <cell r="E2646" t="str">
            <v>LTL||Current_LTL||LTL_CZ-DE_W||250</v>
          </cell>
        </row>
        <row r="2647">
          <cell r="A2647" t="str">
            <v>Supplier_266Hub_86</v>
          </cell>
          <cell r="B2647" t="str">
            <v>Supplier_266</v>
          </cell>
          <cell r="C2647" t="str">
            <v>Hub_86</v>
          </cell>
          <cell r="D2647">
            <v>1400</v>
          </cell>
          <cell r="E2647" t="str">
            <v>FTL||Supplier_266||Hub_86||FTL_CZ-GB_1500</v>
          </cell>
        </row>
        <row r="2648">
          <cell r="A2648" t="str">
            <v>Supplier_266Hub_86</v>
          </cell>
          <cell r="B2648" t="str">
            <v>Supplier_266</v>
          </cell>
          <cell r="C2648" t="str">
            <v>Hub_86</v>
          </cell>
          <cell r="D2648">
            <v>1400</v>
          </cell>
          <cell r="E2648" t="str">
            <v>LTL||Current_LTL||LTL_CZ-GB||1500</v>
          </cell>
        </row>
        <row r="2649">
          <cell r="A2649" t="str">
            <v>Supplier_266Hub_87</v>
          </cell>
          <cell r="B2649" t="str">
            <v>Supplier_266</v>
          </cell>
          <cell r="C2649" t="str">
            <v>Hub_87</v>
          </cell>
          <cell r="D2649">
            <v>1700</v>
          </cell>
          <cell r="E2649" t="str">
            <v>FTL||Supplier_266||Hub_87||FTL_CZ-ES_2000</v>
          </cell>
        </row>
        <row r="2650">
          <cell r="A2650" t="str">
            <v>Supplier_266Hub_87</v>
          </cell>
          <cell r="B2650" t="str">
            <v>Supplier_266</v>
          </cell>
          <cell r="C2650" t="str">
            <v>Hub_87</v>
          </cell>
          <cell r="D2650">
            <v>1700</v>
          </cell>
          <cell r="E2650" t="str">
            <v>LTL||Current_LTL||LTL_CZ-ES||2000</v>
          </cell>
        </row>
        <row r="2651">
          <cell r="A2651" t="str">
            <v>Supplier_266Hub_88</v>
          </cell>
          <cell r="B2651" t="str">
            <v>Supplier_266</v>
          </cell>
          <cell r="C2651" t="str">
            <v>Hub_88</v>
          </cell>
          <cell r="D2651">
            <v>600</v>
          </cell>
          <cell r="E2651" t="str">
            <v>FTL||Supplier_266||Hub_88||FTL_CZ-DE_W_1000</v>
          </cell>
        </row>
        <row r="2652">
          <cell r="A2652" t="str">
            <v>Supplier_266Hub_88</v>
          </cell>
          <cell r="B2652" t="str">
            <v>Supplier_266</v>
          </cell>
          <cell r="C2652" t="str">
            <v>Hub_88</v>
          </cell>
          <cell r="D2652">
            <v>600</v>
          </cell>
          <cell r="E2652" t="str">
            <v>LTL||Current_LTL||LTL_CZ-DE_W||1000</v>
          </cell>
        </row>
        <row r="2653">
          <cell r="A2653" t="str">
            <v>Supplier_266Hub_89</v>
          </cell>
          <cell r="B2653" t="str">
            <v>Supplier_266</v>
          </cell>
          <cell r="C2653" t="str">
            <v>Hub_89</v>
          </cell>
          <cell r="D2653">
            <v>900</v>
          </cell>
          <cell r="E2653" t="str">
            <v>FTL||Supplier_266||Hub_89||FTL_CZ-IT_1000</v>
          </cell>
        </row>
        <row r="2654">
          <cell r="A2654" t="str">
            <v>Supplier_266Hub_89</v>
          </cell>
          <cell r="B2654" t="str">
            <v>Supplier_266</v>
          </cell>
          <cell r="C2654" t="str">
            <v>Hub_89</v>
          </cell>
          <cell r="D2654">
            <v>900</v>
          </cell>
          <cell r="E2654" t="str">
            <v>LTL||Current_LTL||LTL_CZ-IT||1000</v>
          </cell>
        </row>
        <row r="2655">
          <cell r="A2655" t="str">
            <v>Supplier_266Hub_90</v>
          </cell>
          <cell r="B2655" t="str">
            <v>Supplier_266</v>
          </cell>
          <cell r="C2655" t="str">
            <v>Hub_90</v>
          </cell>
          <cell r="D2655">
            <v>300</v>
          </cell>
          <cell r="E2655" t="str">
            <v>FTL||Supplier_266||Hub_90||FTL_CZ-DE_W_250</v>
          </cell>
        </row>
        <row r="2656">
          <cell r="A2656" t="str">
            <v>Supplier_266Hub_90</v>
          </cell>
          <cell r="B2656" t="str">
            <v>Supplier_266</v>
          </cell>
          <cell r="C2656" t="str">
            <v>Hub_90</v>
          </cell>
          <cell r="D2656">
            <v>300</v>
          </cell>
          <cell r="E2656" t="str">
            <v>LTL||Current_LTL||LTL_CZ-DE_W||250</v>
          </cell>
        </row>
        <row r="2657">
          <cell r="A2657" t="str">
            <v>Supplier_267Hub_86</v>
          </cell>
          <cell r="B2657" t="str">
            <v>Supplier_267</v>
          </cell>
          <cell r="C2657" t="str">
            <v>Hub_86</v>
          </cell>
          <cell r="D2657">
            <v>1300</v>
          </cell>
          <cell r="E2657" t="str">
            <v>FTL||Supplier_267||Hub_86||FTL_DE_W-GB_1500</v>
          </cell>
        </row>
        <row r="2658">
          <cell r="A2658" t="str">
            <v>Supplier_267Hub_86</v>
          </cell>
          <cell r="B2658" t="str">
            <v>Supplier_267</v>
          </cell>
          <cell r="C2658" t="str">
            <v>Hub_86</v>
          </cell>
          <cell r="D2658">
            <v>1300</v>
          </cell>
          <cell r="E2658" t="str">
            <v>LTL||Current_LTL||LTL_DE_W-GB||1500</v>
          </cell>
        </row>
        <row r="2659">
          <cell r="A2659" t="str">
            <v>Supplier_267Hub_87</v>
          </cell>
          <cell r="B2659" t="str">
            <v>Supplier_267</v>
          </cell>
          <cell r="C2659" t="str">
            <v>Hub_87</v>
          </cell>
          <cell r="D2659">
            <v>1800</v>
          </cell>
          <cell r="E2659" t="str">
            <v>FTL||Supplier_267||Hub_87||FTL_DE_W-ES_2000</v>
          </cell>
        </row>
        <row r="2660">
          <cell r="A2660" t="str">
            <v>Supplier_267Hub_87</v>
          </cell>
          <cell r="B2660" t="str">
            <v>Supplier_267</v>
          </cell>
          <cell r="C2660" t="str">
            <v>Hub_87</v>
          </cell>
          <cell r="D2660">
            <v>1800</v>
          </cell>
          <cell r="E2660" t="str">
            <v>LTL||Current_LTL||LTL_DE_W-ES||2000</v>
          </cell>
        </row>
        <row r="2661">
          <cell r="A2661" t="str">
            <v>Supplier_267Hub_88</v>
          </cell>
          <cell r="B2661" t="str">
            <v>Supplier_267</v>
          </cell>
          <cell r="C2661" t="str">
            <v>Hub_88</v>
          </cell>
          <cell r="D2661">
            <v>600</v>
          </cell>
          <cell r="E2661" t="str">
            <v>FTL||Supplier_267||Hub_88||FTL_DE_W-DE_W_1000</v>
          </cell>
        </row>
        <row r="2662">
          <cell r="A2662" t="str">
            <v>Supplier_267Hub_88</v>
          </cell>
          <cell r="B2662" t="str">
            <v>Supplier_267</v>
          </cell>
          <cell r="C2662" t="str">
            <v>Hub_88</v>
          </cell>
          <cell r="D2662">
            <v>600</v>
          </cell>
          <cell r="E2662" t="str">
            <v>LTL||Current_LTL||LTL_DE_W-DE_W||1000</v>
          </cell>
        </row>
        <row r="2663">
          <cell r="A2663" t="str">
            <v>Supplier_267Hub_89</v>
          </cell>
          <cell r="B2663" t="str">
            <v>Supplier_267</v>
          </cell>
          <cell r="C2663" t="str">
            <v>Hub_89</v>
          </cell>
          <cell r="D2663">
            <v>1000</v>
          </cell>
          <cell r="E2663" t="str">
            <v>FTL||Supplier_267||Hub_89||FTL_DE_W-IT_1000</v>
          </cell>
        </row>
        <row r="2664">
          <cell r="A2664" t="str">
            <v>Supplier_267Hub_89</v>
          </cell>
          <cell r="B2664" t="str">
            <v>Supplier_267</v>
          </cell>
          <cell r="C2664" t="str">
            <v>Hub_89</v>
          </cell>
          <cell r="D2664">
            <v>1000</v>
          </cell>
          <cell r="E2664" t="str">
            <v>LTL||Current_LTL||LTL_DE_W-IT||1000</v>
          </cell>
        </row>
        <row r="2665">
          <cell r="A2665" t="str">
            <v>Supplier_267Hub_90</v>
          </cell>
          <cell r="B2665" t="str">
            <v>Supplier_267</v>
          </cell>
          <cell r="C2665" t="str">
            <v>Hub_90</v>
          </cell>
          <cell r="D2665">
            <v>400</v>
          </cell>
          <cell r="E2665" t="str">
            <v>FTL||Supplier_267||Hub_90||FTL_DE_W-DE_W_500</v>
          </cell>
        </row>
        <row r="2666">
          <cell r="A2666" t="str">
            <v>Supplier_267Hub_90</v>
          </cell>
          <cell r="B2666" t="str">
            <v>Supplier_267</v>
          </cell>
          <cell r="C2666" t="str">
            <v>Hub_90</v>
          </cell>
          <cell r="D2666">
            <v>400</v>
          </cell>
          <cell r="E2666" t="str">
            <v>LTL||Current_LTL||LTL_DE_W-DE_W||500</v>
          </cell>
        </row>
        <row r="2667">
          <cell r="A2667" t="str">
            <v>Supplier_268Hub_86</v>
          </cell>
          <cell r="B2667" t="str">
            <v>Supplier_268</v>
          </cell>
          <cell r="C2667" t="str">
            <v>Hub_86</v>
          </cell>
          <cell r="D2667">
            <v>1400</v>
          </cell>
          <cell r="E2667" t="str">
            <v>FTL||Supplier_268||Hub_86||FTL_DE_W-GB_1500</v>
          </cell>
        </row>
        <row r="2668">
          <cell r="A2668" t="str">
            <v>Supplier_268Hub_86</v>
          </cell>
          <cell r="B2668" t="str">
            <v>Supplier_268</v>
          </cell>
          <cell r="C2668" t="str">
            <v>Hub_86</v>
          </cell>
          <cell r="D2668">
            <v>1400</v>
          </cell>
          <cell r="E2668" t="str">
            <v>LTL||Current_LTL||LTL_DE_W-GB||1500</v>
          </cell>
        </row>
        <row r="2669">
          <cell r="A2669" t="str">
            <v>Supplier_268Hub_87</v>
          </cell>
          <cell r="B2669" t="str">
            <v>Supplier_268</v>
          </cell>
          <cell r="C2669" t="str">
            <v>Hub_87</v>
          </cell>
          <cell r="D2669">
            <v>1700</v>
          </cell>
          <cell r="E2669" t="str">
            <v>FTL||Supplier_268||Hub_87||FTL_DE_W-ES_2000</v>
          </cell>
        </row>
        <row r="2670">
          <cell r="A2670" t="str">
            <v>Supplier_268Hub_87</v>
          </cell>
          <cell r="B2670" t="str">
            <v>Supplier_268</v>
          </cell>
          <cell r="C2670" t="str">
            <v>Hub_87</v>
          </cell>
          <cell r="D2670">
            <v>1700</v>
          </cell>
          <cell r="E2670" t="str">
            <v>LTL||Current_LTL||LTL_DE_W-ES||2000</v>
          </cell>
        </row>
        <row r="2671">
          <cell r="A2671" t="str">
            <v>Supplier_268Hub_88</v>
          </cell>
          <cell r="B2671" t="str">
            <v>Supplier_268</v>
          </cell>
          <cell r="C2671" t="str">
            <v>Hub_88</v>
          </cell>
          <cell r="D2671">
            <v>600</v>
          </cell>
          <cell r="E2671" t="str">
            <v>FTL||Supplier_268||Hub_88||FTL_DE_W-DE_W_1000</v>
          </cell>
        </row>
        <row r="2672">
          <cell r="A2672" t="str">
            <v>Supplier_268Hub_88</v>
          </cell>
          <cell r="B2672" t="str">
            <v>Supplier_268</v>
          </cell>
          <cell r="C2672" t="str">
            <v>Hub_88</v>
          </cell>
          <cell r="D2672">
            <v>600</v>
          </cell>
          <cell r="E2672" t="str">
            <v>LTL||Current_LTL||LTL_DE_W-DE_W||1000</v>
          </cell>
        </row>
        <row r="2673">
          <cell r="A2673" t="str">
            <v>Supplier_268Hub_89</v>
          </cell>
          <cell r="B2673" t="str">
            <v>Supplier_268</v>
          </cell>
          <cell r="C2673" t="str">
            <v>Hub_89</v>
          </cell>
          <cell r="D2673">
            <v>900</v>
          </cell>
          <cell r="E2673" t="str">
            <v>FTL||Supplier_268||Hub_89||FTL_DE_W-IT_1000</v>
          </cell>
        </row>
        <row r="2674">
          <cell r="A2674" t="str">
            <v>Supplier_268Hub_89</v>
          </cell>
          <cell r="B2674" t="str">
            <v>Supplier_268</v>
          </cell>
          <cell r="C2674" t="str">
            <v>Hub_89</v>
          </cell>
          <cell r="D2674">
            <v>900</v>
          </cell>
          <cell r="E2674" t="str">
            <v>LTL||Current_LTL||LTL_DE_W-IT||1000</v>
          </cell>
        </row>
        <row r="2675">
          <cell r="A2675" t="str">
            <v>Supplier_268Hub_90</v>
          </cell>
          <cell r="B2675" t="str">
            <v>Supplier_268</v>
          </cell>
          <cell r="C2675" t="str">
            <v>Hub_90</v>
          </cell>
          <cell r="D2675">
            <v>400</v>
          </cell>
          <cell r="E2675" t="str">
            <v>FTL||Supplier_268||Hub_90||FTL_DE_W-DE_W_500</v>
          </cell>
        </row>
        <row r="2676">
          <cell r="A2676" t="str">
            <v>Supplier_268Hub_90</v>
          </cell>
          <cell r="B2676" t="str">
            <v>Supplier_268</v>
          </cell>
          <cell r="C2676" t="str">
            <v>Hub_90</v>
          </cell>
          <cell r="D2676">
            <v>400</v>
          </cell>
          <cell r="E2676" t="str">
            <v>LTL||Current_LTL||LTL_DE_W-DE_W||500</v>
          </cell>
        </row>
        <row r="2677">
          <cell r="A2677" t="str">
            <v>Supplier_269Hub_86</v>
          </cell>
          <cell r="B2677" t="str">
            <v>Supplier_269</v>
          </cell>
          <cell r="C2677" t="str">
            <v>Hub_86</v>
          </cell>
          <cell r="D2677">
            <v>1400</v>
          </cell>
          <cell r="E2677" t="str">
            <v>FTL||Supplier_269||Hub_86||FTL_CZ-GB_1500</v>
          </cell>
        </row>
        <row r="2678">
          <cell r="A2678" t="str">
            <v>Supplier_269Hub_86</v>
          </cell>
          <cell r="B2678" t="str">
            <v>Supplier_269</v>
          </cell>
          <cell r="C2678" t="str">
            <v>Hub_86</v>
          </cell>
          <cell r="D2678">
            <v>1400</v>
          </cell>
          <cell r="E2678" t="str">
            <v>LTL||Current_LTL||LTL_CZ-GB||1500</v>
          </cell>
        </row>
        <row r="2679">
          <cell r="A2679" t="str">
            <v>Supplier_269Hub_87</v>
          </cell>
          <cell r="B2679" t="str">
            <v>Supplier_269</v>
          </cell>
          <cell r="C2679" t="str">
            <v>Hub_87</v>
          </cell>
          <cell r="D2679">
            <v>1700</v>
          </cell>
          <cell r="E2679" t="str">
            <v>FTL||Supplier_269||Hub_87||FTL_CZ-ES_2000</v>
          </cell>
        </row>
        <row r="2680">
          <cell r="A2680" t="str">
            <v>Supplier_269Hub_87</v>
          </cell>
          <cell r="B2680" t="str">
            <v>Supplier_269</v>
          </cell>
          <cell r="C2680" t="str">
            <v>Hub_87</v>
          </cell>
          <cell r="D2680">
            <v>1700</v>
          </cell>
          <cell r="E2680" t="str">
            <v>LTL||Current_LTL||LTL_CZ-ES||2000</v>
          </cell>
        </row>
        <row r="2681">
          <cell r="A2681" t="str">
            <v>Supplier_269Hub_88</v>
          </cell>
          <cell r="B2681" t="str">
            <v>Supplier_269</v>
          </cell>
          <cell r="C2681" t="str">
            <v>Hub_88</v>
          </cell>
          <cell r="D2681">
            <v>600</v>
          </cell>
          <cell r="E2681" t="str">
            <v>FTL||Supplier_269||Hub_88||FTL_CZ-DE_W_1000</v>
          </cell>
        </row>
        <row r="2682">
          <cell r="A2682" t="str">
            <v>Supplier_269Hub_88</v>
          </cell>
          <cell r="B2682" t="str">
            <v>Supplier_269</v>
          </cell>
          <cell r="C2682" t="str">
            <v>Hub_88</v>
          </cell>
          <cell r="D2682">
            <v>600</v>
          </cell>
          <cell r="E2682" t="str">
            <v>LTL||Current_LTL||LTL_CZ-DE_W||1000</v>
          </cell>
        </row>
        <row r="2683">
          <cell r="A2683" t="str">
            <v>Supplier_269Hub_89</v>
          </cell>
          <cell r="B2683" t="str">
            <v>Supplier_269</v>
          </cell>
          <cell r="C2683" t="str">
            <v>Hub_89</v>
          </cell>
          <cell r="D2683">
            <v>900</v>
          </cell>
          <cell r="E2683" t="str">
            <v>FTL||Supplier_269||Hub_89||FTL_CZ-IT_1000</v>
          </cell>
        </row>
        <row r="2684">
          <cell r="A2684" t="str">
            <v>Supplier_269Hub_89</v>
          </cell>
          <cell r="B2684" t="str">
            <v>Supplier_269</v>
          </cell>
          <cell r="C2684" t="str">
            <v>Hub_89</v>
          </cell>
          <cell r="D2684">
            <v>900</v>
          </cell>
          <cell r="E2684" t="str">
            <v>LTL||Current_LTL||LTL_CZ-IT||1000</v>
          </cell>
        </row>
        <row r="2685">
          <cell r="A2685" t="str">
            <v>Supplier_269Hub_90</v>
          </cell>
          <cell r="B2685" t="str">
            <v>Supplier_269</v>
          </cell>
          <cell r="C2685" t="str">
            <v>Hub_90</v>
          </cell>
          <cell r="D2685">
            <v>300</v>
          </cell>
          <cell r="E2685" t="str">
            <v>FTL||Supplier_269||Hub_90||FTL_CZ-DE_W_500</v>
          </cell>
        </row>
        <row r="2686">
          <cell r="A2686" t="str">
            <v>Supplier_269Hub_90</v>
          </cell>
          <cell r="B2686" t="str">
            <v>Supplier_269</v>
          </cell>
          <cell r="C2686" t="str">
            <v>Hub_90</v>
          </cell>
          <cell r="D2686">
            <v>300</v>
          </cell>
          <cell r="E2686" t="str">
            <v>LTL||Current_LTL||LTL_CZ-DE_W||500</v>
          </cell>
        </row>
        <row r="2687">
          <cell r="A2687" t="str">
            <v>Supplier_270Hub_86</v>
          </cell>
          <cell r="B2687" t="str">
            <v>Supplier_270</v>
          </cell>
          <cell r="C2687" t="str">
            <v>Hub_86</v>
          </cell>
          <cell r="D2687">
            <v>1400</v>
          </cell>
          <cell r="E2687" t="str">
            <v>FTL||Supplier_270||Hub_86||FTL_CZ-GB_1500</v>
          </cell>
        </row>
        <row r="2688">
          <cell r="A2688" t="str">
            <v>Supplier_270Hub_86</v>
          </cell>
          <cell r="B2688" t="str">
            <v>Supplier_270</v>
          </cell>
          <cell r="C2688" t="str">
            <v>Hub_86</v>
          </cell>
          <cell r="D2688">
            <v>1400</v>
          </cell>
          <cell r="E2688" t="str">
            <v>LTL||Current_LTL||LTL_CZ-GB||1500</v>
          </cell>
        </row>
        <row r="2689">
          <cell r="A2689" t="str">
            <v>Supplier_270Hub_87</v>
          </cell>
          <cell r="B2689" t="str">
            <v>Supplier_270</v>
          </cell>
          <cell r="C2689" t="str">
            <v>Hub_87</v>
          </cell>
          <cell r="D2689">
            <v>1700</v>
          </cell>
          <cell r="E2689" t="str">
            <v>FTL||Supplier_270||Hub_87||FTL_CZ-ES_2000</v>
          </cell>
        </row>
        <row r="2690">
          <cell r="A2690" t="str">
            <v>Supplier_270Hub_87</v>
          </cell>
          <cell r="B2690" t="str">
            <v>Supplier_270</v>
          </cell>
          <cell r="C2690" t="str">
            <v>Hub_87</v>
          </cell>
          <cell r="D2690">
            <v>1700</v>
          </cell>
          <cell r="E2690" t="str">
            <v>LTL||Current_LTL||LTL_CZ-ES||2000</v>
          </cell>
        </row>
        <row r="2691">
          <cell r="A2691" t="str">
            <v>Supplier_270Hub_88</v>
          </cell>
          <cell r="B2691" t="str">
            <v>Supplier_270</v>
          </cell>
          <cell r="C2691" t="str">
            <v>Hub_88</v>
          </cell>
          <cell r="D2691">
            <v>600</v>
          </cell>
          <cell r="E2691" t="str">
            <v>FTL||Supplier_270||Hub_88||FTL_CZ-DE_W_1000</v>
          </cell>
        </row>
        <row r="2692">
          <cell r="A2692" t="str">
            <v>Supplier_270Hub_88</v>
          </cell>
          <cell r="B2692" t="str">
            <v>Supplier_270</v>
          </cell>
          <cell r="C2692" t="str">
            <v>Hub_88</v>
          </cell>
          <cell r="D2692">
            <v>600</v>
          </cell>
          <cell r="E2692" t="str">
            <v>LTL||Current_LTL||LTL_CZ-DE_W||1000</v>
          </cell>
        </row>
        <row r="2693">
          <cell r="A2693" t="str">
            <v>Supplier_270Hub_89</v>
          </cell>
          <cell r="B2693" t="str">
            <v>Supplier_270</v>
          </cell>
          <cell r="C2693" t="str">
            <v>Hub_89</v>
          </cell>
          <cell r="D2693">
            <v>900</v>
          </cell>
          <cell r="E2693" t="str">
            <v>FTL||Supplier_270||Hub_89||FTL_CZ-IT_1000</v>
          </cell>
        </row>
        <row r="2694">
          <cell r="A2694" t="str">
            <v>Supplier_270Hub_89</v>
          </cell>
          <cell r="B2694" t="str">
            <v>Supplier_270</v>
          </cell>
          <cell r="C2694" t="str">
            <v>Hub_89</v>
          </cell>
          <cell r="D2694">
            <v>900</v>
          </cell>
          <cell r="E2694" t="str">
            <v>LTL||Current_LTL||LTL_CZ-IT||1000</v>
          </cell>
        </row>
        <row r="2695">
          <cell r="A2695" t="str">
            <v>Supplier_270Hub_90</v>
          </cell>
          <cell r="B2695" t="str">
            <v>Supplier_270</v>
          </cell>
          <cell r="C2695" t="str">
            <v>Hub_90</v>
          </cell>
          <cell r="D2695">
            <v>300</v>
          </cell>
          <cell r="E2695" t="str">
            <v>FTL||Supplier_270||Hub_90||FTL_CZ-DE_W_500</v>
          </cell>
        </row>
        <row r="2696">
          <cell r="A2696" t="str">
            <v>Supplier_270Hub_90</v>
          </cell>
          <cell r="B2696" t="str">
            <v>Supplier_270</v>
          </cell>
          <cell r="C2696" t="str">
            <v>Hub_90</v>
          </cell>
          <cell r="D2696">
            <v>300</v>
          </cell>
          <cell r="E2696" t="str">
            <v>LTL||Current_LTL||LTL_CZ-DE_W||500</v>
          </cell>
        </row>
        <row r="2697">
          <cell r="A2697" t="str">
            <v>Supplier_271Hub_86</v>
          </cell>
          <cell r="B2697" t="str">
            <v>Supplier_271</v>
          </cell>
          <cell r="C2697" t="str">
            <v>Hub_86</v>
          </cell>
          <cell r="D2697">
            <v>1500</v>
          </cell>
          <cell r="E2697" t="str">
            <v>FTL||Supplier_271||Hub_86||FTL_CZ-GB_1500</v>
          </cell>
        </row>
        <row r="2698">
          <cell r="A2698" t="str">
            <v>Supplier_271Hub_86</v>
          </cell>
          <cell r="B2698" t="str">
            <v>Supplier_271</v>
          </cell>
          <cell r="C2698" t="str">
            <v>Hub_86</v>
          </cell>
          <cell r="D2698">
            <v>1500</v>
          </cell>
          <cell r="E2698" t="str">
            <v>LTL||Current_LTL||LTL_CZ-GB||1500</v>
          </cell>
        </row>
        <row r="2699">
          <cell r="A2699" t="str">
            <v>Supplier_271Hub_87</v>
          </cell>
          <cell r="B2699" t="str">
            <v>Supplier_271</v>
          </cell>
          <cell r="C2699" t="str">
            <v>Hub_87</v>
          </cell>
          <cell r="D2699">
            <v>1600</v>
          </cell>
          <cell r="E2699" t="str">
            <v>FTL||Supplier_271||Hub_87||FTL_CZ-ES_2000</v>
          </cell>
        </row>
        <row r="2700">
          <cell r="A2700" t="str">
            <v>Supplier_271Hub_87</v>
          </cell>
          <cell r="B2700" t="str">
            <v>Supplier_271</v>
          </cell>
          <cell r="C2700" t="str">
            <v>Hub_87</v>
          </cell>
          <cell r="D2700">
            <v>1600</v>
          </cell>
          <cell r="E2700" t="str">
            <v>LTL||Current_LTL||LTL_CZ-ES||2000</v>
          </cell>
        </row>
        <row r="2701">
          <cell r="A2701" t="str">
            <v>Supplier_271Hub_88</v>
          </cell>
          <cell r="B2701" t="str">
            <v>Supplier_271</v>
          </cell>
          <cell r="C2701" t="str">
            <v>Hub_88</v>
          </cell>
          <cell r="D2701">
            <v>700</v>
          </cell>
          <cell r="E2701" t="str">
            <v>FTL||Supplier_271||Hub_88||FTL_CZ-DE_W_1000</v>
          </cell>
        </row>
        <row r="2702">
          <cell r="A2702" t="str">
            <v>Supplier_271Hub_88</v>
          </cell>
          <cell r="B2702" t="str">
            <v>Supplier_271</v>
          </cell>
          <cell r="C2702" t="str">
            <v>Hub_88</v>
          </cell>
          <cell r="D2702">
            <v>700</v>
          </cell>
          <cell r="E2702" t="str">
            <v>LTL||Current_LTL||LTL_CZ-DE_W||1000</v>
          </cell>
        </row>
        <row r="2703">
          <cell r="A2703" t="str">
            <v>Supplier_271Hub_89</v>
          </cell>
          <cell r="B2703" t="str">
            <v>Supplier_271</v>
          </cell>
          <cell r="C2703" t="str">
            <v>Hub_89</v>
          </cell>
          <cell r="D2703">
            <v>700</v>
          </cell>
          <cell r="E2703" t="str">
            <v>FTL||Supplier_271||Hub_89||FTL_CZ-IT_1000</v>
          </cell>
        </row>
        <row r="2704">
          <cell r="A2704" t="str">
            <v>Supplier_271Hub_89</v>
          </cell>
          <cell r="B2704" t="str">
            <v>Supplier_271</v>
          </cell>
          <cell r="C2704" t="str">
            <v>Hub_89</v>
          </cell>
          <cell r="D2704">
            <v>700</v>
          </cell>
          <cell r="E2704" t="str">
            <v>LTL||Current_LTL||LTL_CZ-IT||1000</v>
          </cell>
        </row>
        <row r="2705">
          <cell r="A2705" t="str">
            <v>Supplier_271Hub_90</v>
          </cell>
          <cell r="B2705" t="str">
            <v>Supplier_271</v>
          </cell>
          <cell r="C2705" t="str">
            <v>Hub_90</v>
          </cell>
          <cell r="D2705">
            <v>200</v>
          </cell>
          <cell r="E2705" t="str">
            <v>FTL||Supplier_271||Hub_90||FTL_CZ-DE_W_250</v>
          </cell>
        </row>
        <row r="2706">
          <cell r="A2706" t="str">
            <v>Supplier_271Hub_90</v>
          </cell>
          <cell r="B2706" t="str">
            <v>Supplier_271</v>
          </cell>
          <cell r="C2706" t="str">
            <v>Hub_90</v>
          </cell>
          <cell r="D2706">
            <v>200</v>
          </cell>
          <cell r="E2706" t="str">
            <v>LTL||Current_LTL||LTL_CZ-DE_W||250</v>
          </cell>
        </row>
        <row r="2707">
          <cell r="A2707" t="str">
            <v>Supplier_272Hub_86</v>
          </cell>
          <cell r="B2707" t="str">
            <v>Supplier_272</v>
          </cell>
          <cell r="C2707" t="str">
            <v>Hub_86</v>
          </cell>
          <cell r="D2707">
            <v>1700</v>
          </cell>
          <cell r="E2707" t="str">
            <v>FTL||Supplier_272||Hub_86||FTL_BK-GB_2000</v>
          </cell>
        </row>
        <row r="2708">
          <cell r="A2708" t="str">
            <v>Supplier_272Hub_86</v>
          </cell>
          <cell r="B2708" t="str">
            <v>Supplier_272</v>
          </cell>
          <cell r="C2708" t="str">
            <v>Hub_86</v>
          </cell>
          <cell r="D2708">
            <v>1700</v>
          </cell>
          <cell r="E2708" t="str">
            <v>LTL||Current_LTL||LTL_BK-GB||2000</v>
          </cell>
        </row>
        <row r="2709">
          <cell r="A2709" t="str">
            <v>Supplier_272Hub_87</v>
          </cell>
          <cell r="B2709" t="str">
            <v>Supplier_272</v>
          </cell>
          <cell r="C2709" t="str">
            <v>Hub_87</v>
          </cell>
          <cell r="D2709">
            <v>1400</v>
          </cell>
          <cell r="E2709" t="str">
            <v>FTL||Supplier_272||Hub_87||FTL_BK-ES_1500</v>
          </cell>
        </row>
        <row r="2710">
          <cell r="A2710" t="str">
            <v>Supplier_272Hub_87</v>
          </cell>
          <cell r="B2710" t="str">
            <v>Supplier_272</v>
          </cell>
          <cell r="C2710" t="str">
            <v>Hub_87</v>
          </cell>
          <cell r="D2710">
            <v>1400</v>
          </cell>
          <cell r="E2710" t="str">
            <v>LTL||Current_LTL||LTL_BK-ES||1500</v>
          </cell>
        </row>
        <row r="2711">
          <cell r="A2711" t="str">
            <v>Supplier_272Hub_88</v>
          </cell>
          <cell r="B2711" t="str">
            <v>Supplier_272</v>
          </cell>
          <cell r="C2711" t="str">
            <v>Hub_88</v>
          </cell>
          <cell r="D2711">
            <v>1000</v>
          </cell>
          <cell r="E2711" t="str">
            <v>FTL||Supplier_272||Hub_88||FTL_BK-DE_W_1000</v>
          </cell>
        </row>
        <row r="2712">
          <cell r="A2712" t="str">
            <v>Supplier_272Hub_88</v>
          </cell>
          <cell r="B2712" t="str">
            <v>Supplier_272</v>
          </cell>
          <cell r="C2712" t="str">
            <v>Hub_88</v>
          </cell>
          <cell r="D2712">
            <v>1000</v>
          </cell>
          <cell r="E2712" t="str">
            <v>LTL||Current_LTL||LTL_BK-DE_W||1000</v>
          </cell>
        </row>
        <row r="2713">
          <cell r="A2713" t="str">
            <v>Supplier_272Hub_89</v>
          </cell>
          <cell r="B2713" t="str">
            <v>Supplier_272</v>
          </cell>
          <cell r="C2713" t="str">
            <v>Hub_89</v>
          </cell>
          <cell r="D2713">
            <v>400</v>
          </cell>
          <cell r="E2713" t="str">
            <v>FTL||Supplier_272||Hub_89||FTL_BK-IT_500</v>
          </cell>
        </row>
        <row r="2714">
          <cell r="A2714" t="str">
            <v>Supplier_272Hub_89</v>
          </cell>
          <cell r="B2714" t="str">
            <v>Supplier_272</v>
          </cell>
          <cell r="C2714" t="str">
            <v>Hub_89</v>
          </cell>
          <cell r="D2714">
            <v>400</v>
          </cell>
          <cell r="E2714" t="str">
            <v>LTL||Current_LTL||LTL_BK-IT||500</v>
          </cell>
        </row>
        <row r="2715">
          <cell r="A2715" t="str">
            <v>Supplier_272Hub_90</v>
          </cell>
          <cell r="B2715" t="str">
            <v>Supplier_272</v>
          </cell>
          <cell r="C2715" t="str">
            <v>Hub_90</v>
          </cell>
          <cell r="D2715">
            <v>500</v>
          </cell>
          <cell r="E2715" t="str">
            <v>FTL||Supplier_272||Hub_90||FTL_BK-DE_W_500</v>
          </cell>
        </row>
        <row r="2716">
          <cell r="A2716" t="str">
            <v>Supplier_272Hub_90</v>
          </cell>
          <cell r="B2716" t="str">
            <v>Supplier_272</v>
          </cell>
          <cell r="C2716" t="str">
            <v>Hub_90</v>
          </cell>
          <cell r="D2716">
            <v>500</v>
          </cell>
          <cell r="E2716" t="str">
            <v>LTL||Current_LTL||LTL_BK-DE_W||500</v>
          </cell>
        </row>
        <row r="2717">
          <cell r="A2717" t="str">
            <v>Supplier_273Hub_86</v>
          </cell>
          <cell r="B2717" t="str">
            <v>Supplier_273</v>
          </cell>
          <cell r="C2717" t="str">
            <v>Hub_86</v>
          </cell>
          <cell r="D2717">
            <v>1400</v>
          </cell>
          <cell r="E2717" t="str">
            <v>FTL||Supplier_273||Hub_86||FTL_CZ-GB_1500</v>
          </cell>
        </row>
        <row r="2718">
          <cell r="A2718" t="str">
            <v>Supplier_273Hub_86</v>
          </cell>
          <cell r="B2718" t="str">
            <v>Supplier_273</v>
          </cell>
          <cell r="C2718" t="str">
            <v>Hub_86</v>
          </cell>
          <cell r="D2718">
            <v>1400</v>
          </cell>
          <cell r="E2718" t="str">
            <v>LTL||Current_LTL||LTL_CZ-GB||1500</v>
          </cell>
        </row>
        <row r="2719">
          <cell r="A2719" t="str">
            <v>Supplier_273Hub_87</v>
          </cell>
          <cell r="B2719" t="str">
            <v>Supplier_273</v>
          </cell>
          <cell r="C2719" t="str">
            <v>Hub_87</v>
          </cell>
          <cell r="D2719">
            <v>1700</v>
          </cell>
          <cell r="E2719" t="str">
            <v>FTL||Supplier_273||Hub_87||FTL_CZ-ES_2000</v>
          </cell>
        </row>
        <row r="2720">
          <cell r="A2720" t="str">
            <v>Supplier_273Hub_87</v>
          </cell>
          <cell r="B2720" t="str">
            <v>Supplier_273</v>
          </cell>
          <cell r="C2720" t="str">
            <v>Hub_87</v>
          </cell>
          <cell r="D2720">
            <v>1700</v>
          </cell>
          <cell r="E2720" t="str">
            <v>LTL||Current_LTL||LTL_CZ-ES||2000</v>
          </cell>
        </row>
        <row r="2721">
          <cell r="A2721" t="str">
            <v>Supplier_273Hub_88</v>
          </cell>
          <cell r="B2721" t="str">
            <v>Supplier_273</v>
          </cell>
          <cell r="C2721" t="str">
            <v>Hub_88</v>
          </cell>
          <cell r="D2721">
            <v>600</v>
          </cell>
          <cell r="E2721" t="str">
            <v>FTL||Supplier_273||Hub_88||FTL_CZ-DE_W_1000</v>
          </cell>
        </row>
        <row r="2722">
          <cell r="A2722" t="str">
            <v>Supplier_273Hub_88</v>
          </cell>
          <cell r="B2722" t="str">
            <v>Supplier_273</v>
          </cell>
          <cell r="C2722" t="str">
            <v>Hub_88</v>
          </cell>
          <cell r="D2722">
            <v>600</v>
          </cell>
          <cell r="E2722" t="str">
            <v>LTL||Current_LTL||LTL_CZ-DE_W||1000</v>
          </cell>
        </row>
        <row r="2723">
          <cell r="A2723" t="str">
            <v>Supplier_273Hub_89</v>
          </cell>
          <cell r="B2723" t="str">
            <v>Supplier_273</v>
          </cell>
          <cell r="C2723" t="str">
            <v>Hub_89</v>
          </cell>
          <cell r="D2723">
            <v>900</v>
          </cell>
          <cell r="E2723" t="str">
            <v>FTL||Supplier_273||Hub_89||FTL_CZ-IT_1000</v>
          </cell>
        </row>
        <row r="2724">
          <cell r="A2724" t="str">
            <v>Supplier_273Hub_89</v>
          </cell>
          <cell r="B2724" t="str">
            <v>Supplier_273</v>
          </cell>
          <cell r="C2724" t="str">
            <v>Hub_89</v>
          </cell>
          <cell r="D2724">
            <v>900</v>
          </cell>
          <cell r="E2724" t="str">
            <v>LTL||Current_LTL||LTL_CZ-IT||1000</v>
          </cell>
        </row>
        <row r="2725">
          <cell r="A2725" t="str">
            <v>Supplier_273Hub_90</v>
          </cell>
          <cell r="B2725" t="str">
            <v>Supplier_273</v>
          </cell>
          <cell r="C2725" t="str">
            <v>Hub_90</v>
          </cell>
          <cell r="D2725">
            <v>300</v>
          </cell>
          <cell r="E2725" t="str">
            <v>FTL||Supplier_273||Hub_90||FTL_CZ-DE_W_500</v>
          </cell>
        </row>
        <row r="2726">
          <cell r="A2726" t="str">
            <v>Supplier_273Hub_90</v>
          </cell>
          <cell r="B2726" t="str">
            <v>Supplier_273</v>
          </cell>
          <cell r="C2726" t="str">
            <v>Hub_90</v>
          </cell>
          <cell r="D2726">
            <v>300</v>
          </cell>
          <cell r="E2726" t="str">
            <v>LTL||Current_LTL||LTL_CZ-DE_W||500</v>
          </cell>
        </row>
        <row r="2727">
          <cell r="A2727" t="str">
            <v>Supplier_274Hub_86</v>
          </cell>
          <cell r="B2727" t="str">
            <v>Supplier_274</v>
          </cell>
          <cell r="C2727" t="str">
            <v>Hub_86</v>
          </cell>
          <cell r="D2727">
            <v>1400</v>
          </cell>
          <cell r="E2727" t="str">
            <v>FTL||Supplier_274||Hub_86||FTL_CZ-GB_1500</v>
          </cell>
        </row>
        <row r="2728">
          <cell r="A2728" t="str">
            <v>Supplier_274Hub_86</v>
          </cell>
          <cell r="B2728" t="str">
            <v>Supplier_274</v>
          </cell>
          <cell r="C2728" t="str">
            <v>Hub_86</v>
          </cell>
          <cell r="D2728">
            <v>1400</v>
          </cell>
          <cell r="E2728" t="str">
            <v>LTL||Current_LTL||LTL_CZ-GB||1500</v>
          </cell>
        </row>
        <row r="2729">
          <cell r="A2729" t="str">
            <v>Supplier_274Hub_87</v>
          </cell>
          <cell r="B2729" t="str">
            <v>Supplier_274</v>
          </cell>
          <cell r="C2729" t="str">
            <v>Hub_87</v>
          </cell>
          <cell r="D2729">
            <v>1700</v>
          </cell>
          <cell r="E2729" t="str">
            <v>FTL||Supplier_274||Hub_87||FTL_CZ-ES_2000</v>
          </cell>
        </row>
        <row r="2730">
          <cell r="A2730" t="str">
            <v>Supplier_274Hub_87</v>
          </cell>
          <cell r="B2730" t="str">
            <v>Supplier_274</v>
          </cell>
          <cell r="C2730" t="str">
            <v>Hub_87</v>
          </cell>
          <cell r="D2730">
            <v>1700</v>
          </cell>
          <cell r="E2730" t="str">
            <v>LTL||Current_LTL||LTL_CZ-ES||2000</v>
          </cell>
        </row>
        <row r="2731">
          <cell r="A2731" t="str">
            <v>Supplier_274Hub_88</v>
          </cell>
          <cell r="B2731" t="str">
            <v>Supplier_274</v>
          </cell>
          <cell r="C2731" t="str">
            <v>Hub_88</v>
          </cell>
          <cell r="D2731">
            <v>600</v>
          </cell>
          <cell r="E2731" t="str">
            <v>FTL||Supplier_274||Hub_88||FTL_CZ-DE_W_1000</v>
          </cell>
        </row>
        <row r="2732">
          <cell r="A2732" t="str">
            <v>Supplier_274Hub_88</v>
          </cell>
          <cell r="B2732" t="str">
            <v>Supplier_274</v>
          </cell>
          <cell r="C2732" t="str">
            <v>Hub_88</v>
          </cell>
          <cell r="D2732">
            <v>600</v>
          </cell>
          <cell r="E2732" t="str">
            <v>LTL||Current_LTL||LTL_CZ-DE_W||1000</v>
          </cell>
        </row>
        <row r="2733">
          <cell r="A2733" t="str">
            <v>Supplier_274Hub_89</v>
          </cell>
          <cell r="B2733" t="str">
            <v>Supplier_274</v>
          </cell>
          <cell r="C2733" t="str">
            <v>Hub_89</v>
          </cell>
          <cell r="D2733">
            <v>900</v>
          </cell>
          <cell r="E2733" t="str">
            <v>FTL||Supplier_274||Hub_89||FTL_CZ-IT_1000</v>
          </cell>
        </row>
        <row r="2734">
          <cell r="A2734" t="str">
            <v>Supplier_274Hub_89</v>
          </cell>
          <cell r="B2734" t="str">
            <v>Supplier_274</v>
          </cell>
          <cell r="C2734" t="str">
            <v>Hub_89</v>
          </cell>
          <cell r="D2734">
            <v>900</v>
          </cell>
          <cell r="E2734" t="str">
            <v>LTL||Current_LTL||LTL_CZ-IT||1000</v>
          </cell>
        </row>
        <row r="2735">
          <cell r="A2735" t="str">
            <v>Supplier_274Hub_90</v>
          </cell>
          <cell r="B2735" t="str">
            <v>Supplier_274</v>
          </cell>
          <cell r="C2735" t="str">
            <v>Hub_90</v>
          </cell>
          <cell r="D2735">
            <v>300</v>
          </cell>
          <cell r="E2735" t="str">
            <v>FTL||Supplier_274||Hub_90||FTL_CZ-DE_W_500</v>
          </cell>
        </row>
        <row r="2736">
          <cell r="A2736" t="str">
            <v>Supplier_274Hub_90</v>
          </cell>
          <cell r="B2736" t="str">
            <v>Supplier_274</v>
          </cell>
          <cell r="C2736" t="str">
            <v>Hub_90</v>
          </cell>
          <cell r="D2736">
            <v>300</v>
          </cell>
          <cell r="E2736" t="str">
            <v>LTL||Current_LTL||LTL_CZ-DE_W||500</v>
          </cell>
        </row>
        <row r="2737">
          <cell r="A2737" t="str">
            <v>Supplier_275Hub_86</v>
          </cell>
          <cell r="B2737" t="str">
            <v>Supplier_275</v>
          </cell>
          <cell r="C2737" t="str">
            <v>Hub_86</v>
          </cell>
          <cell r="D2737">
            <v>1400</v>
          </cell>
          <cell r="E2737" t="str">
            <v>FTL||Supplier_275||Hub_86||FTL_CZ-GB_1500</v>
          </cell>
        </row>
        <row r="2738">
          <cell r="A2738" t="str">
            <v>Supplier_275Hub_86</v>
          </cell>
          <cell r="B2738" t="str">
            <v>Supplier_275</v>
          </cell>
          <cell r="C2738" t="str">
            <v>Hub_86</v>
          </cell>
          <cell r="D2738">
            <v>1400</v>
          </cell>
          <cell r="E2738" t="str">
            <v>LTL||Current_LTL||LTL_CZ-GB||1500</v>
          </cell>
        </row>
        <row r="2739">
          <cell r="A2739" t="str">
            <v>Supplier_275Hub_87</v>
          </cell>
          <cell r="B2739" t="str">
            <v>Supplier_275</v>
          </cell>
          <cell r="C2739" t="str">
            <v>Hub_87</v>
          </cell>
          <cell r="D2739">
            <v>1700</v>
          </cell>
          <cell r="E2739" t="str">
            <v>FTL||Supplier_275||Hub_87||FTL_CZ-ES_2000</v>
          </cell>
        </row>
        <row r="2740">
          <cell r="A2740" t="str">
            <v>Supplier_275Hub_87</v>
          </cell>
          <cell r="B2740" t="str">
            <v>Supplier_275</v>
          </cell>
          <cell r="C2740" t="str">
            <v>Hub_87</v>
          </cell>
          <cell r="D2740">
            <v>1700</v>
          </cell>
          <cell r="E2740" t="str">
            <v>LTL||Current_LTL||LTL_CZ-ES||2000</v>
          </cell>
        </row>
        <row r="2741">
          <cell r="A2741" t="str">
            <v>Supplier_275Hub_88</v>
          </cell>
          <cell r="B2741" t="str">
            <v>Supplier_275</v>
          </cell>
          <cell r="C2741" t="str">
            <v>Hub_88</v>
          </cell>
          <cell r="D2741">
            <v>600</v>
          </cell>
          <cell r="E2741" t="str">
            <v>FTL||Supplier_275||Hub_88||FTL_CZ-DE_W_1000</v>
          </cell>
        </row>
        <row r="2742">
          <cell r="A2742" t="str">
            <v>Supplier_275Hub_88</v>
          </cell>
          <cell r="B2742" t="str">
            <v>Supplier_275</v>
          </cell>
          <cell r="C2742" t="str">
            <v>Hub_88</v>
          </cell>
          <cell r="D2742">
            <v>600</v>
          </cell>
          <cell r="E2742" t="str">
            <v>LTL||Current_LTL||LTL_CZ-DE_W||1000</v>
          </cell>
        </row>
        <row r="2743">
          <cell r="A2743" t="str">
            <v>Supplier_275Hub_89</v>
          </cell>
          <cell r="B2743" t="str">
            <v>Supplier_275</v>
          </cell>
          <cell r="C2743" t="str">
            <v>Hub_89</v>
          </cell>
          <cell r="D2743">
            <v>900</v>
          </cell>
          <cell r="E2743" t="str">
            <v>FTL||Supplier_275||Hub_89||FTL_CZ-IT_1000</v>
          </cell>
        </row>
        <row r="2744">
          <cell r="A2744" t="str">
            <v>Supplier_275Hub_89</v>
          </cell>
          <cell r="B2744" t="str">
            <v>Supplier_275</v>
          </cell>
          <cell r="C2744" t="str">
            <v>Hub_89</v>
          </cell>
          <cell r="D2744">
            <v>900</v>
          </cell>
          <cell r="E2744" t="str">
            <v>LTL||Current_LTL||LTL_CZ-IT||1000</v>
          </cell>
        </row>
        <row r="2745">
          <cell r="A2745" t="str">
            <v>Supplier_275Hub_90</v>
          </cell>
          <cell r="B2745" t="str">
            <v>Supplier_275</v>
          </cell>
          <cell r="C2745" t="str">
            <v>Hub_90</v>
          </cell>
          <cell r="D2745">
            <v>300</v>
          </cell>
          <cell r="E2745" t="str">
            <v>FTL||Supplier_275||Hub_90||FTL_CZ-DE_W_500</v>
          </cell>
        </row>
        <row r="2746">
          <cell r="A2746" t="str">
            <v>Supplier_275Hub_90</v>
          </cell>
          <cell r="B2746" t="str">
            <v>Supplier_275</v>
          </cell>
          <cell r="C2746" t="str">
            <v>Hub_90</v>
          </cell>
          <cell r="D2746">
            <v>300</v>
          </cell>
          <cell r="E2746" t="str">
            <v>LTL||Current_LTL||LTL_CZ-DE_W||500</v>
          </cell>
        </row>
        <row r="2747">
          <cell r="A2747" t="str">
            <v>Supplier_276Hub_86</v>
          </cell>
          <cell r="B2747" t="str">
            <v>Supplier_276</v>
          </cell>
          <cell r="C2747" t="str">
            <v>Hub_86</v>
          </cell>
          <cell r="D2747">
            <v>1400</v>
          </cell>
          <cell r="E2747" t="str">
            <v>FTL||Supplier_276||Hub_86||FTL_CZ-GB_1500</v>
          </cell>
        </row>
        <row r="2748">
          <cell r="A2748" t="str">
            <v>Supplier_276Hub_86</v>
          </cell>
          <cell r="B2748" t="str">
            <v>Supplier_276</v>
          </cell>
          <cell r="C2748" t="str">
            <v>Hub_86</v>
          </cell>
          <cell r="D2748">
            <v>1400</v>
          </cell>
          <cell r="E2748" t="str">
            <v>LTL||Current_LTL||LTL_CZ-GB||1500</v>
          </cell>
        </row>
        <row r="2749">
          <cell r="A2749" t="str">
            <v>Supplier_276Hub_87</v>
          </cell>
          <cell r="B2749" t="str">
            <v>Supplier_276</v>
          </cell>
          <cell r="C2749" t="str">
            <v>Hub_87</v>
          </cell>
          <cell r="D2749">
            <v>1700</v>
          </cell>
          <cell r="E2749" t="str">
            <v>FTL||Supplier_276||Hub_87||FTL_CZ-ES_2000</v>
          </cell>
        </row>
        <row r="2750">
          <cell r="A2750" t="str">
            <v>Supplier_276Hub_87</v>
          </cell>
          <cell r="B2750" t="str">
            <v>Supplier_276</v>
          </cell>
          <cell r="C2750" t="str">
            <v>Hub_87</v>
          </cell>
          <cell r="D2750">
            <v>1700</v>
          </cell>
          <cell r="E2750" t="str">
            <v>LTL||Current_LTL||LTL_CZ-ES||2000</v>
          </cell>
        </row>
        <row r="2751">
          <cell r="A2751" t="str">
            <v>Supplier_276Hub_88</v>
          </cell>
          <cell r="B2751" t="str">
            <v>Supplier_276</v>
          </cell>
          <cell r="C2751" t="str">
            <v>Hub_88</v>
          </cell>
          <cell r="D2751">
            <v>700</v>
          </cell>
          <cell r="E2751" t="str">
            <v>FTL||Supplier_276||Hub_88||FTL_CZ-DE_W_1000</v>
          </cell>
        </row>
        <row r="2752">
          <cell r="A2752" t="str">
            <v>Supplier_276Hub_88</v>
          </cell>
          <cell r="B2752" t="str">
            <v>Supplier_276</v>
          </cell>
          <cell r="C2752" t="str">
            <v>Hub_88</v>
          </cell>
          <cell r="D2752">
            <v>700</v>
          </cell>
          <cell r="E2752" t="str">
            <v>LTL||Current_LTL||LTL_CZ-DE_W||1000</v>
          </cell>
        </row>
        <row r="2753">
          <cell r="A2753" t="str">
            <v>Supplier_276Hub_89</v>
          </cell>
          <cell r="B2753" t="str">
            <v>Supplier_276</v>
          </cell>
          <cell r="C2753" t="str">
            <v>Hub_89</v>
          </cell>
          <cell r="D2753">
            <v>900</v>
          </cell>
          <cell r="E2753" t="str">
            <v>FTL||Supplier_276||Hub_89||FTL_CZ-IT_1000</v>
          </cell>
        </row>
        <row r="2754">
          <cell r="A2754" t="str">
            <v>Supplier_276Hub_89</v>
          </cell>
          <cell r="B2754" t="str">
            <v>Supplier_276</v>
          </cell>
          <cell r="C2754" t="str">
            <v>Hub_89</v>
          </cell>
          <cell r="D2754">
            <v>900</v>
          </cell>
          <cell r="E2754" t="str">
            <v>LTL||Current_LTL||LTL_CZ-IT||1000</v>
          </cell>
        </row>
        <row r="2755">
          <cell r="A2755" t="str">
            <v>Supplier_276Hub_90</v>
          </cell>
          <cell r="B2755" t="str">
            <v>Supplier_276</v>
          </cell>
          <cell r="C2755" t="str">
            <v>Hub_90</v>
          </cell>
          <cell r="D2755">
            <v>400</v>
          </cell>
          <cell r="E2755" t="str">
            <v>FTL||Supplier_276||Hub_90||FTL_CZ-DE_W_500</v>
          </cell>
        </row>
        <row r="2756">
          <cell r="A2756" t="str">
            <v>Supplier_276Hub_90</v>
          </cell>
          <cell r="B2756" t="str">
            <v>Supplier_276</v>
          </cell>
          <cell r="C2756" t="str">
            <v>Hub_90</v>
          </cell>
          <cell r="D2756">
            <v>400</v>
          </cell>
          <cell r="E2756" t="str">
            <v>LTL||Current_LTL||LTL_CZ-DE_W||500</v>
          </cell>
        </row>
        <row r="2757">
          <cell r="A2757" t="str">
            <v>Supplier_277Hub_86</v>
          </cell>
          <cell r="B2757" t="str">
            <v>Supplier_277</v>
          </cell>
          <cell r="C2757" t="str">
            <v>Hub_86</v>
          </cell>
          <cell r="D2757">
            <v>1400</v>
          </cell>
          <cell r="E2757" t="str">
            <v>FTL||Supplier_277||Hub_86||FTL_DE_W-GB_1500</v>
          </cell>
        </row>
        <row r="2758">
          <cell r="A2758" t="str">
            <v>Supplier_277Hub_86</v>
          </cell>
          <cell r="B2758" t="str">
            <v>Supplier_277</v>
          </cell>
          <cell r="C2758" t="str">
            <v>Hub_86</v>
          </cell>
          <cell r="D2758">
            <v>1400</v>
          </cell>
          <cell r="E2758" t="str">
            <v>LTL||Current_LTL||LTL_DE_W-GB||1500</v>
          </cell>
        </row>
        <row r="2759">
          <cell r="A2759" t="str">
            <v>Supplier_277Hub_87</v>
          </cell>
          <cell r="B2759" t="str">
            <v>Supplier_277</v>
          </cell>
          <cell r="C2759" t="str">
            <v>Hub_87</v>
          </cell>
          <cell r="D2759">
            <v>1800</v>
          </cell>
          <cell r="E2759" t="str">
            <v>FTL||Supplier_277||Hub_87||FTL_DE_W-ES_2000</v>
          </cell>
        </row>
        <row r="2760">
          <cell r="A2760" t="str">
            <v>Supplier_277Hub_87</v>
          </cell>
          <cell r="B2760" t="str">
            <v>Supplier_277</v>
          </cell>
          <cell r="C2760" t="str">
            <v>Hub_87</v>
          </cell>
          <cell r="D2760">
            <v>1800</v>
          </cell>
          <cell r="E2760" t="str">
            <v>LTL||Current_LTL||LTL_DE_W-ES||2000</v>
          </cell>
        </row>
        <row r="2761">
          <cell r="A2761" t="str">
            <v>Supplier_277Hub_88</v>
          </cell>
          <cell r="B2761" t="str">
            <v>Supplier_277</v>
          </cell>
          <cell r="C2761" t="str">
            <v>Hub_88</v>
          </cell>
          <cell r="D2761">
            <v>700</v>
          </cell>
          <cell r="E2761" t="str">
            <v>FTL||Supplier_277||Hub_88||FTL_DE_W-DE_W_1000</v>
          </cell>
        </row>
        <row r="2762">
          <cell r="A2762" t="str">
            <v>Supplier_277Hub_88</v>
          </cell>
          <cell r="B2762" t="str">
            <v>Supplier_277</v>
          </cell>
          <cell r="C2762" t="str">
            <v>Hub_88</v>
          </cell>
          <cell r="D2762">
            <v>700</v>
          </cell>
          <cell r="E2762" t="str">
            <v>LTL||Current_LTL||LTL_DE_W-DE_W||1000</v>
          </cell>
        </row>
        <row r="2763">
          <cell r="A2763" t="str">
            <v>Supplier_277Hub_89</v>
          </cell>
          <cell r="B2763" t="str">
            <v>Supplier_277</v>
          </cell>
          <cell r="C2763" t="str">
            <v>Hub_89</v>
          </cell>
          <cell r="D2763">
            <v>900</v>
          </cell>
          <cell r="E2763" t="str">
            <v>FTL||Supplier_277||Hub_89||FTL_DE_W-IT_1000</v>
          </cell>
        </row>
        <row r="2764">
          <cell r="A2764" t="str">
            <v>Supplier_277Hub_89</v>
          </cell>
          <cell r="B2764" t="str">
            <v>Supplier_277</v>
          </cell>
          <cell r="C2764" t="str">
            <v>Hub_89</v>
          </cell>
          <cell r="D2764">
            <v>900</v>
          </cell>
          <cell r="E2764" t="str">
            <v>LTL||Current_LTL||LTL_DE_W-IT||1000</v>
          </cell>
        </row>
        <row r="2765">
          <cell r="A2765" t="str">
            <v>Supplier_277Hub_90</v>
          </cell>
          <cell r="B2765" t="str">
            <v>Supplier_277</v>
          </cell>
          <cell r="C2765" t="str">
            <v>Hub_90</v>
          </cell>
          <cell r="D2765">
            <v>400</v>
          </cell>
          <cell r="E2765" t="str">
            <v>FTL||Supplier_277||Hub_90||FTL_DE_W-DE_W_500</v>
          </cell>
        </row>
        <row r="2766">
          <cell r="A2766" t="str">
            <v>Supplier_277Hub_90</v>
          </cell>
          <cell r="B2766" t="str">
            <v>Supplier_277</v>
          </cell>
          <cell r="C2766" t="str">
            <v>Hub_90</v>
          </cell>
          <cell r="D2766">
            <v>400</v>
          </cell>
          <cell r="E2766" t="str">
            <v>LTL||Current_LTL||LTL_DE_W-DE_W||500</v>
          </cell>
        </row>
        <row r="2767">
          <cell r="A2767" t="str">
            <v>Supplier_278Hub_86</v>
          </cell>
          <cell r="B2767" t="str">
            <v>Supplier_278</v>
          </cell>
          <cell r="C2767" t="str">
            <v>Hub_86</v>
          </cell>
          <cell r="D2767">
            <v>1500</v>
          </cell>
          <cell r="E2767" t="str">
            <v>FTL||Supplier_278||Hub_86||FTL_CZ-GB_1500</v>
          </cell>
        </row>
        <row r="2768">
          <cell r="A2768" t="str">
            <v>Supplier_278Hub_86</v>
          </cell>
          <cell r="B2768" t="str">
            <v>Supplier_278</v>
          </cell>
          <cell r="C2768" t="str">
            <v>Hub_86</v>
          </cell>
          <cell r="D2768">
            <v>1500</v>
          </cell>
          <cell r="E2768" t="str">
            <v>LTL||Current_LTL||LTL_CZ-GB||1500</v>
          </cell>
        </row>
        <row r="2769">
          <cell r="A2769" t="str">
            <v>Supplier_278Hub_87</v>
          </cell>
          <cell r="B2769" t="str">
            <v>Supplier_278</v>
          </cell>
          <cell r="C2769" t="str">
            <v>Hub_87</v>
          </cell>
          <cell r="D2769">
            <v>1700</v>
          </cell>
          <cell r="E2769" t="str">
            <v>FTL||Supplier_278||Hub_87||FTL_CZ-ES_2000</v>
          </cell>
        </row>
        <row r="2770">
          <cell r="A2770" t="str">
            <v>Supplier_278Hub_87</v>
          </cell>
          <cell r="B2770" t="str">
            <v>Supplier_278</v>
          </cell>
          <cell r="C2770" t="str">
            <v>Hub_87</v>
          </cell>
          <cell r="D2770">
            <v>1700</v>
          </cell>
          <cell r="E2770" t="str">
            <v>LTL||Current_LTL||LTL_CZ-ES||2000</v>
          </cell>
        </row>
        <row r="2771">
          <cell r="A2771" t="str">
            <v>Supplier_278Hub_88</v>
          </cell>
          <cell r="B2771" t="str">
            <v>Supplier_278</v>
          </cell>
          <cell r="C2771" t="str">
            <v>Hub_88</v>
          </cell>
          <cell r="D2771">
            <v>700</v>
          </cell>
          <cell r="E2771" t="str">
            <v>FTL||Supplier_278||Hub_88||FTL_CZ-DE_W_1000</v>
          </cell>
        </row>
        <row r="2772">
          <cell r="A2772" t="str">
            <v>Supplier_278Hub_88</v>
          </cell>
          <cell r="B2772" t="str">
            <v>Supplier_278</v>
          </cell>
          <cell r="C2772" t="str">
            <v>Hub_88</v>
          </cell>
          <cell r="D2772">
            <v>700</v>
          </cell>
          <cell r="E2772" t="str">
            <v>LTL||Current_LTL||LTL_CZ-DE_W||1000</v>
          </cell>
        </row>
        <row r="2773">
          <cell r="A2773" t="str">
            <v>Supplier_278Hub_89</v>
          </cell>
          <cell r="B2773" t="str">
            <v>Supplier_278</v>
          </cell>
          <cell r="C2773" t="str">
            <v>Hub_89</v>
          </cell>
          <cell r="D2773">
            <v>800</v>
          </cell>
          <cell r="E2773" t="str">
            <v>FTL||Supplier_278||Hub_89||FTL_CZ-IT_1000</v>
          </cell>
        </row>
        <row r="2774">
          <cell r="A2774" t="str">
            <v>Supplier_278Hub_89</v>
          </cell>
          <cell r="B2774" t="str">
            <v>Supplier_278</v>
          </cell>
          <cell r="C2774" t="str">
            <v>Hub_89</v>
          </cell>
          <cell r="D2774">
            <v>800</v>
          </cell>
          <cell r="E2774" t="str">
            <v>LTL||Current_LTL||LTL_CZ-IT||1000</v>
          </cell>
        </row>
        <row r="2775">
          <cell r="A2775" t="str">
            <v>Supplier_278Hub_90</v>
          </cell>
          <cell r="B2775" t="str">
            <v>Supplier_278</v>
          </cell>
          <cell r="C2775" t="str">
            <v>Hub_90</v>
          </cell>
          <cell r="D2775">
            <v>300</v>
          </cell>
          <cell r="E2775" t="str">
            <v>FTL||Supplier_278||Hub_90||FTL_CZ-DE_W_500</v>
          </cell>
        </row>
        <row r="2776">
          <cell r="A2776" t="str">
            <v>Supplier_278Hub_90</v>
          </cell>
          <cell r="B2776" t="str">
            <v>Supplier_278</v>
          </cell>
          <cell r="C2776" t="str">
            <v>Hub_90</v>
          </cell>
          <cell r="D2776">
            <v>300</v>
          </cell>
          <cell r="E2776" t="str">
            <v>LTL||Current_LTL||LTL_CZ-DE_W||500</v>
          </cell>
        </row>
        <row r="2777">
          <cell r="A2777" t="str">
            <v>Supplier_279Hub_86</v>
          </cell>
          <cell r="B2777" t="str">
            <v>Supplier_279</v>
          </cell>
          <cell r="C2777" t="str">
            <v>Hub_86</v>
          </cell>
          <cell r="D2777">
            <v>1600</v>
          </cell>
          <cell r="E2777" t="str">
            <v>FTL||Supplier_279||Hub_86||FTL_AT-GB_2000</v>
          </cell>
        </row>
        <row r="2778">
          <cell r="A2778" t="str">
            <v>Supplier_279Hub_86</v>
          </cell>
          <cell r="B2778" t="str">
            <v>Supplier_279</v>
          </cell>
          <cell r="C2778" t="str">
            <v>Hub_86</v>
          </cell>
          <cell r="D2778">
            <v>1600</v>
          </cell>
          <cell r="E2778" t="str">
            <v>LTL||Current_LTL||LTL_AT-GB||2000</v>
          </cell>
        </row>
        <row r="2779">
          <cell r="A2779" t="str">
            <v>Supplier_279Hub_87</v>
          </cell>
          <cell r="B2779" t="str">
            <v>Supplier_279</v>
          </cell>
          <cell r="C2779" t="str">
            <v>Hub_87</v>
          </cell>
          <cell r="D2779">
            <v>1500</v>
          </cell>
          <cell r="E2779" t="str">
            <v>FTL||Supplier_279||Hub_87||FTL_AT-ES_1500</v>
          </cell>
        </row>
        <row r="2780">
          <cell r="A2780" t="str">
            <v>Supplier_279Hub_87</v>
          </cell>
          <cell r="B2780" t="str">
            <v>Supplier_279</v>
          </cell>
          <cell r="C2780" t="str">
            <v>Hub_87</v>
          </cell>
          <cell r="D2780">
            <v>1500</v>
          </cell>
          <cell r="E2780" t="str">
            <v>LTL||Current_LTL||LTL_AT-ES||1500</v>
          </cell>
        </row>
        <row r="2781">
          <cell r="A2781" t="str">
            <v>Supplier_279Hub_88</v>
          </cell>
          <cell r="B2781" t="str">
            <v>Supplier_279</v>
          </cell>
          <cell r="C2781" t="str">
            <v>Hub_88</v>
          </cell>
          <cell r="D2781">
            <v>800</v>
          </cell>
          <cell r="E2781" t="str">
            <v>FTL||Supplier_279||Hub_88||FTL_AT-DE_W_1000</v>
          </cell>
        </row>
        <row r="2782">
          <cell r="A2782" t="str">
            <v>Supplier_279Hub_88</v>
          </cell>
          <cell r="B2782" t="str">
            <v>Supplier_279</v>
          </cell>
          <cell r="C2782" t="str">
            <v>Hub_88</v>
          </cell>
          <cell r="D2782">
            <v>800</v>
          </cell>
          <cell r="E2782" t="str">
            <v>LTL||Current_LTL||LTL_AT-DE_W||1000</v>
          </cell>
        </row>
        <row r="2783">
          <cell r="A2783" t="str">
            <v>Supplier_279Hub_89</v>
          </cell>
          <cell r="B2783" t="str">
            <v>Supplier_279</v>
          </cell>
          <cell r="C2783" t="str">
            <v>Hub_89</v>
          </cell>
          <cell r="D2783">
            <v>600</v>
          </cell>
          <cell r="E2783" t="str">
            <v>FTL||Supplier_279||Hub_89||FTL_AT-IT_1000</v>
          </cell>
        </row>
        <row r="2784">
          <cell r="A2784" t="str">
            <v>Supplier_279Hub_89</v>
          </cell>
          <cell r="B2784" t="str">
            <v>Supplier_279</v>
          </cell>
          <cell r="C2784" t="str">
            <v>Hub_89</v>
          </cell>
          <cell r="D2784">
            <v>600</v>
          </cell>
          <cell r="E2784" t="str">
            <v>LTL||Current_LTL||LTL_AT-IT||1000</v>
          </cell>
        </row>
        <row r="2785">
          <cell r="A2785" t="str">
            <v>Supplier_279Hub_90</v>
          </cell>
          <cell r="B2785" t="str">
            <v>Supplier_279</v>
          </cell>
          <cell r="C2785" t="str">
            <v>Hub_90</v>
          </cell>
          <cell r="D2785">
            <v>300</v>
          </cell>
          <cell r="E2785" t="str">
            <v>FTL||Supplier_279||Hub_90||FTL_AT-DE_W_500</v>
          </cell>
        </row>
        <row r="2786">
          <cell r="A2786" t="str">
            <v>Supplier_279Hub_90</v>
          </cell>
          <cell r="B2786" t="str">
            <v>Supplier_279</v>
          </cell>
          <cell r="C2786" t="str">
            <v>Hub_90</v>
          </cell>
          <cell r="D2786">
            <v>300</v>
          </cell>
          <cell r="E2786" t="str">
            <v>LTL||Current_LTL||LTL_AT-DE_W||500</v>
          </cell>
        </row>
        <row r="2787">
          <cell r="A2787" t="str">
            <v>Supplier_280Hub_86</v>
          </cell>
          <cell r="B2787" t="str">
            <v>Supplier_280</v>
          </cell>
          <cell r="C2787" t="str">
            <v>Hub_86</v>
          </cell>
          <cell r="D2787">
            <v>1400</v>
          </cell>
          <cell r="E2787" t="str">
            <v>FTL||Supplier_280||Hub_86||FTL_DE_W-GB_1500</v>
          </cell>
        </row>
        <row r="2788">
          <cell r="A2788" t="str">
            <v>Supplier_280Hub_86</v>
          </cell>
          <cell r="B2788" t="str">
            <v>Supplier_280</v>
          </cell>
          <cell r="C2788" t="str">
            <v>Hub_86</v>
          </cell>
          <cell r="D2788">
            <v>1400</v>
          </cell>
          <cell r="E2788" t="str">
            <v>LTL||Current_LTL||LTL_DE_W-GB||1500</v>
          </cell>
        </row>
        <row r="2789">
          <cell r="A2789" t="str">
            <v>Supplier_280Hub_87</v>
          </cell>
          <cell r="B2789" t="str">
            <v>Supplier_280</v>
          </cell>
          <cell r="C2789" t="str">
            <v>Hub_87</v>
          </cell>
          <cell r="D2789">
            <v>1800</v>
          </cell>
          <cell r="E2789" t="str">
            <v>FTL||Supplier_280||Hub_87||FTL_DE_W-ES_2000</v>
          </cell>
        </row>
        <row r="2790">
          <cell r="A2790" t="str">
            <v>Supplier_280Hub_87</v>
          </cell>
          <cell r="B2790" t="str">
            <v>Supplier_280</v>
          </cell>
          <cell r="C2790" t="str">
            <v>Hub_87</v>
          </cell>
          <cell r="D2790">
            <v>1800</v>
          </cell>
          <cell r="E2790" t="str">
            <v>LTL||Current_LTL||LTL_DE_W-ES||2000</v>
          </cell>
        </row>
        <row r="2791">
          <cell r="A2791" t="str">
            <v>Supplier_280Hub_88</v>
          </cell>
          <cell r="B2791" t="str">
            <v>Supplier_280</v>
          </cell>
          <cell r="C2791" t="str">
            <v>Hub_88</v>
          </cell>
          <cell r="D2791">
            <v>700</v>
          </cell>
          <cell r="E2791" t="str">
            <v>FTL||Supplier_280||Hub_88||FTL_DE_W-DE_W_1000</v>
          </cell>
        </row>
        <row r="2792">
          <cell r="A2792" t="str">
            <v>Supplier_280Hub_88</v>
          </cell>
          <cell r="B2792" t="str">
            <v>Supplier_280</v>
          </cell>
          <cell r="C2792" t="str">
            <v>Hub_88</v>
          </cell>
          <cell r="D2792">
            <v>700</v>
          </cell>
          <cell r="E2792" t="str">
            <v>LTL||Current_LTL||LTL_DE_W-DE_W||1000</v>
          </cell>
        </row>
        <row r="2793">
          <cell r="A2793" t="str">
            <v>Supplier_280Hub_89</v>
          </cell>
          <cell r="B2793" t="str">
            <v>Supplier_280</v>
          </cell>
          <cell r="C2793" t="str">
            <v>Hub_89</v>
          </cell>
          <cell r="D2793">
            <v>900</v>
          </cell>
          <cell r="E2793" t="str">
            <v>FTL||Supplier_280||Hub_89||FTL_DE_W-IT_1000</v>
          </cell>
        </row>
        <row r="2794">
          <cell r="A2794" t="str">
            <v>Supplier_280Hub_89</v>
          </cell>
          <cell r="B2794" t="str">
            <v>Supplier_280</v>
          </cell>
          <cell r="C2794" t="str">
            <v>Hub_89</v>
          </cell>
          <cell r="D2794">
            <v>900</v>
          </cell>
          <cell r="E2794" t="str">
            <v>LTL||Current_LTL||LTL_DE_W-IT||1000</v>
          </cell>
        </row>
        <row r="2795">
          <cell r="A2795" t="str">
            <v>Supplier_280Hub_90</v>
          </cell>
          <cell r="B2795" t="str">
            <v>Supplier_280</v>
          </cell>
          <cell r="C2795" t="str">
            <v>Hub_90</v>
          </cell>
          <cell r="D2795">
            <v>400</v>
          </cell>
          <cell r="E2795" t="str">
            <v>FTL||Supplier_280||Hub_90||FTL_DE_W-DE_W_500</v>
          </cell>
        </row>
        <row r="2796">
          <cell r="A2796" t="str">
            <v>Supplier_280Hub_90</v>
          </cell>
          <cell r="B2796" t="str">
            <v>Supplier_280</v>
          </cell>
          <cell r="C2796" t="str">
            <v>Hub_90</v>
          </cell>
          <cell r="D2796">
            <v>400</v>
          </cell>
          <cell r="E2796" t="str">
            <v>LTL||Current_LTL||LTL_DE_W-DE_W||500</v>
          </cell>
        </row>
        <row r="2797">
          <cell r="A2797" t="str">
            <v>Supplier_281Hub_86</v>
          </cell>
          <cell r="B2797" t="str">
            <v>Supplier_281</v>
          </cell>
          <cell r="C2797" t="str">
            <v>Hub_86</v>
          </cell>
          <cell r="D2797">
            <v>1500</v>
          </cell>
          <cell r="E2797" t="str">
            <v>FTL||Supplier_281||Hub_86||FTL_CZ-GB_1500</v>
          </cell>
        </row>
        <row r="2798">
          <cell r="A2798" t="str">
            <v>Supplier_281Hub_86</v>
          </cell>
          <cell r="B2798" t="str">
            <v>Supplier_281</v>
          </cell>
          <cell r="C2798" t="str">
            <v>Hub_86</v>
          </cell>
          <cell r="D2798">
            <v>1500</v>
          </cell>
          <cell r="E2798" t="str">
            <v>LTL||Current_LTL||LTL_CZ-GB||1500</v>
          </cell>
        </row>
        <row r="2799">
          <cell r="A2799" t="str">
            <v>Supplier_281Hub_87</v>
          </cell>
          <cell r="B2799" t="str">
            <v>Supplier_281</v>
          </cell>
          <cell r="C2799" t="str">
            <v>Hub_87</v>
          </cell>
          <cell r="D2799">
            <v>1700</v>
          </cell>
          <cell r="E2799" t="str">
            <v>FTL||Supplier_281||Hub_87||FTL_CZ-ES_2000</v>
          </cell>
        </row>
        <row r="2800">
          <cell r="A2800" t="str">
            <v>Supplier_281Hub_87</v>
          </cell>
          <cell r="B2800" t="str">
            <v>Supplier_281</v>
          </cell>
          <cell r="C2800" t="str">
            <v>Hub_87</v>
          </cell>
          <cell r="D2800">
            <v>1700</v>
          </cell>
          <cell r="E2800" t="str">
            <v>LTL||Current_LTL||LTL_CZ-ES||2000</v>
          </cell>
        </row>
        <row r="2801">
          <cell r="A2801" t="str">
            <v>Supplier_281Hub_88</v>
          </cell>
          <cell r="B2801" t="str">
            <v>Supplier_281</v>
          </cell>
          <cell r="C2801" t="str">
            <v>Hub_88</v>
          </cell>
          <cell r="D2801">
            <v>700</v>
          </cell>
          <cell r="E2801" t="str">
            <v>FTL||Supplier_281||Hub_88||FTL_CZ-DE_W_1000</v>
          </cell>
        </row>
        <row r="2802">
          <cell r="A2802" t="str">
            <v>Supplier_281Hub_88</v>
          </cell>
          <cell r="B2802" t="str">
            <v>Supplier_281</v>
          </cell>
          <cell r="C2802" t="str">
            <v>Hub_88</v>
          </cell>
          <cell r="D2802">
            <v>700</v>
          </cell>
          <cell r="E2802" t="str">
            <v>LTL||Current_LTL||LTL_CZ-DE_W||1000</v>
          </cell>
        </row>
        <row r="2803">
          <cell r="A2803" t="str">
            <v>Supplier_281Hub_89</v>
          </cell>
          <cell r="B2803" t="str">
            <v>Supplier_281</v>
          </cell>
          <cell r="C2803" t="str">
            <v>Hub_89</v>
          </cell>
          <cell r="D2803">
            <v>900</v>
          </cell>
          <cell r="E2803" t="str">
            <v>FTL||Supplier_281||Hub_89||FTL_CZ-IT_1000</v>
          </cell>
        </row>
        <row r="2804">
          <cell r="A2804" t="str">
            <v>Supplier_281Hub_89</v>
          </cell>
          <cell r="B2804" t="str">
            <v>Supplier_281</v>
          </cell>
          <cell r="C2804" t="str">
            <v>Hub_89</v>
          </cell>
          <cell r="D2804">
            <v>900</v>
          </cell>
          <cell r="E2804" t="str">
            <v>LTL||Current_LTL||LTL_CZ-IT||1000</v>
          </cell>
        </row>
        <row r="2805">
          <cell r="A2805" t="str">
            <v>Supplier_281Hub_90</v>
          </cell>
          <cell r="B2805" t="str">
            <v>Supplier_281</v>
          </cell>
          <cell r="C2805" t="str">
            <v>Hub_90</v>
          </cell>
          <cell r="D2805">
            <v>400</v>
          </cell>
          <cell r="E2805" t="str">
            <v>FTL||Supplier_281||Hub_90||FTL_CZ-DE_W_500</v>
          </cell>
        </row>
        <row r="2806">
          <cell r="A2806" t="str">
            <v>Supplier_281Hub_90</v>
          </cell>
          <cell r="B2806" t="str">
            <v>Supplier_281</v>
          </cell>
          <cell r="C2806" t="str">
            <v>Hub_90</v>
          </cell>
          <cell r="D2806">
            <v>400</v>
          </cell>
          <cell r="E2806" t="str">
            <v>LTL||Current_LTL||LTL_CZ-DE_W||500</v>
          </cell>
        </row>
        <row r="2807">
          <cell r="A2807" t="str">
            <v>Supplier_282Hub_86</v>
          </cell>
          <cell r="B2807" t="str">
            <v>Supplier_282</v>
          </cell>
          <cell r="C2807" t="str">
            <v>Hub_86</v>
          </cell>
          <cell r="D2807">
            <v>1500</v>
          </cell>
          <cell r="E2807" t="str">
            <v>FTL||Supplier_282||Hub_86||FTL_CZ-GB_1500</v>
          </cell>
        </row>
        <row r="2808">
          <cell r="A2808" t="str">
            <v>Supplier_282Hub_86</v>
          </cell>
          <cell r="B2808" t="str">
            <v>Supplier_282</v>
          </cell>
          <cell r="C2808" t="str">
            <v>Hub_86</v>
          </cell>
          <cell r="D2808">
            <v>1500</v>
          </cell>
          <cell r="E2808" t="str">
            <v>LTL||Current_LTL||LTL_CZ-GB||1500</v>
          </cell>
        </row>
        <row r="2809">
          <cell r="A2809" t="str">
            <v>Supplier_282Hub_87</v>
          </cell>
          <cell r="B2809" t="str">
            <v>Supplier_282</v>
          </cell>
          <cell r="C2809" t="str">
            <v>Hub_87</v>
          </cell>
          <cell r="D2809">
            <v>1800</v>
          </cell>
          <cell r="E2809" t="str">
            <v>FTL||Supplier_282||Hub_87||FTL_CZ-ES_2000</v>
          </cell>
        </row>
        <row r="2810">
          <cell r="A2810" t="str">
            <v>Supplier_282Hub_87</v>
          </cell>
          <cell r="B2810" t="str">
            <v>Supplier_282</v>
          </cell>
          <cell r="C2810" t="str">
            <v>Hub_87</v>
          </cell>
          <cell r="D2810">
            <v>1800</v>
          </cell>
          <cell r="E2810" t="str">
            <v>LTL||Current_LTL||LTL_CZ-ES||2000</v>
          </cell>
        </row>
        <row r="2811">
          <cell r="A2811" t="str">
            <v>Supplier_282Hub_88</v>
          </cell>
          <cell r="B2811" t="str">
            <v>Supplier_282</v>
          </cell>
          <cell r="C2811" t="str">
            <v>Hub_88</v>
          </cell>
          <cell r="D2811">
            <v>700</v>
          </cell>
          <cell r="E2811" t="str">
            <v>FTL||Supplier_282||Hub_88||FTL_CZ-DE_W_1000</v>
          </cell>
        </row>
        <row r="2812">
          <cell r="A2812" t="str">
            <v>Supplier_282Hub_88</v>
          </cell>
          <cell r="B2812" t="str">
            <v>Supplier_282</v>
          </cell>
          <cell r="C2812" t="str">
            <v>Hub_88</v>
          </cell>
          <cell r="D2812">
            <v>700</v>
          </cell>
          <cell r="E2812" t="str">
            <v>LTL||Current_LTL||LTL_CZ-DE_W||1000</v>
          </cell>
        </row>
        <row r="2813">
          <cell r="A2813" t="str">
            <v>Supplier_282Hub_89</v>
          </cell>
          <cell r="B2813" t="str">
            <v>Supplier_282</v>
          </cell>
          <cell r="C2813" t="str">
            <v>Hub_89</v>
          </cell>
          <cell r="D2813">
            <v>900</v>
          </cell>
          <cell r="E2813" t="str">
            <v>FTL||Supplier_282||Hub_89||FTL_CZ-IT_1000</v>
          </cell>
        </row>
        <row r="2814">
          <cell r="A2814" t="str">
            <v>Supplier_282Hub_89</v>
          </cell>
          <cell r="B2814" t="str">
            <v>Supplier_282</v>
          </cell>
          <cell r="C2814" t="str">
            <v>Hub_89</v>
          </cell>
          <cell r="D2814">
            <v>900</v>
          </cell>
          <cell r="E2814" t="str">
            <v>LTL||Current_LTL||LTL_CZ-IT||1000</v>
          </cell>
        </row>
        <row r="2815">
          <cell r="A2815" t="str">
            <v>Supplier_282Hub_90</v>
          </cell>
          <cell r="B2815" t="str">
            <v>Supplier_282</v>
          </cell>
          <cell r="C2815" t="str">
            <v>Hub_90</v>
          </cell>
          <cell r="D2815">
            <v>400</v>
          </cell>
          <cell r="E2815" t="str">
            <v>FTL||Supplier_282||Hub_90||FTL_CZ-DE_W_500</v>
          </cell>
        </row>
        <row r="2816">
          <cell r="A2816" t="str">
            <v>Supplier_282Hub_90</v>
          </cell>
          <cell r="B2816" t="str">
            <v>Supplier_282</v>
          </cell>
          <cell r="C2816" t="str">
            <v>Hub_90</v>
          </cell>
          <cell r="D2816">
            <v>400</v>
          </cell>
          <cell r="E2816" t="str">
            <v>LTL||Current_LTL||LTL_CZ-DE_W||500</v>
          </cell>
        </row>
        <row r="2817">
          <cell r="A2817" t="str">
            <v>Supplier_283Hub_86</v>
          </cell>
          <cell r="B2817" t="str">
            <v>Supplier_283</v>
          </cell>
          <cell r="C2817" t="str">
            <v>Hub_86</v>
          </cell>
          <cell r="D2817">
            <v>1700</v>
          </cell>
          <cell r="E2817" t="str">
            <v>FTL||Supplier_283||Hub_86||FTL_BK-GB_2000</v>
          </cell>
        </row>
        <row r="2818">
          <cell r="A2818" t="str">
            <v>Supplier_283Hub_86</v>
          </cell>
          <cell r="B2818" t="str">
            <v>Supplier_283</v>
          </cell>
          <cell r="C2818" t="str">
            <v>Hub_86</v>
          </cell>
          <cell r="D2818">
            <v>1700</v>
          </cell>
          <cell r="E2818" t="str">
            <v>LTL||Current_LTL||LTL_BK-GB||2000</v>
          </cell>
        </row>
        <row r="2819">
          <cell r="A2819" t="str">
            <v>Supplier_283Hub_87</v>
          </cell>
          <cell r="B2819" t="str">
            <v>Supplier_283</v>
          </cell>
          <cell r="C2819" t="str">
            <v>Hub_87</v>
          </cell>
          <cell r="D2819">
            <v>1500</v>
          </cell>
          <cell r="E2819" t="str">
            <v>FTL||Supplier_283||Hub_87||FTL_BK-ES_1500</v>
          </cell>
        </row>
        <row r="2820">
          <cell r="A2820" t="str">
            <v>Supplier_283Hub_87</v>
          </cell>
          <cell r="B2820" t="str">
            <v>Supplier_283</v>
          </cell>
          <cell r="C2820" t="str">
            <v>Hub_87</v>
          </cell>
          <cell r="D2820">
            <v>1500</v>
          </cell>
          <cell r="E2820" t="str">
            <v>LTL||Current_LTL||LTL_BK-ES||1500</v>
          </cell>
        </row>
        <row r="2821">
          <cell r="A2821" t="str">
            <v>Supplier_283Hub_88</v>
          </cell>
          <cell r="B2821" t="str">
            <v>Supplier_283</v>
          </cell>
          <cell r="C2821" t="str">
            <v>Hub_88</v>
          </cell>
          <cell r="D2821">
            <v>1000</v>
          </cell>
          <cell r="E2821" t="str">
            <v>FTL||Supplier_283||Hub_88||FTL_BK-DE_W_1000</v>
          </cell>
        </row>
        <row r="2822">
          <cell r="A2822" t="str">
            <v>Supplier_283Hub_88</v>
          </cell>
          <cell r="B2822" t="str">
            <v>Supplier_283</v>
          </cell>
          <cell r="C2822" t="str">
            <v>Hub_88</v>
          </cell>
          <cell r="D2822">
            <v>1000</v>
          </cell>
          <cell r="E2822" t="str">
            <v>LTL||Current_LTL||LTL_BK-DE_W||1000</v>
          </cell>
        </row>
        <row r="2823">
          <cell r="A2823" t="str">
            <v>Supplier_283Hub_89</v>
          </cell>
          <cell r="B2823" t="str">
            <v>Supplier_283</v>
          </cell>
          <cell r="C2823" t="str">
            <v>Hub_89</v>
          </cell>
          <cell r="D2823">
            <v>500</v>
          </cell>
          <cell r="E2823" t="str">
            <v>FTL||Supplier_283||Hub_89||FTL_BK-IT_500</v>
          </cell>
        </row>
        <row r="2824">
          <cell r="A2824" t="str">
            <v>Supplier_283Hub_89</v>
          </cell>
          <cell r="B2824" t="str">
            <v>Supplier_283</v>
          </cell>
          <cell r="C2824" t="str">
            <v>Hub_89</v>
          </cell>
          <cell r="D2824">
            <v>500</v>
          </cell>
          <cell r="E2824" t="str">
            <v>LTL||Current_LTL||LTL_BK-IT||500</v>
          </cell>
        </row>
        <row r="2825">
          <cell r="A2825" t="str">
            <v>Supplier_283Hub_90</v>
          </cell>
          <cell r="B2825" t="str">
            <v>Supplier_283</v>
          </cell>
          <cell r="C2825" t="str">
            <v>Hub_90</v>
          </cell>
          <cell r="D2825">
            <v>500</v>
          </cell>
          <cell r="E2825" t="str">
            <v>FTL||Supplier_283||Hub_90||FTL_BK-DE_W_500</v>
          </cell>
        </row>
        <row r="2826">
          <cell r="A2826" t="str">
            <v>Supplier_283Hub_90</v>
          </cell>
          <cell r="B2826" t="str">
            <v>Supplier_283</v>
          </cell>
          <cell r="C2826" t="str">
            <v>Hub_90</v>
          </cell>
          <cell r="D2826">
            <v>500</v>
          </cell>
          <cell r="E2826" t="str">
            <v>LTL||Current_LTL||LTL_BK-DE_W||500</v>
          </cell>
        </row>
        <row r="2827">
          <cell r="A2827" t="str">
            <v>Supplier_284Hub_86</v>
          </cell>
          <cell r="B2827" t="str">
            <v>Supplier_284</v>
          </cell>
          <cell r="C2827" t="str">
            <v>Hub_86</v>
          </cell>
          <cell r="D2827">
            <v>1500</v>
          </cell>
          <cell r="E2827" t="str">
            <v>FTL||Supplier_284||Hub_86||FTL_CZ-GB_1500</v>
          </cell>
        </row>
        <row r="2828">
          <cell r="A2828" t="str">
            <v>Supplier_284Hub_86</v>
          </cell>
          <cell r="B2828" t="str">
            <v>Supplier_284</v>
          </cell>
          <cell r="C2828" t="str">
            <v>Hub_86</v>
          </cell>
          <cell r="D2828">
            <v>1500</v>
          </cell>
          <cell r="E2828" t="str">
            <v>LTL||Current_LTL||LTL_CZ-GB||1500</v>
          </cell>
        </row>
        <row r="2829">
          <cell r="A2829" t="str">
            <v>Supplier_284Hub_87</v>
          </cell>
          <cell r="B2829" t="str">
            <v>Supplier_284</v>
          </cell>
          <cell r="C2829" t="str">
            <v>Hub_87</v>
          </cell>
          <cell r="D2829">
            <v>1800</v>
          </cell>
          <cell r="E2829" t="str">
            <v>FTL||Supplier_284||Hub_87||FTL_CZ-ES_2000</v>
          </cell>
        </row>
        <row r="2830">
          <cell r="A2830" t="str">
            <v>Supplier_284Hub_87</v>
          </cell>
          <cell r="B2830" t="str">
            <v>Supplier_284</v>
          </cell>
          <cell r="C2830" t="str">
            <v>Hub_87</v>
          </cell>
          <cell r="D2830">
            <v>1800</v>
          </cell>
          <cell r="E2830" t="str">
            <v>LTL||Current_LTL||LTL_CZ-ES||2000</v>
          </cell>
        </row>
        <row r="2831">
          <cell r="A2831" t="str">
            <v>Supplier_284Hub_88</v>
          </cell>
          <cell r="B2831" t="str">
            <v>Supplier_284</v>
          </cell>
          <cell r="C2831" t="str">
            <v>Hub_88</v>
          </cell>
          <cell r="D2831">
            <v>700</v>
          </cell>
          <cell r="E2831" t="str">
            <v>FTL||Supplier_284||Hub_88||FTL_CZ-DE_W_1000</v>
          </cell>
        </row>
        <row r="2832">
          <cell r="A2832" t="str">
            <v>Supplier_284Hub_88</v>
          </cell>
          <cell r="B2832" t="str">
            <v>Supplier_284</v>
          </cell>
          <cell r="C2832" t="str">
            <v>Hub_88</v>
          </cell>
          <cell r="D2832">
            <v>700</v>
          </cell>
          <cell r="E2832" t="str">
            <v>LTL||Current_LTL||LTL_CZ-DE_W||1000</v>
          </cell>
        </row>
        <row r="2833">
          <cell r="A2833" t="str">
            <v>Supplier_284Hub_89</v>
          </cell>
          <cell r="B2833" t="str">
            <v>Supplier_284</v>
          </cell>
          <cell r="C2833" t="str">
            <v>Hub_89</v>
          </cell>
          <cell r="D2833">
            <v>900</v>
          </cell>
          <cell r="E2833" t="str">
            <v>FTL||Supplier_284||Hub_89||FTL_CZ-IT_1000</v>
          </cell>
        </row>
        <row r="2834">
          <cell r="A2834" t="str">
            <v>Supplier_284Hub_89</v>
          </cell>
          <cell r="B2834" t="str">
            <v>Supplier_284</v>
          </cell>
          <cell r="C2834" t="str">
            <v>Hub_89</v>
          </cell>
          <cell r="D2834">
            <v>900</v>
          </cell>
          <cell r="E2834" t="str">
            <v>LTL||Current_LTL||LTL_CZ-IT||1000</v>
          </cell>
        </row>
        <row r="2835">
          <cell r="A2835" t="str">
            <v>Supplier_284Hub_90</v>
          </cell>
          <cell r="B2835" t="str">
            <v>Supplier_284</v>
          </cell>
          <cell r="C2835" t="str">
            <v>Hub_90</v>
          </cell>
          <cell r="D2835">
            <v>400</v>
          </cell>
          <cell r="E2835" t="str">
            <v>FTL||Supplier_284||Hub_90||FTL_CZ-DE_W_500</v>
          </cell>
        </row>
        <row r="2836">
          <cell r="A2836" t="str">
            <v>Supplier_284Hub_90</v>
          </cell>
          <cell r="B2836" t="str">
            <v>Supplier_284</v>
          </cell>
          <cell r="C2836" t="str">
            <v>Hub_90</v>
          </cell>
          <cell r="D2836">
            <v>400</v>
          </cell>
          <cell r="E2836" t="str">
            <v>LTL||Current_LTL||LTL_CZ-DE_W||500</v>
          </cell>
        </row>
        <row r="2837">
          <cell r="A2837" t="str">
            <v>Supplier_285Hub_86</v>
          </cell>
          <cell r="B2837" t="str">
            <v>Supplier_285</v>
          </cell>
          <cell r="C2837" t="str">
            <v>Hub_86</v>
          </cell>
          <cell r="D2837">
            <v>1500</v>
          </cell>
          <cell r="E2837" t="str">
            <v>FTL||Supplier_285||Hub_86||FTL_CZ-GB_1500</v>
          </cell>
        </row>
        <row r="2838">
          <cell r="A2838" t="str">
            <v>Supplier_285Hub_86</v>
          </cell>
          <cell r="B2838" t="str">
            <v>Supplier_285</v>
          </cell>
          <cell r="C2838" t="str">
            <v>Hub_86</v>
          </cell>
          <cell r="D2838">
            <v>1500</v>
          </cell>
          <cell r="E2838" t="str">
            <v>LTL||Current_LTL||LTL_CZ-GB||1500</v>
          </cell>
        </row>
        <row r="2839">
          <cell r="A2839" t="str">
            <v>Supplier_285Hub_87</v>
          </cell>
          <cell r="B2839" t="str">
            <v>Supplier_285</v>
          </cell>
          <cell r="C2839" t="str">
            <v>Hub_87</v>
          </cell>
          <cell r="D2839">
            <v>1800</v>
          </cell>
          <cell r="E2839" t="str">
            <v>FTL||Supplier_285||Hub_87||FTL_CZ-ES_2000</v>
          </cell>
        </row>
        <row r="2840">
          <cell r="A2840" t="str">
            <v>Supplier_285Hub_87</v>
          </cell>
          <cell r="B2840" t="str">
            <v>Supplier_285</v>
          </cell>
          <cell r="C2840" t="str">
            <v>Hub_87</v>
          </cell>
          <cell r="D2840">
            <v>1800</v>
          </cell>
          <cell r="E2840" t="str">
            <v>LTL||Current_LTL||LTL_CZ-ES||2000</v>
          </cell>
        </row>
        <row r="2841">
          <cell r="A2841" t="str">
            <v>Supplier_285Hub_88</v>
          </cell>
          <cell r="B2841" t="str">
            <v>Supplier_285</v>
          </cell>
          <cell r="C2841" t="str">
            <v>Hub_88</v>
          </cell>
          <cell r="D2841">
            <v>700</v>
          </cell>
          <cell r="E2841" t="str">
            <v>FTL||Supplier_285||Hub_88||FTL_CZ-DE_W_1000</v>
          </cell>
        </row>
        <row r="2842">
          <cell r="A2842" t="str">
            <v>Supplier_285Hub_88</v>
          </cell>
          <cell r="B2842" t="str">
            <v>Supplier_285</v>
          </cell>
          <cell r="C2842" t="str">
            <v>Hub_88</v>
          </cell>
          <cell r="D2842">
            <v>700</v>
          </cell>
          <cell r="E2842" t="str">
            <v>LTL||Current_LTL||LTL_CZ-DE_W||1000</v>
          </cell>
        </row>
        <row r="2843">
          <cell r="A2843" t="str">
            <v>Supplier_285Hub_89</v>
          </cell>
          <cell r="B2843" t="str">
            <v>Supplier_285</v>
          </cell>
          <cell r="C2843" t="str">
            <v>Hub_89</v>
          </cell>
          <cell r="D2843">
            <v>900</v>
          </cell>
          <cell r="E2843" t="str">
            <v>FTL||Supplier_285||Hub_89||FTL_CZ-IT_1000</v>
          </cell>
        </row>
        <row r="2844">
          <cell r="A2844" t="str">
            <v>Supplier_285Hub_89</v>
          </cell>
          <cell r="B2844" t="str">
            <v>Supplier_285</v>
          </cell>
          <cell r="C2844" t="str">
            <v>Hub_89</v>
          </cell>
          <cell r="D2844">
            <v>900</v>
          </cell>
          <cell r="E2844" t="str">
            <v>LTL||Current_LTL||LTL_CZ-IT||1000</v>
          </cell>
        </row>
        <row r="2845">
          <cell r="A2845" t="str">
            <v>Supplier_285Hub_90</v>
          </cell>
          <cell r="B2845" t="str">
            <v>Supplier_285</v>
          </cell>
          <cell r="C2845" t="str">
            <v>Hub_90</v>
          </cell>
          <cell r="D2845">
            <v>400</v>
          </cell>
          <cell r="E2845" t="str">
            <v>FTL||Supplier_285||Hub_90||FTL_CZ-DE_W_500</v>
          </cell>
        </row>
        <row r="2846">
          <cell r="A2846" t="str">
            <v>Supplier_285Hub_90</v>
          </cell>
          <cell r="B2846" t="str">
            <v>Supplier_285</v>
          </cell>
          <cell r="C2846" t="str">
            <v>Hub_90</v>
          </cell>
          <cell r="D2846">
            <v>400</v>
          </cell>
          <cell r="E2846" t="str">
            <v>LTL||Current_LTL||LTL_CZ-DE_W||500</v>
          </cell>
        </row>
        <row r="2847">
          <cell r="A2847" t="str">
            <v>Supplier_286Hub_86</v>
          </cell>
          <cell r="B2847" t="str">
            <v>Supplier_286</v>
          </cell>
          <cell r="C2847" t="str">
            <v>Hub_86</v>
          </cell>
          <cell r="D2847">
            <v>1700</v>
          </cell>
          <cell r="E2847" t="str">
            <v>FTL||Supplier_286||Hub_86||FTL_BK-GB_2000</v>
          </cell>
        </row>
        <row r="2848">
          <cell r="A2848" t="str">
            <v>Supplier_286Hub_86</v>
          </cell>
          <cell r="B2848" t="str">
            <v>Supplier_286</v>
          </cell>
          <cell r="C2848" t="str">
            <v>Hub_86</v>
          </cell>
          <cell r="D2848">
            <v>1700</v>
          </cell>
          <cell r="E2848" t="str">
            <v>LTL||Current_LTL||LTL_BK-GB||2000</v>
          </cell>
        </row>
        <row r="2849">
          <cell r="A2849" t="str">
            <v>Supplier_286Hub_87</v>
          </cell>
          <cell r="B2849" t="str">
            <v>Supplier_286</v>
          </cell>
          <cell r="C2849" t="str">
            <v>Hub_87</v>
          </cell>
          <cell r="D2849">
            <v>1500</v>
          </cell>
          <cell r="E2849" t="str">
            <v>FTL||Supplier_286||Hub_87||FTL_BK-ES_1500</v>
          </cell>
        </row>
        <row r="2850">
          <cell r="A2850" t="str">
            <v>Supplier_286Hub_87</v>
          </cell>
          <cell r="B2850" t="str">
            <v>Supplier_286</v>
          </cell>
          <cell r="C2850" t="str">
            <v>Hub_87</v>
          </cell>
          <cell r="D2850">
            <v>1500</v>
          </cell>
          <cell r="E2850" t="str">
            <v>LTL||Current_LTL||LTL_BK-ES||1500</v>
          </cell>
        </row>
        <row r="2851">
          <cell r="A2851" t="str">
            <v>Supplier_286Hub_88</v>
          </cell>
          <cell r="B2851" t="str">
            <v>Supplier_286</v>
          </cell>
          <cell r="C2851" t="str">
            <v>Hub_88</v>
          </cell>
          <cell r="D2851">
            <v>1000</v>
          </cell>
          <cell r="E2851" t="str">
            <v>FTL||Supplier_286||Hub_88||FTL_BK-DE_W_1000</v>
          </cell>
        </row>
        <row r="2852">
          <cell r="A2852" t="str">
            <v>Supplier_286Hub_88</v>
          </cell>
          <cell r="B2852" t="str">
            <v>Supplier_286</v>
          </cell>
          <cell r="C2852" t="str">
            <v>Hub_88</v>
          </cell>
          <cell r="D2852">
            <v>1000</v>
          </cell>
          <cell r="E2852" t="str">
            <v>LTL||Current_LTL||LTL_BK-DE_W||1000</v>
          </cell>
        </row>
        <row r="2853">
          <cell r="A2853" t="str">
            <v>Supplier_286Hub_89</v>
          </cell>
          <cell r="B2853" t="str">
            <v>Supplier_286</v>
          </cell>
          <cell r="C2853" t="str">
            <v>Hub_89</v>
          </cell>
          <cell r="D2853">
            <v>500</v>
          </cell>
          <cell r="E2853" t="str">
            <v>FTL||Supplier_286||Hub_89||FTL_BK-IT_500</v>
          </cell>
        </row>
        <row r="2854">
          <cell r="A2854" t="str">
            <v>Supplier_286Hub_89</v>
          </cell>
          <cell r="B2854" t="str">
            <v>Supplier_286</v>
          </cell>
          <cell r="C2854" t="str">
            <v>Hub_89</v>
          </cell>
          <cell r="D2854">
            <v>500</v>
          </cell>
          <cell r="E2854" t="str">
            <v>LTL||Current_LTL||LTL_BK-IT||500</v>
          </cell>
        </row>
        <row r="2855">
          <cell r="A2855" t="str">
            <v>Supplier_286Hub_90</v>
          </cell>
          <cell r="B2855" t="str">
            <v>Supplier_286</v>
          </cell>
          <cell r="C2855" t="str">
            <v>Hub_90</v>
          </cell>
          <cell r="D2855">
            <v>500</v>
          </cell>
          <cell r="E2855" t="str">
            <v>FTL||Supplier_286||Hub_90||FTL_BK-DE_W_500</v>
          </cell>
        </row>
        <row r="2856">
          <cell r="A2856" t="str">
            <v>Supplier_286Hub_90</v>
          </cell>
          <cell r="B2856" t="str">
            <v>Supplier_286</v>
          </cell>
          <cell r="C2856" t="str">
            <v>Hub_90</v>
          </cell>
          <cell r="D2856">
            <v>500</v>
          </cell>
          <cell r="E2856" t="str">
            <v>LTL||Current_LTL||LTL_BK-DE_W||500</v>
          </cell>
        </row>
        <row r="2857">
          <cell r="A2857" t="str">
            <v>Supplier_287Hub_86</v>
          </cell>
          <cell r="B2857" t="str">
            <v>Supplier_287</v>
          </cell>
          <cell r="C2857" t="str">
            <v>Hub_86</v>
          </cell>
          <cell r="D2857">
            <v>1500</v>
          </cell>
          <cell r="E2857" t="str">
            <v>FTL||Supplier_287||Hub_86||FTL_CZ-GB_1500</v>
          </cell>
        </row>
        <row r="2858">
          <cell r="A2858" t="str">
            <v>Supplier_287Hub_86</v>
          </cell>
          <cell r="B2858" t="str">
            <v>Supplier_287</v>
          </cell>
          <cell r="C2858" t="str">
            <v>Hub_86</v>
          </cell>
          <cell r="D2858">
            <v>1500</v>
          </cell>
          <cell r="E2858" t="str">
            <v>LTL||Current_LTL||LTL_CZ-GB||1500</v>
          </cell>
        </row>
        <row r="2859">
          <cell r="A2859" t="str">
            <v>Supplier_287Hub_87</v>
          </cell>
          <cell r="B2859" t="str">
            <v>Supplier_287</v>
          </cell>
          <cell r="C2859" t="str">
            <v>Hub_87</v>
          </cell>
          <cell r="D2859">
            <v>1800</v>
          </cell>
          <cell r="E2859" t="str">
            <v>FTL||Supplier_287||Hub_87||FTL_CZ-ES_2000</v>
          </cell>
        </row>
        <row r="2860">
          <cell r="A2860" t="str">
            <v>Supplier_287Hub_87</v>
          </cell>
          <cell r="B2860" t="str">
            <v>Supplier_287</v>
          </cell>
          <cell r="C2860" t="str">
            <v>Hub_87</v>
          </cell>
          <cell r="D2860">
            <v>1800</v>
          </cell>
          <cell r="E2860" t="str">
            <v>LTL||Current_LTL||LTL_CZ-ES||2000</v>
          </cell>
        </row>
        <row r="2861">
          <cell r="A2861" t="str">
            <v>Supplier_287Hub_88</v>
          </cell>
          <cell r="B2861" t="str">
            <v>Supplier_287</v>
          </cell>
          <cell r="C2861" t="str">
            <v>Hub_88</v>
          </cell>
          <cell r="D2861">
            <v>700</v>
          </cell>
          <cell r="E2861" t="str">
            <v>FTL||Supplier_287||Hub_88||FTL_CZ-DE_W_1000</v>
          </cell>
        </row>
        <row r="2862">
          <cell r="A2862" t="str">
            <v>Supplier_287Hub_88</v>
          </cell>
          <cell r="B2862" t="str">
            <v>Supplier_287</v>
          </cell>
          <cell r="C2862" t="str">
            <v>Hub_88</v>
          </cell>
          <cell r="D2862">
            <v>700</v>
          </cell>
          <cell r="E2862" t="str">
            <v>LTL||Current_LTL||LTL_CZ-DE_W||1000</v>
          </cell>
        </row>
        <row r="2863">
          <cell r="A2863" t="str">
            <v>Supplier_287Hub_89</v>
          </cell>
          <cell r="B2863" t="str">
            <v>Supplier_287</v>
          </cell>
          <cell r="C2863" t="str">
            <v>Hub_89</v>
          </cell>
          <cell r="D2863">
            <v>900</v>
          </cell>
          <cell r="E2863" t="str">
            <v>FTL||Supplier_287||Hub_89||FTL_CZ-IT_1000</v>
          </cell>
        </row>
        <row r="2864">
          <cell r="A2864" t="str">
            <v>Supplier_287Hub_89</v>
          </cell>
          <cell r="B2864" t="str">
            <v>Supplier_287</v>
          </cell>
          <cell r="C2864" t="str">
            <v>Hub_89</v>
          </cell>
          <cell r="D2864">
            <v>900</v>
          </cell>
          <cell r="E2864" t="str">
            <v>LTL||Current_LTL||LTL_CZ-IT||1000</v>
          </cell>
        </row>
        <row r="2865">
          <cell r="A2865" t="str">
            <v>Supplier_287Hub_90</v>
          </cell>
          <cell r="B2865" t="str">
            <v>Supplier_287</v>
          </cell>
          <cell r="C2865" t="str">
            <v>Hub_90</v>
          </cell>
          <cell r="D2865">
            <v>400</v>
          </cell>
          <cell r="E2865" t="str">
            <v>FTL||Supplier_287||Hub_90||FTL_CZ-DE_W_500</v>
          </cell>
        </row>
        <row r="2866">
          <cell r="A2866" t="str">
            <v>Supplier_287Hub_90</v>
          </cell>
          <cell r="B2866" t="str">
            <v>Supplier_287</v>
          </cell>
          <cell r="C2866" t="str">
            <v>Hub_90</v>
          </cell>
          <cell r="D2866">
            <v>400</v>
          </cell>
          <cell r="E2866" t="str">
            <v>LTL||Current_LTL||LTL_CZ-DE_W||500</v>
          </cell>
        </row>
        <row r="2867">
          <cell r="A2867" t="str">
            <v>Supplier_288Hub_86</v>
          </cell>
          <cell r="B2867" t="str">
            <v>Supplier_288</v>
          </cell>
          <cell r="C2867" t="str">
            <v>Hub_86</v>
          </cell>
          <cell r="D2867">
            <v>1700</v>
          </cell>
          <cell r="E2867" t="str">
            <v>FTL||Supplier_288||Hub_86||FTL_AT-GB_2000</v>
          </cell>
        </row>
        <row r="2868">
          <cell r="A2868" t="str">
            <v>Supplier_288Hub_86</v>
          </cell>
          <cell r="B2868" t="str">
            <v>Supplier_288</v>
          </cell>
          <cell r="C2868" t="str">
            <v>Hub_86</v>
          </cell>
          <cell r="D2868">
            <v>1700</v>
          </cell>
          <cell r="E2868" t="str">
            <v>LTL||Current_LTL||LTL_AT-GB||2000</v>
          </cell>
        </row>
        <row r="2869">
          <cell r="A2869" t="str">
            <v>Supplier_288Hub_87</v>
          </cell>
          <cell r="B2869" t="str">
            <v>Supplier_288</v>
          </cell>
          <cell r="C2869" t="str">
            <v>Hub_87</v>
          </cell>
          <cell r="D2869">
            <v>1500</v>
          </cell>
          <cell r="E2869" t="str">
            <v>FTL||Supplier_288||Hub_87||FTL_AT-ES_1500</v>
          </cell>
        </row>
        <row r="2870">
          <cell r="A2870" t="str">
            <v>Supplier_288Hub_87</v>
          </cell>
          <cell r="B2870" t="str">
            <v>Supplier_288</v>
          </cell>
          <cell r="C2870" t="str">
            <v>Hub_87</v>
          </cell>
          <cell r="D2870">
            <v>1500</v>
          </cell>
          <cell r="E2870" t="str">
            <v>LTL||Current_LTL||LTL_AT-ES||1500</v>
          </cell>
        </row>
        <row r="2871">
          <cell r="A2871" t="str">
            <v>Supplier_288Hub_88</v>
          </cell>
          <cell r="B2871" t="str">
            <v>Supplier_288</v>
          </cell>
          <cell r="C2871" t="str">
            <v>Hub_88</v>
          </cell>
          <cell r="D2871">
            <v>900</v>
          </cell>
          <cell r="E2871" t="str">
            <v>FTL||Supplier_288||Hub_88||FTL_AT-DE_W_1000</v>
          </cell>
        </row>
        <row r="2872">
          <cell r="A2872" t="str">
            <v>Supplier_288Hub_88</v>
          </cell>
          <cell r="B2872" t="str">
            <v>Supplier_288</v>
          </cell>
          <cell r="C2872" t="str">
            <v>Hub_88</v>
          </cell>
          <cell r="D2872">
            <v>900</v>
          </cell>
          <cell r="E2872" t="str">
            <v>LTL||Current_LTL||LTL_AT-DE_W||1000</v>
          </cell>
        </row>
        <row r="2873">
          <cell r="A2873" t="str">
            <v>Supplier_288Hub_89</v>
          </cell>
          <cell r="B2873" t="str">
            <v>Supplier_288</v>
          </cell>
          <cell r="C2873" t="str">
            <v>Hub_89</v>
          </cell>
          <cell r="D2873">
            <v>500</v>
          </cell>
          <cell r="E2873" t="str">
            <v>FTL||Supplier_288||Hub_89||FTL_AT-IT_500</v>
          </cell>
        </row>
        <row r="2874">
          <cell r="A2874" t="str">
            <v>Supplier_288Hub_89</v>
          </cell>
          <cell r="B2874" t="str">
            <v>Supplier_288</v>
          </cell>
          <cell r="C2874" t="str">
            <v>Hub_89</v>
          </cell>
          <cell r="D2874">
            <v>500</v>
          </cell>
          <cell r="E2874" t="str">
            <v>LTL||Current_LTL||LTL_AT-IT||500</v>
          </cell>
        </row>
        <row r="2875">
          <cell r="A2875" t="str">
            <v>Supplier_288Hub_90</v>
          </cell>
          <cell r="B2875" t="str">
            <v>Supplier_288</v>
          </cell>
          <cell r="C2875" t="str">
            <v>Hub_90</v>
          </cell>
          <cell r="D2875">
            <v>400</v>
          </cell>
          <cell r="E2875" t="str">
            <v>FTL||Supplier_288||Hub_90||FTL_AT-DE_W_500</v>
          </cell>
        </row>
        <row r="2876">
          <cell r="A2876" t="str">
            <v>Supplier_288Hub_90</v>
          </cell>
          <cell r="B2876" t="str">
            <v>Supplier_288</v>
          </cell>
          <cell r="C2876" t="str">
            <v>Hub_90</v>
          </cell>
          <cell r="D2876">
            <v>400</v>
          </cell>
          <cell r="E2876" t="str">
            <v>LTL||Current_LTL||LTL_AT-DE_W||500</v>
          </cell>
        </row>
        <row r="2877">
          <cell r="A2877" t="str">
            <v>Supplier_289Hub_86</v>
          </cell>
          <cell r="B2877" t="str">
            <v>Supplier_289</v>
          </cell>
          <cell r="C2877" t="str">
            <v>Hub_86</v>
          </cell>
          <cell r="D2877">
            <v>1500</v>
          </cell>
          <cell r="E2877" t="str">
            <v>FTL||Supplier_289||Hub_86||FTL_PL-GB_1500</v>
          </cell>
        </row>
        <row r="2878">
          <cell r="A2878" t="str">
            <v>Supplier_289Hub_86</v>
          </cell>
          <cell r="B2878" t="str">
            <v>Supplier_289</v>
          </cell>
          <cell r="C2878" t="str">
            <v>Hub_86</v>
          </cell>
          <cell r="D2878">
            <v>1500</v>
          </cell>
          <cell r="E2878" t="str">
            <v>LTL||Current_LTL||LTL_PL-GB||1500</v>
          </cell>
        </row>
        <row r="2879">
          <cell r="A2879" t="str">
            <v>Supplier_289Hub_87</v>
          </cell>
          <cell r="B2879" t="str">
            <v>Supplier_289</v>
          </cell>
          <cell r="C2879" t="str">
            <v>Hub_87</v>
          </cell>
          <cell r="D2879">
            <v>1900</v>
          </cell>
          <cell r="E2879" t="str">
            <v>FTL||Supplier_289||Hub_87||FTL_PL-ES_2000</v>
          </cell>
        </row>
        <row r="2880">
          <cell r="A2880" t="str">
            <v>Supplier_289Hub_87</v>
          </cell>
          <cell r="B2880" t="str">
            <v>Supplier_289</v>
          </cell>
          <cell r="C2880" t="str">
            <v>Hub_87</v>
          </cell>
          <cell r="D2880">
            <v>1900</v>
          </cell>
          <cell r="E2880" t="str">
            <v>LTL||Current_LTL||LTL_PL-ES||2000</v>
          </cell>
        </row>
        <row r="2881">
          <cell r="A2881" t="str">
            <v>Supplier_289Hub_88</v>
          </cell>
          <cell r="B2881" t="str">
            <v>Supplier_289</v>
          </cell>
          <cell r="C2881" t="str">
            <v>Hub_88</v>
          </cell>
          <cell r="D2881">
            <v>700</v>
          </cell>
          <cell r="E2881" t="str">
            <v>FTL||Supplier_289||Hub_88||FTL_PL-DE_W_1000</v>
          </cell>
        </row>
        <row r="2882">
          <cell r="A2882" t="str">
            <v>Supplier_289Hub_88</v>
          </cell>
          <cell r="B2882" t="str">
            <v>Supplier_289</v>
          </cell>
          <cell r="C2882" t="str">
            <v>Hub_88</v>
          </cell>
          <cell r="D2882">
            <v>700</v>
          </cell>
          <cell r="E2882" t="str">
            <v>LTL||Current_LTL||LTL_PL-DE_W||1000</v>
          </cell>
        </row>
        <row r="2883">
          <cell r="A2883" t="str">
            <v>Supplier_289Hub_89</v>
          </cell>
          <cell r="B2883" t="str">
            <v>Supplier_289</v>
          </cell>
          <cell r="C2883" t="str">
            <v>Hub_89</v>
          </cell>
          <cell r="D2883">
            <v>1100</v>
          </cell>
          <cell r="E2883" t="str">
            <v>FTL||Supplier_289||Hub_89||FTL_PL-IT_1500</v>
          </cell>
        </row>
        <row r="2884">
          <cell r="A2884" t="str">
            <v>Supplier_289Hub_89</v>
          </cell>
          <cell r="B2884" t="str">
            <v>Supplier_289</v>
          </cell>
          <cell r="C2884" t="str">
            <v>Hub_89</v>
          </cell>
          <cell r="D2884">
            <v>1100</v>
          </cell>
          <cell r="E2884" t="str">
            <v>LTL||Current_LTL||LTL_PL-IT||1500</v>
          </cell>
        </row>
        <row r="2885">
          <cell r="A2885" t="str">
            <v>Supplier_289Hub_90</v>
          </cell>
          <cell r="B2885" t="str">
            <v>Supplier_289</v>
          </cell>
          <cell r="C2885" t="str">
            <v>Hub_90</v>
          </cell>
          <cell r="D2885">
            <v>600</v>
          </cell>
          <cell r="E2885" t="str">
            <v>FTL||Supplier_289||Hub_90||FTL_PL-DE_W_1000</v>
          </cell>
        </row>
        <row r="2886">
          <cell r="A2886" t="str">
            <v>Supplier_289Hub_90</v>
          </cell>
          <cell r="B2886" t="str">
            <v>Supplier_289</v>
          </cell>
          <cell r="C2886" t="str">
            <v>Hub_90</v>
          </cell>
          <cell r="D2886">
            <v>600</v>
          </cell>
          <cell r="E2886" t="str">
            <v>LTL||Current_LTL||LTL_PL-DE_W||1000</v>
          </cell>
        </row>
        <row r="2887">
          <cell r="A2887" t="str">
            <v>Supplier_290Hub_86</v>
          </cell>
          <cell r="B2887" t="str">
            <v>Supplier_290</v>
          </cell>
          <cell r="C2887" t="str">
            <v>Hub_86</v>
          </cell>
          <cell r="D2887">
            <v>1500</v>
          </cell>
          <cell r="E2887" t="str">
            <v>FTL||Supplier_290||Hub_86||FTL_PL-GB_1500</v>
          </cell>
        </row>
        <row r="2888">
          <cell r="A2888" t="str">
            <v>Supplier_290Hub_86</v>
          </cell>
          <cell r="B2888" t="str">
            <v>Supplier_290</v>
          </cell>
          <cell r="C2888" t="str">
            <v>Hub_86</v>
          </cell>
          <cell r="D2888">
            <v>1500</v>
          </cell>
          <cell r="E2888" t="str">
            <v>LTL||Current_LTL||LTL_PL-GB||1500</v>
          </cell>
        </row>
        <row r="2889">
          <cell r="A2889" t="str">
            <v>Supplier_290Hub_87</v>
          </cell>
          <cell r="B2889" t="str">
            <v>Supplier_290</v>
          </cell>
          <cell r="C2889" t="str">
            <v>Hub_87</v>
          </cell>
          <cell r="D2889">
            <v>1900</v>
          </cell>
          <cell r="E2889" t="str">
            <v>FTL||Supplier_290||Hub_87||FTL_PL-ES_2000</v>
          </cell>
        </row>
        <row r="2890">
          <cell r="A2890" t="str">
            <v>Supplier_290Hub_87</v>
          </cell>
          <cell r="B2890" t="str">
            <v>Supplier_290</v>
          </cell>
          <cell r="C2890" t="str">
            <v>Hub_87</v>
          </cell>
          <cell r="D2890">
            <v>1900</v>
          </cell>
          <cell r="E2890" t="str">
            <v>LTL||Current_LTL||LTL_PL-ES||2000</v>
          </cell>
        </row>
        <row r="2891">
          <cell r="A2891" t="str">
            <v>Supplier_290Hub_88</v>
          </cell>
          <cell r="B2891" t="str">
            <v>Supplier_290</v>
          </cell>
          <cell r="C2891" t="str">
            <v>Hub_88</v>
          </cell>
          <cell r="D2891">
            <v>700</v>
          </cell>
          <cell r="E2891" t="str">
            <v>FTL||Supplier_290||Hub_88||FTL_PL-DE_W_1000</v>
          </cell>
        </row>
        <row r="2892">
          <cell r="A2892" t="str">
            <v>Supplier_290Hub_88</v>
          </cell>
          <cell r="B2892" t="str">
            <v>Supplier_290</v>
          </cell>
          <cell r="C2892" t="str">
            <v>Hub_88</v>
          </cell>
          <cell r="D2892">
            <v>700</v>
          </cell>
          <cell r="E2892" t="str">
            <v>LTL||Current_LTL||LTL_PL-DE_W||1000</v>
          </cell>
        </row>
        <row r="2893">
          <cell r="A2893" t="str">
            <v>Supplier_290Hub_89</v>
          </cell>
          <cell r="B2893" t="str">
            <v>Supplier_290</v>
          </cell>
          <cell r="C2893" t="str">
            <v>Hub_89</v>
          </cell>
          <cell r="D2893">
            <v>1100</v>
          </cell>
          <cell r="E2893" t="str">
            <v>FTL||Supplier_290||Hub_89||FTL_PL-IT_1500</v>
          </cell>
        </row>
        <row r="2894">
          <cell r="A2894" t="str">
            <v>Supplier_290Hub_89</v>
          </cell>
          <cell r="B2894" t="str">
            <v>Supplier_290</v>
          </cell>
          <cell r="C2894" t="str">
            <v>Hub_89</v>
          </cell>
          <cell r="D2894">
            <v>1100</v>
          </cell>
          <cell r="E2894" t="str">
            <v>LTL||Current_LTL||LTL_PL-IT||1500</v>
          </cell>
        </row>
        <row r="2895">
          <cell r="A2895" t="str">
            <v>Supplier_290Hub_90</v>
          </cell>
          <cell r="B2895" t="str">
            <v>Supplier_290</v>
          </cell>
          <cell r="C2895" t="str">
            <v>Hub_90</v>
          </cell>
          <cell r="D2895">
            <v>600</v>
          </cell>
          <cell r="E2895" t="str">
            <v>FTL||Supplier_290||Hub_90||FTL_PL-DE_W_1000</v>
          </cell>
        </row>
        <row r="2896">
          <cell r="A2896" t="str">
            <v>Supplier_290Hub_90</v>
          </cell>
          <cell r="B2896" t="str">
            <v>Supplier_290</v>
          </cell>
          <cell r="C2896" t="str">
            <v>Hub_90</v>
          </cell>
          <cell r="D2896">
            <v>600</v>
          </cell>
          <cell r="E2896" t="str">
            <v>LTL||Current_LTL||LTL_PL-DE_W||1000</v>
          </cell>
        </row>
        <row r="2897">
          <cell r="A2897" t="str">
            <v>Supplier_291Hub_86</v>
          </cell>
          <cell r="B2897" t="str">
            <v>Supplier_291</v>
          </cell>
          <cell r="C2897" t="str">
            <v>Hub_86</v>
          </cell>
          <cell r="D2897">
            <v>1600</v>
          </cell>
          <cell r="E2897" t="str">
            <v>FTL||Supplier_291||Hub_86||FTL_SE-GB_2000</v>
          </cell>
        </row>
        <row r="2898">
          <cell r="A2898" t="str">
            <v>Supplier_291Hub_86</v>
          </cell>
          <cell r="B2898" t="str">
            <v>Supplier_291</v>
          </cell>
          <cell r="C2898" t="str">
            <v>Hub_86</v>
          </cell>
          <cell r="D2898">
            <v>1600</v>
          </cell>
          <cell r="E2898" t="str">
            <v>LTL||Current_LTL||LTL_SE-GB||2000</v>
          </cell>
        </row>
        <row r="2899">
          <cell r="A2899" t="str">
            <v>Supplier_291Hub_87</v>
          </cell>
          <cell r="B2899" t="str">
            <v>Supplier_291</v>
          </cell>
          <cell r="C2899" t="str">
            <v>Hub_87</v>
          </cell>
          <cell r="D2899">
            <v>2600</v>
          </cell>
          <cell r="E2899" t="str">
            <v>FTL||Supplier_291||Hub_87||FTL_SE-ES_3000</v>
          </cell>
        </row>
        <row r="2900">
          <cell r="A2900" t="str">
            <v>Supplier_291Hub_87</v>
          </cell>
          <cell r="B2900" t="str">
            <v>Supplier_291</v>
          </cell>
          <cell r="C2900" t="str">
            <v>Hub_87</v>
          </cell>
          <cell r="D2900">
            <v>2600</v>
          </cell>
          <cell r="E2900" t="str">
            <v>LTL||Current_LTL||LTL_SE-ES||3000</v>
          </cell>
        </row>
        <row r="2901">
          <cell r="A2901" t="str">
            <v>Supplier_291Hub_88</v>
          </cell>
          <cell r="B2901" t="str">
            <v>Supplier_291</v>
          </cell>
          <cell r="C2901" t="str">
            <v>Hub_88</v>
          </cell>
          <cell r="D2901">
            <v>1200</v>
          </cell>
          <cell r="E2901" t="str">
            <v>FTL||Supplier_291||Hub_88||FTL_SE-DE_W_1500</v>
          </cell>
        </row>
        <row r="2902">
          <cell r="A2902" t="str">
            <v>Supplier_291Hub_88</v>
          </cell>
          <cell r="B2902" t="str">
            <v>Supplier_291</v>
          </cell>
          <cell r="C2902" t="str">
            <v>Hub_88</v>
          </cell>
          <cell r="D2902">
            <v>1200</v>
          </cell>
          <cell r="E2902" t="str">
            <v>LTL||Current_LTL||LTL_SE-DE_W||1500</v>
          </cell>
        </row>
        <row r="2903">
          <cell r="A2903" t="str">
            <v>Supplier_291Hub_89</v>
          </cell>
          <cell r="B2903" t="str">
            <v>Supplier_291</v>
          </cell>
          <cell r="C2903" t="str">
            <v>Hub_89</v>
          </cell>
          <cell r="D2903">
            <v>1900</v>
          </cell>
          <cell r="E2903" t="str">
            <v>FTL||Supplier_291||Hub_89||FTL_SE-IT_2000</v>
          </cell>
        </row>
        <row r="2904">
          <cell r="A2904" t="str">
            <v>Supplier_291Hub_89</v>
          </cell>
          <cell r="B2904" t="str">
            <v>Supplier_291</v>
          </cell>
          <cell r="C2904" t="str">
            <v>Hub_89</v>
          </cell>
          <cell r="D2904">
            <v>1900</v>
          </cell>
          <cell r="E2904" t="str">
            <v>LTL||Current_LTL||LTL_SE-IT||2000</v>
          </cell>
        </row>
        <row r="2905">
          <cell r="A2905" t="str">
            <v>Supplier_291Hub_90</v>
          </cell>
          <cell r="B2905" t="str">
            <v>Supplier_291</v>
          </cell>
          <cell r="C2905" t="str">
            <v>Hub_90</v>
          </cell>
          <cell r="D2905">
            <v>1300</v>
          </cell>
          <cell r="E2905" t="str">
            <v>FTL||Supplier_291||Hub_90||FTL_SE-DE_W_1500</v>
          </cell>
        </row>
        <row r="2906">
          <cell r="A2906" t="str">
            <v>Supplier_291Hub_90</v>
          </cell>
          <cell r="B2906" t="str">
            <v>Supplier_291</v>
          </cell>
          <cell r="C2906" t="str">
            <v>Hub_90</v>
          </cell>
          <cell r="D2906">
            <v>1300</v>
          </cell>
          <cell r="E2906" t="str">
            <v>LTL||Current_LTL||LTL_SE-DE_W||1500</v>
          </cell>
        </row>
        <row r="2907">
          <cell r="A2907" t="str">
            <v>Supplier_292Hub_86</v>
          </cell>
          <cell r="B2907" t="str">
            <v>Supplier_292</v>
          </cell>
          <cell r="C2907" t="str">
            <v>Hub_86</v>
          </cell>
          <cell r="D2907">
            <v>1500</v>
          </cell>
          <cell r="E2907" t="str">
            <v>FTL||Supplier_292||Hub_86||FTL_CZ-GB_1500</v>
          </cell>
        </row>
        <row r="2908">
          <cell r="A2908" t="str">
            <v>Supplier_292Hub_86</v>
          </cell>
          <cell r="B2908" t="str">
            <v>Supplier_292</v>
          </cell>
          <cell r="C2908" t="str">
            <v>Hub_86</v>
          </cell>
          <cell r="D2908">
            <v>1500</v>
          </cell>
          <cell r="E2908" t="str">
            <v>LTL||Current_LTL||LTL_CZ-GB||1500</v>
          </cell>
        </row>
        <row r="2909">
          <cell r="A2909" t="str">
            <v>Supplier_292Hub_87</v>
          </cell>
          <cell r="B2909" t="str">
            <v>Supplier_292</v>
          </cell>
          <cell r="C2909" t="str">
            <v>Hub_87</v>
          </cell>
          <cell r="D2909">
            <v>1800</v>
          </cell>
          <cell r="E2909" t="str">
            <v>FTL||Supplier_292||Hub_87||FTL_CZ-ES_2000</v>
          </cell>
        </row>
        <row r="2910">
          <cell r="A2910" t="str">
            <v>Supplier_292Hub_87</v>
          </cell>
          <cell r="B2910" t="str">
            <v>Supplier_292</v>
          </cell>
          <cell r="C2910" t="str">
            <v>Hub_87</v>
          </cell>
          <cell r="D2910">
            <v>1800</v>
          </cell>
          <cell r="E2910" t="str">
            <v>LTL||Current_LTL||LTL_CZ-ES||2000</v>
          </cell>
        </row>
        <row r="2911">
          <cell r="A2911" t="str">
            <v>Supplier_292Hub_88</v>
          </cell>
          <cell r="B2911" t="str">
            <v>Supplier_292</v>
          </cell>
          <cell r="C2911" t="str">
            <v>Hub_88</v>
          </cell>
          <cell r="D2911">
            <v>800</v>
          </cell>
          <cell r="E2911" t="str">
            <v>FTL||Supplier_292||Hub_88||FTL_CZ-DE_W_1000</v>
          </cell>
        </row>
        <row r="2912">
          <cell r="A2912" t="str">
            <v>Supplier_292Hub_88</v>
          </cell>
          <cell r="B2912" t="str">
            <v>Supplier_292</v>
          </cell>
          <cell r="C2912" t="str">
            <v>Hub_88</v>
          </cell>
          <cell r="D2912">
            <v>800</v>
          </cell>
          <cell r="E2912" t="str">
            <v>LTL||Current_LTL||LTL_CZ-DE_W||1000</v>
          </cell>
        </row>
        <row r="2913">
          <cell r="A2913" t="str">
            <v>Supplier_292Hub_89</v>
          </cell>
          <cell r="B2913" t="str">
            <v>Supplier_292</v>
          </cell>
          <cell r="C2913" t="str">
            <v>Hub_89</v>
          </cell>
          <cell r="D2913">
            <v>900</v>
          </cell>
          <cell r="E2913" t="str">
            <v>FTL||Supplier_292||Hub_89||FTL_CZ-IT_1000</v>
          </cell>
        </row>
        <row r="2914">
          <cell r="A2914" t="str">
            <v>Supplier_292Hub_89</v>
          </cell>
          <cell r="B2914" t="str">
            <v>Supplier_292</v>
          </cell>
          <cell r="C2914" t="str">
            <v>Hub_89</v>
          </cell>
          <cell r="D2914">
            <v>900</v>
          </cell>
          <cell r="E2914" t="str">
            <v>LTL||Current_LTL||LTL_CZ-IT||1000</v>
          </cell>
        </row>
        <row r="2915">
          <cell r="A2915" t="str">
            <v>Supplier_292Hub_90</v>
          </cell>
          <cell r="B2915" t="str">
            <v>Supplier_292</v>
          </cell>
          <cell r="C2915" t="str">
            <v>Hub_90</v>
          </cell>
          <cell r="D2915">
            <v>400</v>
          </cell>
          <cell r="E2915" t="str">
            <v>FTL||Supplier_292||Hub_90||FTL_CZ-DE_W_500</v>
          </cell>
        </row>
        <row r="2916">
          <cell r="A2916" t="str">
            <v>Supplier_292Hub_90</v>
          </cell>
          <cell r="B2916" t="str">
            <v>Supplier_292</v>
          </cell>
          <cell r="C2916" t="str">
            <v>Hub_90</v>
          </cell>
          <cell r="D2916">
            <v>400</v>
          </cell>
          <cell r="E2916" t="str">
            <v>LTL||Current_LTL||LTL_CZ-DE_W||500</v>
          </cell>
        </row>
        <row r="2917">
          <cell r="A2917" t="str">
            <v>Supplier_293Hub_86</v>
          </cell>
          <cell r="B2917" t="str">
            <v>Supplier_293</v>
          </cell>
          <cell r="C2917" t="str">
            <v>Hub_86</v>
          </cell>
          <cell r="D2917">
            <v>1500</v>
          </cell>
          <cell r="E2917" t="str">
            <v>FTL||Supplier_293||Hub_86||FTL_PL-GB_1500</v>
          </cell>
        </row>
        <row r="2918">
          <cell r="A2918" t="str">
            <v>Supplier_293Hub_86</v>
          </cell>
          <cell r="B2918" t="str">
            <v>Supplier_293</v>
          </cell>
          <cell r="C2918" t="str">
            <v>Hub_86</v>
          </cell>
          <cell r="D2918">
            <v>1500</v>
          </cell>
          <cell r="E2918" t="str">
            <v>LTL||Current_LTL||LTL_PL-GB||1500</v>
          </cell>
        </row>
        <row r="2919">
          <cell r="A2919" t="str">
            <v>Supplier_293Hub_87</v>
          </cell>
          <cell r="B2919" t="str">
            <v>Supplier_293</v>
          </cell>
          <cell r="C2919" t="str">
            <v>Hub_87</v>
          </cell>
          <cell r="D2919">
            <v>1800</v>
          </cell>
          <cell r="E2919" t="str">
            <v>FTL||Supplier_293||Hub_87||FTL_PL-ES_2000</v>
          </cell>
        </row>
        <row r="2920">
          <cell r="A2920" t="str">
            <v>Supplier_293Hub_87</v>
          </cell>
          <cell r="B2920" t="str">
            <v>Supplier_293</v>
          </cell>
          <cell r="C2920" t="str">
            <v>Hub_87</v>
          </cell>
          <cell r="D2920">
            <v>1800</v>
          </cell>
          <cell r="E2920" t="str">
            <v>LTL||Current_LTL||LTL_PL-ES||2000</v>
          </cell>
        </row>
        <row r="2921">
          <cell r="A2921" t="str">
            <v>Supplier_293Hub_88</v>
          </cell>
          <cell r="B2921" t="str">
            <v>Supplier_293</v>
          </cell>
          <cell r="C2921" t="str">
            <v>Hub_88</v>
          </cell>
          <cell r="D2921">
            <v>800</v>
          </cell>
          <cell r="E2921" t="str">
            <v>FTL||Supplier_293||Hub_88||FTL_PL-DE_W_1000</v>
          </cell>
        </row>
        <row r="2922">
          <cell r="A2922" t="str">
            <v>Supplier_293Hub_88</v>
          </cell>
          <cell r="B2922" t="str">
            <v>Supplier_293</v>
          </cell>
          <cell r="C2922" t="str">
            <v>Hub_88</v>
          </cell>
          <cell r="D2922">
            <v>800</v>
          </cell>
          <cell r="E2922" t="str">
            <v>LTL||Current_LTL||LTL_PL-DE_W||1000</v>
          </cell>
        </row>
        <row r="2923">
          <cell r="A2923" t="str">
            <v>Supplier_293Hub_89</v>
          </cell>
          <cell r="B2923" t="str">
            <v>Supplier_293</v>
          </cell>
          <cell r="C2923" t="str">
            <v>Hub_89</v>
          </cell>
          <cell r="D2923">
            <v>1000</v>
          </cell>
          <cell r="E2923" t="str">
            <v>FTL||Supplier_293||Hub_89||FTL_PL-IT_1000</v>
          </cell>
        </row>
        <row r="2924">
          <cell r="A2924" t="str">
            <v>Supplier_293Hub_89</v>
          </cell>
          <cell r="B2924" t="str">
            <v>Supplier_293</v>
          </cell>
          <cell r="C2924" t="str">
            <v>Hub_89</v>
          </cell>
          <cell r="D2924">
            <v>1000</v>
          </cell>
          <cell r="E2924" t="str">
            <v>LTL||Current_LTL||LTL_PL-IT||1000</v>
          </cell>
        </row>
        <row r="2925">
          <cell r="A2925" t="str">
            <v>Supplier_293Hub_90</v>
          </cell>
          <cell r="B2925" t="str">
            <v>Supplier_293</v>
          </cell>
          <cell r="C2925" t="str">
            <v>Hub_90</v>
          </cell>
          <cell r="D2925">
            <v>500</v>
          </cell>
          <cell r="E2925" t="str">
            <v>FTL||Supplier_293||Hub_90||FTL_PL-DE_W_500</v>
          </cell>
        </row>
        <row r="2926">
          <cell r="A2926" t="str">
            <v>Supplier_293Hub_90</v>
          </cell>
          <cell r="B2926" t="str">
            <v>Supplier_293</v>
          </cell>
          <cell r="C2926" t="str">
            <v>Hub_90</v>
          </cell>
          <cell r="D2926">
            <v>500</v>
          </cell>
          <cell r="E2926" t="str">
            <v>LTL||Current_LTL||LTL_PL-DE_W||500</v>
          </cell>
        </row>
        <row r="2927">
          <cell r="A2927" t="str">
            <v>Supplier_294Hub_86</v>
          </cell>
          <cell r="B2927" t="str">
            <v>Supplier_294</v>
          </cell>
          <cell r="C2927" t="str">
            <v>Hub_86</v>
          </cell>
          <cell r="D2927">
            <v>1500</v>
          </cell>
          <cell r="E2927" t="str">
            <v>FTL||Supplier_294||Hub_86||FTL_PL-GB_1500</v>
          </cell>
        </row>
        <row r="2928">
          <cell r="A2928" t="str">
            <v>Supplier_294Hub_86</v>
          </cell>
          <cell r="B2928" t="str">
            <v>Supplier_294</v>
          </cell>
          <cell r="C2928" t="str">
            <v>Hub_86</v>
          </cell>
          <cell r="D2928">
            <v>1500</v>
          </cell>
          <cell r="E2928" t="str">
            <v>LTL||Current_LTL||LTL_PL-GB||1500</v>
          </cell>
        </row>
        <row r="2929">
          <cell r="A2929" t="str">
            <v>Supplier_294Hub_87</v>
          </cell>
          <cell r="B2929" t="str">
            <v>Supplier_294</v>
          </cell>
          <cell r="C2929" t="str">
            <v>Hub_87</v>
          </cell>
          <cell r="D2929">
            <v>1900</v>
          </cell>
          <cell r="E2929" t="str">
            <v>FTL||Supplier_294||Hub_87||FTL_PL-ES_2000</v>
          </cell>
        </row>
        <row r="2930">
          <cell r="A2930" t="str">
            <v>Supplier_294Hub_87</v>
          </cell>
          <cell r="B2930" t="str">
            <v>Supplier_294</v>
          </cell>
          <cell r="C2930" t="str">
            <v>Hub_87</v>
          </cell>
          <cell r="D2930">
            <v>1900</v>
          </cell>
          <cell r="E2930" t="str">
            <v>LTL||Current_LTL||LTL_PL-ES||2000</v>
          </cell>
        </row>
        <row r="2931">
          <cell r="A2931" t="str">
            <v>Supplier_294Hub_88</v>
          </cell>
          <cell r="B2931" t="str">
            <v>Supplier_294</v>
          </cell>
          <cell r="C2931" t="str">
            <v>Hub_88</v>
          </cell>
          <cell r="D2931">
            <v>800</v>
          </cell>
          <cell r="E2931" t="str">
            <v>FTL||Supplier_294||Hub_88||FTL_PL-DE_W_1000</v>
          </cell>
        </row>
        <row r="2932">
          <cell r="A2932" t="str">
            <v>Supplier_294Hub_88</v>
          </cell>
          <cell r="B2932" t="str">
            <v>Supplier_294</v>
          </cell>
          <cell r="C2932" t="str">
            <v>Hub_88</v>
          </cell>
          <cell r="D2932">
            <v>800</v>
          </cell>
          <cell r="E2932" t="str">
            <v>LTL||Current_LTL||LTL_PL-DE_W||1000</v>
          </cell>
        </row>
        <row r="2933">
          <cell r="A2933" t="str">
            <v>Supplier_294Hub_89</v>
          </cell>
          <cell r="B2933" t="str">
            <v>Supplier_294</v>
          </cell>
          <cell r="C2933" t="str">
            <v>Hub_89</v>
          </cell>
          <cell r="D2933">
            <v>1100</v>
          </cell>
          <cell r="E2933" t="str">
            <v>FTL||Supplier_294||Hub_89||FTL_PL-IT_1500</v>
          </cell>
        </row>
        <row r="2934">
          <cell r="A2934" t="str">
            <v>Supplier_294Hub_89</v>
          </cell>
          <cell r="B2934" t="str">
            <v>Supplier_294</v>
          </cell>
          <cell r="C2934" t="str">
            <v>Hub_89</v>
          </cell>
          <cell r="D2934">
            <v>1100</v>
          </cell>
          <cell r="E2934" t="str">
            <v>LTL||Current_LTL||LTL_PL-IT||1500</v>
          </cell>
        </row>
        <row r="2935">
          <cell r="A2935" t="str">
            <v>Supplier_294Hub_90</v>
          </cell>
          <cell r="B2935" t="str">
            <v>Supplier_294</v>
          </cell>
          <cell r="C2935" t="str">
            <v>Hub_90</v>
          </cell>
          <cell r="D2935">
            <v>500</v>
          </cell>
          <cell r="E2935" t="str">
            <v>FTL||Supplier_294||Hub_90||FTL_PL-DE_W_500</v>
          </cell>
        </row>
        <row r="2936">
          <cell r="A2936" t="str">
            <v>Supplier_294Hub_90</v>
          </cell>
          <cell r="B2936" t="str">
            <v>Supplier_294</v>
          </cell>
          <cell r="C2936" t="str">
            <v>Hub_90</v>
          </cell>
          <cell r="D2936">
            <v>500</v>
          </cell>
          <cell r="E2936" t="str">
            <v>LTL||Current_LTL||LTL_PL-DE_W||500</v>
          </cell>
        </row>
        <row r="2937">
          <cell r="A2937" t="str">
            <v>Supplier_295Hub_86</v>
          </cell>
          <cell r="B2937" t="str">
            <v>Supplier_295</v>
          </cell>
          <cell r="C2937" t="str">
            <v>Hub_86</v>
          </cell>
          <cell r="D2937">
            <v>1600</v>
          </cell>
          <cell r="E2937" t="str">
            <v>FTL||Supplier_295||Hub_86||FTL_CZ-GB_2000</v>
          </cell>
        </row>
        <row r="2938">
          <cell r="A2938" t="str">
            <v>Supplier_295Hub_86</v>
          </cell>
          <cell r="B2938" t="str">
            <v>Supplier_295</v>
          </cell>
          <cell r="C2938" t="str">
            <v>Hub_86</v>
          </cell>
          <cell r="D2938">
            <v>1600</v>
          </cell>
          <cell r="E2938" t="str">
            <v>LTL||Current_LTL||LTL_CZ-GB||2000</v>
          </cell>
        </row>
        <row r="2939">
          <cell r="A2939" t="str">
            <v>Supplier_295Hub_87</v>
          </cell>
          <cell r="B2939" t="str">
            <v>Supplier_295</v>
          </cell>
          <cell r="C2939" t="str">
            <v>Hub_87</v>
          </cell>
          <cell r="D2939">
            <v>1800</v>
          </cell>
          <cell r="E2939" t="str">
            <v>FTL||Supplier_295||Hub_87||FTL_CZ-ES_2000</v>
          </cell>
        </row>
        <row r="2940">
          <cell r="A2940" t="str">
            <v>Supplier_295Hub_87</v>
          </cell>
          <cell r="B2940" t="str">
            <v>Supplier_295</v>
          </cell>
          <cell r="C2940" t="str">
            <v>Hub_87</v>
          </cell>
          <cell r="D2940">
            <v>1800</v>
          </cell>
          <cell r="E2940" t="str">
            <v>LTL||Current_LTL||LTL_CZ-ES||2000</v>
          </cell>
        </row>
        <row r="2941">
          <cell r="A2941" t="str">
            <v>Supplier_295Hub_88</v>
          </cell>
          <cell r="B2941" t="str">
            <v>Supplier_295</v>
          </cell>
          <cell r="C2941" t="str">
            <v>Hub_88</v>
          </cell>
          <cell r="D2941">
            <v>800</v>
          </cell>
          <cell r="E2941" t="str">
            <v>FTL||Supplier_295||Hub_88||FTL_CZ-DE_W_1000</v>
          </cell>
        </row>
        <row r="2942">
          <cell r="A2942" t="str">
            <v>Supplier_295Hub_88</v>
          </cell>
          <cell r="B2942" t="str">
            <v>Supplier_295</v>
          </cell>
          <cell r="C2942" t="str">
            <v>Hub_88</v>
          </cell>
          <cell r="D2942">
            <v>800</v>
          </cell>
          <cell r="E2942" t="str">
            <v>LTL||Current_LTL||LTL_CZ-DE_W||1000</v>
          </cell>
        </row>
        <row r="2943">
          <cell r="A2943" t="str">
            <v>Supplier_295Hub_89</v>
          </cell>
          <cell r="B2943" t="str">
            <v>Supplier_295</v>
          </cell>
          <cell r="C2943" t="str">
            <v>Hub_89</v>
          </cell>
          <cell r="D2943">
            <v>900</v>
          </cell>
          <cell r="E2943" t="str">
            <v>FTL||Supplier_295||Hub_89||FTL_CZ-IT_1000</v>
          </cell>
        </row>
        <row r="2944">
          <cell r="A2944" t="str">
            <v>Supplier_295Hub_89</v>
          </cell>
          <cell r="B2944" t="str">
            <v>Supplier_295</v>
          </cell>
          <cell r="C2944" t="str">
            <v>Hub_89</v>
          </cell>
          <cell r="D2944">
            <v>900</v>
          </cell>
          <cell r="E2944" t="str">
            <v>LTL||Current_LTL||LTL_CZ-IT||1000</v>
          </cell>
        </row>
        <row r="2945">
          <cell r="A2945" t="str">
            <v>Supplier_295Hub_90</v>
          </cell>
          <cell r="B2945" t="str">
            <v>Supplier_295</v>
          </cell>
          <cell r="C2945" t="str">
            <v>Hub_90</v>
          </cell>
          <cell r="D2945">
            <v>400</v>
          </cell>
          <cell r="E2945" t="str">
            <v>FTL||Supplier_295||Hub_90||FTL_CZ-DE_W_500</v>
          </cell>
        </row>
        <row r="2946">
          <cell r="A2946" t="str">
            <v>Supplier_295Hub_90</v>
          </cell>
          <cell r="B2946" t="str">
            <v>Supplier_295</v>
          </cell>
          <cell r="C2946" t="str">
            <v>Hub_90</v>
          </cell>
          <cell r="D2946">
            <v>400</v>
          </cell>
          <cell r="E2946" t="str">
            <v>LTL||Current_LTL||LTL_CZ-DE_W||500</v>
          </cell>
        </row>
        <row r="2947">
          <cell r="A2947" t="str">
            <v>Supplier_296Hub_86</v>
          </cell>
          <cell r="B2947" t="str">
            <v>Supplier_296</v>
          </cell>
          <cell r="C2947" t="str">
            <v>Hub_86</v>
          </cell>
          <cell r="D2947">
            <v>1700</v>
          </cell>
          <cell r="E2947" t="str">
            <v>FTL||Supplier_296||Hub_86||FTL_AT-GB_2000</v>
          </cell>
        </row>
        <row r="2948">
          <cell r="A2948" t="str">
            <v>Supplier_296Hub_86</v>
          </cell>
          <cell r="B2948" t="str">
            <v>Supplier_296</v>
          </cell>
          <cell r="C2948" t="str">
            <v>Hub_86</v>
          </cell>
          <cell r="D2948">
            <v>1700</v>
          </cell>
          <cell r="E2948" t="str">
            <v>LTL||Current_LTL||LTL_AT-GB||2000</v>
          </cell>
        </row>
        <row r="2949">
          <cell r="A2949" t="str">
            <v>Supplier_296Hub_87</v>
          </cell>
          <cell r="B2949" t="str">
            <v>Supplier_296</v>
          </cell>
          <cell r="C2949" t="str">
            <v>Hub_87</v>
          </cell>
          <cell r="D2949">
            <v>1600</v>
          </cell>
          <cell r="E2949" t="str">
            <v>FTL||Supplier_296||Hub_87||FTL_AT-ES_2000</v>
          </cell>
        </row>
        <row r="2950">
          <cell r="A2950" t="str">
            <v>Supplier_296Hub_87</v>
          </cell>
          <cell r="B2950" t="str">
            <v>Supplier_296</v>
          </cell>
          <cell r="C2950" t="str">
            <v>Hub_87</v>
          </cell>
          <cell r="D2950">
            <v>1600</v>
          </cell>
          <cell r="E2950" t="str">
            <v>LTL||Current_LTL||LTL_AT-ES||2000</v>
          </cell>
        </row>
        <row r="2951">
          <cell r="A2951" t="str">
            <v>Supplier_296Hub_88</v>
          </cell>
          <cell r="B2951" t="str">
            <v>Supplier_296</v>
          </cell>
          <cell r="C2951" t="str">
            <v>Hub_88</v>
          </cell>
          <cell r="D2951">
            <v>900</v>
          </cell>
          <cell r="E2951" t="str">
            <v>FTL||Supplier_296||Hub_88||FTL_AT-DE_W_1000</v>
          </cell>
        </row>
        <row r="2952">
          <cell r="A2952" t="str">
            <v>Supplier_296Hub_88</v>
          </cell>
          <cell r="B2952" t="str">
            <v>Supplier_296</v>
          </cell>
          <cell r="C2952" t="str">
            <v>Hub_88</v>
          </cell>
          <cell r="D2952">
            <v>900</v>
          </cell>
          <cell r="E2952" t="str">
            <v>LTL||Current_LTL||LTL_AT-DE_W||1000</v>
          </cell>
        </row>
        <row r="2953">
          <cell r="A2953" t="str">
            <v>Supplier_296Hub_89</v>
          </cell>
          <cell r="B2953" t="str">
            <v>Supplier_296</v>
          </cell>
          <cell r="C2953" t="str">
            <v>Hub_89</v>
          </cell>
          <cell r="D2953">
            <v>700</v>
          </cell>
          <cell r="E2953" t="str">
            <v>FTL||Supplier_296||Hub_89||FTL_AT-IT_1000</v>
          </cell>
        </row>
        <row r="2954">
          <cell r="A2954" t="str">
            <v>Supplier_296Hub_89</v>
          </cell>
          <cell r="B2954" t="str">
            <v>Supplier_296</v>
          </cell>
          <cell r="C2954" t="str">
            <v>Hub_89</v>
          </cell>
          <cell r="D2954">
            <v>700</v>
          </cell>
          <cell r="E2954" t="str">
            <v>LTL||Current_LTL||LTL_AT-IT||1000</v>
          </cell>
        </row>
        <row r="2955">
          <cell r="A2955" t="str">
            <v>Supplier_296Hub_90</v>
          </cell>
          <cell r="B2955" t="str">
            <v>Supplier_296</v>
          </cell>
          <cell r="C2955" t="str">
            <v>Hub_90</v>
          </cell>
          <cell r="D2955">
            <v>400</v>
          </cell>
          <cell r="E2955" t="str">
            <v>FTL||Supplier_296||Hub_90||FTL_AT-DE_W_500</v>
          </cell>
        </row>
        <row r="2956">
          <cell r="A2956" t="str">
            <v>Supplier_296Hub_90</v>
          </cell>
          <cell r="B2956" t="str">
            <v>Supplier_296</v>
          </cell>
          <cell r="C2956" t="str">
            <v>Hub_90</v>
          </cell>
          <cell r="D2956">
            <v>400</v>
          </cell>
          <cell r="E2956" t="str">
            <v>LTL||Current_LTL||LTL_AT-DE_W||500</v>
          </cell>
        </row>
        <row r="2957">
          <cell r="A2957" t="str">
            <v>Supplier_297Hub_86</v>
          </cell>
          <cell r="B2957" t="str">
            <v>Supplier_297</v>
          </cell>
          <cell r="C2957" t="str">
            <v>Hub_86</v>
          </cell>
          <cell r="D2957">
            <v>1500</v>
          </cell>
          <cell r="E2957" t="str">
            <v>FTL||Supplier_297||Hub_86||FTL_PL-GB_1500</v>
          </cell>
        </row>
        <row r="2958">
          <cell r="A2958" t="str">
            <v>Supplier_297Hub_86</v>
          </cell>
          <cell r="B2958" t="str">
            <v>Supplier_297</v>
          </cell>
          <cell r="C2958" t="str">
            <v>Hub_86</v>
          </cell>
          <cell r="D2958">
            <v>1500</v>
          </cell>
          <cell r="E2958" t="str">
            <v>LTL||Current_LTL||LTL_PL-GB||1500</v>
          </cell>
        </row>
        <row r="2959">
          <cell r="A2959" t="str">
            <v>Supplier_297Hub_87</v>
          </cell>
          <cell r="B2959" t="str">
            <v>Supplier_297</v>
          </cell>
          <cell r="C2959" t="str">
            <v>Hub_87</v>
          </cell>
          <cell r="D2959">
            <v>1900</v>
          </cell>
          <cell r="E2959" t="str">
            <v>FTL||Supplier_297||Hub_87||FTL_PL-ES_2000</v>
          </cell>
        </row>
        <row r="2960">
          <cell r="A2960" t="str">
            <v>Supplier_297Hub_87</v>
          </cell>
          <cell r="B2960" t="str">
            <v>Supplier_297</v>
          </cell>
          <cell r="C2960" t="str">
            <v>Hub_87</v>
          </cell>
          <cell r="D2960">
            <v>1900</v>
          </cell>
          <cell r="E2960" t="str">
            <v>LTL||Current_LTL||LTL_PL-ES||2000</v>
          </cell>
        </row>
        <row r="2961">
          <cell r="A2961" t="str">
            <v>Supplier_297Hub_88</v>
          </cell>
          <cell r="B2961" t="str">
            <v>Supplier_297</v>
          </cell>
          <cell r="C2961" t="str">
            <v>Hub_88</v>
          </cell>
          <cell r="D2961">
            <v>800</v>
          </cell>
          <cell r="E2961" t="str">
            <v>FTL||Supplier_297||Hub_88||FTL_PL-DE_W_1000</v>
          </cell>
        </row>
        <row r="2962">
          <cell r="A2962" t="str">
            <v>Supplier_297Hub_88</v>
          </cell>
          <cell r="B2962" t="str">
            <v>Supplier_297</v>
          </cell>
          <cell r="C2962" t="str">
            <v>Hub_88</v>
          </cell>
          <cell r="D2962">
            <v>800</v>
          </cell>
          <cell r="E2962" t="str">
            <v>LTL||Current_LTL||LTL_PL-DE_W||1000</v>
          </cell>
        </row>
        <row r="2963">
          <cell r="A2963" t="str">
            <v>Supplier_297Hub_89</v>
          </cell>
          <cell r="B2963" t="str">
            <v>Supplier_297</v>
          </cell>
          <cell r="C2963" t="str">
            <v>Hub_89</v>
          </cell>
          <cell r="D2963">
            <v>1000</v>
          </cell>
          <cell r="E2963" t="str">
            <v>FTL||Supplier_297||Hub_89||FTL_PL-IT_1000</v>
          </cell>
        </row>
        <row r="2964">
          <cell r="A2964" t="str">
            <v>Supplier_297Hub_89</v>
          </cell>
          <cell r="B2964" t="str">
            <v>Supplier_297</v>
          </cell>
          <cell r="C2964" t="str">
            <v>Hub_89</v>
          </cell>
          <cell r="D2964">
            <v>1000</v>
          </cell>
          <cell r="E2964" t="str">
            <v>LTL||Current_LTL||LTL_PL-IT||1000</v>
          </cell>
        </row>
        <row r="2965">
          <cell r="A2965" t="str">
            <v>Supplier_297Hub_90</v>
          </cell>
          <cell r="B2965" t="str">
            <v>Supplier_297</v>
          </cell>
          <cell r="C2965" t="str">
            <v>Hub_90</v>
          </cell>
          <cell r="D2965">
            <v>500</v>
          </cell>
          <cell r="E2965" t="str">
            <v>FTL||Supplier_297||Hub_90||FTL_PL-DE_W_500</v>
          </cell>
        </row>
        <row r="2966">
          <cell r="A2966" t="str">
            <v>Supplier_297Hub_90</v>
          </cell>
          <cell r="B2966" t="str">
            <v>Supplier_297</v>
          </cell>
          <cell r="C2966" t="str">
            <v>Hub_90</v>
          </cell>
          <cell r="D2966">
            <v>500</v>
          </cell>
          <cell r="E2966" t="str">
            <v>LTL||Current_LTL||LTL_PL-DE_W||500</v>
          </cell>
        </row>
        <row r="2967">
          <cell r="A2967" t="str">
            <v>Supplier_298Hub_86</v>
          </cell>
          <cell r="B2967" t="str">
            <v>Supplier_298</v>
          </cell>
          <cell r="C2967" t="str">
            <v>Hub_86</v>
          </cell>
          <cell r="D2967">
            <v>1600</v>
          </cell>
          <cell r="E2967" t="str">
            <v>FTL||Supplier_298||Hub_86||FTL_CZ-GB_2000</v>
          </cell>
        </row>
        <row r="2968">
          <cell r="A2968" t="str">
            <v>Supplier_298Hub_86</v>
          </cell>
          <cell r="B2968" t="str">
            <v>Supplier_298</v>
          </cell>
          <cell r="C2968" t="str">
            <v>Hub_86</v>
          </cell>
          <cell r="D2968">
            <v>1600</v>
          </cell>
          <cell r="E2968" t="str">
            <v>LTL||Current_LTL||LTL_CZ-GB||2000</v>
          </cell>
        </row>
        <row r="2969">
          <cell r="A2969" t="str">
            <v>Supplier_298Hub_87</v>
          </cell>
          <cell r="B2969" t="str">
            <v>Supplier_298</v>
          </cell>
          <cell r="C2969" t="str">
            <v>Hub_87</v>
          </cell>
          <cell r="D2969">
            <v>1800</v>
          </cell>
          <cell r="E2969" t="str">
            <v>FTL||Supplier_298||Hub_87||FTL_CZ-ES_2000</v>
          </cell>
        </row>
        <row r="2970">
          <cell r="A2970" t="str">
            <v>Supplier_298Hub_87</v>
          </cell>
          <cell r="B2970" t="str">
            <v>Supplier_298</v>
          </cell>
          <cell r="C2970" t="str">
            <v>Hub_87</v>
          </cell>
          <cell r="D2970">
            <v>1800</v>
          </cell>
          <cell r="E2970" t="str">
            <v>LTL||Current_LTL||LTL_CZ-ES||2000</v>
          </cell>
        </row>
        <row r="2971">
          <cell r="A2971" t="str">
            <v>Supplier_298Hub_88</v>
          </cell>
          <cell r="B2971" t="str">
            <v>Supplier_298</v>
          </cell>
          <cell r="C2971" t="str">
            <v>Hub_88</v>
          </cell>
          <cell r="D2971">
            <v>800</v>
          </cell>
          <cell r="E2971" t="str">
            <v>FTL||Supplier_298||Hub_88||FTL_CZ-DE_W_1000</v>
          </cell>
        </row>
        <row r="2972">
          <cell r="A2972" t="str">
            <v>Supplier_298Hub_88</v>
          </cell>
          <cell r="B2972" t="str">
            <v>Supplier_298</v>
          </cell>
          <cell r="C2972" t="str">
            <v>Hub_88</v>
          </cell>
          <cell r="D2972">
            <v>800</v>
          </cell>
          <cell r="E2972" t="str">
            <v>LTL||Current_LTL||LTL_CZ-DE_W||1000</v>
          </cell>
        </row>
        <row r="2973">
          <cell r="A2973" t="str">
            <v>Supplier_298Hub_89</v>
          </cell>
          <cell r="B2973" t="str">
            <v>Supplier_298</v>
          </cell>
          <cell r="C2973" t="str">
            <v>Hub_89</v>
          </cell>
          <cell r="D2973">
            <v>900</v>
          </cell>
          <cell r="E2973" t="str">
            <v>FTL||Supplier_298||Hub_89||FTL_CZ-IT_1000</v>
          </cell>
        </row>
        <row r="2974">
          <cell r="A2974" t="str">
            <v>Supplier_298Hub_89</v>
          </cell>
          <cell r="B2974" t="str">
            <v>Supplier_298</v>
          </cell>
          <cell r="C2974" t="str">
            <v>Hub_89</v>
          </cell>
          <cell r="D2974">
            <v>900</v>
          </cell>
          <cell r="E2974" t="str">
            <v>LTL||Current_LTL||LTL_CZ-IT||1000</v>
          </cell>
        </row>
        <row r="2975">
          <cell r="A2975" t="str">
            <v>Supplier_298Hub_90</v>
          </cell>
          <cell r="B2975" t="str">
            <v>Supplier_298</v>
          </cell>
          <cell r="C2975" t="str">
            <v>Hub_90</v>
          </cell>
          <cell r="D2975">
            <v>400</v>
          </cell>
          <cell r="E2975" t="str">
            <v>FTL||Supplier_298||Hub_90||FTL_CZ-DE_W_500</v>
          </cell>
        </row>
        <row r="2976">
          <cell r="A2976" t="str">
            <v>Supplier_298Hub_90</v>
          </cell>
          <cell r="B2976" t="str">
            <v>Supplier_298</v>
          </cell>
          <cell r="C2976" t="str">
            <v>Hub_90</v>
          </cell>
          <cell r="D2976">
            <v>400</v>
          </cell>
          <cell r="E2976" t="str">
            <v>LTL||Current_LTL||LTL_CZ-DE_W||500</v>
          </cell>
        </row>
        <row r="2977">
          <cell r="A2977" t="str">
            <v>Supplier_299Hub_86</v>
          </cell>
          <cell r="B2977" t="str">
            <v>Supplier_299</v>
          </cell>
          <cell r="C2977" t="str">
            <v>Hub_86</v>
          </cell>
          <cell r="D2977">
            <v>1600</v>
          </cell>
          <cell r="E2977" t="str">
            <v>FTL||Supplier_299||Hub_86||FTL_PL-GB_2000</v>
          </cell>
        </row>
        <row r="2978">
          <cell r="A2978" t="str">
            <v>Supplier_299Hub_86</v>
          </cell>
          <cell r="B2978" t="str">
            <v>Supplier_299</v>
          </cell>
          <cell r="C2978" t="str">
            <v>Hub_86</v>
          </cell>
          <cell r="D2978">
            <v>1600</v>
          </cell>
          <cell r="E2978" t="str">
            <v>LTL||Current_LTL||LTL_PL-GB||2000</v>
          </cell>
        </row>
        <row r="2979">
          <cell r="A2979" t="str">
            <v>Supplier_299Hub_87</v>
          </cell>
          <cell r="B2979" t="str">
            <v>Supplier_299</v>
          </cell>
          <cell r="C2979" t="str">
            <v>Hub_87</v>
          </cell>
          <cell r="D2979">
            <v>1900</v>
          </cell>
          <cell r="E2979" t="str">
            <v>FTL||Supplier_299||Hub_87||FTL_PL-ES_2000</v>
          </cell>
        </row>
        <row r="2980">
          <cell r="A2980" t="str">
            <v>Supplier_299Hub_87</v>
          </cell>
          <cell r="B2980" t="str">
            <v>Supplier_299</v>
          </cell>
          <cell r="C2980" t="str">
            <v>Hub_87</v>
          </cell>
          <cell r="D2980">
            <v>1900</v>
          </cell>
          <cell r="E2980" t="str">
            <v>LTL||Current_LTL||LTL_PL-ES||2000</v>
          </cell>
        </row>
        <row r="2981">
          <cell r="A2981" t="str">
            <v>Supplier_299Hub_88</v>
          </cell>
          <cell r="B2981" t="str">
            <v>Supplier_299</v>
          </cell>
          <cell r="C2981" t="str">
            <v>Hub_88</v>
          </cell>
          <cell r="D2981">
            <v>800</v>
          </cell>
          <cell r="E2981" t="str">
            <v>FTL||Supplier_299||Hub_88||FTL_PL-DE_W_1000</v>
          </cell>
        </row>
        <row r="2982">
          <cell r="A2982" t="str">
            <v>Supplier_299Hub_88</v>
          </cell>
          <cell r="B2982" t="str">
            <v>Supplier_299</v>
          </cell>
          <cell r="C2982" t="str">
            <v>Hub_88</v>
          </cell>
          <cell r="D2982">
            <v>800</v>
          </cell>
          <cell r="E2982" t="str">
            <v>LTL||Current_LTL||LTL_PL-DE_W||1000</v>
          </cell>
        </row>
        <row r="2983">
          <cell r="A2983" t="str">
            <v>Supplier_299Hub_89</v>
          </cell>
          <cell r="B2983" t="str">
            <v>Supplier_299</v>
          </cell>
          <cell r="C2983" t="str">
            <v>Hub_89</v>
          </cell>
          <cell r="D2983">
            <v>1000</v>
          </cell>
          <cell r="E2983" t="str">
            <v>FTL||Supplier_299||Hub_89||FTL_PL-IT_1000</v>
          </cell>
        </row>
        <row r="2984">
          <cell r="A2984" t="str">
            <v>Supplier_299Hub_89</v>
          </cell>
          <cell r="B2984" t="str">
            <v>Supplier_299</v>
          </cell>
          <cell r="C2984" t="str">
            <v>Hub_89</v>
          </cell>
          <cell r="D2984">
            <v>1000</v>
          </cell>
          <cell r="E2984" t="str">
            <v>LTL||Current_LTL||LTL_PL-IT||1000</v>
          </cell>
        </row>
        <row r="2985">
          <cell r="A2985" t="str">
            <v>Supplier_299Hub_90</v>
          </cell>
          <cell r="B2985" t="str">
            <v>Supplier_299</v>
          </cell>
          <cell r="C2985" t="str">
            <v>Hub_90</v>
          </cell>
          <cell r="D2985">
            <v>500</v>
          </cell>
          <cell r="E2985" t="str">
            <v>FTL||Supplier_299||Hub_90||FTL_PL-DE_W_500</v>
          </cell>
        </row>
        <row r="2986">
          <cell r="A2986" t="str">
            <v>Supplier_299Hub_90</v>
          </cell>
          <cell r="B2986" t="str">
            <v>Supplier_299</v>
          </cell>
          <cell r="C2986" t="str">
            <v>Hub_90</v>
          </cell>
          <cell r="D2986">
            <v>500</v>
          </cell>
          <cell r="E2986" t="str">
            <v>LTL||Current_LTL||LTL_PL-DE_W||500</v>
          </cell>
        </row>
        <row r="2987">
          <cell r="A2987" t="str">
            <v>Supplier_300Hub_86</v>
          </cell>
          <cell r="B2987" t="str">
            <v>Supplier_300</v>
          </cell>
          <cell r="C2987" t="str">
            <v>Hub_86</v>
          </cell>
          <cell r="D2987">
            <v>1600</v>
          </cell>
          <cell r="E2987" t="str">
            <v>FTL||Supplier_300||Hub_86||FTL_PL-GB_2000</v>
          </cell>
        </row>
        <row r="2988">
          <cell r="A2988" t="str">
            <v>Supplier_300Hub_86</v>
          </cell>
          <cell r="B2988" t="str">
            <v>Supplier_300</v>
          </cell>
          <cell r="C2988" t="str">
            <v>Hub_86</v>
          </cell>
          <cell r="D2988">
            <v>1600</v>
          </cell>
          <cell r="E2988" t="str">
            <v>LTL||Current_LTL||LTL_PL-GB||2000</v>
          </cell>
        </row>
        <row r="2989">
          <cell r="A2989" t="str">
            <v>Supplier_300Hub_87</v>
          </cell>
          <cell r="B2989" t="str">
            <v>Supplier_300</v>
          </cell>
          <cell r="C2989" t="str">
            <v>Hub_87</v>
          </cell>
          <cell r="D2989">
            <v>1800</v>
          </cell>
          <cell r="E2989" t="str">
            <v>FTL||Supplier_300||Hub_87||FTL_PL-ES_2000</v>
          </cell>
        </row>
        <row r="2990">
          <cell r="A2990" t="str">
            <v>Supplier_300Hub_87</v>
          </cell>
          <cell r="B2990" t="str">
            <v>Supplier_300</v>
          </cell>
          <cell r="C2990" t="str">
            <v>Hub_87</v>
          </cell>
          <cell r="D2990">
            <v>1800</v>
          </cell>
          <cell r="E2990" t="str">
            <v>LTL||Current_LTL||LTL_PL-ES||2000</v>
          </cell>
        </row>
        <row r="2991">
          <cell r="A2991" t="str">
            <v>Supplier_300Hub_88</v>
          </cell>
          <cell r="B2991" t="str">
            <v>Supplier_300</v>
          </cell>
          <cell r="C2991" t="str">
            <v>Hub_88</v>
          </cell>
          <cell r="D2991">
            <v>800</v>
          </cell>
          <cell r="E2991" t="str">
            <v>FTL||Supplier_300||Hub_88||FTL_PL-DE_W_1000</v>
          </cell>
        </row>
        <row r="2992">
          <cell r="A2992" t="str">
            <v>Supplier_300Hub_88</v>
          </cell>
          <cell r="B2992" t="str">
            <v>Supplier_300</v>
          </cell>
          <cell r="C2992" t="str">
            <v>Hub_88</v>
          </cell>
          <cell r="D2992">
            <v>800</v>
          </cell>
          <cell r="E2992" t="str">
            <v>LTL||Current_LTL||LTL_PL-DE_W||1000</v>
          </cell>
        </row>
        <row r="2993">
          <cell r="A2993" t="str">
            <v>Supplier_300Hub_89</v>
          </cell>
          <cell r="B2993" t="str">
            <v>Supplier_300</v>
          </cell>
          <cell r="C2993" t="str">
            <v>Hub_89</v>
          </cell>
          <cell r="D2993">
            <v>1000</v>
          </cell>
          <cell r="E2993" t="str">
            <v>FTL||Supplier_300||Hub_89||FTL_PL-IT_1000</v>
          </cell>
        </row>
        <row r="2994">
          <cell r="A2994" t="str">
            <v>Supplier_300Hub_89</v>
          </cell>
          <cell r="B2994" t="str">
            <v>Supplier_300</v>
          </cell>
          <cell r="C2994" t="str">
            <v>Hub_89</v>
          </cell>
          <cell r="D2994">
            <v>1000</v>
          </cell>
          <cell r="E2994" t="str">
            <v>LTL||Current_LTL||LTL_PL-IT||1000</v>
          </cell>
        </row>
        <row r="2995">
          <cell r="A2995" t="str">
            <v>Supplier_300Hub_90</v>
          </cell>
          <cell r="B2995" t="str">
            <v>Supplier_300</v>
          </cell>
          <cell r="C2995" t="str">
            <v>Hub_90</v>
          </cell>
          <cell r="D2995">
            <v>500</v>
          </cell>
          <cell r="E2995" t="str">
            <v>FTL||Supplier_300||Hub_90||FTL_PL-DE_W_500</v>
          </cell>
        </row>
        <row r="2996">
          <cell r="A2996" t="str">
            <v>Supplier_300Hub_90</v>
          </cell>
          <cell r="B2996" t="str">
            <v>Supplier_300</v>
          </cell>
          <cell r="C2996" t="str">
            <v>Hub_90</v>
          </cell>
          <cell r="D2996">
            <v>500</v>
          </cell>
          <cell r="E2996" t="str">
            <v>LTL||Current_LTL||LTL_PL-DE_W||500</v>
          </cell>
        </row>
        <row r="2997">
          <cell r="A2997" t="str">
            <v>Supplier_301Hub_86</v>
          </cell>
          <cell r="B2997" t="str">
            <v>Supplier_301</v>
          </cell>
          <cell r="C2997" t="str">
            <v>Hub_86</v>
          </cell>
          <cell r="D2997">
            <v>1500</v>
          </cell>
          <cell r="E2997" t="str">
            <v>FTL||Supplier_301||Hub_86||FTL_PL-GB_1500</v>
          </cell>
        </row>
        <row r="2998">
          <cell r="A2998" t="str">
            <v>Supplier_301Hub_86</v>
          </cell>
          <cell r="B2998" t="str">
            <v>Supplier_301</v>
          </cell>
          <cell r="C2998" t="str">
            <v>Hub_86</v>
          </cell>
          <cell r="D2998">
            <v>1500</v>
          </cell>
          <cell r="E2998" t="str">
            <v>LTL||Current_LTL||LTL_PL-GB||1500</v>
          </cell>
        </row>
        <row r="2999">
          <cell r="A2999" t="str">
            <v>Supplier_301Hub_87</v>
          </cell>
          <cell r="B2999" t="str">
            <v>Supplier_301</v>
          </cell>
          <cell r="C2999" t="str">
            <v>Hub_87</v>
          </cell>
          <cell r="D2999">
            <v>2000</v>
          </cell>
          <cell r="E2999" t="str">
            <v>FTL||Supplier_301||Hub_87||FTL_PL-ES_2000</v>
          </cell>
        </row>
        <row r="3000">
          <cell r="A3000" t="str">
            <v>Supplier_301Hub_87</v>
          </cell>
          <cell r="B3000" t="str">
            <v>Supplier_301</v>
          </cell>
          <cell r="C3000" t="str">
            <v>Hub_87</v>
          </cell>
          <cell r="D3000">
            <v>2000</v>
          </cell>
          <cell r="E3000" t="str">
            <v>LTL||Current_LTL||LTL_PL-ES||2000</v>
          </cell>
        </row>
        <row r="3001">
          <cell r="A3001" t="str">
            <v>Supplier_301Hub_88</v>
          </cell>
          <cell r="B3001" t="str">
            <v>Supplier_301</v>
          </cell>
          <cell r="C3001" t="str">
            <v>Hub_88</v>
          </cell>
          <cell r="D3001">
            <v>800</v>
          </cell>
          <cell r="E3001" t="str">
            <v>FTL||Supplier_301||Hub_88||FTL_PL-DE_W_1000</v>
          </cell>
        </row>
        <row r="3002">
          <cell r="A3002" t="str">
            <v>Supplier_301Hub_88</v>
          </cell>
          <cell r="B3002" t="str">
            <v>Supplier_301</v>
          </cell>
          <cell r="C3002" t="str">
            <v>Hub_88</v>
          </cell>
          <cell r="D3002">
            <v>800</v>
          </cell>
          <cell r="E3002" t="str">
            <v>LTL||Current_LTL||LTL_PL-DE_W||1000</v>
          </cell>
        </row>
        <row r="3003">
          <cell r="A3003" t="str">
            <v>Supplier_301Hub_89</v>
          </cell>
          <cell r="B3003" t="str">
            <v>Supplier_301</v>
          </cell>
          <cell r="C3003" t="str">
            <v>Hub_89</v>
          </cell>
          <cell r="D3003">
            <v>1200</v>
          </cell>
          <cell r="E3003" t="str">
            <v>FTL||Supplier_301||Hub_89||FTL_PL-IT_1500</v>
          </cell>
        </row>
        <row r="3004">
          <cell r="A3004" t="str">
            <v>Supplier_301Hub_89</v>
          </cell>
          <cell r="B3004" t="str">
            <v>Supplier_301</v>
          </cell>
          <cell r="C3004" t="str">
            <v>Hub_89</v>
          </cell>
          <cell r="D3004">
            <v>1200</v>
          </cell>
          <cell r="E3004" t="str">
            <v>LTL||Current_LTL||LTL_PL-IT||1500</v>
          </cell>
        </row>
        <row r="3005">
          <cell r="A3005" t="str">
            <v>Supplier_301Hub_90</v>
          </cell>
          <cell r="B3005" t="str">
            <v>Supplier_301</v>
          </cell>
          <cell r="C3005" t="str">
            <v>Hub_90</v>
          </cell>
          <cell r="D3005">
            <v>600</v>
          </cell>
          <cell r="E3005" t="str">
            <v>FTL||Supplier_301||Hub_90||FTL_PL-DE_W_1000</v>
          </cell>
        </row>
        <row r="3006">
          <cell r="A3006" t="str">
            <v>Supplier_301Hub_90</v>
          </cell>
          <cell r="B3006" t="str">
            <v>Supplier_301</v>
          </cell>
          <cell r="C3006" t="str">
            <v>Hub_90</v>
          </cell>
          <cell r="D3006">
            <v>600</v>
          </cell>
          <cell r="E3006" t="str">
            <v>LTL||Current_LTL||LTL_PL-DE_W||1000</v>
          </cell>
        </row>
        <row r="3007">
          <cell r="A3007" t="str">
            <v>Supplier_302Hub_86</v>
          </cell>
          <cell r="B3007" t="str">
            <v>Supplier_302</v>
          </cell>
          <cell r="C3007" t="str">
            <v>Hub_86</v>
          </cell>
          <cell r="D3007">
            <v>1700</v>
          </cell>
          <cell r="E3007" t="str">
            <v>FTL||Supplier_302||Hub_86||FTL_AT-GB_2000</v>
          </cell>
        </row>
        <row r="3008">
          <cell r="A3008" t="str">
            <v>Supplier_302Hub_86</v>
          </cell>
          <cell r="B3008" t="str">
            <v>Supplier_302</v>
          </cell>
          <cell r="C3008" t="str">
            <v>Hub_86</v>
          </cell>
          <cell r="D3008">
            <v>1700</v>
          </cell>
          <cell r="E3008" t="str">
            <v>LTL||Current_LTL||LTL_AT-GB||2000</v>
          </cell>
        </row>
        <row r="3009">
          <cell r="A3009" t="str">
            <v>Supplier_302Hub_87</v>
          </cell>
          <cell r="B3009" t="str">
            <v>Supplier_302</v>
          </cell>
          <cell r="C3009" t="str">
            <v>Hub_87</v>
          </cell>
          <cell r="D3009">
            <v>1700</v>
          </cell>
          <cell r="E3009" t="str">
            <v>FTL||Supplier_302||Hub_87||FTL_AT-ES_2000</v>
          </cell>
        </row>
        <row r="3010">
          <cell r="A3010" t="str">
            <v>Supplier_302Hub_87</v>
          </cell>
          <cell r="B3010" t="str">
            <v>Supplier_302</v>
          </cell>
          <cell r="C3010" t="str">
            <v>Hub_87</v>
          </cell>
          <cell r="D3010">
            <v>1700</v>
          </cell>
          <cell r="E3010" t="str">
            <v>LTL||Current_LTL||LTL_AT-ES||2000</v>
          </cell>
        </row>
        <row r="3011">
          <cell r="A3011" t="str">
            <v>Supplier_302Hub_88</v>
          </cell>
          <cell r="B3011" t="str">
            <v>Supplier_302</v>
          </cell>
          <cell r="C3011" t="str">
            <v>Hub_88</v>
          </cell>
          <cell r="D3011">
            <v>900</v>
          </cell>
          <cell r="E3011" t="str">
            <v>FTL||Supplier_302||Hub_88||FTL_AT-DE_W_1000</v>
          </cell>
        </row>
        <row r="3012">
          <cell r="A3012" t="str">
            <v>Supplier_302Hub_88</v>
          </cell>
          <cell r="B3012" t="str">
            <v>Supplier_302</v>
          </cell>
          <cell r="C3012" t="str">
            <v>Hub_88</v>
          </cell>
          <cell r="D3012">
            <v>900</v>
          </cell>
          <cell r="E3012" t="str">
            <v>LTL||Current_LTL||LTL_AT-DE_W||1000</v>
          </cell>
        </row>
        <row r="3013">
          <cell r="A3013" t="str">
            <v>Supplier_302Hub_89</v>
          </cell>
          <cell r="B3013" t="str">
            <v>Supplier_302</v>
          </cell>
          <cell r="C3013" t="str">
            <v>Hub_89</v>
          </cell>
          <cell r="D3013">
            <v>700</v>
          </cell>
          <cell r="E3013" t="str">
            <v>FTL||Supplier_302||Hub_89||FTL_AT-IT_1000</v>
          </cell>
        </row>
        <row r="3014">
          <cell r="A3014" t="str">
            <v>Supplier_302Hub_89</v>
          </cell>
          <cell r="B3014" t="str">
            <v>Supplier_302</v>
          </cell>
          <cell r="C3014" t="str">
            <v>Hub_89</v>
          </cell>
          <cell r="D3014">
            <v>700</v>
          </cell>
          <cell r="E3014" t="str">
            <v>LTL||Current_LTL||LTL_AT-IT||1000</v>
          </cell>
        </row>
        <row r="3015">
          <cell r="A3015" t="str">
            <v>Supplier_302Hub_90</v>
          </cell>
          <cell r="B3015" t="str">
            <v>Supplier_302</v>
          </cell>
          <cell r="C3015" t="str">
            <v>Hub_90</v>
          </cell>
          <cell r="D3015">
            <v>400</v>
          </cell>
          <cell r="E3015" t="str">
            <v>FTL||Supplier_302||Hub_90||FTL_AT-DE_W_500</v>
          </cell>
        </row>
        <row r="3016">
          <cell r="A3016" t="str">
            <v>Supplier_302Hub_90</v>
          </cell>
          <cell r="B3016" t="str">
            <v>Supplier_302</v>
          </cell>
          <cell r="C3016" t="str">
            <v>Hub_90</v>
          </cell>
          <cell r="D3016">
            <v>400</v>
          </cell>
          <cell r="E3016" t="str">
            <v>LTL||Current_LTL||LTL_AT-DE_W||500</v>
          </cell>
        </row>
        <row r="3017">
          <cell r="A3017" t="str">
            <v>Supplier_303Hub_86</v>
          </cell>
          <cell r="B3017" t="str">
            <v>Supplier_303</v>
          </cell>
          <cell r="C3017" t="str">
            <v>Hub_86</v>
          </cell>
          <cell r="D3017">
            <v>1600</v>
          </cell>
          <cell r="E3017" t="str">
            <v>FTL||Supplier_303||Hub_86||FTL_PL-GB_2000</v>
          </cell>
        </row>
        <row r="3018">
          <cell r="A3018" t="str">
            <v>Supplier_303Hub_86</v>
          </cell>
          <cell r="B3018" t="str">
            <v>Supplier_303</v>
          </cell>
          <cell r="C3018" t="str">
            <v>Hub_86</v>
          </cell>
          <cell r="D3018">
            <v>1600</v>
          </cell>
          <cell r="E3018" t="str">
            <v>LTL||Current_LTL||LTL_PL-GB||2000</v>
          </cell>
        </row>
        <row r="3019">
          <cell r="A3019" t="str">
            <v>Supplier_303Hub_87</v>
          </cell>
          <cell r="B3019" t="str">
            <v>Supplier_303</v>
          </cell>
          <cell r="C3019" t="str">
            <v>Hub_87</v>
          </cell>
          <cell r="D3019">
            <v>1900</v>
          </cell>
          <cell r="E3019" t="str">
            <v>FTL||Supplier_303||Hub_87||FTL_PL-ES_2000</v>
          </cell>
        </row>
        <row r="3020">
          <cell r="A3020" t="str">
            <v>Supplier_303Hub_87</v>
          </cell>
          <cell r="B3020" t="str">
            <v>Supplier_303</v>
          </cell>
          <cell r="C3020" t="str">
            <v>Hub_87</v>
          </cell>
          <cell r="D3020">
            <v>1900</v>
          </cell>
          <cell r="E3020" t="str">
            <v>LTL||Current_LTL||LTL_PL-ES||2000</v>
          </cell>
        </row>
        <row r="3021">
          <cell r="A3021" t="str">
            <v>Supplier_303Hub_88</v>
          </cell>
          <cell r="B3021" t="str">
            <v>Supplier_303</v>
          </cell>
          <cell r="C3021" t="str">
            <v>Hub_88</v>
          </cell>
          <cell r="D3021">
            <v>800</v>
          </cell>
          <cell r="E3021" t="str">
            <v>FTL||Supplier_303||Hub_88||FTL_PL-DE_W_1000</v>
          </cell>
        </row>
        <row r="3022">
          <cell r="A3022" t="str">
            <v>Supplier_303Hub_88</v>
          </cell>
          <cell r="B3022" t="str">
            <v>Supplier_303</v>
          </cell>
          <cell r="C3022" t="str">
            <v>Hub_88</v>
          </cell>
          <cell r="D3022">
            <v>800</v>
          </cell>
          <cell r="E3022" t="str">
            <v>LTL||Current_LTL||LTL_PL-DE_W||1000</v>
          </cell>
        </row>
        <row r="3023">
          <cell r="A3023" t="str">
            <v>Supplier_303Hub_89</v>
          </cell>
          <cell r="B3023" t="str">
            <v>Supplier_303</v>
          </cell>
          <cell r="C3023" t="str">
            <v>Hub_89</v>
          </cell>
          <cell r="D3023">
            <v>1000</v>
          </cell>
          <cell r="E3023" t="str">
            <v>FTL||Supplier_303||Hub_89||FTL_PL-IT_1000</v>
          </cell>
        </row>
        <row r="3024">
          <cell r="A3024" t="str">
            <v>Supplier_303Hub_89</v>
          </cell>
          <cell r="B3024" t="str">
            <v>Supplier_303</v>
          </cell>
          <cell r="C3024" t="str">
            <v>Hub_89</v>
          </cell>
          <cell r="D3024">
            <v>1000</v>
          </cell>
          <cell r="E3024" t="str">
            <v>LTL||Current_LTL||LTL_PL-IT||1000</v>
          </cell>
        </row>
        <row r="3025">
          <cell r="A3025" t="str">
            <v>Supplier_303Hub_90</v>
          </cell>
          <cell r="B3025" t="str">
            <v>Supplier_303</v>
          </cell>
          <cell r="C3025" t="str">
            <v>Hub_90</v>
          </cell>
          <cell r="D3025">
            <v>500</v>
          </cell>
          <cell r="E3025" t="str">
            <v>FTL||Supplier_303||Hub_90||FTL_PL-DE_W_500</v>
          </cell>
        </row>
        <row r="3026">
          <cell r="A3026" t="str">
            <v>Supplier_303Hub_90</v>
          </cell>
          <cell r="B3026" t="str">
            <v>Supplier_303</v>
          </cell>
          <cell r="C3026" t="str">
            <v>Hub_90</v>
          </cell>
          <cell r="D3026">
            <v>500</v>
          </cell>
          <cell r="E3026" t="str">
            <v>LTL||Current_LTL||LTL_PL-DE_W||500</v>
          </cell>
        </row>
        <row r="3027">
          <cell r="A3027" t="str">
            <v>Supplier_304Hub_86</v>
          </cell>
          <cell r="B3027" t="str">
            <v>Supplier_304</v>
          </cell>
          <cell r="C3027" t="str">
            <v>Hub_86</v>
          </cell>
          <cell r="D3027">
            <v>1600</v>
          </cell>
          <cell r="E3027" t="str">
            <v>FTL||Supplier_304||Hub_86||FTL_PL-GB_2000</v>
          </cell>
        </row>
        <row r="3028">
          <cell r="A3028" t="str">
            <v>Supplier_304Hub_86</v>
          </cell>
          <cell r="B3028" t="str">
            <v>Supplier_304</v>
          </cell>
          <cell r="C3028" t="str">
            <v>Hub_86</v>
          </cell>
          <cell r="D3028">
            <v>1600</v>
          </cell>
          <cell r="E3028" t="str">
            <v>LTL||Current_LTL||LTL_PL-GB||2000</v>
          </cell>
        </row>
        <row r="3029">
          <cell r="A3029" t="str">
            <v>Supplier_304Hub_87</v>
          </cell>
          <cell r="B3029" t="str">
            <v>Supplier_304</v>
          </cell>
          <cell r="C3029" t="str">
            <v>Hub_87</v>
          </cell>
          <cell r="D3029">
            <v>1900</v>
          </cell>
          <cell r="E3029" t="str">
            <v>FTL||Supplier_304||Hub_87||FTL_PL-ES_2000</v>
          </cell>
        </row>
        <row r="3030">
          <cell r="A3030" t="str">
            <v>Supplier_304Hub_87</v>
          </cell>
          <cell r="B3030" t="str">
            <v>Supplier_304</v>
          </cell>
          <cell r="C3030" t="str">
            <v>Hub_87</v>
          </cell>
          <cell r="D3030">
            <v>1900</v>
          </cell>
          <cell r="E3030" t="str">
            <v>LTL||Current_LTL||LTL_PL-ES||2000</v>
          </cell>
        </row>
        <row r="3031">
          <cell r="A3031" t="str">
            <v>Supplier_304Hub_88</v>
          </cell>
          <cell r="B3031" t="str">
            <v>Supplier_304</v>
          </cell>
          <cell r="C3031" t="str">
            <v>Hub_88</v>
          </cell>
          <cell r="D3031">
            <v>800</v>
          </cell>
          <cell r="E3031" t="str">
            <v>FTL||Supplier_304||Hub_88||FTL_PL-DE_W_1000</v>
          </cell>
        </row>
        <row r="3032">
          <cell r="A3032" t="str">
            <v>Supplier_304Hub_88</v>
          </cell>
          <cell r="B3032" t="str">
            <v>Supplier_304</v>
          </cell>
          <cell r="C3032" t="str">
            <v>Hub_88</v>
          </cell>
          <cell r="D3032">
            <v>800</v>
          </cell>
          <cell r="E3032" t="str">
            <v>LTL||Current_LTL||LTL_PL-DE_W||1000</v>
          </cell>
        </row>
        <row r="3033">
          <cell r="A3033" t="str">
            <v>Supplier_304Hub_89</v>
          </cell>
          <cell r="B3033" t="str">
            <v>Supplier_304</v>
          </cell>
          <cell r="C3033" t="str">
            <v>Hub_89</v>
          </cell>
          <cell r="D3033">
            <v>1000</v>
          </cell>
          <cell r="E3033" t="str">
            <v>FTL||Supplier_304||Hub_89||FTL_PL-IT_1000</v>
          </cell>
        </row>
        <row r="3034">
          <cell r="A3034" t="str">
            <v>Supplier_304Hub_89</v>
          </cell>
          <cell r="B3034" t="str">
            <v>Supplier_304</v>
          </cell>
          <cell r="C3034" t="str">
            <v>Hub_89</v>
          </cell>
          <cell r="D3034">
            <v>1000</v>
          </cell>
          <cell r="E3034" t="str">
            <v>LTL||Current_LTL||LTL_PL-IT||1000</v>
          </cell>
        </row>
        <row r="3035">
          <cell r="A3035" t="str">
            <v>Supplier_304Hub_90</v>
          </cell>
          <cell r="B3035" t="str">
            <v>Supplier_304</v>
          </cell>
          <cell r="C3035" t="str">
            <v>Hub_90</v>
          </cell>
          <cell r="D3035">
            <v>500</v>
          </cell>
          <cell r="E3035" t="str">
            <v>FTL||Supplier_304||Hub_90||FTL_PL-DE_W_500</v>
          </cell>
        </row>
        <row r="3036">
          <cell r="A3036" t="str">
            <v>Supplier_304Hub_90</v>
          </cell>
          <cell r="B3036" t="str">
            <v>Supplier_304</v>
          </cell>
          <cell r="C3036" t="str">
            <v>Hub_90</v>
          </cell>
          <cell r="D3036">
            <v>500</v>
          </cell>
          <cell r="E3036" t="str">
            <v>LTL||Current_LTL||LTL_PL-DE_W||500</v>
          </cell>
        </row>
        <row r="3037">
          <cell r="A3037" t="str">
            <v>Supplier_305Hub_86</v>
          </cell>
          <cell r="B3037" t="str">
            <v>Supplier_305</v>
          </cell>
          <cell r="C3037" t="str">
            <v>Hub_86</v>
          </cell>
          <cell r="D3037">
            <v>1800</v>
          </cell>
          <cell r="E3037" t="str">
            <v>FTL||Supplier_305||Hub_86||FTL_HU-GB_2000</v>
          </cell>
        </row>
        <row r="3038">
          <cell r="A3038" t="str">
            <v>Supplier_305Hub_86</v>
          </cell>
          <cell r="B3038" t="str">
            <v>Supplier_305</v>
          </cell>
          <cell r="C3038" t="str">
            <v>Hub_86</v>
          </cell>
          <cell r="D3038">
            <v>1800</v>
          </cell>
          <cell r="E3038" t="str">
            <v>LTL||Current_LTL||LTL_HU-GB||2000</v>
          </cell>
        </row>
        <row r="3039">
          <cell r="A3039" t="str">
            <v>Supplier_305Hub_87</v>
          </cell>
          <cell r="B3039" t="str">
            <v>Supplier_305</v>
          </cell>
          <cell r="C3039" t="str">
            <v>Hub_87</v>
          </cell>
          <cell r="D3039">
            <v>1600</v>
          </cell>
          <cell r="E3039" t="str">
            <v>FTL||Supplier_305||Hub_87||FTL_HU-ES_2000</v>
          </cell>
        </row>
        <row r="3040">
          <cell r="A3040" t="str">
            <v>Supplier_305Hub_87</v>
          </cell>
          <cell r="B3040" t="str">
            <v>Supplier_305</v>
          </cell>
          <cell r="C3040" t="str">
            <v>Hub_87</v>
          </cell>
          <cell r="D3040">
            <v>1600</v>
          </cell>
          <cell r="E3040" t="str">
            <v>LTL||Current_LTL||LTL_HU-ES||2000</v>
          </cell>
        </row>
        <row r="3041">
          <cell r="A3041" t="str">
            <v>Supplier_305Hub_88</v>
          </cell>
          <cell r="B3041" t="str">
            <v>Supplier_305</v>
          </cell>
          <cell r="C3041" t="str">
            <v>Hub_88</v>
          </cell>
          <cell r="D3041">
            <v>1000</v>
          </cell>
          <cell r="E3041" t="str">
            <v>FTL||Supplier_305||Hub_88||FTL_HU-DE_W_1000</v>
          </cell>
        </row>
        <row r="3042">
          <cell r="A3042" t="str">
            <v>Supplier_305Hub_88</v>
          </cell>
          <cell r="B3042" t="str">
            <v>Supplier_305</v>
          </cell>
          <cell r="C3042" t="str">
            <v>Hub_88</v>
          </cell>
          <cell r="D3042">
            <v>1000</v>
          </cell>
          <cell r="E3042" t="str">
            <v>LTL||Current_LTL||LTL_HU-DE_W||1000</v>
          </cell>
        </row>
        <row r="3043">
          <cell r="A3043" t="str">
            <v>Supplier_305Hub_89</v>
          </cell>
          <cell r="B3043" t="str">
            <v>Supplier_305</v>
          </cell>
          <cell r="C3043" t="str">
            <v>Hub_89</v>
          </cell>
          <cell r="D3043">
            <v>600</v>
          </cell>
          <cell r="E3043" t="str">
            <v>FTL||Supplier_305||Hub_89||FTL_HU-IT_1000</v>
          </cell>
        </row>
        <row r="3044">
          <cell r="A3044" t="str">
            <v>Supplier_305Hub_89</v>
          </cell>
          <cell r="B3044" t="str">
            <v>Supplier_305</v>
          </cell>
          <cell r="C3044" t="str">
            <v>Hub_89</v>
          </cell>
          <cell r="D3044">
            <v>600</v>
          </cell>
          <cell r="E3044" t="str">
            <v>LTL||Current_LTL||LTL_HU-IT||1000</v>
          </cell>
        </row>
        <row r="3045">
          <cell r="A3045" t="str">
            <v>Supplier_305Hub_90</v>
          </cell>
          <cell r="B3045" t="str">
            <v>Supplier_305</v>
          </cell>
          <cell r="C3045" t="str">
            <v>Hub_90</v>
          </cell>
          <cell r="D3045">
            <v>500</v>
          </cell>
          <cell r="E3045" t="str">
            <v>FTL||Supplier_305||Hub_90||FTL_HU-DE_W_500</v>
          </cell>
        </row>
        <row r="3046">
          <cell r="A3046" t="str">
            <v>Supplier_305Hub_90</v>
          </cell>
          <cell r="B3046" t="str">
            <v>Supplier_305</v>
          </cell>
          <cell r="C3046" t="str">
            <v>Hub_90</v>
          </cell>
          <cell r="D3046">
            <v>500</v>
          </cell>
          <cell r="E3046" t="str">
            <v>LTL||Current_LTL||LTL_HU-DE_W||500</v>
          </cell>
        </row>
        <row r="3047">
          <cell r="A3047" t="str">
            <v>Supplier_306Hub_86</v>
          </cell>
          <cell r="B3047" t="str">
            <v>Supplier_306</v>
          </cell>
          <cell r="C3047" t="str">
            <v>Hub_86</v>
          </cell>
          <cell r="D3047">
            <v>1600</v>
          </cell>
          <cell r="E3047" t="str">
            <v>FTL||Supplier_306||Hub_86||FTL_CZ-GB_2000</v>
          </cell>
        </row>
        <row r="3048">
          <cell r="A3048" t="str">
            <v>Supplier_306Hub_86</v>
          </cell>
          <cell r="B3048" t="str">
            <v>Supplier_306</v>
          </cell>
          <cell r="C3048" t="str">
            <v>Hub_86</v>
          </cell>
          <cell r="D3048">
            <v>1600</v>
          </cell>
          <cell r="E3048" t="str">
            <v>LTL||Current_LTL||LTL_CZ-GB||2000</v>
          </cell>
        </row>
        <row r="3049">
          <cell r="A3049" t="str">
            <v>Supplier_306Hub_87</v>
          </cell>
          <cell r="B3049" t="str">
            <v>Supplier_306</v>
          </cell>
          <cell r="C3049" t="str">
            <v>Hub_87</v>
          </cell>
          <cell r="D3049">
            <v>1800</v>
          </cell>
          <cell r="E3049" t="str">
            <v>FTL||Supplier_306||Hub_87||FTL_CZ-ES_2000</v>
          </cell>
        </row>
        <row r="3050">
          <cell r="A3050" t="str">
            <v>Supplier_306Hub_87</v>
          </cell>
          <cell r="B3050" t="str">
            <v>Supplier_306</v>
          </cell>
          <cell r="C3050" t="str">
            <v>Hub_87</v>
          </cell>
          <cell r="D3050">
            <v>1800</v>
          </cell>
          <cell r="E3050" t="str">
            <v>LTL||Current_LTL||LTL_CZ-ES||2000</v>
          </cell>
        </row>
        <row r="3051">
          <cell r="A3051" t="str">
            <v>Supplier_306Hub_88</v>
          </cell>
          <cell r="B3051" t="str">
            <v>Supplier_306</v>
          </cell>
          <cell r="C3051" t="str">
            <v>Hub_88</v>
          </cell>
          <cell r="D3051">
            <v>900</v>
          </cell>
          <cell r="E3051" t="str">
            <v>FTL||Supplier_306||Hub_88||FTL_CZ-DE_W_1000</v>
          </cell>
        </row>
        <row r="3052">
          <cell r="A3052" t="str">
            <v>Supplier_306Hub_88</v>
          </cell>
          <cell r="B3052" t="str">
            <v>Supplier_306</v>
          </cell>
          <cell r="C3052" t="str">
            <v>Hub_88</v>
          </cell>
          <cell r="D3052">
            <v>900</v>
          </cell>
          <cell r="E3052" t="str">
            <v>LTL||Current_LTL||LTL_CZ-DE_W||1000</v>
          </cell>
        </row>
        <row r="3053">
          <cell r="A3053" t="str">
            <v>Supplier_306Hub_89</v>
          </cell>
          <cell r="B3053" t="str">
            <v>Supplier_306</v>
          </cell>
          <cell r="C3053" t="str">
            <v>Hub_89</v>
          </cell>
          <cell r="D3053">
            <v>900</v>
          </cell>
          <cell r="E3053" t="str">
            <v>FTL||Supplier_306||Hub_89||FTL_CZ-IT_1000</v>
          </cell>
        </row>
        <row r="3054">
          <cell r="A3054" t="str">
            <v>Supplier_306Hub_89</v>
          </cell>
          <cell r="B3054" t="str">
            <v>Supplier_306</v>
          </cell>
          <cell r="C3054" t="str">
            <v>Hub_89</v>
          </cell>
          <cell r="D3054">
            <v>900</v>
          </cell>
          <cell r="E3054" t="str">
            <v>LTL||Current_LTL||LTL_CZ-IT||1000</v>
          </cell>
        </row>
        <row r="3055">
          <cell r="A3055" t="str">
            <v>Supplier_306Hub_90</v>
          </cell>
          <cell r="B3055" t="str">
            <v>Supplier_306</v>
          </cell>
          <cell r="C3055" t="str">
            <v>Hub_90</v>
          </cell>
          <cell r="D3055">
            <v>500</v>
          </cell>
          <cell r="E3055" t="str">
            <v>FTL||Supplier_306||Hub_90||FTL_CZ-DE_W_500</v>
          </cell>
        </row>
        <row r="3056">
          <cell r="A3056" t="str">
            <v>Supplier_306Hub_90</v>
          </cell>
          <cell r="B3056" t="str">
            <v>Supplier_306</v>
          </cell>
          <cell r="C3056" t="str">
            <v>Hub_90</v>
          </cell>
          <cell r="D3056">
            <v>500</v>
          </cell>
          <cell r="E3056" t="str">
            <v>LTL||Current_LTL||LTL_CZ-DE_W||500</v>
          </cell>
        </row>
        <row r="3057">
          <cell r="A3057" t="str">
            <v>Supplier_307Hub_86</v>
          </cell>
          <cell r="B3057" t="str">
            <v>Supplier_307</v>
          </cell>
          <cell r="C3057" t="str">
            <v>Hub_86</v>
          </cell>
          <cell r="D3057">
            <v>1700</v>
          </cell>
          <cell r="E3057" t="str">
            <v>FTL||Supplier_307||Hub_86||FTL_CZ-GB_2000</v>
          </cell>
        </row>
        <row r="3058">
          <cell r="A3058" t="str">
            <v>Supplier_307Hub_86</v>
          </cell>
          <cell r="B3058" t="str">
            <v>Supplier_307</v>
          </cell>
          <cell r="C3058" t="str">
            <v>Hub_86</v>
          </cell>
          <cell r="D3058">
            <v>1700</v>
          </cell>
          <cell r="E3058" t="str">
            <v>LTL||Current_LTL||LTL_CZ-GB||2000</v>
          </cell>
        </row>
        <row r="3059">
          <cell r="A3059" t="str">
            <v>Supplier_307Hub_87</v>
          </cell>
          <cell r="B3059" t="str">
            <v>Supplier_307</v>
          </cell>
          <cell r="C3059" t="str">
            <v>Hub_87</v>
          </cell>
          <cell r="D3059">
            <v>1700</v>
          </cell>
          <cell r="E3059" t="str">
            <v>FTL||Supplier_307||Hub_87||FTL_CZ-ES_2000</v>
          </cell>
        </row>
        <row r="3060">
          <cell r="A3060" t="str">
            <v>Supplier_307Hub_87</v>
          </cell>
          <cell r="B3060" t="str">
            <v>Supplier_307</v>
          </cell>
          <cell r="C3060" t="str">
            <v>Hub_87</v>
          </cell>
          <cell r="D3060">
            <v>1700</v>
          </cell>
          <cell r="E3060" t="str">
            <v>LTL||Current_LTL||LTL_CZ-ES||2000</v>
          </cell>
        </row>
        <row r="3061">
          <cell r="A3061" t="str">
            <v>Supplier_307Hub_88</v>
          </cell>
          <cell r="B3061" t="str">
            <v>Supplier_307</v>
          </cell>
          <cell r="C3061" t="str">
            <v>Hub_88</v>
          </cell>
          <cell r="D3061">
            <v>900</v>
          </cell>
          <cell r="E3061" t="str">
            <v>FTL||Supplier_307||Hub_88||FTL_CZ-DE_W_1000</v>
          </cell>
        </row>
        <row r="3062">
          <cell r="A3062" t="str">
            <v>Supplier_307Hub_88</v>
          </cell>
          <cell r="B3062" t="str">
            <v>Supplier_307</v>
          </cell>
          <cell r="C3062" t="str">
            <v>Hub_88</v>
          </cell>
          <cell r="D3062">
            <v>900</v>
          </cell>
          <cell r="E3062" t="str">
            <v>LTL||Current_LTL||LTL_CZ-DE_W||1000</v>
          </cell>
        </row>
        <row r="3063">
          <cell r="A3063" t="str">
            <v>Supplier_307Hub_89</v>
          </cell>
          <cell r="B3063" t="str">
            <v>Supplier_307</v>
          </cell>
          <cell r="C3063" t="str">
            <v>Hub_89</v>
          </cell>
          <cell r="D3063">
            <v>800</v>
          </cell>
          <cell r="E3063" t="str">
            <v>FTL||Supplier_307||Hub_89||FTL_CZ-IT_1000</v>
          </cell>
        </row>
        <row r="3064">
          <cell r="A3064" t="str">
            <v>Supplier_307Hub_89</v>
          </cell>
          <cell r="B3064" t="str">
            <v>Supplier_307</v>
          </cell>
          <cell r="C3064" t="str">
            <v>Hub_89</v>
          </cell>
          <cell r="D3064">
            <v>800</v>
          </cell>
          <cell r="E3064" t="str">
            <v>LTL||Current_LTL||LTL_CZ-IT||1000</v>
          </cell>
        </row>
        <row r="3065">
          <cell r="A3065" t="str">
            <v>Supplier_307Hub_90</v>
          </cell>
          <cell r="B3065" t="str">
            <v>Supplier_307</v>
          </cell>
          <cell r="C3065" t="str">
            <v>Hub_90</v>
          </cell>
          <cell r="D3065">
            <v>400</v>
          </cell>
          <cell r="E3065" t="str">
            <v>FTL||Supplier_307||Hub_90||FTL_CZ-DE_W_500</v>
          </cell>
        </row>
        <row r="3066">
          <cell r="A3066" t="str">
            <v>Supplier_307Hub_90</v>
          </cell>
          <cell r="B3066" t="str">
            <v>Supplier_307</v>
          </cell>
          <cell r="C3066" t="str">
            <v>Hub_90</v>
          </cell>
          <cell r="D3066">
            <v>400</v>
          </cell>
          <cell r="E3066" t="str">
            <v>LTL||Current_LTL||LTL_CZ-DE_W||500</v>
          </cell>
        </row>
        <row r="3067">
          <cell r="A3067" t="str">
            <v>Supplier_308Hub_86</v>
          </cell>
          <cell r="B3067" t="str">
            <v>Supplier_308</v>
          </cell>
          <cell r="C3067" t="str">
            <v>Hub_86</v>
          </cell>
          <cell r="D3067">
            <v>1800</v>
          </cell>
          <cell r="E3067" t="str">
            <v>FTL||Supplier_308||Hub_86||FTL_HU-GB_2000</v>
          </cell>
        </row>
        <row r="3068">
          <cell r="A3068" t="str">
            <v>Supplier_308Hub_86</v>
          </cell>
          <cell r="B3068" t="str">
            <v>Supplier_308</v>
          </cell>
          <cell r="C3068" t="str">
            <v>Hub_86</v>
          </cell>
          <cell r="D3068">
            <v>1800</v>
          </cell>
          <cell r="E3068" t="str">
            <v>LTL||Current_LTL||LTL_HU-GB||2000</v>
          </cell>
        </row>
        <row r="3069">
          <cell r="A3069" t="str">
            <v>Supplier_308Hub_87</v>
          </cell>
          <cell r="B3069" t="str">
            <v>Supplier_308</v>
          </cell>
          <cell r="C3069" t="str">
            <v>Hub_87</v>
          </cell>
          <cell r="D3069">
            <v>1700</v>
          </cell>
          <cell r="E3069" t="str">
            <v>FTL||Supplier_308||Hub_87||FTL_HU-ES_2000</v>
          </cell>
        </row>
        <row r="3070">
          <cell r="A3070" t="str">
            <v>Supplier_308Hub_87</v>
          </cell>
          <cell r="B3070" t="str">
            <v>Supplier_308</v>
          </cell>
          <cell r="C3070" t="str">
            <v>Hub_87</v>
          </cell>
          <cell r="D3070">
            <v>1700</v>
          </cell>
          <cell r="E3070" t="str">
            <v>LTL||Current_LTL||LTL_HU-ES||2000</v>
          </cell>
        </row>
        <row r="3071">
          <cell r="A3071" t="str">
            <v>Supplier_308Hub_88</v>
          </cell>
          <cell r="B3071" t="str">
            <v>Supplier_308</v>
          </cell>
          <cell r="C3071" t="str">
            <v>Hub_88</v>
          </cell>
          <cell r="D3071">
            <v>1000</v>
          </cell>
          <cell r="E3071" t="str">
            <v>FTL||Supplier_308||Hub_88||FTL_HU-DE_W_1000</v>
          </cell>
        </row>
        <row r="3072">
          <cell r="A3072" t="str">
            <v>Supplier_308Hub_88</v>
          </cell>
          <cell r="B3072" t="str">
            <v>Supplier_308</v>
          </cell>
          <cell r="C3072" t="str">
            <v>Hub_88</v>
          </cell>
          <cell r="D3072">
            <v>1000</v>
          </cell>
          <cell r="E3072" t="str">
            <v>LTL||Current_LTL||LTL_HU-DE_W||1000</v>
          </cell>
        </row>
        <row r="3073">
          <cell r="A3073" t="str">
            <v>Supplier_308Hub_89</v>
          </cell>
          <cell r="B3073" t="str">
            <v>Supplier_308</v>
          </cell>
          <cell r="C3073" t="str">
            <v>Hub_89</v>
          </cell>
          <cell r="D3073">
            <v>700</v>
          </cell>
          <cell r="E3073" t="str">
            <v>FTL||Supplier_308||Hub_89||FTL_HU-IT_1000</v>
          </cell>
        </row>
        <row r="3074">
          <cell r="A3074" t="str">
            <v>Supplier_308Hub_89</v>
          </cell>
          <cell r="B3074" t="str">
            <v>Supplier_308</v>
          </cell>
          <cell r="C3074" t="str">
            <v>Hub_89</v>
          </cell>
          <cell r="D3074">
            <v>700</v>
          </cell>
          <cell r="E3074" t="str">
            <v>LTL||Current_LTL||LTL_HU-IT||1000</v>
          </cell>
        </row>
        <row r="3075">
          <cell r="A3075" t="str">
            <v>Supplier_308Hub_90</v>
          </cell>
          <cell r="B3075" t="str">
            <v>Supplier_308</v>
          </cell>
          <cell r="C3075" t="str">
            <v>Hub_90</v>
          </cell>
          <cell r="D3075">
            <v>500</v>
          </cell>
          <cell r="E3075" t="str">
            <v>FTL||Supplier_308||Hub_90||FTL_HU-DE_W_500</v>
          </cell>
        </row>
        <row r="3076">
          <cell r="A3076" t="str">
            <v>Supplier_308Hub_90</v>
          </cell>
          <cell r="B3076" t="str">
            <v>Supplier_308</v>
          </cell>
          <cell r="C3076" t="str">
            <v>Hub_90</v>
          </cell>
          <cell r="D3076">
            <v>500</v>
          </cell>
          <cell r="E3076" t="str">
            <v>LTL||Current_LTL||LTL_HU-DE_W||500</v>
          </cell>
        </row>
        <row r="3077">
          <cell r="A3077" t="str">
            <v>Supplier_309Hub_86</v>
          </cell>
          <cell r="B3077" t="str">
            <v>Supplier_309</v>
          </cell>
          <cell r="C3077" t="str">
            <v>Hub_86</v>
          </cell>
          <cell r="D3077">
            <v>1700</v>
          </cell>
          <cell r="E3077" t="str">
            <v>FTL||Supplier_309||Hub_86||FTL_CZ-GB_2000</v>
          </cell>
        </row>
        <row r="3078">
          <cell r="A3078" t="str">
            <v>Supplier_309Hub_86</v>
          </cell>
          <cell r="B3078" t="str">
            <v>Supplier_309</v>
          </cell>
          <cell r="C3078" t="str">
            <v>Hub_86</v>
          </cell>
          <cell r="D3078">
            <v>1700</v>
          </cell>
          <cell r="E3078" t="str">
            <v>LTL||Current_LTL||LTL_CZ-GB||2000</v>
          </cell>
        </row>
        <row r="3079">
          <cell r="A3079" t="str">
            <v>Supplier_309Hub_87</v>
          </cell>
          <cell r="B3079" t="str">
            <v>Supplier_309</v>
          </cell>
          <cell r="C3079" t="str">
            <v>Hub_87</v>
          </cell>
          <cell r="D3079">
            <v>1700</v>
          </cell>
          <cell r="E3079" t="str">
            <v>FTL||Supplier_309||Hub_87||FTL_CZ-ES_2000</v>
          </cell>
        </row>
        <row r="3080">
          <cell r="A3080" t="str">
            <v>Supplier_309Hub_87</v>
          </cell>
          <cell r="B3080" t="str">
            <v>Supplier_309</v>
          </cell>
          <cell r="C3080" t="str">
            <v>Hub_87</v>
          </cell>
          <cell r="D3080">
            <v>1700</v>
          </cell>
          <cell r="E3080" t="str">
            <v>LTL||Current_LTL||LTL_CZ-ES||2000</v>
          </cell>
        </row>
        <row r="3081">
          <cell r="A3081" t="str">
            <v>Supplier_309Hub_88</v>
          </cell>
          <cell r="B3081" t="str">
            <v>Supplier_309</v>
          </cell>
          <cell r="C3081" t="str">
            <v>Hub_88</v>
          </cell>
          <cell r="D3081">
            <v>900</v>
          </cell>
          <cell r="E3081" t="str">
            <v>FTL||Supplier_309||Hub_88||FTL_CZ-DE_W_1000</v>
          </cell>
        </row>
        <row r="3082">
          <cell r="A3082" t="str">
            <v>Supplier_309Hub_88</v>
          </cell>
          <cell r="B3082" t="str">
            <v>Supplier_309</v>
          </cell>
          <cell r="C3082" t="str">
            <v>Hub_88</v>
          </cell>
          <cell r="D3082">
            <v>900</v>
          </cell>
          <cell r="E3082" t="str">
            <v>LTL||Current_LTL||LTL_CZ-DE_W||1000</v>
          </cell>
        </row>
        <row r="3083">
          <cell r="A3083" t="str">
            <v>Supplier_309Hub_89</v>
          </cell>
          <cell r="B3083" t="str">
            <v>Supplier_309</v>
          </cell>
          <cell r="C3083" t="str">
            <v>Hub_89</v>
          </cell>
          <cell r="D3083">
            <v>800</v>
          </cell>
          <cell r="E3083" t="str">
            <v>FTL||Supplier_309||Hub_89||FTL_CZ-IT_1000</v>
          </cell>
        </row>
        <row r="3084">
          <cell r="A3084" t="str">
            <v>Supplier_309Hub_89</v>
          </cell>
          <cell r="B3084" t="str">
            <v>Supplier_309</v>
          </cell>
          <cell r="C3084" t="str">
            <v>Hub_89</v>
          </cell>
          <cell r="D3084">
            <v>800</v>
          </cell>
          <cell r="E3084" t="str">
            <v>LTL||Current_LTL||LTL_CZ-IT||1000</v>
          </cell>
        </row>
        <row r="3085">
          <cell r="A3085" t="str">
            <v>Supplier_309Hub_90</v>
          </cell>
          <cell r="B3085" t="str">
            <v>Supplier_309</v>
          </cell>
          <cell r="C3085" t="str">
            <v>Hub_90</v>
          </cell>
          <cell r="D3085">
            <v>500</v>
          </cell>
          <cell r="E3085" t="str">
            <v>FTL||Supplier_309||Hub_90||FTL_CZ-DE_W_500</v>
          </cell>
        </row>
        <row r="3086">
          <cell r="A3086" t="str">
            <v>Supplier_309Hub_90</v>
          </cell>
          <cell r="B3086" t="str">
            <v>Supplier_309</v>
          </cell>
          <cell r="C3086" t="str">
            <v>Hub_90</v>
          </cell>
          <cell r="D3086">
            <v>500</v>
          </cell>
          <cell r="E3086" t="str">
            <v>LTL||Current_LTL||LTL_CZ-DE_W||500</v>
          </cell>
        </row>
        <row r="3087">
          <cell r="A3087" t="str">
            <v>Supplier_310Hub_86</v>
          </cell>
          <cell r="B3087" t="str">
            <v>Supplier_310</v>
          </cell>
          <cell r="C3087" t="str">
            <v>Hub_86</v>
          </cell>
          <cell r="D3087">
            <v>1700</v>
          </cell>
          <cell r="E3087" t="str">
            <v>FTL||Supplier_310||Hub_86||FTL_CZ-GB_2000</v>
          </cell>
        </row>
        <row r="3088">
          <cell r="A3088" t="str">
            <v>Supplier_310Hub_86</v>
          </cell>
          <cell r="B3088" t="str">
            <v>Supplier_310</v>
          </cell>
          <cell r="C3088" t="str">
            <v>Hub_86</v>
          </cell>
          <cell r="D3088">
            <v>1700</v>
          </cell>
          <cell r="E3088" t="str">
            <v>LTL||Current_LTL||LTL_CZ-GB||2000</v>
          </cell>
        </row>
        <row r="3089">
          <cell r="A3089" t="str">
            <v>Supplier_310Hub_87</v>
          </cell>
          <cell r="B3089" t="str">
            <v>Supplier_310</v>
          </cell>
          <cell r="C3089" t="str">
            <v>Hub_87</v>
          </cell>
          <cell r="D3089">
            <v>1700</v>
          </cell>
          <cell r="E3089" t="str">
            <v>FTL||Supplier_310||Hub_87||FTL_CZ-ES_2000</v>
          </cell>
        </row>
        <row r="3090">
          <cell r="A3090" t="str">
            <v>Supplier_310Hub_87</v>
          </cell>
          <cell r="B3090" t="str">
            <v>Supplier_310</v>
          </cell>
          <cell r="C3090" t="str">
            <v>Hub_87</v>
          </cell>
          <cell r="D3090">
            <v>1700</v>
          </cell>
          <cell r="E3090" t="str">
            <v>LTL||Current_LTL||LTL_CZ-ES||2000</v>
          </cell>
        </row>
        <row r="3091">
          <cell r="A3091" t="str">
            <v>Supplier_310Hub_88</v>
          </cell>
          <cell r="B3091" t="str">
            <v>Supplier_310</v>
          </cell>
          <cell r="C3091" t="str">
            <v>Hub_88</v>
          </cell>
          <cell r="D3091">
            <v>900</v>
          </cell>
          <cell r="E3091" t="str">
            <v>FTL||Supplier_310||Hub_88||FTL_CZ-DE_W_1000</v>
          </cell>
        </row>
        <row r="3092">
          <cell r="A3092" t="str">
            <v>Supplier_310Hub_88</v>
          </cell>
          <cell r="B3092" t="str">
            <v>Supplier_310</v>
          </cell>
          <cell r="C3092" t="str">
            <v>Hub_88</v>
          </cell>
          <cell r="D3092">
            <v>900</v>
          </cell>
          <cell r="E3092" t="str">
            <v>LTL||Current_LTL||LTL_CZ-DE_W||1000</v>
          </cell>
        </row>
        <row r="3093">
          <cell r="A3093" t="str">
            <v>Supplier_310Hub_89</v>
          </cell>
          <cell r="B3093" t="str">
            <v>Supplier_310</v>
          </cell>
          <cell r="C3093" t="str">
            <v>Hub_89</v>
          </cell>
          <cell r="D3093">
            <v>800</v>
          </cell>
          <cell r="E3093" t="str">
            <v>FTL||Supplier_310||Hub_89||FTL_CZ-IT_1000</v>
          </cell>
        </row>
        <row r="3094">
          <cell r="A3094" t="str">
            <v>Supplier_310Hub_89</v>
          </cell>
          <cell r="B3094" t="str">
            <v>Supplier_310</v>
          </cell>
          <cell r="C3094" t="str">
            <v>Hub_89</v>
          </cell>
          <cell r="D3094">
            <v>800</v>
          </cell>
          <cell r="E3094" t="str">
            <v>LTL||Current_LTL||LTL_CZ-IT||1000</v>
          </cell>
        </row>
        <row r="3095">
          <cell r="A3095" t="str">
            <v>Supplier_310Hub_90</v>
          </cell>
          <cell r="B3095" t="str">
            <v>Supplier_310</v>
          </cell>
          <cell r="C3095" t="str">
            <v>Hub_90</v>
          </cell>
          <cell r="D3095">
            <v>500</v>
          </cell>
          <cell r="E3095" t="str">
            <v>FTL||Supplier_310||Hub_90||FTL_CZ-DE_W_500</v>
          </cell>
        </row>
        <row r="3096">
          <cell r="A3096" t="str">
            <v>Supplier_310Hub_90</v>
          </cell>
          <cell r="B3096" t="str">
            <v>Supplier_310</v>
          </cell>
          <cell r="C3096" t="str">
            <v>Hub_90</v>
          </cell>
          <cell r="D3096">
            <v>500</v>
          </cell>
          <cell r="E3096" t="str">
            <v>LTL||Current_LTL||LTL_CZ-DE_W||500</v>
          </cell>
        </row>
        <row r="3097">
          <cell r="A3097" t="str">
            <v>Supplier_311Hub_86</v>
          </cell>
          <cell r="B3097" t="str">
            <v>Supplier_311</v>
          </cell>
          <cell r="C3097" t="str">
            <v>Hub_86</v>
          </cell>
          <cell r="D3097">
            <v>1800</v>
          </cell>
          <cell r="E3097" t="str">
            <v>FTL||Supplier_311||Hub_86||FTL_HU-GB_2000</v>
          </cell>
        </row>
        <row r="3098">
          <cell r="A3098" t="str">
            <v>Supplier_311Hub_86</v>
          </cell>
          <cell r="B3098" t="str">
            <v>Supplier_311</v>
          </cell>
          <cell r="C3098" t="str">
            <v>Hub_86</v>
          </cell>
          <cell r="D3098">
            <v>1800</v>
          </cell>
          <cell r="E3098" t="str">
            <v>LTL||Current_LTL||LTL_HU-GB||2000</v>
          </cell>
        </row>
        <row r="3099">
          <cell r="A3099" t="str">
            <v>Supplier_311Hub_87</v>
          </cell>
          <cell r="B3099" t="str">
            <v>Supplier_311</v>
          </cell>
          <cell r="C3099" t="str">
            <v>Hub_87</v>
          </cell>
          <cell r="D3099">
            <v>1700</v>
          </cell>
          <cell r="E3099" t="str">
            <v>FTL||Supplier_311||Hub_87||FTL_HU-ES_2000</v>
          </cell>
        </row>
        <row r="3100">
          <cell r="A3100" t="str">
            <v>Supplier_311Hub_87</v>
          </cell>
          <cell r="B3100" t="str">
            <v>Supplier_311</v>
          </cell>
          <cell r="C3100" t="str">
            <v>Hub_87</v>
          </cell>
          <cell r="D3100">
            <v>1700</v>
          </cell>
          <cell r="E3100" t="str">
            <v>LTL||Current_LTL||LTL_HU-ES||2000</v>
          </cell>
        </row>
        <row r="3101">
          <cell r="A3101" t="str">
            <v>Supplier_311Hub_88</v>
          </cell>
          <cell r="B3101" t="str">
            <v>Supplier_311</v>
          </cell>
          <cell r="C3101" t="str">
            <v>Hub_88</v>
          </cell>
          <cell r="D3101">
            <v>1000</v>
          </cell>
          <cell r="E3101" t="str">
            <v>FTL||Supplier_311||Hub_88||FTL_HU-DE_W_1000</v>
          </cell>
        </row>
        <row r="3102">
          <cell r="A3102" t="str">
            <v>Supplier_311Hub_88</v>
          </cell>
          <cell r="B3102" t="str">
            <v>Supplier_311</v>
          </cell>
          <cell r="C3102" t="str">
            <v>Hub_88</v>
          </cell>
          <cell r="D3102">
            <v>1000</v>
          </cell>
          <cell r="E3102" t="str">
            <v>LTL||Current_LTL||LTL_HU-DE_W||1000</v>
          </cell>
        </row>
        <row r="3103">
          <cell r="A3103" t="str">
            <v>Supplier_311Hub_89</v>
          </cell>
          <cell r="B3103" t="str">
            <v>Supplier_311</v>
          </cell>
          <cell r="C3103" t="str">
            <v>Hub_89</v>
          </cell>
          <cell r="D3103">
            <v>700</v>
          </cell>
          <cell r="E3103" t="str">
            <v>FTL||Supplier_311||Hub_89||FTL_HU-IT_1000</v>
          </cell>
        </row>
        <row r="3104">
          <cell r="A3104" t="str">
            <v>Supplier_311Hub_89</v>
          </cell>
          <cell r="B3104" t="str">
            <v>Supplier_311</v>
          </cell>
          <cell r="C3104" t="str">
            <v>Hub_89</v>
          </cell>
          <cell r="D3104">
            <v>700</v>
          </cell>
          <cell r="E3104" t="str">
            <v>LTL||Current_LTL||LTL_HU-IT||1000</v>
          </cell>
        </row>
        <row r="3105">
          <cell r="A3105" t="str">
            <v>Supplier_311Hub_90</v>
          </cell>
          <cell r="B3105" t="str">
            <v>Supplier_311</v>
          </cell>
          <cell r="C3105" t="str">
            <v>Hub_90</v>
          </cell>
          <cell r="D3105">
            <v>500</v>
          </cell>
          <cell r="E3105" t="str">
            <v>FTL||Supplier_311||Hub_90||FTL_HU-DE_W_500</v>
          </cell>
        </row>
        <row r="3106">
          <cell r="A3106" t="str">
            <v>Supplier_311Hub_90</v>
          </cell>
          <cell r="B3106" t="str">
            <v>Supplier_311</v>
          </cell>
          <cell r="C3106" t="str">
            <v>Hub_90</v>
          </cell>
          <cell r="D3106">
            <v>500</v>
          </cell>
          <cell r="E3106" t="str">
            <v>LTL||Current_LTL||LTL_HU-DE_W||500</v>
          </cell>
        </row>
        <row r="3107">
          <cell r="A3107" t="str">
            <v>Supplier_312Hub_86</v>
          </cell>
          <cell r="B3107" t="str">
            <v>Supplier_312</v>
          </cell>
          <cell r="C3107" t="str">
            <v>Hub_86</v>
          </cell>
          <cell r="D3107">
            <v>1600</v>
          </cell>
          <cell r="E3107" t="str">
            <v>FTL||Supplier_312||Hub_86||FTL_PL-GB_2000</v>
          </cell>
        </row>
        <row r="3108">
          <cell r="A3108" t="str">
            <v>Supplier_312Hub_86</v>
          </cell>
          <cell r="B3108" t="str">
            <v>Supplier_312</v>
          </cell>
          <cell r="C3108" t="str">
            <v>Hub_86</v>
          </cell>
          <cell r="D3108">
            <v>1600</v>
          </cell>
          <cell r="E3108" t="str">
            <v>LTL||Current_LTL||LTL_PL-GB||2000</v>
          </cell>
        </row>
        <row r="3109">
          <cell r="A3109" t="str">
            <v>Supplier_312Hub_87</v>
          </cell>
          <cell r="B3109" t="str">
            <v>Supplier_312</v>
          </cell>
          <cell r="C3109" t="str">
            <v>Hub_87</v>
          </cell>
          <cell r="D3109">
            <v>1900</v>
          </cell>
          <cell r="E3109" t="str">
            <v>FTL||Supplier_312||Hub_87||FTL_PL-ES_2000</v>
          </cell>
        </row>
        <row r="3110">
          <cell r="A3110" t="str">
            <v>Supplier_312Hub_87</v>
          </cell>
          <cell r="B3110" t="str">
            <v>Supplier_312</v>
          </cell>
          <cell r="C3110" t="str">
            <v>Hub_87</v>
          </cell>
          <cell r="D3110">
            <v>1900</v>
          </cell>
          <cell r="E3110" t="str">
            <v>LTL||Current_LTL||LTL_PL-ES||2000</v>
          </cell>
        </row>
        <row r="3111">
          <cell r="A3111" t="str">
            <v>Supplier_312Hub_88</v>
          </cell>
          <cell r="B3111" t="str">
            <v>Supplier_312</v>
          </cell>
          <cell r="C3111" t="str">
            <v>Hub_88</v>
          </cell>
          <cell r="D3111">
            <v>900</v>
          </cell>
          <cell r="E3111" t="str">
            <v>FTL||Supplier_312||Hub_88||FTL_PL-DE_W_1000</v>
          </cell>
        </row>
        <row r="3112">
          <cell r="A3112" t="str">
            <v>Supplier_312Hub_88</v>
          </cell>
          <cell r="B3112" t="str">
            <v>Supplier_312</v>
          </cell>
          <cell r="C3112" t="str">
            <v>Hub_88</v>
          </cell>
          <cell r="D3112">
            <v>900</v>
          </cell>
          <cell r="E3112" t="str">
            <v>LTL||Current_LTL||LTL_PL-DE_W||1000</v>
          </cell>
        </row>
        <row r="3113">
          <cell r="A3113" t="str">
            <v>Supplier_312Hub_89</v>
          </cell>
          <cell r="B3113" t="str">
            <v>Supplier_312</v>
          </cell>
          <cell r="C3113" t="str">
            <v>Hub_89</v>
          </cell>
          <cell r="D3113">
            <v>1100</v>
          </cell>
          <cell r="E3113" t="str">
            <v>FTL||Supplier_312||Hub_89||FTL_PL-IT_1500</v>
          </cell>
        </row>
        <row r="3114">
          <cell r="A3114" t="str">
            <v>Supplier_312Hub_89</v>
          </cell>
          <cell r="B3114" t="str">
            <v>Supplier_312</v>
          </cell>
          <cell r="C3114" t="str">
            <v>Hub_89</v>
          </cell>
          <cell r="D3114">
            <v>1100</v>
          </cell>
          <cell r="E3114" t="str">
            <v>LTL||Current_LTL||LTL_PL-IT||1500</v>
          </cell>
        </row>
        <row r="3115">
          <cell r="A3115" t="str">
            <v>Supplier_312Hub_90</v>
          </cell>
          <cell r="B3115" t="str">
            <v>Supplier_312</v>
          </cell>
          <cell r="C3115" t="str">
            <v>Hub_90</v>
          </cell>
          <cell r="D3115">
            <v>600</v>
          </cell>
          <cell r="E3115" t="str">
            <v>FTL||Supplier_312||Hub_90||FTL_PL-DE_W_1000</v>
          </cell>
        </row>
        <row r="3116">
          <cell r="A3116" t="str">
            <v>Supplier_312Hub_90</v>
          </cell>
          <cell r="B3116" t="str">
            <v>Supplier_312</v>
          </cell>
          <cell r="C3116" t="str">
            <v>Hub_90</v>
          </cell>
          <cell r="D3116">
            <v>600</v>
          </cell>
          <cell r="E3116" t="str">
            <v>LTL||Current_LTL||LTL_PL-DE_W||1000</v>
          </cell>
        </row>
        <row r="3117">
          <cell r="A3117" t="str">
            <v>Supplier_313Hub_86</v>
          </cell>
          <cell r="B3117" t="str">
            <v>Supplier_313</v>
          </cell>
          <cell r="C3117" t="str">
            <v>Hub_86</v>
          </cell>
          <cell r="D3117">
            <v>1700</v>
          </cell>
          <cell r="E3117" t="str">
            <v>FTL||Supplier_313||Hub_86||FTL_PL-GB_2000</v>
          </cell>
        </row>
        <row r="3118">
          <cell r="A3118" t="str">
            <v>Supplier_313Hub_86</v>
          </cell>
          <cell r="B3118" t="str">
            <v>Supplier_313</v>
          </cell>
          <cell r="C3118" t="str">
            <v>Hub_86</v>
          </cell>
          <cell r="D3118">
            <v>1700</v>
          </cell>
          <cell r="E3118" t="str">
            <v>LTL||Current_LTL||LTL_PL-GB||2000</v>
          </cell>
        </row>
        <row r="3119">
          <cell r="A3119" t="str">
            <v>Supplier_313Hub_87</v>
          </cell>
          <cell r="B3119" t="str">
            <v>Supplier_313</v>
          </cell>
          <cell r="C3119" t="str">
            <v>Hub_87</v>
          </cell>
          <cell r="D3119">
            <v>1900</v>
          </cell>
          <cell r="E3119" t="str">
            <v>FTL||Supplier_313||Hub_87||FTL_PL-ES_2000</v>
          </cell>
        </row>
        <row r="3120">
          <cell r="A3120" t="str">
            <v>Supplier_313Hub_87</v>
          </cell>
          <cell r="B3120" t="str">
            <v>Supplier_313</v>
          </cell>
          <cell r="C3120" t="str">
            <v>Hub_87</v>
          </cell>
          <cell r="D3120">
            <v>1900</v>
          </cell>
          <cell r="E3120" t="str">
            <v>LTL||Current_LTL||LTL_PL-ES||2000</v>
          </cell>
        </row>
        <row r="3121">
          <cell r="A3121" t="str">
            <v>Supplier_313Hub_88</v>
          </cell>
          <cell r="B3121" t="str">
            <v>Supplier_313</v>
          </cell>
          <cell r="C3121" t="str">
            <v>Hub_88</v>
          </cell>
          <cell r="D3121">
            <v>900</v>
          </cell>
          <cell r="E3121" t="str">
            <v>FTL||Supplier_313||Hub_88||FTL_PL-DE_W_1000</v>
          </cell>
        </row>
        <row r="3122">
          <cell r="A3122" t="str">
            <v>Supplier_313Hub_88</v>
          </cell>
          <cell r="B3122" t="str">
            <v>Supplier_313</v>
          </cell>
          <cell r="C3122" t="str">
            <v>Hub_88</v>
          </cell>
          <cell r="D3122">
            <v>900</v>
          </cell>
          <cell r="E3122" t="str">
            <v>LTL||Current_LTL||LTL_PL-DE_W||1000</v>
          </cell>
        </row>
        <row r="3123">
          <cell r="A3123" t="str">
            <v>Supplier_313Hub_89</v>
          </cell>
          <cell r="B3123" t="str">
            <v>Supplier_313</v>
          </cell>
          <cell r="C3123" t="str">
            <v>Hub_89</v>
          </cell>
          <cell r="D3123">
            <v>1000</v>
          </cell>
          <cell r="E3123" t="str">
            <v>FTL||Supplier_313||Hub_89||FTL_PL-IT_1000</v>
          </cell>
        </row>
        <row r="3124">
          <cell r="A3124" t="str">
            <v>Supplier_313Hub_89</v>
          </cell>
          <cell r="B3124" t="str">
            <v>Supplier_313</v>
          </cell>
          <cell r="C3124" t="str">
            <v>Hub_89</v>
          </cell>
          <cell r="D3124">
            <v>1000</v>
          </cell>
          <cell r="E3124" t="str">
            <v>LTL||Current_LTL||LTL_PL-IT||1000</v>
          </cell>
        </row>
        <row r="3125">
          <cell r="A3125" t="str">
            <v>Supplier_313Hub_90</v>
          </cell>
          <cell r="B3125" t="str">
            <v>Supplier_313</v>
          </cell>
          <cell r="C3125" t="str">
            <v>Hub_90</v>
          </cell>
          <cell r="D3125">
            <v>600</v>
          </cell>
          <cell r="E3125" t="str">
            <v>FTL||Supplier_313||Hub_90||FTL_PL-DE_W_1000</v>
          </cell>
        </row>
        <row r="3126">
          <cell r="A3126" t="str">
            <v>Supplier_313Hub_90</v>
          </cell>
          <cell r="B3126" t="str">
            <v>Supplier_313</v>
          </cell>
          <cell r="C3126" t="str">
            <v>Hub_90</v>
          </cell>
          <cell r="D3126">
            <v>600</v>
          </cell>
          <cell r="E3126" t="str">
            <v>LTL||Current_LTL||LTL_PL-DE_W||1000</v>
          </cell>
        </row>
        <row r="3127">
          <cell r="A3127" t="str">
            <v>Supplier_314Hub_86</v>
          </cell>
          <cell r="B3127" t="str">
            <v>Supplier_314</v>
          </cell>
          <cell r="C3127" t="str">
            <v>Hub_86</v>
          </cell>
          <cell r="D3127">
            <v>1700</v>
          </cell>
          <cell r="E3127" t="str">
            <v>FTL||Supplier_314||Hub_86||FTL_PL-GB_2000</v>
          </cell>
        </row>
        <row r="3128">
          <cell r="A3128" t="str">
            <v>Supplier_314Hub_86</v>
          </cell>
          <cell r="B3128" t="str">
            <v>Supplier_314</v>
          </cell>
          <cell r="C3128" t="str">
            <v>Hub_86</v>
          </cell>
          <cell r="D3128">
            <v>1700</v>
          </cell>
          <cell r="E3128" t="str">
            <v>LTL||Current_LTL||LTL_PL-GB||2000</v>
          </cell>
        </row>
        <row r="3129">
          <cell r="A3129" t="str">
            <v>Supplier_314Hub_87</v>
          </cell>
          <cell r="B3129" t="str">
            <v>Supplier_314</v>
          </cell>
          <cell r="C3129" t="str">
            <v>Hub_87</v>
          </cell>
          <cell r="D3129">
            <v>1900</v>
          </cell>
          <cell r="E3129" t="str">
            <v>FTL||Supplier_314||Hub_87||FTL_PL-ES_2000</v>
          </cell>
        </row>
        <row r="3130">
          <cell r="A3130" t="str">
            <v>Supplier_314Hub_87</v>
          </cell>
          <cell r="B3130" t="str">
            <v>Supplier_314</v>
          </cell>
          <cell r="C3130" t="str">
            <v>Hub_87</v>
          </cell>
          <cell r="D3130">
            <v>1900</v>
          </cell>
          <cell r="E3130" t="str">
            <v>LTL||Current_LTL||LTL_PL-ES||2000</v>
          </cell>
        </row>
        <row r="3131">
          <cell r="A3131" t="str">
            <v>Supplier_314Hub_88</v>
          </cell>
          <cell r="B3131" t="str">
            <v>Supplier_314</v>
          </cell>
          <cell r="C3131" t="str">
            <v>Hub_88</v>
          </cell>
          <cell r="D3131">
            <v>900</v>
          </cell>
          <cell r="E3131" t="str">
            <v>FTL||Supplier_314||Hub_88||FTL_PL-DE_W_1000</v>
          </cell>
        </row>
        <row r="3132">
          <cell r="A3132" t="str">
            <v>Supplier_314Hub_88</v>
          </cell>
          <cell r="B3132" t="str">
            <v>Supplier_314</v>
          </cell>
          <cell r="C3132" t="str">
            <v>Hub_88</v>
          </cell>
          <cell r="D3132">
            <v>900</v>
          </cell>
          <cell r="E3132" t="str">
            <v>LTL||Current_LTL||LTL_PL-DE_W||1000</v>
          </cell>
        </row>
        <row r="3133">
          <cell r="A3133" t="str">
            <v>Supplier_314Hub_89</v>
          </cell>
          <cell r="B3133" t="str">
            <v>Supplier_314</v>
          </cell>
          <cell r="C3133" t="str">
            <v>Hub_89</v>
          </cell>
          <cell r="D3133">
            <v>1100</v>
          </cell>
          <cell r="E3133" t="str">
            <v>FTL||Supplier_314||Hub_89||FTL_PL-IT_1500</v>
          </cell>
        </row>
        <row r="3134">
          <cell r="A3134" t="str">
            <v>Supplier_314Hub_89</v>
          </cell>
          <cell r="B3134" t="str">
            <v>Supplier_314</v>
          </cell>
          <cell r="C3134" t="str">
            <v>Hub_89</v>
          </cell>
          <cell r="D3134">
            <v>1100</v>
          </cell>
          <cell r="E3134" t="str">
            <v>LTL||Current_LTL||LTL_PL-IT||1500</v>
          </cell>
        </row>
        <row r="3135">
          <cell r="A3135" t="str">
            <v>Supplier_314Hub_90</v>
          </cell>
          <cell r="B3135" t="str">
            <v>Supplier_314</v>
          </cell>
          <cell r="C3135" t="str">
            <v>Hub_90</v>
          </cell>
          <cell r="D3135">
            <v>600</v>
          </cell>
          <cell r="E3135" t="str">
            <v>FTL||Supplier_314||Hub_90||FTL_PL-DE_W_1000</v>
          </cell>
        </row>
        <row r="3136">
          <cell r="A3136" t="str">
            <v>Supplier_314Hub_90</v>
          </cell>
          <cell r="B3136" t="str">
            <v>Supplier_314</v>
          </cell>
          <cell r="C3136" t="str">
            <v>Hub_90</v>
          </cell>
          <cell r="D3136">
            <v>600</v>
          </cell>
          <cell r="E3136" t="str">
            <v>LTL||Current_LTL||LTL_PL-DE_W||1000</v>
          </cell>
        </row>
        <row r="3137">
          <cell r="A3137" t="str">
            <v>Supplier_315Hub_86</v>
          </cell>
          <cell r="B3137" t="str">
            <v>Supplier_315</v>
          </cell>
          <cell r="C3137" t="str">
            <v>Hub_86</v>
          </cell>
          <cell r="D3137">
            <v>1800</v>
          </cell>
          <cell r="E3137" t="str">
            <v>FTL||Supplier_315||Hub_86||FTL_SK-GB_2000</v>
          </cell>
        </row>
        <row r="3138">
          <cell r="A3138" t="str">
            <v>Supplier_315Hub_86</v>
          </cell>
          <cell r="B3138" t="str">
            <v>Supplier_315</v>
          </cell>
          <cell r="C3138" t="str">
            <v>Hub_86</v>
          </cell>
          <cell r="D3138">
            <v>1800</v>
          </cell>
          <cell r="E3138" t="str">
            <v>LTL||Current_LTL||LTL_SK-GB||2000</v>
          </cell>
        </row>
        <row r="3139">
          <cell r="A3139" t="str">
            <v>Supplier_315Hub_87</v>
          </cell>
          <cell r="B3139" t="str">
            <v>Supplier_315</v>
          </cell>
          <cell r="C3139" t="str">
            <v>Hub_87</v>
          </cell>
          <cell r="D3139">
            <v>1800</v>
          </cell>
          <cell r="E3139" t="str">
            <v>FTL||Supplier_315||Hub_87||FTL_SK-ES_2000</v>
          </cell>
        </row>
        <row r="3140">
          <cell r="A3140" t="str">
            <v>Supplier_315Hub_87</v>
          </cell>
          <cell r="B3140" t="str">
            <v>Supplier_315</v>
          </cell>
          <cell r="C3140" t="str">
            <v>Hub_87</v>
          </cell>
          <cell r="D3140">
            <v>1800</v>
          </cell>
          <cell r="E3140" t="str">
            <v>LTL||Current_LTL||LTL_SK-ES||2000</v>
          </cell>
        </row>
        <row r="3141">
          <cell r="A3141" t="str">
            <v>Supplier_315Hub_88</v>
          </cell>
          <cell r="B3141" t="str">
            <v>Supplier_315</v>
          </cell>
          <cell r="C3141" t="str">
            <v>Hub_88</v>
          </cell>
          <cell r="D3141">
            <v>1000</v>
          </cell>
          <cell r="E3141" t="str">
            <v>FTL||Supplier_315||Hub_88||FTL_SK-DE_W_1000</v>
          </cell>
        </row>
        <row r="3142">
          <cell r="A3142" t="str">
            <v>Supplier_315Hub_88</v>
          </cell>
          <cell r="B3142" t="str">
            <v>Supplier_315</v>
          </cell>
          <cell r="C3142" t="str">
            <v>Hub_88</v>
          </cell>
          <cell r="D3142">
            <v>1000</v>
          </cell>
          <cell r="E3142" t="str">
            <v>LTL||Current_LTL||LTL_SK-DE_W||1000</v>
          </cell>
        </row>
        <row r="3143">
          <cell r="A3143" t="str">
            <v>Supplier_315Hub_89</v>
          </cell>
          <cell r="B3143" t="str">
            <v>Supplier_315</v>
          </cell>
          <cell r="C3143" t="str">
            <v>Hub_89</v>
          </cell>
          <cell r="D3143">
            <v>800</v>
          </cell>
          <cell r="E3143" t="str">
            <v>FTL||Supplier_315||Hub_89||FTL_SK-IT_1000</v>
          </cell>
        </row>
        <row r="3144">
          <cell r="A3144" t="str">
            <v>Supplier_315Hub_89</v>
          </cell>
          <cell r="B3144" t="str">
            <v>Supplier_315</v>
          </cell>
          <cell r="C3144" t="str">
            <v>Hub_89</v>
          </cell>
          <cell r="D3144">
            <v>800</v>
          </cell>
          <cell r="E3144" t="str">
            <v>LTL||Current_LTL||LTL_SK-IT||1000</v>
          </cell>
        </row>
        <row r="3145">
          <cell r="A3145" t="str">
            <v>Supplier_315Hub_90</v>
          </cell>
          <cell r="B3145" t="str">
            <v>Supplier_315</v>
          </cell>
          <cell r="C3145" t="str">
            <v>Hub_90</v>
          </cell>
          <cell r="D3145">
            <v>500</v>
          </cell>
          <cell r="E3145" t="str">
            <v>FTL||Supplier_315||Hub_90||FTL_SK-DE_W_500</v>
          </cell>
        </row>
        <row r="3146">
          <cell r="A3146" t="str">
            <v>Supplier_315Hub_90</v>
          </cell>
          <cell r="B3146" t="str">
            <v>Supplier_315</v>
          </cell>
          <cell r="C3146" t="str">
            <v>Hub_90</v>
          </cell>
          <cell r="D3146">
            <v>500</v>
          </cell>
          <cell r="E3146" t="str">
            <v>LTL||Current_LTL||LTL_SK-DE_W||500</v>
          </cell>
        </row>
        <row r="3147">
          <cell r="A3147" t="str">
            <v>Supplier_316Hub_86</v>
          </cell>
          <cell r="B3147" t="str">
            <v>Supplier_316</v>
          </cell>
          <cell r="C3147" t="str">
            <v>Hub_86</v>
          </cell>
          <cell r="D3147">
            <v>1700</v>
          </cell>
          <cell r="E3147" t="str">
            <v>FTL||Supplier_316||Hub_86||FTL_CZ-GB_2000</v>
          </cell>
        </row>
        <row r="3148">
          <cell r="A3148" t="str">
            <v>Supplier_316Hub_86</v>
          </cell>
          <cell r="B3148" t="str">
            <v>Supplier_316</v>
          </cell>
          <cell r="C3148" t="str">
            <v>Hub_86</v>
          </cell>
          <cell r="D3148">
            <v>1700</v>
          </cell>
          <cell r="E3148" t="str">
            <v>LTL||Current_LTL||LTL_CZ-GB||2000</v>
          </cell>
        </row>
        <row r="3149">
          <cell r="A3149" t="str">
            <v>Supplier_316Hub_87</v>
          </cell>
          <cell r="B3149" t="str">
            <v>Supplier_316</v>
          </cell>
          <cell r="C3149" t="str">
            <v>Hub_87</v>
          </cell>
          <cell r="D3149">
            <v>1900</v>
          </cell>
          <cell r="E3149" t="str">
            <v>FTL||Supplier_316||Hub_87||FTL_CZ-ES_2000</v>
          </cell>
        </row>
        <row r="3150">
          <cell r="A3150" t="str">
            <v>Supplier_316Hub_87</v>
          </cell>
          <cell r="B3150" t="str">
            <v>Supplier_316</v>
          </cell>
          <cell r="C3150" t="str">
            <v>Hub_87</v>
          </cell>
          <cell r="D3150">
            <v>1900</v>
          </cell>
          <cell r="E3150" t="str">
            <v>LTL||Current_LTL||LTL_CZ-ES||2000</v>
          </cell>
        </row>
        <row r="3151">
          <cell r="A3151" t="str">
            <v>Supplier_316Hub_88</v>
          </cell>
          <cell r="B3151" t="str">
            <v>Supplier_316</v>
          </cell>
          <cell r="C3151" t="str">
            <v>Hub_88</v>
          </cell>
          <cell r="D3151">
            <v>1000</v>
          </cell>
          <cell r="E3151" t="str">
            <v>FTL||Supplier_316||Hub_88||FTL_CZ-DE_W_1000</v>
          </cell>
        </row>
        <row r="3152">
          <cell r="A3152" t="str">
            <v>Supplier_316Hub_88</v>
          </cell>
          <cell r="B3152" t="str">
            <v>Supplier_316</v>
          </cell>
          <cell r="C3152" t="str">
            <v>Hub_88</v>
          </cell>
          <cell r="D3152">
            <v>1000</v>
          </cell>
          <cell r="E3152" t="str">
            <v>LTL||Current_LTL||LTL_CZ-DE_W||1000</v>
          </cell>
        </row>
        <row r="3153">
          <cell r="A3153" t="str">
            <v>Supplier_316Hub_89</v>
          </cell>
          <cell r="B3153" t="str">
            <v>Supplier_316</v>
          </cell>
          <cell r="C3153" t="str">
            <v>Hub_89</v>
          </cell>
          <cell r="D3153">
            <v>1000</v>
          </cell>
          <cell r="E3153" t="str">
            <v>FTL||Supplier_316||Hub_89||FTL_CZ-IT_1000</v>
          </cell>
        </row>
        <row r="3154">
          <cell r="A3154" t="str">
            <v>Supplier_316Hub_89</v>
          </cell>
          <cell r="B3154" t="str">
            <v>Supplier_316</v>
          </cell>
          <cell r="C3154" t="str">
            <v>Hub_89</v>
          </cell>
          <cell r="D3154">
            <v>1000</v>
          </cell>
          <cell r="E3154" t="str">
            <v>LTL||Current_LTL||LTL_CZ-IT||1000</v>
          </cell>
        </row>
        <row r="3155">
          <cell r="A3155" t="str">
            <v>Supplier_316Hub_90</v>
          </cell>
          <cell r="B3155" t="str">
            <v>Supplier_316</v>
          </cell>
          <cell r="C3155" t="str">
            <v>Hub_90</v>
          </cell>
          <cell r="D3155">
            <v>600</v>
          </cell>
          <cell r="E3155" t="str">
            <v>FTL||Supplier_316||Hub_90||FTL_CZ-DE_W_1000</v>
          </cell>
        </row>
        <row r="3156">
          <cell r="A3156" t="str">
            <v>Supplier_316Hub_90</v>
          </cell>
          <cell r="B3156" t="str">
            <v>Supplier_316</v>
          </cell>
          <cell r="C3156" t="str">
            <v>Hub_90</v>
          </cell>
          <cell r="D3156">
            <v>600</v>
          </cell>
          <cell r="E3156" t="str">
            <v>LTL||Current_LTL||LTL_CZ-DE_W||1000</v>
          </cell>
        </row>
        <row r="3157">
          <cell r="A3157" t="str">
            <v>Supplier_317Hub_86</v>
          </cell>
          <cell r="B3157" t="str">
            <v>Supplier_317</v>
          </cell>
          <cell r="C3157" t="str">
            <v>Hub_86</v>
          </cell>
          <cell r="D3157">
            <v>1800</v>
          </cell>
          <cell r="E3157" t="str">
            <v>FTL||Supplier_317||Hub_86||FTL_SK-GB_2000</v>
          </cell>
        </row>
        <row r="3158">
          <cell r="A3158" t="str">
            <v>Supplier_317Hub_86</v>
          </cell>
          <cell r="B3158" t="str">
            <v>Supplier_317</v>
          </cell>
          <cell r="C3158" t="str">
            <v>Hub_86</v>
          </cell>
          <cell r="D3158">
            <v>1800</v>
          </cell>
          <cell r="E3158" t="str">
            <v>LTL||Current_LTL||LTL_SK-GB||2000</v>
          </cell>
        </row>
        <row r="3159">
          <cell r="A3159" t="str">
            <v>Supplier_317Hub_87</v>
          </cell>
          <cell r="B3159" t="str">
            <v>Supplier_317</v>
          </cell>
          <cell r="C3159" t="str">
            <v>Hub_87</v>
          </cell>
          <cell r="D3159">
            <v>1800</v>
          </cell>
          <cell r="E3159" t="str">
            <v>FTL||Supplier_317||Hub_87||FTL_SK-ES_2000</v>
          </cell>
        </row>
        <row r="3160">
          <cell r="A3160" t="str">
            <v>Supplier_317Hub_87</v>
          </cell>
          <cell r="B3160" t="str">
            <v>Supplier_317</v>
          </cell>
          <cell r="C3160" t="str">
            <v>Hub_87</v>
          </cell>
          <cell r="D3160">
            <v>1800</v>
          </cell>
          <cell r="E3160" t="str">
            <v>LTL||Current_LTL||LTL_SK-ES||2000</v>
          </cell>
        </row>
        <row r="3161">
          <cell r="A3161" t="str">
            <v>Supplier_317Hub_88</v>
          </cell>
          <cell r="B3161" t="str">
            <v>Supplier_317</v>
          </cell>
          <cell r="C3161" t="str">
            <v>Hub_88</v>
          </cell>
          <cell r="D3161">
            <v>1000</v>
          </cell>
          <cell r="E3161" t="str">
            <v>FTL||Supplier_317||Hub_88||FTL_SK-DE_W_1000</v>
          </cell>
        </row>
        <row r="3162">
          <cell r="A3162" t="str">
            <v>Supplier_317Hub_88</v>
          </cell>
          <cell r="B3162" t="str">
            <v>Supplier_317</v>
          </cell>
          <cell r="C3162" t="str">
            <v>Hub_88</v>
          </cell>
          <cell r="D3162">
            <v>1000</v>
          </cell>
          <cell r="E3162" t="str">
            <v>LTL||Current_LTL||LTL_SK-DE_W||1000</v>
          </cell>
        </row>
        <row r="3163">
          <cell r="A3163" t="str">
            <v>Supplier_317Hub_89</v>
          </cell>
          <cell r="B3163" t="str">
            <v>Supplier_317</v>
          </cell>
          <cell r="C3163" t="str">
            <v>Hub_89</v>
          </cell>
          <cell r="D3163">
            <v>900</v>
          </cell>
          <cell r="E3163" t="str">
            <v>FTL||Supplier_317||Hub_89||FTL_SK-IT_1000</v>
          </cell>
        </row>
        <row r="3164">
          <cell r="A3164" t="str">
            <v>Supplier_317Hub_89</v>
          </cell>
          <cell r="B3164" t="str">
            <v>Supplier_317</v>
          </cell>
          <cell r="C3164" t="str">
            <v>Hub_89</v>
          </cell>
          <cell r="D3164">
            <v>900</v>
          </cell>
          <cell r="E3164" t="str">
            <v>LTL||Current_LTL||LTL_SK-IT||1000</v>
          </cell>
        </row>
        <row r="3165">
          <cell r="A3165" t="str">
            <v>Supplier_317Hub_90</v>
          </cell>
          <cell r="B3165" t="str">
            <v>Supplier_317</v>
          </cell>
          <cell r="C3165" t="str">
            <v>Hub_90</v>
          </cell>
          <cell r="D3165">
            <v>600</v>
          </cell>
          <cell r="E3165" t="str">
            <v>FTL||Supplier_317||Hub_90||FTL_SK-DE_W_1000</v>
          </cell>
        </row>
        <row r="3166">
          <cell r="A3166" t="str">
            <v>Supplier_317Hub_90</v>
          </cell>
          <cell r="B3166" t="str">
            <v>Supplier_317</v>
          </cell>
          <cell r="C3166" t="str">
            <v>Hub_90</v>
          </cell>
          <cell r="D3166">
            <v>600</v>
          </cell>
          <cell r="E3166" t="str">
            <v>LTL||Current_LTL||LTL_SK-DE_W||1000</v>
          </cell>
        </row>
        <row r="3167">
          <cell r="A3167" t="str">
            <v>Supplier_318Hub_86</v>
          </cell>
          <cell r="B3167" t="str">
            <v>Supplier_318</v>
          </cell>
          <cell r="C3167" t="str">
            <v>Hub_86</v>
          </cell>
          <cell r="D3167">
            <v>1900</v>
          </cell>
          <cell r="E3167" t="str">
            <v>FTL||Supplier_318||Hub_86||FTL_HU-GB_2000</v>
          </cell>
        </row>
        <row r="3168">
          <cell r="A3168" t="str">
            <v>Supplier_318Hub_86</v>
          </cell>
          <cell r="B3168" t="str">
            <v>Supplier_318</v>
          </cell>
          <cell r="C3168" t="str">
            <v>Hub_86</v>
          </cell>
          <cell r="D3168">
            <v>1900</v>
          </cell>
          <cell r="E3168" t="str">
            <v>LTL||Current_LTL||LTL_HU-GB||2000</v>
          </cell>
        </row>
        <row r="3169">
          <cell r="A3169" t="str">
            <v>Supplier_318Hub_87</v>
          </cell>
          <cell r="B3169" t="str">
            <v>Supplier_318</v>
          </cell>
          <cell r="C3169" t="str">
            <v>Hub_87</v>
          </cell>
          <cell r="D3169">
            <v>1700</v>
          </cell>
          <cell r="E3169" t="str">
            <v>FTL||Supplier_318||Hub_87||FTL_HU-ES_2000</v>
          </cell>
        </row>
        <row r="3170">
          <cell r="A3170" t="str">
            <v>Supplier_318Hub_87</v>
          </cell>
          <cell r="B3170" t="str">
            <v>Supplier_318</v>
          </cell>
          <cell r="C3170" t="str">
            <v>Hub_87</v>
          </cell>
          <cell r="D3170">
            <v>1700</v>
          </cell>
          <cell r="E3170" t="str">
            <v>LTL||Current_LTL||LTL_HU-ES||2000</v>
          </cell>
        </row>
        <row r="3171">
          <cell r="A3171" t="str">
            <v>Supplier_318Hub_88</v>
          </cell>
          <cell r="B3171" t="str">
            <v>Supplier_318</v>
          </cell>
          <cell r="C3171" t="str">
            <v>Hub_88</v>
          </cell>
          <cell r="D3171">
            <v>1100</v>
          </cell>
          <cell r="E3171" t="str">
            <v>FTL||Supplier_318||Hub_88||FTL_HU-DE_W_1500</v>
          </cell>
        </row>
        <row r="3172">
          <cell r="A3172" t="str">
            <v>Supplier_318Hub_88</v>
          </cell>
          <cell r="B3172" t="str">
            <v>Supplier_318</v>
          </cell>
          <cell r="C3172" t="str">
            <v>Hub_88</v>
          </cell>
          <cell r="D3172">
            <v>1100</v>
          </cell>
          <cell r="E3172" t="str">
            <v>LTL||Current_LTL||LTL_HU-DE_W||1500</v>
          </cell>
        </row>
        <row r="3173">
          <cell r="A3173" t="str">
            <v>Supplier_318Hub_89</v>
          </cell>
          <cell r="B3173" t="str">
            <v>Supplier_318</v>
          </cell>
          <cell r="C3173" t="str">
            <v>Hub_89</v>
          </cell>
          <cell r="D3173">
            <v>700</v>
          </cell>
          <cell r="E3173" t="str">
            <v>FTL||Supplier_318||Hub_89||FTL_HU-IT_1000</v>
          </cell>
        </row>
        <row r="3174">
          <cell r="A3174" t="str">
            <v>Supplier_318Hub_89</v>
          </cell>
          <cell r="B3174" t="str">
            <v>Supplier_318</v>
          </cell>
          <cell r="C3174" t="str">
            <v>Hub_89</v>
          </cell>
          <cell r="D3174">
            <v>700</v>
          </cell>
          <cell r="E3174" t="str">
            <v>LTL||Current_LTL||LTL_HU-IT||1000</v>
          </cell>
        </row>
        <row r="3175">
          <cell r="A3175" t="str">
            <v>Supplier_318Hub_90</v>
          </cell>
          <cell r="B3175" t="str">
            <v>Supplier_318</v>
          </cell>
          <cell r="C3175" t="str">
            <v>Hub_90</v>
          </cell>
          <cell r="D3175">
            <v>600</v>
          </cell>
          <cell r="E3175" t="str">
            <v>FTL||Supplier_318||Hub_90||FTL_HU-DE_W_1000</v>
          </cell>
        </row>
        <row r="3176">
          <cell r="A3176" t="str">
            <v>Supplier_318Hub_90</v>
          </cell>
          <cell r="B3176" t="str">
            <v>Supplier_318</v>
          </cell>
          <cell r="C3176" t="str">
            <v>Hub_90</v>
          </cell>
          <cell r="D3176">
            <v>600</v>
          </cell>
          <cell r="E3176" t="str">
            <v>LTL||Current_LTL||LTL_HU-DE_W||1000</v>
          </cell>
        </row>
        <row r="3177">
          <cell r="A3177" t="str">
            <v>Supplier_319Hub_86</v>
          </cell>
          <cell r="B3177" t="str">
            <v>Supplier_319</v>
          </cell>
          <cell r="C3177" t="str">
            <v>Hub_86</v>
          </cell>
          <cell r="D3177">
            <v>1900</v>
          </cell>
          <cell r="E3177" t="str">
            <v>FTL||Supplier_319||Hub_86||FTL_HU-GB_2000</v>
          </cell>
        </row>
        <row r="3178">
          <cell r="A3178" t="str">
            <v>Supplier_319Hub_86</v>
          </cell>
          <cell r="B3178" t="str">
            <v>Supplier_319</v>
          </cell>
          <cell r="C3178" t="str">
            <v>Hub_86</v>
          </cell>
          <cell r="D3178">
            <v>1900</v>
          </cell>
          <cell r="E3178" t="str">
            <v>LTL||Current_LTL||LTL_HU-GB||2000</v>
          </cell>
        </row>
        <row r="3179">
          <cell r="A3179" t="str">
            <v>Supplier_319Hub_87</v>
          </cell>
          <cell r="B3179" t="str">
            <v>Supplier_319</v>
          </cell>
          <cell r="C3179" t="str">
            <v>Hub_87</v>
          </cell>
          <cell r="D3179">
            <v>1700</v>
          </cell>
          <cell r="E3179" t="str">
            <v>FTL||Supplier_319||Hub_87||FTL_HU-ES_2000</v>
          </cell>
        </row>
        <row r="3180">
          <cell r="A3180" t="str">
            <v>Supplier_319Hub_87</v>
          </cell>
          <cell r="B3180" t="str">
            <v>Supplier_319</v>
          </cell>
          <cell r="C3180" t="str">
            <v>Hub_87</v>
          </cell>
          <cell r="D3180">
            <v>1700</v>
          </cell>
          <cell r="E3180" t="str">
            <v>LTL||Current_LTL||LTL_HU-ES||2000</v>
          </cell>
        </row>
        <row r="3181">
          <cell r="A3181" t="str">
            <v>Supplier_319Hub_88</v>
          </cell>
          <cell r="B3181" t="str">
            <v>Supplier_319</v>
          </cell>
          <cell r="C3181" t="str">
            <v>Hub_88</v>
          </cell>
          <cell r="D3181">
            <v>1200</v>
          </cell>
          <cell r="E3181" t="str">
            <v>FTL||Supplier_319||Hub_88||FTL_HU-DE_W_1500</v>
          </cell>
        </row>
        <row r="3182">
          <cell r="A3182" t="str">
            <v>Supplier_319Hub_88</v>
          </cell>
          <cell r="B3182" t="str">
            <v>Supplier_319</v>
          </cell>
          <cell r="C3182" t="str">
            <v>Hub_88</v>
          </cell>
          <cell r="D3182">
            <v>1200</v>
          </cell>
          <cell r="E3182" t="str">
            <v>LTL||Current_LTL||LTL_HU-DE_W||1500</v>
          </cell>
        </row>
        <row r="3183">
          <cell r="A3183" t="str">
            <v>Supplier_319Hub_89</v>
          </cell>
          <cell r="B3183" t="str">
            <v>Supplier_319</v>
          </cell>
          <cell r="C3183" t="str">
            <v>Hub_89</v>
          </cell>
          <cell r="D3183">
            <v>700</v>
          </cell>
          <cell r="E3183" t="str">
            <v>FTL||Supplier_319||Hub_89||FTL_HU-IT_1000</v>
          </cell>
        </row>
        <row r="3184">
          <cell r="A3184" t="str">
            <v>Supplier_319Hub_89</v>
          </cell>
          <cell r="B3184" t="str">
            <v>Supplier_319</v>
          </cell>
          <cell r="C3184" t="str">
            <v>Hub_89</v>
          </cell>
          <cell r="D3184">
            <v>700</v>
          </cell>
          <cell r="E3184" t="str">
            <v>LTL||Current_LTL||LTL_HU-IT||1000</v>
          </cell>
        </row>
        <row r="3185">
          <cell r="A3185" t="str">
            <v>Supplier_319Hub_90</v>
          </cell>
          <cell r="B3185" t="str">
            <v>Supplier_319</v>
          </cell>
          <cell r="C3185" t="str">
            <v>Hub_90</v>
          </cell>
          <cell r="D3185">
            <v>600</v>
          </cell>
          <cell r="E3185" t="str">
            <v>FTL||Supplier_319||Hub_90||FTL_HU-DE_W_1000</v>
          </cell>
        </row>
        <row r="3186">
          <cell r="A3186" t="str">
            <v>Supplier_319Hub_90</v>
          </cell>
          <cell r="B3186" t="str">
            <v>Supplier_319</v>
          </cell>
          <cell r="C3186" t="str">
            <v>Hub_90</v>
          </cell>
          <cell r="D3186">
            <v>600</v>
          </cell>
          <cell r="E3186" t="str">
            <v>LTL||Current_LTL||LTL_HU-DE_W||1000</v>
          </cell>
        </row>
        <row r="3187">
          <cell r="A3187" t="str">
            <v>Supplier_320Hub_86</v>
          </cell>
          <cell r="B3187" t="str">
            <v>Supplier_320</v>
          </cell>
          <cell r="C3187" t="str">
            <v>Hub_86</v>
          </cell>
          <cell r="D3187">
            <v>1800</v>
          </cell>
          <cell r="E3187" t="str">
            <v>FTL||Supplier_320||Hub_86||FTL_CZ-GB_2000</v>
          </cell>
        </row>
        <row r="3188">
          <cell r="A3188" t="str">
            <v>Supplier_320Hub_86</v>
          </cell>
          <cell r="B3188" t="str">
            <v>Supplier_320</v>
          </cell>
          <cell r="C3188" t="str">
            <v>Hub_86</v>
          </cell>
          <cell r="D3188">
            <v>1800</v>
          </cell>
          <cell r="E3188" t="str">
            <v>LTL||Current_LTL||LTL_CZ-GB||2000</v>
          </cell>
        </row>
        <row r="3189">
          <cell r="A3189" t="str">
            <v>Supplier_320Hub_87</v>
          </cell>
          <cell r="B3189" t="str">
            <v>Supplier_320</v>
          </cell>
          <cell r="C3189" t="str">
            <v>Hub_87</v>
          </cell>
          <cell r="D3189">
            <v>1900</v>
          </cell>
          <cell r="E3189" t="str">
            <v>FTL||Supplier_320||Hub_87||FTL_CZ-ES_2000</v>
          </cell>
        </row>
        <row r="3190">
          <cell r="A3190" t="str">
            <v>Supplier_320Hub_87</v>
          </cell>
          <cell r="B3190" t="str">
            <v>Supplier_320</v>
          </cell>
          <cell r="C3190" t="str">
            <v>Hub_87</v>
          </cell>
          <cell r="D3190">
            <v>1900</v>
          </cell>
          <cell r="E3190" t="str">
            <v>LTL||Current_LTL||LTL_CZ-ES||2000</v>
          </cell>
        </row>
        <row r="3191">
          <cell r="A3191" t="str">
            <v>Supplier_320Hub_88</v>
          </cell>
          <cell r="B3191" t="str">
            <v>Supplier_320</v>
          </cell>
          <cell r="C3191" t="str">
            <v>Hub_88</v>
          </cell>
          <cell r="D3191">
            <v>1000</v>
          </cell>
          <cell r="E3191" t="str">
            <v>FTL||Supplier_320||Hub_88||FTL_CZ-DE_W_1000</v>
          </cell>
        </row>
        <row r="3192">
          <cell r="A3192" t="str">
            <v>Supplier_320Hub_88</v>
          </cell>
          <cell r="B3192" t="str">
            <v>Supplier_320</v>
          </cell>
          <cell r="C3192" t="str">
            <v>Hub_88</v>
          </cell>
          <cell r="D3192">
            <v>1000</v>
          </cell>
          <cell r="E3192" t="str">
            <v>LTL||Current_LTL||LTL_CZ-DE_W||1000</v>
          </cell>
        </row>
        <row r="3193">
          <cell r="A3193" t="str">
            <v>Supplier_320Hub_89</v>
          </cell>
          <cell r="B3193" t="str">
            <v>Supplier_320</v>
          </cell>
          <cell r="C3193" t="str">
            <v>Hub_89</v>
          </cell>
          <cell r="D3193">
            <v>1000</v>
          </cell>
          <cell r="E3193" t="str">
            <v>FTL||Supplier_320||Hub_89||FTL_CZ-IT_1000</v>
          </cell>
        </row>
        <row r="3194">
          <cell r="A3194" t="str">
            <v>Supplier_320Hub_89</v>
          </cell>
          <cell r="B3194" t="str">
            <v>Supplier_320</v>
          </cell>
          <cell r="C3194" t="str">
            <v>Hub_89</v>
          </cell>
          <cell r="D3194">
            <v>1000</v>
          </cell>
          <cell r="E3194" t="str">
            <v>LTL||Current_LTL||LTL_CZ-IT||1000</v>
          </cell>
        </row>
        <row r="3195">
          <cell r="A3195" t="str">
            <v>Supplier_320Hub_90</v>
          </cell>
          <cell r="B3195" t="str">
            <v>Supplier_320</v>
          </cell>
          <cell r="C3195" t="str">
            <v>Hub_90</v>
          </cell>
          <cell r="D3195">
            <v>600</v>
          </cell>
          <cell r="E3195" t="str">
            <v>FTL||Supplier_320||Hub_90||FTL_CZ-DE_W_1000</v>
          </cell>
        </row>
        <row r="3196">
          <cell r="A3196" t="str">
            <v>Supplier_320Hub_90</v>
          </cell>
          <cell r="B3196" t="str">
            <v>Supplier_320</v>
          </cell>
          <cell r="C3196" t="str">
            <v>Hub_90</v>
          </cell>
          <cell r="D3196">
            <v>600</v>
          </cell>
          <cell r="E3196" t="str">
            <v>LTL||Current_LTL||LTL_CZ-DE_W||1000</v>
          </cell>
        </row>
        <row r="3197">
          <cell r="A3197" t="str">
            <v>Supplier_321Hub_86</v>
          </cell>
          <cell r="B3197" t="str">
            <v>Supplier_321</v>
          </cell>
          <cell r="C3197" t="str">
            <v>Hub_86</v>
          </cell>
          <cell r="D3197">
            <v>1900</v>
          </cell>
          <cell r="E3197" t="str">
            <v>FTL||Supplier_321||Hub_86||FTL_HU-GB_2000</v>
          </cell>
        </row>
        <row r="3198">
          <cell r="A3198" t="str">
            <v>Supplier_321Hub_86</v>
          </cell>
          <cell r="B3198" t="str">
            <v>Supplier_321</v>
          </cell>
          <cell r="C3198" t="str">
            <v>Hub_86</v>
          </cell>
          <cell r="D3198">
            <v>1900</v>
          </cell>
          <cell r="E3198" t="str">
            <v>LTL||Current_LTL||LTL_HU-GB||2000</v>
          </cell>
        </row>
        <row r="3199">
          <cell r="A3199" t="str">
            <v>Supplier_321Hub_87</v>
          </cell>
          <cell r="B3199" t="str">
            <v>Supplier_321</v>
          </cell>
          <cell r="C3199" t="str">
            <v>Hub_87</v>
          </cell>
          <cell r="D3199">
            <v>1800</v>
          </cell>
          <cell r="E3199" t="str">
            <v>FTL||Supplier_321||Hub_87||FTL_HU-ES_2000</v>
          </cell>
        </row>
        <row r="3200">
          <cell r="A3200" t="str">
            <v>Supplier_321Hub_87</v>
          </cell>
          <cell r="B3200" t="str">
            <v>Supplier_321</v>
          </cell>
          <cell r="C3200" t="str">
            <v>Hub_87</v>
          </cell>
          <cell r="D3200">
            <v>1800</v>
          </cell>
          <cell r="E3200" t="str">
            <v>LTL||Current_LTL||LTL_HU-ES||2000</v>
          </cell>
        </row>
        <row r="3201">
          <cell r="A3201" t="str">
            <v>Supplier_321Hub_88</v>
          </cell>
          <cell r="B3201" t="str">
            <v>Supplier_321</v>
          </cell>
          <cell r="C3201" t="str">
            <v>Hub_88</v>
          </cell>
          <cell r="D3201">
            <v>1100</v>
          </cell>
          <cell r="E3201" t="str">
            <v>FTL||Supplier_321||Hub_88||FTL_HU-DE_W_1500</v>
          </cell>
        </row>
        <row r="3202">
          <cell r="A3202" t="str">
            <v>Supplier_321Hub_88</v>
          </cell>
          <cell r="B3202" t="str">
            <v>Supplier_321</v>
          </cell>
          <cell r="C3202" t="str">
            <v>Hub_88</v>
          </cell>
          <cell r="D3202">
            <v>1100</v>
          </cell>
          <cell r="E3202" t="str">
            <v>LTL||Current_LTL||LTL_HU-DE_W||1500</v>
          </cell>
        </row>
        <row r="3203">
          <cell r="A3203" t="str">
            <v>Supplier_321Hub_89</v>
          </cell>
          <cell r="B3203" t="str">
            <v>Supplier_321</v>
          </cell>
          <cell r="C3203" t="str">
            <v>Hub_89</v>
          </cell>
          <cell r="D3203">
            <v>800</v>
          </cell>
          <cell r="E3203" t="str">
            <v>FTL||Supplier_321||Hub_89||FTL_HU-IT_1000</v>
          </cell>
        </row>
        <row r="3204">
          <cell r="A3204" t="str">
            <v>Supplier_321Hub_89</v>
          </cell>
          <cell r="B3204" t="str">
            <v>Supplier_321</v>
          </cell>
          <cell r="C3204" t="str">
            <v>Hub_89</v>
          </cell>
          <cell r="D3204">
            <v>800</v>
          </cell>
          <cell r="E3204" t="str">
            <v>LTL||Current_LTL||LTL_HU-IT||1000</v>
          </cell>
        </row>
        <row r="3205">
          <cell r="A3205" t="str">
            <v>Supplier_321Hub_90</v>
          </cell>
          <cell r="B3205" t="str">
            <v>Supplier_321</v>
          </cell>
          <cell r="C3205" t="str">
            <v>Hub_90</v>
          </cell>
          <cell r="D3205">
            <v>600</v>
          </cell>
          <cell r="E3205" t="str">
            <v>FTL||Supplier_321||Hub_90||FTL_HU-DE_W_1000</v>
          </cell>
        </row>
        <row r="3206">
          <cell r="A3206" t="str">
            <v>Supplier_321Hub_90</v>
          </cell>
          <cell r="B3206" t="str">
            <v>Supplier_321</v>
          </cell>
          <cell r="C3206" t="str">
            <v>Hub_90</v>
          </cell>
          <cell r="D3206">
            <v>600</v>
          </cell>
          <cell r="E3206" t="str">
            <v>LTL||Current_LTL||LTL_HU-DE_W||1000</v>
          </cell>
        </row>
        <row r="3207">
          <cell r="A3207" t="str">
            <v>Supplier_322Hub_86</v>
          </cell>
          <cell r="B3207" t="str">
            <v>Supplier_322</v>
          </cell>
          <cell r="C3207" t="str">
            <v>Hub_86</v>
          </cell>
          <cell r="D3207">
            <v>1900</v>
          </cell>
          <cell r="E3207" t="str">
            <v>FTL||Supplier_322||Hub_86||FTL_HU-GB_2000</v>
          </cell>
        </row>
        <row r="3208">
          <cell r="A3208" t="str">
            <v>Supplier_322Hub_86</v>
          </cell>
          <cell r="B3208" t="str">
            <v>Supplier_322</v>
          </cell>
          <cell r="C3208" t="str">
            <v>Hub_86</v>
          </cell>
          <cell r="D3208">
            <v>1900</v>
          </cell>
          <cell r="E3208" t="str">
            <v>LTL||Current_LTL||LTL_HU-GB||2000</v>
          </cell>
        </row>
        <row r="3209">
          <cell r="A3209" t="str">
            <v>Supplier_322Hub_87</v>
          </cell>
          <cell r="B3209" t="str">
            <v>Supplier_322</v>
          </cell>
          <cell r="C3209" t="str">
            <v>Hub_87</v>
          </cell>
          <cell r="D3209">
            <v>1800</v>
          </cell>
          <cell r="E3209" t="str">
            <v>FTL||Supplier_322||Hub_87||FTL_HU-ES_2000</v>
          </cell>
        </row>
        <row r="3210">
          <cell r="A3210" t="str">
            <v>Supplier_322Hub_87</v>
          </cell>
          <cell r="B3210" t="str">
            <v>Supplier_322</v>
          </cell>
          <cell r="C3210" t="str">
            <v>Hub_87</v>
          </cell>
          <cell r="D3210">
            <v>1800</v>
          </cell>
          <cell r="E3210" t="str">
            <v>LTL||Current_LTL||LTL_HU-ES||2000</v>
          </cell>
        </row>
        <row r="3211">
          <cell r="A3211" t="str">
            <v>Supplier_322Hub_88</v>
          </cell>
          <cell r="B3211" t="str">
            <v>Supplier_322</v>
          </cell>
          <cell r="C3211" t="str">
            <v>Hub_88</v>
          </cell>
          <cell r="D3211">
            <v>1100</v>
          </cell>
          <cell r="E3211" t="str">
            <v>FTL||Supplier_322||Hub_88||FTL_HU-DE_W_1500</v>
          </cell>
        </row>
        <row r="3212">
          <cell r="A3212" t="str">
            <v>Supplier_322Hub_88</v>
          </cell>
          <cell r="B3212" t="str">
            <v>Supplier_322</v>
          </cell>
          <cell r="C3212" t="str">
            <v>Hub_88</v>
          </cell>
          <cell r="D3212">
            <v>1100</v>
          </cell>
          <cell r="E3212" t="str">
            <v>LTL||Current_LTL||LTL_HU-DE_W||1500</v>
          </cell>
        </row>
        <row r="3213">
          <cell r="A3213" t="str">
            <v>Supplier_322Hub_89</v>
          </cell>
          <cell r="B3213" t="str">
            <v>Supplier_322</v>
          </cell>
          <cell r="C3213" t="str">
            <v>Hub_89</v>
          </cell>
          <cell r="D3213">
            <v>800</v>
          </cell>
          <cell r="E3213" t="str">
            <v>FTL||Supplier_322||Hub_89||FTL_HU-IT_1000</v>
          </cell>
        </row>
        <row r="3214">
          <cell r="A3214" t="str">
            <v>Supplier_322Hub_89</v>
          </cell>
          <cell r="B3214" t="str">
            <v>Supplier_322</v>
          </cell>
          <cell r="C3214" t="str">
            <v>Hub_89</v>
          </cell>
          <cell r="D3214">
            <v>800</v>
          </cell>
          <cell r="E3214" t="str">
            <v>LTL||Current_LTL||LTL_HU-IT||1000</v>
          </cell>
        </row>
        <row r="3215">
          <cell r="A3215" t="str">
            <v>Supplier_322Hub_90</v>
          </cell>
          <cell r="B3215" t="str">
            <v>Supplier_322</v>
          </cell>
          <cell r="C3215" t="str">
            <v>Hub_90</v>
          </cell>
          <cell r="D3215">
            <v>600</v>
          </cell>
          <cell r="E3215" t="str">
            <v>FTL||Supplier_322||Hub_90||FTL_HU-DE_W_1000</v>
          </cell>
        </row>
        <row r="3216">
          <cell r="A3216" t="str">
            <v>Supplier_322Hub_90</v>
          </cell>
          <cell r="B3216" t="str">
            <v>Supplier_322</v>
          </cell>
          <cell r="C3216" t="str">
            <v>Hub_90</v>
          </cell>
          <cell r="D3216">
            <v>600</v>
          </cell>
          <cell r="E3216" t="str">
            <v>LTL||Current_LTL||LTL_HU-DE_W||1000</v>
          </cell>
        </row>
        <row r="3217">
          <cell r="A3217" t="str">
            <v>Supplier_323Hub_86</v>
          </cell>
          <cell r="B3217" t="str">
            <v>Supplier_323</v>
          </cell>
          <cell r="C3217" t="str">
            <v>Hub_86</v>
          </cell>
          <cell r="D3217">
            <v>1900</v>
          </cell>
          <cell r="E3217" t="str">
            <v>FTL||Supplier_323||Hub_86||FTL_HU-GB_2000</v>
          </cell>
        </row>
        <row r="3218">
          <cell r="A3218" t="str">
            <v>Supplier_323Hub_86</v>
          </cell>
          <cell r="B3218" t="str">
            <v>Supplier_323</v>
          </cell>
          <cell r="C3218" t="str">
            <v>Hub_86</v>
          </cell>
          <cell r="D3218">
            <v>1900</v>
          </cell>
          <cell r="E3218" t="str">
            <v>LTL||Current_LTL||LTL_HU-GB||2000</v>
          </cell>
        </row>
        <row r="3219">
          <cell r="A3219" t="str">
            <v>Supplier_323Hub_87</v>
          </cell>
          <cell r="B3219" t="str">
            <v>Supplier_323</v>
          </cell>
          <cell r="C3219" t="str">
            <v>Hub_87</v>
          </cell>
          <cell r="D3219">
            <v>1800</v>
          </cell>
          <cell r="E3219" t="str">
            <v>FTL||Supplier_323||Hub_87||FTL_HU-ES_2000</v>
          </cell>
        </row>
        <row r="3220">
          <cell r="A3220" t="str">
            <v>Supplier_323Hub_87</v>
          </cell>
          <cell r="B3220" t="str">
            <v>Supplier_323</v>
          </cell>
          <cell r="C3220" t="str">
            <v>Hub_87</v>
          </cell>
          <cell r="D3220">
            <v>1800</v>
          </cell>
          <cell r="E3220" t="str">
            <v>LTL||Current_LTL||LTL_HU-ES||2000</v>
          </cell>
        </row>
        <row r="3221">
          <cell r="A3221" t="str">
            <v>Supplier_323Hub_88</v>
          </cell>
          <cell r="B3221" t="str">
            <v>Supplier_323</v>
          </cell>
          <cell r="C3221" t="str">
            <v>Hub_88</v>
          </cell>
          <cell r="D3221">
            <v>1100</v>
          </cell>
          <cell r="E3221" t="str">
            <v>FTL||Supplier_323||Hub_88||FTL_HU-DE_W_1500</v>
          </cell>
        </row>
        <row r="3222">
          <cell r="A3222" t="str">
            <v>Supplier_323Hub_88</v>
          </cell>
          <cell r="B3222" t="str">
            <v>Supplier_323</v>
          </cell>
          <cell r="C3222" t="str">
            <v>Hub_88</v>
          </cell>
          <cell r="D3222">
            <v>1100</v>
          </cell>
          <cell r="E3222" t="str">
            <v>LTL||Current_LTL||LTL_HU-DE_W||1500</v>
          </cell>
        </row>
        <row r="3223">
          <cell r="A3223" t="str">
            <v>Supplier_323Hub_89</v>
          </cell>
          <cell r="B3223" t="str">
            <v>Supplier_323</v>
          </cell>
          <cell r="C3223" t="str">
            <v>Hub_89</v>
          </cell>
          <cell r="D3223">
            <v>800</v>
          </cell>
          <cell r="E3223" t="str">
            <v>FTL||Supplier_323||Hub_89||FTL_HU-IT_1000</v>
          </cell>
        </row>
        <row r="3224">
          <cell r="A3224" t="str">
            <v>Supplier_323Hub_89</v>
          </cell>
          <cell r="B3224" t="str">
            <v>Supplier_323</v>
          </cell>
          <cell r="C3224" t="str">
            <v>Hub_89</v>
          </cell>
          <cell r="D3224">
            <v>800</v>
          </cell>
          <cell r="E3224" t="str">
            <v>LTL||Current_LTL||LTL_HU-IT||1000</v>
          </cell>
        </row>
        <row r="3225">
          <cell r="A3225" t="str">
            <v>Supplier_323Hub_90</v>
          </cell>
          <cell r="B3225" t="str">
            <v>Supplier_323</v>
          </cell>
          <cell r="C3225" t="str">
            <v>Hub_90</v>
          </cell>
          <cell r="D3225">
            <v>600</v>
          </cell>
          <cell r="E3225" t="str">
            <v>FTL||Supplier_323||Hub_90||FTL_HU-DE_W_1000</v>
          </cell>
        </row>
        <row r="3226">
          <cell r="A3226" t="str">
            <v>Supplier_323Hub_90</v>
          </cell>
          <cell r="B3226" t="str">
            <v>Supplier_323</v>
          </cell>
          <cell r="C3226" t="str">
            <v>Hub_90</v>
          </cell>
          <cell r="D3226">
            <v>600</v>
          </cell>
          <cell r="E3226" t="str">
            <v>LTL||Current_LTL||LTL_HU-DE_W||1000</v>
          </cell>
        </row>
        <row r="3227">
          <cell r="A3227" t="str">
            <v>Supplier_324Hub_86</v>
          </cell>
          <cell r="B3227" t="str">
            <v>Supplier_324</v>
          </cell>
          <cell r="C3227" t="str">
            <v>Hub_86</v>
          </cell>
          <cell r="D3227">
            <v>2000</v>
          </cell>
          <cell r="E3227" t="str">
            <v>FTL||Supplier_324||Hub_86||FTL_HU-GB_2000</v>
          </cell>
        </row>
        <row r="3228">
          <cell r="A3228" t="str">
            <v>Supplier_324Hub_86</v>
          </cell>
          <cell r="B3228" t="str">
            <v>Supplier_324</v>
          </cell>
          <cell r="C3228" t="str">
            <v>Hub_86</v>
          </cell>
          <cell r="D3228">
            <v>2000</v>
          </cell>
          <cell r="E3228" t="str">
            <v>LTL||Current_LTL||LTL_HU-GB||2000</v>
          </cell>
        </row>
        <row r="3229">
          <cell r="A3229" t="str">
            <v>Supplier_324Hub_87</v>
          </cell>
          <cell r="B3229" t="str">
            <v>Supplier_324</v>
          </cell>
          <cell r="C3229" t="str">
            <v>Hub_87</v>
          </cell>
          <cell r="D3229">
            <v>1800</v>
          </cell>
          <cell r="E3229" t="str">
            <v>FTL||Supplier_324||Hub_87||FTL_HU-ES_2000</v>
          </cell>
        </row>
        <row r="3230">
          <cell r="A3230" t="str">
            <v>Supplier_324Hub_87</v>
          </cell>
          <cell r="B3230" t="str">
            <v>Supplier_324</v>
          </cell>
          <cell r="C3230" t="str">
            <v>Hub_87</v>
          </cell>
          <cell r="D3230">
            <v>1800</v>
          </cell>
          <cell r="E3230" t="str">
            <v>LTL||Current_LTL||LTL_HU-ES||2000</v>
          </cell>
        </row>
        <row r="3231">
          <cell r="A3231" t="str">
            <v>Supplier_324Hub_88</v>
          </cell>
          <cell r="B3231" t="str">
            <v>Supplier_324</v>
          </cell>
          <cell r="C3231" t="str">
            <v>Hub_88</v>
          </cell>
          <cell r="D3231">
            <v>1200</v>
          </cell>
          <cell r="E3231" t="str">
            <v>FTL||Supplier_324||Hub_88||FTL_HU-DE_W_1500</v>
          </cell>
        </row>
        <row r="3232">
          <cell r="A3232" t="str">
            <v>Supplier_324Hub_88</v>
          </cell>
          <cell r="B3232" t="str">
            <v>Supplier_324</v>
          </cell>
          <cell r="C3232" t="str">
            <v>Hub_88</v>
          </cell>
          <cell r="D3232">
            <v>1200</v>
          </cell>
          <cell r="E3232" t="str">
            <v>LTL||Current_LTL||LTL_HU-DE_W||1500</v>
          </cell>
        </row>
        <row r="3233">
          <cell r="A3233" t="str">
            <v>Supplier_324Hub_89</v>
          </cell>
          <cell r="B3233" t="str">
            <v>Supplier_324</v>
          </cell>
          <cell r="C3233" t="str">
            <v>Hub_89</v>
          </cell>
          <cell r="D3233">
            <v>800</v>
          </cell>
          <cell r="E3233" t="str">
            <v>FTL||Supplier_324||Hub_89||FTL_HU-IT_1000</v>
          </cell>
        </row>
        <row r="3234">
          <cell r="A3234" t="str">
            <v>Supplier_324Hub_89</v>
          </cell>
          <cell r="B3234" t="str">
            <v>Supplier_324</v>
          </cell>
          <cell r="C3234" t="str">
            <v>Hub_89</v>
          </cell>
          <cell r="D3234">
            <v>800</v>
          </cell>
          <cell r="E3234" t="str">
            <v>LTL||Current_LTL||LTL_HU-IT||1000</v>
          </cell>
        </row>
        <row r="3235">
          <cell r="A3235" t="str">
            <v>Supplier_324Hub_90</v>
          </cell>
          <cell r="B3235" t="str">
            <v>Supplier_324</v>
          </cell>
          <cell r="C3235" t="str">
            <v>Hub_90</v>
          </cell>
          <cell r="D3235">
            <v>700</v>
          </cell>
          <cell r="E3235" t="str">
            <v>FTL||Supplier_324||Hub_90||FTL_HU-DE_W_1000</v>
          </cell>
        </row>
        <row r="3236">
          <cell r="A3236" t="str">
            <v>Supplier_324Hub_90</v>
          </cell>
          <cell r="B3236" t="str">
            <v>Supplier_324</v>
          </cell>
          <cell r="C3236" t="str">
            <v>Hub_90</v>
          </cell>
          <cell r="D3236">
            <v>700</v>
          </cell>
          <cell r="E3236" t="str">
            <v>LTL||Current_LTL||LTL_HU-DE_W||1000</v>
          </cell>
        </row>
        <row r="3237">
          <cell r="A3237" t="str">
            <v>Supplier_325Hub_86</v>
          </cell>
          <cell r="B3237" t="str">
            <v>Supplier_325</v>
          </cell>
          <cell r="C3237" t="str">
            <v>Hub_86</v>
          </cell>
          <cell r="D3237">
            <v>1900</v>
          </cell>
          <cell r="E3237" t="str">
            <v>FTL||Supplier_325||Hub_86||FTL_HU-GB_2000</v>
          </cell>
        </row>
        <row r="3238">
          <cell r="A3238" t="str">
            <v>Supplier_325Hub_86</v>
          </cell>
          <cell r="B3238" t="str">
            <v>Supplier_325</v>
          </cell>
          <cell r="C3238" t="str">
            <v>Hub_86</v>
          </cell>
          <cell r="D3238">
            <v>1900</v>
          </cell>
          <cell r="E3238" t="str">
            <v>LTL||Current_LTL||LTL_HU-GB||2000</v>
          </cell>
        </row>
        <row r="3239">
          <cell r="A3239" t="str">
            <v>Supplier_325Hub_87</v>
          </cell>
          <cell r="B3239" t="str">
            <v>Supplier_325</v>
          </cell>
          <cell r="C3239" t="str">
            <v>Hub_87</v>
          </cell>
          <cell r="D3239">
            <v>1800</v>
          </cell>
          <cell r="E3239" t="str">
            <v>FTL||Supplier_325||Hub_87||FTL_HU-ES_2000</v>
          </cell>
        </row>
        <row r="3240">
          <cell r="A3240" t="str">
            <v>Supplier_325Hub_87</v>
          </cell>
          <cell r="B3240" t="str">
            <v>Supplier_325</v>
          </cell>
          <cell r="C3240" t="str">
            <v>Hub_87</v>
          </cell>
          <cell r="D3240">
            <v>1800</v>
          </cell>
          <cell r="E3240" t="str">
            <v>LTL||Current_LTL||LTL_HU-ES||2000</v>
          </cell>
        </row>
        <row r="3241">
          <cell r="A3241" t="str">
            <v>Supplier_325Hub_88</v>
          </cell>
          <cell r="B3241" t="str">
            <v>Supplier_325</v>
          </cell>
          <cell r="C3241" t="str">
            <v>Hub_88</v>
          </cell>
          <cell r="D3241">
            <v>1200</v>
          </cell>
          <cell r="E3241" t="str">
            <v>FTL||Supplier_325||Hub_88||FTL_HU-DE_W_1500</v>
          </cell>
        </row>
        <row r="3242">
          <cell r="A3242" t="str">
            <v>Supplier_325Hub_88</v>
          </cell>
          <cell r="B3242" t="str">
            <v>Supplier_325</v>
          </cell>
          <cell r="C3242" t="str">
            <v>Hub_88</v>
          </cell>
          <cell r="D3242">
            <v>1200</v>
          </cell>
          <cell r="E3242" t="str">
            <v>LTL||Current_LTL||LTL_HU-DE_W||1500</v>
          </cell>
        </row>
        <row r="3243">
          <cell r="A3243" t="str">
            <v>Supplier_325Hub_89</v>
          </cell>
          <cell r="B3243" t="str">
            <v>Supplier_325</v>
          </cell>
          <cell r="C3243" t="str">
            <v>Hub_89</v>
          </cell>
          <cell r="D3243">
            <v>800</v>
          </cell>
          <cell r="E3243" t="str">
            <v>FTL||Supplier_325||Hub_89||FTL_HU-IT_1000</v>
          </cell>
        </row>
        <row r="3244">
          <cell r="A3244" t="str">
            <v>Supplier_325Hub_89</v>
          </cell>
          <cell r="B3244" t="str">
            <v>Supplier_325</v>
          </cell>
          <cell r="C3244" t="str">
            <v>Hub_89</v>
          </cell>
          <cell r="D3244">
            <v>800</v>
          </cell>
          <cell r="E3244" t="str">
            <v>LTL||Current_LTL||LTL_HU-IT||1000</v>
          </cell>
        </row>
        <row r="3245">
          <cell r="A3245" t="str">
            <v>Supplier_325Hub_90</v>
          </cell>
          <cell r="B3245" t="str">
            <v>Supplier_325</v>
          </cell>
          <cell r="C3245" t="str">
            <v>Hub_90</v>
          </cell>
          <cell r="D3245">
            <v>700</v>
          </cell>
          <cell r="E3245" t="str">
            <v>FTL||Supplier_325||Hub_90||FTL_HU-DE_W_1000</v>
          </cell>
        </row>
        <row r="3246">
          <cell r="A3246" t="str">
            <v>Supplier_325Hub_90</v>
          </cell>
          <cell r="B3246" t="str">
            <v>Supplier_325</v>
          </cell>
          <cell r="C3246" t="str">
            <v>Hub_90</v>
          </cell>
          <cell r="D3246">
            <v>700</v>
          </cell>
          <cell r="E3246" t="str">
            <v>LTL||Current_LTL||LTL_HU-DE_W||1000</v>
          </cell>
        </row>
        <row r="3247">
          <cell r="A3247" t="str">
            <v>Supplier_326Hub_86</v>
          </cell>
          <cell r="B3247" t="str">
            <v>Supplier_326</v>
          </cell>
          <cell r="C3247" t="str">
            <v>Hub_86</v>
          </cell>
          <cell r="D3247">
            <v>1800</v>
          </cell>
          <cell r="E3247" t="str">
            <v>FTL||Supplier_326||Hub_86||FTL_PL-GB_2000</v>
          </cell>
        </row>
        <row r="3248">
          <cell r="A3248" t="str">
            <v>Supplier_326Hub_86</v>
          </cell>
          <cell r="B3248" t="str">
            <v>Supplier_326</v>
          </cell>
          <cell r="C3248" t="str">
            <v>Hub_86</v>
          </cell>
          <cell r="D3248">
            <v>1800</v>
          </cell>
          <cell r="E3248" t="str">
            <v>LTL||Current_LTL||LTL_PL-GB||2000</v>
          </cell>
        </row>
        <row r="3249">
          <cell r="A3249" t="str">
            <v>Supplier_326Hub_87</v>
          </cell>
          <cell r="B3249" t="str">
            <v>Supplier_326</v>
          </cell>
          <cell r="C3249" t="str">
            <v>Hub_87</v>
          </cell>
          <cell r="D3249">
            <v>2000</v>
          </cell>
          <cell r="E3249" t="str">
            <v>FTL||Supplier_326||Hub_87||FTL_PL-ES_2000</v>
          </cell>
        </row>
        <row r="3250">
          <cell r="A3250" t="str">
            <v>Supplier_326Hub_87</v>
          </cell>
          <cell r="B3250" t="str">
            <v>Supplier_326</v>
          </cell>
          <cell r="C3250" t="str">
            <v>Hub_87</v>
          </cell>
          <cell r="D3250">
            <v>2000</v>
          </cell>
          <cell r="E3250" t="str">
            <v>LTL||Current_LTL||LTL_PL-ES||2000</v>
          </cell>
        </row>
        <row r="3251">
          <cell r="A3251" t="str">
            <v>Supplier_326Hub_88</v>
          </cell>
          <cell r="B3251" t="str">
            <v>Supplier_326</v>
          </cell>
          <cell r="C3251" t="str">
            <v>Hub_88</v>
          </cell>
          <cell r="D3251">
            <v>1000</v>
          </cell>
          <cell r="E3251" t="str">
            <v>FTL||Supplier_326||Hub_88||FTL_PL-DE_W_1000</v>
          </cell>
        </row>
        <row r="3252">
          <cell r="A3252" t="str">
            <v>Supplier_326Hub_88</v>
          </cell>
          <cell r="B3252" t="str">
            <v>Supplier_326</v>
          </cell>
          <cell r="C3252" t="str">
            <v>Hub_88</v>
          </cell>
          <cell r="D3252">
            <v>1000</v>
          </cell>
          <cell r="E3252" t="str">
            <v>LTL||Current_LTL||LTL_PL-DE_W||1000</v>
          </cell>
        </row>
        <row r="3253">
          <cell r="A3253" t="str">
            <v>Supplier_326Hub_89</v>
          </cell>
          <cell r="B3253" t="str">
            <v>Supplier_326</v>
          </cell>
          <cell r="C3253" t="str">
            <v>Hub_89</v>
          </cell>
          <cell r="D3253">
            <v>1100</v>
          </cell>
          <cell r="E3253" t="str">
            <v>FTL||Supplier_326||Hub_89||FTL_PL-IT_1500</v>
          </cell>
        </row>
        <row r="3254">
          <cell r="A3254" t="str">
            <v>Supplier_326Hub_89</v>
          </cell>
          <cell r="B3254" t="str">
            <v>Supplier_326</v>
          </cell>
          <cell r="C3254" t="str">
            <v>Hub_89</v>
          </cell>
          <cell r="D3254">
            <v>1100</v>
          </cell>
          <cell r="E3254" t="str">
            <v>LTL||Current_LTL||LTL_PL-IT||1500</v>
          </cell>
        </row>
        <row r="3255">
          <cell r="A3255" t="str">
            <v>Supplier_326Hub_90</v>
          </cell>
          <cell r="B3255" t="str">
            <v>Supplier_326</v>
          </cell>
          <cell r="C3255" t="str">
            <v>Hub_90</v>
          </cell>
          <cell r="D3255">
            <v>700</v>
          </cell>
          <cell r="E3255" t="str">
            <v>FTL||Supplier_326||Hub_90||FTL_PL-DE_W_1000</v>
          </cell>
        </row>
        <row r="3256">
          <cell r="A3256" t="str">
            <v>Supplier_326Hub_90</v>
          </cell>
          <cell r="B3256" t="str">
            <v>Supplier_326</v>
          </cell>
          <cell r="C3256" t="str">
            <v>Hub_90</v>
          </cell>
          <cell r="D3256">
            <v>700</v>
          </cell>
          <cell r="E3256" t="str">
            <v>LTL||Current_LTL||LTL_PL-DE_W||1000</v>
          </cell>
        </row>
        <row r="3257">
          <cell r="A3257" t="str">
            <v>Supplier_327Hub_86</v>
          </cell>
          <cell r="B3257" t="str">
            <v>Supplier_327</v>
          </cell>
          <cell r="C3257" t="str">
            <v>Hub_86</v>
          </cell>
          <cell r="D3257">
            <v>1900</v>
          </cell>
          <cell r="E3257" t="str">
            <v>FTL||Supplier_327||Hub_86||FTL_SK-GB_2000</v>
          </cell>
        </row>
        <row r="3258">
          <cell r="A3258" t="str">
            <v>Supplier_327Hub_86</v>
          </cell>
          <cell r="B3258" t="str">
            <v>Supplier_327</v>
          </cell>
          <cell r="C3258" t="str">
            <v>Hub_86</v>
          </cell>
          <cell r="D3258">
            <v>1900</v>
          </cell>
          <cell r="E3258" t="str">
            <v>LTL||Current_LTL||LTL_SK-GB||2000</v>
          </cell>
        </row>
        <row r="3259">
          <cell r="A3259" t="str">
            <v>Supplier_327Hub_87</v>
          </cell>
          <cell r="B3259" t="str">
            <v>Supplier_327</v>
          </cell>
          <cell r="C3259" t="str">
            <v>Hub_87</v>
          </cell>
          <cell r="D3259">
            <v>1900</v>
          </cell>
          <cell r="E3259" t="str">
            <v>FTL||Supplier_327||Hub_87||FTL_SK-ES_2000</v>
          </cell>
        </row>
        <row r="3260">
          <cell r="A3260" t="str">
            <v>Supplier_327Hub_87</v>
          </cell>
          <cell r="B3260" t="str">
            <v>Supplier_327</v>
          </cell>
          <cell r="C3260" t="str">
            <v>Hub_87</v>
          </cell>
          <cell r="D3260">
            <v>1900</v>
          </cell>
          <cell r="E3260" t="str">
            <v>LTL||Current_LTL||LTL_SK-ES||2000</v>
          </cell>
        </row>
        <row r="3261">
          <cell r="A3261" t="str">
            <v>Supplier_327Hub_88</v>
          </cell>
          <cell r="B3261" t="str">
            <v>Supplier_327</v>
          </cell>
          <cell r="C3261" t="str">
            <v>Hub_88</v>
          </cell>
          <cell r="D3261">
            <v>1100</v>
          </cell>
          <cell r="E3261" t="str">
            <v>FTL||Supplier_327||Hub_88||FTL_SK-DE_W_1500</v>
          </cell>
        </row>
        <row r="3262">
          <cell r="A3262" t="str">
            <v>Supplier_327Hub_88</v>
          </cell>
          <cell r="B3262" t="str">
            <v>Supplier_327</v>
          </cell>
          <cell r="C3262" t="str">
            <v>Hub_88</v>
          </cell>
          <cell r="D3262">
            <v>1100</v>
          </cell>
          <cell r="E3262" t="str">
            <v>LTL||Current_LTL||LTL_SK-DE_W||1500</v>
          </cell>
        </row>
        <row r="3263">
          <cell r="A3263" t="str">
            <v>Supplier_327Hub_89</v>
          </cell>
          <cell r="B3263" t="str">
            <v>Supplier_327</v>
          </cell>
          <cell r="C3263" t="str">
            <v>Hub_89</v>
          </cell>
          <cell r="D3263">
            <v>1000</v>
          </cell>
          <cell r="E3263" t="str">
            <v>FTL||Supplier_327||Hub_89||FTL_SK-IT_1000</v>
          </cell>
        </row>
        <row r="3264">
          <cell r="A3264" t="str">
            <v>Supplier_327Hub_89</v>
          </cell>
          <cell r="B3264" t="str">
            <v>Supplier_327</v>
          </cell>
          <cell r="C3264" t="str">
            <v>Hub_89</v>
          </cell>
          <cell r="D3264">
            <v>1000</v>
          </cell>
          <cell r="E3264" t="str">
            <v>LTL||Current_LTL||LTL_SK-IT||1000</v>
          </cell>
        </row>
        <row r="3265">
          <cell r="A3265" t="str">
            <v>Supplier_327Hub_90</v>
          </cell>
          <cell r="B3265" t="str">
            <v>Supplier_327</v>
          </cell>
          <cell r="C3265" t="str">
            <v>Hub_90</v>
          </cell>
          <cell r="D3265">
            <v>600</v>
          </cell>
          <cell r="E3265" t="str">
            <v>FTL||Supplier_327||Hub_90||FTL_SK-DE_W_1000</v>
          </cell>
        </row>
        <row r="3266">
          <cell r="A3266" t="str">
            <v>Supplier_327Hub_90</v>
          </cell>
          <cell r="B3266" t="str">
            <v>Supplier_327</v>
          </cell>
          <cell r="C3266" t="str">
            <v>Hub_90</v>
          </cell>
          <cell r="D3266">
            <v>600</v>
          </cell>
          <cell r="E3266" t="str">
            <v>LTL||Current_LTL||LTL_SK-DE_W||1000</v>
          </cell>
        </row>
        <row r="3267">
          <cell r="A3267" t="str">
            <v>Supplier_328Hub_86</v>
          </cell>
          <cell r="B3267" t="str">
            <v>Supplier_328</v>
          </cell>
          <cell r="C3267" t="str">
            <v>Hub_86</v>
          </cell>
          <cell r="D3267">
            <v>1800</v>
          </cell>
          <cell r="E3267" t="str">
            <v>FTL||Supplier_328||Hub_86||FTL_PL-GB_2000</v>
          </cell>
        </row>
        <row r="3268">
          <cell r="A3268" t="str">
            <v>Supplier_328Hub_86</v>
          </cell>
          <cell r="B3268" t="str">
            <v>Supplier_328</v>
          </cell>
          <cell r="C3268" t="str">
            <v>Hub_86</v>
          </cell>
          <cell r="D3268">
            <v>1800</v>
          </cell>
          <cell r="E3268" t="str">
            <v>LTL||Current_LTL||LTL_PL-GB||2000</v>
          </cell>
        </row>
        <row r="3269">
          <cell r="A3269" t="str">
            <v>Supplier_328Hub_87</v>
          </cell>
          <cell r="B3269" t="str">
            <v>Supplier_328</v>
          </cell>
          <cell r="C3269" t="str">
            <v>Hub_87</v>
          </cell>
          <cell r="D3269">
            <v>2000</v>
          </cell>
          <cell r="E3269" t="str">
            <v>FTL||Supplier_328||Hub_87||FTL_PL-ES_2000</v>
          </cell>
        </row>
        <row r="3270">
          <cell r="A3270" t="str">
            <v>Supplier_328Hub_87</v>
          </cell>
          <cell r="B3270" t="str">
            <v>Supplier_328</v>
          </cell>
          <cell r="C3270" t="str">
            <v>Hub_87</v>
          </cell>
          <cell r="D3270">
            <v>2000</v>
          </cell>
          <cell r="E3270" t="str">
            <v>LTL||Current_LTL||LTL_PL-ES||2000</v>
          </cell>
        </row>
        <row r="3271">
          <cell r="A3271" t="str">
            <v>Supplier_328Hub_88</v>
          </cell>
          <cell r="B3271" t="str">
            <v>Supplier_328</v>
          </cell>
          <cell r="C3271" t="str">
            <v>Hub_88</v>
          </cell>
          <cell r="D3271">
            <v>1100</v>
          </cell>
          <cell r="E3271" t="str">
            <v>FTL||Supplier_328||Hub_88||FTL_PL-DE_W_1500</v>
          </cell>
        </row>
        <row r="3272">
          <cell r="A3272" t="str">
            <v>Supplier_328Hub_88</v>
          </cell>
          <cell r="B3272" t="str">
            <v>Supplier_328</v>
          </cell>
          <cell r="C3272" t="str">
            <v>Hub_88</v>
          </cell>
          <cell r="D3272">
            <v>1100</v>
          </cell>
          <cell r="E3272" t="str">
            <v>LTL||Current_LTL||LTL_PL-DE_W||1500</v>
          </cell>
        </row>
        <row r="3273">
          <cell r="A3273" t="str">
            <v>Supplier_328Hub_89</v>
          </cell>
          <cell r="B3273" t="str">
            <v>Supplier_328</v>
          </cell>
          <cell r="C3273" t="str">
            <v>Hub_89</v>
          </cell>
          <cell r="D3273">
            <v>1000</v>
          </cell>
          <cell r="E3273" t="str">
            <v>FTL||Supplier_328||Hub_89||FTL_PL-IT_1000</v>
          </cell>
        </row>
        <row r="3274">
          <cell r="A3274" t="str">
            <v>Supplier_328Hub_89</v>
          </cell>
          <cell r="B3274" t="str">
            <v>Supplier_328</v>
          </cell>
          <cell r="C3274" t="str">
            <v>Hub_89</v>
          </cell>
          <cell r="D3274">
            <v>1000</v>
          </cell>
          <cell r="E3274" t="str">
            <v>LTL||Current_LTL||LTL_PL-IT||1000</v>
          </cell>
        </row>
        <row r="3275">
          <cell r="A3275" t="str">
            <v>Supplier_328Hub_90</v>
          </cell>
          <cell r="B3275" t="str">
            <v>Supplier_328</v>
          </cell>
          <cell r="C3275" t="str">
            <v>Hub_90</v>
          </cell>
          <cell r="D3275">
            <v>700</v>
          </cell>
          <cell r="E3275" t="str">
            <v>FTL||Supplier_328||Hub_90||FTL_PL-DE_W_1000</v>
          </cell>
        </row>
        <row r="3276">
          <cell r="A3276" t="str">
            <v>Supplier_328Hub_90</v>
          </cell>
          <cell r="B3276" t="str">
            <v>Supplier_328</v>
          </cell>
          <cell r="C3276" t="str">
            <v>Hub_90</v>
          </cell>
          <cell r="D3276">
            <v>700</v>
          </cell>
          <cell r="E3276" t="str">
            <v>LTL||Current_LTL||LTL_PL-DE_W||1000</v>
          </cell>
        </row>
        <row r="3277">
          <cell r="A3277" t="str">
            <v>Supplier_329Hub_86</v>
          </cell>
          <cell r="B3277" t="str">
            <v>Supplier_329</v>
          </cell>
          <cell r="C3277" t="str">
            <v>Hub_86</v>
          </cell>
          <cell r="D3277">
            <v>1800</v>
          </cell>
          <cell r="E3277" t="str">
            <v>FTL||Supplier_329||Hub_86||FTL_PL-GB_2000</v>
          </cell>
        </row>
        <row r="3278">
          <cell r="A3278" t="str">
            <v>Supplier_329Hub_86</v>
          </cell>
          <cell r="B3278" t="str">
            <v>Supplier_329</v>
          </cell>
          <cell r="C3278" t="str">
            <v>Hub_86</v>
          </cell>
          <cell r="D3278">
            <v>1800</v>
          </cell>
          <cell r="E3278" t="str">
            <v>LTL||Current_LTL||LTL_PL-GB||2000</v>
          </cell>
        </row>
        <row r="3279">
          <cell r="A3279" t="str">
            <v>Supplier_329Hub_87</v>
          </cell>
          <cell r="B3279" t="str">
            <v>Supplier_329</v>
          </cell>
          <cell r="C3279" t="str">
            <v>Hub_87</v>
          </cell>
          <cell r="D3279">
            <v>2000</v>
          </cell>
          <cell r="E3279" t="str">
            <v>FTL||Supplier_329||Hub_87||FTL_PL-ES_2000</v>
          </cell>
        </row>
        <row r="3280">
          <cell r="A3280" t="str">
            <v>Supplier_329Hub_87</v>
          </cell>
          <cell r="B3280" t="str">
            <v>Supplier_329</v>
          </cell>
          <cell r="C3280" t="str">
            <v>Hub_87</v>
          </cell>
          <cell r="D3280">
            <v>2000</v>
          </cell>
          <cell r="E3280" t="str">
            <v>LTL||Current_LTL||LTL_PL-ES||2000</v>
          </cell>
        </row>
        <row r="3281">
          <cell r="A3281" t="str">
            <v>Supplier_329Hub_88</v>
          </cell>
          <cell r="B3281" t="str">
            <v>Supplier_329</v>
          </cell>
          <cell r="C3281" t="str">
            <v>Hub_88</v>
          </cell>
          <cell r="D3281">
            <v>1000</v>
          </cell>
          <cell r="E3281" t="str">
            <v>FTL||Supplier_329||Hub_88||FTL_PL-DE_W_1000</v>
          </cell>
        </row>
        <row r="3282">
          <cell r="A3282" t="str">
            <v>Supplier_329Hub_88</v>
          </cell>
          <cell r="B3282" t="str">
            <v>Supplier_329</v>
          </cell>
          <cell r="C3282" t="str">
            <v>Hub_88</v>
          </cell>
          <cell r="D3282">
            <v>1000</v>
          </cell>
          <cell r="E3282" t="str">
            <v>LTL||Current_LTL||LTL_PL-DE_W||1000</v>
          </cell>
        </row>
        <row r="3283">
          <cell r="A3283" t="str">
            <v>Supplier_329Hub_89</v>
          </cell>
          <cell r="B3283" t="str">
            <v>Supplier_329</v>
          </cell>
          <cell r="C3283" t="str">
            <v>Hub_89</v>
          </cell>
          <cell r="D3283">
            <v>1100</v>
          </cell>
          <cell r="E3283" t="str">
            <v>FTL||Supplier_329||Hub_89||FTL_PL-IT_1500</v>
          </cell>
        </row>
        <row r="3284">
          <cell r="A3284" t="str">
            <v>Supplier_329Hub_89</v>
          </cell>
          <cell r="B3284" t="str">
            <v>Supplier_329</v>
          </cell>
          <cell r="C3284" t="str">
            <v>Hub_89</v>
          </cell>
          <cell r="D3284">
            <v>1100</v>
          </cell>
          <cell r="E3284" t="str">
            <v>LTL||Current_LTL||LTL_PL-IT||1500</v>
          </cell>
        </row>
        <row r="3285">
          <cell r="A3285" t="str">
            <v>Supplier_329Hub_90</v>
          </cell>
          <cell r="B3285" t="str">
            <v>Supplier_329</v>
          </cell>
          <cell r="C3285" t="str">
            <v>Hub_90</v>
          </cell>
          <cell r="D3285">
            <v>700</v>
          </cell>
          <cell r="E3285" t="str">
            <v>FTL||Supplier_329||Hub_90||FTL_PL-DE_W_1000</v>
          </cell>
        </row>
        <row r="3286">
          <cell r="A3286" t="str">
            <v>Supplier_329Hub_90</v>
          </cell>
          <cell r="B3286" t="str">
            <v>Supplier_329</v>
          </cell>
          <cell r="C3286" t="str">
            <v>Hub_90</v>
          </cell>
          <cell r="D3286">
            <v>700</v>
          </cell>
          <cell r="E3286" t="str">
            <v>LTL||Current_LTL||LTL_PL-DE_W||1000</v>
          </cell>
        </row>
        <row r="3287">
          <cell r="A3287" t="str">
            <v>Supplier_330Hub_86</v>
          </cell>
          <cell r="B3287" t="str">
            <v>Supplier_330</v>
          </cell>
          <cell r="C3287" t="str">
            <v>Hub_86</v>
          </cell>
          <cell r="D3287">
            <v>1800</v>
          </cell>
          <cell r="E3287" t="str">
            <v>FTL||Supplier_330||Hub_86||FTL_PL-GB_2000</v>
          </cell>
        </row>
        <row r="3288">
          <cell r="A3288" t="str">
            <v>Supplier_330Hub_86</v>
          </cell>
          <cell r="B3288" t="str">
            <v>Supplier_330</v>
          </cell>
          <cell r="C3288" t="str">
            <v>Hub_86</v>
          </cell>
          <cell r="D3288">
            <v>1800</v>
          </cell>
          <cell r="E3288" t="str">
            <v>LTL||Current_LTL||LTL_PL-GB||2000</v>
          </cell>
        </row>
        <row r="3289">
          <cell r="A3289" t="str">
            <v>Supplier_330Hub_87</v>
          </cell>
          <cell r="B3289" t="str">
            <v>Supplier_330</v>
          </cell>
          <cell r="C3289" t="str">
            <v>Hub_87</v>
          </cell>
          <cell r="D3289">
            <v>2000</v>
          </cell>
          <cell r="E3289" t="str">
            <v>FTL||Supplier_330||Hub_87||FTL_PL-ES_2000</v>
          </cell>
        </row>
        <row r="3290">
          <cell r="A3290" t="str">
            <v>Supplier_330Hub_87</v>
          </cell>
          <cell r="B3290" t="str">
            <v>Supplier_330</v>
          </cell>
          <cell r="C3290" t="str">
            <v>Hub_87</v>
          </cell>
          <cell r="D3290">
            <v>2000</v>
          </cell>
          <cell r="E3290" t="str">
            <v>LTL||Current_LTL||LTL_PL-ES||2000</v>
          </cell>
        </row>
        <row r="3291">
          <cell r="A3291" t="str">
            <v>Supplier_330Hub_88</v>
          </cell>
          <cell r="B3291" t="str">
            <v>Supplier_330</v>
          </cell>
          <cell r="C3291" t="str">
            <v>Hub_88</v>
          </cell>
          <cell r="D3291">
            <v>1000</v>
          </cell>
          <cell r="E3291" t="str">
            <v>FTL||Supplier_330||Hub_88||FTL_PL-DE_W_1000</v>
          </cell>
        </row>
        <row r="3292">
          <cell r="A3292" t="str">
            <v>Supplier_330Hub_88</v>
          </cell>
          <cell r="B3292" t="str">
            <v>Supplier_330</v>
          </cell>
          <cell r="C3292" t="str">
            <v>Hub_88</v>
          </cell>
          <cell r="D3292">
            <v>1000</v>
          </cell>
          <cell r="E3292" t="str">
            <v>LTL||Current_LTL||LTL_PL-DE_W||1000</v>
          </cell>
        </row>
        <row r="3293">
          <cell r="A3293" t="str">
            <v>Supplier_330Hub_89</v>
          </cell>
          <cell r="B3293" t="str">
            <v>Supplier_330</v>
          </cell>
          <cell r="C3293" t="str">
            <v>Hub_89</v>
          </cell>
          <cell r="D3293">
            <v>1100</v>
          </cell>
          <cell r="E3293" t="str">
            <v>FTL||Supplier_330||Hub_89||FTL_PL-IT_1500</v>
          </cell>
        </row>
        <row r="3294">
          <cell r="A3294" t="str">
            <v>Supplier_330Hub_89</v>
          </cell>
          <cell r="B3294" t="str">
            <v>Supplier_330</v>
          </cell>
          <cell r="C3294" t="str">
            <v>Hub_89</v>
          </cell>
          <cell r="D3294">
            <v>1100</v>
          </cell>
          <cell r="E3294" t="str">
            <v>LTL||Current_LTL||LTL_PL-IT||1500</v>
          </cell>
        </row>
        <row r="3295">
          <cell r="A3295" t="str">
            <v>Supplier_330Hub_90</v>
          </cell>
          <cell r="B3295" t="str">
            <v>Supplier_330</v>
          </cell>
          <cell r="C3295" t="str">
            <v>Hub_90</v>
          </cell>
          <cell r="D3295">
            <v>700</v>
          </cell>
          <cell r="E3295" t="str">
            <v>FTL||Supplier_330||Hub_90||FTL_PL-DE_W_1000</v>
          </cell>
        </row>
        <row r="3296">
          <cell r="A3296" t="str">
            <v>Supplier_330Hub_90</v>
          </cell>
          <cell r="B3296" t="str">
            <v>Supplier_330</v>
          </cell>
          <cell r="C3296" t="str">
            <v>Hub_90</v>
          </cell>
          <cell r="D3296">
            <v>700</v>
          </cell>
          <cell r="E3296" t="str">
            <v>LTL||Current_LTL||LTL_PL-DE_W||1000</v>
          </cell>
        </row>
        <row r="3297">
          <cell r="A3297" t="str">
            <v>Supplier_331Hub_86</v>
          </cell>
          <cell r="B3297" t="str">
            <v>Supplier_331</v>
          </cell>
          <cell r="C3297" t="str">
            <v>Hub_86</v>
          </cell>
          <cell r="D3297">
            <v>1800</v>
          </cell>
          <cell r="E3297" t="str">
            <v>FTL||Supplier_331||Hub_86||FTL_PL-GB_2000</v>
          </cell>
        </row>
        <row r="3298">
          <cell r="A3298" t="str">
            <v>Supplier_331Hub_86</v>
          </cell>
          <cell r="B3298" t="str">
            <v>Supplier_331</v>
          </cell>
          <cell r="C3298" t="str">
            <v>Hub_86</v>
          </cell>
          <cell r="D3298">
            <v>1800</v>
          </cell>
          <cell r="E3298" t="str">
            <v>LTL||Current_LTL||LTL_PL-GB||2000</v>
          </cell>
        </row>
        <row r="3299">
          <cell r="A3299" t="str">
            <v>Supplier_331Hub_87</v>
          </cell>
          <cell r="B3299" t="str">
            <v>Supplier_331</v>
          </cell>
          <cell r="C3299" t="str">
            <v>Hub_87</v>
          </cell>
          <cell r="D3299">
            <v>2000</v>
          </cell>
          <cell r="E3299" t="str">
            <v>FTL||Supplier_331||Hub_87||FTL_PL-ES_2000</v>
          </cell>
        </row>
        <row r="3300">
          <cell r="A3300" t="str">
            <v>Supplier_331Hub_87</v>
          </cell>
          <cell r="B3300" t="str">
            <v>Supplier_331</v>
          </cell>
          <cell r="C3300" t="str">
            <v>Hub_87</v>
          </cell>
          <cell r="D3300">
            <v>2000</v>
          </cell>
          <cell r="E3300" t="str">
            <v>LTL||Current_LTL||LTL_PL-ES||2000</v>
          </cell>
        </row>
        <row r="3301">
          <cell r="A3301" t="str">
            <v>Supplier_331Hub_88</v>
          </cell>
          <cell r="B3301" t="str">
            <v>Supplier_331</v>
          </cell>
          <cell r="C3301" t="str">
            <v>Hub_88</v>
          </cell>
          <cell r="D3301">
            <v>1100</v>
          </cell>
          <cell r="E3301" t="str">
            <v>FTL||Supplier_331||Hub_88||FTL_PL-DE_W_1500</v>
          </cell>
        </row>
        <row r="3302">
          <cell r="A3302" t="str">
            <v>Supplier_331Hub_88</v>
          </cell>
          <cell r="B3302" t="str">
            <v>Supplier_331</v>
          </cell>
          <cell r="C3302" t="str">
            <v>Hub_88</v>
          </cell>
          <cell r="D3302">
            <v>1100</v>
          </cell>
          <cell r="E3302" t="str">
            <v>LTL||Current_LTL||LTL_PL-DE_W||1500</v>
          </cell>
        </row>
        <row r="3303">
          <cell r="A3303" t="str">
            <v>Supplier_331Hub_89</v>
          </cell>
          <cell r="B3303" t="str">
            <v>Supplier_331</v>
          </cell>
          <cell r="C3303" t="str">
            <v>Hub_89</v>
          </cell>
          <cell r="D3303">
            <v>1000</v>
          </cell>
          <cell r="E3303" t="str">
            <v>FTL||Supplier_331||Hub_89||FTL_PL-IT_1000</v>
          </cell>
        </row>
        <row r="3304">
          <cell r="A3304" t="str">
            <v>Supplier_331Hub_89</v>
          </cell>
          <cell r="B3304" t="str">
            <v>Supplier_331</v>
          </cell>
          <cell r="C3304" t="str">
            <v>Hub_89</v>
          </cell>
          <cell r="D3304">
            <v>1000</v>
          </cell>
          <cell r="E3304" t="str">
            <v>LTL||Current_LTL||LTL_PL-IT||1000</v>
          </cell>
        </row>
        <row r="3305">
          <cell r="A3305" t="str">
            <v>Supplier_331Hub_90</v>
          </cell>
          <cell r="B3305" t="str">
            <v>Supplier_331</v>
          </cell>
          <cell r="C3305" t="str">
            <v>Hub_90</v>
          </cell>
          <cell r="D3305">
            <v>700</v>
          </cell>
          <cell r="E3305" t="str">
            <v>FTL||Supplier_331||Hub_90||FTL_PL-DE_W_1000</v>
          </cell>
        </row>
        <row r="3306">
          <cell r="A3306" t="str">
            <v>Supplier_331Hub_90</v>
          </cell>
          <cell r="B3306" t="str">
            <v>Supplier_331</v>
          </cell>
          <cell r="C3306" t="str">
            <v>Hub_90</v>
          </cell>
          <cell r="D3306">
            <v>700</v>
          </cell>
          <cell r="E3306" t="str">
            <v>LTL||Current_LTL||LTL_PL-DE_W||1000</v>
          </cell>
        </row>
        <row r="3307">
          <cell r="A3307" t="str">
            <v>Supplier_332Hub_86</v>
          </cell>
          <cell r="B3307" t="str">
            <v>Supplier_332</v>
          </cell>
          <cell r="C3307" t="str">
            <v>Hub_86</v>
          </cell>
          <cell r="D3307">
            <v>1800</v>
          </cell>
          <cell r="E3307" t="str">
            <v>FTL||Supplier_332||Hub_86||FTL_PL-GB_2000</v>
          </cell>
        </row>
        <row r="3308">
          <cell r="A3308" t="str">
            <v>Supplier_332Hub_86</v>
          </cell>
          <cell r="B3308" t="str">
            <v>Supplier_332</v>
          </cell>
          <cell r="C3308" t="str">
            <v>Hub_86</v>
          </cell>
          <cell r="D3308">
            <v>1800</v>
          </cell>
          <cell r="E3308" t="str">
            <v>LTL||Current_LTL||LTL_PL-GB||2000</v>
          </cell>
        </row>
        <row r="3309">
          <cell r="A3309" t="str">
            <v>Supplier_332Hub_87</v>
          </cell>
          <cell r="B3309" t="str">
            <v>Supplier_332</v>
          </cell>
          <cell r="C3309" t="str">
            <v>Hub_87</v>
          </cell>
          <cell r="D3309">
            <v>2000</v>
          </cell>
          <cell r="E3309" t="str">
            <v>FTL||Supplier_332||Hub_87||FTL_PL-ES_2000</v>
          </cell>
        </row>
        <row r="3310">
          <cell r="A3310" t="str">
            <v>Supplier_332Hub_87</v>
          </cell>
          <cell r="B3310" t="str">
            <v>Supplier_332</v>
          </cell>
          <cell r="C3310" t="str">
            <v>Hub_87</v>
          </cell>
          <cell r="D3310">
            <v>2000</v>
          </cell>
          <cell r="E3310" t="str">
            <v>LTL||Current_LTL||LTL_PL-ES||2000</v>
          </cell>
        </row>
        <row r="3311">
          <cell r="A3311" t="str">
            <v>Supplier_332Hub_88</v>
          </cell>
          <cell r="B3311" t="str">
            <v>Supplier_332</v>
          </cell>
          <cell r="C3311" t="str">
            <v>Hub_88</v>
          </cell>
          <cell r="D3311">
            <v>1000</v>
          </cell>
          <cell r="E3311" t="str">
            <v>FTL||Supplier_332||Hub_88||FTL_PL-DE_W_1000</v>
          </cell>
        </row>
        <row r="3312">
          <cell r="A3312" t="str">
            <v>Supplier_332Hub_88</v>
          </cell>
          <cell r="B3312" t="str">
            <v>Supplier_332</v>
          </cell>
          <cell r="C3312" t="str">
            <v>Hub_88</v>
          </cell>
          <cell r="D3312">
            <v>1000</v>
          </cell>
          <cell r="E3312" t="str">
            <v>LTL||Current_LTL||LTL_PL-DE_W||1000</v>
          </cell>
        </row>
        <row r="3313">
          <cell r="A3313" t="str">
            <v>Supplier_332Hub_89</v>
          </cell>
          <cell r="B3313" t="str">
            <v>Supplier_332</v>
          </cell>
          <cell r="C3313" t="str">
            <v>Hub_89</v>
          </cell>
          <cell r="D3313">
            <v>1100</v>
          </cell>
          <cell r="E3313" t="str">
            <v>FTL||Supplier_332||Hub_89||FTL_PL-IT_1500</v>
          </cell>
        </row>
        <row r="3314">
          <cell r="A3314" t="str">
            <v>Supplier_332Hub_89</v>
          </cell>
          <cell r="B3314" t="str">
            <v>Supplier_332</v>
          </cell>
          <cell r="C3314" t="str">
            <v>Hub_89</v>
          </cell>
          <cell r="D3314">
            <v>1100</v>
          </cell>
          <cell r="E3314" t="str">
            <v>LTL||Current_LTL||LTL_PL-IT||1500</v>
          </cell>
        </row>
        <row r="3315">
          <cell r="A3315" t="str">
            <v>Supplier_332Hub_90</v>
          </cell>
          <cell r="B3315" t="str">
            <v>Supplier_332</v>
          </cell>
          <cell r="C3315" t="str">
            <v>Hub_90</v>
          </cell>
          <cell r="D3315">
            <v>700</v>
          </cell>
          <cell r="E3315" t="str">
            <v>FTL||Supplier_332||Hub_90||FTL_PL-DE_W_1000</v>
          </cell>
        </row>
        <row r="3316">
          <cell r="A3316" t="str">
            <v>Supplier_332Hub_90</v>
          </cell>
          <cell r="B3316" t="str">
            <v>Supplier_332</v>
          </cell>
          <cell r="C3316" t="str">
            <v>Hub_90</v>
          </cell>
          <cell r="D3316">
            <v>700</v>
          </cell>
          <cell r="E3316" t="str">
            <v>LTL||Current_LTL||LTL_PL-DE_W||1000</v>
          </cell>
        </row>
        <row r="3317">
          <cell r="A3317" t="str">
            <v>Supplier_333Hub_86</v>
          </cell>
          <cell r="B3317" t="str">
            <v>Supplier_333</v>
          </cell>
          <cell r="C3317" t="str">
            <v>Hub_86</v>
          </cell>
          <cell r="D3317">
            <v>1800</v>
          </cell>
          <cell r="E3317" t="str">
            <v>FTL||Supplier_333||Hub_86||FTL_PL-GB_2000</v>
          </cell>
        </row>
        <row r="3318">
          <cell r="A3318" t="str">
            <v>Supplier_333Hub_86</v>
          </cell>
          <cell r="B3318" t="str">
            <v>Supplier_333</v>
          </cell>
          <cell r="C3318" t="str">
            <v>Hub_86</v>
          </cell>
          <cell r="D3318">
            <v>1800</v>
          </cell>
          <cell r="E3318" t="str">
            <v>LTL||Current_LTL||LTL_PL-GB||2000</v>
          </cell>
        </row>
        <row r="3319">
          <cell r="A3319" t="str">
            <v>Supplier_333Hub_87</v>
          </cell>
          <cell r="B3319" t="str">
            <v>Supplier_333</v>
          </cell>
          <cell r="C3319" t="str">
            <v>Hub_87</v>
          </cell>
          <cell r="D3319">
            <v>2000</v>
          </cell>
          <cell r="E3319" t="str">
            <v>FTL||Supplier_333||Hub_87||FTL_PL-ES_2000</v>
          </cell>
        </row>
        <row r="3320">
          <cell r="A3320" t="str">
            <v>Supplier_333Hub_87</v>
          </cell>
          <cell r="B3320" t="str">
            <v>Supplier_333</v>
          </cell>
          <cell r="C3320" t="str">
            <v>Hub_87</v>
          </cell>
          <cell r="D3320">
            <v>2000</v>
          </cell>
          <cell r="E3320" t="str">
            <v>LTL||Current_LTL||LTL_PL-ES||2000</v>
          </cell>
        </row>
        <row r="3321">
          <cell r="A3321" t="str">
            <v>Supplier_333Hub_88</v>
          </cell>
          <cell r="B3321" t="str">
            <v>Supplier_333</v>
          </cell>
          <cell r="C3321" t="str">
            <v>Hub_88</v>
          </cell>
          <cell r="D3321">
            <v>1000</v>
          </cell>
          <cell r="E3321" t="str">
            <v>FTL||Supplier_333||Hub_88||FTL_PL-DE_W_1000</v>
          </cell>
        </row>
        <row r="3322">
          <cell r="A3322" t="str">
            <v>Supplier_333Hub_88</v>
          </cell>
          <cell r="B3322" t="str">
            <v>Supplier_333</v>
          </cell>
          <cell r="C3322" t="str">
            <v>Hub_88</v>
          </cell>
          <cell r="D3322">
            <v>1000</v>
          </cell>
          <cell r="E3322" t="str">
            <v>LTL||Current_LTL||LTL_PL-DE_W||1000</v>
          </cell>
        </row>
        <row r="3323">
          <cell r="A3323" t="str">
            <v>Supplier_333Hub_89</v>
          </cell>
          <cell r="B3323" t="str">
            <v>Supplier_333</v>
          </cell>
          <cell r="C3323" t="str">
            <v>Hub_89</v>
          </cell>
          <cell r="D3323">
            <v>1100</v>
          </cell>
          <cell r="E3323" t="str">
            <v>FTL||Supplier_333||Hub_89||FTL_PL-IT_1500</v>
          </cell>
        </row>
        <row r="3324">
          <cell r="A3324" t="str">
            <v>Supplier_333Hub_89</v>
          </cell>
          <cell r="B3324" t="str">
            <v>Supplier_333</v>
          </cell>
          <cell r="C3324" t="str">
            <v>Hub_89</v>
          </cell>
          <cell r="D3324">
            <v>1100</v>
          </cell>
          <cell r="E3324" t="str">
            <v>LTL||Current_LTL||LTL_PL-IT||1500</v>
          </cell>
        </row>
        <row r="3325">
          <cell r="A3325" t="str">
            <v>Supplier_333Hub_90</v>
          </cell>
          <cell r="B3325" t="str">
            <v>Supplier_333</v>
          </cell>
          <cell r="C3325" t="str">
            <v>Hub_90</v>
          </cell>
          <cell r="D3325">
            <v>700</v>
          </cell>
          <cell r="E3325" t="str">
            <v>FTL||Supplier_333||Hub_90||FTL_PL-DE_W_1000</v>
          </cell>
        </row>
        <row r="3326">
          <cell r="A3326" t="str">
            <v>Supplier_333Hub_90</v>
          </cell>
          <cell r="B3326" t="str">
            <v>Supplier_333</v>
          </cell>
          <cell r="C3326" t="str">
            <v>Hub_90</v>
          </cell>
          <cell r="D3326">
            <v>700</v>
          </cell>
          <cell r="E3326" t="str">
            <v>LTL||Current_LTL||LTL_PL-DE_W||1000</v>
          </cell>
        </row>
        <row r="3327">
          <cell r="A3327" t="str">
            <v>Supplier_334Hub_86</v>
          </cell>
          <cell r="B3327" t="str">
            <v>Supplier_334</v>
          </cell>
          <cell r="C3327" t="str">
            <v>Hub_86</v>
          </cell>
          <cell r="D3327">
            <v>1800</v>
          </cell>
          <cell r="E3327" t="str">
            <v>FTL||Supplier_334||Hub_86||FTL_PL-GB_2000</v>
          </cell>
        </row>
        <row r="3328">
          <cell r="A3328" t="str">
            <v>Supplier_334Hub_86</v>
          </cell>
          <cell r="B3328" t="str">
            <v>Supplier_334</v>
          </cell>
          <cell r="C3328" t="str">
            <v>Hub_86</v>
          </cell>
          <cell r="D3328">
            <v>1800</v>
          </cell>
          <cell r="E3328" t="str">
            <v>LTL||Current_LTL||LTL_PL-GB||2000</v>
          </cell>
        </row>
        <row r="3329">
          <cell r="A3329" t="str">
            <v>Supplier_334Hub_87</v>
          </cell>
          <cell r="B3329" t="str">
            <v>Supplier_334</v>
          </cell>
          <cell r="C3329" t="str">
            <v>Hub_87</v>
          </cell>
          <cell r="D3329">
            <v>2000</v>
          </cell>
          <cell r="E3329" t="str">
            <v>FTL||Supplier_334||Hub_87||FTL_PL-ES_2000</v>
          </cell>
        </row>
        <row r="3330">
          <cell r="A3330" t="str">
            <v>Supplier_334Hub_87</v>
          </cell>
          <cell r="B3330" t="str">
            <v>Supplier_334</v>
          </cell>
          <cell r="C3330" t="str">
            <v>Hub_87</v>
          </cell>
          <cell r="D3330">
            <v>2000</v>
          </cell>
          <cell r="E3330" t="str">
            <v>LTL||Current_LTL||LTL_PL-ES||2000</v>
          </cell>
        </row>
        <row r="3331">
          <cell r="A3331" t="str">
            <v>Supplier_334Hub_88</v>
          </cell>
          <cell r="B3331" t="str">
            <v>Supplier_334</v>
          </cell>
          <cell r="C3331" t="str">
            <v>Hub_88</v>
          </cell>
          <cell r="D3331">
            <v>1000</v>
          </cell>
          <cell r="E3331" t="str">
            <v>FTL||Supplier_334||Hub_88||FTL_PL-DE_W_1000</v>
          </cell>
        </row>
        <row r="3332">
          <cell r="A3332" t="str">
            <v>Supplier_334Hub_88</v>
          </cell>
          <cell r="B3332" t="str">
            <v>Supplier_334</v>
          </cell>
          <cell r="C3332" t="str">
            <v>Hub_88</v>
          </cell>
          <cell r="D3332">
            <v>1000</v>
          </cell>
          <cell r="E3332" t="str">
            <v>LTL||Current_LTL||LTL_PL-DE_W||1000</v>
          </cell>
        </row>
        <row r="3333">
          <cell r="A3333" t="str">
            <v>Supplier_334Hub_89</v>
          </cell>
          <cell r="B3333" t="str">
            <v>Supplier_334</v>
          </cell>
          <cell r="C3333" t="str">
            <v>Hub_89</v>
          </cell>
          <cell r="D3333">
            <v>1100</v>
          </cell>
          <cell r="E3333" t="str">
            <v>FTL||Supplier_334||Hub_89||FTL_PL-IT_1500</v>
          </cell>
        </row>
        <row r="3334">
          <cell r="A3334" t="str">
            <v>Supplier_334Hub_89</v>
          </cell>
          <cell r="B3334" t="str">
            <v>Supplier_334</v>
          </cell>
          <cell r="C3334" t="str">
            <v>Hub_89</v>
          </cell>
          <cell r="D3334">
            <v>1100</v>
          </cell>
          <cell r="E3334" t="str">
            <v>LTL||Current_LTL||LTL_PL-IT||1500</v>
          </cell>
        </row>
        <row r="3335">
          <cell r="A3335" t="str">
            <v>Supplier_334Hub_90</v>
          </cell>
          <cell r="B3335" t="str">
            <v>Supplier_334</v>
          </cell>
          <cell r="C3335" t="str">
            <v>Hub_90</v>
          </cell>
          <cell r="D3335">
            <v>700</v>
          </cell>
          <cell r="E3335" t="str">
            <v>FTL||Supplier_334||Hub_90||FTL_PL-DE_W_1000</v>
          </cell>
        </row>
        <row r="3336">
          <cell r="A3336" t="str">
            <v>Supplier_334Hub_90</v>
          </cell>
          <cell r="B3336" t="str">
            <v>Supplier_334</v>
          </cell>
          <cell r="C3336" t="str">
            <v>Hub_90</v>
          </cell>
          <cell r="D3336">
            <v>700</v>
          </cell>
          <cell r="E3336" t="str">
            <v>LTL||Current_LTL||LTL_PL-DE_W||1000</v>
          </cell>
        </row>
        <row r="3337">
          <cell r="A3337" t="str">
            <v>Supplier_335Hub_86</v>
          </cell>
          <cell r="B3337" t="str">
            <v>Supplier_335</v>
          </cell>
          <cell r="C3337" t="str">
            <v>Hub_86</v>
          </cell>
          <cell r="D3337">
            <v>2000</v>
          </cell>
          <cell r="E3337" t="str">
            <v>FTL||Supplier_335||Hub_86||FTL_HU-GB_2000</v>
          </cell>
        </row>
        <row r="3338">
          <cell r="A3338" t="str">
            <v>Supplier_335Hub_86</v>
          </cell>
          <cell r="B3338" t="str">
            <v>Supplier_335</v>
          </cell>
          <cell r="C3338" t="str">
            <v>Hub_86</v>
          </cell>
          <cell r="D3338">
            <v>2000</v>
          </cell>
          <cell r="E3338" t="str">
            <v>LTL||Current_LTL||LTL_HU-GB||2000</v>
          </cell>
        </row>
        <row r="3339">
          <cell r="A3339" t="str">
            <v>Supplier_335Hub_87</v>
          </cell>
          <cell r="B3339" t="str">
            <v>Supplier_335</v>
          </cell>
          <cell r="C3339" t="str">
            <v>Hub_87</v>
          </cell>
          <cell r="D3339">
            <v>1900</v>
          </cell>
          <cell r="E3339" t="str">
            <v>FTL||Supplier_335||Hub_87||FTL_HU-ES_2000</v>
          </cell>
        </row>
        <row r="3340">
          <cell r="A3340" t="str">
            <v>Supplier_335Hub_87</v>
          </cell>
          <cell r="B3340" t="str">
            <v>Supplier_335</v>
          </cell>
          <cell r="C3340" t="str">
            <v>Hub_87</v>
          </cell>
          <cell r="D3340">
            <v>1900</v>
          </cell>
          <cell r="E3340" t="str">
            <v>LTL||Current_LTL||LTL_HU-ES||2000</v>
          </cell>
        </row>
        <row r="3341">
          <cell r="A3341" t="str">
            <v>Supplier_335Hub_88</v>
          </cell>
          <cell r="B3341" t="str">
            <v>Supplier_335</v>
          </cell>
          <cell r="C3341" t="str">
            <v>Hub_88</v>
          </cell>
          <cell r="D3341">
            <v>1200</v>
          </cell>
          <cell r="E3341" t="str">
            <v>FTL||Supplier_335||Hub_88||FTL_HU-DE_W_1500</v>
          </cell>
        </row>
        <row r="3342">
          <cell r="A3342" t="str">
            <v>Supplier_335Hub_88</v>
          </cell>
          <cell r="B3342" t="str">
            <v>Supplier_335</v>
          </cell>
          <cell r="C3342" t="str">
            <v>Hub_88</v>
          </cell>
          <cell r="D3342">
            <v>1200</v>
          </cell>
          <cell r="E3342" t="str">
            <v>LTL||Current_LTL||LTL_HU-DE_W||1500</v>
          </cell>
        </row>
        <row r="3343">
          <cell r="A3343" t="str">
            <v>Supplier_335Hub_89</v>
          </cell>
          <cell r="B3343" t="str">
            <v>Supplier_335</v>
          </cell>
          <cell r="C3343" t="str">
            <v>Hub_89</v>
          </cell>
          <cell r="D3343">
            <v>900</v>
          </cell>
          <cell r="E3343" t="str">
            <v>FTL||Supplier_335||Hub_89||FTL_HU-IT_1000</v>
          </cell>
        </row>
        <row r="3344">
          <cell r="A3344" t="str">
            <v>Supplier_335Hub_89</v>
          </cell>
          <cell r="B3344" t="str">
            <v>Supplier_335</v>
          </cell>
          <cell r="C3344" t="str">
            <v>Hub_89</v>
          </cell>
          <cell r="D3344">
            <v>900</v>
          </cell>
          <cell r="E3344" t="str">
            <v>LTL||Current_LTL||LTL_HU-IT||1000</v>
          </cell>
        </row>
        <row r="3345">
          <cell r="A3345" t="str">
            <v>Supplier_335Hub_90</v>
          </cell>
          <cell r="B3345" t="str">
            <v>Supplier_335</v>
          </cell>
          <cell r="C3345" t="str">
            <v>Hub_90</v>
          </cell>
          <cell r="D3345">
            <v>700</v>
          </cell>
          <cell r="E3345" t="str">
            <v>FTL||Supplier_335||Hub_90||FTL_HU-DE_W_1000</v>
          </cell>
        </row>
        <row r="3346">
          <cell r="A3346" t="str">
            <v>Supplier_335Hub_90</v>
          </cell>
          <cell r="B3346" t="str">
            <v>Supplier_335</v>
          </cell>
          <cell r="C3346" t="str">
            <v>Hub_90</v>
          </cell>
          <cell r="D3346">
            <v>700</v>
          </cell>
          <cell r="E3346" t="str">
            <v>LTL||Current_LTL||LTL_HU-DE_W||1000</v>
          </cell>
        </row>
        <row r="3347">
          <cell r="A3347" t="str">
            <v>Supplier_336Hub_86</v>
          </cell>
          <cell r="B3347" t="str">
            <v>Supplier_336</v>
          </cell>
          <cell r="C3347" t="str">
            <v>Hub_86</v>
          </cell>
          <cell r="D3347">
            <v>1800</v>
          </cell>
          <cell r="E3347" t="str">
            <v>FTL||Supplier_336||Hub_86||FTL_PL-GB_2000</v>
          </cell>
        </row>
        <row r="3348">
          <cell r="A3348" t="str">
            <v>Supplier_336Hub_86</v>
          </cell>
          <cell r="B3348" t="str">
            <v>Supplier_336</v>
          </cell>
          <cell r="C3348" t="str">
            <v>Hub_86</v>
          </cell>
          <cell r="D3348">
            <v>1800</v>
          </cell>
          <cell r="E3348" t="str">
            <v>LTL||Current_LTL||LTL_PL-GB||2000</v>
          </cell>
        </row>
        <row r="3349">
          <cell r="A3349" t="str">
            <v>Supplier_336Hub_87</v>
          </cell>
          <cell r="B3349" t="str">
            <v>Supplier_336</v>
          </cell>
          <cell r="C3349" t="str">
            <v>Hub_87</v>
          </cell>
          <cell r="D3349">
            <v>2100</v>
          </cell>
          <cell r="E3349" t="str">
            <v>FTL||Supplier_336||Hub_87||FTL_PL-ES_2500</v>
          </cell>
        </row>
        <row r="3350">
          <cell r="A3350" t="str">
            <v>Supplier_336Hub_87</v>
          </cell>
          <cell r="B3350" t="str">
            <v>Supplier_336</v>
          </cell>
          <cell r="C3350" t="str">
            <v>Hub_87</v>
          </cell>
          <cell r="D3350">
            <v>2100</v>
          </cell>
          <cell r="E3350" t="str">
            <v>LTL||Current_LTL||LTL_PL-ES||2500</v>
          </cell>
        </row>
        <row r="3351">
          <cell r="A3351" t="str">
            <v>Supplier_336Hub_88</v>
          </cell>
          <cell r="B3351" t="str">
            <v>Supplier_336</v>
          </cell>
          <cell r="C3351" t="str">
            <v>Hub_88</v>
          </cell>
          <cell r="D3351">
            <v>1000</v>
          </cell>
          <cell r="E3351" t="str">
            <v>FTL||Supplier_336||Hub_88||FTL_PL-DE_W_1000</v>
          </cell>
        </row>
        <row r="3352">
          <cell r="A3352" t="str">
            <v>Supplier_336Hub_88</v>
          </cell>
          <cell r="B3352" t="str">
            <v>Supplier_336</v>
          </cell>
          <cell r="C3352" t="str">
            <v>Hub_88</v>
          </cell>
          <cell r="D3352">
            <v>1000</v>
          </cell>
          <cell r="E3352" t="str">
            <v>LTL||Current_LTL||LTL_PL-DE_W||1000</v>
          </cell>
        </row>
        <row r="3353">
          <cell r="A3353" t="str">
            <v>Supplier_336Hub_89</v>
          </cell>
          <cell r="B3353" t="str">
            <v>Supplier_336</v>
          </cell>
          <cell r="C3353" t="str">
            <v>Hub_89</v>
          </cell>
          <cell r="D3353">
            <v>1300</v>
          </cell>
          <cell r="E3353" t="str">
            <v>FTL||Supplier_336||Hub_89||FTL_PL-IT_1500</v>
          </cell>
        </row>
        <row r="3354">
          <cell r="A3354" t="str">
            <v>Supplier_336Hub_89</v>
          </cell>
          <cell r="B3354" t="str">
            <v>Supplier_336</v>
          </cell>
          <cell r="C3354" t="str">
            <v>Hub_89</v>
          </cell>
          <cell r="D3354">
            <v>1300</v>
          </cell>
          <cell r="E3354" t="str">
            <v>LTL||Current_LTL||LTL_PL-IT||1500</v>
          </cell>
        </row>
        <row r="3355">
          <cell r="A3355" t="str">
            <v>Supplier_336Hub_90</v>
          </cell>
          <cell r="B3355" t="str">
            <v>Supplier_336</v>
          </cell>
          <cell r="C3355" t="str">
            <v>Hub_90</v>
          </cell>
          <cell r="D3355">
            <v>800</v>
          </cell>
          <cell r="E3355" t="str">
            <v>FTL||Supplier_336||Hub_90||FTL_PL-DE_W_1000</v>
          </cell>
        </row>
        <row r="3356">
          <cell r="A3356" t="str">
            <v>Supplier_336Hub_90</v>
          </cell>
          <cell r="B3356" t="str">
            <v>Supplier_336</v>
          </cell>
          <cell r="C3356" t="str">
            <v>Hub_90</v>
          </cell>
          <cell r="D3356">
            <v>800</v>
          </cell>
          <cell r="E3356" t="str">
            <v>LTL||Current_LTL||LTL_PL-DE_W||1000</v>
          </cell>
        </row>
        <row r="3357">
          <cell r="A3357" t="str">
            <v>Supplier_337Hub_86</v>
          </cell>
          <cell r="B3357" t="str">
            <v>Supplier_337</v>
          </cell>
          <cell r="C3357" t="str">
            <v>Hub_86</v>
          </cell>
          <cell r="D3357">
            <v>1900</v>
          </cell>
          <cell r="E3357" t="str">
            <v>FTL||Supplier_337||Hub_86||FTL_SK-GB_2000</v>
          </cell>
        </row>
        <row r="3358">
          <cell r="A3358" t="str">
            <v>Supplier_337Hub_86</v>
          </cell>
          <cell r="B3358" t="str">
            <v>Supplier_337</v>
          </cell>
          <cell r="C3358" t="str">
            <v>Hub_86</v>
          </cell>
          <cell r="D3358">
            <v>1900</v>
          </cell>
          <cell r="E3358" t="str">
            <v>LTL||Current_LTL||LTL_SK-GB||2000</v>
          </cell>
        </row>
        <row r="3359">
          <cell r="A3359" t="str">
            <v>Supplier_337Hub_87</v>
          </cell>
          <cell r="B3359" t="str">
            <v>Supplier_337</v>
          </cell>
          <cell r="C3359" t="str">
            <v>Hub_87</v>
          </cell>
          <cell r="D3359">
            <v>2000</v>
          </cell>
          <cell r="E3359" t="str">
            <v>FTL||Supplier_337||Hub_87||FTL_SK-ES_2000</v>
          </cell>
        </row>
        <row r="3360">
          <cell r="A3360" t="str">
            <v>Supplier_337Hub_87</v>
          </cell>
          <cell r="B3360" t="str">
            <v>Supplier_337</v>
          </cell>
          <cell r="C3360" t="str">
            <v>Hub_87</v>
          </cell>
          <cell r="D3360">
            <v>2000</v>
          </cell>
          <cell r="E3360" t="str">
            <v>LTL||Current_LTL||LTL_SK-ES||2000</v>
          </cell>
        </row>
        <row r="3361">
          <cell r="A3361" t="str">
            <v>Supplier_337Hub_88</v>
          </cell>
          <cell r="B3361" t="str">
            <v>Supplier_337</v>
          </cell>
          <cell r="C3361" t="str">
            <v>Hub_88</v>
          </cell>
          <cell r="D3361">
            <v>1100</v>
          </cell>
          <cell r="E3361" t="str">
            <v>FTL||Supplier_337||Hub_88||FTL_SK-DE_W_1500</v>
          </cell>
        </row>
        <row r="3362">
          <cell r="A3362" t="str">
            <v>Supplier_337Hub_88</v>
          </cell>
          <cell r="B3362" t="str">
            <v>Supplier_337</v>
          </cell>
          <cell r="C3362" t="str">
            <v>Hub_88</v>
          </cell>
          <cell r="D3362">
            <v>1100</v>
          </cell>
          <cell r="E3362" t="str">
            <v>LTL||Current_LTL||LTL_SK-DE_W||1500</v>
          </cell>
        </row>
        <row r="3363">
          <cell r="A3363" t="str">
            <v>Supplier_337Hub_89</v>
          </cell>
          <cell r="B3363" t="str">
            <v>Supplier_337</v>
          </cell>
          <cell r="C3363" t="str">
            <v>Hub_89</v>
          </cell>
          <cell r="D3363">
            <v>1000</v>
          </cell>
          <cell r="E3363" t="str">
            <v>FTL||Supplier_337||Hub_89||FTL_SK-IT_1000</v>
          </cell>
        </row>
        <row r="3364">
          <cell r="A3364" t="str">
            <v>Supplier_337Hub_89</v>
          </cell>
          <cell r="B3364" t="str">
            <v>Supplier_337</v>
          </cell>
          <cell r="C3364" t="str">
            <v>Hub_89</v>
          </cell>
          <cell r="D3364">
            <v>1000</v>
          </cell>
          <cell r="E3364" t="str">
            <v>LTL||Current_LTL||LTL_SK-IT||1000</v>
          </cell>
        </row>
        <row r="3365">
          <cell r="A3365" t="str">
            <v>Supplier_337Hub_90</v>
          </cell>
          <cell r="B3365" t="str">
            <v>Supplier_337</v>
          </cell>
          <cell r="C3365" t="str">
            <v>Hub_90</v>
          </cell>
          <cell r="D3365">
            <v>700</v>
          </cell>
          <cell r="E3365" t="str">
            <v>FTL||Supplier_337||Hub_90||FTL_SK-DE_W_1000</v>
          </cell>
        </row>
        <row r="3366">
          <cell r="A3366" t="str">
            <v>Supplier_337Hub_90</v>
          </cell>
          <cell r="B3366" t="str">
            <v>Supplier_337</v>
          </cell>
          <cell r="C3366" t="str">
            <v>Hub_90</v>
          </cell>
          <cell r="D3366">
            <v>700</v>
          </cell>
          <cell r="E3366" t="str">
            <v>LTL||Current_LTL||LTL_SK-DE_W||1000</v>
          </cell>
        </row>
        <row r="3367">
          <cell r="A3367" t="str">
            <v>Supplier_338Hub_86</v>
          </cell>
          <cell r="B3367" t="str">
            <v>Supplier_338</v>
          </cell>
          <cell r="C3367" t="str">
            <v>Hub_86</v>
          </cell>
          <cell r="D3367">
            <v>2000</v>
          </cell>
          <cell r="E3367" t="str">
            <v>FTL||Supplier_338||Hub_86||FTL_SK-GB_2000</v>
          </cell>
        </row>
        <row r="3368">
          <cell r="A3368" t="str">
            <v>Supplier_338Hub_86</v>
          </cell>
          <cell r="B3368" t="str">
            <v>Supplier_338</v>
          </cell>
          <cell r="C3368" t="str">
            <v>Hub_86</v>
          </cell>
          <cell r="D3368">
            <v>2000</v>
          </cell>
          <cell r="E3368" t="str">
            <v>LTL||Current_LTL||LTL_SK-GB||2000</v>
          </cell>
        </row>
        <row r="3369">
          <cell r="A3369" t="str">
            <v>Supplier_338Hub_87</v>
          </cell>
          <cell r="B3369" t="str">
            <v>Supplier_338</v>
          </cell>
          <cell r="C3369" t="str">
            <v>Hub_87</v>
          </cell>
          <cell r="D3369">
            <v>1900</v>
          </cell>
          <cell r="E3369" t="str">
            <v>FTL||Supplier_338||Hub_87||FTL_SK-ES_2000</v>
          </cell>
        </row>
        <row r="3370">
          <cell r="A3370" t="str">
            <v>Supplier_338Hub_87</v>
          </cell>
          <cell r="B3370" t="str">
            <v>Supplier_338</v>
          </cell>
          <cell r="C3370" t="str">
            <v>Hub_87</v>
          </cell>
          <cell r="D3370">
            <v>1900</v>
          </cell>
          <cell r="E3370" t="str">
            <v>LTL||Current_LTL||LTL_SK-ES||2000</v>
          </cell>
        </row>
        <row r="3371">
          <cell r="A3371" t="str">
            <v>Supplier_338Hub_88</v>
          </cell>
          <cell r="B3371" t="str">
            <v>Supplier_338</v>
          </cell>
          <cell r="C3371" t="str">
            <v>Hub_88</v>
          </cell>
          <cell r="D3371">
            <v>1200</v>
          </cell>
          <cell r="E3371" t="str">
            <v>FTL||Supplier_338||Hub_88||FTL_SK-DE_W_1500</v>
          </cell>
        </row>
        <row r="3372">
          <cell r="A3372" t="str">
            <v>Supplier_338Hub_88</v>
          </cell>
          <cell r="B3372" t="str">
            <v>Supplier_338</v>
          </cell>
          <cell r="C3372" t="str">
            <v>Hub_88</v>
          </cell>
          <cell r="D3372">
            <v>1200</v>
          </cell>
          <cell r="E3372" t="str">
            <v>LTL||Current_LTL||LTL_SK-DE_W||1500</v>
          </cell>
        </row>
        <row r="3373">
          <cell r="A3373" t="str">
            <v>Supplier_338Hub_89</v>
          </cell>
          <cell r="B3373" t="str">
            <v>Supplier_338</v>
          </cell>
          <cell r="C3373" t="str">
            <v>Hub_89</v>
          </cell>
          <cell r="D3373">
            <v>1000</v>
          </cell>
          <cell r="E3373" t="str">
            <v>FTL||Supplier_338||Hub_89||FTL_SK-IT_1000</v>
          </cell>
        </row>
        <row r="3374">
          <cell r="A3374" t="str">
            <v>Supplier_338Hub_89</v>
          </cell>
          <cell r="B3374" t="str">
            <v>Supplier_338</v>
          </cell>
          <cell r="C3374" t="str">
            <v>Hub_89</v>
          </cell>
          <cell r="D3374">
            <v>1000</v>
          </cell>
          <cell r="E3374" t="str">
            <v>LTL||Current_LTL||LTL_SK-IT||1000</v>
          </cell>
        </row>
        <row r="3375">
          <cell r="A3375" t="str">
            <v>Supplier_338Hub_90</v>
          </cell>
          <cell r="B3375" t="str">
            <v>Supplier_338</v>
          </cell>
          <cell r="C3375" t="str">
            <v>Hub_90</v>
          </cell>
          <cell r="D3375">
            <v>700</v>
          </cell>
          <cell r="E3375" t="str">
            <v>FTL||Supplier_338||Hub_90||FTL_SK-DE_W_1000</v>
          </cell>
        </row>
        <row r="3376">
          <cell r="A3376" t="str">
            <v>Supplier_338Hub_90</v>
          </cell>
          <cell r="B3376" t="str">
            <v>Supplier_338</v>
          </cell>
          <cell r="C3376" t="str">
            <v>Hub_90</v>
          </cell>
          <cell r="D3376">
            <v>700</v>
          </cell>
          <cell r="E3376" t="str">
            <v>LTL||Current_LTL||LTL_SK-DE_W||1000</v>
          </cell>
        </row>
        <row r="3377">
          <cell r="A3377" t="str">
            <v>Supplier_339Hub_86</v>
          </cell>
          <cell r="B3377" t="str">
            <v>Supplier_339</v>
          </cell>
          <cell r="C3377" t="str">
            <v>Hub_86</v>
          </cell>
          <cell r="D3377">
            <v>2000</v>
          </cell>
          <cell r="E3377" t="str">
            <v>FTL||Supplier_339||Hub_86||FTL_HU-GB_2000</v>
          </cell>
        </row>
        <row r="3378">
          <cell r="A3378" t="str">
            <v>Supplier_339Hub_86</v>
          </cell>
          <cell r="B3378" t="str">
            <v>Supplier_339</v>
          </cell>
          <cell r="C3378" t="str">
            <v>Hub_86</v>
          </cell>
          <cell r="D3378">
            <v>2000</v>
          </cell>
          <cell r="E3378" t="str">
            <v>LTL||Current_LTL||LTL_HU-GB||2000</v>
          </cell>
        </row>
        <row r="3379">
          <cell r="A3379" t="str">
            <v>Supplier_339Hub_87</v>
          </cell>
          <cell r="B3379" t="str">
            <v>Supplier_339</v>
          </cell>
          <cell r="C3379" t="str">
            <v>Hub_87</v>
          </cell>
          <cell r="D3379">
            <v>1900</v>
          </cell>
          <cell r="E3379" t="str">
            <v>FTL||Supplier_339||Hub_87||FTL_HU-ES_2000</v>
          </cell>
        </row>
        <row r="3380">
          <cell r="A3380" t="str">
            <v>Supplier_339Hub_87</v>
          </cell>
          <cell r="B3380" t="str">
            <v>Supplier_339</v>
          </cell>
          <cell r="C3380" t="str">
            <v>Hub_87</v>
          </cell>
          <cell r="D3380">
            <v>1900</v>
          </cell>
          <cell r="E3380" t="str">
            <v>LTL||Current_LTL||LTL_HU-ES||2000</v>
          </cell>
        </row>
        <row r="3381">
          <cell r="A3381" t="str">
            <v>Supplier_339Hub_88</v>
          </cell>
          <cell r="B3381" t="str">
            <v>Supplier_339</v>
          </cell>
          <cell r="C3381" t="str">
            <v>Hub_88</v>
          </cell>
          <cell r="D3381">
            <v>1200</v>
          </cell>
          <cell r="E3381" t="str">
            <v>FTL||Supplier_339||Hub_88||FTL_HU-DE_W_1500</v>
          </cell>
        </row>
        <row r="3382">
          <cell r="A3382" t="str">
            <v>Supplier_339Hub_88</v>
          </cell>
          <cell r="B3382" t="str">
            <v>Supplier_339</v>
          </cell>
          <cell r="C3382" t="str">
            <v>Hub_88</v>
          </cell>
          <cell r="D3382">
            <v>1200</v>
          </cell>
          <cell r="E3382" t="str">
            <v>LTL||Current_LTL||LTL_HU-DE_W||1500</v>
          </cell>
        </row>
        <row r="3383">
          <cell r="A3383" t="str">
            <v>Supplier_339Hub_89</v>
          </cell>
          <cell r="B3383" t="str">
            <v>Supplier_339</v>
          </cell>
          <cell r="C3383" t="str">
            <v>Hub_89</v>
          </cell>
          <cell r="D3383">
            <v>900</v>
          </cell>
          <cell r="E3383" t="str">
            <v>FTL||Supplier_339||Hub_89||FTL_HU-IT_1000</v>
          </cell>
        </row>
        <row r="3384">
          <cell r="A3384" t="str">
            <v>Supplier_339Hub_89</v>
          </cell>
          <cell r="B3384" t="str">
            <v>Supplier_339</v>
          </cell>
          <cell r="C3384" t="str">
            <v>Hub_89</v>
          </cell>
          <cell r="D3384">
            <v>900</v>
          </cell>
          <cell r="E3384" t="str">
            <v>LTL||Current_LTL||LTL_HU-IT||1000</v>
          </cell>
        </row>
        <row r="3385">
          <cell r="A3385" t="str">
            <v>Supplier_339Hub_90</v>
          </cell>
          <cell r="B3385" t="str">
            <v>Supplier_339</v>
          </cell>
          <cell r="C3385" t="str">
            <v>Hub_90</v>
          </cell>
          <cell r="D3385">
            <v>800</v>
          </cell>
          <cell r="E3385" t="str">
            <v>FTL||Supplier_339||Hub_90||FTL_HU-DE_W_1000</v>
          </cell>
        </row>
        <row r="3386">
          <cell r="A3386" t="str">
            <v>Supplier_339Hub_90</v>
          </cell>
          <cell r="B3386" t="str">
            <v>Supplier_339</v>
          </cell>
          <cell r="C3386" t="str">
            <v>Hub_90</v>
          </cell>
          <cell r="D3386">
            <v>800</v>
          </cell>
          <cell r="E3386" t="str">
            <v>LTL||Current_LTL||LTL_HU-DE_W||1000</v>
          </cell>
        </row>
        <row r="3387">
          <cell r="A3387" t="str">
            <v>Supplier_340Hub_86</v>
          </cell>
          <cell r="B3387" t="str">
            <v>Supplier_340</v>
          </cell>
          <cell r="C3387" t="str">
            <v>Hub_86</v>
          </cell>
          <cell r="D3387">
            <v>1900</v>
          </cell>
          <cell r="E3387" t="str">
            <v>FTL||Supplier_340||Hub_86||FTL_PL-GB_2000</v>
          </cell>
        </row>
        <row r="3388">
          <cell r="A3388" t="str">
            <v>Supplier_340Hub_86</v>
          </cell>
          <cell r="B3388" t="str">
            <v>Supplier_340</v>
          </cell>
          <cell r="C3388" t="str">
            <v>Hub_86</v>
          </cell>
          <cell r="D3388">
            <v>1900</v>
          </cell>
          <cell r="E3388" t="str">
            <v>LTL||Current_LTL||LTL_PL-GB||2000</v>
          </cell>
        </row>
        <row r="3389">
          <cell r="A3389" t="str">
            <v>Supplier_340Hub_87</v>
          </cell>
          <cell r="B3389" t="str">
            <v>Supplier_340</v>
          </cell>
          <cell r="C3389" t="str">
            <v>Hub_87</v>
          </cell>
          <cell r="D3389">
            <v>2200</v>
          </cell>
          <cell r="E3389" t="str">
            <v>FTL||Supplier_340||Hub_87||FTL_PL-ES_2500</v>
          </cell>
        </row>
        <row r="3390">
          <cell r="A3390" t="str">
            <v>Supplier_340Hub_87</v>
          </cell>
          <cell r="B3390" t="str">
            <v>Supplier_340</v>
          </cell>
          <cell r="C3390" t="str">
            <v>Hub_87</v>
          </cell>
          <cell r="D3390">
            <v>2200</v>
          </cell>
          <cell r="E3390" t="str">
            <v>LTL||Current_LTL||LTL_PL-ES||2500</v>
          </cell>
        </row>
        <row r="3391">
          <cell r="A3391" t="str">
            <v>Supplier_340Hub_88</v>
          </cell>
          <cell r="B3391" t="str">
            <v>Supplier_340</v>
          </cell>
          <cell r="C3391" t="str">
            <v>Hub_88</v>
          </cell>
          <cell r="D3391">
            <v>1100</v>
          </cell>
          <cell r="E3391" t="str">
            <v>FTL||Supplier_340||Hub_88||FTL_PL-DE_W_1500</v>
          </cell>
        </row>
        <row r="3392">
          <cell r="A3392" t="str">
            <v>Supplier_340Hub_88</v>
          </cell>
          <cell r="B3392" t="str">
            <v>Supplier_340</v>
          </cell>
          <cell r="C3392" t="str">
            <v>Hub_88</v>
          </cell>
          <cell r="D3392">
            <v>1100</v>
          </cell>
          <cell r="E3392" t="str">
            <v>LTL||Current_LTL||LTL_PL-DE_W||1500</v>
          </cell>
        </row>
        <row r="3393">
          <cell r="A3393" t="str">
            <v>Supplier_340Hub_89</v>
          </cell>
          <cell r="B3393" t="str">
            <v>Supplier_340</v>
          </cell>
          <cell r="C3393" t="str">
            <v>Hub_89</v>
          </cell>
          <cell r="D3393">
            <v>1300</v>
          </cell>
          <cell r="E3393" t="str">
            <v>FTL||Supplier_340||Hub_89||FTL_PL-IT_1500</v>
          </cell>
        </row>
        <row r="3394">
          <cell r="A3394" t="str">
            <v>Supplier_340Hub_89</v>
          </cell>
          <cell r="B3394" t="str">
            <v>Supplier_340</v>
          </cell>
          <cell r="C3394" t="str">
            <v>Hub_89</v>
          </cell>
          <cell r="D3394">
            <v>1300</v>
          </cell>
          <cell r="E3394" t="str">
            <v>LTL||Current_LTL||LTL_PL-IT||1500</v>
          </cell>
        </row>
        <row r="3395">
          <cell r="A3395" t="str">
            <v>Supplier_340Hub_90</v>
          </cell>
          <cell r="B3395" t="str">
            <v>Supplier_340</v>
          </cell>
          <cell r="C3395" t="str">
            <v>Hub_90</v>
          </cell>
          <cell r="D3395">
            <v>900</v>
          </cell>
          <cell r="E3395" t="str">
            <v>FTL||Supplier_340||Hub_90||FTL_PL-DE_W_1000</v>
          </cell>
        </row>
        <row r="3396">
          <cell r="A3396" t="str">
            <v>Supplier_340Hub_90</v>
          </cell>
          <cell r="B3396" t="str">
            <v>Supplier_340</v>
          </cell>
          <cell r="C3396" t="str">
            <v>Hub_90</v>
          </cell>
          <cell r="D3396">
            <v>900</v>
          </cell>
          <cell r="E3396" t="str">
            <v>LTL||Current_LTL||LTL_PL-DE_W||1000</v>
          </cell>
        </row>
        <row r="3397">
          <cell r="A3397" t="str">
            <v>Supplier_341Hub_86</v>
          </cell>
          <cell r="B3397" t="str">
            <v>Supplier_341</v>
          </cell>
          <cell r="C3397" t="str">
            <v>Hub_86</v>
          </cell>
          <cell r="D3397">
            <v>2200</v>
          </cell>
          <cell r="E3397" t="str">
            <v>FTL||Supplier_341||Hub_86||FTL_RO-GB_2500</v>
          </cell>
        </row>
        <row r="3398">
          <cell r="A3398" t="str">
            <v>Supplier_341Hub_86</v>
          </cell>
          <cell r="B3398" t="str">
            <v>Supplier_341</v>
          </cell>
          <cell r="C3398" t="str">
            <v>Hub_86</v>
          </cell>
          <cell r="D3398">
            <v>2200</v>
          </cell>
          <cell r="E3398" t="str">
            <v>LTL||Current_LTL||LTL_RO-GB||2500</v>
          </cell>
        </row>
        <row r="3399">
          <cell r="A3399" t="str">
            <v>Supplier_341Hub_87</v>
          </cell>
          <cell r="B3399" t="str">
            <v>Supplier_341</v>
          </cell>
          <cell r="C3399" t="str">
            <v>Hub_87</v>
          </cell>
          <cell r="D3399">
            <v>1900</v>
          </cell>
          <cell r="E3399" t="str">
            <v>FTL||Supplier_341||Hub_87||FTL_RO-ES_2000</v>
          </cell>
        </row>
        <row r="3400">
          <cell r="A3400" t="str">
            <v>Supplier_341Hub_87</v>
          </cell>
          <cell r="B3400" t="str">
            <v>Supplier_341</v>
          </cell>
          <cell r="C3400" t="str">
            <v>Hub_87</v>
          </cell>
          <cell r="D3400">
            <v>1900</v>
          </cell>
          <cell r="E3400" t="str">
            <v>LTL||Current_LTL||LTL_RO-ES||2000</v>
          </cell>
        </row>
        <row r="3401">
          <cell r="A3401" t="str">
            <v>Supplier_341Hub_88</v>
          </cell>
          <cell r="B3401" t="str">
            <v>Supplier_341</v>
          </cell>
          <cell r="C3401" t="str">
            <v>Hub_88</v>
          </cell>
          <cell r="D3401">
            <v>1400</v>
          </cell>
          <cell r="E3401" t="str">
            <v>FTL||Supplier_341||Hub_88||FTL_RO-DE_W_1500</v>
          </cell>
        </row>
        <row r="3402">
          <cell r="A3402" t="str">
            <v>Supplier_341Hub_88</v>
          </cell>
          <cell r="B3402" t="str">
            <v>Supplier_341</v>
          </cell>
          <cell r="C3402" t="str">
            <v>Hub_88</v>
          </cell>
          <cell r="D3402">
            <v>1400</v>
          </cell>
          <cell r="E3402" t="str">
            <v>LTL||Current_LTL||LTL_RO-DE_W||1500</v>
          </cell>
        </row>
        <row r="3403">
          <cell r="A3403" t="str">
            <v>Supplier_341Hub_89</v>
          </cell>
          <cell r="B3403" t="str">
            <v>Supplier_341</v>
          </cell>
          <cell r="C3403" t="str">
            <v>Hub_89</v>
          </cell>
          <cell r="D3403">
            <v>900</v>
          </cell>
          <cell r="E3403" t="str">
            <v>FTL||Supplier_341||Hub_89||FTL_RO-IT_1000</v>
          </cell>
        </row>
        <row r="3404">
          <cell r="A3404" t="str">
            <v>Supplier_341Hub_89</v>
          </cell>
          <cell r="B3404" t="str">
            <v>Supplier_341</v>
          </cell>
          <cell r="C3404" t="str">
            <v>Hub_89</v>
          </cell>
          <cell r="D3404">
            <v>900</v>
          </cell>
          <cell r="E3404" t="str">
            <v>LTL||Current_LTL||LTL_RO-IT||1000</v>
          </cell>
        </row>
        <row r="3405">
          <cell r="A3405" t="str">
            <v>Supplier_341Hub_90</v>
          </cell>
          <cell r="B3405" t="str">
            <v>Supplier_341</v>
          </cell>
          <cell r="C3405" t="str">
            <v>Hub_90</v>
          </cell>
          <cell r="D3405">
            <v>900</v>
          </cell>
          <cell r="E3405" t="str">
            <v>FTL||Supplier_341||Hub_90||FTL_RO-DE_W_1000</v>
          </cell>
        </row>
        <row r="3406">
          <cell r="A3406" t="str">
            <v>Supplier_341Hub_90</v>
          </cell>
          <cell r="B3406" t="str">
            <v>Supplier_341</v>
          </cell>
          <cell r="C3406" t="str">
            <v>Hub_90</v>
          </cell>
          <cell r="D3406">
            <v>900</v>
          </cell>
          <cell r="E3406" t="str">
            <v>LTL||Current_LTL||LTL_RO-DE_W||1000</v>
          </cell>
        </row>
        <row r="3407">
          <cell r="A3407" t="str">
            <v>Supplier_342Hub_86</v>
          </cell>
          <cell r="B3407" t="str">
            <v>Supplier_342</v>
          </cell>
          <cell r="C3407" t="str">
            <v>Hub_86</v>
          </cell>
          <cell r="D3407">
            <v>1900</v>
          </cell>
          <cell r="E3407" t="str">
            <v>FTL||Supplier_342||Hub_86||FTL_PL-GB_2000</v>
          </cell>
        </row>
        <row r="3408">
          <cell r="A3408" t="str">
            <v>Supplier_342Hub_86</v>
          </cell>
          <cell r="B3408" t="str">
            <v>Supplier_342</v>
          </cell>
          <cell r="C3408" t="str">
            <v>Hub_86</v>
          </cell>
          <cell r="D3408">
            <v>1900</v>
          </cell>
          <cell r="E3408" t="str">
            <v>LTL||Current_LTL||LTL_PL-GB||2000</v>
          </cell>
        </row>
        <row r="3409">
          <cell r="A3409" t="str">
            <v>Supplier_342Hub_87</v>
          </cell>
          <cell r="B3409" t="str">
            <v>Supplier_342</v>
          </cell>
          <cell r="C3409" t="str">
            <v>Hub_87</v>
          </cell>
          <cell r="D3409">
            <v>2300</v>
          </cell>
          <cell r="E3409" t="str">
            <v>FTL||Supplier_342||Hub_87||FTL_PL-ES_2500</v>
          </cell>
        </row>
        <row r="3410">
          <cell r="A3410" t="str">
            <v>Supplier_342Hub_87</v>
          </cell>
          <cell r="B3410" t="str">
            <v>Supplier_342</v>
          </cell>
          <cell r="C3410" t="str">
            <v>Hub_87</v>
          </cell>
          <cell r="D3410">
            <v>2300</v>
          </cell>
          <cell r="E3410" t="str">
            <v>LTL||Current_LTL||LTL_PL-ES||2500</v>
          </cell>
        </row>
        <row r="3411">
          <cell r="A3411" t="str">
            <v>Supplier_342Hub_88</v>
          </cell>
          <cell r="B3411" t="str">
            <v>Supplier_342</v>
          </cell>
          <cell r="C3411" t="str">
            <v>Hub_88</v>
          </cell>
          <cell r="D3411">
            <v>1200</v>
          </cell>
          <cell r="E3411" t="str">
            <v>FTL||Supplier_342||Hub_88||FTL_PL-DE_W_1500</v>
          </cell>
        </row>
        <row r="3412">
          <cell r="A3412" t="str">
            <v>Supplier_342Hub_88</v>
          </cell>
          <cell r="B3412" t="str">
            <v>Supplier_342</v>
          </cell>
          <cell r="C3412" t="str">
            <v>Hub_88</v>
          </cell>
          <cell r="D3412">
            <v>1200</v>
          </cell>
          <cell r="E3412" t="str">
            <v>LTL||Current_LTL||LTL_PL-DE_W||1500</v>
          </cell>
        </row>
        <row r="3413">
          <cell r="A3413" t="str">
            <v>Supplier_342Hub_89</v>
          </cell>
          <cell r="B3413" t="str">
            <v>Supplier_342</v>
          </cell>
          <cell r="C3413" t="str">
            <v>Hub_89</v>
          </cell>
          <cell r="D3413">
            <v>1400</v>
          </cell>
          <cell r="E3413" t="str">
            <v>FTL||Supplier_342||Hub_89||FTL_PL-IT_1500</v>
          </cell>
        </row>
        <row r="3414">
          <cell r="A3414" t="str">
            <v>Supplier_342Hub_89</v>
          </cell>
          <cell r="B3414" t="str">
            <v>Supplier_342</v>
          </cell>
          <cell r="C3414" t="str">
            <v>Hub_89</v>
          </cell>
          <cell r="D3414">
            <v>1400</v>
          </cell>
          <cell r="E3414" t="str">
            <v>LTL||Current_LTL||LTL_PL-IT||1500</v>
          </cell>
        </row>
        <row r="3415">
          <cell r="A3415" t="str">
            <v>Supplier_342Hub_90</v>
          </cell>
          <cell r="B3415" t="str">
            <v>Supplier_342</v>
          </cell>
          <cell r="C3415" t="str">
            <v>Hub_90</v>
          </cell>
          <cell r="D3415">
            <v>900</v>
          </cell>
          <cell r="E3415" t="str">
            <v>FTL||Supplier_342||Hub_90||FTL_PL-DE_W_1000</v>
          </cell>
        </row>
        <row r="3416">
          <cell r="A3416" t="str">
            <v>Supplier_342Hub_90</v>
          </cell>
          <cell r="B3416" t="str">
            <v>Supplier_342</v>
          </cell>
          <cell r="C3416" t="str">
            <v>Hub_90</v>
          </cell>
          <cell r="D3416">
            <v>900</v>
          </cell>
          <cell r="E3416" t="str">
            <v>LTL||Current_LTL||LTL_PL-DE_W||1000</v>
          </cell>
        </row>
        <row r="3417">
          <cell r="A3417" t="str">
            <v>Supplier_343Hub_86</v>
          </cell>
          <cell r="B3417" t="str">
            <v>Supplier_343</v>
          </cell>
          <cell r="C3417" t="str">
            <v>Hub_86</v>
          </cell>
          <cell r="D3417">
            <v>1900</v>
          </cell>
          <cell r="E3417" t="str">
            <v>FTL||Supplier_343||Hub_86||FTL_PL-GB_2000</v>
          </cell>
        </row>
        <row r="3418">
          <cell r="A3418" t="str">
            <v>Supplier_343Hub_86</v>
          </cell>
          <cell r="B3418" t="str">
            <v>Supplier_343</v>
          </cell>
          <cell r="C3418" t="str">
            <v>Hub_86</v>
          </cell>
          <cell r="D3418">
            <v>1900</v>
          </cell>
          <cell r="E3418" t="str">
            <v>LTL||Current_LTL||LTL_PL-GB||2000</v>
          </cell>
        </row>
        <row r="3419">
          <cell r="A3419" t="str">
            <v>Supplier_343Hub_87</v>
          </cell>
          <cell r="B3419" t="str">
            <v>Supplier_343</v>
          </cell>
          <cell r="C3419" t="str">
            <v>Hub_87</v>
          </cell>
          <cell r="D3419">
            <v>2200</v>
          </cell>
          <cell r="E3419" t="str">
            <v>FTL||Supplier_343||Hub_87||FTL_PL-ES_2500</v>
          </cell>
        </row>
        <row r="3420">
          <cell r="A3420" t="str">
            <v>Supplier_343Hub_87</v>
          </cell>
          <cell r="B3420" t="str">
            <v>Supplier_343</v>
          </cell>
          <cell r="C3420" t="str">
            <v>Hub_87</v>
          </cell>
          <cell r="D3420">
            <v>2200</v>
          </cell>
          <cell r="E3420" t="str">
            <v>LTL||Current_LTL||LTL_PL-ES||2500</v>
          </cell>
        </row>
        <row r="3421">
          <cell r="A3421" t="str">
            <v>Supplier_343Hub_88</v>
          </cell>
          <cell r="B3421" t="str">
            <v>Supplier_343</v>
          </cell>
          <cell r="C3421" t="str">
            <v>Hub_88</v>
          </cell>
          <cell r="D3421">
            <v>1200</v>
          </cell>
          <cell r="E3421" t="str">
            <v>FTL||Supplier_343||Hub_88||FTL_PL-DE_W_1500</v>
          </cell>
        </row>
        <row r="3422">
          <cell r="A3422" t="str">
            <v>Supplier_343Hub_88</v>
          </cell>
          <cell r="B3422" t="str">
            <v>Supplier_343</v>
          </cell>
          <cell r="C3422" t="str">
            <v>Hub_88</v>
          </cell>
          <cell r="D3422">
            <v>1200</v>
          </cell>
          <cell r="E3422" t="str">
            <v>LTL||Current_LTL||LTL_PL-DE_W||1500</v>
          </cell>
        </row>
        <row r="3423">
          <cell r="A3423" t="str">
            <v>Supplier_343Hub_89</v>
          </cell>
          <cell r="B3423" t="str">
            <v>Supplier_343</v>
          </cell>
          <cell r="C3423" t="str">
            <v>Hub_89</v>
          </cell>
          <cell r="D3423">
            <v>1300</v>
          </cell>
          <cell r="E3423" t="str">
            <v>FTL||Supplier_343||Hub_89||FTL_PL-IT_1500</v>
          </cell>
        </row>
        <row r="3424">
          <cell r="A3424" t="str">
            <v>Supplier_343Hub_89</v>
          </cell>
          <cell r="B3424" t="str">
            <v>Supplier_343</v>
          </cell>
          <cell r="C3424" t="str">
            <v>Hub_89</v>
          </cell>
          <cell r="D3424">
            <v>1300</v>
          </cell>
          <cell r="E3424" t="str">
            <v>LTL||Current_LTL||LTL_PL-IT||1500</v>
          </cell>
        </row>
        <row r="3425">
          <cell r="A3425" t="str">
            <v>Supplier_343Hub_90</v>
          </cell>
          <cell r="B3425" t="str">
            <v>Supplier_343</v>
          </cell>
          <cell r="C3425" t="str">
            <v>Hub_90</v>
          </cell>
          <cell r="D3425">
            <v>900</v>
          </cell>
          <cell r="E3425" t="str">
            <v>FTL||Supplier_343||Hub_90||FTL_PL-DE_W_1000</v>
          </cell>
        </row>
        <row r="3426">
          <cell r="A3426" t="str">
            <v>Supplier_343Hub_90</v>
          </cell>
          <cell r="B3426" t="str">
            <v>Supplier_343</v>
          </cell>
          <cell r="C3426" t="str">
            <v>Hub_90</v>
          </cell>
          <cell r="D3426">
            <v>900</v>
          </cell>
          <cell r="E3426" t="str">
            <v>LTL||Current_LTL||LTL_PL-DE_W||1000</v>
          </cell>
        </row>
        <row r="3427">
          <cell r="A3427" t="str">
            <v>Supplier_344Hub_86</v>
          </cell>
          <cell r="B3427" t="str">
            <v>Supplier_344</v>
          </cell>
          <cell r="C3427" t="str">
            <v>Hub_86</v>
          </cell>
          <cell r="D3427">
            <v>2000</v>
          </cell>
          <cell r="E3427" t="str">
            <v>FTL||Supplier_344||Hub_86||FTL_SK-GB_2000</v>
          </cell>
        </row>
        <row r="3428">
          <cell r="A3428" t="str">
            <v>Supplier_344Hub_86</v>
          </cell>
          <cell r="B3428" t="str">
            <v>Supplier_344</v>
          </cell>
          <cell r="C3428" t="str">
            <v>Hub_86</v>
          </cell>
          <cell r="D3428">
            <v>2000</v>
          </cell>
          <cell r="E3428" t="str">
            <v>LTL||Current_LTL||LTL_SK-GB||2000</v>
          </cell>
        </row>
        <row r="3429">
          <cell r="A3429" t="str">
            <v>Supplier_344Hub_87</v>
          </cell>
          <cell r="B3429" t="str">
            <v>Supplier_344</v>
          </cell>
          <cell r="C3429" t="str">
            <v>Hub_87</v>
          </cell>
          <cell r="D3429">
            <v>2100</v>
          </cell>
          <cell r="E3429" t="str">
            <v>FTL||Supplier_344||Hub_87||FTL_SK-ES_2500</v>
          </cell>
        </row>
        <row r="3430">
          <cell r="A3430" t="str">
            <v>Supplier_344Hub_87</v>
          </cell>
          <cell r="B3430" t="str">
            <v>Supplier_344</v>
          </cell>
          <cell r="C3430" t="str">
            <v>Hub_87</v>
          </cell>
          <cell r="D3430">
            <v>2100</v>
          </cell>
          <cell r="E3430" t="str">
            <v>LTL||Current_LTL||LTL_SK-ES||2500</v>
          </cell>
        </row>
        <row r="3431">
          <cell r="A3431" t="str">
            <v>Supplier_344Hub_88</v>
          </cell>
          <cell r="B3431" t="str">
            <v>Supplier_344</v>
          </cell>
          <cell r="C3431" t="str">
            <v>Hub_88</v>
          </cell>
          <cell r="D3431">
            <v>1300</v>
          </cell>
          <cell r="E3431" t="str">
            <v>FTL||Supplier_344||Hub_88||FTL_SK-DE_W_1500</v>
          </cell>
        </row>
        <row r="3432">
          <cell r="A3432" t="str">
            <v>Supplier_344Hub_88</v>
          </cell>
          <cell r="B3432" t="str">
            <v>Supplier_344</v>
          </cell>
          <cell r="C3432" t="str">
            <v>Hub_88</v>
          </cell>
          <cell r="D3432">
            <v>1300</v>
          </cell>
          <cell r="E3432" t="str">
            <v>LTL||Current_LTL||LTL_SK-DE_W||1500</v>
          </cell>
        </row>
        <row r="3433">
          <cell r="A3433" t="str">
            <v>Supplier_344Hub_89</v>
          </cell>
          <cell r="B3433" t="str">
            <v>Supplier_344</v>
          </cell>
          <cell r="C3433" t="str">
            <v>Hub_89</v>
          </cell>
          <cell r="D3433">
            <v>1100</v>
          </cell>
          <cell r="E3433" t="str">
            <v>FTL||Supplier_344||Hub_89||FTL_SK-IT_1500</v>
          </cell>
        </row>
        <row r="3434">
          <cell r="A3434" t="str">
            <v>Supplier_344Hub_89</v>
          </cell>
          <cell r="B3434" t="str">
            <v>Supplier_344</v>
          </cell>
          <cell r="C3434" t="str">
            <v>Hub_89</v>
          </cell>
          <cell r="D3434">
            <v>1100</v>
          </cell>
          <cell r="E3434" t="str">
            <v>LTL||Current_LTL||LTL_SK-IT||1500</v>
          </cell>
        </row>
        <row r="3435">
          <cell r="A3435" t="str">
            <v>Supplier_344Hub_90</v>
          </cell>
          <cell r="B3435" t="str">
            <v>Supplier_344</v>
          </cell>
          <cell r="C3435" t="str">
            <v>Hub_90</v>
          </cell>
          <cell r="D3435">
            <v>800</v>
          </cell>
          <cell r="E3435" t="str">
            <v>FTL||Supplier_344||Hub_90||FTL_SK-DE_W_1000</v>
          </cell>
        </row>
        <row r="3436">
          <cell r="A3436" t="str">
            <v>Supplier_344Hub_90</v>
          </cell>
          <cell r="B3436" t="str">
            <v>Supplier_344</v>
          </cell>
          <cell r="C3436" t="str">
            <v>Hub_90</v>
          </cell>
          <cell r="D3436">
            <v>800</v>
          </cell>
          <cell r="E3436" t="str">
            <v>LTL||Current_LTL||LTL_SK-DE_W||1000</v>
          </cell>
        </row>
        <row r="3437">
          <cell r="A3437" t="str">
            <v>Supplier_345Hub_86</v>
          </cell>
          <cell r="B3437" t="str">
            <v>Supplier_345</v>
          </cell>
          <cell r="C3437" t="str">
            <v>Hub_86</v>
          </cell>
          <cell r="D3437">
            <v>2200</v>
          </cell>
          <cell r="E3437" t="str">
            <v>FTL||Supplier_345||Hub_86||FTL_RO-GB_2500</v>
          </cell>
        </row>
        <row r="3438">
          <cell r="A3438" t="str">
            <v>Supplier_345Hub_86</v>
          </cell>
          <cell r="B3438" t="str">
            <v>Supplier_345</v>
          </cell>
          <cell r="C3438" t="str">
            <v>Hub_86</v>
          </cell>
          <cell r="D3438">
            <v>2200</v>
          </cell>
          <cell r="E3438" t="str">
            <v>LTL||Current_LTL||LTL_RO-GB||2500</v>
          </cell>
        </row>
        <row r="3439">
          <cell r="A3439" t="str">
            <v>Supplier_345Hub_87</v>
          </cell>
          <cell r="B3439" t="str">
            <v>Supplier_345</v>
          </cell>
          <cell r="C3439" t="str">
            <v>Hub_87</v>
          </cell>
          <cell r="D3439">
            <v>2000</v>
          </cell>
          <cell r="E3439" t="str">
            <v>FTL||Supplier_345||Hub_87||FTL_RO-ES_2000</v>
          </cell>
        </row>
        <row r="3440">
          <cell r="A3440" t="str">
            <v>Supplier_345Hub_87</v>
          </cell>
          <cell r="B3440" t="str">
            <v>Supplier_345</v>
          </cell>
          <cell r="C3440" t="str">
            <v>Hub_87</v>
          </cell>
          <cell r="D3440">
            <v>2000</v>
          </cell>
          <cell r="E3440" t="str">
            <v>LTL||Current_LTL||LTL_RO-ES||2000</v>
          </cell>
        </row>
        <row r="3441">
          <cell r="A3441" t="str">
            <v>Supplier_345Hub_88</v>
          </cell>
          <cell r="B3441" t="str">
            <v>Supplier_345</v>
          </cell>
          <cell r="C3441" t="str">
            <v>Hub_88</v>
          </cell>
          <cell r="D3441">
            <v>1400</v>
          </cell>
          <cell r="E3441" t="str">
            <v>FTL||Supplier_345||Hub_88||FTL_RO-DE_W_1500</v>
          </cell>
        </row>
        <row r="3442">
          <cell r="A3442" t="str">
            <v>Supplier_345Hub_88</v>
          </cell>
          <cell r="B3442" t="str">
            <v>Supplier_345</v>
          </cell>
          <cell r="C3442" t="str">
            <v>Hub_88</v>
          </cell>
          <cell r="D3442">
            <v>1400</v>
          </cell>
          <cell r="E3442" t="str">
            <v>LTL||Current_LTL||LTL_RO-DE_W||1500</v>
          </cell>
        </row>
        <row r="3443">
          <cell r="A3443" t="str">
            <v>Supplier_345Hub_89</v>
          </cell>
          <cell r="B3443" t="str">
            <v>Supplier_345</v>
          </cell>
          <cell r="C3443" t="str">
            <v>Hub_89</v>
          </cell>
          <cell r="D3443">
            <v>1000</v>
          </cell>
          <cell r="E3443" t="str">
            <v>FTL||Supplier_345||Hub_89||FTL_RO-IT_1000</v>
          </cell>
        </row>
        <row r="3444">
          <cell r="A3444" t="str">
            <v>Supplier_345Hub_89</v>
          </cell>
          <cell r="B3444" t="str">
            <v>Supplier_345</v>
          </cell>
          <cell r="C3444" t="str">
            <v>Hub_89</v>
          </cell>
          <cell r="D3444">
            <v>1000</v>
          </cell>
          <cell r="E3444" t="str">
            <v>LTL||Current_LTL||LTL_RO-IT||1000</v>
          </cell>
        </row>
        <row r="3445">
          <cell r="A3445" t="str">
            <v>Supplier_345Hub_90</v>
          </cell>
          <cell r="B3445" t="str">
            <v>Supplier_345</v>
          </cell>
          <cell r="C3445" t="str">
            <v>Hub_90</v>
          </cell>
          <cell r="D3445">
            <v>900</v>
          </cell>
          <cell r="E3445" t="str">
            <v>FTL||Supplier_345||Hub_90||FTL_RO-DE_W_1000</v>
          </cell>
        </row>
        <row r="3446">
          <cell r="A3446" t="str">
            <v>Supplier_345Hub_90</v>
          </cell>
          <cell r="B3446" t="str">
            <v>Supplier_345</v>
          </cell>
          <cell r="C3446" t="str">
            <v>Hub_90</v>
          </cell>
          <cell r="D3446">
            <v>900</v>
          </cell>
          <cell r="E3446" t="str">
            <v>LTL||Current_LTL||LTL_RO-DE_W||1000</v>
          </cell>
        </row>
        <row r="3447">
          <cell r="A3447" t="str">
            <v>Supplier_346Hub_86</v>
          </cell>
          <cell r="B3447" t="str">
            <v>Supplier_346</v>
          </cell>
          <cell r="C3447" t="str">
            <v>Hub_86</v>
          </cell>
          <cell r="D3447">
            <v>2100</v>
          </cell>
          <cell r="E3447" t="str">
            <v>FTL||Supplier_346||Hub_86||FTL_SK-GB_2500</v>
          </cell>
        </row>
        <row r="3448">
          <cell r="A3448" t="str">
            <v>Supplier_346Hub_86</v>
          </cell>
          <cell r="B3448" t="str">
            <v>Supplier_346</v>
          </cell>
          <cell r="C3448" t="str">
            <v>Hub_86</v>
          </cell>
          <cell r="D3448">
            <v>2100</v>
          </cell>
          <cell r="E3448" t="str">
            <v>LTL||Current_LTL||LTL_SK-GB||2500</v>
          </cell>
        </row>
        <row r="3449">
          <cell r="A3449" t="str">
            <v>Supplier_346Hub_87</v>
          </cell>
          <cell r="B3449" t="str">
            <v>Supplier_346</v>
          </cell>
          <cell r="C3449" t="str">
            <v>Hub_87</v>
          </cell>
          <cell r="D3449">
            <v>2100</v>
          </cell>
          <cell r="E3449" t="str">
            <v>FTL||Supplier_346||Hub_87||FTL_SK-ES_2500</v>
          </cell>
        </row>
        <row r="3450">
          <cell r="A3450" t="str">
            <v>Supplier_346Hub_87</v>
          </cell>
          <cell r="B3450" t="str">
            <v>Supplier_346</v>
          </cell>
          <cell r="C3450" t="str">
            <v>Hub_87</v>
          </cell>
          <cell r="D3450">
            <v>2100</v>
          </cell>
          <cell r="E3450" t="str">
            <v>LTL||Current_LTL||LTL_SK-ES||2500</v>
          </cell>
        </row>
        <row r="3451">
          <cell r="A3451" t="str">
            <v>Supplier_346Hub_88</v>
          </cell>
          <cell r="B3451" t="str">
            <v>Supplier_346</v>
          </cell>
          <cell r="C3451" t="str">
            <v>Hub_88</v>
          </cell>
          <cell r="D3451">
            <v>1300</v>
          </cell>
          <cell r="E3451" t="str">
            <v>FTL||Supplier_346||Hub_88||FTL_SK-DE_W_1500</v>
          </cell>
        </row>
        <row r="3452">
          <cell r="A3452" t="str">
            <v>Supplier_346Hub_88</v>
          </cell>
          <cell r="B3452" t="str">
            <v>Supplier_346</v>
          </cell>
          <cell r="C3452" t="str">
            <v>Hub_88</v>
          </cell>
          <cell r="D3452">
            <v>1300</v>
          </cell>
          <cell r="E3452" t="str">
            <v>LTL||Current_LTL||LTL_SK-DE_W||1500</v>
          </cell>
        </row>
        <row r="3453">
          <cell r="A3453" t="str">
            <v>Supplier_346Hub_89</v>
          </cell>
          <cell r="B3453" t="str">
            <v>Supplier_346</v>
          </cell>
          <cell r="C3453" t="str">
            <v>Hub_89</v>
          </cell>
          <cell r="D3453">
            <v>1100</v>
          </cell>
          <cell r="E3453" t="str">
            <v>FTL||Supplier_346||Hub_89||FTL_SK-IT_1500</v>
          </cell>
        </row>
        <row r="3454">
          <cell r="A3454" t="str">
            <v>Supplier_346Hub_89</v>
          </cell>
          <cell r="B3454" t="str">
            <v>Supplier_346</v>
          </cell>
          <cell r="C3454" t="str">
            <v>Hub_89</v>
          </cell>
          <cell r="D3454">
            <v>1100</v>
          </cell>
          <cell r="E3454" t="str">
            <v>LTL||Current_LTL||LTL_SK-IT||1500</v>
          </cell>
        </row>
        <row r="3455">
          <cell r="A3455" t="str">
            <v>Supplier_346Hub_90</v>
          </cell>
          <cell r="B3455" t="str">
            <v>Supplier_346</v>
          </cell>
          <cell r="C3455" t="str">
            <v>Hub_90</v>
          </cell>
          <cell r="D3455">
            <v>800</v>
          </cell>
          <cell r="E3455" t="str">
            <v>FTL||Supplier_346||Hub_90||FTL_SK-DE_W_1000</v>
          </cell>
        </row>
        <row r="3456">
          <cell r="A3456" t="str">
            <v>Supplier_346Hub_90</v>
          </cell>
          <cell r="B3456" t="str">
            <v>Supplier_346</v>
          </cell>
          <cell r="C3456" t="str">
            <v>Hub_90</v>
          </cell>
          <cell r="D3456">
            <v>800</v>
          </cell>
          <cell r="E3456" t="str">
            <v>LTL||Current_LTL||LTL_SK-DE_W||1000</v>
          </cell>
        </row>
        <row r="3457">
          <cell r="A3457" t="str">
            <v>Supplier_347Hub_86</v>
          </cell>
          <cell r="B3457" t="str">
            <v>Supplier_347</v>
          </cell>
          <cell r="C3457" t="str">
            <v>Hub_86</v>
          </cell>
          <cell r="D3457">
            <v>2200</v>
          </cell>
          <cell r="E3457" t="str">
            <v>FTL||Supplier_347||Hub_86||FTL_RO-GB_2500</v>
          </cell>
        </row>
        <row r="3458">
          <cell r="A3458" t="str">
            <v>Supplier_347Hub_86</v>
          </cell>
          <cell r="B3458" t="str">
            <v>Supplier_347</v>
          </cell>
          <cell r="C3458" t="str">
            <v>Hub_86</v>
          </cell>
          <cell r="D3458">
            <v>2200</v>
          </cell>
          <cell r="E3458" t="str">
            <v>LTL||Current_LTL||LTL_RO-GB||2500</v>
          </cell>
        </row>
        <row r="3459">
          <cell r="A3459" t="str">
            <v>Supplier_347Hub_87</v>
          </cell>
          <cell r="B3459" t="str">
            <v>Supplier_347</v>
          </cell>
          <cell r="C3459" t="str">
            <v>Hub_87</v>
          </cell>
          <cell r="D3459">
            <v>2000</v>
          </cell>
          <cell r="E3459" t="str">
            <v>FTL||Supplier_347||Hub_87||FTL_RO-ES_2000</v>
          </cell>
        </row>
        <row r="3460">
          <cell r="A3460" t="str">
            <v>Supplier_347Hub_87</v>
          </cell>
          <cell r="B3460" t="str">
            <v>Supplier_347</v>
          </cell>
          <cell r="C3460" t="str">
            <v>Hub_87</v>
          </cell>
          <cell r="D3460">
            <v>2000</v>
          </cell>
          <cell r="E3460" t="str">
            <v>LTL||Current_LTL||LTL_RO-ES||2000</v>
          </cell>
        </row>
        <row r="3461">
          <cell r="A3461" t="str">
            <v>Supplier_347Hub_88</v>
          </cell>
          <cell r="B3461" t="str">
            <v>Supplier_347</v>
          </cell>
          <cell r="C3461" t="str">
            <v>Hub_88</v>
          </cell>
          <cell r="D3461">
            <v>1400</v>
          </cell>
          <cell r="E3461" t="str">
            <v>FTL||Supplier_347||Hub_88||FTL_RO-DE_W_1500</v>
          </cell>
        </row>
        <row r="3462">
          <cell r="A3462" t="str">
            <v>Supplier_347Hub_88</v>
          </cell>
          <cell r="B3462" t="str">
            <v>Supplier_347</v>
          </cell>
          <cell r="C3462" t="str">
            <v>Hub_88</v>
          </cell>
          <cell r="D3462">
            <v>1400</v>
          </cell>
          <cell r="E3462" t="str">
            <v>LTL||Current_LTL||LTL_RO-DE_W||1500</v>
          </cell>
        </row>
        <row r="3463">
          <cell r="A3463" t="str">
            <v>Supplier_347Hub_89</v>
          </cell>
          <cell r="B3463" t="str">
            <v>Supplier_347</v>
          </cell>
          <cell r="C3463" t="str">
            <v>Hub_89</v>
          </cell>
          <cell r="D3463">
            <v>1000</v>
          </cell>
          <cell r="E3463" t="str">
            <v>FTL||Supplier_347||Hub_89||FTL_RO-IT_1000</v>
          </cell>
        </row>
        <row r="3464">
          <cell r="A3464" t="str">
            <v>Supplier_347Hub_89</v>
          </cell>
          <cell r="B3464" t="str">
            <v>Supplier_347</v>
          </cell>
          <cell r="C3464" t="str">
            <v>Hub_89</v>
          </cell>
          <cell r="D3464">
            <v>1000</v>
          </cell>
          <cell r="E3464" t="str">
            <v>LTL||Current_LTL||LTL_RO-IT||1000</v>
          </cell>
        </row>
        <row r="3465">
          <cell r="A3465" t="str">
            <v>Supplier_347Hub_90</v>
          </cell>
          <cell r="B3465" t="str">
            <v>Supplier_347</v>
          </cell>
          <cell r="C3465" t="str">
            <v>Hub_90</v>
          </cell>
          <cell r="D3465">
            <v>900</v>
          </cell>
          <cell r="E3465" t="str">
            <v>FTL||Supplier_347||Hub_90||FTL_RO-DE_W_1000</v>
          </cell>
        </row>
        <row r="3466">
          <cell r="A3466" t="str">
            <v>Supplier_347Hub_90</v>
          </cell>
          <cell r="B3466" t="str">
            <v>Supplier_347</v>
          </cell>
          <cell r="C3466" t="str">
            <v>Hub_90</v>
          </cell>
          <cell r="D3466">
            <v>900</v>
          </cell>
          <cell r="E3466" t="str">
            <v>LTL||Current_LTL||LTL_RO-DE_W||1000</v>
          </cell>
        </row>
        <row r="3467">
          <cell r="A3467" t="str">
            <v>Supplier_348Hub_86</v>
          </cell>
          <cell r="B3467" t="str">
            <v>Supplier_348</v>
          </cell>
          <cell r="C3467" t="str">
            <v>Hub_86</v>
          </cell>
          <cell r="D3467">
            <v>2100</v>
          </cell>
          <cell r="E3467" t="str">
            <v>FTL||Supplier_348||Hub_86||FTL_HU-GB_2500</v>
          </cell>
        </row>
        <row r="3468">
          <cell r="A3468" t="str">
            <v>Supplier_348Hub_86</v>
          </cell>
          <cell r="B3468" t="str">
            <v>Supplier_348</v>
          </cell>
          <cell r="C3468" t="str">
            <v>Hub_86</v>
          </cell>
          <cell r="D3468">
            <v>2100</v>
          </cell>
          <cell r="E3468" t="str">
            <v>LTL||Current_LTL||LTL_HU-GB||2500</v>
          </cell>
        </row>
        <row r="3469">
          <cell r="A3469" t="str">
            <v>Supplier_348Hub_87</v>
          </cell>
          <cell r="B3469" t="str">
            <v>Supplier_348</v>
          </cell>
          <cell r="C3469" t="str">
            <v>Hub_87</v>
          </cell>
          <cell r="D3469">
            <v>2100</v>
          </cell>
          <cell r="E3469" t="str">
            <v>FTL||Supplier_348||Hub_87||FTL_HU-ES_2500</v>
          </cell>
        </row>
        <row r="3470">
          <cell r="A3470" t="str">
            <v>Supplier_348Hub_87</v>
          </cell>
          <cell r="B3470" t="str">
            <v>Supplier_348</v>
          </cell>
          <cell r="C3470" t="str">
            <v>Hub_87</v>
          </cell>
          <cell r="D3470">
            <v>2100</v>
          </cell>
          <cell r="E3470" t="str">
            <v>LTL||Current_LTL||LTL_HU-ES||2500</v>
          </cell>
        </row>
        <row r="3471">
          <cell r="A3471" t="str">
            <v>Supplier_348Hub_88</v>
          </cell>
          <cell r="B3471" t="str">
            <v>Supplier_348</v>
          </cell>
          <cell r="C3471" t="str">
            <v>Hub_88</v>
          </cell>
          <cell r="D3471">
            <v>1400</v>
          </cell>
          <cell r="E3471" t="str">
            <v>FTL||Supplier_348||Hub_88||FTL_HU-DE_W_1500</v>
          </cell>
        </row>
        <row r="3472">
          <cell r="A3472" t="str">
            <v>Supplier_348Hub_88</v>
          </cell>
          <cell r="B3472" t="str">
            <v>Supplier_348</v>
          </cell>
          <cell r="C3472" t="str">
            <v>Hub_88</v>
          </cell>
          <cell r="D3472">
            <v>1400</v>
          </cell>
          <cell r="E3472" t="str">
            <v>LTL||Current_LTL||LTL_HU-DE_W||1500</v>
          </cell>
        </row>
        <row r="3473">
          <cell r="A3473" t="str">
            <v>Supplier_348Hub_89</v>
          </cell>
          <cell r="B3473" t="str">
            <v>Supplier_348</v>
          </cell>
          <cell r="C3473" t="str">
            <v>Hub_89</v>
          </cell>
          <cell r="D3473">
            <v>1100</v>
          </cell>
          <cell r="E3473" t="str">
            <v>FTL||Supplier_348||Hub_89||FTL_HU-IT_1500</v>
          </cell>
        </row>
        <row r="3474">
          <cell r="A3474" t="str">
            <v>Supplier_348Hub_89</v>
          </cell>
          <cell r="B3474" t="str">
            <v>Supplier_348</v>
          </cell>
          <cell r="C3474" t="str">
            <v>Hub_89</v>
          </cell>
          <cell r="D3474">
            <v>1100</v>
          </cell>
          <cell r="E3474" t="str">
            <v>LTL||Current_LTL||LTL_HU-IT||1500</v>
          </cell>
        </row>
        <row r="3475">
          <cell r="A3475" t="str">
            <v>Supplier_348Hub_90</v>
          </cell>
          <cell r="B3475" t="str">
            <v>Supplier_348</v>
          </cell>
          <cell r="C3475" t="str">
            <v>Hub_90</v>
          </cell>
          <cell r="D3475">
            <v>900</v>
          </cell>
          <cell r="E3475" t="str">
            <v>FTL||Supplier_348||Hub_90||FTL_HU-DE_W_1000</v>
          </cell>
        </row>
        <row r="3476">
          <cell r="A3476" t="str">
            <v>Supplier_348Hub_90</v>
          </cell>
          <cell r="B3476" t="str">
            <v>Supplier_348</v>
          </cell>
          <cell r="C3476" t="str">
            <v>Hub_90</v>
          </cell>
          <cell r="D3476">
            <v>900</v>
          </cell>
          <cell r="E3476" t="str">
            <v>LTL||Current_LTL||LTL_HU-DE_W||1000</v>
          </cell>
        </row>
        <row r="3477">
          <cell r="A3477" t="str">
            <v>Supplier_349Hub_86</v>
          </cell>
          <cell r="B3477" t="str">
            <v>Supplier_349</v>
          </cell>
          <cell r="C3477" t="str">
            <v>Hub_86</v>
          </cell>
          <cell r="D3477">
            <v>2100</v>
          </cell>
          <cell r="E3477" t="str">
            <v>FTL||Supplier_349||Hub_86||FTL_SK-GB_2500</v>
          </cell>
        </row>
        <row r="3478">
          <cell r="A3478" t="str">
            <v>Supplier_349Hub_86</v>
          </cell>
          <cell r="B3478" t="str">
            <v>Supplier_349</v>
          </cell>
          <cell r="C3478" t="str">
            <v>Hub_86</v>
          </cell>
          <cell r="D3478">
            <v>2100</v>
          </cell>
          <cell r="E3478" t="str">
            <v>LTL||Current_LTL||LTL_SK-GB||2500</v>
          </cell>
        </row>
        <row r="3479">
          <cell r="A3479" t="str">
            <v>Supplier_349Hub_87</v>
          </cell>
          <cell r="B3479" t="str">
            <v>Supplier_349</v>
          </cell>
          <cell r="C3479" t="str">
            <v>Hub_87</v>
          </cell>
          <cell r="D3479">
            <v>2200</v>
          </cell>
          <cell r="E3479" t="str">
            <v>FTL||Supplier_349||Hub_87||FTL_SK-ES_2500</v>
          </cell>
        </row>
        <row r="3480">
          <cell r="A3480" t="str">
            <v>Supplier_349Hub_87</v>
          </cell>
          <cell r="B3480" t="str">
            <v>Supplier_349</v>
          </cell>
          <cell r="C3480" t="str">
            <v>Hub_87</v>
          </cell>
          <cell r="D3480">
            <v>2200</v>
          </cell>
          <cell r="E3480" t="str">
            <v>LTL||Current_LTL||LTL_SK-ES||2500</v>
          </cell>
        </row>
        <row r="3481">
          <cell r="A3481" t="str">
            <v>Supplier_349Hub_88</v>
          </cell>
          <cell r="B3481" t="str">
            <v>Supplier_349</v>
          </cell>
          <cell r="C3481" t="str">
            <v>Hub_88</v>
          </cell>
          <cell r="D3481">
            <v>1300</v>
          </cell>
          <cell r="E3481" t="str">
            <v>FTL||Supplier_349||Hub_88||FTL_SK-DE_W_1500</v>
          </cell>
        </row>
        <row r="3482">
          <cell r="A3482" t="str">
            <v>Supplier_349Hub_88</v>
          </cell>
          <cell r="B3482" t="str">
            <v>Supplier_349</v>
          </cell>
          <cell r="C3482" t="str">
            <v>Hub_88</v>
          </cell>
          <cell r="D3482">
            <v>1300</v>
          </cell>
          <cell r="E3482" t="str">
            <v>LTL||Current_LTL||LTL_SK-DE_W||1500</v>
          </cell>
        </row>
        <row r="3483">
          <cell r="A3483" t="str">
            <v>Supplier_349Hub_89</v>
          </cell>
          <cell r="B3483" t="str">
            <v>Supplier_349</v>
          </cell>
          <cell r="C3483" t="str">
            <v>Hub_89</v>
          </cell>
          <cell r="D3483">
            <v>1200</v>
          </cell>
          <cell r="E3483" t="str">
            <v>FTL||Supplier_349||Hub_89||FTL_SK-IT_1500</v>
          </cell>
        </row>
        <row r="3484">
          <cell r="A3484" t="str">
            <v>Supplier_349Hub_89</v>
          </cell>
          <cell r="B3484" t="str">
            <v>Supplier_349</v>
          </cell>
          <cell r="C3484" t="str">
            <v>Hub_89</v>
          </cell>
          <cell r="D3484">
            <v>1200</v>
          </cell>
          <cell r="E3484" t="str">
            <v>LTL||Current_LTL||LTL_SK-IT||1500</v>
          </cell>
        </row>
        <row r="3485">
          <cell r="A3485" t="str">
            <v>Supplier_349Hub_90</v>
          </cell>
          <cell r="B3485" t="str">
            <v>Supplier_349</v>
          </cell>
          <cell r="C3485" t="str">
            <v>Hub_90</v>
          </cell>
          <cell r="D3485">
            <v>900</v>
          </cell>
          <cell r="E3485" t="str">
            <v>FTL||Supplier_349||Hub_90||FTL_SK-DE_W_1000</v>
          </cell>
        </row>
        <row r="3486">
          <cell r="A3486" t="str">
            <v>Supplier_349Hub_90</v>
          </cell>
          <cell r="B3486" t="str">
            <v>Supplier_349</v>
          </cell>
          <cell r="C3486" t="str">
            <v>Hub_90</v>
          </cell>
          <cell r="D3486">
            <v>900</v>
          </cell>
          <cell r="E3486" t="str">
            <v>LTL||Current_LTL||LTL_SK-DE_W||1000</v>
          </cell>
        </row>
        <row r="3487">
          <cell r="A3487" t="str">
            <v>Supplier_350Hub_86</v>
          </cell>
          <cell r="B3487" t="str">
            <v>Supplier_350</v>
          </cell>
          <cell r="C3487" t="str">
            <v>Hub_86</v>
          </cell>
          <cell r="D3487">
            <v>2000</v>
          </cell>
          <cell r="E3487" t="str">
            <v>FTL||Supplier_350||Hub_86||FTL_PL-GB_2000</v>
          </cell>
        </row>
        <row r="3488">
          <cell r="A3488" t="str">
            <v>Supplier_350Hub_86</v>
          </cell>
          <cell r="B3488" t="str">
            <v>Supplier_350</v>
          </cell>
          <cell r="C3488" t="str">
            <v>Hub_86</v>
          </cell>
          <cell r="D3488">
            <v>2000</v>
          </cell>
          <cell r="E3488" t="str">
            <v>LTL||Current_LTL||LTL_PL-GB||2000</v>
          </cell>
        </row>
        <row r="3489">
          <cell r="A3489" t="str">
            <v>Supplier_350Hub_87</v>
          </cell>
          <cell r="B3489" t="str">
            <v>Supplier_350</v>
          </cell>
          <cell r="C3489" t="str">
            <v>Hub_87</v>
          </cell>
          <cell r="D3489">
            <v>2400</v>
          </cell>
          <cell r="E3489" t="str">
            <v>FTL||Supplier_350||Hub_87||FTL_PL-ES_2500</v>
          </cell>
        </row>
        <row r="3490">
          <cell r="A3490" t="str">
            <v>Supplier_350Hub_87</v>
          </cell>
          <cell r="B3490" t="str">
            <v>Supplier_350</v>
          </cell>
          <cell r="C3490" t="str">
            <v>Hub_87</v>
          </cell>
          <cell r="D3490">
            <v>2400</v>
          </cell>
          <cell r="E3490" t="str">
            <v>LTL||Current_LTL||LTL_PL-ES||2500</v>
          </cell>
        </row>
        <row r="3491">
          <cell r="A3491" t="str">
            <v>Supplier_350Hub_88</v>
          </cell>
          <cell r="B3491" t="str">
            <v>Supplier_350</v>
          </cell>
          <cell r="C3491" t="str">
            <v>Hub_88</v>
          </cell>
          <cell r="D3491">
            <v>1300</v>
          </cell>
          <cell r="E3491" t="str">
            <v>FTL||Supplier_350||Hub_88||FTL_PL-DE_W_1500</v>
          </cell>
        </row>
        <row r="3492">
          <cell r="A3492" t="str">
            <v>Supplier_350Hub_88</v>
          </cell>
          <cell r="B3492" t="str">
            <v>Supplier_350</v>
          </cell>
          <cell r="C3492" t="str">
            <v>Hub_88</v>
          </cell>
          <cell r="D3492">
            <v>1300</v>
          </cell>
          <cell r="E3492" t="str">
            <v>LTL||Current_LTL||LTL_PL-DE_W||1500</v>
          </cell>
        </row>
        <row r="3493">
          <cell r="A3493" t="str">
            <v>Supplier_350Hub_89</v>
          </cell>
          <cell r="B3493" t="str">
            <v>Supplier_350</v>
          </cell>
          <cell r="C3493" t="str">
            <v>Hub_89</v>
          </cell>
          <cell r="D3493">
            <v>1400</v>
          </cell>
          <cell r="E3493" t="str">
            <v>FTL||Supplier_350||Hub_89||FTL_PL-IT_1500</v>
          </cell>
        </row>
        <row r="3494">
          <cell r="A3494" t="str">
            <v>Supplier_350Hub_89</v>
          </cell>
          <cell r="B3494" t="str">
            <v>Supplier_350</v>
          </cell>
          <cell r="C3494" t="str">
            <v>Hub_89</v>
          </cell>
          <cell r="D3494">
            <v>1400</v>
          </cell>
          <cell r="E3494" t="str">
            <v>LTL||Current_LTL||LTL_PL-IT||1500</v>
          </cell>
        </row>
        <row r="3495">
          <cell r="A3495" t="str">
            <v>Supplier_350Hub_90</v>
          </cell>
          <cell r="B3495" t="str">
            <v>Supplier_350</v>
          </cell>
          <cell r="C3495" t="str">
            <v>Hub_90</v>
          </cell>
          <cell r="D3495">
            <v>1000</v>
          </cell>
          <cell r="E3495" t="str">
            <v>FTL||Supplier_350||Hub_90||FTL_PL-DE_W_1000</v>
          </cell>
        </row>
        <row r="3496">
          <cell r="A3496" t="str">
            <v>Supplier_350Hub_90</v>
          </cell>
          <cell r="B3496" t="str">
            <v>Supplier_350</v>
          </cell>
          <cell r="C3496" t="str">
            <v>Hub_90</v>
          </cell>
          <cell r="D3496">
            <v>1000</v>
          </cell>
          <cell r="E3496" t="str">
            <v>LTL||Current_LTL||LTL_PL-DE_W||1000</v>
          </cell>
        </row>
        <row r="3497">
          <cell r="A3497" t="str">
            <v>Supplier_351Hub_86</v>
          </cell>
          <cell r="B3497" t="str">
            <v>Supplier_351</v>
          </cell>
          <cell r="C3497" t="str">
            <v>Hub_86</v>
          </cell>
          <cell r="D3497">
            <v>2100</v>
          </cell>
          <cell r="E3497" t="str">
            <v>FTL||Supplier_351||Hub_86||FTL_PL-GB_2500</v>
          </cell>
        </row>
        <row r="3498">
          <cell r="A3498" t="str">
            <v>Supplier_351Hub_86</v>
          </cell>
          <cell r="B3498" t="str">
            <v>Supplier_351</v>
          </cell>
          <cell r="C3498" t="str">
            <v>Hub_86</v>
          </cell>
          <cell r="D3498">
            <v>2100</v>
          </cell>
          <cell r="E3498" t="str">
            <v>LTL||Current_LTL||LTL_PL-GB||2500</v>
          </cell>
        </row>
        <row r="3499">
          <cell r="A3499" t="str">
            <v>Supplier_351Hub_87</v>
          </cell>
          <cell r="B3499" t="str">
            <v>Supplier_351</v>
          </cell>
          <cell r="C3499" t="str">
            <v>Hub_87</v>
          </cell>
          <cell r="D3499">
            <v>2300</v>
          </cell>
          <cell r="E3499" t="str">
            <v>FTL||Supplier_351||Hub_87||FTL_PL-ES_2500</v>
          </cell>
        </row>
        <row r="3500">
          <cell r="A3500" t="str">
            <v>Supplier_351Hub_87</v>
          </cell>
          <cell r="B3500" t="str">
            <v>Supplier_351</v>
          </cell>
          <cell r="C3500" t="str">
            <v>Hub_87</v>
          </cell>
          <cell r="D3500">
            <v>2300</v>
          </cell>
          <cell r="E3500" t="str">
            <v>LTL||Current_LTL||LTL_PL-ES||2500</v>
          </cell>
        </row>
        <row r="3501">
          <cell r="A3501" t="str">
            <v>Supplier_351Hub_88</v>
          </cell>
          <cell r="B3501" t="str">
            <v>Supplier_351</v>
          </cell>
          <cell r="C3501" t="str">
            <v>Hub_88</v>
          </cell>
          <cell r="D3501">
            <v>1400</v>
          </cell>
          <cell r="E3501" t="str">
            <v>FTL||Supplier_351||Hub_88||FTL_PL-DE_W_1500</v>
          </cell>
        </row>
        <row r="3502">
          <cell r="A3502" t="str">
            <v>Supplier_351Hub_88</v>
          </cell>
          <cell r="B3502" t="str">
            <v>Supplier_351</v>
          </cell>
          <cell r="C3502" t="str">
            <v>Hub_88</v>
          </cell>
          <cell r="D3502">
            <v>1400</v>
          </cell>
          <cell r="E3502" t="str">
            <v>LTL||Current_LTL||LTL_PL-DE_W||1500</v>
          </cell>
        </row>
        <row r="3503">
          <cell r="A3503" t="str">
            <v>Supplier_351Hub_89</v>
          </cell>
          <cell r="B3503" t="str">
            <v>Supplier_351</v>
          </cell>
          <cell r="C3503" t="str">
            <v>Hub_89</v>
          </cell>
          <cell r="D3503">
            <v>1300</v>
          </cell>
          <cell r="E3503" t="str">
            <v>FTL||Supplier_351||Hub_89||FTL_PL-IT_1500</v>
          </cell>
        </row>
        <row r="3504">
          <cell r="A3504" t="str">
            <v>Supplier_351Hub_89</v>
          </cell>
          <cell r="B3504" t="str">
            <v>Supplier_351</v>
          </cell>
          <cell r="C3504" t="str">
            <v>Hub_89</v>
          </cell>
          <cell r="D3504">
            <v>1300</v>
          </cell>
          <cell r="E3504" t="str">
            <v>LTL||Current_LTL||LTL_PL-IT||1500</v>
          </cell>
        </row>
        <row r="3505">
          <cell r="A3505" t="str">
            <v>Supplier_351Hub_90</v>
          </cell>
          <cell r="B3505" t="str">
            <v>Supplier_351</v>
          </cell>
          <cell r="C3505" t="str">
            <v>Hub_90</v>
          </cell>
          <cell r="D3505">
            <v>1000</v>
          </cell>
          <cell r="E3505" t="str">
            <v>FTL||Supplier_351||Hub_90||FTL_PL-DE_W_1000</v>
          </cell>
        </row>
        <row r="3506">
          <cell r="A3506" t="str">
            <v>Supplier_351Hub_90</v>
          </cell>
          <cell r="B3506" t="str">
            <v>Supplier_351</v>
          </cell>
          <cell r="C3506" t="str">
            <v>Hub_90</v>
          </cell>
          <cell r="D3506">
            <v>1000</v>
          </cell>
          <cell r="E3506" t="str">
            <v>LTL||Current_LTL||LTL_PL-DE_W||1000</v>
          </cell>
        </row>
        <row r="3507">
          <cell r="A3507" t="str">
            <v>Supplier_352Hub_86</v>
          </cell>
          <cell r="B3507" t="str">
            <v>Supplier_352</v>
          </cell>
          <cell r="C3507" t="str">
            <v>Hub_86</v>
          </cell>
          <cell r="D3507">
            <v>2300</v>
          </cell>
          <cell r="E3507" t="str">
            <v>FTL||Supplier_352||Hub_86||FTL_RO-GB_2500</v>
          </cell>
        </row>
        <row r="3508">
          <cell r="A3508" t="str">
            <v>Supplier_352Hub_86</v>
          </cell>
          <cell r="B3508" t="str">
            <v>Supplier_352</v>
          </cell>
          <cell r="C3508" t="str">
            <v>Hub_86</v>
          </cell>
          <cell r="D3508">
            <v>2300</v>
          </cell>
          <cell r="E3508" t="str">
            <v>LTL||Current_LTL||LTL_RO-GB||2500</v>
          </cell>
        </row>
        <row r="3509">
          <cell r="A3509" t="str">
            <v>Supplier_352Hub_87</v>
          </cell>
          <cell r="B3509" t="str">
            <v>Supplier_352</v>
          </cell>
          <cell r="C3509" t="str">
            <v>Hub_87</v>
          </cell>
          <cell r="D3509">
            <v>2100</v>
          </cell>
          <cell r="E3509" t="str">
            <v>FTL||Supplier_352||Hub_87||FTL_RO-ES_2500</v>
          </cell>
        </row>
        <row r="3510">
          <cell r="A3510" t="str">
            <v>Supplier_352Hub_87</v>
          </cell>
          <cell r="B3510" t="str">
            <v>Supplier_352</v>
          </cell>
          <cell r="C3510" t="str">
            <v>Hub_87</v>
          </cell>
          <cell r="D3510">
            <v>2100</v>
          </cell>
          <cell r="E3510" t="str">
            <v>LTL||Current_LTL||LTL_RO-ES||2500</v>
          </cell>
        </row>
        <row r="3511">
          <cell r="A3511" t="str">
            <v>Supplier_352Hub_88</v>
          </cell>
          <cell r="B3511" t="str">
            <v>Supplier_352</v>
          </cell>
          <cell r="C3511" t="str">
            <v>Hub_88</v>
          </cell>
          <cell r="D3511">
            <v>1600</v>
          </cell>
          <cell r="E3511" t="str">
            <v>FTL||Supplier_352||Hub_88||FTL_RO-DE_W_2000</v>
          </cell>
        </row>
        <row r="3512">
          <cell r="A3512" t="str">
            <v>Supplier_352Hub_88</v>
          </cell>
          <cell r="B3512" t="str">
            <v>Supplier_352</v>
          </cell>
          <cell r="C3512" t="str">
            <v>Hub_88</v>
          </cell>
          <cell r="D3512">
            <v>1600</v>
          </cell>
          <cell r="E3512" t="str">
            <v>LTL||Current_LTL||LTL_RO-DE_W||2000</v>
          </cell>
        </row>
        <row r="3513">
          <cell r="A3513" t="str">
            <v>Supplier_352Hub_89</v>
          </cell>
          <cell r="B3513" t="str">
            <v>Supplier_352</v>
          </cell>
          <cell r="C3513" t="str">
            <v>Hub_89</v>
          </cell>
          <cell r="D3513">
            <v>1100</v>
          </cell>
          <cell r="E3513" t="str">
            <v>FTL||Supplier_352||Hub_89||FTL_RO-IT_1500</v>
          </cell>
        </row>
        <row r="3514">
          <cell r="A3514" t="str">
            <v>Supplier_352Hub_89</v>
          </cell>
          <cell r="B3514" t="str">
            <v>Supplier_352</v>
          </cell>
          <cell r="C3514" t="str">
            <v>Hub_89</v>
          </cell>
          <cell r="D3514">
            <v>1100</v>
          </cell>
          <cell r="E3514" t="str">
            <v>LTL||Current_LTL||LTL_RO-IT||1500</v>
          </cell>
        </row>
        <row r="3515">
          <cell r="A3515" t="str">
            <v>Supplier_352Hub_90</v>
          </cell>
          <cell r="B3515" t="str">
            <v>Supplier_352</v>
          </cell>
          <cell r="C3515" t="str">
            <v>Hub_90</v>
          </cell>
          <cell r="D3515">
            <v>1100</v>
          </cell>
          <cell r="E3515" t="str">
            <v>FTL||Supplier_352||Hub_90||FTL_RO-DE_W_1500</v>
          </cell>
        </row>
        <row r="3516">
          <cell r="A3516" t="str">
            <v>Supplier_352Hub_90</v>
          </cell>
          <cell r="B3516" t="str">
            <v>Supplier_352</v>
          </cell>
          <cell r="C3516" t="str">
            <v>Hub_90</v>
          </cell>
          <cell r="D3516">
            <v>1100</v>
          </cell>
          <cell r="E3516" t="str">
            <v>LTL||Current_LTL||LTL_RO-DE_W||1500</v>
          </cell>
        </row>
        <row r="3517">
          <cell r="A3517" t="str">
            <v>Supplier_353Hub_86</v>
          </cell>
          <cell r="B3517" t="str">
            <v>Supplier_353</v>
          </cell>
          <cell r="C3517" t="str">
            <v>Hub_86</v>
          </cell>
          <cell r="D3517">
            <v>2500</v>
          </cell>
          <cell r="E3517" t="str">
            <v>FTL||Supplier_353||Hub_86||FTL_RO-GB_2500</v>
          </cell>
        </row>
        <row r="3518">
          <cell r="A3518" t="str">
            <v>Supplier_353Hub_86</v>
          </cell>
          <cell r="B3518" t="str">
            <v>Supplier_353</v>
          </cell>
          <cell r="C3518" t="str">
            <v>Hub_86</v>
          </cell>
          <cell r="D3518">
            <v>2500</v>
          </cell>
          <cell r="E3518" t="str">
            <v>LTL||Current_LTL||LTL_RO-GB||2500</v>
          </cell>
        </row>
        <row r="3519">
          <cell r="A3519" t="str">
            <v>Supplier_353Hub_87</v>
          </cell>
          <cell r="B3519" t="str">
            <v>Supplier_353</v>
          </cell>
          <cell r="C3519" t="str">
            <v>Hub_87</v>
          </cell>
          <cell r="D3519">
            <v>2300</v>
          </cell>
          <cell r="E3519" t="str">
            <v>FTL||Supplier_353||Hub_87||FTL_RO-ES_2500</v>
          </cell>
        </row>
        <row r="3520">
          <cell r="A3520" t="str">
            <v>Supplier_353Hub_87</v>
          </cell>
          <cell r="B3520" t="str">
            <v>Supplier_353</v>
          </cell>
          <cell r="C3520" t="str">
            <v>Hub_87</v>
          </cell>
          <cell r="D3520">
            <v>2300</v>
          </cell>
          <cell r="E3520" t="str">
            <v>LTL||Current_LTL||LTL_RO-ES||2500</v>
          </cell>
        </row>
        <row r="3521">
          <cell r="A3521" t="str">
            <v>Supplier_353Hub_88</v>
          </cell>
          <cell r="B3521" t="str">
            <v>Supplier_353</v>
          </cell>
          <cell r="C3521" t="str">
            <v>Hub_88</v>
          </cell>
          <cell r="D3521">
            <v>1700</v>
          </cell>
          <cell r="E3521" t="str">
            <v>FTL||Supplier_353||Hub_88||FTL_RO-DE_W_2000</v>
          </cell>
        </row>
        <row r="3522">
          <cell r="A3522" t="str">
            <v>Supplier_353Hub_88</v>
          </cell>
          <cell r="B3522" t="str">
            <v>Supplier_353</v>
          </cell>
          <cell r="C3522" t="str">
            <v>Hub_88</v>
          </cell>
          <cell r="D3522">
            <v>1700</v>
          </cell>
          <cell r="E3522" t="str">
            <v>LTL||Current_LTL||LTL_RO-DE_W||2000</v>
          </cell>
        </row>
        <row r="3523">
          <cell r="A3523" t="str">
            <v>Supplier_353Hub_89</v>
          </cell>
          <cell r="B3523" t="str">
            <v>Supplier_353</v>
          </cell>
          <cell r="C3523" t="str">
            <v>Hub_89</v>
          </cell>
          <cell r="D3523">
            <v>1300</v>
          </cell>
          <cell r="E3523" t="str">
            <v>FTL||Supplier_353||Hub_89||FTL_RO-IT_1500</v>
          </cell>
        </row>
        <row r="3524">
          <cell r="A3524" t="str">
            <v>Supplier_353Hub_89</v>
          </cell>
          <cell r="B3524" t="str">
            <v>Supplier_353</v>
          </cell>
          <cell r="C3524" t="str">
            <v>Hub_89</v>
          </cell>
          <cell r="D3524">
            <v>1300</v>
          </cell>
          <cell r="E3524" t="str">
            <v>LTL||Current_LTL||LTL_RO-IT||1500</v>
          </cell>
        </row>
        <row r="3525">
          <cell r="A3525" t="str">
            <v>Supplier_353Hub_90</v>
          </cell>
          <cell r="B3525" t="str">
            <v>Supplier_353</v>
          </cell>
          <cell r="C3525" t="str">
            <v>Hub_90</v>
          </cell>
          <cell r="D3525">
            <v>1200</v>
          </cell>
          <cell r="E3525" t="str">
            <v>FTL||Supplier_353||Hub_90||FTL_RO-DE_W_1500</v>
          </cell>
        </row>
        <row r="3526">
          <cell r="A3526" t="str">
            <v>Supplier_353Hub_90</v>
          </cell>
          <cell r="B3526" t="str">
            <v>Supplier_353</v>
          </cell>
          <cell r="C3526" t="str">
            <v>Hub_90</v>
          </cell>
          <cell r="D3526">
            <v>1200</v>
          </cell>
          <cell r="E3526" t="str">
            <v>LTL||Current_LTL||LTL_RO-DE_W||1500</v>
          </cell>
        </row>
        <row r="3527">
          <cell r="A3527" t="str">
            <v>Supplier_354Hub_86</v>
          </cell>
          <cell r="B3527" t="str">
            <v>Supplier_354</v>
          </cell>
          <cell r="C3527" t="str">
            <v>Hub_86</v>
          </cell>
          <cell r="D3527">
            <v>2500</v>
          </cell>
          <cell r="E3527" t="str">
            <v>FTL||Supplier_354||Hub_86||FTL_RO-GB_2500</v>
          </cell>
        </row>
        <row r="3528">
          <cell r="A3528" t="str">
            <v>Supplier_354Hub_86</v>
          </cell>
          <cell r="B3528" t="str">
            <v>Supplier_354</v>
          </cell>
          <cell r="C3528" t="str">
            <v>Hub_86</v>
          </cell>
          <cell r="D3528">
            <v>2500</v>
          </cell>
          <cell r="E3528" t="str">
            <v>LTL||Current_LTL||LTL_RO-GB||2500</v>
          </cell>
        </row>
        <row r="3529">
          <cell r="A3529" t="str">
            <v>Supplier_354Hub_87</v>
          </cell>
          <cell r="B3529" t="str">
            <v>Supplier_354</v>
          </cell>
          <cell r="C3529" t="str">
            <v>Hub_87</v>
          </cell>
          <cell r="D3529">
            <v>2300</v>
          </cell>
          <cell r="E3529" t="str">
            <v>FTL||Supplier_354||Hub_87||FTL_RO-ES_2500</v>
          </cell>
        </row>
        <row r="3530">
          <cell r="A3530" t="str">
            <v>Supplier_354Hub_87</v>
          </cell>
          <cell r="B3530" t="str">
            <v>Supplier_354</v>
          </cell>
          <cell r="C3530" t="str">
            <v>Hub_87</v>
          </cell>
          <cell r="D3530">
            <v>2300</v>
          </cell>
          <cell r="E3530" t="str">
            <v>LTL||Current_LTL||LTL_RO-ES||2500</v>
          </cell>
        </row>
        <row r="3531">
          <cell r="A3531" t="str">
            <v>Supplier_354Hub_88</v>
          </cell>
          <cell r="B3531" t="str">
            <v>Supplier_354</v>
          </cell>
          <cell r="C3531" t="str">
            <v>Hub_88</v>
          </cell>
          <cell r="D3531">
            <v>1700</v>
          </cell>
          <cell r="E3531" t="str">
            <v>FTL||Supplier_354||Hub_88||FTL_RO-DE_W_2000</v>
          </cell>
        </row>
        <row r="3532">
          <cell r="A3532" t="str">
            <v>Supplier_354Hub_88</v>
          </cell>
          <cell r="B3532" t="str">
            <v>Supplier_354</v>
          </cell>
          <cell r="C3532" t="str">
            <v>Hub_88</v>
          </cell>
          <cell r="D3532">
            <v>1700</v>
          </cell>
          <cell r="E3532" t="str">
            <v>LTL||Current_LTL||LTL_RO-DE_W||2000</v>
          </cell>
        </row>
        <row r="3533">
          <cell r="A3533" t="str">
            <v>Supplier_354Hub_89</v>
          </cell>
          <cell r="B3533" t="str">
            <v>Supplier_354</v>
          </cell>
          <cell r="C3533" t="str">
            <v>Hub_89</v>
          </cell>
          <cell r="D3533">
            <v>1300</v>
          </cell>
          <cell r="E3533" t="str">
            <v>FTL||Supplier_354||Hub_89||FTL_RO-IT_1500</v>
          </cell>
        </row>
        <row r="3534">
          <cell r="A3534" t="str">
            <v>Supplier_354Hub_89</v>
          </cell>
          <cell r="B3534" t="str">
            <v>Supplier_354</v>
          </cell>
          <cell r="C3534" t="str">
            <v>Hub_89</v>
          </cell>
          <cell r="D3534">
            <v>1300</v>
          </cell>
          <cell r="E3534" t="str">
            <v>LTL||Current_LTL||LTL_RO-IT||1500</v>
          </cell>
        </row>
        <row r="3535">
          <cell r="A3535" t="str">
            <v>Supplier_354Hub_90</v>
          </cell>
          <cell r="B3535" t="str">
            <v>Supplier_354</v>
          </cell>
          <cell r="C3535" t="str">
            <v>Hub_90</v>
          </cell>
          <cell r="D3535">
            <v>1200</v>
          </cell>
          <cell r="E3535" t="str">
            <v>FTL||Supplier_354||Hub_90||FTL_RO-DE_W_1500</v>
          </cell>
        </row>
        <row r="3536">
          <cell r="A3536" t="str">
            <v>Supplier_354Hub_90</v>
          </cell>
          <cell r="B3536" t="str">
            <v>Supplier_354</v>
          </cell>
          <cell r="C3536" t="str">
            <v>Hub_90</v>
          </cell>
          <cell r="D3536">
            <v>1200</v>
          </cell>
          <cell r="E3536" t="str">
            <v>LTL||Current_LTL||LTL_RO-DE_W||1500</v>
          </cell>
        </row>
        <row r="3537">
          <cell r="A3537" t="str">
            <v>Supplier_355Hub_86</v>
          </cell>
          <cell r="B3537" t="str">
            <v>Supplier_355</v>
          </cell>
          <cell r="C3537" t="str">
            <v>Hub_86</v>
          </cell>
          <cell r="D3537">
            <v>2800</v>
          </cell>
          <cell r="E3537" t="str">
            <v>FTL||Supplier_355||Hub_86||FTL_BG-GB_3000</v>
          </cell>
        </row>
        <row r="3538">
          <cell r="A3538" t="str">
            <v>Supplier_355Hub_86</v>
          </cell>
          <cell r="B3538" t="str">
            <v>Supplier_355</v>
          </cell>
          <cell r="C3538" t="str">
            <v>Hub_86</v>
          </cell>
          <cell r="D3538">
            <v>2800</v>
          </cell>
          <cell r="E3538" t="str">
            <v>LTL||Current_LTL||LTL_BG-GB||3000</v>
          </cell>
        </row>
        <row r="3539">
          <cell r="A3539" t="str">
            <v>Supplier_355Hub_87</v>
          </cell>
          <cell r="B3539" t="str">
            <v>Supplier_355</v>
          </cell>
          <cell r="C3539" t="str">
            <v>Hub_87</v>
          </cell>
          <cell r="D3539">
            <v>2300</v>
          </cell>
          <cell r="E3539" t="str">
            <v>FTL||Supplier_355||Hub_87||FTL_BG-ES_2500</v>
          </cell>
        </row>
        <row r="3540">
          <cell r="A3540" t="str">
            <v>Supplier_355Hub_87</v>
          </cell>
          <cell r="B3540" t="str">
            <v>Supplier_355</v>
          </cell>
          <cell r="C3540" t="str">
            <v>Hub_87</v>
          </cell>
          <cell r="D3540">
            <v>2300</v>
          </cell>
          <cell r="E3540" t="str">
            <v>LTL||Current_LTL||LTL_BG-ES||2500</v>
          </cell>
        </row>
        <row r="3541">
          <cell r="A3541" t="str">
            <v>Supplier_355Hub_88</v>
          </cell>
          <cell r="B3541" t="str">
            <v>Supplier_355</v>
          </cell>
          <cell r="C3541" t="str">
            <v>Hub_88</v>
          </cell>
          <cell r="D3541">
            <v>2000</v>
          </cell>
          <cell r="E3541" t="str">
            <v>FTL||Supplier_355||Hub_88||FTL_BG-DE_W_2000</v>
          </cell>
        </row>
        <row r="3542">
          <cell r="A3542" t="str">
            <v>Supplier_355Hub_88</v>
          </cell>
          <cell r="B3542" t="str">
            <v>Supplier_355</v>
          </cell>
          <cell r="C3542" t="str">
            <v>Hub_88</v>
          </cell>
          <cell r="D3542">
            <v>2000</v>
          </cell>
          <cell r="E3542" t="str">
            <v>LTL||Current_LTL||LTL_BG-DE_W||2000</v>
          </cell>
        </row>
        <row r="3543">
          <cell r="A3543" t="str">
            <v>Supplier_355Hub_89</v>
          </cell>
          <cell r="B3543" t="str">
            <v>Supplier_355</v>
          </cell>
          <cell r="C3543" t="str">
            <v>Hub_89</v>
          </cell>
          <cell r="D3543">
            <v>1400</v>
          </cell>
          <cell r="E3543" t="str">
            <v>FTL||Supplier_355||Hub_89||FTL_BG-IT_1500</v>
          </cell>
        </row>
        <row r="3544">
          <cell r="A3544" t="str">
            <v>Supplier_355Hub_89</v>
          </cell>
          <cell r="B3544" t="str">
            <v>Supplier_355</v>
          </cell>
          <cell r="C3544" t="str">
            <v>Hub_89</v>
          </cell>
          <cell r="D3544">
            <v>1400</v>
          </cell>
          <cell r="E3544" t="str">
            <v>LTL||Current_LTL||LTL_BG-IT||1500</v>
          </cell>
        </row>
        <row r="3545">
          <cell r="A3545" t="str">
            <v>Supplier_355Hub_90</v>
          </cell>
          <cell r="B3545" t="str">
            <v>Supplier_355</v>
          </cell>
          <cell r="C3545" t="str">
            <v>Hub_90</v>
          </cell>
          <cell r="D3545">
            <v>1500</v>
          </cell>
          <cell r="E3545" t="str">
            <v>FTL||Supplier_355||Hub_90||FTL_BG-DE_W_1500</v>
          </cell>
        </row>
        <row r="3546">
          <cell r="A3546" t="str">
            <v>Supplier_355Hub_90</v>
          </cell>
          <cell r="B3546" t="str">
            <v>Supplier_355</v>
          </cell>
          <cell r="C3546" t="str">
            <v>Hub_90</v>
          </cell>
          <cell r="D3546">
            <v>1500</v>
          </cell>
          <cell r="E3546" t="str">
            <v>LTL||Current_LTL||LTL_BG-DE_W||1500</v>
          </cell>
        </row>
        <row r="3547">
          <cell r="A3547" t="str">
            <v>Supplier_356Hub_86</v>
          </cell>
          <cell r="B3547" t="str">
            <v>Supplier_356</v>
          </cell>
          <cell r="C3547" t="str">
            <v>Hub_86</v>
          </cell>
          <cell r="D3547">
            <v>2600</v>
          </cell>
          <cell r="E3547" t="str">
            <v>FTL||Supplier_356||Hub_86||FTL_RO-GB_3000</v>
          </cell>
        </row>
        <row r="3548">
          <cell r="A3548" t="str">
            <v>Supplier_356Hub_86</v>
          </cell>
          <cell r="B3548" t="str">
            <v>Supplier_356</v>
          </cell>
          <cell r="C3548" t="str">
            <v>Hub_86</v>
          </cell>
          <cell r="D3548">
            <v>2600</v>
          </cell>
          <cell r="E3548" t="str">
            <v>LTL||Current_LTL||LTL_RO-GB||3000</v>
          </cell>
        </row>
        <row r="3549">
          <cell r="A3549" t="str">
            <v>Supplier_356Hub_87</v>
          </cell>
          <cell r="B3549" t="str">
            <v>Supplier_356</v>
          </cell>
          <cell r="C3549" t="str">
            <v>Hub_87</v>
          </cell>
          <cell r="D3549">
            <v>2400</v>
          </cell>
          <cell r="E3549" t="str">
            <v>FTL||Supplier_356||Hub_87||FTL_RO-ES_2500</v>
          </cell>
        </row>
        <row r="3550">
          <cell r="A3550" t="str">
            <v>Supplier_356Hub_87</v>
          </cell>
          <cell r="B3550" t="str">
            <v>Supplier_356</v>
          </cell>
          <cell r="C3550" t="str">
            <v>Hub_87</v>
          </cell>
          <cell r="D3550">
            <v>2400</v>
          </cell>
          <cell r="E3550" t="str">
            <v>LTL||Current_LTL||LTL_RO-ES||2500</v>
          </cell>
        </row>
        <row r="3551">
          <cell r="A3551" t="str">
            <v>Supplier_356Hub_88</v>
          </cell>
          <cell r="B3551" t="str">
            <v>Supplier_356</v>
          </cell>
          <cell r="C3551" t="str">
            <v>Hub_88</v>
          </cell>
          <cell r="D3551">
            <v>1800</v>
          </cell>
          <cell r="E3551" t="str">
            <v>FTL||Supplier_356||Hub_88||FTL_RO-DE_W_2000</v>
          </cell>
        </row>
        <row r="3552">
          <cell r="A3552" t="str">
            <v>Supplier_356Hub_88</v>
          </cell>
          <cell r="B3552" t="str">
            <v>Supplier_356</v>
          </cell>
          <cell r="C3552" t="str">
            <v>Hub_88</v>
          </cell>
          <cell r="D3552">
            <v>1800</v>
          </cell>
          <cell r="E3552" t="str">
            <v>LTL||Current_LTL||LTL_RO-DE_W||2000</v>
          </cell>
        </row>
        <row r="3553">
          <cell r="A3553" t="str">
            <v>Supplier_356Hub_89</v>
          </cell>
          <cell r="B3553" t="str">
            <v>Supplier_356</v>
          </cell>
          <cell r="C3553" t="str">
            <v>Hub_89</v>
          </cell>
          <cell r="D3553">
            <v>1400</v>
          </cell>
          <cell r="E3553" t="str">
            <v>FTL||Supplier_356||Hub_89||FTL_RO-IT_1500</v>
          </cell>
        </row>
        <row r="3554">
          <cell r="A3554" t="str">
            <v>Supplier_356Hub_89</v>
          </cell>
          <cell r="B3554" t="str">
            <v>Supplier_356</v>
          </cell>
          <cell r="C3554" t="str">
            <v>Hub_89</v>
          </cell>
          <cell r="D3554">
            <v>1400</v>
          </cell>
          <cell r="E3554" t="str">
            <v>LTL||Current_LTL||LTL_RO-IT||1500</v>
          </cell>
        </row>
        <row r="3555">
          <cell r="A3555" t="str">
            <v>Supplier_356Hub_90</v>
          </cell>
          <cell r="B3555" t="str">
            <v>Supplier_356</v>
          </cell>
          <cell r="C3555" t="str">
            <v>Hub_90</v>
          </cell>
          <cell r="D3555">
            <v>1300</v>
          </cell>
          <cell r="E3555" t="str">
            <v>FTL||Supplier_356||Hub_90||FTL_RO-DE_W_1500</v>
          </cell>
        </row>
        <row r="3556">
          <cell r="A3556" t="str">
            <v>Supplier_356Hub_90</v>
          </cell>
          <cell r="B3556" t="str">
            <v>Supplier_356</v>
          </cell>
          <cell r="C3556" t="str">
            <v>Hub_90</v>
          </cell>
          <cell r="D3556">
            <v>1300</v>
          </cell>
          <cell r="E3556" t="str">
            <v>LTL||Current_LTL||LTL_RO-DE_W||1500</v>
          </cell>
        </row>
        <row r="3557">
          <cell r="A3557" t="str">
            <v>Supplier_357Hub_86</v>
          </cell>
          <cell r="B3557" t="str">
            <v>Supplier_357</v>
          </cell>
          <cell r="C3557" t="str">
            <v>Hub_86</v>
          </cell>
          <cell r="D3557">
            <v>2700</v>
          </cell>
          <cell r="E3557" t="str">
            <v>FTL||Supplier_357||Hub_86||FTL_MD-GB_3000</v>
          </cell>
        </row>
        <row r="3558">
          <cell r="A3558" t="str">
            <v>Supplier_357Hub_86</v>
          </cell>
          <cell r="B3558" t="str">
            <v>Supplier_357</v>
          </cell>
          <cell r="C3558" t="str">
            <v>Hub_86</v>
          </cell>
          <cell r="D3558">
            <v>2700</v>
          </cell>
          <cell r="E3558" t="str">
            <v>LTL||Current_LTL||LTL_MD-GB||3000</v>
          </cell>
        </row>
        <row r="3559">
          <cell r="A3559" t="str">
            <v>Supplier_357Hub_87</v>
          </cell>
          <cell r="B3559" t="str">
            <v>Supplier_357</v>
          </cell>
          <cell r="C3559" t="str">
            <v>Hub_87</v>
          </cell>
          <cell r="D3559">
            <v>2600</v>
          </cell>
          <cell r="E3559" t="str">
            <v>FTL||Supplier_357||Hub_87||FTL_MD-ES_3000</v>
          </cell>
        </row>
        <row r="3560">
          <cell r="A3560" t="str">
            <v>Supplier_357Hub_87</v>
          </cell>
          <cell r="B3560" t="str">
            <v>Supplier_357</v>
          </cell>
          <cell r="C3560" t="str">
            <v>Hub_87</v>
          </cell>
          <cell r="D3560">
            <v>2600</v>
          </cell>
          <cell r="E3560" t="str">
            <v>LTL||Current_LTL||LTL_MD-ES||3000</v>
          </cell>
        </row>
        <row r="3561">
          <cell r="A3561" t="str">
            <v>Supplier_357Hub_88</v>
          </cell>
          <cell r="B3561" t="str">
            <v>Supplier_357</v>
          </cell>
          <cell r="C3561" t="str">
            <v>Hub_88</v>
          </cell>
          <cell r="D3561">
            <v>1900</v>
          </cell>
          <cell r="E3561" t="str">
            <v>FTL||Supplier_357||Hub_88||FTL_MD-DE_W_2000</v>
          </cell>
        </row>
        <row r="3562">
          <cell r="A3562" t="str">
            <v>Supplier_357Hub_88</v>
          </cell>
          <cell r="B3562" t="str">
            <v>Supplier_357</v>
          </cell>
          <cell r="C3562" t="str">
            <v>Hub_88</v>
          </cell>
          <cell r="D3562">
            <v>1900</v>
          </cell>
          <cell r="E3562" t="str">
            <v>LTL||Current_LTL||LTL_MD-DE_W||2000</v>
          </cell>
        </row>
        <row r="3563">
          <cell r="A3563" t="str">
            <v>Supplier_357Hub_89</v>
          </cell>
          <cell r="B3563" t="str">
            <v>Supplier_357</v>
          </cell>
          <cell r="C3563" t="str">
            <v>Hub_89</v>
          </cell>
          <cell r="D3563">
            <v>1600</v>
          </cell>
          <cell r="E3563" t="str">
            <v>FTL||Supplier_357||Hub_89||FTL_MD-IT_2000</v>
          </cell>
        </row>
        <row r="3564">
          <cell r="A3564" t="str">
            <v>Supplier_357Hub_89</v>
          </cell>
          <cell r="B3564" t="str">
            <v>Supplier_357</v>
          </cell>
          <cell r="C3564" t="str">
            <v>Hub_89</v>
          </cell>
          <cell r="D3564">
            <v>1600</v>
          </cell>
          <cell r="E3564" t="str">
            <v>LTL||Current_LTL||LTL_MD-IT||2000</v>
          </cell>
        </row>
        <row r="3565">
          <cell r="A3565" t="str">
            <v>Supplier_357Hub_90</v>
          </cell>
          <cell r="B3565" t="str">
            <v>Supplier_357</v>
          </cell>
          <cell r="C3565" t="str">
            <v>Hub_90</v>
          </cell>
          <cell r="D3565">
            <v>1500</v>
          </cell>
          <cell r="E3565" t="str">
            <v>FTL||Supplier_357||Hub_90||FTL_MD-DE_W_1500</v>
          </cell>
        </row>
        <row r="3566">
          <cell r="A3566" t="str">
            <v>Supplier_357Hub_90</v>
          </cell>
          <cell r="B3566" t="str">
            <v>Supplier_357</v>
          </cell>
          <cell r="C3566" t="str">
            <v>Hub_90</v>
          </cell>
          <cell r="D3566">
            <v>1500</v>
          </cell>
          <cell r="E3566" t="str">
            <v>LTL||Current_LTL||LTL_MD-DE_W||1500</v>
          </cell>
        </row>
        <row r="3567">
          <cell r="A3567" t="str">
            <v>Supplier_358Hub_86</v>
          </cell>
          <cell r="B3567" t="str">
            <v>Supplier_358</v>
          </cell>
          <cell r="C3567" t="str">
            <v>Hub_86</v>
          </cell>
          <cell r="D3567">
            <v>3300</v>
          </cell>
          <cell r="E3567" t="str">
            <v>FTL||Supplier_358||Hub_86||FTL_TR-GB_6000</v>
          </cell>
        </row>
        <row r="3568">
          <cell r="A3568" t="str">
            <v>Supplier_358Hub_86</v>
          </cell>
          <cell r="B3568" t="str">
            <v>Supplier_358</v>
          </cell>
          <cell r="C3568" t="str">
            <v>Hub_86</v>
          </cell>
          <cell r="D3568">
            <v>3300</v>
          </cell>
          <cell r="E3568" t="str">
            <v>LTL||Current_LTL||LTL_TR-GB||6000</v>
          </cell>
        </row>
        <row r="3569">
          <cell r="A3569" t="str">
            <v>Supplier_358Hub_87</v>
          </cell>
          <cell r="B3569" t="str">
            <v>Supplier_358</v>
          </cell>
          <cell r="C3569" t="str">
            <v>Hub_87</v>
          </cell>
          <cell r="D3569">
            <v>2800</v>
          </cell>
          <cell r="E3569" t="str">
            <v>FTL||Supplier_358||Hub_87||FTL_TR-ES_3000</v>
          </cell>
        </row>
        <row r="3570">
          <cell r="A3570" t="str">
            <v>Supplier_358Hub_87</v>
          </cell>
          <cell r="B3570" t="str">
            <v>Supplier_358</v>
          </cell>
          <cell r="C3570" t="str">
            <v>Hub_87</v>
          </cell>
          <cell r="D3570">
            <v>2800</v>
          </cell>
          <cell r="E3570" t="str">
            <v>LTL||Current_LTL||LTL_TR-ES||3000</v>
          </cell>
        </row>
        <row r="3571">
          <cell r="A3571" t="str">
            <v>Supplier_358Hub_88</v>
          </cell>
          <cell r="B3571" t="str">
            <v>Supplier_358</v>
          </cell>
          <cell r="C3571" t="str">
            <v>Hub_88</v>
          </cell>
          <cell r="D3571">
            <v>2500</v>
          </cell>
          <cell r="E3571" t="str">
            <v>FTL||Supplier_358||Hub_88||FTL_TR-DE_W_2500</v>
          </cell>
        </row>
        <row r="3572">
          <cell r="A3572" t="str">
            <v>Supplier_358Hub_88</v>
          </cell>
          <cell r="B3572" t="str">
            <v>Supplier_358</v>
          </cell>
          <cell r="C3572" t="str">
            <v>Hub_88</v>
          </cell>
          <cell r="D3572">
            <v>2500</v>
          </cell>
          <cell r="E3572" t="str">
            <v>LTL||Current_LTL||LTL_TR-DE_W||2500</v>
          </cell>
        </row>
        <row r="3573">
          <cell r="A3573" t="str">
            <v>Supplier_358Hub_89</v>
          </cell>
          <cell r="B3573" t="str">
            <v>Supplier_358</v>
          </cell>
          <cell r="C3573" t="str">
            <v>Hub_89</v>
          </cell>
          <cell r="D3573">
            <v>1900</v>
          </cell>
          <cell r="E3573" t="str">
            <v>FTL||Supplier_358||Hub_89||FTL_TR-IT_2000</v>
          </cell>
        </row>
        <row r="3574">
          <cell r="A3574" t="str">
            <v>Supplier_358Hub_89</v>
          </cell>
          <cell r="B3574" t="str">
            <v>Supplier_358</v>
          </cell>
          <cell r="C3574" t="str">
            <v>Hub_89</v>
          </cell>
          <cell r="D3574">
            <v>1900</v>
          </cell>
          <cell r="E3574" t="str">
            <v>LTL||Current_LTL||LTL_TR-IT||2000</v>
          </cell>
        </row>
        <row r="3575">
          <cell r="A3575" t="str">
            <v>Supplier_358Hub_90</v>
          </cell>
          <cell r="B3575" t="str">
            <v>Supplier_358</v>
          </cell>
          <cell r="C3575" t="str">
            <v>Hub_90</v>
          </cell>
          <cell r="D3575">
            <v>2000</v>
          </cell>
          <cell r="E3575" t="str">
            <v>FTL||Supplier_358||Hub_90||FTL_TR-DE_W_2000</v>
          </cell>
        </row>
        <row r="3576">
          <cell r="A3576" t="str">
            <v>Supplier_358Hub_90</v>
          </cell>
          <cell r="B3576" t="str">
            <v>Supplier_358</v>
          </cell>
          <cell r="C3576" t="str">
            <v>Hub_90</v>
          </cell>
          <cell r="D3576">
            <v>2000</v>
          </cell>
          <cell r="E3576" t="str">
            <v>LTL||Current_LTL||LTL_TR-DE_W||2000</v>
          </cell>
        </row>
        <row r="3577">
          <cell r="A3577" t="str">
            <v>Supplier_359Hub_86</v>
          </cell>
          <cell r="B3577" t="str">
            <v>Supplier_359</v>
          </cell>
          <cell r="C3577" t="str">
            <v>Hub_86</v>
          </cell>
          <cell r="D3577">
            <v>1300</v>
          </cell>
          <cell r="E3577" t="str">
            <v>FTL||Supplier_359||Hub_86||FTL_CZ-GB_1500</v>
          </cell>
        </row>
        <row r="3578">
          <cell r="A3578" t="str">
            <v>Supplier_359Hub_86</v>
          </cell>
          <cell r="B3578" t="str">
            <v>Supplier_359</v>
          </cell>
          <cell r="C3578" t="str">
            <v>Hub_86</v>
          </cell>
          <cell r="D3578">
            <v>1300</v>
          </cell>
          <cell r="E3578" t="str">
            <v>LTL||Current_LTL||LTL_CZ-GB||1500</v>
          </cell>
        </row>
        <row r="3579">
          <cell r="A3579" t="str">
            <v>Supplier_359Hub_87</v>
          </cell>
          <cell r="B3579" t="str">
            <v>Supplier_359</v>
          </cell>
          <cell r="C3579" t="str">
            <v>Hub_87</v>
          </cell>
          <cell r="D3579">
            <v>1500</v>
          </cell>
          <cell r="E3579" t="str">
            <v>FTL||Supplier_359||Hub_87||FTL_CZ-ES_1500</v>
          </cell>
        </row>
        <row r="3580">
          <cell r="A3580" t="str">
            <v>Supplier_359Hub_87</v>
          </cell>
          <cell r="B3580" t="str">
            <v>Supplier_359</v>
          </cell>
          <cell r="C3580" t="str">
            <v>Hub_87</v>
          </cell>
          <cell r="D3580">
            <v>1500</v>
          </cell>
          <cell r="E3580" t="str">
            <v>LTL||Current_LTL||LTL_CZ-ES||1500</v>
          </cell>
        </row>
        <row r="3581">
          <cell r="A3581" t="str">
            <v>Supplier_359Hub_88</v>
          </cell>
          <cell r="B3581" t="str">
            <v>Supplier_359</v>
          </cell>
          <cell r="C3581" t="str">
            <v>Hub_88</v>
          </cell>
          <cell r="D3581">
            <v>500</v>
          </cell>
          <cell r="E3581" t="str">
            <v>FTL||Supplier_359||Hub_88||FTL_CZ-DE_W_500</v>
          </cell>
        </row>
        <row r="3582">
          <cell r="A3582" t="str">
            <v>Supplier_359Hub_88</v>
          </cell>
          <cell r="B3582" t="str">
            <v>Supplier_359</v>
          </cell>
          <cell r="C3582" t="str">
            <v>Hub_88</v>
          </cell>
          <cell r="D3582">
            <v>500</v>
          </cell>
          <cell r="E3582" t="str">
            <v>LTL||Current_LTL||LTL_CZ-DE_W||500</v>
          </cell>
        </row>
        <row r="3583">
          <cell r="A3583" t="str">
            <v>Supplier_359Hub_89</v>
          </cell>
          <cell r="B3583" t="str">
            <v>Supplier_359</v>
          </cell>
          <cell r="C3583" t="str">
            <v>Hub_89</v>
          </cell>
          <cell r="D3583">
            <v>800</v>
          </cell>
          <cell r="E3583" t="str">
            <v>FTL||Supplier_359||Hub_89||FTL_CZ-IT_1000</v>
          </cell>
        </row>
        <row r="3584">
          <cell r="A3584" t="str">
            <v>Supplier_359Hub_89</v>
          </cell>
          <cell r="B3584" t="str">
            <v>Supplier_359</v>
          </cell>
          <cell r="C3584" t="str">
            <v>Hub_89</v>
          </cell>
          <cell r="D3584">
            <v>800</v>
          </cell>
          <cell r="E3584" t="str">
            <v>LTL||Current_LTL||LTL_CZ-IT||1000</v>
          </cell>
        </row>
        <row r="3585">
          <cell r="A3585" t="str">
            <v>Supplier_359Hub_90</v>
          </cell>
          <cell r="B3585" t="str">
            <v>Supplier_359</v>
          </cell>
          <cell r="C3585" t="str">
            <v>Hub_90</v>
          </cell>
          <cell r="D3585">
            <v>200</v>
          </cell>
          <cell r="E3585" t="str">
            <v>FTL||Supplier_359||Hub_90||FTL_CZ-DE_W_250</v>
          </cell>
        </row>
        <row r="3586">
          <cell r="A3586" t="str">
            <v>Supplier_359Hub_90</v>
          </cell>
          <cell r="B3586" t="str">
            <v>Supplier_359</v>
          </cell>
          <cell r="C3586" t="str">
            <v>Hub_90</v>
          </cell>
          <cell r="D3586">
            <v>200</v>
          </cell>
          <cell r="E3586" t="str">
            <v>LTL||Current_LTL||LTL_CZ-DE_W||250</v>
          </cell>
        </row>
        <row r="3587">
          <cell r="A3587" t="str">
            <v>Supplier_360Hub_86</v>
          </cell>
          <cell r="B3587" t="str">
            <v>Supplier_360</v>
          </cell>
          <cell r="C3587" t="str">
            <v>Hub_86</v>
          </cell>
          <cell r="D3587">
            <v>1700</v>
          </cell>
          <cell r="E3587" t="str">
            <v>FTL||Supplier_360||Hub_86||FTL_CZ-GB_2000</v>
          </cell>
        </row>
        <row r="3588">
          <cell r="A3588" t="str">
            <v>Supplier_360Hub_86</v>
          </cell>
          <cell r="B3588" t="str">
            <v>Supplier_360</v>
          </cell>
          <cell r="C3588" t="str">
            <v>Hub_86</v>
          </cell>
          <cell r="D3588">
            <v>1700</v>
          </cell>
          <cell r="E3588" t="str">
            <v>LTL||Current_LTL||LTL_CZ-GB||2000</v>
          </cell>
        </row>
        <row r="3589">
          <cell r="A3589" t="str">
            <v>Supplier_360Hub_87</v>
          </cell>
          <cell r="B3589" t="str">
            <v>Supplier_360</v>
          </cell>
          <cell r="C3589" t="str">
            <v>Hub_87</v>
          </cell>
          <cell r="D3589">
            <v>1700</v>
          </cell>
          <cell r="E3589" t="str">
            <v>FTL||Supplier_360||Hub_87||FTL_CZ-ES_2000</v>
          </cell>
        </row>
        <row r="3590">
          <cell r="A3590" t="str">
            <v>Supplier_360Hub_87</v>
          </cell>
          <cell r="B3590" t="str">
            <v>Supplier_360</v>
          </cell>
          <cell r="C3590" t="str">
            <v>Hub_87</v>
          </cell>
          <cell r="D3590">
            <v>1700</v>
          </cell>
          <cell r="E3590" t="str">
            <v>LTL||Current_LTL||LTL_CZ-ES||2000</v>
          </cell>
        </row>
        <row r="3591">
          <cell r="A3591" t="str">
            <v>Supplier_360Hub_88</v>
          </cell>
          <cell r="B3591" t="str">
            <v>Supplier_360</v>
          </cell>
          <cell r="C3591" t="str">
            <v>Hub_88</v>
          </cell>
          <cell r="D3591">
            <v>900</v>
          </cell>
          <cell r="E3591" t="str">
            <v>FTL||Supplier_360||Hub_88||FTL_CZ-DE_W_1000</v>
          </cell>
        </row>
        <row r="3592">
          <cell r="A3592" t="str">
            <v>Supplier_360Hub_88</v>
          </cell>
          <cell r="B3592" t="str">
            <v>Supplier_360</v>
          </cell>
          <cell r="C3592" t="str">
            <v>Hub_88</v>
          </cell>
          <cell r="D3592">
            <v>900</v>
          </cell>
          <cell r="E3592" t="str">
            <v>LTL||Current_LTL||LTL_CZ-DE_W||1000</v>
          </cell>
        </row>
        <row r="3593">
          <cell r="A3593" t="str">
            <v>Supplier_360Hub_89</v>
          </cell>
          <cell r="B3593" t="str">
            <v>Supplier_360</v>
          </cell>
          <cell r="C3593" t="str">
            <v>Hub_89</v>
          </cell>
          <cell r="D3593">
            <v>800</v>
          </cell>
          <cell r="E3593" t="str">
            <v>FTL||Supplier_360||Hub_89||FTL_CZ-IT_1000</v>
          </cell>
        </row>
        <row r="3594">
          <cell r="A3594" t="str">
            <v>Supplier_360Hub_89</v>
          </cell>
          <cell r="B3594" t="str">
            <v>Supplier_360</v>
          </cell>
          <cell r="C3594" t="str">
            <v>Hub_89</v>
          </cell>
          <cell r="D3594">
            <v>800</v>
          </cell>
          <cell r="E3594" t="str">
            <v>LTL||Current_LTL||LTL_CZ-IT||1000</v>
          </cell>
        </row>
        <row r="3595">
          <cell r="A3595" t="str">
            <v>Supplier_360Hub_90</v>
          </cell>
          <cell r="B3595" t="str">
            <v>Supplier_360</v>
          </cell>
          <cell r="C3595" t="str">
            <v>Hub_90</v>
          </cell>
          <cell r="D3595">
            <v>400</v>
          </cell>
          <cell r="E3595" t="str">
            <v>FTL||Supplier_360||Hub_90||FTL_CZ-DE_W_500</v>
          </cell>
        </row>
        <row r="3596">
          <cell r="A3596" t="str">
            <v>Supplier_360Hub_90</v>
          </cell>
          <cell r="B3596" t="str">
            <v>Supplier_360</v>
          </cell>
          <cell r="C3596" t="str">
            <v>Hub_90</v>
          </cell>
          <cell r="D3596">
            <v>400</v>
          </cell>
          <cell r="E3596" t="str">
            <v>LTL||Current_LTL||LTL_CZ-DE_W||500</v>
          </cell>
        </row>
        <row r="3597">
          <cell r="A3597" t="str">
            <v>Supplier_361Hub_86</v>
          </cell>
          <cell r="B3597" t="str">
            <v>Supplier_361</v>
          </cell>
          <cell r="C3597" t="str">
            <v>Hub_86</v>
          </cell>
          <cell r="D3597">
            <v>800</v>
          </cell>
          <cell r="E3597" t="str">
            <v>FTL||Supplier_361||Hub_86||FTL_DE_W-GB_1000</v>
          </cell>
        </row>
        <row r="3598">
          <cell r="A3598" t="str">
            <v>Supplier_361Hub_86</v>
          </cell>
          <cell r="B3598" t="str">
            <v>Supplier_361</v>
          </cell>
          <cell r="C3598" t="str">
            <v>Hub_86</v>
          </cell>
          <cell r="D3598">
            <v>800</v>
          </cell>
          <cell r="E3598" t="str">
            <v>LTL||Current_LTL||LTL_DE_W-GB||1000</v>
          </cell>
        </row>
        <row r="3599">
          <cell r="A3599" t="str">
            <v>Supplier_361Hub_87</v>
          </cell>
          <cell r="B3599" t="str">
            <v>Supplier_361</v>
          </cell>
          <cell r="C3599" t="str">
            <v>Hub_87</v>
          </cell>
          <cell r="D3599">
            <v>1400</v>
          </cell>
          <cell r="E3599" t="str">
            <v>FTL||Supplier_361||Hub_87||FTL_DE_W-ES_1500</v>
          </cell>
        </row>
        <row r="3600">
          <cell r="A3600" t="str">
            <v>Supplier_361Hub_87</v>
          </cell>
          <cell r="B3600" t="str">
            <v>Supplier_361</v>
          </cell>
          <cell r="C3600" t="str">
            <v>Hub_87</v>
          </cell>
          <cell r="D3600">
            <v>1400</v>
          </cell>
          <cell r="E3600" t="str">
            <v>LTL||Current_LTL||LTL_DE_W-ES||1500</v>
          </cell>
        </row>
        <row r="3601">
          <cell r="A3601" t="str">
            <v>Supplier_361Hub_88</v>
          </cell>
          <cell r="B3601" t="str">
            <v>Supplier_361</v>
          </cell>
          <cell r="C3601" t="str">
            <v>Hub_88</v>
          </cell>
          <cell r="D3601">
            <v>100</v>
          </cell>
          <cell r="E3601" t="str">
            <v>FTL||Supplier_361||Hub_88||FTL_DE_W-DE_W_100</v>
          </cell>
        </row>
        <row r="3602">
          <cell r="A3602" t="str">
            <v>Supplier_361Hub_88</v>
          </cell>
          <cell r="B3602" t="str">
            <v>Supplier_361</v>
          </cell>
          <cell r="C3602" t="str">
            <v>Hub_88</v>
          </cell>
          <cell r="D3602">
            <v>100</v>
          </cell>
          <cell r="E3602" t="str">
            <v>LTL||Current_LTL||LTL_DE_W-DE_W||100</v>
          </cell>
        </row>
        <row r="3603">
          <cell r="A3603" t="str">
            <v>Supplier_361Hub_89</v>
          </cell>
          <cell r="B3603" t="str">
            <v>Supplier_361</v>
          </cell>
          <cell r="C3603" t="str">
            <v>Hub_89</v>
          </cell>
          <cell r="D3603">
            <v>1000</v>
          </cell>
          <cell r="E3603" t="str">
            <v>FTL||Supplier_361||Hub_89||FTL_DE_W-IT_1000</v>
          </cell>
        </row>
        <row r="3604">
          <cell r="A3604" t="str">
            <v>Supplier_361Hub_89</v>
          </cell>
          <cell r="B3604" t="str">
            <v>Supplier_361</v>
          </cell>
          <cell r="C3604" t="str">
            <v>Hub_89</v>
          </cell>
          <cell r="D3604">
            <v>1000</v>
          </cell>
          <cell r="E3604" t="str">
            <v>LTL||Current_LTL||LTL_DE_W-IT||1000</v>
          </cell>
        </row>
        <row r="3605">
          <cell r="A3605" t="str">
            <v>Supplier_361Hub_90</v>
          </cell>
          <cell r="B3605" t="str">
            <v>Supplier_361</v>
          </cell>
          <cell r="C3605" t="str">
            <v>Hub_90</v>
          </cell>
          <cell r="D3605">
            <v>500</v>
          </cell>
          <cell r="E3605" t="str">
            <v>FTL||Supplier_361||Hub_90||FTL_DE_W-DE_W_500</v>
          </cell>
        </row>
        <row r="3606">
          <cell r="A3606" t="str">
            <v>Supplier_361Hub_90</v>
          </cell>
          <cell r="B3606" t="str">
            <v>Supplier_361</v>
          </cell>
          <cell r="C3606" t="str">
            <v>Hub_90</v>
          </cell>
          <cell r="D3606">
            <v>500</v>
          </cell>
          <cell r="E3606" t="str">
            <v>LTL||Current_LTL||LTL_DE_W-DE_W||500</v>
          </cell>
        </row>
        <row r="3607">
          <cell r="A3607" t="str">
            <v>Supplier_362Hub_86</v>
          </cell>
          <cell r="B3607" t="str">
            <v>Supplier_362</v>
          </cell>
          <cell r="C3607" t="str">
            <v>Hub_86</v>
          </cell>
          <cell r="D3607">
            <v>1300</v>
          </cell>
          <cell r="E3607" t="str">
            <v>FTL||Supplier_362||Hub_86||FTL_DE_W-GB_1500</v>
          </cell>
        </row>
        <row r="3608">
          <cell r="A3608" t="str">
            <v>Supplier_362Hub_86</v>
          </cell>
          <cell r="B3608" t="str">
            <v>Supplier_362</v>
          </cell>
          <cell r="C3608" t="str">
            <v>Hub_86</v>
          </cell>
          <cell r="D3608">
            <v>1300</v>
          </cell>
          <cell r="E3608" t="str">
            <v>LTL||Current_LTL||LTL_DE_W-GB||1500</v>
          </cell>
        </row>
        <row r="3609">
          <cell r="A3609" t="str">
            <v>Supplier_362Hub_87</v>
          </cell>
          <cell r="B3609" t="str">
            <v>Supplier_362</v>
          </cell>
          <cell r="C3609" t="str">
            <v>Hub_87</v>
          </cell>
          <cell r="D3609">
            <v>1300</v>
          </cell>
          <cell r="E3609" t="str">
            <v>FTL||Supplier_362||Hub_87||FTL_DE_W-ES_1500</v>
          </cell>
        </row>
        <row r="3610">
          <cell r="A3610" t="str">
            <v>Supplier_362Hub_87</v>
          </cell>
          <cell r="B3610" t="str">
            <v>Supplier_362</v>
          </cell>
          <cell r="C3610" t="str">
            <v>Hub_87</v>
          </cell>
          <cell r="D3610">
            <v>1300</v>
          </cell>
          <cell r="E3610" t="str">
            <v>LTL||Current_LTL||LTL_DE_W-ES||1500</v>
          </cell>
        </row>
        <row r="3611">
          <cell r="A3611" t="str">
            <v>Supplier_362Hub_88</v>
          </cell>
          <cell r="B3611" t="str">
            <v>Supplier_362</v>
          </cell>
          <cell r="C3611" t="str">
            <v>Hub_88</v>
          </cell>
          <cell r="D3611">
            <v>600</v>
          </cell>
          <cell r="E3611" t="str">
            <v>FTL||Supplier_362||Hub_88||FTL_DE_W-DE_W_1000</v>
          </cell>
        </row>
        <row r="3612">
          <cell r="A3612" t="str">
            <v>Supplier_362Hub_88</v>
          </cell>
          <cell r="B3612" t="str">
            <v>Supplier_362</v>
          </cell>
          <cell r="C3612" t="str">
            <v>Hub_88</v>
          </cell>
          <cell r="D3612">
            <v>600</v>
          </cell>
          <cell r="E3612" t="str">
            <v>LTL||Current_LTL||LTL_DE_W-DE_W||1000</v>
          </cell>
        </row>
        <row r="3613">
          <cell r="A3613" t="str">
            <v>Supplier_362Hub_89</v>
          </cell>
          <cell r="B3613" t="str">
            <v>Supplier_362</v>
          </cell>
          <cell r="C3613" t="str">
            <v>Hub_89</v>
          </cell>
          <cell r="D3613">
            <v>500</v>
          </cell>
          <cell r="E3613" t="str">
            <v>FTL||Supplier_362||Hub_89||FTL_DE_W-IT_500</v>
          </cell>
        </row>
        <row r="3614">
          <cell r="A3614" t="str">
            <v>Supplier_362Hub_89</v>
          </cell>
          <cell r="B3614" t="str">
            <v>Supplier_362</v>
          </cell>
          <cell r="C3614" t="str">
            <v>Hub_89</v>
          </cell>
          <cell r="D3614">
            <v>500</v>
          </cell>
          <cell r="E3614" t="str">
            <v>LTL||Current_LTL||LTL_DE_W-IT||500</v>
          </cell>
        </row>
        <row r="3615">
          <cell r="A3615" t="str">
            <v>Supplier_362Hub_90</v>
          </cell>
          <cell r="B3615" t="str">
            <v>Supplier_362</v>
          </cell>
          <cell r="C3615" t="str">
            <v>Hub_90</v>
          </cell>
          <cell r="D3615">
            <v>200</v>
          </cell>
          <cell r="E3615" t="str">
            <v>FTL||Supplier_362||Hub_90||FTL_DE_W-DE_W_250</v>
          </cell>
        </row>
        <row r="3616">
          <cell r="A3616" t="str">
            <v>Supplier_362Hub_90</v>
          </cell>
          <cell r="B3616" t="str">
            <v>Supplier_362</v>
          </cell>
          <cell r="C3616" t="str">
            <v>Hub_90</v>
          </cell>
          <cell r="D3616">
            <v>200</v>
          </cell>
          <cell r="E3616" t="str">
            <v>LTL||Current_LTL||LTL_DE_W-DE_W||250</v>
          </cell>
        </row>
        <row r="3617">
          <cell r="A3617" t="str">
            <v>Supplier_363Hub_86</v>
          </cell>
          <cell r="B3617" t="str">
            <v>Supplier_363</v>
          </cell>
          <cell r="C3617" t="str">
            <v>Hub_86</v>
          </cell>
          <cell r="D3617">
            <v>1800</v>
          </cell>
          <cell r="E3617" t="str">
            <v>FTL||Supplier_363||Hub_86||FTL_PL-GB_2000</v>
          </cell>
        </row>
        <row r="3618">
          <cell r="A3618" t="str">
            <v>Supplier_363Hub_86</v>
          </cell>
          <cell r="B3618" t="str">
            <v>Supplier_363</v>
          </cell>
          <cell r="C3618" t="str">
            <v>Hub_86</v>
          </cell>
          <cell r="D3618">
            <v>1800</v>
          </cell>
          <cell r="E3618" t="str">
            <v>LTL||Current_LTL||LTL_PL-GB||2000</v>
          </cell>
        </row>
        <row r="3619">
          <cell r="A3619" t="str">
            <v>Supplier_363Hub_87</v>
          </cell>
          <cell r="B3619" t="str">
            <v>Supplier_363</v>
          </cell>
          <cell r="C3619" t="str">
            <v>Hub_87</v>
          </cell>
          <cell r="D3619">
            <v>2000</v>
          </cell>
          <cell r="E3619" t="str">
            <v>FTL||Supplier_363||Hub_87||FTL_PL-ES_2000</v>
          </cell>
        </row>
        <row r="3620">
          <cell r="A3620" t="str">
            <v>Supplier_363Hub_87</v>
          </cell>
          <cell r="B3620" t="str">
            <v>Supplier_363</v>
          </cell>
          <cell r="C3620" t="str">
            <v>Hub_87</v>
          </cell>
          <cell r="D3620">
            <v>2000</v>
          </cell>
          <cell r="E3620" t="str">
            <v>LTL||Current_LTL||LTL_PL-ES||2000</v>
          </cell>
        </row>
        <row r="3621">
          <cell r="A3621" t="str">
            <v>Supplier_363Hub_88</v>
          </cell>
          <cell r="B3621" t="str">
            <v>Supplier_363</v>
          </cell>
          <cell r="C3621" t="str">
            <v>Hub_88</v>
          </cell>
          <cell r="D3621">
            <v>1000</v>
          </cell>
          <cell r="E3621" t="str">
            <v>FTL||Supplier_363||Hub_88||FTL_PL-DE_W_1000</v>
          </cell>
        </row>
        <row r="3622">
          <cell r="A3622" t="str">
            <v>Supplier_363Hub_88</v>
          </cell>
          <cell r="B3622" t="str">
            <v>Supplier_363</v>
          </cell>
          <cell r="C3622" t="str">
            <v>Hub_88</v>
          </cell>
          <cell r="D3622">
            <v>1000</v>
          </cell>
          <cell r="E3622" t="str">
            <v>LTL||Current_LTL||LTL_PL-DE_W||1000</v>
          </cell>
        </row>
        <row r="3623">
          <cell r="A3623" t="str">
            <v>Supplier_363Hub_89</v>
          </cell>
          <cell r="B3623" t="str">
            <v>Supplier_363</v>
          </cell>
          <cell r="C3623" t="str">
            <v>Hub_89</v>
          </cell>
          <cell r="D3623">
            <v>1100</v>
          </cell>
          <cell r="E3623" t="str">
            <v>FTL||Supplier_363||Hub_89||FTL_PL-IT_1500</v>
          </cell>
        </row>
        <row r="3624">
          <cell r="A3624" t="str">
            <v>Supplier_363Hub_89</v>
          </cell>
          <cell r="B3624" t="str">
            <v>Supplier_363</v>
          </cell>
          <cell r="C3624" t="str">
            <v>Hub_89</v>
          </cell>
          <cell r="D3624">
            <v>1100</v>
          </cell>
          <cell r="E3624" t="str">
            <v>LTL||Current_LTL||LTL_PL-IT||1500</v>
          </cell>
        </row>
        <row r="3625">
          <cell r="A3625" t="str">
            <v>Supplier_363Hub_90</v>
          </cell>
          <cell r="B3625" t="str">
            <v>Supplier_363</v>
          </cell>
          <cell r="C3625" t="str">
            <v>Hub_90</v>
          </cell>
          <cell r="D3625">
            <v>700</v>
          </cell>
          <cell r="E3625" t="str">
            <v>FTL||Supplier_363||Hub_90||FTL_PL-DE_W_1000</v>
          </cell>
        </row>
        <row r="3626">
          <cell r="A3626" t="str">
            <v>Supplier_363Hub_90</v>
          </cell>
          <cell r="B3626" t="str">
            <v>Supplier_363</v>
          </cell>
          <cell r="C3626" t="str">
            <v>Hub_90</v>
          </cell>
          <cell r="D3626">
            <v>700</v>
          </cell>
          <cell r="E3626" t="str">
            <v>LTL||Current_LTL||LTL_PL-DE_W||1000</v>
          </cell>
        </row>
        <row r="3627">
          <cell r="A3627" t="str">
            <v>Supplier_364Hub_86</v>
          </cell>
          <cell r="B3627" t="str">
            <v>Supplier_364</v>
          </cell>
          <cell r="C3627" t="str">
            <v>Hub_86</v>
          </cell>
          <cell r="D3627">
            <v>1400</v>
          </cell>
          <cell r="E3627" t="str">
            <v>FTL||Supplier_364||Hub_86||FTL_CZ-GB_1500</v>
          </cell>
        </row>
        <row r="3628">
          <cell r="A3628" t="str">
            <v>Supplier_364Hub_86</v>
          </cell>
          <cell r="B3628" t="str">
            <v>Supplier_364</v>
          </cell>
          <cell r="C3628" t="str">
            <v>Hub_86</v>
          </cell>
          <cell r="D3628">
            <v>1400</v>
          </cell>
          <cell r="E3628" t="str">
            <v>LTL||Current_LTL||LTL_CZ-GB||1500</v>
          </cell>
        </row>
        <row r="3629">
          <cell r="A3629" t="str">
            <v>Supplier_364Hub_87</v>
          </cell>
          <cell r="B3629" t="str">
            <v>Supplier_364</v>
          </cell>
          <cell r="C3629" t="str">
            <v>Hub_87</v>
          </cell>
          <cell r="D3629">
            <v>1700</v>
          </cell>
          <cell r="E3629" t="str">
            <v>FTL||Supplier_364||Hub_87||FTL_CZ-ES_2000</v>
          </cell>
        </row>
        <row r="3630">
          <cell r="A3630" t="str">
            <v>Supplier_364Hub_87</v>
          </cell>
          <cell r="B3630" t="str">
            <v>Supplier_364</v>
          </cell>
          <cell r="C3630" t="str">
            <v>Hub_87</v>
          </cell>
          <cell r="D3630">
            <v>1700</v>
          </cell>
          <cell r="E3630" t="str">
            <v>LTL||Current_LTL||LTL_CZ-ES||2000</v>
          </cell>
        </row>
        <row r="3631">
          <cell r="A3631" t="str">
            <v>Supplier_364Hub_88</v>
          </cell>
          <cell r="B3631" t="str">
            <v>Supplier_364</v>
          </cell>
          <cell r="C3631" t="str">
            <v>Hub_88</v>
          </cell>
          <cell r="D3631">
            <v>600</v>
          </cell>
          <cell r="E3631" t="str">
            <v>FTL||Supplier_364||Hub_88||FTL_CZ-DE_W_1000</v>
          </cell>
        </row>
        <row r="3632">
          <cell r="A3632" t="str">
            <v>Supplier_364Hub_88</v>
          </cell>
          <cell r="B3632" t="str">
            <v>Supplier_364</v>
          </cell>
          <cell r="C3632" t="str">
            <v>Hub_88</v>
          </cell>
          <cell r="D3632">
            <v>600</v>
          </cell>
          <cell r="E3632" t="str">
            <v>LTL||Current_LTL||LTL_CZ-DE_W||1000</v>
          </cell>
        </row>
        <row r="3633">
          <cell r="A3633" t="str">
            <v>Supplier_364Hub_89</v>
          </cell>
          <cell r="B3633" t="str">
            <v>Supplier_364</v>
          </cell>
          <cell r="C3633" t="str">
            <v>Hub_89</v>
          </cell>
          <cell r="D3633">
            <v>800</v>
          </cell>
          <cell r="E3633" t="str">
            <v>FTL||Supplier_364||Hub_89||FTL_CZ-IT_1000</v>
          </cell>
        </row>
        <row r="3634">
          <cell r="A3634" t="str">
            <v>Supplier_364Hub_89</v>
          </cell>
          <cell r="B3634" t="str">
            <v>Supplier_364</v>
          </cell>
          <cell r="C3634" t="str">
            <v>Hub_89</v>
          </cell>
          <cell r="D3634">
            <v>800</v>
          </cell>
          <cell r="E3634" t="str">
            <v>LTL||Current_LTL||LTL_CZ-IT||1000</v>
          </cell>
        </row>
        <row r="3635">
          <cell r="A3635" t="str">
            <v>Supplier_364Hub_90</v>
          </cell>
          <cell r="B3635" t="str">
            <v>Supplier_364</v>
          </cell>
          <cell r="C3635" t="str">
            <v>Hub_90</v>
          </cell>
          <cell r="D3635">
            <v>300</v>
          </cell>
          <cell r="E3635" t="str">
            <v>FTL||Supplier_364||Hub_90||FTL_CZ-DE_W_250</v>
          </cell>
        </row>
        <row r="3636">
          <cell r="A3636" t="str">
            <v>Supplier_364Hub_90</v>
          </cell>
          <cell r="B3636" t="str">
            <v>Supplier_364</v>
          </cell>
          <cell r="C3636" t="str">
            <v>Hub_90</v>
          </cell>
          <cell r="D3636">
            <v>300</v>
          </cell>
          <cell r="E3636" t="str">
            <v>LTL||Current_LTL||LTL_CZ-DE_W||250</v>
          </cell>
        </row>
        <row r="3637">
          <cell r="A3637" t="str">
            <v>Supplier_365Hub_86</v>
          </cell>
          <cell r="B3637" t="str">
            <v>Supplier_365</v>
          </cell>
          <cell r="C3637" t="str">
            <v>Hub_86</v>
          </cell>
          <cell r="D3637">
            <v>1300</v>
          </cell>
          <cell r="E3637" t="str">
            <v>FTL||Supplier_365||Hub_86||FTL_DE_W-GB_1500</v>
          </cell>
        </row>
        <row r="3638">
          <cell r="A3638" t="str">
            <v>Supplier_365Hub_86</v>
          </cell>
          <cell r="B3638" t="str">
            <v>Supplier_365</v>
          </cell>
          <cell r="C3638" t="str">
            <v>Hub_86</v>
          </cell>
          <cell r="D3638">
            <v>1300</v>
          </cell>
          <cell r="E3638" t="str">
            <v>LTL||Current_LTL||LTL_DE_W-GB||1500</v>
          </cell>
        </row>
        <row r="3639">
          <cell r="A3639" t="str">
            <v>Supplier_365Hub_87</v>
          </cell>
          <cell r="B3639" t="str">
            <v>Supplier_365</v>
          </cell>
          <cell r="C3639" t="str">
            <v>Hub_87</v>
          </cell>
          <cell r="D3639">
            <v>1400</v>
          </cell>
          <cell r="E3639" t="str">
            <v>FTL||Supplier_365||Hub_87||FTL_DE_W-ES_1500</v>
          </cell>
        </row>
        <row r="3640">
          <cell r="A3640" t="str">
            <v>Supplier_365Hub_87</v>
          </cell>
          <cell r="B3640" t="str">
            <v>Supplier_365</v>
          </cell>
          <cell r="C3640" t="str">
            <v>Hub_87</v>
          </cell>
          <cell r="D3640">
            <v>1400</v>
          </cell>
          <cell r="E3640" t="str">
            <v>LTL||Current_LTL||LTL_DE_W-ES||1500</v>
          </cell>
        </row>
        <row r="3641">
          <cell r="A3641" t="str">
            <v>Supplier_365Hub_88</v>
          </cell>
          <cell r="B3641" t="str">
            <v>Supplier_365</v>
          </cell>
          <cell r="C3641" t="str">
            <v>Hub_88</v>
          </cell>
          <cell r="D3641">
            <v>500</v>
          </cell>
          <cell r="E3641" t="str">
            <v>FTL||Supplier_365||Hub_88||FTL_DE_W-DE_W_500</v>
          </cell>
        </row>
        <row r="3642">
          <cell r="A3642" t="str">
            <v>Supplier_365Hub_88</v>
          </cell>
          <cell r="B3642" t="str">
            <v>Supplier_365</v>
          </cell>
          <cell r="C3642" t="str">
            <v>Hub_88</v>
          </cell>
          <cell r="D3642">
            <v>500</v>
          </cell>
          <cell r="E3642" t="str">
            <v>LTL||Current_LTL||LTL_DE_W-DE_W||500</v>
          </cell>
        </row>
        <row r="3643">
          <cell r="A3643" t="str">
            <v>Supplier_365Hub_89</v>
          </cell>
          <cell r="B3643" t="str">
            <v>Supplier_365</v>
          </cell>
          <cell r="C3643" t="str">
            <v>Hub_89</v>
          </cell>
          <cell r="D3643">
            <v>600</v>
          </cell>
          <cell r="E3643" t="str">
            <v>FTL||Supplier_365||Hub_89||FTL_DE_W-IT_1000</v>
          </cell>
        </row>
        <row r="3644">
          <cell r="A3644" t="str">
            <v>Supplier_365Hub_89</v>
          </cell>
          <cell r="B3644" t="str">
            <v>Supplier_365</v>
          </cell>
          <cell r="C3644" t="str">
            <v>Hub_89</v>
          </cell>
          <cell r="D3644">
            <v>600</v>
          </cell>
          <cell r="E3644" t="str">
            <v>LTL||Current_LTL||LTL_DE_W-IT||1000</v>
          </cell>
        </row>
        <row r="3645">
          <cell r="A3645" t="str">
            <v>Supplier_365Hub_90</v>
          </cell>
          <cell r="B3645" t="str">
            <v>Supplier_365</v>
          </cell>
          <cell r="C3645" t="str">
            <v>Hub_90</v>
          </cell>
          <cell r="D3645">
            <v>100</v>
          </cell>
          <cell r="E3645" t="str">
            <v>FTL||Supplier_365||Hub_90||FTL_DE_W-DE_W_100</v>
          </cell>
        </row>
        <row r="3646">
          <cell r="A3646" t="str">
            <v>Supplier_365Hub_90</v>
          </cell>
          <cell r="B3646" t="str">
            <v>Supplier_365</v>
          </cell>
          <cell r="C3646" t="str">
            <v>Hub_90</v>
          </cell>
          <cell r="D3646">
            <v>100</v>
          </cell>
          <cell r="E3646" t="str">
            <v>LTL||Current_LTL||LTL_DE_W-DE_W||100</v>
          </cell>
        </row>
        <row r="3647">
          <cell r="A3647" t="str">
            <v>Supplier_366Hub_86</v>
          </cell>
          <cell r="B3647" t="str">
            <v>Supplier_366</v>
          </cell>
          <cell r="C3647" t="str">
            <v>Hub_86</v>
          </cell>
          <cell r="D3647">
            <v>1300</v>
          </cell>
          <cell r="E3647" t="str">
            <v>FTL||Supplier_366||Hub_86||FTL_CZ-GB_1500</v>
          </cell>
        </row>
        <row r="3648">
          <cell r="A3648" t="str">
            <v>Supplier_366Hub_86</v>
          </cell>
          <cell r="B3648" t="str">
            <v>Supplier_366</v>
          </cell>
          <cell r="C3648" t="str">
            <v>Hub_86</v>
          </cell>
          <cell r="D3648">
            <v>1300</v>
          </cell>
          <cell r="E3648" t="str">
            <v>LTL||Current_LTL||LTL_CZ-GB||1500</v>
          </cell>
        </row>
        <row r="3649">
          <cell r="A3649" t="str">
            <v>Supplier_366Hub_87</v>
          </cell>
          <cell r="B3649" t="str">
            <v>Supplier_366</v>
          </cell>
          <cell r="C3649" t="str">
            <v>Hub_87</v>
          </cell>
          <cell r="D3649">
            <v>1500</v>
          </cell>
          <cell r="E3649" t="str">
            <v>FTL||Supplier_366||Hub_87||FTL_CZ-ES_1500</v>
          </cell>
        </row>
        <row r="3650">
          <cell r="A3650" t="str">
            <v>Supplier_366Hub_87</v>
          </cell>
          <cell r="B3650" t="str">
            <v>Supplier_366</v>
          </cell>
          <cell r="C3650" t="str">
            <v>Hub_87</v>
          </cell>
          <cell r="D3650">
            <v>1500</v>
          </cell>
          <cell r="E3650" t="str">
            <v>LTL||Current_LTL||LTL_CZ-ES||1500</v>
          </cell>
        </row>
        <row r="3651">
          <cell r="A3651" t="str">
            <v>Supplier_366Hub_88</v>
          </cell>
          <cell r="B3651" t="str">
            <v>Supplier_366</v>
          </cell>
          <cell r="C3651" t="str">
            <v>Hub_88</v>
          </cell>
          <cell r="D3651">
            <v>500</v>
          </cell>
          <cell r="E3651" t="str">
            <v>FTL||Supplier_366||Hub_88||FTL_CZ-DE_W_500</v>
          </cell>
        </row>
        <row r="3652">
          <cell r="A3652" t="str">
            <v>Supplier_366Hub_88</v>
          </cell>
          <cell r="B3652" t="str">
            <v>Supplier_366</v>
          </cell>
          <cell r="C3652" t="str">
            <v>Hub_88</v>
          </cell>
          <cell r="D3652">
            <v>500</v>
          </cell>
          <cell r="E3652" t="str">
            <v>LTL||Current_LTL||LTL_CZ-DE_W||500</v>
          </cell>
        </row>
        <row r="3653">
          <cell r="A3653" t="str">
            <v>Supplier_366Hub_89</v>
          </cell>
          <cell r="B3653" t="str">
            <v>Supplier_366</v>
          </cell>
          <cell r="C3653" t="str">
            <v>Hub_89</v>
          </cell>
          <cell r="D3653">
            <v>800</v>
          </cell>
          <cell r="E3653" t="str">
            <v>FTL||Supplier_366||Hub_89||FTL_CZ-IT_1000</v>
          </cell>
        </row>
        <row r="3654">
          <cell r="A3654" t="str">
            <v>Supplier_366Hub_89</v>
          </cell>
          <cell r="B3654" t="str">
            <v>Supplier_366</v>
          </cell>
          <cell r="C3654" t="str">
            <v>Hub_89</v>
          </cell>
          <cell r="D3654">
            <v>800</v>
          </cell>
          <cell r="E3654" t="str">
            <v>LTL||Current_LTL||LTL_CZ-IT||1000</v>
          </cell>
        </row>
        <row r="3655">
          <cell r="A3655" t="str">
            <v>Supplier_366Hub_90</v>
          </cell>
          <cell r="B3655" t="str">
            <v>Supplier_366</v>
          </cell>
          <cell r="C3655" t="str">
            <v>Hub_90</v>
          </cell>
          <cell r="D3655">
            <v>200</v>
          </cell>
          <cell r="E3655" t="str">
            <v>FTL||Supplier_366||Hub_90||FTL_CZ-DE_W_250</v>
          </cell>
        </row>
        <row r="3656">
          <cell r="A3656" t="str">
            <v>Supplier_366Hub_90</v>
          </cell>
          <cell r="B3656" t="str">
            <v>Supplier_366</v>
          </cell>
          <cell r="C3656" t="str">
            <v>Hub_90</v>
          </cell>
          <cell r="D3656">
            <v>200</v>
          </cell>
          <cell r="E3656" t="str">
            <v>LTL||Current_LTL||LTL_CZ-DE_W||250</v>
          </cell>
        </row>
        <row r="3657">
          <cell r="A3657" t="str">
            <v>Supplier_367Hub_86</v>
          </cell>
          <cell r="B3657" t="str">
            <v>Supplier_367</v>
          </cell>
          <cell r="C3657" t="str">
            <v>Hub_86</v>
          </cell>
          <cell r="D3657">
            <v>1800</v>
          </cell>
          <cell r="E3657" t="str">
            <v>FTL||Supplier_367||Hub_86||FTL_HU-GB_2000</v>
          </cell>
        </row>
        <row r="3658">
          <cell r="A3658" t="str">
            <v>Supplier_367Hub_86</v>
          </cell>
          <cell r="B3658" t="str">
            <v>Supplier_367</v>
          </cell>
          <cell r="C3658" t="str">
            <v>Hub_86</v>
          </cell>
          <cell r="D3658">
            <v>1800</v>
          </cell>
          <cell r="E3658" t="str">
            <v>LTL||Current_LTL||LTL_HU-GB||2000</v>
          </cell>
        </row>
        <row r="3659">
          <cell r="A3659" t="str">
            <v>Supplier_367Hub_87</v>
          </cell>
          <cell r="B3659" t="str">
            <v>Supplier_367</v>
          </cell>
          <cell r="C3659" t="str">
            <v>Hub_87</v>
          </cell>
          <cell r="D3659">
            <v>1700</v>
          </cell>
          <cell r="E3659" t="str">
            <v>FTL||Supplier_367||Hub_87||FTL_HU-ES_2000</v>
          </cell>
        </row>
        <row r="3660">
          <cell r="A3660" t="str">
            <v>Supplier_367Hub_87</v>
          </cell>
          <cell r="B3660" t="str">
            <v>Supplier_367</v>
          </cell>
          <cell r="C3660" t="str">
            <v>Hub_87</v>
          </cell>
          <cell r="D3660">
            <v>1700</v>
          </cell>
          <cell r="E3660" t="str">
            <v>LTL||Current_LTL||LTL_HU-ES||2000</v>
          </cell>
        </row>
        <row r="3661">
          <cell r="A3661" t="str">
            <v>Supplier_367Hub_88</v>
          </cell>
          <cell r="B3661" t="str">
            <v>Supplier_367</v>
          </cell>
          <cell r="C3661" t="str">
            <v>Hub_88</v>
          </cell>
          <cell r="D3661">
            <v>1000</v>
          </cell>
          <cell r="E3661" t="str">
            <v>FTL||Supplier_367||Hub_88||FTL_HU-DE_W_1000</v>
          </cell>
        </row>
        <row r="3662">
          <cell r="A3662" t="str">
            <v>Supplier_367Hub_88</v>
          </cell>
          <cell r="B3662" t="str">
            <v>Supplier_367</v>
          </cell>
          <cell r="C3662" t="str">
            <v>Hub_88</v>
          </cell>
          <cell r="D3662">
            <v>1000</v>
          </cell>
          <cell r="E3662" t="str">
            <v>LTL||Current_LTL||LTL_HU-DE_W||1000</v>
          </cell>
        </row>
        <row r="3663">
          <cell r="A3663" t="str">
            <v>Supplier_367Hub_89</v>
          </cell>
          <cell r="B3663" t="str">
            <v>Supplier_367</v>
          </cell>
          <cell r="C3663" t="str">
            <v>Hub_89</v>
          </cell>
          <cell r="D3663">
            <v>700</v>
          </cell>
          <cell r="E3663" t="str">
            <v>FTL||Supplier_367||Hub_89||FTL_HU-IT_1000</v>
          </cell>
        </row>
        <row r="3664">
          <cell r="A3664" t="str">
            <v>Supplier_367Hub_89</v>
          </cell>
          <cell r="B3664" t="str">
            <v>Supplier_367</v>
          </cell>
          <cell r="C3664" t="str">
            <v>Hub_89</v>
          </cell>
          <cell r="D3664">
            <v>700</v>
          </cell>
          <cell r="E3664" t="str">
            <v>LTL||Current_LTL||LTL_HU-IT||1000</v>
          </cell>
        </row>
        <row r="3665">
          <cell r="A3665" t="str">
            <v>Supplier_367Hub_90</v>
          </cell>
          <cell r="B3665" t="str">
            <v>Supplier_367</v>
          </cell>
          <cell r="C3665" t="str">
            <v>Hub_90</v>
          </cell>
          <cell r="D3665">
            <v>500</v>
          </cell>
          <cell r="E3665" t="str">
            <v>FTL||Supplier_367||Hub_90||FTL_HU-DE_W_500</v>
          </cell>
        </row>
        <row r="3666">
          <cell r="A3666" t="str">
            <v>Supplier_367Hub_90</v>
          </cell>
          <cell r="B3666" t="str">
            <v>Supplier_367</v>
          </cell>
          <cell r="C3666" t="str">
            <v>Hub_90</v>
          </cell>
          <cell r="D3666">
            <v>500</v>
          </cell>
          <cell r="E3666" t="str">
            <v>LTL||Current_LTL||LTL_HU-DE_W||500</v>
          </cell>
        </row>
        <row r="3667">
          <cell r="A3667" t="str">
            <v>Supplier_368Hub_86</v>
          </cell>
          <cell r="B3667" t="str">
            <v>Supplier_368</v>
          </cell>
          <cell r="C3667" t="str">
            <v>Hub_86</v>
          </cell>
          <cell r="D3667">
            <v>1400</v>
          </cell>
          <cell r="E3667" t="str">
            <v>FTL||Supplier_368||Hub_86||FTL_CZ-GB_1500</v>
          </cell>
        </row>
        <row r="3668">
          <cell r="A3668" t="str">
            <v>Supplier_368Hub_86</v>
          </cell>
          <cell r="B3668" t="str">
            <v>Supplier_368</v>
          </cell>
          <cell r="C3668" t="str">
            <v>Hub_86</v>
          </cell>
          <cell r="D3668">
            <v>1400</v>
          </cell>
          <cell r="E3668" t="str">
            <v>LTL||Current_LTL||LTL_CZ-GB||1500</v>
          </cell>
        </row>
        <row r="3669">
          <cell r="A3669" t="str">
            <v>Supplier_368Hub_87</v>
          </cell>
          <cell r="B3669" t="str">
            <v>Supplier_368</v>
          </cell>
          <cell r="C3669" t="str">
            <v>Hub_87</v>
          </cell>
          <cell r="D3669">
            <v>1600</v>
          </cell>
          <cell r="E3669" t="str">
            <v>FTL||Supplier_368||Hub_87||FTL_CZ-ES_2000</v>
          </cell>
        </row>
        <row r="3670">
          <cell r="A3670" t="str">
            <v>Supplier_368Hub_87</v>
          </cell>
          <cell r="B3670" t="str">
            <v>Supplier_368</v>
          </cell>
          <cell r="C3670" t="str">
            <v>Hub_87</v>
          </cell>
          <cell r="D3670">
            <v>1600</v>
          </cell>
          <cell r="E3670" t="str">
            <v>LTL||Current_LTL||LTL_CZ-ES||2000</v>
          </cell>
        </row>
        <row r="3671">
          <cell r="A3671" t="str">
            <v>Supplier_368Hub_88</v>
          </cell>
          <cell r="B3671" t="str">
            <v>Supplier_368</v>
          </cell>
          <cell r="C3671" t="str">
            <v>Hub_88</v>
          </cell>
          <cell r="D3671">
            <v>600</v>
          </cell>
          <cell r="E3671" t="str">
            <v>FTL||Supplier_368||Hub_88||FTL_CZ-DE_W_1000</v>
          </cell>
        </row>
        <row r="3672">
          <cell r="A3672" t="str">
            <v>Supplier_368Hub_88</v>
          </cell>
          <cell r="B3672" t="str">
            <v>Supplier_368</v>
          </cell>
          <cell r="C3672" t="str">
            <v>Hub_88</v>
          </cell>
          <cell r="D3672">
            <v>600</v>
          </cell>
          <cell r="E3672" t="str">
            <v>LTL||Current_LTL||LTL_CZ-DE_W||1000</v>
          </cell>
        </row>
        <row r="3673">
          <cell r="A3673" t="str">
            <v>Supplier_368Hub_89</v>
          </cell>
          <cell r="B3673" t="str">
            <v>Supplier_368</v>
          </cell>
          <cell r="C3673" t="str">
            <v>Hub_89</v>
          </cell>
          <cell r="D3673">
            <v>800</v>
          </cell>
          <cell r="E3673" t="str">
            <v>FTL||Supplier_368||Hub_89||FTL_CZ-IT_1000</v>
          </cell>
        </row>
        <row r="3674">
          <cell r="A3674" t="str">
            <v>Supplier_368Hub_89</v>
          </cell>
          <cell r="B3674" t="str">
            <v>Supplier_368</v>
          </cell>
          <cell r="C3674" t="str">
            <v>Hub_89</v>
          </cell>
          <cell r="D3674">
            <v>800</v>
          </cell>
          <cell r="E3674" t="str">
            <v>LTL||Current_LTL||LTL_CZ-IT||1000</v>
          </cell>
        </row>
        <row r="3675">
          <cell r="A3675" t="str">
            <v>Supplier_368Hub_90</v>
          </cell>
          <cell r="B3675" t="str">
            <v>Supplier_368</v>
          </cell>
          <cell r="C3675" t="str">
            <v>Hub_90</v>
          </cell>
          <cell r="D3675">
            <v>200</v>
          </cell>
          <cell r="E3675" t="str">
            <v>FTL||Supplier_368||Hub_90||FTL_CZ-DE_W_250</v>
          </cell>
        </row>
        <row r="3676">
          <cell r="A3676" t="str">
            <v>Supplier_368Hub_90</v>
          </cell>
          <cell r="B3676" t="str">
            <v>Supplier_368</v>
          </cell>
          <cell r="C3676" t="str">
            <v>Hub_90</v>
          </cell>
          <cell r="D3676">
            <v>200</v>
          </cell>
          <cell r="E3676" t="str">
            <v>LTL||Current_LTL||LTL_CZ-DE_W||250</v>
          </cell>
        </row>
        <row r="3677">
          <cell r="A3677" t="str">
            <v>Supplier_369Hub_86</v>
          </cell>
          <cell r="B3677" t="str">
            <v>Supplier_369</v>
          </cell>
          <cell r="C3677" t="str">
            <v>Hub_86</v>
          </cell>
          <cell r="D3677">
            <v>1100</v>
          </cell>
          <cell r="E3677" t="str">
            <v>FTL||Supplier_369||Hub_86||FTL_DE_W-GB_1500</v>
          </cell>
        </row>
        <row r="3678">
          <cell r="A3678" t="str">
            <v>Supplier_369Hub_86</v>
          </cell>
          <cell r="B3678" t="str">
            <v>Supplier_369</v>
          </cell>
          <cell r="C3678" t="str">
            <v>Hub_86</v>
          </cell>
          <cell r="D3678">
            <v>1100</v>
          </cell>
          <cell r="E3678" t="str">
            <v>LTL||Current_LTL||LTL_DE_W-GB||1500</v>
          </cell>
        </row>
        <row r="3679">
          <cell r="A3679" t="str">
            <v>Supplier_369Hub_87</v>
          </cell>
          <cell r="B3679" t="str">
            <v>Supplier_369</v>
          </cell>
          <cell r="C3679" t="str">
            <v>Hub_87</v>
          </cell>
          <cell r="D3679">
            <v>1700</v>
          </cell>
          <cell r="E3679" t="str">
            <v>FTL||Supplier_369||Hub_87||FTL_DE_W-ES_2000</v>
          </cell>
        </row>
        <row r="3680">
          <cell r="A3680" t="str">
            <v>Supplier_369Hub_87</v>
          </cell>
          <cell r="B3680" t="str">
            <v>Supplier_369</v>
          </cell>
          <cell r="C3680" t="str">
            <v>Hub_87</v>
          </cell>
          <cell r="D3680">
            <v>1700</v>
          </cell>
          <cell r="E3680" t="str">
            <v>LTL||Current_LTL||LTL_DE_W-ES||2000</v>
          </cell>
        </row>
        <row r="3681">
          <cell r="A3681" t="str">
            <v>Supplier_369Hub_88</v>
          </cell>
          <cell r="B3681" t="str">
            <v>Supplier_369</v>
          </cell>
          <cell r="C3681" t="str">
            <v>Hub_88</v>
          </cell>
          <cell r="D3681">
            <v>400</v>
          </cell>
          <cell r="E3681" t="str">
            <v>FTL||Supplier_369||Hub_88||FTL_DE_W-DE_W_500</v>
          </cell>
        </row>
        <row r="3682">
          <cell r="A3682" t="str">
            <v>Supplier_369Hub_88</v>
          </cell>
          <cell r="B3682" t="str">
            <v>Supplier_369</v>
          </cell>
          <cell r="C3682" t="str">
            <v>Hub_88</v>
          </cell>
          <cell r="D3682">
            <v>400</v>
          </cell>
          <cell r="E3682" t="str">
            <v>LTL||Current_LTL||LTL_DE_W-DE_W||500</v>
          </cell>
        </row>
        <row r="3683">
          <cell r="A3683" t="str">
            <v>Supplier_369Hub_89</v>
          </cell>
          <cell r="B3683" t="str">
            <v>Supplier_369</v>
          </cell>
          <cell r="C3683" t="str">
            <v>Hub_89</v>
          </cell>
          <cell r="D3683">
            <v>1100</v>
          </cell>
          <cell r="E3683" t="str">
            <v>FTL||Supplier_369||Hub_89||FTL_DE_W-IT_1500</v>
          </cell>
        </row>
        <row r="3684">
          <cell r="A3684" t="str">
            <v>Supplier_369Hub_89</v>
          </cell>
          <cell r="B3684" t="str">
            <v>Supplier_369</v>
          </cell>
          <cell r="C3684" t="str">
            <v>Hub_89</v>
          </cell>
          <cell r="D3684">
            <v>1100</v>
          </cell>
          <cell r="E3684" t="str">
            <v>LTL||Current_LTL||LTL_DE_W-IT||1500</v>
          </cell>
        </row>
        <row r="3685">
          <cell r="A3685" t="str">
            <v>Supplier_369Hub_90</v>
          </cell>
          <cell r="B3685" t="str">
            <v>Supplier_369</v>
          </cell>
          <cell r="C3685" t="str">
            <v>Hub_90</v>
          </cell>
          <cell r="D3685">
            <v>500</v>
          </cell>
          <cell r="E3685" t="str">
            <v>FTL||Supplier_369||Hub_90||FTL_DE_W-DE_W_500</v>
          </cell>
        </row>
        <row r="3686">
          <cell r="A3686" t="str">
            <v>Supplier_369Hub_90</v>
          </cell>
          <cell r="B3686" t="str">
            <v>Supplier_369</v>
          </cell>
          <cell r="C3686" t="str">
            <v>Hub_90</v>
          </cell>
          <cell r="D3686">
            <v>500</v>
          </cell>
          <cell r="E3686" t="str">
            <v>LTL||Current_LTL||LTL_DE_W-DE_W||500</v>
          </cell>
        </row>
        <row r="3687">
          <cell r="A3687" t="str">
            <v>Supplier_370Hub_86</v>
          </cell>
          <cell r="B3687" t="str">
            <v>Supplier_370</v>
          </cell>
          <cell r="C3687" t="str">
            <v>Hub_86</v>
          </cell>
          <cell r="D3687">
            <v>1100</v>
          </cell>
          <cell r="E3687" t="str">
            <v>FTL||Supplier_370||Hub_86||FTL_DE_W-GB_1500</v>
          </cell>
        </row>
        <row r="3688">
          <cell r="A3688" t="str">
            <v>Supplier_370Hub_86</v>
          </cell>
          <cell r="B3688" t="str">
            <v>Supplier_370</v>
          </cell>
          <cell r="C3688" t="str">
            <v>Hub_86</v>
          </cell>
          <cell r="D3688">
            <v>1100</v>
          </cell>
          <cell r="E3688" t="str">
            <v>LTL||Current_LTL||LTL_DE_W-GB||1500</v>
          </cell>
        </row>
        <row r="3689">
          <cell r="A3689" t="str">
            <v>Supplier_370Hub_87</v>
          </cell>
          <cell r="B3689" t="str">
            <v>Supplier_370</v>
          </cell>
          <cell r="C3689" t="str">
            <v>Hub_87</v>
          </cell>
          <cell r="D3689">
            <v>1200</v>
          </cell>
          <cell r="E3689" t="str">
            <v>FTL||Supplier_370||Hub_87||FTL_DE_W-ES_1500</v>
          </cell>
        </row>
        <row r="3690">
          <cell r="A3690" t="str">
            <v>Supplier_370Hub_87</v>
          </cell>
          <cell r="B3690" t="str">
            <v>Supplier_370</v>
          </cell>
          <cell r="C3690" t="str">
            <v>Hub_87</v>
          </cell>
          <cell r="D3690">
            <v>1200</v>
          </cell>
          <cell r="E3690" t="str">
            <v>LTL||Current_LTL||LTL_DE_W-ES||1500</v>
          </cell>
        </row>
        <row r="3691">
          <cell r="A3691" t="str">
            <v>Supplier_370Hub_88</v>
          </cell>
          <cell r="B3691" t="str">
            <v>Supplier_370</v>
          </cell>
          <cell r="C3691" t="str">
            <v>Hub_88</v>
          </cell>
          <cell r="D3691">
            <v>500</v>
          </cell>
          <cell r="E3691" t="str">
            <v>FTL||Supplier_370||Hub_88||FTL_DE_W-DE_W_500</v>
          </cell>
        </row>
        <row r="3692">
          <cell r="A3692" t="str">
            <v>Supplier_370Hub_88</v>
          </cell>
          <cell r="B3692" t="str">
            <v>Supplier_370</v>
          </cell>
          <cell r="C3692" t="str">
            <v>Hub_88</v>
          </cell>
          <cell r="D3692">
            <v>500</v>
          </cell>
          <cell r="E3692" t="str">
            <v>LTL||Current_LTL||LTL_DE_W-DE_W||500</v>
          </cell>
        </row>
        <row r="3693">
          <cell r="A3693" t="str">
            <v>Supplier_370Hub_89</v>
          </cell>
          <cell r="B3693" t="str">
            <v>Supplier_370</v>
          </cell>
          <cell r="C3693" t="str">
            <v>Hub_89</v>
          </cell>
          <cell r="D3693">
            <v>600</v>
          </cell>
          <cell r="E3693" t="str">
            <v>FTL||Supplier_370||Hub_89||FTL_DE_W-IT_1000</v>
          </cell>
        </row>
        <row r="3694">
          <cell r="A3694" t="str">
            <v>Supplier_370Hub_89</v>
          </cell>
          <cell r="B3694" t="str">
            <v>Supplier_370</v>
          </cell>
          <cell r="C3694" t="str">
            <v>Hub_89</v>
          </cell>
          <cell r="D3694">
            <v>600</v>
          </cell>
          <cell r="E3694" t="str">
            <v>LTL||Current_LTL||LTL_DE_W-IT||1000</v>
          </cell>
        </row>
        <row r="3695">
          <cell r="A3695" t="str">
            <v>Supplier_370Hub_90</v>
          </cell>
          <cell r="B3695" t="str">
            <v>Supplier_370</v>
          </cell>
          <cell r="C3695" t="str">
            <v>Hub_90</v>
          </cell>
          <cell r="D3695">
            <v>300</v>
          </cell>
          <cell r="E3695" t="str">
            <v>FTL||Supplier_370||Hub_90||FTL_DE_W-DE_W_500</v>
          </cell>
        </row>
        <row r="3696">
          <cell r="A3696" t="str">
            <v>Supplier_370Hub_90</v>
          </cell>
          <cell r="B3696" t="str">
            <v>Supplier_370</v>
          </cell>
          <cell r="C3696" t="str">
            <v>Hub_90</v>
          </cell>
          <cell r="D3696">
            <v>300</v>
          </cell>
          <cell r="E3696" t="str">
            <v>LTL||Current_LTL||LTL_DE_W-DE_W||500</v>
          </cell>
        </row>
        <row r="3697">
          <cell r="A3697" t="str">
            <v>Supplier_371Hub_86</v>
          </cell>
          <cell r="B3697" t="str">
            <v>Supplier_371</v>
          </cell>
          <cell r="C3697" t="str">
            <v>Hub_86</v>
          </cell>
          <cell r="D3697">
            <v>2300</v>
          </cell>
          <cell r="E3697" t="str">
            <v>FTL||Supplier_371||Hub_86||FTL_UA-GB_2500</v>
          </cell>
        </row>
        <row r="3698">
          <cell r="A3698" t="str">
            <v>Supplier_371Hub_86</v>
          </cell>
          <cell r="B3698" t="str">
            <v>Supplier_371</v>
          </cell>
          <cell r="C3698" t="str">
            <v>Hub_86</v>
          </cell>
          <cell r="D3698">
            <v>2300</v>
          </cell>
          <cell r="E3698" t="str">
            <v>LTL||Current_LTL||LTL_UA-GB||2500</v>
          </cell>
        </row>
        <row r="3699">
          <cell r="A3699" t="str">
            <v>Supplier_371Hub_87</v>
          </cell>
          <cell r="B3699" t="str">
            <v>Supplier_371</v>
          </cell>
          <cell r="C3699" t="str">
            <v>Hub_87</v>
          </cell>
          <cell r="D3699">
            <v>2500</v>
          </cell>
          <cell r="E3699" t="str">
            <v>FTL||Supplier_371||Hub_87||FTL_UA-ES_2500</v>
          </cell>
        </row>
        <row r="3700">
          <cell r="A3700" t="str">
            <v>Supplier_371Hub_87</v>
          </cell>
          <cell r="B3700" t="str">
            <v>Supplier_371</v>
          </cell>
          <cell r="C3700" t="str">
            <v>Hub_87</v>
          </cell>
          <cell r="D3700">
            <v>2500</v>
          </cell>
          <cell r="E3700" t="str">
            <v>LTL||Current_LTL||LTL_UA-ES||2500</v>
          </cell>
        </row>
        <row r="3701">
          <cell r="A3701" t="str">
            <v>Supplier_371Hub_88</v>
          </cell>
          <cell r="B3701" t="str">
            <v>Supplier_371</v>
          </cell>
          <cell r="C3701" t="str">
            <v>Hub_88</v>
          </cell>
          <cell r="D3701">
            <v>1500</v>
          </cell>
          <cell r="E3701" t="str">
            <v>FTL||Supplier_371||Hub_88||FTL_UA-DE_W_1500</v>
          </cell>
        </row>
        <row r="3702">
          <cell r="A3702" t="str">
            <v>Supplier_371Hub_88</v>
          </cell>
          <cell r="B3702" t="str">
            <v>Supplier_371</v>
          </cell>
          <cell r="C3702" t="str">
            <v>Hub_88</v>
          </cell>
          <cell r="D3702">
            <v>1500</v>
          </cell>
          <cell r="E3702" t="str">
            <v>LTL||Current_LTL||LTL_UA-DE_W||1500</v>
          </cell>
        </row>
        <row r="3703">
          <cell r="A3703" t="str">
            <v>Supplier_371Hub_89</v>
          </cell>
          <cell r="B3703" t="str">
            <v>Supplier_371</v>
          </cell>
          <cell r="C3703" t="str">
            <v>Hub_89</v>
          </cell>
          <cell r="D3703">
            <v>1500</v>
          </cell>
          <cell r="E3703" t="str">
            <v>FTL||Supplier_371||Hub_89||FTL_UA-IT_1500</v>
          </cell>
        </row>
        <row r="3704">
          <cell r="A3704" t="str">
            <v>Supplier_371Hub_89</v>
          </cell>
          <cell r="B3704" t="str">
            <v>Supplier_371</v>
          </cell>
          <cell r="C3704" t="str">
            <v>Hub_89</v>
          </cell>
          <cell r="D3704">
            <v>1500</v>
          </cell>
          <cell r="E3704" t="str">
            <v>LTL||Current_LTL||LTL_UA-IT||1500</v>
          </cell>
        </row>
        <row r="3705">
          <cell r="A3705" t="str">
            <v>Supplier_371Hub_90</v>
          </cell>
          <cell r="B3705" t="str">
            <v>Supplier_371</v>
          </cell>
          <cell r="C3705" t="str">
            <v>Hub_90</v>
          </cell>
          <cell r="D3705">
            <v>1200</v>
          </cell>
          <cell r="E3705" t="str">
            <v>FTL||Supplier_371||Hub_90||FTL_UA-DE_W_1500</v>
          </cell>
        </row>
        <row r="3706">
          <cell r="A3706" t="str">
            <v>Supplier_371Hub_90</v>
          </cell>
          <cell r="B3706" t="str">
            <v>Supplier_371</v>
          </cell>
          <cell r="C3706" t="str">
            <v>Hub_90</v>
          </cell>
          <cell r="D3706">
            <v>1200</v>
          </cell>
          <cell r="E3706" t="str">
            <v>LTL||Current_LTL||LTL_UA-DE_W||1500</v>
          </cell>
        </row>
        <row r="3707">
          <cell r="A3707" t="str">
            <v>Supplier_372Hub_86</v>
          </cell>
          <cell r="B3707" t="str">
            <v>Supplier_372</v>
          </cell>
          <cell r="C3707" t="str">
            <v>Hub_86</v>
          </cell>
          <cell r="D3707">
            <v>100</v>
          </cell>
          <cell r="E3707" t="str">
            <v>FTL||Supplier_372||Hub_86||FTL_GB-GB_100</v>
          </cell>
        </row>
        <row r="3708">
          <cell r="A3708" t="str">
            <v>Supplier_372Hub_86</v>
          </cell>
          <cell r="B3708" t="str">
            <v>Supplier_372</v>
          </cell>
          <cell r="C3708" t="str">
            <v>Hub_86</v>
          </cell>
          <cell r="D3708">
            <v>100</v>
          </cell>
          <cell r="E3708" t="str">
            <v>LTL||Current_LTL||LTL_GB-GB||100</v>
          </cell>
        </row>
        <row r="3709">
          <cell r="A3709" t="str">
            <v>Supplier_372Hub_87</v>
          </cell>
          <cell r="B3709" t="str">
            <v>Supplier_372</v>
          </cell>
          <cell r="C3709" t="str">
            <v>Hub_87</v>
          </cell>
          <cell r="D3709">
            <v>1600</v>
          </cell>
          <cell r="E3709" t="str">
            <v>FTL||Supplier_372||Hub_87||FTL_GB-ES_2000</v>
          </cell>
        </row>
        <row r="3710">
          <cell r="A3710" t="str">
            <v>Supplier_372Hub_87</v>
          </cell>
          <cell r="B3710" t="str">
            <v>Supplier_372</v>
          </cell>
          <cell r="C3710" t="str">
            <v>Hub_87</v>
          </cell>
          <cell r="D3710">
            <v>1600</v>
          </cell>
          <cell r="E3710" t="str">
            <v>LTL||Current_LTL||LTL_GB-ES||2000</v>
          </cell>
        </row>
        <row r="3711">
          <cell r="A3711" t="str">
            <v>Supplier_372Hub_88</v>
          </cell>
          <cell r="B3711" t="str">
            <v>Supplier_372</v>
          </cell>
          <cell r="C3711" t="str">
            <v>Hub_88</v>
          </cell>
          <cell r="D3711">
            <v>900</v>
          </cell>
          <cell r="E3711" t="str">
            <v>FTL||Supplier_372||Hub_88||FTL_GB-DE_W_1000</v>
          </cell>
        </row>
        <row r="3712">
          <cell r="A3712" t="str">
            <v>Supplier_372Hub_88</v>
          </cell>
          <cell r="B3712" t="str">
            <v>Supplier_372</v>
          </cell>
          <cell r="C3712" t="str">
            <v>Hub_88</v>
          </cell>
          <cell r="D3712">
            <v>900</v>
          </cell>
          <cell r="E3712" t="str">
            <v>LTL||Current_LTL||LTL_GB-DE_W||1000</v>
          </cell>
        </row>
        <row r="3713">
          <cell r="A3713" t="str">
            <v>Supplier_372Hub_89</v>
          </cell>
          <cell r="B3713" t="str">
            <v>Supplier_372</v>
          </cell>
          <cell r="C3713" t="str">
            <v>Hub_89</v>
          </cell>
          <cell r="D3713">
            <v>1700</v>
          </cell>
          <cell r="E3713" t="str">
            <v>FTL||Supplier_372||Hub_89||FTL_GB-IT_2000</v>
          </cell>
        </row>
        <row r="3714">
          <cell r="A3714" t="str">
            <v>Supplier_372Hub_89</v>
          </cell>
          <cell r="B3714" t="str">
            <v>Supplier_372</v>
          </cell>
          <cell r="C3714" t="str">
            <v>Hub_89</v>
          </cell>
          <cell r="D3714">
            <v>1700</v>
          </cell>
          <cell r="E3714" t="str">
            <v>LTL||Current_LTL||LTL_GB-IT||2000</v>
          </cell>
        </row>
        <row r="3715">
          <cell r="A3715" t="str">
            <v>Supplier_372Hub_90</v>
          </cell>
          <cell r="B3715" t="str">
            <v>Supplier_372</v>
          </cell>
          <cell r="C3715" t="str">
            <v>Hub_90</v>
          </cell>
          <cell r="D3715">
            <v>1400</v>
          </cell>
          <cell r="E3715" t="str">
            <v>FTL||Supplier_372||Hub_90||FTL_GB-DE_W_1500</v>
          </cell>
        </row>
        <row r="3716">
          <cell r="A3716" t="str">
            <v>Supplier_372Hub_90</v>
          </cell>
          <cell r="B3716" t="str">
            <v>Supplier_372</v>
          </cell>
          <cell r="C3716" t="str">
            <v>Hub_90</v>
          </cell>
          <cell r="D3716">
            <v>1400</v>
          </cell>
          <cell r="E3716" t="str">
            <v>LTL||Current_LTL||LTL_GB-DE_W||1500</v>
          </cell>
        </row>
        <row r="3717">
          <cell r="A3717" t="str">
            <v>Supplier_373Hub_86</v>
          </cell>
          <cell r="B3717" t="str">
            <v>Supplier_373</v>
          </cell>
          <cell r="C3717" t="str">
            <v>Hub_86</v>
          </cell>
          <cell r="D3717">
            <v>900</v>
          </cell>
          <cell r="E3717" t="str">
            <v>FTL||Supplier_373||Hub_86||FTL_DE_W-GB_1000</v>
          </cell>
        </row>
        <row r="3718">
          <cell r="A3718" t="str">
            <v>Supplier_373Hub_86</v>
          </cell>
          <cell r="B3718" t="str">
            <v>Supplier_373</v>
          </cell>
          <cell r="C3718" t="str">
            <v>Hub_86</v>
          </cell>
          <cell r="D3718">
            <v>900</v>
          </cell>
          <cell r="E3718" t="str">
            <v>LTL||Current_LTL||LTL_DE_W-GB||1000</v>
          </cell>
        </row>
        <row r="3719">
          <cell r="A3719" t="str">
            <v>Supplier_373Hub_87</v>
          </cell>
          <cell r="B3719" t="str">
            <v>Supplier_373</v>
          </cell>
          <cell r="C3719" t="str">
            <v>Hub_87</v>
          </cell>
          <cell r="D3719">
            <v>1200</v>
          </cell>
          <cell r="E3719" t="str">
            <v>FTL||Supplier_373||Hub_87||FTL_DE_W-ES_1500</v>
          </cell>
        </row>
        <row r="3720">
          <cell r="A3720" t="str">
            <v>Supplier_373Hub_87</v>
          </cell>
          <cell r="B3720" t="str">
            <v>Supplier_373</v>
          </cell>
          <cell r="C3720" t="str">
            <v>Hub_87</v>
          </cell>
          <cell r="D3720">
            <v>1200</v>
          </cell>
          <cell r="E3720" t="str">
            <v>LTL||Current_LTL||LTL_DE_W-ES||1500</v>
          </cell>
        </row>
        <row r="3721">
          <cell r="A3721" t="str">
            <v>Supplier_373Hub_88</v>
          </cell>
          <cell r="B3721" t="str">
            <v>Supplier_373</v>
          </cell>
          <cell r="C3721" t="str">
            <v>Hub_88</v>
          </cell>
          <cell r="D3721">
            <v>300</v>
          </cell>
          <cell r="E3721" t="str">
            <v>FTL||Supplier_373||Hub_88||FTL_DE_W-DE_W_500</v>
          </cell>
        </row>
        <row r="3722">
          <cell r="A3722" t="str">
            <v>Supplier_373Hub_88</v>
          </cell>
          <cell r="B3722" t="str">
            <v>Supplier_373</v>
          </cell>
          <cell r="C3722" t="str">
            <v>Hub_88</v>
          </cell>
          <cell r="D3722">
            <v>300</v>
          </cell>
          <cell r="E3722" t="str">
            <v>LTL||Current_LTL||LTL_DE_W-DE_W||500</v>
          </cell>
        </row>
        <row r="3723">
          <cell r="A3723" t="str">
            <v>Supplier_373Hub_89</v>
          </cell>
          <cell r="B3723" t="str">
            <v>Supplier_373</v>
          </cell>
          <cell r="C3723" t="str">
            <v>Hub_89</v>
          </cell>
          <cell r="D3723">
            <v>800</v>
          </cell>
          <cell r="E3723" t="str">
            <v>FTL||Supplier_373||Hub_89||FTL_DE_W-IT_1000</v>
          </cell>
        </row>
        <row r="3724">
          <cell r="A3724" t="str">
            <v>Supplier_373Hub_89</v>
          </cell>
          <cell r="B3724" t="str">
            <v>Supplier_373</v>
          </cell>
          <cell r="C3724" t="str">
            <v>Hub_89</v>
          </cell>
          <cell r="D3724">
            <v>800</v>
          </cell>
          <cell r="E3724" t="str">
            <v>LTL||Current_LTL||LTL_DE_W-IT||1000</v>
          </cell>
        </row>
        <row r="3725">
          <cell r="A3725" t="str">
            <v>Supplier_373Hub_90</v>
          </cell>
          <cell r="B3725" t="str">
            <v>Supplier_373</v>
          </cell>
          <cell r="C3725" t="str">
            <v>Hub_90</v>
          </cell>
          <cell r="D3725">
            <v>500</v>
          </cell>
          <cell r="E3725" t="str">
            <v>FTL||Supplier_373||Hub_90||FTL_DE_W-DE_W_500</v>
          </cell>
        </row>
        <row r="3726">
          <cell r="A3726" t="str">
            <v>Supplier_373Hub_90</v>
          </cell>
          <cell r="B3726" t="str">
            <v>Supplier_373</v>
          </cell>
          <cell r="C3726" t="str">
            <v>Hub_90</v>
          </cell>
          <cell r="D3726">
            <v>500</v>
          </cell>
          <cell r="E3726" t="str">
            <v>LTL||Current_LTL||LTL_DE_W-DE_W||500</v>
          </cell>
        </row>
        <row r="3727">
          <cell r="A3727" t="str">
            <v>Supplier_374Hub_86</v>
          </cell>
          <cell r="B3727" t="str">
            <v>Supplier_374</v>
          </cell>
          <cell r="C3727" t="str">
            <v>Hub_86</v>
          </cell>
          <cell r="D3727">
            <v>1100</v>
          </cell>
          <cell r="E3727" t="str">
            <v>FTL||Supplier_374||Hub_86||FTL_DE_W-GB_1500</v>
          </cell>
        </row>
        <row r="3728">
          <cell r="A3728" t="str">
            <v>Supplier_374Hub_86</v>
          </cell>
          <cell r="B3728" t="str">
            <v>Supplier_374</v>
          </cell>
          <cell r="C3728" t="str">
            <v>Hub_86</v>
          </cell>
          <cell r="D3728">
            <v>1100</v>
          </cell>
          <cell r="E3728" t="str">
            <v>LTL||Current_LTL||LTL_DE_W-GB||1500</v>
          </cell>
        </row>
        <row r="3729">
          <cell r="A3729" t="str">
            <v>Supplier_374Hub_87</v>
          </cell>
          <cell r="B3729" t="str">
            <v>Supplier_374</v>
          </cell>
          <cell r="C3729" t="str">
            <v>Hub_87</v>
          </cell>
          <cell r="D3729">
            <v>1200</v>
          </cell>
          <cell r="E3729" t="str">
            <v>FTL||Supplier_374||Hub_87||FTL_DE_W-ES_1500</v>
          </cell>
        </row>
        <row r="3730">
          <cell r="A3730" t="str">
            <v>Supplier_374Hub_87</v>
          </cell>
          <cell r="B3730" t="str">
            <v>Supplier_374</v>
          </cell>
          <cell r="C3730" t="str">
            <v>Hub_87</v>
          </cell>
          <cell r="D3730">
            <v>1200</v>
          </cell>
          <cell r="E3730" t="str">
            <v>LTL||Current_LTL||LTL_DE_W-ES||1500</v>
          </cell>
        </row>
        <row r="3731">
          <cell r="A3731" t="str">
            <v>Supplier_374Hub_88</v>
          </cell>
          <cell r="B3731" t="str">
            <v>Supplier_374</v>
          </cell>
          <cell r="C3731" t="str">
            <v>Hub_88</v>
          </cell>
          <cell r="D3731">
            <v>400</v>
          </cell>
          <cell r="E3731" t="str">
            <v>FTL||Supplier_374||Hub_88||FTL_DE_W-DE_W_500</v>
          </cell>
        </row>
        <row r="3732">
          <cell r="A3732" t="str">
            <v>Supplier_374Hub_88</v>
          </cell>
          <cell r="B3732" t="str">
            <v>Supplier_374</v>
          </cell>
          <cell r="C3732" t="str">
            <v>Hub_88</v>
          </cell>
          <cell r="D3732">
            <v>400</v>
          </cell>
          <cell r="E3732" t="str">
            <v>LTL||Current_LTL||LTL_DE_W-DE_W||500</v>
          </cell>
        </row>
        <row r="3733">
          <cell r="A3733" t="str">
            <v>Supplier_374Hub_89</v>
          </cell>
          <cell r="B3733" t="str">
            <v>Supplier_374</v>
          </cell>
          <cell r="C3733" t="str">
            <v>Hub_89</v>
          </cell>
          <cell r="D3733">
            <v>700</v>
          </cell>
          <cell r="E3733" t="str">
            <v>FTL||Supplier_374||Hub_89||FTL_DE_W-IT_1000</v>
          </cell>
        </row>
        <row r="3734">
          <cell r="A3734" t="str">
            <v>Supplier_374Hub_89</v>
          </cell>
          <cell r="B3734" t="str">
            <v>Supplier_374</v>
          </cell>
          <cell r="C3734" t="str">
            <v>Hub_89</v>
          </cell>
          <cell r="D3734">
            <v>700</v>
          </cell>
          <cell r="E3734" t="str">
            <v>LTL||Current_LTL||LTL_DE_W-IT||1000</v>
          </cell>
        </row>
        <row r="3735">
          <cell r="A3735" t="str">
            <v>Supplier_374Hub_90</v>
          </cell>
          <cell r="B3735" t="str">
            <v>Supplier_374</v>
          </cell>
          <cell r="C3735" t="str">
            <v>Hub_90</v>
          </cell>
          <cell r="D3735">
            <v>300</v>
          </cell>
          <cell r="E3735" t="str">
            <v>FTL||Supplier_374||Hub_90||FTL_DE_W-DE_W_500</v>
          </cell>
        </row>
        <row r="3736">
          <cell r="A3736" t="str">
            <v>Supplier_374Hub_90</v>
          </cell>
          <cell r="B3736" t="str">
            <v>Supplier_374</v>
          </cell>
          <cell r="C3736" t="str">
            <v>Hub_90</v>
          </cell>
          <cell r="D3736">
            <v>300</v>
          </cell>
          <cell r="E3736" t="str">
            <v>LTL||Current_LTL||LTL_DE_W-DE_W||500</v>
          </cell>
        </row>
        <row r="3737">
          <cell r="A3737" t="str">
            <v>Supplier_375Hub_86</v>
          </cell>
          <cell r="B3737" t="str">
            <v>Supplier_375</v>
          </cell>
          <cell r="C3737" t="str">
            <v>Hub_86</v>
          </cell>
          <cell r="D3737">
            <v>700</v>
          </cell>
          <cell r="E3737" t="str">
            <v>FTL||Supplier_375||Hub_86||FTL_BX-GB_1000</v>
          </cell>
        </row>
        <row r="3738">
          <cell r="A3738" t="str">
            <v>Supplier_375Hub_86</v>
          </cell>
          <cell r="B3738" t="str">
            <v>Supplier_375</v>
          </cell>
          <cell r="C3738" t="str">
            <v>Hub_86</v>
          </cell>
          <cell r="D3738">
            <v>700</v>
          </cell>
          <cell r="E3738" t="str">
            <v>LTL||Current_LTL||LTL_BX-GB||1000</v>
          </cell>
        </row>
        <row r="3739">
          <cell r="A3739" t="str">
            <v>Supplier_375Hub_87</v>
          </cell>
          <cell r="B3739" t="str">
            <v>Supplier_375</v>
          </cell>
          <cell r="C3739" t="str">
            <v>Hub_87</v>
          </cell>
          <cell r="D3739">
            <v>1300</v>
          </cell>
          <cell r="E3739" t="str">
            <v>FTL||Supplier_375||Hub_87||FTL_BX-ES_1500</v>
          </cell>
        </row>
        <row r="3740">
          <cell r="A3740" t="str">
            <v>Supplier_375Hub_87</v>
          </cell>
          <cell r="B3740" t="str">
            <v>Supplier_375</v>
          </cell>
          <cell r="C3740" t="str">
            <v>Hub_87</v>
          </cell>
          <cell r="D3740">
            <v>1300</v>
          </cell>
          <cell r="E3740" t="str">
            <v>LTL||Current_LTL||LTL_BX-ES||1500</v>
          </cell>
        </row>
        <row r="3741">
          <cell r="A3741" t="str">
            <v>Supplier_375Hub_88</v>
          </cell>
          <cell r="B3741" t="str">
            <v>Supplier_375</v>
          </cell>
          <cell r="C3741" t="str">
            <v>Hub_88</v>
          </cell>
          <cell r="D3741">
            <v>200</v>
          </cell>
          <cell r="E3741" t="str">
            <v>FTL||Supplier_375||Hub_88||FTL_BX-DE_W_250</v>
          </cell>
        </row>
        <row r="3742">
          <cell r="A3742" t="str">
            <v>Supplier_375Hub_88</v>
          </cell>
          <cell r="B3742" t="str">
            <v>Supplier_375</v>
          </cell>
          <cell r="C3742" t="str">
            <v>Hub_88</v>
          </cell>
          <cell r="D3742">
            <v>200</v>
          </cell>
          <cell r="E3742" t="str">
            <v>LTL||Current_LTL||LTL_BX-DE_W||250</v>
          </cell>
        </row>
        <row r="3743">
          <cell r="A3743" t="str">
            <v>Supplier_375Hub_89</v>
          </cell>
          <cell r="B3743" t="str">
            <v>Supplier_375</v>
          </cell>
          <cell r="C3743" t="str">
            <v>Hub_89</v>
          </cell>
          <cell r="D3743">
            <v>1000</v>
          </cell>
          <cell r="E3743" t="str">
            <v>FTL||Supplier_375||Hub_89||FTL_BX-IT_1000</v>
          </cell>
        </row>
        <row r="3744">
          <cell r="A3744" t="str">
            <v>Supplier_375Hub_89</v>
          </cell>
          <cell r="B3744" t="str">
            <v>Supplier_375</v>
          </cell>
          <cell r="C3744" t="str">
            <v>Hub_89</v>
          </cell>
          <cell r="D3744">
            <v>1000</v>
          </cell>
          <cell r="E3744" t="str">
            <v>LTL||Current_LTL||LTL_BX-IT||1000</v>
          </cell>
        </row>
        <row r="3745">
          <cell r="A3745" t="str">
            <v>Supplier_375Hub_90</v>
          </cell>
          <cell r="B3745" t="str">
            <v>Supplier_375</v>
          </cell>
          <cell r="C3745" t="str">
            <v>Hub_90</v>
          </cell>
          <cell r="D3745">
            <v>600</v>
          </cell>
          <cell r="E3745" t="str">
            <v>FTL||Supplier_375||Hub_90||FTL_BX-DE_W_1000</v>
          </cell>
        </row>
        <row r="3746">
          <cell r="A3746" t="str">
            <v>Supplier_375Hub_90</v>
          </cell>
          <cell r="B3746" t="str">
            <v>Supplier_375</v>
          </cell>
          <cell r="C3746" t="str">
            <v>Hub_90</v>
          </cell>
          <cell r="D3746">
            <v>600</v>
          </cell>
          <cell r="E3746" t="str">
            <v>LTL||Current_LTL||LTL_BX-DE_W||1000</v>
          </cell>
        </row>
        <row r="3747">
          <cell r="A3747" t="str">
            <v>Supplier_376Hub_86</v>
          </cell>
          <cell r="B3747" t="str">
            <v>Supplier_376</v>
          </cell>
          <cell r="C3747" t="str">
            <v>Hub_86</v>
          </cell>
          <cell r="D3747">
            <v>1200</v>
          </cell>
          <cell r="E3747" t="str">
            <v>FTL||Supplier_376||Hub_86||FTL_DE_W-GB_1500</v>
          </cell>
        </row>
        <row r="3748">
          <cell r="A3748" t="str">
            <v>Supplier_376Hub_86</v>
          </cell>
          <cell r="B3748" t="str">
            <v>Supplier_376</v>
          </cell>
          <cell r="C3748" t="str">
            <v>Hub_86</v>
          </cell>
          <cell r="D3748">
            <v>1200</v>
          </cell>
          <cell r="E3748" t="str">
            <v>LTL||Current_LTL||LTL_DE_W-GB||1500</v>
          </cell>
        </row>
        <row r="3749">
          <cell r="A3749" t="str">
            <v>Supplier_376Hub_87</v>
          </cell>
          <cell r="B3749" t="str">
            <v>Supplier_376</v>
          </cell>
          <cell r="C3749" t="str">
            <v>Hub_87</v>
          </cell>
          <cell r="D3749">
            <v>1600</v>
          </cell>
          <cell r="E3749" t="str">
            <v>FTL||Supplier_376||Hub_87||FTL_DE_W-ES_2000</v>
          </cell>
        </row>
        <row r="3750">
          <cell r="A3750" t="str">
            <v>Supplier_376Hub_87</v>
          </cell>
          <cell r="B3750" t="str">
            <v>Supplier_376</v>
          </cell>
          <cell r="C3750" t="str">
            <v>Hub_87</v>
          </cell>
          <cell r="D3750">
            <v>1600</v>
          </cell>
          <cell r="E3750" t="str">
            <v>LTL||Current_LTL||LTL_DE_W-ES||2000</v>
          </cell>
        </row>
        <row r="3751">
          <cell r="A3751" t="str">
            <v>Supplier_376Hub_88</v>
          </cell>
          <cell r="B3751" t="str">
            <v>Supplier_376</v>
          </cell>
          <cell r="C3751" t="str">
            <v>Hub_88</v>
          </cell>
          <cell r="D3751">
            <v>500</v>
          </cell>
          <cell r="E3751" t="str">
            <v>FTL||Supplier_376||Hub_88||FTL_DE_W-DE_W_500</v>
          </cell>
        </row>
        <row r="3752">
          <cell r="A3752" t="str">
            <v>Supplier_376Hub_88</v>
          </cell>
          <cell r="B3752" t="str">
            <v>Supplier_376</v>
          </cell>
          <cell r="C3752" t="str">
            <v>Hub_88</v>
          </cell>
          <cell r="D3752">
            <v>500</v>
          </cell>
          <cell r="E3752" t="str">
            <v>LTL||Current_LTL||LTL_DE_W-DE_W||500</v>
          </cell>
        </row>
        <row r="3753">
          <cell r="A3753" t="str">
            <v>Supplier_376Hub_89</v>
          </cell>
          <cell r="B3753" t="str">
            <v>Supplier_376</v>
          </cell>
          <cell r="C3753" t="str">
            <v>Hub_89</v>
          </cell>
          <cell r="D3753">
            <v>900</v>
          </cell>
          <cell r="E3753" t="str">
            <v>FTL||Supplier_376||Hub_89||FTL_DE_W-IT_1000</v>
          </cell>
        </row>
        <row r="3754">
          <cell r="A3754" t="str">
            <v>Supplier_376Hub_89</v>
          </cell>
          <cell r="B3754" t="str">
            <v>Supplier_376</v>
          </cell>
          <cell r="C3754" t="str">
            <v>Hub_89</v>
          </cell>
          <cell r="D3754">
            <v>900</v>
          </cell>
          <cell r="E3754" t="str">
            <v>LTL||Current_LTL||LTL_DE_W-IT||1000</v>
          </cell>
        </row>
        <row r="3755">
          <cell r="A3755" t="str">
            <v>Supplier_376Hub_90</v>
          </cell>
          <cell r="B3755" t="str">
            <v>Supplier_376</v>
          </cell>
          <cell r="C3755" t="str">
            <v>Hub_90</v>
          </cell>
          <cell r="D3755">
            <v>300</v>
          </cell>
          <cell r="E3755" t="str">
            <v>FTL||Supplier_376||Hub_90||FTL_DE_W-DE_W_500</v>
          </cell>
        </row>
        <row r="3756">
          <cell r="A3756" t="str">
            <v>Supplier_376Hub_90</v>
          </cell>
          <cell r="B3756" t="str">
            <v>Supplier_376</v>
          </cell>
          <cell r="C3756" t="str">
            <v>Hub_90</v>
          </cell>
          <cell r="D3756">
            <v>300</v>
          </cell>
          <cell r="E3756" t="str">
            <v>LTL||Current_LTL||LTL_DE_W-DE_W||500</v>
          </cell>
        </row>
        <row r="3757">
          <cell r="A3757" t="str">
            <v>Supplier_377Hub_86</v>
          </cell>
          <cell r="B3757" t="str">
            <v>Supplier_377</v>
          </cell>
          <cell r="C3757" t="str">
            <v>Hub_86</v>
          </cell>
          <cell r="D3757">
            <v>1200</v>
          </cell>
          <cell r="E3757" t="str">
            <v>FTL||Supplier_377||Hub_86||FTL_DE_W-GB_1500</v>
          </cell>
        </row>
        <row r="3758">
          <cell r="A3758" t="str">
            <v>Supplier_377Hub_86</v>
          </cell>
          <cell r="B3758" t="str">
            <v>Supplier_377</v>
          </cell>
          <cell r="C3758" t="str">
            <v>Hub_86</v>
          </cell>
          <cell r="D3758">
            <v>1200</v>
          </cell>
          <cell r="E3758" t="str">
            <v>LTL||Current_LTL||LTL_DE_W-GB||1500</v>
          </cell>
        </row>
        <row r="3759">
          <cell r="A3759" t="str">
            <v>Supplier_377Hub_87</v>
          </cell>
          <cell r="B3759" t="str">
            <v>Supplier_377</v>
          </cell>
          <cell r="C3759" t="str">
            <v>Hub_87</v>
          </cell>
          <cell r="D3759">
            <v>1400</v>
          </cell>
          <cell r="E3759" t="str">
            <v>FTL||Supplier_377||Hub_87||FTL_DE_W-ES_1500</v>
          </cell>
        </row>
        <row r="3760">
          <cell r="A3760" t="str">
            <v>Supplier_377Hub_87</v>
          </cell>
          <cell r="B3760" t="str">
            <v>Supplier_377</v>
          </cell>
          <cell r="C3760" t="str">
            <v>Hub_87</v>
          </cell>
          <cell r="D3760">
            <v>1400</v>
          </cell>
          <cell r="E3760" t="str">
            <v>LTL||Current_LTL||LTL_DE_W-ES||1500</v>
          </cell>
        </row>
        <row r="3761">
          <cell r="A3761" t="str">
            <v>Supplier_377Hub_88</v>
          </cell>
          <cell r="B3761" t="str">
            <v>Supplier_377</v>
          </cell>
          <cell r="C3761" t="str">
            <v>Hub_88</v>
          </cell>
          <cell r="D3761">
            <v>400</v>
          </cell>
          <cell r="E3761" t="str">
            <v>FTL||Supplier_377||Hub_88||FTL_DE_W-DE_W_500</v>
          </cell>
        </row>
        <row r="3762">
          <cell r="A3762" t="str">
            <v>Supplier_377Hub_88</v>
          </cell>
          <cell r="B3762" t="str">
            <v>Supplier_377</v>
          </cell>
          <cell r="C3762" t="str">
            <v>Hub_88</v>
          </cell>
          <cell r="D3762">
            <v>400</v>
          </cell>
          <cell r="E3762" t="str">
            <v>LTL||Current_LTL||LTL_DE_W-DE_W||500</v>
          </cell>
        </row>
        <row r="3763">
          <cell r="A3763" t="str">
            <v>Supplier_377Hub_89</v>
          </cell>
          <cell r="B3763" t="str">
            <v>Supplier_377</v>
          </cell>
          <cell r="C3763" t="str">
            <v>Hub_89</v>
          </cell>
          <cell r="D3763">
            <v>700</v>
          </cell>
          <cell r="E3763" t="str">
            <v>FTL||Supplier_377||Hub_89||FTL_DE_W-IT_1000</v>
          </cell>
        </row>
        <row r="3764">
          <cell r="A3764" t="str">
            <v>Supplier_377Hub_89</v>
          </cell>
          <cell r="B3764" t="str">
            <v>Supplier_377</v>
          </cell>
          <cell r="C3764" t="str">
            <v>Hub_89</v>
          </cell>
          <cell r="D3764">
            <v>700</v>
          </cell>
          <cell r="E3764" t="str">
            <v>LTL||Current_LTL||LTL_DE_W-IT||1000</v>
          </cell>
        </row>
        <row r="3765">
          <cell r="A3765" t="str">
            <v>Supplier_377Hub_90</v>
          </cell>
          <cell r="B3765" t="str">
            <v>Supplier_377</v>
          </cell>
          <cell r="C3765" t="str">
            <v>Hub_90</v>
          </cell>
          <cell r="D3765">
            <v>200</v>
          </cell>
          <cell r="E3765" t="str">
            <v>FTL||Supplier_377||Hub_90||FTL_DE_W-DE_W_250</v>
          </cell>
        </row>
        <row r="3766">
          <cell r="A3766" t="str">
            <v>Supplier_377Hub_90</v>
          </cell>
          <cell r="B3766" t="str">
            <v>Supplier_377</v>
          </cell>
          <cell r="C3766" t="str">
            <v>Hub_90</v>
          </cell>
          <cell r="D3766">
            <v>200</v>
          </cell>
          <cell r="E3766" t="str">
            <v>LTL||Current_LTL||LTL_DE_W-DE_W||250</v>
          </cell>
        </row>
        <row r="3767">
          <cell r="A3767" t="str">
            <v>Supplier_378Hub_86</v>
          </cell>
          <cell r="B3767" t="str">
            <v>Supplier_378</v>
          </cell>
          <cell r="C3767" t="str">
            <v>Hub_86</v>
          </cell>
          <cell r="D3767">
            <v>900</v>
          </cell>
          <cell r="E3767" t="str">
            <v>FTL||Supplier_378||Hub_86||FTL_DE_W-GB_1000</v>
          </cell>
        </row>
        <row r="3768">
          <cell r="A3768" t="str">
            <v>Supplier_378Hub_86</v>
          </cell>
          <cell r="B3768" t="str">
            <v>Supplier_378</v>
          </cell>
          <cell r="C3768" t="str">
            <v>Hub_86</v>
          </cell>
          <cell r="D3768">
            <v>900</v>
          </cell>
          <cell r="E3768" t="str">
            <v>LTL||Current_LTL||LTL_DE_W-GB||1000</v>
          </cell>
        </row>
        <row r="3769">
          <cell r="A3769" t="str">
            <v>Supplier_378Hub_87</v>
          </cell>
          <cell r="B3769" t="str">
            <v>Supplier_378</v>
          </cell>
          <cell r="C3769" t="str">
            <v>Hub_87</v>
          </cell>
          <cell r="D3769">
            <v>1300</v>
          </cell>
          <cell r="E3769" t="str">
            <v>FTL||Supplier_378||Hub_87||FTL_DE_W-ES_1500</v>
          </cell>
        </row>
        <row r="3770">
          <cell r="A3770" t="str">
            <v>Supplier_378Hub_87</v>
          </cell>
          <cell r="B3770" t="str">
            <v>Supplier_378</v>
          </cell>
          <cell r="C3770" t="str">
            <v>Hub_87</v>
          </cell>
          <cell r="D3770">
            <v>1300</v>
          </cell>
          <cell r="E3770" t="str">
            <v>LTL||Current_LTL||LTL_DE_W-ES||1500</v>
          </cell>
        </row>
        <row r="3771">
          <cell r="A3771" t="str">
            <v>Supplier_378Hub_88</v>
          </cell>
          <cell r="B3771" t="str">
            <v>Supplier_378</v>
          </cell>
          <cell r="C3771" t="str">
            <v>Hub_88</v>
          </cell>
          <cell r="D3771">
            <v>200</v>
          </cell>
          <cell r="E3771" t="str">
            <v>FTL||Supplier_378||Hub_88||FTL_DE_W-DE_W_250</v>
          </cell>
        </row>
        <row r="3772">
          <cell r="A3772" t="str">
            <v>Supplier_378Hub_88</v>
          </cell>
          <cell r="B3772" t="str">
            <v>Supplier_378</v>
          </cell>
          <cell r="C3772" t="str">
            <v>Hub_88</v>
          </cell>
          <cell r="D3772">
            <v>200</v>
          </cell>
          <cell r="E3772" t="str">
            <v>LTL||Current_LTL||LTL_DE_W-DE_W||250</v>
          </cell>
        </row>
        <row r="3773">
          <cell r="A3773" t="str">
            <v>Supplier_378Hub_89</v>
          </cell>
          <cell r="B3773" t="str">
            <v>Supplier_378</v>
          </cell>
          <cell r="C3773" t="str">
            <v>Hub_89</v>
          </cell>
          <cell r="D3773">
            <v>800</v>
          </cell>
          <cell r="E3773" t="str">
            <v>FTL||Supplier_378||Hub_89||FTL_DE_W-IT_1000</v>
          </cell>
        </row>
        <row r="3774">
          <cell r="A3774" t="str">
            <v>Supplier_378Hub_89</v>
          </cell>
          <cell r="B3774" t="str">
            <v>Supplier_378</v>
          </cell>
          <cell r="C3774" t="str">
            <v>Hub_89</v>
          </cell>
          <cell r="D3774">
            <v>800</v>
          </cell>
          <cell r="E3774" t="str">
            <v>LTL||Current_LTL||LTL_DE_W-IT||1000</v>
          </cell>
        </row>
        <row r="3775">
          <cell r="A3775" t="str">
            <v>Supplier_378Hub_90</v>
          </cell>
          <cell r="B3775" t="str">
            <v>Supplier_378</v>
          </cell>
          <cell r="C3775" t="str">
            <v>Hub_90</v>
          </cell>
          <cell r="D3775">
            <v>400</v>
          </cell>
          <cell r="E3775" t="str">
            <v>FTL||Supplier_378||Hub_90||FTL_DE_W-DE_W_500</v>
          </cell>
        </row>
        <row r="3776">
          <cell r="A3776" t="str">
            <v>Supplier_378Hub_90</v>
          </cell>
          <cell r="B3776" t="str">
            <v>Supplier_378</v>
          </cell>
          <cell r="C3776" t="str">
            <v>Hub_90</v>
          </cell>
          <cell r="D3776">
            <v>400</v>
          </cell>
          <cell r="E3776" t="str">
            <v>LTL||Current_LTL||LTL_DE_W-DE_W||500</v>
          </cell>
        </row>
        <row r="3777">
          <cell r="A3777" t="str">
            <v>Supplier_379Hub_86</v>
          </cell>
          <cell r="B3777" t="str">
            <v>Supplier_379</v>
          </cell>
          <cell r="C3777" t="str">
            <v>Hub_86</v>
          </cell>
          <cell r="D3777">
            <v>1300</v>
          </cell>
          <cell r="E3777" t="str">
            <v>FTL||Supplier_379||Hub_86||FTL_DE_W-GB_1500</v>
          </cell>
        </row>
        <row r="3778">
          <cell r="A3778" t="str">
            <v>Supplier_379Hub_86</v>
          </cell>
          <cell r="B3778" t="str">
            <v>Supplier_379</v>
          </cell>
          <cell r="C3778" t="str">
            <v>Hub_86</v>
          </cell>
          <cell r="D3778">
            <v>1300</v>
          </cell>
          <cell r="E3778" t="str">
            <v>LTL||Current_LTL||LTL_DE_W-GB||1500</v>
          </cell>
        </row>
        <row r="3779">
          <cell r="A3779" t="str">
            <v>Supplier_379Hub_87</v>
          </cell>
          <cell r="B3779" t="str">
            <v>Supplier_379</v>
          </cell>
          <cell r="C3779" t="str">
            <v>Hub_87</v>
          </cell>
          <cell r="D3779">
            <v>1600</v>
          </cell>
          <cell r="E3779" t="str">
            <v>FTL||Supplier_379||Hub_87||FTL_DE_W-ES_2000</v>
          </cell>
        </row>
        <row r="3780">
          <cell r="A3780" t="str">
            <v>Supplier_379Hub_87</v>
          </cell>
          <cell r="B3780" t="str">
            <v>Supplier_379</v>
          </cell>
          <cell r="C3780" t="str">
            <v>Hub_87</v>
          </cell>
          <cell r="D3780">
            <v>1600</v>
          </cell>
          <cell r="E3780" t="str">
            <v>LTL||Current_LTL||LTL_DE_W-ES||2000</v>
          </cell>
        </row>
        <row r="3781">
          <cell r="A3781" t="str">
            <v>Supplier_379Hub_88</v>
          </cell>
          <cell r="B3781" t="str">
            <v>Supplier_379</v>
          </cell>
          <cell r="C3781" t="str">
            <v>Hub_88</v>
          </cell>
          <cell r="D3781">
            <v>500</v>
          </cell>
          <cell r="E3781" t="str">
            <v>FTL||Supplier_379||Hub_88||FTL_DE_W-DE_W_500</v>
          </cell>
        </row>
        <row r="3782">
          <cell r="A3782" t="str">
            <v>Supplier_379Hub_88</v>
          </cell>
          <cell r="B3782" t="str">
            <v>Supplier_379</v>
          </cell>
          <cell r="C3782" t="str">
            <v>Hub_88</v>
          </cell>
          <cell r="D3782">
            <v>500</v>
          </cell>
          <cell r="E3782" t="str">
            <v>LTL||Current_LTL||LTL_DE_W-DE_W||500</v>
          </cell>
        </row>
        <row r="3783">
          <cell r="A3783" t="str">
            <v>Supplier_379Hub_89</v>
          </cell>
          <cell r="B3783" t="str">
            <v>Supplier_379</v>
          </cell>
          <cell r="C3783" t="str">
            <v>Hub_89</v>
          </cell>
          <cell r="D3783">
            <v>900</v>
          </cell>
          <cell r="E3783" t="str">
            <v>FTL||Supplier_379||Hub_89||FTL_DE_W-IT_1000</v>
          </cell>
        </row>
        <row r="3784">
          <cell r="A3784" t="str">
            <v>Supplier_379Hub_89</v>
          </cell>
          <cell r="B3784" t="str">
            <v>Supplier_379</v>
          </cell>
          <cell r="C3784" t="str">
            <v>Hub_89</v>
          </cell>
          <cell r="D3784">
            <v>900</v>
          </cell>
          <cell r="E3784" t="str">
            <v>LTL||Current_LTL||LTL_DE_W-IT||1000</v>
          </cell>
        </row>
        <row r="3785">
          <cell r="A3785" t="str">
            <v>Supplier_379Hub_90</v>
          </cell>
          <cell r="B3785" t="str">
            <v>Supplier_379</v>
          </cell>
          <cell r="C3785" t="str">
            <v>Hub_90</v>
          </cell>
          <cell r="D3785">
            <v>300</v>
          </cell>
          <cell r="E3785" t="str">
            <v>FTL||Supplier_379||Hub_90||FTL_DE_W-DE_W_250</v>
          </cell>
        </row>
        <row r="3786">
          <cell r="A3786" t="str">
            <v>Supplier_379Hub_90</v>
          </cell>
          <cell r="B3786" t="str">
            <v>Supplier_379</v>
          </cell>
          <cell r="C3786" t="str">
            <v>Hub_90</v>
          </cell>
          <cell r="D3786">
            <v>300</v>
          </cell>
          <cell r="E3786" t="str">
            <v>LTL||Current_LTL||LTL_DE_W-DE_W||250</v>
          </cell>
        </row>
        <row r="3787">
          <cell r="A3787" t="str">
            <v>Supplier_380Hub_86</v>
          </cell>
          <cell r="B3787" t="str">
            <v>Supplier_380</v>
          </cell>
          <cell r="C3787" t="str">
            <v>Hub_86</v>
          </cell>
          <cell r="D3787">
            <v>1300</v>
          </cell>
          <cell r="E3787" t="str">
            <v>FTL||Supplier_380||Hub_86||FTL_DE_W-GB_1500</v>
          </cell>
        </row>
        <row r="3788">
          <cell r="A3788" t="str">
            <v>Supplier_380Hub_86</v>
          </cell>
          <cell r="B3788" t="str">
            <v>Supplier_380</v>
          </cell>
          <cell r="C3788" t="str">
            <v>Hub_86</v>
          </cell>
          <cell r="D3788">
            <v>1300</v>
          </cell>
          <cell r="E3788" t="str">
            <v>LTL||Current_LTL||LTL_DE_W-GB||1500</v>
          </cell>
        </row>
        <row r="3789">
          <cell r="A3789" t="str">
            <v>Supplier_380Hub_87</v>
          </cell>
          <cell r="B3789" t="str">
            <v>Supplier_380</v>
          </cell>
          <cell r="C3789" t="str">
            <v>Hub_87</v>
          </cell>
          <cell r="D3789">
            <v>1300</v>
          </cell>
          <cell r="E3789" t="str">
            <v>FTL||Supplier_380||Hub_87||FTL_DE_W-ES_1500</v>
          </cell>
        </row>
        <row r="3790">
          <cell r="A3790" t="str">
            <v>Supplier_380Hub_87</v>
          </cell>
          <cell r="B3790" t="str">
            <v>Supplier_380</v>
          </cell>
          <cell r="C3790" t="str">
            <v>Hub_87</v>
          </cell>
          <cell r="D3790">
            <v>1300</v>
          </cell>
          <cell r="E3790" t="str">
            <v>LTL||Current_LTL||LTL_DE_W-ES||1500</v>
          </cell>
        </row>
        <row r="3791">
          <cell r="A3791" t="str">
            <v>Supplier_380Hub_88</v>
          </cell>
          <cell r="B3791" t="str">
            <v>Supplier_380</v>
          </cell>
          <cell r="C3791" t="str">
            <v>Hub_88</v>
          </cell>
          <cell r="D3791">
            <v>600</v>
          </cell>
          <cell r="E3791" t="str">
            <v>FTL||Supplier_380||Hub_88||FTL_DE_W-DE_W_1000</v>
          </cell>
        </row>
        <row r="3792">
          <cell r="A3792" t="str">
            <v>Supplier_380Hub_88</v>
          </cell>
          <cell r="B3792" t="str">
            <v>Supplier_380</v>
          </cell>
          <cell r="C3792" t="str">
            <v>Hub_88</v>
          </cell>
          <cell r="D3792">
            <v>600</v>
          </cell>
          <cell r="E3792" t="str">
            <v>LTL||Current_LTL||LTL_DE_W-DE_W||1000</v>
          </cell>
        </row>
        <row r="3793">
          <cell r="A3793" t="str">
            <v>Supplier_380Hub_89</v>
          </cell>
          <cell r="B3793" t="str">
            <v>Supplier_380</v>
          </cell>
          <cell r="C3793" t="str">
            <v>Hub_89</v>
          </cell>
          <cell r="D3793">
            <v>500</v>
          </cell>
          <cell r="E3793" t="str">
            <v>FTL||Supplier_380||Hub_89||FTL_DE_W-IT_500</v>
          </cell>
        </row>
        <row r="3794">
          <cell r="A3794" t="str">
            <v>Supplier_380Hub_89</v>
          </cell>
          <cell r="B3794" t="str">
            <v>Supplier_380</v>
          </cell>
          <cell r="C3794" t="str">
            <v>Hub_89</v>
          </cell>
          <cell r="D3794">
            <v>500</v>
          </cell>
          <cell r="E3794" t="str">
            <v>LTL||Current_LTL||LTL_DE_W-IT||500</v>
          </cell>
        </row>
        <row r="3795">
          <cell r="A3795" t="str">
            <v>Supplier_380Hub_90</v>
          </cell>
          <cell r="B3795" t="str">
            <v>Supplier_380</v>
          </cell>
          <cell r="C3795" t="str">
            <v>Hub_90</v>
          </cell>
          <cell r="D3795">
            <v>200</v>
          </cell>
          <cell r="E3795" t="str">
            <v>FTL||Supplier_380||Hub_90||FTL_DE_W-DE_W_250</v>
          </cell>
        </row>
        <row r="3796">
          <cell r="A3796" t="str">
            <v>Supplier_380Hub_90</v>
          </cell>
          <cell r="B3796" t="str">
            <v>Supplier_380</v>
          </cell>
          <cell r="C3796" t="str">
            <v>Hub_90</v>
          </cell>
          <cell r="D3796">
            <v>200</v>
          </cell>
          <cell r="E3796" t="str">
            <v>LTL||Current_LTL||LTL_DE_W-DE_W||250</v>
          </cell>
        </row>
        <row r="3797">
          <cell r="A3797" t="str">
            <v>Supplier_381Hub_86</v>
          </cell>
          <cell r="B3797" t="str">
            <v>Supplier_381</v>
          </cell>
          <cell r="C3797" t="str">
            <v>Hub_86</v>
          </cell>
          <cell r="D3797">
            <v>1400</v>
          </cell>
          <cell r="E3797" t="str">
            <v>FTL||Supplier_381||Hub_86||FTL_CZ-GB_1500</v>
          </cell>
        </row>
        <row r="3798">
          <cell r="A3798" t="str">
            <v>Supplier_381Hub_86</v>
          </cell>
          <cell r="B3798" t="str">
            <v>Supplier_381</v>
          </cell>
          <cell r="C3798" t="str">
            <v>Hub_86</v>
          </cell>
          <cell r="D3798">
            <v>1400</v>
          </cell>
          <cell r="E3798" t="str">
            <v>LTL||Current_LTL||LTL_CZ-GB||1500</v>
          </cell>
        </row>
        <row r="3799">
          <cell r="A3799" t="str">
            <v>Supplier_381Hub_87</v>
          </cell>
          <cell r="B3799" t="str">
            <v>Supplier_381</v>
          </cell>
          <cell r="C3799" t="str">
            <v>Hub_87</v>
          </cell>
          <cell r="D3799">
            <v>1700</v>
          </cell>
          <cell r="E3799" t="str">
            <v>FTL||Supplier_381||Hub_87||FTL_CZ-ES_2000</v>
          </cell>
        </row>
        <row r="3800">
          <cell r="A3800" t="str">
            <v>Supplier_381Hub_87</v>
          </cell>
          <cell r="B3800" t="str">
            <v>Supplier_381</v>
          </cell>
          <cell r="C3800" t="str">
            <v>Hub_87</v>
          </cell>
          <cell r="D3800">
            <v>1700</v>
          </cell>
          <cell r="E3800" t="str">
            <v>LTL||Current_LTL||LTL_CZ-ES||2000</v>
          </cell>
        </row>
        <row r="3801">
          <cell r="A3801" t="str">
            <v>Supplier_381Hub_88</v>
          </cell>
          <cell r="B3801" t="str">
            <v>Supplier_381</v>
          </cell>
          <cell r="C3801" t="str">
            <v>Hub_88</v>
          </cell>
          <cell r="D3801">
            <v>600</v>
          </cell>
          <cell r="E3801" t="str">
            <v>FTL||Supplier_381||Hub_88||FTL_CZ-DE_W_1000</v>
          </cell>
        </row>
        <row r="3802">
          <cell r="A3802" t="str">
            <v>Supplier_381Hub_88</v>
          </cell>
          <cell r="B3802" t="str">
            <v>Supplier_381</v>
          </cell>
          <cell r="C3802" t="str">
            <v>Hub_88</v>
          </cell>
          <cell r="D3802">
            <v>600</v>
          </cell>
          <cell r="E3802" t="str">
            <v>LTL||Current_LTL||LTL_CZ-DE_W||1000</v>
          </cell>
        </row>
        <row r="3803">
          <cell r="A3803" t="str">
            <v>Supplier_381Hub_89</v>
          </cell>
          <cell r="B3803" t="str">
            <v>Supplier_381</v>
          </cell>
          <cell r="C3803" t="str">
            <v>Hub_89</v>
          </cell>
          <cell r="D3803">
            <v>900</v>
          </cell>
          <cell r="E3803" t="str">
            <v>FTL||Supplier_381||Hub_89||FTL_CZ-IT_1000</v>
          </cell>
        </row>
        <row r="3804">
          <cell r="A3804" t="str">
            <v>Supplier_381Hub_89</v>
          </cell>
          <cell r="B3804" t="str">
            <v>Supplier_381</v>
          </cell>
          <cell r="C3804" t="str">
            <v>Hub_89</v>
          </cell>
          <cell r="D3804">
            <v>900</v>
          </cell>
          <cell r="E3804" t="str">
            <v>LTL||Current_LTL||LTL_CZ-IT||1000</v>
          </cell>
        </row>
        <row r="3805">
          <cell r="A3805" t="str">
            <v>Supplier_381Hub_90</v>
          </cell>
          <cell r="B3805" t="str">
            <v>Supplier_381</v>
          </cell>
          <cell r="C3805" t="str">
            <v>Hub_90</v>
          </cell>
          <cell r="D3805">
            <v>300</v>
          </cell>
          <cell r="E3805" t="str">
            <v>FTL||Supplier_381||Hub_90||FTL_CZ-DE_W_500</v>
          </cell>
        </row>
        <row r="3806">
          <cell r="A3806" t="str">
            <v>Supplier_381Hub_90</v>
          </cell>
          <cell r="B3806" t="str">
            <v>Supplier_381</v>
          </cell>
          <cell r="C3806" t="str">
            <v>Hub_90</v>
          </cell>
          <cell r="D3806">
            <v>300</v>
          </cell>
          <cell r="E3806" t="str">
            <v>LTL||Current_LTL||LTL_CZ-DE_W||500</v>
          </cell>
        </row>
        <row r="3807">
          <cell r="A3807" t="str">
            <v>Supplier_382Hub_86</v>
          </cell>
          <cell r="B3807" t="str">
            <v>Supplier_382</v>
          </cell>
          <cell r="C3807" t="str">
            <v>Hub_86</v>
          </cell>
          <cell r="D3807">
            <v>1700</v>
          </cell>
          <cell r="E3807" t="str">
            <v>FTL||Supplier_382||Hub_86||FTL_PL-GB_2000</v>
          </cell>
        </row>
        <row r="3808">
          <cell r="A3808" t="str">
            <v>Supplier_382Hub_86</v>
          </cell>
          <cell r="B3808" t="str">
            <v>Supplier_382</v>
          </cell>
          <cell r="C3808" t="str">
            <v>Hub_86</v>
          </cell>
          <cell r="D3808">
            <v>1700</v>
          </cell>
          <cell r="E3808" t="str">
            <v>LTL||Current_LTL||LTL_PL-GB||2000</v>
          </cell>
        </row>
        <row r="3809">
          <cell r="A3809" t="str">
            <v>Supplier_382Hub_87</v>
          </cell>
          <cell r="B3809" t="str">
            <v>Supplier_382</v>
          </cell>
          <cell r="C3809" t="str">
            <v>Hub_87</v>
          </cell>
          <cell r="D3809">
            <v>2300</v>
          </cell>
          <cell r="E3809" t="str">
            <v>FTL||Supplier_382||Hub_87||FTL_PL-ES_2500</v>
          </cell>
        </row>
        <row r="3810">
          <cell r="A3810" t="str">
            <v>Supplier_382Hub_87</v>
          </cell>
          <cell r="B3810" t="str">
            <v>Supplier_382</v>
          </cell>
          <cell r="C3810" t="str">
            <v>Hub_87</v>
          </cell>
          <cell r="D3810">
            <v>2300</v>
          </cell>
          <cell r="E3810" t="str">
            <v>LTL||Current_LTL||LTL_PL-ES||2500</v>
          </cell>
        </row>
        <row r="3811">
          <cell r="A3811" t="str">
            <v>Supplier_382Hub_88</v>
          </cell>
          <cell r="B3811" t="str">
            <v>Supplier_382</v>
          </cell>
          <cell r="C3811" t="str">
            <v>Hub_88</v>
          </cell>
          <cell r="D3811">
            <v>1000</v>
          </cell>
          <cell r="E3811" t="str">
            <v>FTL||Supplier_382||Hub_88||FTL_PL-DE_W_1000</v>
          </cell>
        </row>
        <row r="3812">
          <cell r="A3812" t="str">
            <v>Supplier_382Hub_88</v>
          </cell>
          <cell r="B3812" t="str">
            <v>Supplier_382</v>
          </cell>
          <cell r="C3812" t="str">
            <v>Hub_88</v>
          </cell>
          <cell r="D3812">
            <v>1000</v>
          </cell>
          <cell r="E3812" t="str">
            <v>LTL||Current_LTL||LTL_PL-DE_W||1000</v>
          </cell>
        </row>
        <row r="3813">
          <cell r="A3813" t="str">
            <v>Supplier_382Hub_89</v>
          </cell>
          <cell r="B3813" t="str">
            <v>Supplier_382</v>
          </cell>
          <cell r="C3813" t="str">
            <v>Hub_89</v>
          </cell>
          <cell r="D3813">
            <v>1500</v>
          </cell>
          <cell r="E3813" t="str">
            <v>FTL||Supplier_382||Hub_89||FTL_PL-IT_1500</v>
          </cell>
        </row>
        <row r="3814">
          <cell r="A3814" t="str">
            <v>Supplier_382Hub_89</v>
          </cell>
          <cell r="B3814" t="str">
            <v>Supplier_382</v>
          </cell>
          <cell r="C3814" t="str">
            <v>Hub_89</v>
          </cell>
          <cell r="D3814">
            <v>1500</v>
          </cell>
          <cell r="E3814" t="str">
            <v>LTL||Current_LTL||LTL_PL-IT||1500</v>
          </cell>
        </row>
        <row r="3815">
          <cell r="A3815" t="str">
            <v>Supplier_382Hub_90</v>
          </cell>
          <cell r="B3815" t="str">
            <v>Supplier_382</v>
          </cell>
          <cell r="C3815" t="str">
            <v>Hub_90</v>
          </cell>
          <cell r="D3815">
            <v>900</v>
          </cell>
          <cell r="E3815" t="str">
            <v>FTL||Supplier_382||Hub_90||FTL_PL-DE_W_1000</v>
          </cell>
        </row>
        <row r="3816">
          <cell r="A3816" t="str">
            <v>Supplier_382Hub_90</v>
          </cell>
          <cell r="B3816" t="str">
            <v>Supplier_382</v>
          </cell>
          <cell r="C3816" t="str">
            <v>Hub_90</v>
          </cell>
          <cell r="D3816">
            <v>900</v>
          </cell>
          <cell r="E3816" t="str">
            <v>LTL||Current_LTL||LTL_PL-DE_W||1000</v>
          </cell>
        </row>
        <row r="3817">
          <cell r="A3817" t="str">
            <v>Supplier_383Hub_86</v>
          </cell>
          <cell r="B3817" t="str">
            <v>Supplier_383</v>
          </cell>
          <cell r="C3817" t="str">
            <v>Hub_86</v>
          </cell>
          <cell r="D3817">
            <v>1100</v>
          </cell>
          <cell r="E3817" t="str">
            <v>FTL||Supplier_383||Hub_86||FTL_DE_W-GB_1500</v>
          </cell>
        </row>
        <row r="3818">
          <cell r="A3818" t="str">
            <v>Supplier_383Hub_86</v>
          </cell>
          <cell r="B3818" t="str">
            <v>Supplier_383</v>
          </cell>
          <cell r="C3818" t="str">
            <v>Hub_86</v>
          </cell>
          <cell r="D3818">
            <v>1100</v>
          </cell>
          <cell r="E3818" t="str">
            <v>LTL||Current_LTL||LTL_DE_W-GB||1500</v>
          </cell>
        </row>
        <row r="3819">
          <cell r="A3819" t="str">
            <v>Supplier_383Hub_87</v>
          </cell>
          <cell r="B3819" t="str">
            <v>Supplier_383</v>
          </cell>
          <cell r="C3819" t="str">
            <v>Hub_87</v>
          </cell>
          <cell r="D3819">
            <v>1500</v>
          </cell>
          <cell r="E3819" t="str">
            <v>FTL||Supplier_383||Hub_87||FTL_DE_W-ES_1500</v>
          </cell>
        </row>
        <row r="3820">
          <cell r="A3820" t="str">
            <v>Supplier_383Hub_87</v>
          </cell>
          <cell r="B3820" t="str">
            <v>Supplier_383</v>
          </cell>
          <cell r="C3820" t="str">
            <v>Hub_87</v>
          </cell>
          <cell r="D3820">
            <v>1500</v>
          </cell>
          <cell r="E3820" t="str">
            <v>LTL||Current_LTL||LTL_DE_W-ES||1500</v>
          </cell>
        </row>
        <row r="3821">
          <cell r="A3821" t="str">
            <v>Supplier_383Hub_88</v>
          </cell>
          <cell r="B3821" t="str">
            <v>Supplier_383</v>
          </cell>
          <cell r="C3821" t="str">
            <v>Hub_88</v>
          </cell>
          <cell r="D3821">
            <v>300</v>
          </cell>
          <cell r="E3821" t="str">
            <v>FTL||Supplier_383||Hub_88||FTL_DE_W-DE_W_500</v>
          </cell>
        </row>
        <row r="3822">
          <cell r="A3822" t="str">
            <v>Supplier_383Hub_88</v>
          </cell>
          <cell r="B3822" t="str">
            <v>Supplier_383</v>
          </cell>
          <cell r="C3822" t="str">
            <v>Hub_88</v>
          </cell>
          <cell r="D3822">
            <v>300</v>
          </cell>
          <cell r="E3822" t="str">
            <v>LTL||Current_LTL||LTL_DE_W-DE_W||500</v>
          </cell>
        </row>
        <row r="3823">
          <cell r="A3823" t="str">
            <v>Supplier_383Hub_89</v>
          </cell>
          <cell r="B3823" t="str">
            <v>Supplier_383</v>
          </cell>
          <cell r="C3823" t="str">
            <v>Hub_89</v>
          </cell>
          <cell r="D3823">
            <v>900</v>
          </cell>
          <cell r="E3823" t="str">
            <v>FTL||Supplier_383||Hub_89||FTL_DE_W-IT_1000</v>
          </cell>
        </row>
        <row r="3824">
          <cell r="A3824" t="str">
            <v>Supplier_383Hub_89</v>
          </cell>
          <cell r="B3824" t="str">
            <v>Supplier_383</v>
          </cell>
          <cell r="C3824" t="str">
            <v>Hub_89</v>
          </cell>
          <cell r="D3824">
            <v>900</v>
          </cell>
          <cell r="E3824" t="str">
            <v>LTL||Current_LTL||LTL_DE_W-IT||1000</v>
          </cell>
        </row>
        <row r="3825">
          <cell r="A3825" t="str">
            <v>Supplier_383Hub_90</v>
          </cell>
          <cell r="B3825" t="str">
            <v>Supplier_383</v>
          </cell>
          <cell r="C3825" t="str">
            <v>Hub_90</v>
          </cell>
          <cell r="D3825">
            <v>300</v>
          </cell>
          <cell r="E3825" t="str">
            <v>FTL||Supplier_383||Hub_90||FTL_DE_W-DE_W_500</v>
          </cell>
        </row>
        <row r="3826">
          <cell r="A3826" t="str">
            <v>Supplier_383Hub_90</v>
          </cell>
          <cell r="B3826" t="str">
            <v>Supplier_383</v>
          </cell>
          <cell r="C3826" t="str">
            <v>Hub_90</v>
          </cell>
          <cell r="D3826">
            <v>300</v>
          </cell>
          <cell r="E3826" t="str">
            <v>LTL||Current_LTL||LTL_DE_W-DE_W||500</v>
          </cell>
        </row>
        <row r="3827">
          <cell r="A3827" t="str">
            <v>Supplier_384Hub_86</v>
          </cell>
          <cell r="B3827" t="str">
            <v>Supplier_384</v>
          </cell>
          <cell r="C3827" t="str">
            <v>Hub_86</v>
          </cell>
          <cell r="D3827">
            <v>900</v>
          </cell>
          <cell r="E3827" t="str">
            <v>FTL||Supplier_384||Hub_86||FTL_DE_W-GB_1000</v>
          </cell>
        </row>
        <row r="3828">
          <cell r="A3828" t="str">
            <v>Supplier_384Hub_86</v>
          </cell>
          <cell r="B3828" t="str">
            <v>Supplier_384</v>
          </cell>
          <cell r="C3828" t="str">
            <v>Hub_86</v>
          </cell>
          <cell r="D3828">
            <v>900</v>
          </cell>
          <cell r="E3828" t="str">
            <v>LTL||Current_LTL||LTL_DE_W-GB||1000</v>
          </cell>
        </row>
        <row r="3829">
          <cell r="A3829" t="str">
            <v>Supplier_384Hub_87</v>
          </cell>
          <cell r="B3829" t="str">
            <v>Supplier_384</v>
          </cell>
          <cell r="C3829" t="str">
            <v>Hub_87</v>
          </cell>
          <cell r="D3829">
            <v>1600</v>
          </cell>
          <cell r="E3829" t="str">
            <v>FTL||Supplier_384||Hub_87||FTL_DE_W-ES_2000</v>
          </cell>
        </row>
        <row r="3830">
          <cell r="A3830" t="str">
            <v>Supplier_384Hub_87</v>
          </cell>
          <cell r="B3830" t="str">
            <v>Supplier_384</v>
          </cell>
          <cell r="C3830" t="str">
            <v>Hub_87</v>
          </cell>
          <cell r="D3830">
            <v>1600</v>
          </cell>
          <cell r="E3830" t="str">
            <v>LTL||Current_LTL||LTL_DE_W-ES||2000</v>
          </cell>
        </row>
        <row r="3831">
          <cell r="A3831" t="str">
            <v>Supplier_384Hub_88</v>
          </cell>
          <cell r="B3831" t="str">
            <v>Supplier_384</v>
          </cell>
          <cell r="C3831" t="str">
            <v>Hub_88</v>
          </cell>
          <cell r="D3831">
            <v>200</v>
          </cell>
          <cell r="E3831" t="str">
            <v>FTL||Supplier_384||Hub_88||FTL_DE_W-DE_W_250</v>
          </cell>
        </row>
        <row r="3832">
          <cell r="A3832" t="str">
            <v>Supplier_384Hub_88</v>
          </cell>
          <cell r="B3832" t="str">
            <v>Supplier_384</v>
          </cell>
          <cell r="C3832" t="str">
            <v>Hub_88</v>
          </cell>
          <cell r="D3832">
            <v>200</v>
          </cell>
          <cell r="E3832" t="str">
            <v>LTL||Current_LTL||LTL_DE_W-DE_W||250</v>
          </cell>
        </row>
        <row r="3833">
          <cell r="A3833" t="str">
            <v>Supplier_384Hub_89</v>
          </cell>
          <cell r="B3833" t="str">
            <v>Supplier_384</v>
          </cell>
          <cell r="C3833" t="str">
            <v>Hub_89</v>
          </cell>
          <cell r="D3833">
            <v>1200</v>
          </cell>
          <cell r="E3833" t="str">
            <v>FTL||Supplier_384||Hub_89||FTL_DE_W-IT_1500</v>
          </cell>
        </row>
        <row r="3834">
          <cell r="A3834" t="str">
            <v>Supplier_384Hub_89</v>
          </cell>
          <cell r="B3834" t="str">
            <v>Supplier_384</v>
          </cell>
          <cell r="C3834" t="str">
            <v>Hub_89</v>
          </cell>
          <cell r="D3834">
            <v>1200</v>
          </cell>
          <cell r="E3834" t="str">
            <v>LTL||Current_LTL||LTL_DE_W-IT||1500</v>
          </cell>
        </row>
        <row r="3835">
          <cell r="A3835" t="str">
            <v>Supplier_384Hub_90</v>
          </cell>
          <cell r="B3835" t="str">
            <v>Supplier_384</v>
          </cell>
          <cell r="C3835" t="str">
            <v>Hub_90</v>
          </cell>
          <cell r="D3835">
            <v>600</v>
          </cell>
          <cell r="E3835" t="str">
            <v>FTL||Supplier_384||Hub_90||FTL_DE_W-DE_W_1000</v>
          </cell>
        </row>
        <row r="3836">
          <cell r="A3836" t="str">
            <v>Supplier_384Hub_90</v>
          </cell>
          <cell r="B3836" t="str">
            <v>Supplier_384</v>
          </cell>
          <cell r="C3836" t="str">
            <v>Hub_90</v>
          </cell>
          <cell r="D3836">
            <v>600</v>
          </cell>
          <cell r="E3836" t="str">
            <v>LTL||Current_LTL||LTL_DE_W-DE_W||1000</v>
          </cell>
        </row>
        <row r="3837">
          <cell r="A3837" t="str">
            <v>Supplier_385Hub_86</v>
          </cell>
          <cell r="B3837" t="str">
            <v>Supplier_385</v>
          </cell>
          <cell r="C3837" t="str">
            <v>Hub_86</v>
          </cell>
          <cell r="D3837">
            <v>1300</v>
          </cell>
          <cell r="E3837" t="str">
            <v>FTL||Supplier_385||Hub_86||FTL_DE_W-GB_1500</v>
          </cell>
        </row>
        <row r="3838">
          <cell r="A3838" t="str">
            <v>Supplier_385Hub_86</v>
          </cell>
          <cell r="B3838" t="str">
            <v>Supplier_385</v>
          </cell>
          <cell r="C3838" t="str">
            <v>Hub_86</v>
          </cell>
          <cell r="D3838">
            <v>1300</v>
          </cell>
          <cell r="E3838" t="str">
            <v>LTL||Current_LTL||LTL_DE_W-GB||1500</v>
          </cell>
        </row>
        <row r="3839">
          <cell r="A3839" t="str">
            <v>Supplier_385Hub_87</v>
          </cell>
          <cell r="B3839" t="str">
            <v>Supplier_385</v>
          </cell>
          <cell r="C3839" t="str">
            <v>Hub_87</v>
          </cell>
          <cell r="D3839">
            <v>1800</v>
          </cell>
          <cell r="E3839" t="str">
            <v>FTL||Supplier_385||Hub_87||FTL_DE_W-ES_2000</v>
          </cell>
        </row>
        <row r="3840">
          <cell r="A3840" t="str">
            <v>Supplier_385Hub_87</v>
          </cell>
          <cell r="B3840" t="str">
            <v>Supplier_385</v>
          </cell>
          <cell r="C3840" t="str">
            <v>Hub_87</v>
          </cell>
          <cell r="D3840">
            <v>1800</v>
          </cell>
          <cell r="E3840" t="str">
            <v>LTL||Current_LTL||LTL_DE_W-ES||2000</v>
          </cell>
        </row>
        <row r="3841">
          <cell r="A3841" t="str">
            <v>Supplier_385Hub_88</v>
          </cell>
          <cell r="B3841" t="str">
            <v>Supplier_385</v>
          </cell>
          <cell r="C3841" t="str">
            <v>Hub_88</v>
          </cell>
          <cell r="D3841">
            <v>600</v>
          </cell>
          <cell r="E3841" t="str">
            <v>FTL||Supplier_385||Hub_88||FTL_DE_W-DE_W_1000</v>
          </cell>
        </row>
        <row r="3842">
          <cell r="A3842" t="str">
            <v>Supplier_385Hub_88</v>
          </cell>
          <cell r="B3842" t="str">
            <v>Supplier_385</v>
          </cell>
          <cell r="C3842" t="str">
            <v>Hub_88</v>
          </cell>
          <cell r="D3842">
            <v>600</v>
          </cell>
          <cell r="E3842" t="str">
            <v>LTL||Current_LTL||LTL_DE_W-DE_W||1000</v>
          </cell>
        </row>
        <row r="3843">
          <cell r="A3843" t="str">
            <v>Supplier_385Hub_89</v>
          </cell>
          <cell r="B3843" t="str">
            <v>Supplier_385</v>
          </cell>
          <cell r="C3843" t="str">
            <v>Hub_89</v>
          </cell>
          <cell r="D3843">
            <v>1100</v>
          </cell>
          <cell r="E3843" t="str">
            <v>FTL||Supplier_385||Hub_89||FTL_DE_W-IT_1500</v>
          </cell>
        </row>
        <row r="3844">
          <cell r="A3844" t="str">
            <v>Supplier_385Hub_89</v>
          </cell>
          <cell r="B3844" t="str">
            <v>Supplier_385</v>
          </cell>
          <cell r="C3844" t="str">
            <v>Hub_89</v>
          </cell>
          <cell r="D3844">
            <v>1100</v>
          </cell>
          <cell r="E3844" t="str">
            <v>LTL||Current_LTL||LTL_DE_W-IT||1500</v>
          </cell>
        </row>
        <row r="3845">
          <cell r="A3845" t="str">
            <v>Supplier_385Hub_90</v>
          </cell>
          <cell r="B3845" t="str">
            <v>Supplier_385</v>
          </cell>
          <cell r="C3845" t="str">
            <v>Hub_90</v>
          </cell>
          <cell r="D3845">
            <v>500</v>
          </cell>
          <cell r="E3845" t="str">
            <v>FTL||Supplier_385||Hub_90||FTL_DE_W-DE_W_500</v>
          </cell>
        </row>
        <row r="3846">
          <cell r="A3846" t="str">
            <v>Supplier_385Hub_90</v>
          </cell>
          <cell r="B3846" t="str">
            <v>Supplier_385</v>
          </cell>
          <cell r="C3846" t="str">
            <v>Hub_90</v>
          </cell>
          <cell r="D3846">
            <v>500</v>
          </cell>
          <cell r="E3846" t="str">
            <v>LTL||Current_LTL||LTL_DE_W-DE_W||500</v>
          </cell>
        </row>
        <row r="3847">
          <cell r="A3847" t="str">
            <v>Supplier_386Hub_86</v>
          </cell>
          <cell r="B3847" t="str">
            <v>Supplier_386</v>
          </cell>
          <cell r="C3847" t="str">
            <v>Hub_86</v>
          </cell>
          <cell r="D3847">
            <v>1300</v>
          </cell>
          <cell r="E3847" t="str">
            <v>FTL||Supplier_386||Hub_86||FTL_DE_W-GB_1500</v>
          </cell>
        </row>
        <row r="3848">
          <cell r="A3848" t="str">
            <v>Supplier_386Hub_86</v>
          </cell>
          <cell r="B3848" t="str">
            <v>Supplier_386</v>
          </cell>
          <cell r="C3848" t="str">
            <v>Hub_86</v>
          </cell>
          <cell r="D3848">
            <v>1300</v>
          </cell>
          <cell r="E3848" t="str">
            <v>LTL||Current_LTL||LTL_DE_W-GB||1500</v>
          </cell>
        </row>
        <row r="3849">
          <cell r="A3849" t="str">
            <v>Supplier_386Hub_87</v>
          </cell>
          <cell r="B3849" t="str">
            <v>Supplier_386</v>
          </cell>
          <cell r="C3849" t="str">
            <v>Hub_87</v>
          </cell>
          <cell r="D3849">
            <v>1300</v>
          </cell>
          <cell r="E3849" t="str">
            <v>FTL||Supplier_386||Hub_87||FTL_DE_W-ES_1500</v>
          </cell>
        </row>
        <row r="3850">
          <cell r="A3850" t="str">
            <v>Supplier_386Hub_87</v>
          </cell>
          <cell r="B3850" t="str">
            <v>Supplier_386</v>
          </cell>
          <cell r="C3850" t="str">
            <v>Hub_87</v>
          </cell>
          <cell r="D3850">
            <v>1300</v>
          </cell>
          <cell r="E3850" t="str">
            <v>LTL||Current_LTL||LTL_DE_W-ES||1500</v>
          </cell>
        </row>
        <row r="3851">
          <cell r="A3851" t="str">
            <v>Supplier_386Hub_88</v>
          </cell>
          <cell r="B3851" t="str">
            <v>Supplier_386</v>
          </cell>
          <cell r="C3851" t="str">
            <v>Hub_88</v>
          </cell>
          <cell r="D3851">
            <v>500</v>
          </cell>
          <cell r="E3851" t="str">
            <v>FTL||Supplier_386||Hub_88||FTL_DE_W-DE_W_500</v>
          </cell>
        </row>
        <row r="3852">
          <cell r="A3852" t="str">
            <v>Supplier_386Hub_88</v>
          </cell>
          <cell r="B3852" t="str">
            <v>Supplier_386</v>
          </cell>
          <cell r="C3852" t="str">
            <v>Hub_88</v>
          </cell>
          <cell r="D3852">
            <v>500</v>
          </cell>
          <cell r="E3852" t="str">
            <v>LTL||Current_LTL||LTL_DE_W-DE_W||500</v>
          </cell>
        </row>
        <row r="3853">
          <cell r="A3853" t="str">
            <v>Supplier_386Hub_89</v>
          </cell>
          <cell r="B3853" t="str">
            <v>Supplier_386</v>
          </cell>
          <cell r="C3853" t="str">
            <v>Hub_89</v>
          </cell>
          <cell r="D3853">
            <v>500</v>
          </cell>
          <cell r="E3853" t="str">
            <v>FTL||Supplier_386||Hub_89||FTL_DE_W-IT_500</v>
          </cell>
        </row>
        <row r="3854">
          <cell r="A3854" t="str">
            <v>Supplier_386Hub_89</v>
          </cell>
          <cell r="B3854" t="str">
            <v>Supplier_386</v>
          </cell>
          <cell r="C3854" t="str">
            <v>Hub_89</v>
          </cell>
          <cell r="D3854">
            <v>500</v>
          </cell>
          <cell r="E3854" t="str">
            <v>LTL||Current_LTL||LTL_DE_W-IT||500</v>
          </cell>
        </row>
        <row r="3855">
          <cell r="A3855" t="str">
            <v>Supplier_386Hub_90</v>
          </cell>
          <cell r="B3855" t="str">
            <v>Supplier_386</v>
          </cell>
          <cell r="C3855" t="str">
            <v>Hub_90</v>
          </cell>
          <cell r="D3855">
            <v>200</v>
          </cell>
          <cell r="E3855" t="str">
            <v>FTL||Supplier_386||Hub_90||FTL_DE_W-DE_W_250</v>
          </cell>
        </row>
        <row r="3856">
          <cell r="A3856" t="str">
            <v>Supplier_386Hub_90</v>
          </cell>
          <cell r="B3856" t="str">
            <v>Supplier_386</v>
          </cell>
          <cell r="C3856" t="str">
            <v>Hub_90</v>
          </cell>
          <cell r="D3856">
            <v>200</v>
          </cell>
          <cell r="E3856" t="str">
            <v>LTL||Current_LTL||LTL_DE_W-DE_W||250</v>
          </cell>
        </row>
        <row r="3857">
          <cell r="A3857" t="str">
            <v>Supplier_387Hub_86</v>
          </cell>
          <cell r="B3857" t="str">
            <v>Supplier_387</v>
          </cell>
          <cell r="C3857" t="str">
            <v>Hub_86</v>
          </cell>
          <cell r="D3857">
            <v>1700</v>
          </cell>
          <cell r="E3857" t="str">
            <v>FTL||Supplier_387||Hub_86||FTL_BK-GB_2000</v>
          </cell>
        </row>
        <row r="3858">
          <cell r="A3858" t="str">
            <v>Supplier_387Hub_86</v>
          </cell>
          <cell r="B3858" t="str">
            <v>Supplier_387</v>
          </cell>
          <cell r="C3858" t="str">
            <v>Hub_86</v>
          </cell>
          <cell r="D3858">
            <v>1700</v>
          </cell>
          <cell r="E3858" t="str">
            <v>LTL||Current_LTL||LTL_BK-GB||2000</v>
          </cell>
        </row>
        <row r="3859">
          <cell r="A3859" t="str">
            <v>Supplier_387Hub_87</v>
          </cell>
          <cell r="B3859" t="str">
            <v>Supplier_387</v>
          </cell>
          <cell r="C3859" t="str">
            <v>Hub_87</v>
          </cell>
          <cell r="D3859">
            <v>1400</v>
          </cell>
          <cell r="E3859" t="str">
            <v>FTL||Supplier_387||Hub_87||FTL_BK-ES_1500</v>
          </cell>
        </row>
        <row r="3860">
          <cell r="A3860" t="str">
            <v>Supplier_387Hub_87</v>
          </cell>
          <cell r="B3860" t="str">
            <v>Supplier_387</v>
          </cell>
          <cell r="C3860" t="str">
            <v>Hub_87</v>
          </cell>
          <cell r="D3860">
            <v>1400</v>
          </cell>
          <cell r="E3860" t="str">
            <v>LTL||Current_LTL||LTL_BK-ES||1500</v>
          </cell>
        </row>
        <row r="3861">
          <cell r="A3861" t="str">
            <v>Supplier_387Hub_88</v>
          </cell>
          <cell r="B3861" t="str">
            <v>Supplier_387</v>
          </cell>
          <cell r="C3861" t="str">
            <v>Hub_88</v>
          </cell>
          <cell r="D3861">
            <v>1000</v>
          </cell>
          <cell r="E3861" t="str">
            <v>FTL||Supplier_387||Hub_88||FTL_BK-DE_W_1000</v>
          </cell>
        </row>
        <row r="3862">
          <cell r="A3862" t="str">
            <v>Supplier_387Hub_88</v>
          </cell>
          <cell r="B3862" t="str">
            <v>Supplier_387</v>
          </cell>
          <cell r="C3862" t="str">
            <v>Hub_88</v>
          </cell>
          <cell r="D3862">
            <v>1000</v>
          </cell>
          <cell r="E3862" t="str">
            <v>LTL||Current_LTL||LTL_BK-DE_W||1000</v>
          </cell>
        </row>
        <row r="3863">
          <cell r="A3863" t="str">
            <v>Supplier_387Hub_89</v>
          </cell>
          <cell r="B3863" t="str">
            <v>Supplier_387</v>
          </cell>
          <cell r="C3863" t="str">
            <v>Hub_89</v>
          </cell>
          <cell r="D3863">
            <v>400</v>
          </cell>
          <cell r="E3863" t="str">
            <v>FTL||Supplier_387||Hub_89||FTL_BK-IT_500</v>
          </cell>
        </row>
        <row r="3864">
          <cell r="A3864" t="str">
            <v>Supplier_387Hub_89</v>
          </cell>
          <cell r="B3864" t="str">
            <v>Supplier_387</v>
          </cell>
          <cell r="C3864" t="str">
            <v>Hub_89</v>
          </cell>
          <cell r="D3864">
            <v>400</v>
          </cell>
          <cell r="E3864" t="str">
            <v>LTL||Current_LTL||LTL_BK-IT||500</v>
          </cell>
        </row>
        <row r="3865">
          <cell r="A3865" t="str">
            <v>Supplier_387Hub_90</v>
          </cell>
          <cell r="B3865" t="str">
            <v>Supplier_387</v>
          </cell>
          <cell r="C3865" t="str">
            <v>Hub_90</v>
          </cell>
          <cell r="D3865">
            <v>500</v>
          </cell>
          <cell r="E3865" t="str">
            <v>FTL||Supplier_387||Hub_90||FTL_BK-DE_W_500</v>
          </cell>
        </row>
        <row r="3866">
          <cell r="A3866" t="str">
            <v>Supplier_387Hub_90</v>
          </cell>
          <cell r="B3866" t="str">
            <v>Supplier_387</v>
          </cell>
          <cell r="C3866" t="str">
            <v>Hub_90</v>
          </cell>
          <cell r="D3866">
            <v>500</v>
          </cell>
          <cell r="E3866" t="str">
            <v>LTL||Current_LTL||LTL_BK-DE_W||500</v>
          </cell>
        </row>
        <row r="3867">
          <cell r="A3867" t="str">
            <v>Supplier_388Hub_86</v>
          </cell>
          <cell r="B3867" t="str">
            <v>Supplier_388</v>
          </cell>
          <cell r="C3867" t="str">
            <v>Hub_86</v>
          </cell>
          <cell r="D3867">
            <v>1400</v>
          </cell>
          <cell r="E3867" t="str">
            <v>FTL||Supplier_388||Hub_86||FTL_CZ-GB_1500</v>
          </cell>
        </row>
        <row r="3868">
          <cell r="A3868" t="str">
            <v>Supplier_388Hub_86</v>
          </cell>
          <cell r="B3868" t="str">
            <v>Supplier_388</v>
          </cell>
          <cell r="C3868" t="str">
            <v>Hub_86</v>
          </cell>
          <cell r="D3868">
            <v>1400</v>
          </cell>
          <cell r="E3868" t="str">
            <v>LTL||Current_LTL||LTL_CZ-GB||1500</v>
          </cell>
        </row>
        <row r="3869">
          <cell r="A3869" t="str">
            <v>Supplier_388Hub_87</v>
          </cell>
          <cell r="B3869" t="str">
            <v>Supplier_388</v>
          </cell>
          <cell r="C3869" t="str">
            <v>Hub_87</v>
          </cell>
          <cell r="D3869">
            <v>1700</v>
          </cell>
          <cell r="E3869" t="str">
            <v>FTL||Supplier_388||Hub_87||FTL_CZ-ES_2000</v>
          </cell>
        </row>
        <row r="3870">
          <cell r="A3870" t="str">
            <v>Supplier_388Hub_87</v>
          </cell>
          <cell r="B3870" t="str">
            <v>Supplier_388</v>
          </cell>
          <cell r="C3870" t="str">
            <v>Hub_87</v>
          </cell>
          <cell r="D3870">
            <v>1700</v>
          </cell>
          <cell r="E3870" t="str">
            <v>LTL||Current_LTL||LTL_CZ-ES||2000</v>
          </cell>
        </row>
        <row r="3871">
          <cell r="A3871" t="str">
            <v>Supplier_388Hub_88</v>
          </cell>
          <cell r="B3871" t="str">
            <v>Supplier_388</v>
          </cell>
          <cell r="C3871" t="str">
            <v>Hub_88</v>
          </cell>
          <cell r="D3871">
            <v>700</v>
          </cell>
          <cell r="E3871" t="str">
            <v>FTL||Supplier_388||Hub_88||FTL_CZ-DE_W_1000</v>
          </cell>
        </row>
        <row r="3872">
          <cell r="A3872" t="str">
            <v>Supplier_388Hub_88</v>
          </cell>
          <cell r="B3872" t="str">
            <v>Supplier_388</v>
          </cell>
          <cell r="C3872" t="str">
            <v>Hub_88</v>
          </cell>
          <cell r="D3872">
            <v>700</v>
          </cell>
          <cell r="E3872" t="str">
            <v>LTL||Current_LTL||LTL_CZ-DE_W||1000</v>
          </cell>
        </row>
        <row r="3873">
          <cell r="A3873" t="str">
            <v>Supplier_388Hub_89</v>
          </cell>
          <cell r="B3873" t="str">
            <v>Supplier_388</v>
          </cell>
          <cell r="C3873" t="str">
            <v>Hub_89</v>
          </cell>
          <cell r="D3873">
            <v>800</v>
          </cell>
          <cell r="E3873" t="str">
            <v>FTL||Supplier_388||Hub_89||FTL_CZ-IT_1000</v>
          </cell>
        </row>
        <row r="3874">
          <cell r="A3874" t="str">
            <v>Supplier_388Hub_89</v>
          </cell>
          <cell r="B3874" t="str">
            <v>Supplier_388</v>
          </cell>
          <cell r="C3874" t="str">
            <v>Hub_89</v>
          </cell>
          <cell r="D3874">
            <v>800</v>
          </cell>
          <cell r="E3874" t="str">
            <v>LTL||Current_LTL||LTL_CZ-IT||1000</v>
          </cell>
        </row>
        <row r="3875">
          <cell r="A3875" t="str">
            <v>Supplier_388Hub_90</v>
          </cell>
          <cell r="B3875" t="str">
            <v>Supplier_388</v>
          </cell>
          <cell r="C3875" t="str">
            <v>Hub_90</v>
          </cell>
          <cell r="D3875">
            <v>300</v>
          </cell>
          <cell r="E3875" t="str">
            <v>FTL||Supplier_388||Hub_90||FTL_CZ-DE_W_250</v>
          </cell>
        </row>
        <row r="3876">
          <cell r="A3876" t="str">
            <v>Supplier_388Hub_90</v>
          </cell>
          <cell r="B3876" t="str">
            <v>Supplier_388</v>
          </cell>
          <cell r="C3876" t="str">
            <v>Hub_90</v>
          </cell>
          <cell r="D3876">
            <v>300</v>
          </cell>
          <cell r="E3876" t="str">
            <v>LTL||Current_LTL||LTL_CZ-DE_W||250</v>
          </cell>
        </row>
        <row r="3877">
          <cell r="A3877" t="str">
            <v>Supplier_389Hub_86</v>
          </cell>
          <cell r="B3877" t="str">
            <v>Supplier_389</v>
          </cell>
          <cell r="C3877" t="str">
            <v>Hub_86</v>
          </cell>
          <cell r="D3877">
            <v>1400</v>
          </cell>
          <cell r="E3877" t="str">
            <v>FTL||Supplier_389||Hub_86||FTL_CZ-GB_1500</v>
          </cell>
        </row>
        <row r="3878">
          <cell r="A3878" t="str">
            <v>Supplier_389Hub_86</v>
          </cell>
          <cell r="B3878" t="str">
            <v>Supplier_389</v>
          </cell>
          <cell r="C3878" t="str">
            <v>Hub_86</v>
          </cell>
          <cell r="D3878">
            <v>1400</v>
          </cell>
          <cell r="E3878" t="str">
            <v>LTL||Current_LTL||LTL_CZ-GB||1500</v>
          </cell>
        </row>
        <row r="3879">
          <cell r="A3879" t="str">
            <v>Supplier_389Hub_87</v>
          </cell>
          <cell r="B3879" t="str">
            <v>Supplier_389</v>
          </cell>
          <cell r="C3879" t="str">
            <v>Hub_87</v>
          </cell>
          <cell r="D3879">
            <v>1600</v>
          </cell>
          <cell r="E3879" t="str">
            <v>FTL||Supplier_389||Hub_87||FTL_CZ-ES_2000</v>
          </cell>
        </row>
        <row r="3880">
          <cell r="A3880" t="str">
            <v>Supplier_389Hub_87</v>
          </cell>
          <cell r="B3880" t="str">
            <v>Supplier_389</v>
          </cell>
          <cell r="C3880" t="str">
            <v>Hub_87</v>
          </cell>
          <cell r="D3880">
            <v>1600</v>
          </cell>
          <cell r="E3880" t="str">
            <v>LTL||Current_LTL||LTL_CZ-ES||2000</v>
          </cell>
        </row>
        <row r="3881">
          <cell r="A3881" t="str">
            <v>Supplier_389Hub_88</v>
          </cell>
          <cell r="B3881" t="str">
            <v>Supplier_389</v>
          </cell>
          <cell r="C3881" t="str">
            <v>Hub_88</v>
          </cell>
          <cell r="D3881">
            <v>600</v>
          </cell>
          <cell r="E3881" t="str">
            <v>FTL||Supplier_389||Hub_88||FTL_CZ-DE_W_1000</v>
          </cell>
        </row>
        <row r="3882">
          <cell r="A3882" t="str">
            <v>Supplier_389Hub_88</v>
          </cell>
          <cell r="B3882" t="str">
            <v>Supplier_389</v>
          </cell>
          <cell r="C3882" t="str">
            <v>Hub_88</v>
          </cell>
          <cell r="D3882">
            <v>600</v>
          </cell>
          <cell r="E3882" t="str">
            <v>LTL||Current_LTL||LTL_CZ-DE_W||1000</v>
          </cell>
        </row>
        <row r="3883">
          <cell r="A3883" t="str">
            <v>Supplier_389Hub_89</v>
          </cell>
          <cell r="B3883" t="str">
            <v>Supplier_389</v>
          </cell>
          <cell r="C3883" t="str">
            <v>Hub_89</v>
          </cell>
          <cell r="D3883">
            <v>800</v>
          </cell>
          <cell r="E3883" t="str">
            <v>FTL||Supplier_389||Hub_89||FTL_CZ-IT_1000</v>
          </cell>
        </row>
        <row r="3884">
          <cell r="A3884" t="str">
            <v>Supplier_389Hub_89</v>
          </cell>
          <cell r="B3884" t="str">
            <v>Supplier_389</v>
          </cell>
          <cell r="C3884" t="str">
            <v>Hub_89</v>
          </cell>
          <cell r="D3884">
            <v>800</v>
          </cell>
          <cell r="E3884" t="str">
            <v>LTL||Current_LTL||LTL_CZ-IT||1000</v>
          </cell>
        </row>
        <row r="3885">
          <cell r="A3885" t="str">
            <v>Supplier_389Hub_90</v>
          </cell>
          <cell r="B3885" t="str">
            <v>Supplier_389</v>
          </cell>
          <cell r="C3885" t="str">
            <v>Hub_90</v>
          </cell>
          <cell r="D3885">
            <v>200</v>
          </cell>
          <cell r="E3885" t="str">
            <v>FTL||Supplier_389||Hub_90||FTL_CZ-DE_W_250</v>
          </cell>
        </row>
        <row r="3886">
          <cell r="A3886" t="str">
            <v>Supplier_389Hub_90</v>
          </cell>
          <cell r="B3886" t="str">
            <v>Supplier_389</v>
          </cell>
          <cell r="C3886" t="str">
            <v>Hub_90</v>
          </cell>
          <cell r="D3886">
            <v>200</v>
          </cell>
          <cell r="E3886" t="str">
            <v>LTL||Current_LTL||LTL_CZ-DE_W||250</v>
          </cell>
        </row>
        <row r="3887">
          <cell r="A3887" t="str">
            <v>Supplier_390Hub_86</v>
          </cell>
          <cell r="B3887" t="str">
            <v>Supplier_390</v>
          </cell>
          <cell r="C3887" t="str">
            <v>Hub_86</v>
          </cell>
          <cell r="D3887">
            <v>1400</v>
          </cell>
          <cell r="E3887" t="str">
            <v>FTL||Supplier_390||Hub_86||FTL_CZ-GB_1500</v>
          </cell>
        </row>
        <row r="3888">
          <cell r="A3888" t="str">
            <v>Supplier_390Hub_86</v>
          </cell>
          <cell r="B3888" t="str">
            <v>Supplier_390</v>
          </cell>
          <cell r="C3888" t="str">
            <v>Hub_86</v>
          </cell>
          <cell r="D3888">
            <v>1400</v>
          </cell>
          <cell r="E3888" t="str">
            <v>LTL||Current_LTL||LTL_CZ-GB||1500</v>
          </cell>
        </row>
        <row r="3889">
          <cell r="A3889" t="str">
            <v>Supplier_390Hub_87</v>
          </cell>
          <cell r="B3889" t="str">
            <v>Supplier_390</v>
          </cell>
          <cell r="C3889" t="str">
            <v>Hub_87</v>
          </cell>
          <cell r="D3889">
            <v>1600</v>
          </cell>
          <cell r="E3889" t="str">
            <v>FTL||Supplier_390||Hub_87||FTL_CZ-ES_2000</v>
          </cell>
        </row>
        <row r="3890">
          <cell r="A3890" t="str">
            <v>Supplier_390Hub_87</v>
          </cell>
          <cell r="B3890" t="str">
            <v>Supplier_390</v>
          </cell>
          <cell r="C3890" t="str">
            <v>Hub_87</v>
          </cell>
          <cell r="D3890">
            <v>1600</v>
          </cell>
          <cell r="E3890" t="str">
            <v>LTL||Current_LTL||LTL_CZ-ES||2000</v>
          </cell>
        </row>
        <row r="3891">
          <cell r="A3891" t="str">
            <v>Supplier_390Hub_88</v>
          </cell>
          <cell r="B3891" t="str">
            <v>Supplier_390</v>
          </cell>
          <cell r="C3891" t="str">
            <v>Hub_88</v>
          </cell>
          <cell r="D3891">
            <v>600</v>
          </cell>
          <cell r="E3891" t="str">
            <v>FTL||Supplier_390||Hub_88||FTL_CZ-DE_W_1000</v>
          </cell>
        </row>
        <row r="3892">
          <cell r="A3892" t="str">
            <v>Supplier_390Hub_88</v>
          </cell>
          <cell r="B3892" t="str">
            <v>Supplier_390</v>
          </cell>
          <cell r="C3892" t="str">
            <v>Hub_88</v>
          </cell>
          <cell r="D3892">
            <v>600</v>
          </cell>
          <cell r="E3892" t="str">
            <v>LTL||Current_LTL||LTL_CZ-DE_W||1000</v>
          </cell>
        </row>
        <row r="3893">
          <cell r="A3893" t="str">
            <v>Supplier_390Hub_89</v>
          </cell>
          <cell r="B3893" t="str">
            <v>Supplier_390</v>
          </cell>
          <cell r="C3893" t="str">
            <v>Hub_89</v>
          </cell>
          <cell r="D3893">
            <v>800</v>
          </cell>
          <cell r="E3893" t="str">
            <v>FTL||Supplier_390||Hub_89||FTL_CZ-IT_1000</v>
          </cell>
        </row>
        <row r="3894">
          <cell r="A3894" t="str">
            <v>Supplier_390Hub_89</v>
          </cell>
          <cell r="B3894" t="str">
            <v>Supplier_390</v>
          </cell>
          <cell r="C3894" t="str">
            <v>Hub_89</v>
          </cell>
          <cell r="D3894">
            <v>800</v>
          </cell>
          <cell r="E3894" t="str">
            <v>LTL||Current_LTL||LTL_CZ-IT||1000</v>
          </cell>
        </row>
        <row r="3895">
          <cell r="A3895" t="str">
            <v>Supplier_390Hub_90</v>
          </cell>
          <cell r="B3895" t="str">
            <v>Supplier_390</v>
          </cell>
          <cell r="C3895" t="str">
            <v>Hub_90</v>
          </cell>
          <cell r="D3895">
            <v>200</v>
          </cell>
          <cell r="E3895" t="str">
            <v>FTL||Supplier_390||Hub_90||FTL_CZ-DE_W_250</v>
          </cell>
        </row>
        <row r="3896">
          <cell r="A3896" t="str">
            <v>Supplier_390Hub_90</v>
          </cell>
          <cell r="B3896" t="str">
            <v>Supplier_390</v>
          </cell>
          <cell r="C3896" t="str">
            <v>Hub_90</v>
          </cell>
          <cell r="D3896">
            <v>200</v>
          </cell>
          <cell r="E3896" t="str">
            <v>LTL||Current_LTL||LTL_CZ-DE_W||250</v>
          </cell>
        </row>
        <row r="3897">
          <cell r="A3897" t="str">
            <v>Supplier_391Hub_86</v>
          </cell>
          <cell r="B3897" t="str">
            <v>Supplier_391</v>
          </cell>
          <cell r="C3897" t="str">
            <v>Hub_86</v>
          </cell>
          <cell r="D3897">
            <v>900</v>
          </cell>
          <cell r="E3897" t="str">
            <v>FTL||Supplier_391||Hub_86||FTL_DE_W-GB_1000</v>
          </cell>
        </row>
        <row r="3898">
          <cell r="A3898" t="str">
            <v>Supplier_391Hub_86</v>
          </cell>
          <cell r="B3898" t="str">
            <v>Supplier_391</v>
          </cell>
          <cell r="C3898" t="str">
            <v>Hub_86</v>
          </cell>
          <cell r="D3898">
            <v>900</v>
          </cell>
          <cell r="E3898" t="str">
            <v>LTL||Current_LTL||LTL_DE_W-GB||1000</v>
          </cell>
        </row>
        <row r="3899">
          <cell r="A3899" t="str">
            <v>Supplier_391Hub_87</v>
          </cell>
          <cell r="B3899" t="str">
            <v>Supplier_391</v>
          </cell>
          <cell r="C3899" t="str">
            <v>Hub_87</v>
          </cell>
          <cell r="D3899">
            <v>1400</v>
          </cell>
          <cell r="E3899" t="str">
            <v>FTL||Supplier_391||Hub_87||FTL_DE_W-ES_1500</v>
          </cell>
        </row>
        <row r="3900">
          <cell r="A3900" t="str">
            <v>Supplier_391Hub_87</v>
          </cell>
          <cell r="B3900" t="str">
            <v>Supplier_391</v>
          </cell>
          <cell r="C3900" t="str">
            <v>Hub_87</v>
          </cell>
          <cell r="D3900">
            <v>1400</v>
          </cell>
          <cell r="E3900" t="str">
            <v>LTL||Current_LTL||LTL_DE_W-ES||1500</v>
          </cell>
        </row>
        <row r="3901">
          <cell r="A3901" t="str">
            <v>Supplier_391Hub_88</v>
          </cell>
          <cell r="B3901" t="str">
            <v>Supplier_391</v>
          </cell>
          <cell r="C3901" t="str">
            <v>Hub_88</v>
          </cell>
          <cell r="D3901">
            <v>100</v>
          </cell>
          <cell r="E3901" t="str">
            <v>FTL||Supplier_391||Hub_88||FTL_DE_W-DE_W_100</v>
          </cell>
        </row>
        <row r="3902">
          <cell r="A3902" t="str">
            <v>Supplier_391Hub_88</v>
          </cell>
          <cell r="B3902" t="str">
            <v>Supplier_391</v>
          </cell>
          <cell r="C3902" t="str">
            <v>Hub_88</v>
          </cell>
          <cell r="D3902">
            <v>100</v>
          </cell>
          <cell r="E3902" t="str">
            <v>LTL||Current_LTL||LTL_DE_W-DE_W||100</v>
          </cell>
        </row>
        <row r="3903">
          <cell r="A3903" t="str">
            <v>Supplier_391Hub_89</v>
          </cell>
          <cell r="B3903" t="str">
            <v>Supplier_391</v>
          </cell>
          <cell r="C3903" t="str">
            <v>Hub_89</v>
          </cell>
          <cell r="D3903">
            <v>1000</v>
          </cell>
          <cell r="E3903" t="str">
            <v>FTL||Supplier_391||Hub_89||FTL_DE_W-IT_1000</v>
          </cell>
        </row>
        <row r="3904">
          <cell r="A3904" t="str">
            <v>Supplier_391Hub_89</v>
          </cell>
          <cell r="B3904" t="str">
            <v>Supplier_391</v>
          </cell>
          <cell r="C3904" t="str">
            <v>Hub_89</v>
          </cell>
          <cell r="D3904">
            <v>1000</v>
          </cell>
          <cell r="E3904" t="str">
            <v>LTL||Current_LTL||LTL_DE_W-IT||1000</v>
          </cell>
        </row>
        <row r="3905">
          <cell r="A3905" t="str">
            <v>Supplier_391Hub_90</v>
          </cell>
          <cell r="B3905" t="str">
            <v>Supplier_391</v>
          </cell>
          <cell r="C3905" t="str">
            <v>Hub_90</v>
          </cell>
          <cell r="D3905">
            <v>500</v>
          </cell>
          <cell r="E3905" t="str">
            <v>FTL||Supplier_391||Hub_90||FTL_DE_W-DE_W_500</v>
          </cell>
        </row>
        <row r="3906">
          <cell r="A3906" t="str">
            <v>Supplier_391Hub_90</v>
          </cell>
          <cell r="B3906" t="str">
            <v>Supplier_391</v>
          </cell>
          <cell r="C3906" t="str">
            <v>Hub_90</v>
          </cell>
          <cell r="D3906">
            <v>500</v>
          </cell>
          <cell r="E3906" t="str">
            <v>LTL||Current_LTL||LTL_DE_W-DE_W||500</v>
          </cell>
        </row>
        <row r="3907">
          <cell r="A3907" t="str">
            <v>Supplier_392Hub_86</v>
          </cell>
          <cell r="B3907" t="str">
            <v>Supplier_392</v>
          </cell>
          <cell r="C3907" t="str">
            <v>Hub_86</v>
          </cell>
          <cell r="D3907">
            <v>1900</v>
          </cell>
          <cell r="E3907" t="str">
            <v>FTL||Supplier_392||Hub_86||FTL_PL-GB_2000</v>
          </cell>
        </row>
        <row r="3908">
          <cell r="A3908" t="str">
            <v>Supplier_392Hub_86</v>
          </cell>
          <cell r="B3908" t="str">
            <v>Supplier_392</v>
          </cell>
          <cell r="C3908" t="str">
            <v>Hub_86</v>
          </cell>
          <cell r="D3908">
            <v>1900</v>
          </cell>
          <cell r="E3908" t="str">
            <v>LTL||Current_LTL||LTL_PL-GB||2000</v>
          </cell>
        </row>
        <row r="3909">
          <cell r="A3909" t="str">
            <v>Supplier_392Hub_87</v>
          </cell>
          <cell r="B3909" t="str">
            <v>Supplier_392</v>
          </cell>
          <cell r="C3909" t="str">
            <v>Hub_87</v>
          </cell>
          <cell r="D3909">
            <v>2300</v>
          </cell>
          <cell r="E3909" t="str">
            <v>FTL||Supplier_392||Hub_87||FTL_PL-ES_2500</v>
          </cell>
        </row>
        <row r="3910">
          <cell r="A3910" t="str">
            <v>Supplier_392Hub_87</v>
          </cell>
          <cell r="B3910" t="str">
            <v>Supplier_392</v>
          </cell>
          <cell r="C3910" t="str">
            <v>Hub_87</v>
          </cell>
          <cell r="D3910">
            <v>2300</v>
          </cell>
          <cell r="E3910" t="str">
            <v>LTL||Current_LTL||LTL_PL-ES||2500</v>
          </cell>
        </row>
        <row r="3911">
          <cell r="A3911" t="str">
            <v>Supplier_392Hub_88</v>
          </cell>
          <cell r="B3911" t="str">
            <v>Supplier_392</v>
          </cell>
          <cell r="C3911" t="str">
            <v>Hub_88</v>
          </cell>
          <cell r="D3911">
            <v>1200</v>
          </cell>
          <cell r="E3911" t="str">
            <v>FTL||Supplier_392||Hub_88||FTL_PL-DE_W_1500</v>
          </cell>
        </row>
        <row r="3912">
          <cell r="A3912" t="str">
            <v>Supplier_392Hub_88</v>
          </cell>
          <cell r="B3912" t="str">
            <v>Supplier_392</v>
          </cell>
          <cell r="C3912" t="str">
            <v>Hub_88</v>
          </cell>
          <cell r="D3912">
            <v>1200</v>
          </cell>
          <cell r="E3912" t="str">
            <v>LTL||Current_LTL||LTL_PL-DE_W||1500</v>
          </cell>
        </row>
        <row r="3913">
          <cell r="A3913" t="str">
            <v>Supplier_392Hub_89</v>
          </cell>
          <cell r="B3913" t="str">
            <v>Supplier_392</v>
          </cell>
          <cell r="C3913" t="str">
            <v>Hub_89</v>
          </cell>
          <cell r="D3913">
            <v>1400</v>
          </cell>
          <cell r="E3913" t="str">
            <v>FTL||Supplier_392||Hub_89||FTL_PL-IT_1500</v>
          </cell>
        </row>
        <row r="3914">
          <cell r="A3914" t="str">
            <v>Supplier_392Hub_89</v>
          </cell>
          <cell r="B3914" t="str">
            <v>Supplier_392</v>
          </cell>
          <cell r="C3914" t="str">
            <v>Hub_89</v>
          </cell>
          <cell r="D3914">
            <v>1400</v>
          </cell>
          <cell r="E3914" t="str">
            <v>LTL||Current_LTL||LTL_PL-IT||1500</v>
          </cell>
        </row>
        <row r="3915">
          <cell r="A3915" t="str">
            <v>Supplier_392Hub_90</v>
          </cell>
          <cell r="B3915" t="str">
            <v>Supplier_392</v>
          </cell>
          <cell r="C3915" t="str">
            <v>Hub_90</v>
          </cell>
          <cell r="D3915">
            <v>900</v>
          </cell>
          <cell r="E3915" t="str">
            <v>FTL||Supplier_392||Hub_90||FTL_PL-DE_W_1000</v>
          </cell>
        </row>
        <row r="3916">
          <cell r="A3916" t="str">
            <v>Supplier_392Hub_90</v>
          </cell>
          <cell r="B3916" t="str">
            <v>Supplier_392</v>
          </cell>
          <cell r="C3916" t="str">
            <v>Hub_90</v>
          </cell>
          <cell r="D3916">
            <v>900</v>
          </cell>
          <cell r="E3916" t="str">
            <v>LTL||Current_LTL||LTL_PL-DE_W||1000</v>
          </cell>
        </row>
        <row r="3917">
          <cell r="A3917" t="str">
            <v>Supplier_393Hub_86</v>
          </cell>
          <cell r="B3917" t="str">
            <v>Supplier_393</v>
          </cell>
          <cell r="C3917" t="str">
            <v>Hub_86</v>
          </cell>
          <cell r="D3917">
            <v>1300</v>
          </cell>
          <cell r="E3917" t="str">
            <v>FTL||Supplier_393||Hub_86||FTL_CZ-GB_1500</v>
          </cell>
        </row>
        <row r="3918">
          <cell r="A3918" t="str">
            <v>Supplier_393Hub_86</v>
          </cell>
          <cell r="B3918" t="str">
            <v>Supplier_393</v>
          </cell>
          <cell r="C3918" t="str">
            <v>Hub_86</v>
          </cell>
          <cell r="D3918">
            <v>1300</v>
          </cell>
          <cell r="E3918" t="str">
            <v>LTL||Current_LTL||LTL_CZ-GB||1500</v>
          </cell>
        </row>
        <row r="3919">
          <cell r="A3919" t="str">
            <v>Supplier_393Hub_87</v>
          </cell>
          <cell r="B3919" t="str">
            <v>Supplier_393</v>
          </cell>
          <cell r="C3919" t="str">
            <v>Hub_87</v>
          </cell>
          <cell r="D3919">
            <v>1500</v>
          </cell>
          <cell r="E3919" t="str">
            <v>FTL||Supplier_393||Hub_87||FTL_CZ-ES_1500</v>
          </cell>
        </row>
        <row r="3920">
          <cell r="A3920" t="str">
            <v>Supplier_393Hub_87</v>
          </cell>
          <cell r="B3920" t="str">
            <v>Supplier_393</v>
          </cell>
          <cell r="C3920" t="str">
            <v>Hub_87</v>
          </cell>
          <cell r="D3920">
            <v>1500</v>
          </cell>
          <cell r="E3920" t="str">
            <v>LTL||Current_LTL||LTL_CZ-ES||1500</v>
          </cell>
        </row>
        <row r="3921">
          <cell r="A3921" t="str">
            <v>Supplier_393Hub_88</v>
          </cell>
          <cell r="B3921" t="str">
            <v>Supplier_393</v>
          </cell>
          <cell r="C3921" t="str">
            <v>Hub_88</v>
          </cell>
          <cell r="D3921">
            <v>600</v>
          </cell>
          <cell r="E3921" t="str">
            <v>FTL||Supplier_393||Hub_88||FTL_CZ-DE_W_1000</v>
          </cell>
        </row>
        <row r="3922">
          <cell r="A3922" t="str">
            <v>Supplier_393Hub_88</v>
          </cell>
          <cell r="B3922" t="str">
            <v>Supplier_393</v>
          </cell>
          <cell r="C3922" t="str">
            <v>Hub_88</v>
          </cell>
          <cell r="D3922">
            <v>600</v>
          </cell>
          <cell r="E3922" t="str">
            <v>LTL||Current_LTL||LTL_CZ-DE_W||1000</v>
          </cell>
        </row>
        <row r="3923">
          <cell r="A3923" t="str">
            <v>Supplier_393Hub_89</v>
          </cell>
          <cell r="B3923" t="str">
            <v>Supplier_393</v>
          </cell>
          <cell r="C3923" t="str">
            <v>Hub_89</v>
          </cell>
          <cell r="D3923">
            <v>700</v>
          </cell>
          <cell r="E3923" t="str">
            <v>FTL||Supplier_393||Hub_89||FTL_CZ-IT_1000</v>
          </cell>
        </row>
        <row r="3924">
          <cell r="A3924" t="str">
            <v>Supplier_393Hub_89</v>
          </cell>
          <cell r="B3924" t="str">
            <v>Supplier_393</v>
          </cell>
          <cell r="C3924" t="str">
            <v>Hub_89</v>
          </cell>
          <cell r="D3924">
            <v>700</v>
          </cell>
          <cell r="E3924" t="str">
            <v>LTL||Current_LTL||LTL_CZ-IT||1000</v>
          </cell>
        </row>
        <row r="3925">
          <cell r="A3925" t="str">
            <v>Supplier_393Hub_90</v>
          </cell>
          <cell r="B3925" t="str">
            <v>Supplier_393</v>
          </cell>
          <cell r="C3925" t="str">
            <v>Hub_90</v>
          </cell>
          <cell r="D3925">
            <v>200</v>
          </cell>
          <cell r="E3925" t="str">
            <v>FTL||Supplier_393||Hub_90||FTL_CZ-DE_W_250</v>
          </cell>
        </row>
        <row r="3926">
          <cell r="A3926" t="str">
            <v>Supplier_393Hub_90</v>
          </cell>
          <cell r="B3926" t="str">
            <v>Supplier_393</v>
          </cell>
          <cell r="C3926" t="str">
            <v>Hub_90</v>
          </cell>
          <cell r="D3926">
            <v>200</v>
          </cell>
          <cell r="E3926" t="str">
            <v>LTL||Current_LTL||LTL_CZ-DE_W||250</v>
          </cell>
        </row>
        <row r="3927">
          <cell r="A3927" t="str">
            <v>Supplier_394Hub_86</v>
          </cell>
          <cell r="B3927" t="str">
            <v>Supplier_394</v>
          </cell>
          <cell r="C3927" t="str">
            <v>Hub_86</v>
          </cell>
          <cell r="D3927">
            <v>900</v>
          </cell>
          <cell r="E3927" t="str">
            <v>FTL||Supplier_394||Hub_86||FTL_DE_W-GB_1000</v>
          </cell>
        </row>
        <row r="3928">
          <cell r="A3928" t="str">
            <v>Supplier_394Hub_86</v>
          </cell>
          <cell r="B3928" t="str">
            <v>Supplier_394</v>
          </cell>
          <cell r="C3928" t="str">
            <v>Hub_86</v>
          </cell>
          <cell r="D3928">
            <v>900</v>
          </cell>
          <cell r="E3928" t="str">
            <v>LTL||Current_LTL||LTL_DE_W-GB||1000</v>
          </cell>
        </row>
        <row r="3929">
          <cell r="A3929" t="str">
            <v>Supplier_394Hub_87</v>
          </cell>
          <cell r="B3929" t="str">
            <v>Supplier_394</v>
          </cell>
          <cell r="C3929" t="str">
            <v>Hub_87</v>
          </cell>
          <cell r="D3929">
            <v>1400</v>
          </cell>
          <cell r="E3929" t="str">
            <v>FTL||Supplier_394||Hub_87||FTL_DE_W-ES_1500</v>
          </cell>
        </row>
        <row r="3930">
          <cell r="A3930" t="str">
            <v>Supplier_394Hub_87</v>
          </cell>
          <cell r="B3930" t="str">
            <v>Supplier_394</v>
          </cell>
          <cell r="C3930" t="str">
            <v>Hub_87</v>
          </cell>
          <cell r="D3930">
            <v>1400</v>
          </cell>
          <cell r="E3930" t="str">
            <v>LTL||Current_LTL||LTL_DE_W-ES||1500</v>
          </cell>
        </row>
        <row r="3931">
          <cell r="A3931" t="str">
            <v>Supplier_394Hub_88</v>
          </cell>
          <cell r="B3931" t="str">
            <v>Supplier_394</v>
          </cell>
          <cell r="C3931" t="str">
            <v>Hub_88</v>
          </cell>
          <cell r="D3931">
            <v>100</v>
          </cell>
          <cell r="E3931" t="str">
            <v>FTL||Supplier_394||Hub_88||FTL_DE_W-DE_W_100</v>
          </cell>
        </row>
        <row r="3932">
          <cell r="A3932" t="str">
            <v>Supplier_394Hub_88</v>
          </cell>
          <cell r="B3932" t="str">
            <v>Supplier_394</v>
          </cell>
          <cell r="C3932" t="str">
            <v>Hub_88</v>
          </cell>
          <cell r="D3932">
            <v>100</v>
          </cell>
          <cell r="E3932" t="str">
            <v>LTL||Current_LTL||LTL_DE_W-DE_W||100</v>
          </cell>
        </row>
        <row r="3933">
          <cell r="A3933" t="str">
            <v>Supplier_394Hub_89</v>
          </cell>
          <cell r="B3933" t="str">
            <v>Supplier_394</v>
          </cell>
          <cell r="C3933" t="str">
            <v>Hub_89</v>
          </cell>
          <cell r="D3933">
            <v>1000</v>
          </cell>
          <cell r="E3933" t="str">
            <v>FTL||Supplier_394||Hub_89||FTL_DE_W-IT_1000</v>
          </cell>
        </row>
        <row r="3934">
          <cell r="A3934" t="str">
            <v>Supplier_394Hub_89</v>
          </cell>
          <cell r="B3934" t="str">
            <v>Supplier_394</v>
          </cell>
          <cell r="C3934" t="str">
            <v>Hub_89</v>
          </cell>
          <cell r="D3934">
            <v>1000</v>
          </cell>
          <cell r="E3934" t="str">
            <v>LTL||Current_LTL||LTL_DE_W-IT||1000</v>
          </cell>
        </row>
        <row r="3935">
          <cell r="A3935" t="str">
            <v>Supplier_394Hub_90</v>
          </cell>
          <cell r="B3935" t="str">
            <v>Supplier_394</v>
          </cell>
          <cell r="C3935" t="str">
            <v>Hub_90</v>
          </cell>
          <cell r="D3935">
            <v>500</v>
          </cell>
          <cell r="E3935" t="str">
            <v>FTL||Supplier_394||Hub_90||FTL_DE_W-DE_W_500</v>
          </cell>
        </row>
        <row r="3936">
          <cell r="A3936" t="str">
            <v>Supplier_394Hub_90</v>
          </cell>
          <cell r="B3936" t="str">
            <v>Supplier_394</v>
          </cell>
          <cell r="C3936" t="str">
            <v>Hub_90</v>
          </cell>
          <cell r="D3936">
            <v>500</v>
          </cell>
          <cell r="E3936" t="str">
            <v>LTL||Current_LTL||LTL_DE_W-DE_W||500</v>
          </cell>
        </row>
        <row r="3937">
          <cell r="A3937" t="str">
            <v>Supplier_395Hub_86</v>
          </cell>
          <cell r="B3937" t="str">
            <v>Supplier_395</v>
          </cell>
          <cell r="C3937" t="str">
            <v>Hub_86</v>
          </cell>
          <cell r="D3937">
            <v>1500</v>
          </cell>
          <cell r="E3937" t="str">
            <v>FTL||Supplier_395||Hub_86||FTL_PL-GB_1500</v>
          </cell>
        </row>
        <row r="3938">
          <cell r="A3938" t="str">
            <v>Supplier_395Hub_86</v>
          </cell>
          <cell r="B3938" t="str">
            <v>Supplier_395</v>
          </cell>
          <cell r="C3938" t="str">
            <v>Hub_86</v>
          </cell>
          <cell r="D3938">
            <v>1500</v>
          </cell>
          <cell r="E3938" t="str">
            <v>LTL||Current_LTL||LTL_PL-GB||1500</v>
          </cell>
        </row>
        <row r="3939">
          <cell r="A3939" t="str">
            <v>Supplier_395Hub_87</v>
          </cell>
          <cell r="B3939" t="str">
            <v>Supplier_395</v>
          </cell>
          <cell r="C3939" t="str">
            <v>Hub_87</v>
          </cell>
          <cell r="D3939">
            <v>1900</v>
          </cell>
          <cell r="E3939" t="str">
            <v>FTL||Supplier_395||Hub_87||FTL_PL-ES_2000</v>
          </cell>
        </row>
        <row r="3940">
          <cell r="A3940" t="str">
            <v>Supplier_395Hub_87</v>
          </cell>
          <cell r="B3940" t="str">
            <v>Supplier_395</v>
          </cell>
          <cell r="C3940" t="str">
            <v>Hub_87</v>
          </cell>
          <cell r="D3940">
            <v>1900</v>
          </cell>
          <cell r="E3940" t="str">
            <v>LTL||Current_LTL||LTL_PL-ES||2000</v>
          </cell>
        </row>
        <row r="3941">
          <cell r="A3941" t="str">
            <v>Supplier_395Hub_88</v>
          </cell>
          <cell r="B3941" t="str">
            <v>Supplier_395</v>
          </cell>
          <cell r="C3941" t="str">
            <v>Hub_88</v>
          </cell>
          <cell r="D3941">
            <v>800</v>
          </cell>
          <cell r="E3941" t="str">
            <v>FTL||Supplier_395||Hub_88||FTL_PL-DE_W_1000</v>
          </cell>
        </row>
        <row r="3942">
          <cell r="A3942" t="str">
            <v>Supplier_395Hub_88</v>
          </cell>
          <cell r="B3942" t="str">
            <v>Supplier_395</v>
          </cell>
          <cell r="C3942" t="str">
            <v>Hub_88</v>
          </cell>
          <cell r="D3942">
            <v>800</v>
          </cell>
          <cell r="E3942" t="str">
            <v>LTL||Current_LTL||LTL_PL-DE_W||1000</v>
          </cell>
        </row>
        <row r="3943">
          <cell r="A3943" t="str">
            <v>Supplier_395Hub_89</v>
          </cell>
          <cell r="B3943" t="str">
            <v>Supplier_395</v>
          </cell>
          <cell r="C3943" t="str">
            <v>Hub_89</v>
          </cell>
          <cell r="D3943">
            <v>1000</v>
          </cell>
          <cell r="E3943" t="str">
            <v>FTL||Supplier_395||Hub_89||FTL_PL-IT_1000</v>
          </cell>
        </row>
        <row r="3944">
          <cell r="A3944" t="str">
            <v>Supplier_395Hub_89</v>
          </cell>
          <cell r="B3944" t="str">
            <v>Supplier_395</v>
          </cell>
          <cell r="C3944" t="str">
            <v>Hub_89</v>
          </cell>
          <cell r="D3944">
            <v>1000</v>
          </cell>
          <cell r="E3944" t="str">
            <v>LTL||Current_LTL||LTL_PL-IT||1000</v>
          </cell>
        </row>
        <row r="3945">
          <cell r="A3945" t="str">
            <v>Supplier_395Hub_90</v>
          </cell>
          <cell r="B3945" t="str">
            <v>Supplier_395</v>
          </cell>
          <cell r="C3945" t="str">
            <v>Hub_90</v>
          </cell>
          <cell r="D3945">
            <v>500</v>
          </cell>
          <cell r="E3945" t="str">
            <v>FTL||Supplier_395||Hub_90||FTL_PL-DE_W_500</v>
          </cell>
        </row>
        <row r="3946">
          <cell r="A3946" t="str">
            <v>Supplier_395Hub_90</v>
          </cell>
          <cell r="B3946" t="str">
            <v>Supplier_395</v>
          </cell>
          <cell r="C3946" t="str">
            <v>Hub_90</v>
          </cell>
          <cell r="D3946">
            <v>500</v>
          </cell>
          <cell r="E3946" t="str">
            <v>LTL||Current_LTL||LTL_PL-DE_W||500</v>
          </cell>
        </row>
        <row r="3947">
          <cell r="A3947" t="str">
            <v>Supplier_396Hub_86</v>
          </cell>
          <cell r="B3947" t="str">
            <v>Supplier_396</v>
          </cell>
          <cell r="C3947" t="str">
            <v>Hub_86</v>
          </cell>
          <cell r="D3947">
            <v>1000</v>
          </cell>
          <cell r="E3947" t="str">
            <v>FTL||Supplier_396||Hub_86||FTL_FR_N-GB_1000</v>
          </cell>
        </row>
        <row r="3948">
          <cell r="A3948" t="str">
            <v>Supplier_396Hub_86</v>
          </cell>
          <cell r="B3948" t="str">
            <v>Supplier_396</v>
          </cell>
          <cell r="C3948" t="str">
            <v>Hub_86</v>
          </cell>
          <cell r="D3948">
            <v>1000</v>
          </cell>
          <cell r="E3948" t="str">
            <v>LTL||Current_LTL||LTL_FR_N-GB||1000</v>
          </cell>
        </row>
        <row r="3949">
          <cell r="A3949" t="str">
            <v>Supplier_396Hub_87</v>
          </cell>
          <cell r="B3949" t="str">
            <v>Supplier_396</v>
          </cell>
          <cell r="C3949" t="str">
            <v>Hub_87</v>
          </cell>
          <cell r="D3949">
            <v>1000</v>
          </cell>
          <cell r="E3949" t="str">
            <v>FTL||Supplier_396||Hub_87||FTL_FR_N-ES_1000</v>
          </cell>
        </row>
        <row r="3950">
          <cell r="A3950" t="str">
            <v>Supplier_396Hub_87</v>
          </cell>
          <cell r="B3950" t="str">
            <v>Supplier_396</v>
          </cell>
          <cell r="C3950" t="str">
            <v>Hub_87</v>
          </cell>
          <cell r="D3950">
            <v>1000</v>
          </cell>
          <cell r="E3950" t="str">
            <v>LTL||Current_LTL||LTL_FR_N-ES||1000</v>
          </cell>
        </row>
        <row r="3951">
          <cell r="A3951" t="str">
            <v>Supplier_396Hub_88</v>
          </cell>
          <cell r="B3951" t="str">
            <v>Supplier_396</v>
          </cell>
          <cell r="C3951" t="str">
            <v>Hub_88</v>
          </cell>
          <cell r="D3951">
            <v>500</v>
          </cell>
          <cell r="E3951" t="str">
            <v>FTL||Supplier_396||Hub_88||FTL_FR_N-DE_W_500</v>
          </cell>
        </row>
        <row r="3952">
          <cell r="A3952" t="str">
            <v>Supplier_396Hub_88</v>
          </cell>
          <cell r="B3952" t="str">
            <v>Supplier_396</v>
          </cell>
          <cell r="C3952" t="str">
            <v>Hub_88</v>
          </cell>
          <cell r="D3952">
            <v>500</v>
          </cell>
          <cell r="E3952" t="str">
            <v>LTL||Current_LTL||LTL_FR_N-DE_W||500</v>
          </cell>
        </row>
        <row r="3953">
          <cell r="A3953" t="str">
            <v>Supplier_396Hub_89</v>
          </cell>
          <cell r="B3953" t="str">
            <v>Supplier_396</v>
          </cell>
          <cell r="C3953" t="str">
            <v>Hub_89</v>
          </cell>
          <cell r="D3953">
            <v>600</v>
          </cell>
          <cell r="E3953" t="str">
            <v>FTL||Supplier_396||Hub_89||FTL_FR_N-IT_1000</v>
          </cell>
        </row>
        <row r="3954">
          <cell r="A3954" t="str">
            <v>Supplier_396Hub_89</v>
          </cell>
          <cell r="B3954" t="str">
            <v>Supplier_396</v>
          </cell>
          <cell r="C3954" t="str">
            <v>Hub_89</v>
          </cell>
          <cell r="D3954">
            <v>600</v>
          </cell>
          <cell r="E3954" t="str">
            <v>LTL||Current_LTL||LTL_FR_N-IT||1000</v>
          </cell>
        </row>
        <row r="3955">
          <cell r="A3955" t="str">
            <v>Supplier_396Hub_90</v>
          </cell>
          <cell r="B3955" t="str">
            <v>Supplier_396</v>
          </cell>
          <cell r="C3955" t="str">
            <v>Hub_90</v>
          </cell>
          <cell r="D3955">
            <v>600</v>
          </cell>
          <cell r="E3955" t="str">
            <v>FTL||Supplier_396||Hub_90||FTL_FR_N-DE_W_1000</v>
          </cell>
        </row>
        <row r="3956">
          <cell r="A3956" t="str">
            <v>Supplier_396Hub_90</v>
          </cell>
          <cell r="B3956" t="str">
            <v>Supplier_396</v>
          </cell>
          <cell r="C3956" t="str">
            <v>Hub_90</v>
          </cell>
          <cell r="D3956">
            <v>600</v>
          </cell>
          <cell r="E3956" t="str">
            <v>LTL||Current_LTL||LTL_FR_N-DE_W||1000</v>
          </cell>
        </row>
        <row r="3957">
          <cell r="A3957" t="str">
            <v>Supplier_397Hub_86</v>
          </cell>
          <cell r="B3957" t="str">
            <v>Supplier_397</v>
          </cell>
          <cell r="C3957" t="str">
            <v>Hub_86</v>
          </cell>
          <cell r="D3957">
            <v>1800</v>
          </cell>
          <cell r="E3957" t="str">
            <v>FTL||Supplier_397||Hub_86||FTL_CZ-GB_2000</v>
          </cell>
        </row>
        <row r="3958">
          <cell r="A3958" t="str">
            <v>Supplier_397Hub_86</v>
          </cell>
          <cell r="B3958" t="str">
            <v>Supplier_397</v>
          </cell>
          <cell r="C3958" t="str">
            <v>Hub_86</v>
          </cell>
          <cell r="D3958">
            <v>1800</v>
          </cell>
          <cell r="E3958" t="str">
            <v>LTL||Current_LTL||LTL_CZ-GB||2000</v>
          </cell>
        </row>
        <row r="3959">
          <cell r="A3959" t="str">
            <v>Supplier_397Hub_87</v>
          </cell>
          <cell r="B3959" t="str">
            <v>Supplier_397</v>
          </cell>
          <cell r="C3959" t="str">
            <v>Hub_87</v>
          </cell>
          <cell r="D3959">
            <v>1900</v>
          </cell>
          <cell r="E3959" t="str">
            <v>FTL||Supplier_397||Hub_87||FTL_CZ-ES_2000</v>
          </cell>
        </row>
        <row r="3960">
          <cell r="A3960" t="str">
            <v>Supplier_397Hub_87</v>
          </cell>
          <cell r="B3960" t="str">
            <v>Supplier_397</v>
          </cell>
          <cell r="C3960" t="str">
            <v>Hub_87</v>
          </cell>
          <cell r="D3960">
            <v>1900</v>
          </cell>
          <cell r="E3960" t="str">
            <v>LTL||Current_LTL||LTL_CZ-ES||2000</v>
          </cell>
        </row>
        <row r="3961">
          <cell r="A3961" t="str">
            <v>Supplier_397Hub_88</v>
          </cell>
          <cell r="B3961" t="str">
            <v>Supplier_397</v>
          </cell>
          <cell r="C3961" t="str">
            <v>Hub_88</v>
          </cell>
          <cell r="D3961">
            <v>1000</v>
          </cell>
          <cell r="E3961" t="str">
            <v>FTL||Supplier_397||Hub_88||FTL_CZ-DE_W_1000</v>
          </cell>
        </row>
        <row r="3962">
          <cell r="A3962" t="str">
            <v>Supplier_397Hub_88</v>
          </cell>
          <cell r="B3962" t="str">
            <v>Supplier_397</v>
          </cell>
          <cell r="C3962" t="str">
            <v>Hub_88</v>
          </cell>
          <cell r="D3962">
            <v>1000</v>
          </cell>
          <cell r="E3962" t="str">
            <v>LTL||Current_LTL||LTL_CZ-DE_W||1000</v>
          </cell>
        </row>
        <row r="3963">
          <cell r="A3963" t="str">
            <v>Supplier_397Hub_89</v>
          </cell>
          <cell r="B3963" t="str">
            <v>Supplier_397</v>
          </cell>
          <cell r="C3963" t="str">
            <v>Hub_89</v>
          </cell>
          <cell r="D3963">
            <v>900</v>
          </cell>
          <cell r="E3963" t="str">
            <v>FTL||Supplier_397||Hub_89||FTL_CZ-IT_1000</v>
          </cell>
        </row>
        <row r="3964">
          <cell r="A3964" t="str">
            <v>Supplier_397Hub_89</v>
          </cell>
          <cell r="B3964" t="str">
            <v>Supplier_397</v>
          </cell>
          <cell r="C3964" t="str">
            <v>Hub_89</v>
          </cell>
          <cell r="D3964">
            <v>900</v>
          </cell>
          <cell r="E3964" t="str">
            <v>LTL||Current_LTL||LTL_CZ-IT||1000</v>
          </cell>
        </row>
        <row r="3965">
          <cell r="A3965" t="str">
            <v>Supplier_397Hub_90</v>
          </cell>
          <cell r="B3965" t="str">
            <v>Supplier_397</v>
          </cell>
          <cell r="C3965" t="str">
            <v>Hub_90</v>
          </cell>
          <cell r="D3965">
            <v>600</v>
          </cell>
          <cell r="E3965" t="str">
            <v>FTL||Supplier_397||Hub_90||FTL_CZ-DE_W_1000</v>
          </cell>
        </row>
        <row r="3966">
          <cell r="A3966" t="str">
            <v>Supplier_397Hub_90</v>
          </cell>
          <cell r="B3966" t="str">
            <v>Supplier_397</v>
          </cell>
          <cell r="C3966" t="str">
            <v>Hub_90</v>
          </cell>
          <cell r="D3966">
            <v>600</v>
          </cell>
          <cell r="E3966" t="str">
            <v>LTL||Current_LTL||LTL_CZ-DE_W||1000</v>
          </cell>
        </row>
        <row r="3967">
          <cell r="A3967" t="str">
            <v>Supplier_398Hub_86</v>
          </cell>
          <cell r="B3967" t="str">
            <v>Supplier_398</v>
          </cell>
          <cell r="C3967" t="str">
            <v>Hub_86</v>
          </cell>
          <cell r="D3967">
            <v>1100</v>
          </cell>
          <cell r="E3967" t="str">
            <v>FTL||Supplier_398||Hub_86||FTL_FR_N-GB_1500</v>
          </cell>
        </row>
        <row r="3968">
          <cell r="A3968" t="str">
            <v>Supplier_398Hub_86</v>
          </cell>
          <cell r="B3968" t="str">
            <v>Supplier_398</v>
          </cell>
          <cell r="C3968" t="str">
            <v>Hub_86</v>
          </cell>
          <cell r="D3968">
            <v>1100</v>
          </cell>
          <cell r="E3968" t="str">
            <v>LTL||Current_LTL||LTL_FR_N-GB||1500</v>
          </cell>
        </row>
        <row r="3969">
          <cell r="A3969" t="str">
            <v>Supplier_398Hub_87</v>
          </cell>
          <cell r="B3969" t="str">
            <v>Supplier_398</v>
          </cell>
          <cell r="C3969" t="str">
            <v>Hub_87</v>
          </cell>
          <cell r="D3969">
            <v>500</v>
          </cell>
          <cell r="E3969" t="str">
            <v>FTL||Supplier_398||Hub_87||FTL_FR_N-ES_500</v>
          </cell>
        </row>
        <row r="3970">
          <cell r="A3970" t="str">
            <v>Supplier_398Hub_87</v>
          </cell>
          <cell r="B3970" t="str">
            <v>Supplier_398</v>
          </cell>
          <cell r="C3970" t="str">
            <v>Hub_87</v>
          </cell>
          <cell r="D3970">
            <v>500</v>
          </cell>
          <cell r="E3970" t="str">
            <v>LTL||Current_LTL||LTL_FR_N-ES||500</v>
          </cell>
        </row>
        <row r="3971">
          <cell r="A3971" t="str">
            <v>Supplier_398Hub_88</v>
          </cell>
          <cell r="B3971" t="str">
            <v>Supplier_398</v>
          </cell>
          <cell r="C3971" t="str">
            <v>Hub_88</v>
          </cell>
          <cell r="D3971">
            <v>1000</v>
          </cell>
          <cell r="E3971" t="str">
            <v>FTL||Supplier_398||Hub_88||FTL_FR_N-DE_W_1000</v>
          </cell>
        </row>
        <row r="3972">
          <cell r="A3972" t="str">
            <v>Supplier_398Hub_88</v>
          </cell>
          <cell r="B3972" t="str">
            <v>Supplier_398</v>
          </cell>
          <cell r="C3972" t="str">
            <v>Hub_88</v>
          </cell>
          <cell r="D3972">
            <v>1000</v>
          </cell>
          <cell r="E3972" t="str">
            <v>LTL||Current_LTL||LTL_FR_N-DE_W||1000</v>
          </cell>
        </row>
        <row r="3973">
          <cell r="A3973" t="str">
            <v>Supplier_398Hub_89</v>
          </cell>
          <cell r="B3973" t="str">
            <v>Supplier_398</v>
          </cell>
          <cell r="C3973" t="str">
            <v>Hub_89</v>
          </cell>
          <cell r="D3973">
            <v>1000</v>
          </cell>
          <cell r="E3973" t="str">
            <v>FTL||Supplier_398||Hub_89||FTL_FR_N-IT_1000</v>
          </cell>
        </row>
        <row r="3974">
          <cell r="A3974" t="str">
            <v>Supplier_398Hub_89</v>
          </cell>
          <cell r="B3974" t="str">
            <v>Supplier_398</v>
          </cell>
          <cell r="C3974" t="str">
            <v>Hub_89</v>
          </cell>
          <cell r="D3974">
            <v>1000</v>
          </cell>
          <cell r="E3974" t="str">
            <v>LTL||Current_LTL||LTL_FR_N-IT||1000</v>
          </cell>
        </row>
        <row r="3975">
          <cell r="A3975" t="str">
            <v>Supplier_398Hub_90</v>
          </cell>
          <cell r="B3975" t="str">
            <v>Supplier_398</v>
          </cell>
          <cell r="C3975" t="str">
            <v>Hub_90</v>
          </cell>
          <cell r="D3975">
            <v>1200</v>
          </cell>
          <cell r="E3975" t="str">
            <v>FTL||Supplier_398||Hub_90||FTL_FR_N-DE_W_1500</v>
          </cell>
        </row>
        <row r="3976">
          <cell r="A3976" t="str">
            <v>Supplier_398Hub_90</v>
          </cell>
          <cell r="B3976" t="str">
            <v>Supplier_398</v>
          </cell>
          <cell r="C3976" t="str">
            <v>Hub_90</v>
          </cell>
          <cell r="D3976">
            <v>1200</v>
          </cell>
          <cell r="E3976" t="str">
            <v>LTL||Current_LTL||LTL_FR_N-DE_W||1500</v>
          </cell>
        </row>
        <row r="3977">
          <cell r="A3977" t="str">
            <v>Supplier_399Hub_86</v>
          </cell>
          <cell r="B3977" t="str">
            <v>Supplier_399</v>
          </cell>
          <cell r="C3977" t="str">
            <v>Hub_86</v>
          </cell>
          <cell r="D3977">
            <v>800</v>
          </cell>
          <cell r="E3977" t="str">
            <v>FTL||Supplier_399||Hub_86||FTL_DE_W-GB_1000</v>
          </cell>
        </row>
        <row r="3978">
          <cell r="A3978" t="str">
            <v>Supplier_399Hub_86</v>
          </cell>
          <cell r="B3978" t="str">
            <v>Supplier_399</v>
          </cell>
          <cell r="C3978" t="str">
            <v>Hub_86</v>
          </cell>
          <cell r="D3978">
            <v>800</v>
          </cell>
          <cell r="E3978" t="str">
            <v>LTL||Current_LTL||LTL_DE_W-GB||1000</v>
          </cell>
        </row>
        <row r="3979">
          <cell r="A3979" t="str">
            <v>Supplier_399Hub_87</v>
          </cell>
          <cell r="B3979" t="str">
            <v>Supplier_399</v>
          </cell>
          <cell r="C3979" t="str">
            <v>Hub_87</v>
          </cell>
          <cell r="D3979">
            <v>1600</v>
          </cell>
          <cell r="E3979" t="str">
            <v>FTL||Supplier_399||Hub_87||FTL_DE_W-ES_2000</v>
          </cell>
        </row>
        <row r="3980">
          <cell r="A3980" t="str">
            <v>Supplier_399Hub_87</v>
          </cell>
          <cell r="B3980" t="str">
            <v>Supplier_399</v>
          </cell>
          <cell r="C3980" t="str">
            <v>Hub_87</v>
          </cell>
          <cell r="D3980">
            <v>1600</v>
          </cell>
          <cell r="E3980" t="str">
            <v>LTL||Current_LTL||LTL_DE_W-ES||2000</v>
          </cell>
        </row>
        <row r="3981">
          <cell r="A3981" t="str">
            <v>Supplier_399Hub_88</v>
          </cell>
          <cell r="B3981" t="str">
            <v>Supplier_399</v>
          </cell>
          <cell r="C3981" t="str">
            <v>Hub_88</v>
          </cell>
          <cell r="D3981">
            <v>200</v>
          </cell>
          <cell r="E3981" t="str">
            <v>FTL||Supplier_399||Hub_88||FTL_DE_W-DE_W_250</v>
          </cell>
        </row>
        <row r="3982">
          <cell r="A3982" t="str">
            <v>Supplier_399Hub_88</v>
          </cell>
          <cell r="B3982" t="str">
            <v>Supplier_399</v>
          </cell>
          <cell r="C3982" t="str">
            <v>Hub_88</v>
          </cell>
          <cell r="D3982">
            <v>200</v>
          </cell>
          <cell r="E3982" t="str">
            <v>LTL||Current_LTL||LTL_DE_W-DE_W||250</v>
          </cell>
        </row>
        <row r="3983">
          <cell r="A3983" t="str">
            <v>Supplier_399Hub_89</v>
          </cell>
          <cell r="B3983" t="str">
            <v>Supplier_399</v>
          </cell>
          <cell r="C3983" t="str">
            <v>Hub_89</v>
          </cell>
          <cell r="D3983">
            <v>1100</v>
          </cell>
          <cell r="E3983" t="str">
            <v>FTL||Supplier_399||Hub_89||FTL_DE_W-IT_1500</v>
          </cell>
        </row>
        <row r="3984">
          <cell r="A3984" t="str">
            <v>Supplier_399Hub_89</v>
          </cell>
          <cell r="B3984" t="str">
            <v>Supplier_399</v>
          </cell>
          <cell r="C3984" t="str">
            <v>Hub_89</v>
          </cell>
          <cell r="D3984">
            <v>1100</v>
          </cell>
          <cell r="E3984" t="str">
            <v>LTL||Current_LTL||LTL_DE_W-IT||1500</v>
          </cell>
        </row>
        <row r="3985">
          <cell r="A3985" t="str">
            <v>Supplier_399Hub_90</v>
          </cell>
          <cell r="B3985" t="str">
            <v>Supplier_399</v>
          </cell>
          <cell r="C3985" t="str">
            <v>Hub_90</v>
          </cell>
          <cell r="D3985">
            <v>600</v>
          </cell>
          <cell r="E3985" t="str">
            <v>FTL||Supplier_399||Hub_90||FTL_DE_W-DE_W_1000</v>
          </cell>
        </row>
        <row r="3986">
          <cell r="A3986" t="str">
            <v>Supplier_399Hub_90</v>
          </cell>
          <cell r="B3986" t="str">
            <v>Supplier_399</v>
          </cell>
          <cell r="C3986" t="str">
            <v>Hub_90</v>
          </cell>
          <cell r="D3986">
            <v>600</v>
          </cell>
          <cell r="E3986" t="str">
            <v>LTL||Current_LTL||LTL_DE_W-DE_W||1000</v>
          </cell>
        </row>
        <row r="3987">
          <cell r="A3987" t="str">
            <v>Supplier_400Hub_86</v>
          </cell>
          <cell r="B3987" t="str">
            <v>Supplier_400</v>
          </cell>
          <cell r="C3987" t="str">
            <v>Hub_86</v>
          </cell>
          <cell r="D3987">
            <v>1400</v>
          </cell>
          <cell r="E3987" t="str">
            <v>FTL||Supplier_400||Hub_86||FTL_DE_W-GB_1500</v>
          </cell>
        </row>
        <row r="3988">
          <cell r="A3988" t="str">
            <v>Supplier_400Hub_86</v>
          </cell>
          <cell r="B3988" t="str">
            <v>Supplier_400</v>
          </cell>
          <cell r="C3988" t="str">
            <v>Hub_86</v>
          </cell>
          <cell r="D3988">
            <v>1400</v>
          </cell>
          <cell r="E3988" t="str">
            <v>LTL||Current_LTL||LTL_DE_W-GB||1500</v>
          </cell>
        </row>
        <row r="3989">
          <cell r="A3989" t="str">
            <v>Supplier_400Hub_87</v>
          </cell>
          <cell r="B3989" t="str">
            <v>Supplier_400</v>
          </cell>
          <cell r="C3989" t="str">
            <v>Hub_87</v>
          </cell>
          <cell r="D3989">
            <v>1300</v>
          </cell>
          <cell r="E3989" t="str">
            <v>FTL||Supplier_400||Hub_87||FTL_DE_W-ES_1500</v>
          </cell>
        </row>
        <row r="3990">
          <cell r="A3990" t="str">
            <v>Supplier_400Hub_87</v>
          </cell>
          <cell r="B3990" t="str">
            <v>Supplier_400</v>
          </cell>
          <cell r="C3990" t="str">
            <v>Hub_87</v>
          </cell>
          <cell r="D3990">
            <v>1300</v>
          </cell>
          <cell r="E3990" t="str">
            <v>LTL||Current_LTL||LTL_DE_W-ES||1500</v>
          </cell>
        </row>
        <row r="3991">
          <cell r="A3991" t="str">
            <v>Supplier_400Hub_88</v>
          </cell>
          <cell r="B3991" t="str">
            <v>Supplier_400</v>
          </cell>
          <cell r="C3991" t="str">
            <v>Hub_88</v>
          </cell>
          <cell r="D3991">
            <v>600</v>
          </cell>
          <cell r="E3991" t="str">
            <v>FTL||Supplier_400||Hub_88||FTL_DE_W-DE_W_1000</v>
          </cell>
        </row>
        <row r="3992">
          <cell r="A3992" t="str">
            <v>Supplier_400Hub_88</v>
          </cell>
          <cell r="B3992" t="str">
            <v>Supplier_400</v>
          </cell>
          <cell r="C3992" t="str">
            <v>Hub_88</v>
          </cell>
          <cell r="D3992">
            <v>600</v>
          </cell>
          <cell r="E3992" t="str">
            <v>LTL||Current_LTL||LTL_DE_W-DE_W||1000</v>
          </cell>
        </row>
        <row r="3993">
          <cell r="A3993" t="str">
            <v>Supplier_400Hub_89</v>
          </cell>
          <cell r="B3993" t="str">
            <v>Supplier_400</v>
          </cell>
          <cell r="C3993" t="str">
            <v>Hub_89</v>
          </cell>
          <cell r="D3993">
            <v>500</v>
          </cell>
          <cell r="E3993" t="str">
            <v>FTL||Supplier_400||Hub_89||FTL_DE_W-IT_500</v>
          </cell>
        </row>
        <row r="3994">
          <cell r="A3994" t="str">
            <v>Supplier_400Hub_89</v>
          </cell>
          <cell r="B3994" t="str">
            <v>Supplier_400</v>
          </cell>
          <cell r="C3994" t="str">
            <v>Hub_89</v>
          </cell>
          <cell r="D3994">
            <v>500</v>
          </cell>
          <cell r="E3994" t="str">
            <v>LTL||Current_LTL||LTL_DE_W-IT||500</v>
          </cell>
        </row>
        <row r="3995">
          <cell r="A3995" t="str">
            <v>Supplier_400Hub_90</v>
          </cell>
          <cell r="B3995" t="str">
            <v>Supplier_400</v>
          </cell>
          <cell r="C3995" t="str">
            <v>Hub_90</v>
          </cell>
          <cell r="D3995">
            <v>200</v>
          </cell>
          <cell r="E3995" t="str">
            <v>FTL||Supplier_400||Hub_90||FTL_DE_W-DE_W_250</v>
          </cell>
        </row>
        <row r="3996">
          <cell r="A3996" t="str">
            <v>Supplier_400Hub_90</v>
          </cell>
          <cell r="B3996" t="str">
            <v>Supplier_400</v>
          </cell>
          <cell r="C3996" t="str">
            <v>Hub_90</v>
          </cell>
          <cell r="D3996">
            <v>200</v>
          </cell>
          <cell r="E3996" t="str">
            <v>LTL||Current_LTL||LTL_DE_W-DE_W||250</v>
          </cell>
        </row>
        <row r="3997">
          <cell r="A3997" t="str">
            <v>Supplier_1Plant_1</v>
          </cell>
          <cell r="B3997" t="str">
            <v>Supplier_1</v>
          </cell>
          <cell r="C3997" t="str">
            <v>Plant_1</v>
          </cell>
          <cell r="D3997">
            <v>1600</v>
          </cell>
          <cell r="E3997" t="str">
            <v>FTL||Supplier_1||Plant_1||FTL_PT-FR_N_2000</v>
          </cell>
        </row>
        <row r="3998">
          <cell r="A3998" t="str">
            <v>Supplier_2Plant_2</v>
          </cell>
          <cell r="B3998" t="str">
            <v>Supplier_2</v>
          </cell>
          <cell r="C3998" t="str">
            <v>Plant_2</v>
          </cell>
          <cell r="D3998">
            <v>800</v>
          </cell>
          <cell r="E3998" t="str">
            <v>FTL||Supplier_2||Plant_2||FTL_PT-ES_1000</v>
          </cell>
        </row>
        <row r="3999">
          <cell r="A3999" t="str">
            <v>Supplier_3Plant_2</v>
          </cell>
          <cell r="B3999" t="str">
            <v>Supplier_3</v>
          </cell>
          <cell r="C3999" t="str">
            <v>Plant_2</v>
          </cell>
          <cell r="D3999">
            <v>800</v>
          </cell>
          <cell r="E3999" t="str">
            <v>FTL||Supplier_3||Plant_2||FTL_PT-ES_1000</v>
          </cell>
        </row>
        <row r="4000">
          <cell r="A4000" t="str">
            <v>Supplier_3Plant_3</v>
          </cell>
          <cell r="B4000" t="str">
            <v>Supplier_3</v>
          </cell>
          <cell r="C4000" t="str">
            <v>Plant_3</v>
          </cell>
          <cell r="D4000">
            <v>2200</v>
          </cell>
          <cell r="E4000" t="str">
            <v>FTL||Supplier_3||Plant_3||FTL_PT-DE_W_2500</v>
          </cell>
        </row>
        <row r="4001">
          <cell r="A4001" t="str">
            <v>Supplier_4Plant_4</v>
          </cell>
          <cell r="B4001" t="str">
            <v>Supplier_4</v>
          </cell>
          <cell r="C4001" t="str">
            <v>Plant_4</v>
          </cell>
          <cell r="D4001">
            <v>2000</v>
          </cell>
          <cell r="E4001" t="str">
            <v>FTL||Supplier_4||Plant_4||FTL_PT-DE_W_2000</v>
          </cell>
        </row>
        <row r="4002">
          <cell r="A4002" t="str">
            <v>Supplier_5Plant_4</v>
          </cell>
          <cell r="B4002" t="str">
            <v>Supplier_5</v>
          </cell>
          <cell r="C4002" t="str">
            <v>Plant_4</v>
          </cell>
          <cell r="D4002">
            <v>2300</v>
          </cell>
          <cell r="E4002" t="str">
            <v>FTL||Supplier_5||Plant_4||FTL_Welt_Welt_2500</v>
          </cell>
        </row>
        <row r="4003">
          <cell r="A4003" t="str">
            <v>Supplier_5Plant_5</v>
          </cell>
          <cell r="B4003" t="str">
            <v>Supplier_5</v>
          </cell>
          <cell r="C4003" t="str">
            <v>Plant_5</v>
          </cell>
          <cell r="D4003">
            <v>2600</v>
          </cell>
          <cell r="E4003" t="str">
            <v>FTL||Supplier_5||Plant_5||FTL_Welt_Welt_3000</v>
          </cell>
        </row>
        <row r="4004">
          <cell r="A4004" t="str">
            <v>Supplier_5Plant_6</v>
          </cell>
          <cell r="B4004" t="str">
            <v>Supplier_5</v>
          </cell>
          <cell r="C4004" t="str">
            <v>Plant_6</v>
          </cell>
          <cell r="D4004">
            <v>2300</v>
          </cell>
          <cell r="E4004" t="str">
            <v>FTL||Supplier_5||Plant_6||FTL_Welt_Welt_2500</v>
          </cell>
        </row>
        <row r="4005">
          <cell r="A4005" t="str">
            <v>Supplier_6Plant_4</v>
          </cell>
          <cell r="B4005" t="str">
            <v>Supplier_6</v>
          </cell>
          <cell r="C4005" t="str">
            <v>Plant_4</v>
          </cell>
          <cell r="D4005">
            <v>1200</v>
          </cell>
          <cell r="E4005" t="str">
            <v>FTL||Supplier_6||Plant_4||FTL_GB-DE_W_1500</v>
          </cell>
        </row>
        <row r="4006">
          <cell r="A4006" t="str">
            <v>Supplier_7Plant_4</v>
          </cell>
          <cell r="B4006" t="str">
            <v>Supplier_7</v>
          </cell>
          <cell r="C4006" t="str">
            <v>Plant_4</v>
          </cell>
          <cell r="D4006">
            <v>1700</v>
          </cell>
          <cell r="E4006" t="str">
            <v>FTL||Supplier_7||Plant_4||FTL_ES-DE_W_2000</v>
          </cell>
        </row>
        <row r="4007">
          <cell r="A4007" t="str">
            <v>Supplier_8Plant_2</v>
          </cell>
          <cell r="B4007" t="str">
            <v>Supplier_8</v>
          </cell>
          <cell r="C4007" t="str">
            <v>Plant_2</v>
          </cell>
          <cell r="D4007">
            <v>300</v>
          </cell>
          <cell r="E4007" t="str">
            <v>FTL||Supplier_8||Plant_2||FTL_ES-ES_250</v>
          </cell>
        </row>
        <row r="4008">
          <cell r="A4008" t="str">
            <v>Supplier_9Plant_7</v>
          </cell>
          <cell r="B4008" t="str">
            <v>Supplier_9</v>
          </cell>
          <cell r="C4008" t="str">
            <v>Plant_7</v>
          </cell>
          <cell r="D4008">
            <v>300</v>
          </cell>
          <cell r="E4008" t="str">
            <v>FTL||Supplier_9||Plant_7||FTL_GB-GB_500</v>
          </cell>
        </row>
        <row r="4009">
          <cell r="A4009" t="str">
            <v>Supplier_10Plant_2</v>
          </cell>
          <cell r="B4009" t="str">
            <v>Supplier_10</v>
          </cell>
          <cell r="C4009" t="str">
            <v>Plant_2</v>
          </cell>
          <cell r="D4009">
            <v>300</v>
          </cell>
          <cell r="E4009" t="str">
            <v>FTL||Supplier_10||Plant_2||FTL_ES-ES_250</v>
          </cell>
        </row>
        <row r="4010">
          <cell r="A4010" t="str">
            <v>Supplier_10Plant_3</v>
          </cell>
          <cell r="B4010" t="str">
            <v>Supplier_10</v>
          </cell>
          <cell r="C4010" t="str">
            <v>Plant_3</v>
          </cell>
          <cell r="D4010">
            <v>1600</v>
          </cell>
          <cell r="E4010" t="str">
            <v>FTL||Supplier_10||Plant_3||FTL_ES-DE_W_2000</v>
          </cell>
        </row>
        <row r="4011">
          <cell r="A4011" t="str">
            <v>Supplier_11Plant_5</v>
          </cell>
          <cell r="B4011" t="str">
            <v>Supplier_11</v>
          </cell>
          <cell r="C4011" t="str">
            <v>Plant_5</v>
          </cell>
          <cell r="D4011">
            <v>400</v>
          </cell>
          <cell r="E4011" t="str">
            <v>FTL||Supplier_11||Plant_5||FTL_GB-GB_500</v>
          </cell>
        </row>
        <row r="4012">
          <cell r="A4012" t="str">
            <v>Supplier_12Plant_3</v>
          </cell>
          <cell r="B4012" t="str">
            <v>Supplier_12</v>
          </cell>
          <cell r="C4012" t="str">
            <v>Plant_3</v>
          </cell>
          <cell r="D4012">
            <v>1600</v>
          </cell>
          <cell r="E4012" t="str">
            <v>FTL||Supplier_12||Plant_3||FTL_ES-DE_W_2000</v>
          </cell>
        </row>
        <row r="4013">
          <cell r="A4013" t="str">
            <v>Supplier_13Plant_5</v>
          </cell>
          <cell r="B4013" t="str">
            <v>Supplier_13</v>
          </cell>
          <cell r="C4013" t="str">
            <v>Plant_5</v>
          </cell>
          <cell r="D4013">
            <v>400</v>
          </cell>
          <cell r="E4013" t="str">
            <v>FTL||Supplier_13||Plant_5||FTL_GB-GB_500</v>
          </cell>
        </row>
        <row r="4014">
          <cell r="A4014" t="str">
            <v>Supplier_14Plant_3</v>
          </cell>
          <cell r="B4014" t="str">
            <v>Supplier_14</v>
          </cell>
          <cell r="C4014" t="str">
            <v>Plant_3</v>
          </cell>
          <cell r="D4014">
            <v>1100</v>
          </cell>
          <cell r="E4014" t="str">
            <v>FTL||Supplier_14||Plant_3||FTL_GB-DE_W_1500</v>
          </cell>
        </row>
        <row r="4015">
          <cell r="A4015" t="str">
            <v>Supplier_14Plant_5</v>
          </cell>
          <cell r="B4015" t="str">
            <v>Supplier_14</v>
          </cell>
          <cell r="C4015" t="str">
            <v>Plant_5</v>
          </cell>
          <cell r="D4015">
            <v>400</v>
          </cell>
          <cell r="E4015" t="str">
            <v>FTL||Supplier_14||Plant_5||FTL_GB-GB_500</v>
          </cell>
        </row>
        <row r="4016">
          <cell r="A4016" t="str">
            <v>Supplier_15Plant_8</v>
          </cell>
          <cell r="B4016" t="str">
            <v>Supplier_15</v>
          </cell>
          <cell r="C4016" t="str">
            <v>Plant_8</v>
          </cell>
          <cell r="D4016">
            <v>700</v>
          </cell>
          <cell r="E4016" t="str">
            <v>FTL||Supplier_15||Plant_8||FTL_GB-BX_1000</v>
          </cell>
        </row>
        <row r="4017">
          <cell r="A4017" t="str">
            <v>Supplier_16Plant_8</v>
          </cell>
          <cell r="B4017" t="str">
            <v>Supplier_16</v>
          </cell>
          <cell r="C4017" t="str">
            <v>Plant_8</v>
          </cell>
          <cell r="D4017">
            <v>800</v>
          </cell>
          <cell r="E4017" t="str">
            <v>FTL||Supplier_16||Plant_8||FTL_GB-BX_1000</v>
          </cell>
        </row>
        <row r="4018">
          <cell r="A4018" t="str">
            <v>Supplier_16Plant_9</v>
          </cell>
          <cell r="B4018" t="str">
            <v>Supplier_16</v>
          </cell>
          <cell r="C4018" t="str">
            <v>Plant_9</v>
          </cell>
          <cell r="D4018">
            <v>800</v>
          </cell>
          <cell r="E4018" t="str">
            <v>FTL||Supplier_16||Plant_9||FTL_GB-FR_N_1000</v>
          </cell>
        </row>
        <row r="4019">
          <cell r="A4019" t="str">
            <v>Supplier_17Plant_1</v>
          </cell>
          <cell r="B4019" t="str">
            <v>Supplier_17</v>
          </cell>
          <cell r="C4019" t="str">
            <v>Plant_1</v>
          </cell>
          <cell r="D4019">
            <v>400</v>
          </cell>
          <cell r="E4019" t="str">
            <v>FTL||Supplier_17||Plant_1||FTL_FR_N-FR_N_500</v>
          </cell>
        </row>
        <row r="4020">
          <cell r="A4020" t="str">
            <v>Supplier_18Plant_2</v>
          </cell>
          <cell r="B4020" t="str">
            <v>Supplier_18</v>
          </cell>
          <cell r="C4020" t="str">
            <v>Plant_2</v>
          </cell>
          <cell r="D4020">
            <v>200</v>
          </cell>
          <cell r="E4020" t="str">
            <v>FTL||Supplier_18||Plant_2||FTL_ES-ES_250</v>
          </cell>
        </row>
        <row r="4021">
          <cell r="A4021" t="str">
            <v>Supplier_18Plant_3</v>
          </cell>
          <cell r="B4021" t="str">
            <v>Supplier_18</v>
          </cell>
          <cell r="C4021" t="str">
            <v>Plant_3</v>
          </cell>
          <cell r="D4021">
            <v>1600</v>
          </cell>
          <cell r="E4021" t="str">
            <v>FTL||Supplier_18||Plant_3||FTL_ES-DE_W_2000</v>
          </cell>
        </row>
        <row r="4022">
          <cell r="A4022" t="str">
            <v>Supplier_19Plant_2</v>
          </cell>
          <cell r="B4022" t="str">
            <v>Supplier_19</v>
          </cell>
          <cell r="C4022" t="str">
            <v>Plant_2</v>
          </cell>
          <cell r="D4022">
            <v>200</v>
          </cell>
          <cell r="E4022" t="str">
            <v>FTL||Supplier_19||Plant_2||FTL_ES-ES_250</v>
          </cell>
        </row>
        <row r="4023">
          <cell r="A4023" t="str">
            <v>Supplier_19Plant_3</v>
          </cell>
          <cell r="B4023" t="str">
            <v>Supplier_19</v>
          </cell>
          <cell r="C4023" t="str">
            <v>Plant_3</v>
          </cell>
          <cell r="D4023">
            <v>1600</v>
          </cell>
          <cell r="E4023" t="str">
            <v>FTL||Supplier_19||Plant_3||FTL_ES-DE_W_2000</v>
          </cell>
        </row>
        <row r="4024">
          <cell r="A4024" t="str">
            <v>Supplier_20Plant_8</v>
          </cell>
          <cell r="B4024" t="str">
            <v>Supplier_20</v>
          </cell>
          <cell r="C4024" t="str">
            <v>Plant_8</v>
          </cell>
          <cell r="D4024">
            <v>700</v>
          </cell>
          <cell r="E4024" t="str">
            <v>FTL||Supplier_20||Plant_8||FTL_GB-BX_1000</v>
          </cell>
        </row>
        <row r="4025">
          <cell r="A4025" t="str">
            <v>Supplier_21Plant_10</v>
          </cell>
          <cell r="B4025" t="str">
            <v>Supplier_21</v>
          </cell>
          <cell r="C4025" t="str">
            <v>Plant_10</v>
          </cell>
          <cell r="D4025">
            <v>1000</v>
          </cell>
          <cell r="E4025" t="str">
            <v>FTL||Supplier_21||Plant_10||FTL_GB-DE_W_1000</v>
          </cell>
        </row>
        <row r="4026">
          <cell r="A4026" t="str">
            <v>Supplier_22Plant_4</v>
          </cell>
          <cell r="B4026" t="str">
            <v>Supplier_22</v>
          </cell>
          <cell r="C4026" t="str">
            <v>Plant_4</v>
          </cell>
          <cell r="D4026">
            <v>1100</v>
          </cell>
          <cell r="E4026" t="str">
            <v>FTL||Supplier_22||Plant_4||FTL_GB-DE_W_1500</v>
          </cell>
        </row>
        <row r="4027">
          <cell r="A4027" t="str">
            <v>Supplier_22Plant_11</v>
          </cell>
          <cell r="B4027" t="str">
            <v>Supplier_22</v>
          </cell>
          <cell r="C4027" t="str">
            <v>Plant_11</v>
          </cell>
          <cell r="D4027">
            <v>1800</v>
          </cell>
          <cell r="E4027" t="str">
            <v>FTL||Supplier_22||Plant_11||FTL_GB-HU_2000</v>
          </cell>
        </row>
        <row r="4028">
          <cell r="A4028" t="str">
            <v>Supplier_23Plant_2</v>
          </cell>
          <cell r="B4028" t="str">
            <v>Supplier_23</v>
          </cell>
          <cell r="C4028" t="str">
            <v>Plant_2</v>
          </cell>
          <cell r="D4028">
            <v>100</v>
          </cell>
          <cell r="E4028" t="str">
            <v>FTL||Supplier_23||Plant_2||FTL_ES-ES_100</v>
          </cell>
        </row>
        <row r="4029">
          <cell r="A4029" t="str">
            <v>Supplier_23Plant_3</v>
          </cell>
          <cell r="B4029" t="str">
            <v>Supplier_23</v>
          </cell>
          <cell r="C4029" t="str">
            <v>Plant_3</v>
          </cell>
          <cell r="D4029">
            <v>1700</v>
          </cell>
          <cell r="E4029" t="str">
            <v>FTL||Supplier_23||Plant_3||FTL_ES-DE_W_2000</v>
          </cell>
        </row>
        <row r="4030">
          <cell r="A4030" t="str">
            <v>Supplier_24Plant_8</v>
          </cell>
          <cell r="B4030" t="str">
            <v>Supplier_24</v>
          </cell>
          <cell r="C4030" t="str">
            <v>Plant_8</v>
          </cell>
          <cell r="D4030">
            <v>700</v>
          </cell>
          <cell r="E4030" t="str">
            <v>FTL||Supplier_24||Plant_8||FTL_GB-BX_1000</v>
          </cell>
        </row>
        <row r="4031">
          <cell r="A4031" t="str">
            <v>Supplier_25Plant_2</v>
          </cell>
          <cell r="B4031" t="str">
            <v>Supplier_25</v>
          </cell>
          <cell r="C4031" t="str">
            <v>Plant_2</v>
          </cell>
          <cell r="D4031">
            <v>100</v>
          </cell>
          <cell r="E4031" t="str">
            <v>FTL||Supplier_25||Plant_2||FTL_ES-ES_100</v>
          </cell>
        </row>
        <row r="4032">
          <cell r="A4032" t="str">
            <v>Supplier_26Plant_9</v>
          </cell>
          <cell r="B4032" t="str">
            <v>Supplier_26</v>
          </cell>
          <cell r="C4032" t="str">
            <v>Plant_9</v>
          </cell>
          <cell r="D4032">
            <v>700</v>
          </cell>
          <cell r="E4032" t="str">
            <v>FTL||Supplier_26||Plant_9||FTL_FR_N-FR_N_1000</v>
          </cell>
        </row>
        <row r="4033">
          <cell r="A4033" t="str">
            <v>Supplier_26Plant_12</v>
          </cell>
          <cell r="B4033" t="str">
            <v>Supplier_26</v>
          </cell>
          <cell r="C4033" t="str">
            <v>Plant_12</v>
          </cell>
          <cell r="D4033">
            <v>1000</v>
          </cell>
          <cell r="E4033" t="str">
            <v>FTL||Supplier_26||Plant_12||FTL_FR_N-ES_1000</v>
          </cell>
        </row>
        <row r="4034">
          <cell r="A4034" t="str">
            <v>Supplier_26Plant_13</v>
          </cell>
          <cell r="B4034" t="str">
            <v>Supplier_26</v>
          </cell>
          <cell r="C4034" t="str">
            <v>Plant_13</v>
          </cell>
          <cell r="D4034">
            <v>1500</v>
          </cell>
          <cell r="E4034" t="str">
            <v>FTL||Supplier_26||Plant_13||FTL_FR_N-CZ_1500</v>
          </cell>
        </row>
        <row r="4035">
          <cell r="A4035" t="str">
            <v>Supplier_27Plant_2</v>
          </cell>
          <cell r="B4035" t="str">
            <v>Supplier_27</v>
          </cell>
          <cell r="C4035" t="str">
            <v>Plant_2</v>
          </cell>
          <cell r="D4035">
            <v>100</v>
          </cell>
          <cell r="E4035" t="str">
            <v>FTL||Supplier_27||Plant_2||FTL_ES-ES_100</v>
          </cell>
        </row>
        <row r="4036">
          <cell r="A4036" t="str">
            <v>Supplier_28Plant_2</v>
          </cell>
          <cell r="B4036" t="str">
            <v>Supplier_28</v>
          </cell>
          <cell r="C4036" t="str">
            <v>Plant_2</v>
          </cell>
          <cell r="D4036">
            <v>1000</v>
          </cell>
          <cell r="E4036" t="str">
            <v>FTL||Supplier_28||Plant_2||FTL_FR_N-ES_1000</v>
          </cell>
        </row>
        <row r="4037">
          <cell r="A4037" t="str">
            <v>Supplier_29Plant_14</v>
          </cell>
          <cell r="B4037" t="str">
            <v>Supplier_29</v>
          </cell>
          <cell r="C4037" t="str">
            <v>Plant_14</v>
          </cell>
          <cell r="D4037">
            <v>200</v>
          </cell>
          <cell r="E4037" t="str">
            <v>FTL||Supplier_29||Plant_14||FTL_GB-GB_250</v>
          </cell>
        </row>
        <row r="4038">
          <cell r="A4038" t="str">
            <v>Supplier_30Plant_1</v>
          </cell>
          <cell r="B4038" t="str">
            <v>Supplier_30</v>
          </cell>
          <cell r="C4038" t="str">
            <v>Plant_1</v>
          </cell>
          <cell r="D4038">
            <v>400</v>
          </cell>
          <cell r="E4038" t="str">
            <v>FTL||Supplier_30||Plant_1||FTL_GB-FR_N_500</v>
          </cell>
        </row>
        <row r="4039">
          <cell r="A4039" t="str">
            <v>Supplier_31Plant_12</v>
          </cell>
          <cell r="B4039" t="str">
            <v>Supplier_31</v>
          </cell>
          <cell r="C4039" t="str">
            <v>Plant_12</v>
          </cell>
          <cell r="D4039">
            <v>1100</v>
          </cell>
          <cell r="E4039" t="str">
            <v>FTL||Supplier_31||Plant_12||FTL_FR_N-ES_1500</v>
          </cell>
        </row>
        <row r="4040">
          <cell r="A4040" t="str">
            <v>Supplier_32Plant_12</v>
          </cell>
          <cell r="B4040" t="str">
            <v>Supplier_32</v>
          </cell>
          <cell r="C4040" t="str">
            <v>Plant_12</v>
          </cell>
          <cell r="D4040">
            <v>1300</v>
          </cell>
          <cell r="E4040" t="str">
            <v>FTL||Supplier_32||Plant_12||FTL_FR_N-ES_1500</v>
          </cell>
        </row>
        <row r="4041">
          <cell r="A4041" t="str">
            <v>Supplier_33Plant_9</v>
          </cell>
          <cell r="B4041" t="str">
            <v>Supplier_33</v>
          </cell>
          <cell r="C4041" t="str">
            <v>Plant_9</v>
          </cell>
          <cell r="D4041">
            <v>300</v>
          </cell>
          <cell r="E4041" t="str">
            <v>FTL||Supplier_33||Plant_9||FTL_FR_N-FR_N_250</v>
          </cell>
        </row>
        <row r="4042">
          <cell r="A4042" t="str">
            <v>Supplier_33Plant_13</v>
          </cell>
          <cell r="B4042" t="str">
            <v>Supplier_33</v>
          </cell>
          <cell r="C4042" t="str">
            <v>Plant_13</v>
          </cell>
          <cell r="D4042">
            <v>1200</v>
          </cell>
          <cell r="E4042" t="str">
            <v>FTL||Supplier_33||Plant_13||FTL_FR_N-CZ_1500</v>
          </cell>
        </row>
        <row r="4043">
          <cell r="A4043" t="str">
            <v>Supplier_34Plant_2</v>
          </cell>
          <cell r="B4043" t="str">
            <v>Supplier_34</v>
          </cell>
          <cell r="C4043" t="str">
            <v>Plant_2</v>
          </cell>
          <cell r="D4043">
            <v>400</v>
          </cell>
          <cell r="E4043" t="str">
            <v>FTL||Supplier_34||Plant_2||FTL_ES-ES_500</v>
          </cell>
        </row>
        <row r="4044">
          <cell r="A4044" t="str">
            <v>Supplier_35Plant_1</v>
          </cell>
          <cell r="B4044" t="str">
            <v>Supplier_35</v>
          </cell>
          <cell r="C4044" t="str">
            <v>Plant_1</v>
          </cell>
          <cell r="D4044">
            <v>100</v>
          </cell>
          <cell r="E4044" t="str">
            <v>FTL||Supplier_35||Plant_1||FTL_FR_N-FR_N_100</v>
          </cell>
        </row>
        <row r="4045">
          <cell r="A4045" t="str">
            <v>Supplier_36Plant_1</v>
          </cell>
          <cell r="B4045" t="str">
            <v>Supplier_36</v>
          </cell>
          <cell r="C4045" t="str">
            <v>Plant_1</v>
          </cell>
          <cell r="D4045">
            <v>1100</v>
          </cell>
          <cell r="E4045" t="str">
            <v>FTL||Supplier_36||Plant_1||FTL_ES-FR_N_1500</v>
          </cell>
        </row>
        <row r="4046">
          <cell r="A4046" t="str">
            <v>Supplier_36Plant_12</v>
          </cell>
          <cell r="B4046" t="str">
            <v>Supplier_36</v>
          </cell>
          <cell r="C4046" t="str">
            <v>Plant_12</v>
          </cell>
          <cell r="D4046">
            <v>700</v>
          </cell>
          <cell r="E4046" t="str">
            <v>FTL||Supplier_36||Plant_12||FTL_ES-ES_1000</v>
          </cell>
        </row>
        <row r="4047">
          <cell r="A4047" t="str">
            <v>Supplier_37Plant_12</v>
          </cell>
          <cell r="B4047" t="str">
            <v>Supplier_37</v>
          </cell>
          <cell r="C4047" t="str">
            <v>Plant_12</v>
          </cell>
          <cell r="D4047">
            <v>1400</v>
          </cell>
          <cell r="E4047" t="str">
            <v>FTL||Supplier_37||Plant_12||FTL_FR_N-ES_1500</v>
          </cell>
        </row>
        <row r="4048">
          <cell r="A4048" t="str">
            <v>Supplier_38Plant_4</v>
          </cell>
          <cell r="B4048" t="str">
            <v>Supplier_38</v>
          </cell>
          <cell r="C4048" t="str">
            <v>Plant_4</v>
          </cell>
          <cell r="D4048">
            <v>700</v>
          </cell>
          <cell r="E4048" t="str">
            <v>FTL||Supplier_38||Plant_4||FTL_FR_N-DE_W_1000</v>
          </cell>
        </row>
        <row r="4049">
          <cell r="A4049" t="str">
            <v>Supplier_39Plant_2</v>
          </cell>
          <cell r="B4049" t="str">
            <v>Supplier_39</v>
          </cell>
          <cell r="C4049" t="str">
            <v>Plant_2</v>
          </cell>
          <cell r="D4049">
            <v>400</v>
          </cell>
          <cell r="E4049" t="str">
            <v>FTL||Supplier_39||Plant_2||FTL_ES-ES_500</v>
          </cell>
        </row>
        <row r="4050">
          <cell r="A4050" t="str">
            <v>Supplier_40Plant_2</v>
          </cell>
          <cell r="B4050" t="str">
            <v>Supplier_40</v>
          </cell>
          <cell r="C4050" t="str">
            <v>Plant_2</v>
          </cell>
          <cell r="D4050">
            <v>400</v>
          </cell>
          <cell r="E4050" t="str">
            <v>FTL||Supplier_40||Plant_2||FTL_ES-ES_500</v>
          </cell>
        </row>
        <row r="4051">
          <cell r="A4051" t="str">
            <v>Supplier_40Plant_3</v>
          </cell>
          <cell r="B4051" t="str">
            <v>Supplier_40</v>
          </cell>
          <cell r="C4051" t="str">
            <v>Plant_3</v>
          </cell>
          <cell r="D4051">
            <v>1500</v>
          </cell>
          <cell r="E4051" t="str">
            <v>FTL||Supplier_40||Plant_3||FTL_ES-DE_W_1500</v>
          </cell>
        </row>
        <row r="4052">
          <cell r="A4052" t="str">
            <v>Supplier_40Plant_8</v>
          </cell>
          <cell r="B4052" t="str">
            <v>Supplier_40</v>
          </cell>
          <cell r="C4052" t="str">
            <v>Plant_8</v>
          </cell>
          <cell r="D4052">
            <v>1300</v>
          </cell>
          <cell r="E4052" t="str">
            <v>FTL||Supplier_40||Plant_8||FTL_ES-BX_1500</v>
          </cell>
        </row>
        <row r="4053">
          <cell r="A4053" t="str">
            <v>Supplier_40Plant_9</v>
          </cell>
          <cell r="B4053" t="str">
            <v>Supplier_40</v>
          </cell>
          <cell r="C4053" t="str">
            <v>Plant_9</v>
          </cell>
          <cell r="D4053">
            <v>1200</v>
          </cell>
          <cell r="E4053" t="str">
            <v>FTL||Supplier_40||Plant_9||FTL_ES-FR_N_1500</v>
          </cell>
        </row>
        <row r="4054">
          <cell r="A4054" t="str">
            <v>Supplier_40Plant_11</v>
          </cell>
          <cell r="B4054" t="str">
            <v>Supplier_40</v>
          </cell>
          <cell r="C4054" t="str">
            <v>Plant_11</v>
          </cell>
          <cell r="D4054">
            <v>1700</v>
          </cell>
          <cell r="E4054" t="str">
            <v>FTL||Supplier_40||Plant_11||FTL_ES-HU_2000</v>
          </cell>
        </row>
        <row r="4055">
          <cell r="A4055" t="str">
            <v>Supplier_40Plant_15</v>
          </cell>
          <cell r="B4055" t="str">
            <v>Supplier_40</v>
          </cell>
          <cell r="C4055" t="str">
            <v>Plant_15</v>
          </cell>
          <cell r="D4055">
            <v>1700</v>
          </cell>
          <cell r="E4055" t="str">
            <v>FTL||Supplier_40||Plant_15||FTL_ES-DE_W_2000</v>
          </cell>
        </row>
        <row r="4056">
          <cell r="A4056" t="str">
            <v>Supplier_41Plant_9</v>
          </cell>
          <cell r="B4056" t="str">
            <v>Supplier_41</v>
          </cell>
          <cell r="C4056" t="str">
            <v>Plant_9</v>
          </cell>
          <cell r="D4056">
            <v>300</v>
          </cell>
          <cell r="E4056" t="str">
            <v>FTL||Supplier_41||Plant_9||FTL_FR_N-FR_N_250</v>
          </cell>
        </row>
        <row r="4057">
          <cell r="A4057" t="str">
            <v>Supplier_42Plant_1</v>
          </cell>
          <cell r="B4057" t="str">
            <v>Supplier_42</v>
          </cell>
          <cell r="C4057" t="str">
            <v>Plant_1</v>
          </cell>
          <cell r="D4057">
            <v>100</v>
          </cell>
          <cell r="E4057" t="str">
            <v>FTL||Supplier_42||Plant_1||FTL_FR_N-FR_N_100</v>
          </cell>
        </row>
        <row r="4058">
          <cell r="A4058" t="str">
            <v>Supplier_42Plant_9</v>
          </cell>
          <cell r="B4058" t="str">
            <v>Supplier_42</v>
          </cell>
          <cell r="C4058" t="str">
            <v>Plant_9</v>
          </cell>
          <cell r="D4058">
            <v>200</v>
          </cell>
          <cell r="E4058" t="str">
            <v>FTL||Supplier_42||Plant_9||FTL_FR_N-FR_N_250</v>
          </cell>
        </row>
        <row r="4059">
          <cell r="A4059" t="str">
            <v>Supplier_42Plant_16</v>
          </cell>
          <cell r="B4059" t="str">
            <v>Supplier_42</v>
          </cell>
          <cell r="C4059" t="str">
            <v>Plant_16</v>
          </cell>
          <cell r="D4059">
            <v>500</v>
          </cell>
          <cell r="E4059" t="str">
            <v>FTL||Supplier_42||Plant_16||FTL_FR_N-FR_N_500</v>
          </cell>
        </row>
        <row r="4060">
          <cell r="A4060" t="str">
            <v>Supplier_42Plant_17</v>
          </cell>
          <cell r="B4060" t="str">
            <v>Supplier_42</v>
          </cell>
          <cell r="C4060" t="str">
            <v>Plant_17</v>
          </cell>
          <cell r="D4060">
            <v>500</v>
          </cell>
          <cell r="E4060" t="str">
            <v>FTL||Supplier_42||Plant_17||FTL_FR_N-FR_N_500</v>
          </cell>
        </row>
        <row r="4061">
          <cell r="A4061" t="str">
            <v>Supplier_43Plant_1</v>
          </cell>
          <cell r="B4061" t="str">
            <v>Supplier_43</v>
          </cell>
          <cell r="C4061" t="str">
            <v>Plant_1</v>
          </cell>
          <cell r="D4061">
            <v>300</v>
          </cell>
          <cell r="E4061" t="str">
            <v>FTL||Supplier_43||Plant_1||FTL_BX-FR_N_500</v>
          </cell>
        </row>
        <row r="4062">
          <cell r="A4062" t="str">
            <v>Supplier_43Plant_2</v>
          </cell>
          <cell r="B4062" t="str">
            <v>Supplier_43</v>
          </cell>
          <cell r="C4062" t="str">
            <v>Plant_2</v>
          </cell>
          <cell r="D4062">
            <v>1300</v>
          </cell>
          <cell r="E4062" t="str">
            <v>FTL||Supplier_43||Plant_2||FTL_BX-ES_1500</v>
          </cell>
        </row>
        <row r="4063">
          <cell r="A4063" t="str">
            <v>Supplier_43Plant_3</v>
          </cell>
          <cell r="B4063" t="str">
            <v>Supplier_43</v>
          </cell>
          <cell r="C4063" t="str">
            <v>Plant_3</v>
          </cell>
          <cell r="D4063">
            <v>600</v>
          </cell>
          <cell r="E4063" t="str">
            <v>FTL||Supplier_43||Plant_3||FTL_BX-DE_W_1000</v>
          </cell>
        </row>
        <row r="4064">
          <cell r="A4064" t="str">
            <v>Supplier_43Plant_12</v>
          </cell>
          <cell r="B4064" t="str">
            <v>Supplier_43</v>
          </cell>
          <cell r="C4064" t="str">
            <v>Plant_12</v>
          </cell>
          <cell r="D4064">
            <v>1600</v>
          </cell>
          <cell r="E4064" t="str">
            <v>FTL||Supplier_43||Plant_12||FTL_BX-ES_2000</v>
          </cell>
        </row>
        <row r="4065">
          <cell r="A4065" t="str">
            <v>Supplier_43Plant_15</v>
          </cell>
          <cell r="B4065" t="str">
            <v>Supplier_43</v>
          </cell>
          <cell r="C4065" t="str">
            <v>Plant_15</v>
          </cell>
          <cell r="D4065">
            <v>600</v>
          </cell>
          <cell r="E4065" t="str">
            <v>FTL||Supplier_43||Plant_15||FTL_BX-DE_W_1000</v>
          </cell>
        </row>
        <row r="4066">
          <cell r="A4066" t="str">
            <v>Supplier_44Plant_9</v>
          </cell>
          <cell r="B4066" t="str">
            <v>Supplier_44</v>
          </cell>
          <cell r="C4066" t="str">
            <v>Plant_9</v>
          </cell>
          <cell r="D4066">
            <v>400</v>
          </cell>
          <cell r="E4066" t="str">
            <v>FTL||Supplier_44||Plant_9||FTL_FR_N-FR_N_500</v>
          </cell>
        </row>
        <row r="4067">
          <cell r="A4067" t="str">
            <v>Supplier_45Plant_9</v>
          </cell>
          <cell r="B4067" t="str">
            <v>Supplier_45</v>
          </cell>
          <cell r="C4067" t="str">
            <v>Plant_9</v>
          </cell>
          <cell r="D4067">
            <v>500</v>
          </cell>
          <cell r="E4067" t="str">
            <v>FTL||Supplier_45||Plant_9||FTL_FR_N-FR_N_500</v>
          </cell>
        </row>
        <row r="4068">
          <cell r="A4068" t="str">
            <v>Supplier_46Plant_11</v>
          </cell>
          <cell r="B4068" t="str">
            <v>Supplier_46</v>
          </cell>
          <cell r="C4068" t="str">
            <v>Plant_11</v>
          </cell>
          <cell r="D4068">
            <v>1200</v>
          </cell>
          <cell r="E4068" t="str">
            <v>FTL||Supplier_46||Plant_11||FTL_BX-HU_1500</v>
          </cell>
        </row>
        <row r="4069">
          <cell r="A4069" t="str">
            <v>Supplier_47Plant_4</v>
          </cell>
          <cell r="B4069" t="str">
            <v>Supplier_47</v>
          </cell>
          <cell r="C4069" t="str">
            <v>Plant_4</v>
          </cell>
          <cell r="D4069">
            <v>600</v>
          </cell>
          <cell r="E4069" t="str">
            <v>FTL||Supplier_47||Plant_4||FTL_BX-DE_W_1000</v>
          </cell>
        </row>
        <row r="4070">
          <cell r="A4070" t="str">
            <v>Supplier_47Plant_18</v>
          </cell>
          <cell r="B4070" t="str">
            <v>Supplier_47</v>
          </cell>
          <cell r="C4070" t="str">
            <v>Plant_18</v>
          </cell>
          <cell r="D4070">
            <v>800</v>
          </cell>
          <cell r="E4070" t="str">
            <v>FTL||Supplier_47||Plant_18||FTL_BX-DE_W_1000</v>
          </cell>
        </row>
        <row r="4071">
          <cell r="A4071" t="str">
            <v>Supplier_48Plant_13</v>
          </cell>
          <cell r="B4071" t="str">
            <v>Supplier_48</v>
          </cell>
          <cell r="C4071" t="str">
            <v>Plant_13</v>
          </cell>
          <cell r="D4071">
            <v>900</v>
          </cell>
          <cell r="E4071" t="str">
            <v>FTL||Supplier_48||Plant_13||FTL_BX-CZ_1000</v>
          </cell>
        </row>
        <row r="4072">
          <cell r="A4072" t="str">
            <v>Supplier_49Plant_9</v>
          </cell>
          <cell r="B4072" t="str">
            <v>Supplier_49</v>
          </cell>
          <cell r="C4072" t="str">
            <v>Plant_9</v>
          </cell>
          <cell r="D4072">
            <v>800</v>
          </cell>
          <cell r="E4072" t="str">
            <v>FTL||Supplier_49||Plant_9||FTL_FR_N-FR_N_1000</v>
          </cell>
        </row>
        <row r="4073">
          <cell r="A4073" t="str">
            <v>Supplier_50Plant_12</v>
          </cell>
          <cell r="B4073" t="str">
            <v>Supplier_50</v>
          </cell>
          <cell r="C4073" t="str">
            <v>Plant_12</v>
          </cell>
          <cell r="D4073">
            <v>1300</v>
          </cell>
          <cell r="E4073" t="str">
            <v>FTL||Supplier_50||Plant_12||FTL_FR_N-ES_1500</v>
          </cell>
        </row>
        <row r="4074">
          <cell r="A4074" t="str">
            <v>Supplier_50Plant_13</v>
          </cell>
          <cell r="B4074" t="str">
            <v>Supplier_50</v>
          </cell>
          <cell r="C4074" t="str">
            <v>Plant_13</v>
          </cell>
          <cell r="D4074">
            <v>1000</v>
          </cell>
          <cell r="E4074" t="str">
            <v>FTL||Supplier_50||Plant_13||FTL_FR_N-CZ_1000</v>
          </cell>
        </row>
        <row r="4075">
          <cell r="A4075" t="str">
            <v>Supplier_51Plant_5</v>
          </cell>
          <cell r="B4075" t="str">
            <v>Supplier_51</v>
          </cell>
          <cell r="C4075" t="str">
            <v>Plant_5</v>
          </cell>
          <cell r="D4075">
            <v>800</v>
          </cell>
          <cell r="E4075" t="str">
            <v>FTL||Supplier_51||Plant_5||FTL_BX-GB_1000</v>
          </cell>
        </row>
        <row r="4076">
          <cell r="A4076" t="str">
            <v>Supplier_51Plant_8</v>
          </cell>
          <cell r="B4076" t="str">
            <v>Supplier_51</v>
          </cell>
          <cell r="C4076" t="str">
            <v>Plant_8</v>
          </cell>
          <cell r="D4076">
            <v>200</v>
          </cell>
          <cell r="E4076" t="str">
            <v>FTL||Supplier_51||Plant_8||FTL_BX-BX_250</v>
          </cell>
        </row>
        <row r="4077">
          <cell r="A4077" t="str">
            <v>Supplier_52Plant_4</v>
          </cell>
          <cell r="B4077" t="str">
            <v>Supplier_52</v>
          </cell>
          <cell r="C4077" t="str">
            <v>Plant_4</v>
          </cell>
          <cell r="D4077">
            <v>300</v>
          </cell>
          <cell r="E4077" t="str">
            <v>FTL||Supplier_52||Plant_4||FTL_BX-DE_W_500</v>
          </cell>
        </row>
        <row r="4078">
          <cell r="A4078" t="str">
            <v>Supplier_52Plant_8</v>
          </cell>
          <cell r="B4078" t="str">
            <v>Supplier_52</v>
          </cell>
          <cell r="C4078" t="str">
            <v>Plant_8</v>
          </cell>
          <cell r="D4078">
            <v>200</v>
          </cell>
          <cell r="E4078" t="str">
            <v>FTL||Supplier_52||Plant_8||FTL_BX-BX_250</v>
          </cell>
        </row>
        <row r="4079">
          <cell r="A4079" t="str">
            <v>Supplier_52Plant_10</v>
          </cell>
          <cell r="B4079" t="str">
            <v>Supplier_52</v>
          </cell>
          <cell r="C4079" t="str">
            <v>Plant_10</v>
          </cell>
          <cell r="D4079">
            <v>200</v>
          </cell>
          <cell r="E4079" t="str">
            <v>FTL||Supplier_52||Plant_10||FTL_BX-DE_W_250</v>
          </cell>
        </row>
        <row r="4080">
          <cell r="A4080" t="str">
            <v>Supplier_52Plant_15</v>
          </cell>
          <cell r="B4080" t="str">
            <v>Supplier_52</v>
          </cell>
          <cell r="C4080" t="str">
            <v>Plant_15</v>
          </cell>
          <cell r="D4080">
            <v>500</v>
          </cell>
          <cell r="E4080" t="str">
            <v>FTL||Supplier_52||Plant_15||FTL_BX-DE_W_500</v>
          </cell>
        </row>
        <row r="4081">
          <cell r="A4081" t="str">
            <v>Supplier_52Plant_18</v>
          </cell>
          <cell r="B4081" t="str">
            <v>Supplier_52</v>
          </cell>
          <cell r="C4081" t="str">
            <v>Plant_18</v>
          </cell>
          <cell r="D4081">
            <v>600</v>
          </cell>
          <cell r="E4081" t="str">
            <v>FTL||Supplier_52||Plant_18||FTL_BX-DE_W_1000</v>
          </cell>
        </row>
        <row r="4082">
          <cell r="A4082" t="str">
            <v>Supplier_52Plant_19</v>
          </cell>
          <cell r="B4082" t="str">
            <v>Supplier_52</v>
          </cell>
          <cell r="C4082" t="str">
            <v>Plant_19</v>
          </cell>
          <cell r="D4082">
            <v>600</v>
          </cell>
          <cell r="E4082" t="str">
            <v>FTL||Supplier_52||Plant_19||FTL_BX-CZ_1000</v>
          </cell>
        </row>
        <row r="4083">
          <cell r="A4083" t="str">
            <v>Supplier_53Plant_3</v>
          </cell>
          <cell r="B4083" t="str">
            <v>Supplier_53</v>
          </cell>
          <cell r="C4083" t="str">
            <v>Plant_3</v>
          </cell>
          <cell r="D4083">
            <v>400</v>
          </cell>
          <cell r="E4083" t="str">
            <v>FTL||Supplier_53||Plant_3||FTL_DE_W-DE_W_500</v>
          </cell>
        </row>
        <row r="4084">
          <cell r="A4084" t="str">
            <v>Supplier_54Plant_20</v>
          </cell>
          <cell r="B4084" t="str">
            <v>Supplier_54</v>
          </cell>
          <cell r="C4084" t="str">
            <v>Plant_20</v>
          </cell>
          <cell r="D4084">
            <v>300</v>
          </cell>
          <cell r="E4084" t="str">
            <v>FTL||Supplier_54||Plant_20||FTL_FR_N-DE_W_250</v>
          </cell>
        </row>
        <row r="4085">
          <cell r="A4085" t="str">
            <v>Supplier_55Plant_4</v>
          </cell>
          <cell r="B4085" t="str">
            <v>Supplier_55</v>
          </cell>
          <cell r="C4085" t="str">
            <v>Plant_4</v>
          </cell>
          <cell r="D4085">
            <v>400</v>
          </cell>
          <cell r="E4085" t="str">
            <v>FTL||Supplier_55||Plant_4||FTL_DE_W-DE_W_500</v>
          </cell>
        </row>
        <row r="4086">
          <cell r="A4086" t="str">
            <v>Supplier_55Plant_11</v>
          </cell>
          <cell r="B4086" t="str">
            <v>Supplier_55</v>
          </cell>
          <cell r="C4086" t="str">
            <v>Plant_11</v>
          </cell>
          <cell r="D4086">
            <v>1100</v>
          </cell>
          <cell r="E4086" t="str">
            <v>FTL||Supplier_55||Plant_11||FTL_DE_W-HU_1500</v>
          </cell>
        </row>
        <row r="4087">
          <cell r="A4087" t="str">
            <v>Supplier_56Plant_2</v>
          </cell>
          <cell r="B4087" t="str">
            <v>Supplier_56</v>
          </cell>
          <cell r="C4087" t="str">
            <v>Plant_2</v>
          </cell>
          <cell r="D4087">
            <v>1300</v>
          </cell>
          <cell r="E4087" t="str">
            <v>FTL||Supplier_56||Plant_2||FTL_DE_W-ES_1500</v>
          </cell>
        </row>
        <row r="4088">
          <cell r="A4088" t="str">
            <v>Supplier_56Plant_3</v>
          </cell>
          <cell r="B4088" t="str">
            <v>Supplier_56</v>
          </cell>
          <cell r="C4088" t="str">
            <v>Plant_3</v>
          </cell>
          <cell r="D4088">
            <v>400</v>
          </cell>
          <cell r="E4088" t="str">
            <v>FTL||Supplier_56||Plant_3||FTL_DE_W-DE_W_500</v>
          </cell>
        </row>
        <row r="4089">
          <cell r="A4089" t="str">
            <v>Supplier_56Plant_4</v>
          </cell>
          <cell r="B4089" t="str">
            <v>Supplier_56</v>
          </cell>
          <cell r="C4089" t="str">
            <v>Plant_4</v>
          </cell>
          <cell r="D4089">
            <v>300</v>
          </cell>
          <cell r="E4089" t="str">
            <v>FTL||Supplier_56||Plant_4||FTL_DE_W-DE_W_250</v>
          </cell>
        </row>
        <row r="4090">
          <cell r="A4090" t="str">
            <v>Supplier_56Plant_15</v>
          </cell>
          <cell r="B4090" t="str">
            <v>Supplier_56</v>
          </cell>
          <cell r="C4090" t="str">
            <v>Plant_15</v>
          </cell>
          <cell r="D4090">
            <v>600</v>
          </cell>
          <cell r="E4090" t="str">
            <v>FTL||Supplier_56||Plant_15||FTL_DE_W-DE_W_1000</v>
          </cell>
        </row>
        <row r="4091">
          <cell r="A4091" t="str">
            <v>Supplier_57Plant_18</v>
          </cell>
          <cell r="B4091" t="str">
            <v>Supplier_57</v>
          </cell>
          <cell r="C4091" t="str">
            <v>Plant_18</v>
          </cell>
          <cell r="D4091">
            <v>500</v>
          </cell>
          <cell r="E4091" t="str">
            <v>FTL||Supplier_57||Plant_18||FTL_DE_W-DE_W_500</v>
          </cell>
        </row>
        <row r="4092">
          <cell r="A4092" t="str">
            <v>Supplier_58Plant_12</v>
          </cell>
          <cell r="B4092" t="str">
            <v>Supplier_58</v>
          </cell>
          <cell r="C4092" t="str">
            <v>Plant_12</v>
          </cell>
          <cell r="D4092">
            <v>1500</v>
          </cell>
          <cell r="E4092" t="str">
            <v>FTL||Supplier_58||Plant_12||FTL_FR_N-ES_1500</v>
          </cell>
        </row>
        <row r="4093">
          <cell r="A4093" t="str">
            <v>Supplier_59Plant_2</v>
          </cell>
          <cell r="B4093" t="str">
            <v>Supplier_59</v>
          </cell>
          <cell r="C4093" t="str">
            <v>Plant_2</v>
          </cell>
          <cell r="D4093">
            <v>1700</v>
          </cell>
          <cell r="E4093" t="str">
            <v>FTL||Supplier_59||Plant_2||FTL_BX-ES_2000</v>
          </cell>
        </row>
        <row r="4094">
          <cell r="A4094" t="str">
            <v>Supplier_59Plant_3</v>
          </cell>
          <cell r="B4094" t="str">
            <v>Supplier_59</v>
          </cell>
          <cell r="C4094" t="str">
            <v>Plant_3</v>
          </cell>
          <cell r="D4094">
            <v>400</v>
          </cell>
          <cell r="E4094" t="str">
            <v>FTL||Supplier_59||Plant_3||FTL_BX-DE_W_500</v>
          </cell>
        </row>
        <row r="4095">
          <cell r="A4095" t="str">
            <v>Supplier_59Plant_4</v>
          </cell>
          <cell r="B4095" t="str">
            <v>Supplier_59</v>
          </cell>
          <cell r="C4095" t="str">
            <v>Plant_4</v>
          </cell>
          <cell r="D4095">
            <v>500</v>
          </cell>
          <cell r="E4095" t="str">
            <v>FTL||Supplier_59||Plant_4||FTL_BX-DE_W_500</v>
          </cell>
        </row>
        <row r="4096">
          <cell r="A4096" t="str">
            <v>Supplier_59Plant_10</v>
          </cell>
          <cell r="B4096" t="str">
            <v>Supplier_59</v>
          </cell>
          <cell r="C4096" t="str">
            <v>Plant_10</v>
          </cell>
          <cell r="D4096">
            <v>400</v>
          </cell>
          <cell r="E4096" t="str">
            <v>FTL||Supplier_59||Plant_10||FTL_BX-DE_W_500</v>
          </cell>
        </row>
        <row r="4097">
          <cell r="A4097" t="str">
            <v>Supplier_60Plant_15</v>
          </cell>
          <cell r="B4097" t="str">
            <v>Supplier_60</v>
          </cell>
          <cell r="C4097" t="str">
            <v>Plant_15</v>
          </cell>
          <cell r="D4097">
            <v>300</v>
          </cell>
          <cell r="E4097" t="str">
            <v>FTL||Supplier_60||Plant_15||FTL_DE_W-DE_W_500</v>
          </cell>
        </row>
        <row r="4098">
          <cell r="A4098" t="str">
            <v>Supplier_61Plant_4</v>
          </cell>
          <cell r="B4098" t="str">
            <v>Supplier_61</v>
          </cell>
          <cell r="C4098" t="str">
            <v>Plant_4</v>
          </cell>
          <cell r="D4098">
            <v>400</v>
          </cell>
          <cell r="E4098" t="str">
            <v>FTL||Supplier_61||Plant_4||FTL_DE_W-DE_W_500</v>
          </cell>
        </row>
        <row r="4099">
          <cell r="A4099" t="str">
            <v>Supplier_62Plant_8</v>
          </cell>
          <cell r="B4099" t="str">
            <v>Supplier_62</v>
          </cell>
          <cell r="C4099" t="str">
            <v>Plant_8</v>
          </cell>
          <cell r="D4099">
            <v>200</v>
          </cell>
          <cell r="E4099" t="str">
            <v>FTL||Supplier_62||Plant_8||FTL_DE_W-BX_250</v>
          </cell>
        </row>
        <row r="4100">
          <cell r="A4100" t="str">
            <v>Supplier_62Plant_15</v>
          </cell>
          <cell r="B4100" t="str">
            <v>Supplier_62</v>
          </cell>
          <cell r="C4100" t="str">
            <v>Plant_15</v>
          </cell>
          <cell r="D4100">
            <v>400</v>
          </cell>
          <cell r="E4100" t="str">
            <v>FTL||Supplier_62||Plant_15||FTL_DE_W-DE_W_500</v>
          </cell>
        </row>
        <row r="4101">
          <cell r="A4101" t="str">
            <v>Supplier_63Plant_18</v>
          </cell>
          <cell r="B4101" t="str">
            <v>Supplier_63</v>
          </cell>
          <cell r="C4101" t="str">
            <v>Plant_18</v>
          </cell>
          <cell r="D4101">
            <v>600</v>
          </cell>
          <cell r="E4101" t="str">
            <v>FTL||Supplier_63||Plant_18||FTL_DE_W-DE_W_1000</v>
          </cell>
        </row>
        <row r="4102">
          <cell r="A4102" t="str">
            <v>Supplier_63Plant_19</v>
          </cell>
          <cell r="B4102" t="str">
            <v>Supplier_63</v>
          </cell>
          <cell r="C4102" t="str">
            <v>Plant_19</v>
          </cell>
          <cell r="D4102">
            <v>600</v>
          </cell>
          <cell r="E4102" t="str">
            <v>FTL||Supplier_63||Plant_19||FTL_DE_W-CZ_1000</v>
          </cell>
        </row>
        <row r="4103">
          <cell r="A4103" t="str">
            <v>Supplier_63Plant_21</v>
          </cell>
          <cell r="B4103" t="str">
            <v>Supplier_63</v>
          </cell>
          <cell r="C4103" t="str">
            <v>Plant_21</v>
          </cell>
          <cell r="D4103">
            <v>600</v>
          </cell>
          <cell r="E4103" t="str">
            <v>FTL||Supplier_63||Plant_21||FTL_DE_W-DE_W_1000</v>
          </cell>
        </row>
        <row r="4104">
          <cell r="A4104" t="str">
            <v>Supplier_64Plant_15</v>
          </cell>
          <cell r="B4104" t="str">
            <v>Supplier_64</v>
          </cell>
          <cell r="C4104" t="str">
            <v>Plant_15</v>
          </cell>
          <cell r="D4104">
            <v>300</v>
          </cell>
          <cell r="E4104" t="str">
            <v>FTL||Supplier_64||Plant_15||FTL_DE_W-DE_W_500</v>
          </cell>
        </row>
        <row r="4105">
          <cell r="A4105" t="str">
            <v>Supplier_65Plant_8</v>
          </cell>
          <cell r="B4105" t="str">
            <v>Supplier_65</v>
          </cell>
          <cell r="C4105" t="str">
            <v>Plant_8</v>
          </cell>
          <cell r="D4105">
            <v>200</v>
          </cell>
          <cell r="E4105" t="str">
            <v>FTL||Supplier_65||Plant_8||FTL_DE_W-BX_250</v>
          </cell>
        </row>
        <row r="4106">
          <cell r="A4106" t="str">
            <v>Supplier_66Plant_11</v>
          </cell>
          <cell r="B4106" t="str">
            <v>Supplier_66</v>
          </cell>
          <cell r="C4106" t="str">
            <v>Plant_11</v>
          </cell>
          <cell r="D4106">
            <v>1100</v>
          </cell>
          <cell r="E4106" t="str">
            <v>FTL||Supplier_66||Plant_11||FTL_DE_W-HU_1500</v>
          </cell>
        </row>
        <row r="4107">
          <cell r="A4107" t="str">
            <v>Supplier_67Plant_3</v>
          </cell>
          <cell r="B4107" t="str">
            <v>Supplier_67</v>
          </cell>
          <cell r="C4107" t="str">
            <v>Plant_3</v>
          </cell>
          <cell r="D4107">
            <v>300</v>
          </cell>
          <cell r="E4107" t="str">
            <v>FTL||Supplier_67||Plant_3||FTL_DE_W-DE_W_500</v>
          </cell>
        </row>
        <row r="4108">
          <cell r="A4108" t="str">
            <v>Supplier_68Plant_15</v>
          </cell>
          <cell r="B4108" t="str">
            <v>Supplier_68</v>
          </cell>
          <cell r="C4108" t="str">
            <v>Plant_15</v>
          </cell>
          <cell r="D4108">
            <v>300</v>
          </cell>
          <cell r="E4108" t="str">
            <v>FTL||Supplier_68||Plant_15||FTL_DE_W-DE_W_500</v>
          </cell>
        </row>
        <row r="4109">
          <cell r="A4109" t="str">
            <v>Supplier_69Plant_2</v>
          </cell>
          <cell r="B4109" t="str">
            <v>Supplier_69</v>
          </cell>
          <cell r="C4109" t="str">
            <v>Plant_2</v>
          </cell>
          <cell r="D4109">
            <v>1600</v>
          </cell>
          <cell r="E4109" t="str">
            <v>FTL||Supplier_69||Plant_2||FTL_DE_W-ES_2000</v>
          </cell>
        </row>
        <row r="4110">
          <cell r="A4110" t="str">
            <v>Supplier_69Plant_3</v>
          </cell>
          <cell r="B4110" t="str">
            <v>Supplier_69</v>
          </cell>
          <cell r="C4110" t="str">
            <v>Plant_3</v>
          </cell>
          <cell r="D4110">
            <v>300</v>
          </cell>
          <cell r="E4110" t="str">
            <v>FTL||Supplier_69||Plant_3||FTL_DE_W-DE_W_500</v>
          </cell>
        </row>
        <row r="4111">
          <cell r="A4111" t="str">
            <v>Supplier_69Plant_18</v>
          </cell>
          <cell r="B4111" t="str">
            <v>Supplier_69</v>
          </cell>
          <cell r="C4111" t="str">
            <v>Plant_18</v>
          </cell>
          <cell r="D4111">
            <v>600</v>
          </cell>
          <cell r="E4111" t="str">
            <v>FTL||Supplier_69||Plant_18||FTL_DE_W-DE_W_1000</v>
          </cell>
        </row>
        <row r="4112">
          <cell r="A4112" t="str">
            <v>Supplier_70Plant_11</v>
          </cell>
          <cell r="B4112" t="str">
            <v>Supplier_70</v>
          </cell>
          <cell r="C4112" t="str">
            <v>Plant_11</v>
          </cell>
          <cell r="D4112">
            <v>1100</v>
          </cell>
          <cell r="E4112" t="str">
            <v>FTL||Supplier_70||Plant_11||FTL_DE_W-HU_1500</v>
          </cell>
        </row>
        <row r="4113">
          <cell r="A4113" t="str">
            <v>Supplier_71Plant_10</v>
          </cell>
          <cell r="B4113" t="str">
            <v>Supplier_71</v>
          </cell>
          <cell r="C4113" t="str">
            <v>Plant_10</v>
          </cell>
          <cell r="D4113">
            <v>200</v>
          </cell>
          <cell r="E4113" t="str">
            <v>FTL||Supplier_71||Plant_10||FTL_DE_W-DE_W_250</v>
          </cell>
        </row>
        <row r="4114">
          <cell r="A4114" t="str">
            <v>Supplier_72Plant_15</v>
          </cell>
          <cell r="B4114" t="str">
            <v>Supplier_72</v>
          </cell>
          <cell r="C4114" t="str">
            <v>Plant_15</v>
          </cell>
          <cell r="D4114">
            <v>300</v>
          </cell>
          <cell r="E4114" t="str">
            <v>FTL||Supplier_72||Plant_15||FTL_DE_W-DE_W_500</v>
          </cell>
        </row>
        <row r="4115">
          <cell r="A4115" t="str">
            <v>Supplier_73Plant_11</v>
          </cell>
          <cell r="B4115" t="str">
            <v>Supplier_73</v>
          </cell>
          <cell r="C4115" t="str">
            <v>Plant_11</v>
          </cell>
          <cell r="D4115">
            <v>1100</v>
          </cell>
          <cell r="E4115" t="str">
            <v>FTL||Supplier_73||Plant_11||FTL_DE_W-HU_1500</v>
          </cell>
        </row>
        <row r="4116">
          <cell r="A4116" t="str">
            <v>Supplier_74Plant_11</v>
          </cell>
          <cell r="B4116" t="str">
            <v>Supplier_74</v>
          </cell>
          <cell r="C4116" t="str">
            <v>Plant_11</v>
          </cell>
          <cell r="D4116">
            <v>1100</v>
          </cell>
          <cell r="E4116" t="str">
            <v>FTL||Supplier_74||Plant_11||FTL_DE_W-HU_1500</v>
          </cell>
        </row>
        <row r="4117">
          <cell r="A4117" t="str">
            <v>Supplier_75Plant_2</v>
          </cell>
          <cell r="B4117" t="str">
            <v>Supplier_75</v>
          </cell>
          <cell r="C4117" t="str">
            <v>Plant_2</v>
          </cell>
          <cell r="D4117">
            <v>1000</v>
          </cell>
          <cell r="E4117" t="str">
            <v>FTL||Supplier_75||Plant_2||FTL_IT-ES_1000</v>
          </cell>
        </row>
        <row r="4118">
          <cell r="A4118" t="str">
            <v>Supplier_75Plant_3</v>
          </cell>
          <cell r="B4118" t="str">
            <v>Supplier_75</v>
          </cell>
          <cell r="C4118" t="str">
            <v>Plant_3</v>
          </cell>
          <cell r="D4118">
            <v>900</v>
          </cell>
          <cell r="E4118" t="str">
            <v>FTL||Supplier_75||Plant_3||FTL_IT-DE_W_1000</v>
          </cell>
        </row>
        <row r="4119">
          <cell r="A4119" t="str">
            <v>Supplier_76Plant_4</v>
          </cell>
          <cell r="B4119" t="str">
            <v>Supplier_76</v>
          </cell>
          <cell r="C4119" t="str">
            <v>Plant_4</v>
          </cell>
          <cell r="D4119">
            <v>300</v>
          </cell>
          <cell r="E4119" t="str">
            <v>FTL||Supplier_76||Plant_4||FTL_DE_W-DE_W_250</v>
          </cell>
        </row>
        <row r="4120">
          <cell r="A4120" t="str">
            <v>Supplier_76Plant_15</v>
          </cell>
          <cell r="B4120" t="str">
            <v>Supplier_76</v>
          </cell>
          <cell r="C4120" t="str">
            <v>Plant_15</v>
          </cell>
          <cell r="D4120">
            <v>500</v>
          </cell>
          <cell r="E4120" t="str">
            <v>FTL||Supplier_76||Plant_15||FTL_DE_W-DE_W_500</v>
          </cell>
        </row>
        <row r="4121">
          <cell r="A4121" t="str">
            <v>Supplier_76Plant_18</v>
          </cell>
          <cell r="B4121" t="str">
            <v>Supplier_76</v>
          </cell>
          <cell r="C4121" t="str">
            <v>Plant_18</v>
          </cell>
          <cell r="D4121">
            <v>500</v>
          </cell>
          <cell r="E4121" t="str">
            <v>FTL||Supplier_76||Plant_18||FTL_DE_W-DE_W_500</v>
          </cell>
        </row>
        <row r="4122">
          <cell r="A4122" t="str">
            <v>Supplier_76Plant_21</v>
          </cell>
          <cell r="B4122" t="str">
            <v>Supplier_76</v>
          </cell>
          <cell r="C4122" t="str">
            <v>Plant_21</v>
          </cell>
          <cell r="D4122">
            <v>500</v>
          </cell>
          <cell r="E4122" t="str">
            <v>FTL||Supplier_76||Plant_21||FTL_DE_W-DE_W_500</v>
          </cell>
        </row>
        <row r="4123">
          <cell r="A4123" t="str">
            <v>Supplier_77Plant_15</v>
          </cell>
          <cell r="B4123" t="str">
            <v>Supplier_77</v>
          </cell>
          <cell r="C4123" t="str">
            <v>Plant_15</v>
          </cell>
          <cell r="D4123">
            <v>300</v>
          </cell>
          <cell r="E4123" t="str">
            <v>FTL||Supplier_77||Plant_15||FTL_DE_W-DE_W_500</v>
          </cell>
        </row>
        <row r="4124">
          <cell r="A4124" t="str">
            <v>Supplier_78Plant_11</v>
          </cell>
          <cell r="B4124" t="str">
            <v>Supplier_78</v>
          </cell>
          <cell r="C4124" t="str">
            <v>Plant_11</v>
          </cell>
          <cell r="D4124">
            <v>1100</v>
          </cell>
          <cell r="E4124" t="str">
            <v>FTL||Supplier_78||Plant_11||FTL_DE_W-HU_1500</v>
          </cell>
        </row>
        <row r="4125">
          <cell r="A4125" t="str">
            <v>Supplier_79Plant_2</v>
          </cell>
          <cell r="B4125" t="str">
            <v>Supplier_79</v>
          </cell>
          <cell r="C4125" t="str">
            <v>Plant_2</v>
          </cell>
          <cell r="D4125">
            <v>1000</v>
          </cell>
          <cell r="E4125" t="str">
            <v>FTL||Supplier_79||Plant_2||FTL_IT-ES_1000</v>
          </cell>
        </row>
        <row r="4126">
          <cell r="A4126" t="str">
            <v>Supplier_79Plant_3</v>
          </cell>
          <cell r="B4126" t="str">
            <v>Supplier_79</v>
          </cell>
          <cell r="C4126" t="str">
            <v>Plant_3</v>
          </cell>
          <cell r="D4126">
            <v>900</v>
          </cell>
          <cell r="E4126" t="str">
            <v>FTL||Supplier_79||Plant_3||FTL_IT-DE_W_1000</v>
          </cell>
        </row>
        <row r="4127">
          <cell r="A4127" t="str">
            <v>Supplier_80Plant_5</v>
          </cell>
          <cell r="B4127" t="str">
            <v>Supplier_80</v>
          </cell>
          <cell r="C4127" t="str">
            <v>Plant_5</v>
          </cell>
          <cell r="D4127">
            <v>1500</v>
          </cell>
          <cell r="E4127" t="str">
            <v>FTL||Supplier_80||Plant_5||FTL_IT-GB_1500</v>
          </cell>
        </row>
        <row r="4128">
          <cell r="A4128" t="str">
            <v>Supplier_81Plant_8</v>
          </cell>
          <cell r="B4128" t="str">
            <v>Supplier_81</v>
          </cell>
          <cell r="C4128" t="str">
            <v>Plant_8</v>
          </cell>
          <cell r="D4128">
            <v>200</v>
          </cell>
          <cell r="E4128" t="str">
            <v>FTL||Supplier_81||Plant_8||FTL_DE_W-BX_250</v>
          </cell>
        </row>
        <row r="4129">
          <cell r="A4129" t="str">
            <v>Supplier_82Plant_5</v>
          </cell>
          <cell r="B4129" t="str">
            <v>Supplier_82</v>
          </cell>
          <cell r="C4129" t="str">
            <v>Plant_5</v>
          </cell>
          <cell r="D4129">
            <v>1000</v>
          </cell>
          <cell r="E4129" t="str">
            <v>FTL||Supplier_82||Plant_5||FTL_DE_W-GB_1000</v>
          </cell>
        </row>
        <row r="4130">
          <cell r="A4130" t="str">
            <v>Supplier_83Plant_15</v>
          </cell>
          <cell r="B4130" t="str">
            <v>Supplier_83</v>
          </cell>
          <cell r="C4130" t="str">
            <v>Plant_15</v>
          </cell>
          <cell r="D4130">
            <v>300</v>
          </cell>
          <cell r="E4130" t="str">
            <v>FTL||Supplier_83||Plant_15||FTL_DE_W-DE_W_500</v>
          </cell>
        </row>
        <row r="4131">
          <cell r="A4131" t="str">
            <v>Supplier_83Plant_18</v>
          </cell>
          <cell r="B4131" t="str">
            <v>Supplier_83</v>
          </cell>
          <cell r="C4131" t="str">
            <v>Plant_18</v>
          </cell>
          <cell r="D4131">
            <v>500</v>
          </cell>
          <cell r="E4131" t="str">
            <v>FTL||Supplier_83||Plant_18||FTL_DE_W-DE_W_500</v>
          </cell>
        </row>
        <row r="4132">
          <cell r="A4132" t="str">
            <v>Supplier_83Plant_19</v>
          </cell>
          <cell r="B4132" t="str">
            <v>Supplier_83</v>
          </cell>
          <cell r="C4132" t="str">
            <v>Plant_19</v>
          </cell>
          <cell r="D4132">
            <v>600</v>
          </cell>
          <cell r="E4132" t="str">
            <v>FTL||Supplier_83||Plant_19||FTL_DE_W-CZ_1000</v>
          </cell>
        </row>
        <row r="4133">
          <cell r="A4133" t="str">
            <v>Supplier_83Plant_21</v>
          </cell>
          <cell r="B4133" t="str">
            <v>Supplier_83</v>
          </cell>
          <cell r="C4133" t="str">
            <v>Plant_21</v>
          </cell>
          <cell r="D4133">
            <v>600</v>
          </cell>
          <cell r="E4133" t="str">
            <v>FTL||Supplier_83||Plant_21||FTL_DE_W-DE_W_1000</v>
          </cell>
        </row>
        <row r="4134">
          <cell r="A4134" t="str">
            <v>Supplier_84Plant_15</v>
          </cell>
          <cell r="B4134" t="str">
            <v>Supplier_84</v>
          </cell>
          <cell r="C4134" t="str">
            <v>Plant_15</v>
          </cell>
          <cell r="D4134">
            <v>300</v>
          </cell>
          <cell r="E4134" t="str">
            <v>FTL||Supplier_84||Plant_15||FTL_DE_W-DE_W_500</v>
          </cell>
        </row>
        <row r="4135">
          <cell r="A4135" t="str">
            <v>Supplier_85Plant_3</v>
          </cell>
          <cell r="B4135" t="str">
            <v>Supplier_85</v>
          </cell>
          <cell r="C4135" t="str">
            <v>Plant_3</v>
          </cell>
          <cell r="D4135">
            <v>600</v>
          </cell>
          <cell r="E4135" t="str">
            <v>FTL||Supplier_85||Plant_3||FTL_DE_W-DE_W_1000</v>
          </cell>
        </row>
        <row r="4136">
          <cell r="A4136" t="str">
            <v>Supplier_85Plant_10</v>
          </cell>
          <cell r="B4136" t="str">
            <v>Supplier_85</v>
          </cell>
          <cell r="C4136" t="str">
            <v>Plant_10</v>
          </cell>
          <cell r="D4136">
            <v>400</v>
          </cell>
          <cell r="E4136" t="str">
            <v>FTL||Supplier_85||Plant_10||FTL_DE_W-DE_W_500</v>
          </cell>
        </row>
        <row r="4137">
          <cell r="A4137" t="str">
            <v>Supplier_85Plant_11</v>
          </cell>
          <cell r="B4137" t="str">
            <v>Supplier_85</v>
          </cell>
          <cell r="C4137" t="str">
            <v>Plant_11</v>
          </cell>
          <cell r="D4137">
            <v>1000</v>
          </cell>
          <cell r="E4137" t="str">
            <v>FTL||Supplier_85||Plant_11||FTL_DE_W-HU_1000</v>
          </cell>
        </row>
        <row r="4138">
          <cell r="A4138" t="str">
            <v>Supplier_85Plant_18</v>
          </cell>
          <cell r="B4138" t="str">
            <v>Supplier_85</v>
          </cell>
          <cell r="C4138" t="str">
            <v>Plant_18</v>
          </cell>
          <cell r="D4138">
            <v>500</v>
          </cell>
          <cell r="E4138" t="str">
            <v>FTL||Supplier_85||Plant_18||FTL_DE_W-DE_W_500</v>
          </cell>
        </row>
        <row r="4139">
          <cell r="A4139" t="str">
            <v>Supplier_85Plant_19</v>
          </cell>
          <cell r="B4139" t="str">
            <v>Supplier_85</v>
          </cell>
          <cell r="C4139" t="str">
            <v>Plant_19</v>
          </cell>
          <cell r="D4139">
            <v>600</v>
          </cell>
          <cell r="E4139" t="str">
            <v>FTL||Supplier_85||Plant_19||FTL_DE_W-CZ_1000</v>
          </cell>
        </row>
        <row r="4140">
          <cell r="A4140" t="str">
            <v>Supplier_86Plant_4</v>
          </cell>
          <cell r="B4140" t="str">
            <v>Supplier_86</v>
          </cell>
          <cell r="C4140" t="str">
            <v>Plant_4</v>
          </cell>
          <cell r="D4140">
            <v>400</v>
          </cell>
          <cell r="E4140" t="str">
            <v>FTL||Supplier_86||Plant_4||FTL_DE_W-DE_W_500</v>
          </cell>
        </row>
        <row r="4141">
          <cell r="A4141" t="str">
            <v>Supplier_87Plant_4</v>
          </cell>
          <cell r="B4141" t="str">
            <v>Supplier_87</v>
          </cell>
          <cell r="C4141" t="str">
            <v>Plant_4</v>
          </cell>
          <cell r="D4141">
            <v>300</v>
          </cell>
          <cell r="E4141" t="str">
            <v>FTL||Supplier_87||Plant_4||FTL_DE_W-DE_W_500</v>
          </cell>
        </row>
        <row r="4142">
          <cell r="A4142" t="str">
            <v>Supplier_87Plant_11</v>
          </cell>
          <cell r="B4142" t="str">
            <v>Supplier_87</v>
          </cell>
          <cell r="C4142" t="str">
            <v>Plant_11</v>
          </cell>
          <cell r="D4142">
            <v>1000</v>
          </cell>
          <cell r="E4142" t="str">
            <v>FTL||Supplier_87||Plant_11||FTL_DE_W-HU_1000</v>
          </cell>
        </row>
        <row r="4143">
          <cell r="A4143" t="str">
            <v>Supplier_88Plant_4</v>
          </cell>
          <cell r="B4143" t="str">
            <v>Supplier_88</v>
          </cell>
          <cell r="C4143" t="str">
            <v>Plant_4</v>
          </cell>
          <cell r="D4143">
            <v>400</v>
          </cell>
          <cell r="E4143" t="str">
            <v>FTL||Supplier_88||Plant_4||FTL_DE_W-DE_W_500</v>
          </cell>
        </row>
        <row r="4144">
          <cell r="A4144" t="str">
            <v>Supplier_89Plant_19</v>
          </cell>
          <cell r="B4144" t="str">
            <v>Supplier_89</v>
          </cell>
          <cell r="C4144" t="str">
            <v>Plant_19</v>
          </cell>
          <cell r="D4144">
            <v>600</v>
          </cell>
          <cell r="E4144" t="str">
            <v>FTL||Supplier_89||Plant_19||FTL_DE_W-CZ_1000</v>
          </cell>
        </row>
        <row r="4145">
          <cell r="A4145" t="str">
            <v>Supplier_89Plant_21</v>
          </cell>
          <cell r="B4145" t="str">
            <v>Supplier_89</v>
          </cell>
          <cell r="C4145" t="str">
            <v>Plant_21</v>
          </cell>
          <cell r="D4145">
            <v>600</v>
          </cell>
          <cell r="E4145" t="str">
            <v>FTL||Supplier_89||Plant_21||FTL_DE_W-DE_W_1000</v>
          </cell>
        </row>
        <row r="4146">
          <cell r="A4146" t="str">
            <v>Supplier_90Plant_18</v>
          </cell>
          <cell r="B4146" t="str">
            <v>Supplier_90</v>
          </cell>
          <cell r="C4146" t="str">
            <v>Plant_18</v>
          </cell>
          <cell r="D4146">
            <v>500</v>
          </cell>
          <cell r="E4146" t="str">
            <v>FTL||Supplier_90||Plant_18||FTL_DE_W-DE_W_500</v>
          </cell>
        </row>
        <row r="4147">
          <cell r="A4147" t="str">
            <v>Supplier_90Plant_19</v>
          </cell>
          <cell r="B4147" t="str">
            <v>Supplier_90</v>
          </cell>
          <cell r="C4147" t="str">
            <v>Plant_19</v>
          </cell>
          <cell r="D4147">
            <v>600</v>
          </cell>
          <cell r="E4147" t="str">
            <v>FTL||Supplier_90||Plant_19||FTL_DE_W-CZ_1000</v>
          </cell>
        </row>
        <row r="4148">
          <cell r="A4148" t="str">
            <v>Supplier_90Plant_21</v>
          </cell>
          <cell r="B4148" t="str">
            <v>Supplier_90</v>
          </cell>
          <cell r="C4148" t="str">
            <v>Plant_21</v>
          </cell>
          <cell r="D4148">
            <v>600</v>
          </cell>
          <cell r="E4148" t="str">
            <v>FTL||Supplier_90||Plant_21||FTL_DE_W-DE_W_1000</v>
          </cell>
        </row>
        <row r="4149">
          <cell r="A4149" t="str">
            <v>Supplier_91Plant_11</v>
          </cell>
          <cell r="B4149" t="str">
            <v>Supplier_91</v>
          </cell>
          <cell r="C4149" t="str">
            <v>Plant_11</v>
          </cell>
          <cell r="D4149">
            <v>1000</v>
          </cell>
          <cell r="E4149" t="str">
            <v>FTL||Supplier_91||Plant_11||FTL_DE_W-HU_1000</v>
          </cell>
        </row>
        <row r="4150">
          <cell r="A4150" t="str">
            <v>Supplier_92Plant_2</v>
          </cell>
          <cell r="B4150" t="str">
            <v>Supplier_92</v>
          </cell>
          <cell r="C4150" t="str">
            <v>Plant_2</v>
          </cell>
          <cell r="D4150">
            <v>1700</v>
          </cell>
          <cell r="E4150" t="str">
            <v>FTL||Supplier_92||Plant_2||FTL_DE_W-ES_2000</v>
          </cell>
        </row>
        <row r="4151">
          <cell r="A4151" t="str">
            <v>Supplier_92Plant_3</v>
          </cell>
          <cell r="B4151" t="str">
            <v>Supplier_92</v>
          </cell>
          <cell r="C4151" t="str">
            <v>Plant_3</v>
          </cell>
          <cell r="D4151">
            <v>300</v>
          </cell>
          <cell r="E4151" t="str">
            <v>FTL||Supplier_92||Plant_3||FTL_DE_W-DE_W_500</v>
          </cell>
        </row>
        <row r="4152">
          <cell r="A4152" t="str">
            <v>Supplier_92Plant_4</v>
          </cell>
          <cell r="B4152" t="str">
            <v>Supplier_92</v>
          </cell>
          <cell r="C4152" t="str">
            <v>Plant_4</v>
          </cell>
          <cell r="D4152">
            <v>500</v>
          </cell>
          <cell r="E4152" t="str">
            <v>FTL||Supplier_92||Plant_4||FTL_DE_W-DE_W_500</v>
          </cell>
        </row>
        <row r="4153">
          <cell r="A4153" t="str">
            <v>Supplier_92Plant_9</v>
          </cell>
          <cell r="B4153" t="str">
            <v>Supplier_92</v>
          </cell>
          <cell r="C4153" t="str">
            <v>Plant_9</v>
          </cell>
          <cell r="D4153">
            <v>500</v>
          </cell>
          <cell r="E4153" t="str">
            <v>FTL||Supplier_92||Plant_9||FTL_DE_W-FR_N_500</v>
          </cell>
        </row>
        <row r="4154">
          <cell r="A4154" t="str">
            <v>Supplier_93Plant_19</v>
          </cell>
          <cell r="B4154" t="str">
            <v>Supplier_93</v>
          </cell>
          <cell r="C4154" t="str">
            <v>Plant_19</v>
          </cell>
          <cell r="D4154">
            <v>500</v>
          </cell>
          <cell r="E4154" t="str">
            <v>FTL||Supplier_93||Plant_19||FTL_DE_W-CZ_500</v>
          </cell>
        </row>
        <row r="4155">
          <cell r="A4155" t="str">
            <v>Supplier_94Plant_2</v>
          </cell>
          <cell r="B4155" t="str">
            <v>Supplier_94</v>
          </cell>
          <cell r="C4155" t="str">
            <v>Plant_2</v>
          </cell>
          <cell r="D4155">
            <v>1200</v>
          </cell>
          <cell r="E4155" t="str">
            <v>FTL||Supplier_94||Plant_2||FTL_DE_W-ES_1500</v>
          </cell>
        </row>
        <row r="4156">
          <cell r="A4156" t="str">
            <v>Supplier_94Plant_4</v>
          </cell>
          <cell r="B4156" t="str">
            <v>Supplier_94</v>
          </cell>
          <cell r="C4156" t="str">
            <v>Plant_4</v>
          </cell>
          <cell r="D4156">
            <v>300</v>
          </cell>
          <cell r="E4156" t="str">
            <v>FTL||Supplier_94||Plant_4||FTL_DE_W-DE_W_250</v>
          </cell>
        </row>
        <row r="4157">
          <cell r="A4157" t="str">
            <v>Supplier_94Plant_15</v>
          </cell>
          <cell r="B4157" t="str">
            <v>Supplier_94</v>
          </cell>
          <cell r="C4157" t="str">
            <v>Plant_15</v>
          </cell>
          <cell r="D4157">
            <v>800</v>
          </cell>
          <cell r="E4157" t="str">
            <v>FTL||Supplier_94||Plant_15||FTL_DE_W-DE_W_1000</v>
          </cell>
        </row>
        <row r="4158">
          <cell r="A4158" t="str">
            <v>Supplier_94Plant_19</v>
          </cell>
          <cell r="B4158" t="str">
            <v>Supplier_94</v>
          </cell>
          <cell r="C4158" t="str">
            <v>Plant_19</v>
          </cell>
          <cell r="D4158">
            <v>600</v>
          </cell>
          <cell r="E4158" t="str">
            <v>FTL||Supplier_94||Plant_19||FTL_DE_W-CZ_1000</v>
          </cell>
        </row>
        <row r="4159">
          <cell r="A4159" t="str">
            <v>Supplier_94Plant_20</v>
          </cell>
          <cell r="B4159" t="str">
            <v>Supplier_94</v>
          </cell>
          <cell r="C4159" t="str">
            <v>Plant_20</v>
          </cell>
          <cell r="D4159">
            <v>200</v>
          </cell>
          <cell r="E4159" t="str">
            <v>FTL||Supplier_94||Plant_20||FTL_DE_W-DE_W_250</v>
          </cell>
        </row>
        <row r="4160">
          <cell r="A4160" t="str">
            <v>Supplier_94Plant_21</v>
          </cell>
          <cell r="B4160" t="str">
            <v>Supplier_94</v>
          </cell>
          <cell r="C4160" t="str">
            <v>Plant_21</v>
          </cell>
          <cell r="D4160">
            <v>400</v>
          </cell>
          <cell r="E4160" t="str">
            <v>FTL||Supplier_94||Plant_21||FTL_DE_W-DE_W_500</v>
          </cell>
        </row>
        <row r="4161">
          <cell r="A4161" t="str">
            <v>Supplier_95Plant_4</v>
          </cell>
          <cell r="B4161" t="str">
            <v>Supplier_95</v>
          </cell>
          <cell r="C4161" t="str">
            <v>Plant_4</v>
          </cell>
          <cell r="D4161">
            <v>400</v>
          </cell>
          <cell r="E4161" t="str">
            <v>FTL||Supplier_95||Plant_4||FTL_DE_W-DE_W_500</v>
          </cell>
        </row>
        <row r="4162">
          <cell r="A4162" t="str">
            <v>Supplier_95Plant_8</v>
          </cell>
          <cell r="B4162" t="str">
            <v>Supplier_95</v>
          </cell>
          <cell r="C4162" t="str">
            <v>Plant_8</v>
          </cell>
          <cell r="D4162">
            <v>200</v>
          </cell>
          <cell r="E4162" t="str">
            <v>FTL||Supplier_95||Plant_8||FTL_DE_W-BX_250</v>
          </cell>
        </row>
        <row r="4163">
          <cell r="A4163" t="str">
            <v>Supplier_95Plant_15</v>
          </cell>
          <cell r="B4163" t="str">
            <v>Supplier_95</v>
          </cell>
          <cell r="C4163" t="str">
            <v>Plant_15</v>
          </cell>
          <cell r="D4163">
            <v>300</v>
          </cell>
          <cell r="E4163" t="str">
            <v>FTL||Supplier_95||Plant_15||FTL_DE_W-DE_W_500</v>
          </cell>
        </row>
        <row r="4164">
          <cell r="A4164" t="str">
            <v>Supplier_95Plant_18</v>
          </cell>
          <cell r="B4164" t="str">
            <v>Supplier_95</v>
          </cell>
          <cell r="C4164" t="str">
            <v>Plant_18</v>
          </cell>
          <cell r="D4164">
            <v>500</v>
          </cell>
          <cell r="E4164" t="str">
            <v>FTL||Supplier_95||Plant_18||FTL_DE_W-DE_W_500</v>
          </cell>
        </row>
        <row r="4165">
          <cell r="A4165" t="str">
            <v>Supplier_96Plant_18</v>
          </cell>
          <cell r="B4165" t="str">
            <v>Supplier_96</v>
          </cell>
          <cell r="C4165" t="str">
            <v>Plant_18</v>
          </cell>
          <cell r="D4165">
            <v>500</v>
          </cell>
          <cell r="E4165" t="str">
            <v>FTL||Supplier_96||Plant_18||FTL_DE_W-DE_W_500</v>
          </cell>
        </row>
        <row r="4166">
          <cell r="A4166" t="str">
            <v>Supplier_96Plant_19</v>
          </cell>
          <cell r="B4166" t="str">
            <v>Supplier_96</v>
          </cell>
          <cell r="C4166" t="str">
            <v>Plant_19</v>
          </cell>
          <cell r="D4166">
            <v>600</v>
          </cell>
          <cell r="E4166" t="str">
            <v>FTL||Supplier_96||Plant_19||FTL_DE_W-CZ_1000</v>
          </cell>
        </row>
        <row r="4167">
          <cell r="A4167" t="str">
            <v>Supplier_97Plant_4</v>
          </cell>
          <cell r="B4167" t="str">
            <v>Supplier_97</v>
          </cell>
          <cell r="C4167" t="str">
            <v>Plant_4</v>
          </cell>
          <cell r="D4167">
            <v>200</v>
          </cell>
          <cell r="E4167" t="str">
            <v>FTL||Supplier_97||Plant_4||FTL_DE_W-DE_W_250</v>
          </cell>
        </row>
        <row r="4168">
          <cell r="A4168" t="str">
            <v>Supplier_97Plant_15</v>
          </cell>
          <cell r="B4168" t="str">
            <v>Supplier_97</v>
          </cell>
          <cell r="C4168" t="str">
            <v>Plant_15</v>
          </cell>
          <cell r="D4168">
            <v>700</v>
          </cell>
          <cell r="E4168" t="str">
            <v>FTL||Supplier_97||Plant_15||FTL_DE_W-DE_W_1000</v>
          </cell>
        </row>
        <row r="4169">
          <cell r="A4169" t="str">
            <v>Supplier_98Plant_10</v>
          </cell>
          <cell r="B4169" t="str">
            <v>Supplier_98</v>
          </cell>
          <cell r="C4169" t="str">
            <v>Plant_10</v>
          </cell>
          <cell r="D4169">
            <v>100</v>
          </cell>
          <cell r="E4169" t="str">
            <v>FTL||Supplier_98||Plant_10||FTL_DE_W-DE_W_100</v>
          </cell>
        </row>
        <row r="4170">
          <cell r="A4170" t="str">
            <v>Supplier_99Plant_2</v>
          </cell>
          <cell r="B4170" t="str">
            <v>Supplier_99</v>
          </cell>
          <cell r="C4170" t="str">
            <v>Plant_2</v>
          </cell>
          <cell r="D4170">
            <v>1600</v>
          </cell>
          <cell r="E4170" t="str">
            <v>FTL||Supplier_99||Plant_2||FTL_DE_W-ES_2000</v>
          </cell>
        </row>
        <row r="4171">
          <cell r="A4171" t="str">
            <v>Supplier_99Plant_4</v>
          </cell>
          <cell r="B4171" t="str">
            <v>Supplier_99</v>
          </cell>
          <cell r="C4171" t="str">
            <v>Plant_4</v>
          </cell>
          <cell r="D4171">
            <v>400</v>
          </cell>
          <cell r="E4171" t="str">
            <v>FTL||Supplier_99||Plant_4||FTL_DE_W-DE_W_500</v>
          </cell>
        </row>
        <row r="4172">
          <cell r="A4172" t="str">
            <v>Supplier_99Plant_10</v>
          </cell>
          <cell r="B4172" t="str">
            <v>Supplier_99</v>
          </cell>
          <cell r="C4172" t="str">
            <v>Plant_10</v>
          </cell>
          <cell r="D4172">
            <v>200</v>
          </cell>
          <cell r="E4172" t="str">
            <v>FTL||Supplier_99||Plant_10||FTL_DE_W-DE_W_250</v>
          </cell>
        </row>
        <row r="4173">
          <cell r="A4173" t="str">
            <v>Supplier_99Plant_15</v>
          </cell>
          <cell r="B4173" t="str">
            <v>Supplier_99</v>
          </cell>
          <cell r="C4173" t="str">
            <v>Plant_15</v>
          </cell>
          <cell r="D4173">
            <v>300</v>
          </cell>
          <cell r="E4173" t="str">
            <v>FTL||Supplier_99||Plant_15||FTL_DE_W-DE_W_500</v>
          </cell>
        </row>
        <row r="4174">
          <cell r="A4174" t="str">
            <v>Supplier_99Plant_18</v>
          </cell>
          <cell r="B4174" t="str">
            <v>Supplier_99</v>
          </cell>
          <cell r="C4174" t="str">
            <v>Plant_18</v>
          </cell>
          <cell r="D4174">
            <v>500</v>
          </cell>
          <cell r="E4174" t="str">
            <v>FTL||Supplier_99||Plant_18||FTL_DE_W-DE_W_500</v>
          </cell>
        </row>
        <row r="4175">
          <cell r="A4175" t="str">
            <v>Supplier_99Plant_19</v>
          </cell>
          <cell r="B4175" t="str">
            <v>Supplier_99</v>
          </cell>
          <cell r="C4175" t="str">
            <v>Plant_19</v>
          </cell>
          <cell r="D4175">
            <v>500</v>
          </cell>
          <cell r="E4175" t="str">
            <v>FTL||Supplier_99||Plant_19||FTL_DE_W-CZ_500</v>
          </cell>
        </row>
        <row r="4176">
          <cell r="A4176" t="str">
            <v>Supplier_99Plant_20</v>
          </cell>
          <cell r="B4176" t="str">
            <v>Supplier_99</v>
          </cell>
          <cell r="C4176" t="str">
            <v>Plant_20</v>
          </cell>
          <cell r="D4176">
            <v>400</v>
          </cell>
          <cell r="E4176" t="str">
            <v>FTL||Supplier_99||Plant_20||FTL_DE_W-DE_W_500</v>
          </cell>
        </row>
        <row r="4177">
          <cell r="A4177" t="str">
            <v>Supplier_100Plant_4</v>
          </cell>
          <cell r="B4177" t="str">
            <v>Supplier_100</v>
          </cell>
          <cell r="C4177" t="str">
            <v>Plant_4</v>
          </cell>
          <cell r="D4177">
            <v>400</v>
          </cell>
          <cell r="E4177" t="str">
            <v>FTL||Supplier_100||Plant_4||FTL_DE_W-DE_W_500</v>
          </cell>
        </row>
        <row r="4178">
          <cell r="A4178" t="str">
            <v>Supplier_100Plant_15</v>
          </cell>
          <cell r="B4178" t="str">
            <v>Supplier_100</v>
          </cell>
          <cell r="C4178" t="str">
            <v>Plant_15</v>
          </cell>
          <cell r="D4178">
            <v>300</v>
          </cell>
          <cell r="E4178" t="str">
            <v>FTL||Supplier_100||Plant_15||FTL_DE_W-DE_W_250</v>
          </cell>
        </row>
        <row r="4179">
          <cell r="A4179" t="str">
            <v>Supplier_100Plant_18</v>
          </cell>
          <cell r="B4179" t="str">
            <v>Supplier_100</v>
          </cell>
          <cell r="C4179" t="str">
            <v>Plant_18</v>
          </cell>
          <cell r="D4179">
            <v>500</v>
          </cell>
          <cell r="E4179" t="str">
            <v>FTL||Supplier_100||Plant_18||FTL_DE_W-DE_W_500</v>
          </cell>
        </row>
        <row r="4180">
          <cell r="A4180" t="str">
            <v>Supplier_100Plant_19</v>
          </cell>
          <cell r="B4180" t="str">
            <v>Supplier_100</v>
          </cell>
          <cell r="C4180" t="str">
            <v>Plant_19</v>
          </cell>
          <cell r="D4180">
            <v>600</v>
          </cell>
          <cell r="E4180" t="str">
            <v>FTL||Supplier_100||Plant_19||FTL_DE_W-CZ_1000</v>
          </cell>
        </row>
        <row r="4181">
          <cell r="A4181" t="str">
            <v>Supplier_101Plant_2</v>
          </cell>
          <cell r="B4181" t="str">
            <v>Supplier_101</v>
          </cell>
          <cell r="C4181" t="str">
            <v>Plant_2</v>
          </cell>
          <cell r="D4181">
            <v>1600</v>
          </cell>
          <cell r="E4181" t="str">
            <v>FTL||Supplier_101||Plant_2||FTL_DE_W-ES_2000</v>
          </cell>
        </row>
        <row r="4182">
          <cell r="A4182" t="str">
            <v>Supplier_101Plant_3</v>
          </cell>
          <cell r="B4182" t="str">
            <v>Supplier_101</v>
          </cell>
          <cell r="C4182" t="str">
            <v>Plant_3</v>
          </cell>
          <cell r="D4182">
            <v>300</v>
          </cell>
          <cell r="E4182" t="str">
            <v>FTL||Supplier_101||Plant_3||FTL_DE_W-DE_W_250</v>
          </cell>
        </row>
        <row r="4183">
          <cell r="A4183" t="str">
            <v>Supplier_101Plant_10</v>
          </cell>
          <cell r="B4183" t="str">
            <v>Supplier_101</v>
          </cell>
          <cell r="C4183" t="str">
            <v>Plant_10</v>
          </cell>
          <cell r="D4183">
            <v>200</v>
          </cell>
          <cell r="E4183" t="str">
            <v>FTL||Supplier_101||Plant_10||FTL_DE_W-DE_W_250</v>
          </cell>
        </row>
        <row r="4184">
          <cell r="A4184" t="str">
            <v>Supplier_102Plant_4</v>
          </cell>
          <cell r="B4184" t="str">
            <v>Supplier_102</v>
          </cell>
          <cell r="C4184" t="str">
            <v>Plant_4</v>
          </cell>
          <cell r="D4184">
            <v>200</v>
          </cell>
          <cell r="E4184" t="str">
            <v>FTL||Supplier_102||Plant_4||FTL_DE_W-DE_W_250</v>
          </cell>
        </row>
        <row r="4185">
          <cell r="A4185" t="str">
            <v>Supplier_102Plant_5</v>
          </cell>
          <cell r="B4185" t="str">
            <v>Supplier_102</v>
          </cell>
          <cell r="C4185" t="str">
            <v>Plant_5</v>
          </cell>
          <cell r="D4185">
            <v>1100</v>
          </cell>
          <cell r="E4185" t="str">
            <v>FTL||Supplier_102||Plant_5||FTL_DE_W-GB_1500</v>
          </cell>
        </row>
        <row r="4186">
          <cell r="A4186" t="str">
            <v>Supplier_102Plant_15</v>
          </cell>
          <cell r="B4186" t="str">
            <v>Supplier_102</v>
          </cell>
          <cell r="C4186" t="str">
            <v>Plant_15</v>
          </cell>
          <cell r="D4186">
            <v>500</v>
          </cell>
          <cell r="E4186" t="str">
            <v>FTL||Supplier_102||Plant_15||FTL_DE_W-DE_W_500</v>
          </cell>
        </row>
        <row r="4187">
          <cell r="A4187" t="str">
            <v>Supplier_103Plant_4</v>
          </cell>
          <cell r="B4187" t="str">
            <v>Supplier_103</v>
          </cell>
          <cell r="C4187" t="str">
            <v>Plant_4</v>
          </cell>
          <cell r="D4187">
            <v>400</v>
          </cell>
          <cell r="E4187" t="str">
            <v>FTL||Supplier_103||Plant_4||FTL_DE_W-DE_W_500</v>
          </cell>
        </row>
        <row r="4188">
          <cell r="A4188" t="str">
            <v>Supplier_104Plant_20</v>
          </cell>
          <cell r="B4188" t="str">
            <v>Supplier_104</v>
          </cell>
          <cell r="C4188" t="str">
            <v>Plant_20</v>
          </cell>
          <cell r="D4188">
            <v>200</v>
          </cell>
          <cell r="E4188" t="str">
            <v>FTL||Supplier_104||Plant_20||FTL_DE_W-DE_W_250</v>
          </cell>
        </row>
        <row r="4189">
          <cell r="A4189" t="str">
            <v>Supplier_105Plant_2</v>
          </cell>
          <cell r="B4189" t="str">
            <v>Supplier_105</v>
          </cell>
          <cell r="C4189" t="str">
            <v>Plant_2</v>
          </cell>
          <cell r="D4189">
            <v>1400</v>
          </cell>
          <cell r="E4189" t="str">
            <v>FTL||Supplier_105||Plant_2||FTL_DE_W-ES_1500</v>
          </cell>
        </row>
        <row r="4190">
          <cell r="A4190" t="str">
            <v>Supplier_105Plant_4</v>
          </cell>
          <cell r="B4190" t="str">
            <v>Supplier_105</v>
          </cell>
          <cell r="C4190" t="str">
            <v>Plant_4</v>
          </cell>
          <cell r="D4190">
            <v>200</v>
          </cell>
          <cell r="E4190" t="str">
            <v>FTL||Supplier_105||Plant_4||FTL_DE_W-DE_W_250</v>
          </cell>
        </row>
        <row r="4191">
          <cell r="A4191" t="str">
            <v>Supplier_105Plant_10</v>
          </cell>
          <cell r="B4191" t="str">
            <v>Supplier_105</v>
          </cell>
          <cell r="C4191" t="str">
            <v>Plant_10</v>
          </cell>
          <cell r="D4191">
            <v>100</v>
          </cell>
          <cell r="E4191" t="str">
            <v>FTL||Supplier_105||Plant_10||FTL_DE_W-DE_W_100</v>
          </cell>
        </row>
        <row r="4192">
          <cell r="A4192" t="str">
            <v>Supplier_105Plant_15</v>
          </cell>
          <cell r="B4192" t="str">
            <v>Supplier_105</v>
          </cell>
          <cell r="C4192" t="str">
            <v>Plant_15</v>
          </cell>
          <cell r="D4192">
            <v>500</v>
          </cell>
          <cell r="E4192" t="str">
            <v>FTL||Supplier_105||Plant_15||FTL_DE_W-DE_W_500</v>
          </cell>
        </row>
        <row r="4193">
          <cell r="A4193" t="str">
            <v>Supplier_106Plant_18</v>
          </cell>
          <cell r="B4193" t="str">
            <v>Supplier_106</v>
          </cell>
          <cell r="C4193" t="str">
            <v>Plant_18</v>
          </cell>
          <cell r="D4193">
            <v>400</v>
          </cell>
          <cell r="E4193" t="str">
            <v>FTL||Supplier_106||Plant_18||FTL_DE_W-DE_W_500</v>
          </cell>
        </row>
        <row r="4194">
          <cell r="A4194" t="str">
            <v>Supplier_106Plant_19</v>
          </cell>
          <cell r="B4194" t="str">
            <v>Supplier_106</v>
          </cell>
          <cell r="C4194" t="str">
            <v>Plant_19</v>
          </cell>
          <cell r="D4194">
            <v>500</v>
          </cell>
          <cell r="E4194" t="str">
            <v>FTL||Supplier_106||Plant_19||FTL_DE_W-CZ_500</v>
          </cell>
        </row>
        <row r="4195">
          <cell r="A4195" t="str">
            <v>Supplier_106Plant_21</v>
          </cell>
          <cell r="B4195" t="str">
            <v>Supplier_106</v>
          </cell>
          <cell r="C4195" t="str">
            <v>Plant_21</v>
          </cell>
          <cell r="D4195">
            <v>400</v>
          </cell>
          <cell r="E4195" t="str">
            <v>FTL||Supplier_106||Plant_21||FTL_DE_W-DE_W_500</v>
          </cell>
        </row>
        <row r="4196">
          <cell r="A4196" t="str">
            <v>Supplier_107Plant_4</v>
          </cell>
          <cell r="B4196" t="str">
            <v>Supplier_107</v>
          </cell>
          <cell r="C4196" t="str">
            <v>Plant_4</v>
          </cell>
          <cell r="D4196">
            <v>300</v>
          </cell>
          <cell r="E4196" t="str">
            <v>FTL||Supplier_107||Plant_4||FTL_DE_W-DE_W_500</v>
          </cell>
        </row>
        <row r="4197">
          <cell r="A4197" t="str">
            <v>Supplier_107Plant_11</v>
          </cell>
          <cell r="B4197" t="str">
            <v>Supplier_107</v>
          </cell>
          <cell r="C4197" t="str">
            <v>Plant_11</v>
          </cell>
          <cell r="D4197">
            <v>1000</v>
          </cell>
          <cell r="E4197" t="str">
            <v>FTL||Supplier_107||Plant_11||FTL_DE_W-HU_1000</v>
          </cell>
        </row>
        <row r="4198">
          <cell r="A4198" t="str">
            <v>Supplier_108Plant_4</v>
          </cell>
          <cell r="B4198" t="str">
            <v>Supplier_108</v>
          </cell>
          <cell r="C4198" t="str">
            <v>Plant_4</v>
          </cell>
          <cell r="D4198">
            <v>300</v>
          </cell>
          <cell r="E4198" t="str">
            <v>FTL||Supplier_108||Plant_4||FTL_DE_W-DE_W_500</v>
          </cell>
        </row>
        <row r="4199">
          <cell r="A4199" t="str">
            <v>Supplier_108Plant_6</v>
          </cell>
          <cell r="B4199" t="str">
            <v>Supplier_108</v>
          </cell>
          <cell r="C4199" t="str">
            <v>Plant_6</v>
          </cell>
          <cell r="D4199">
            <v>300</v>
          </cell>
          <cell r="E4199" t="str">
            <v>FTL||Supplier_108||Plant_6||FTL_DE_W-DE_W_500</v>
          </cell>
        </row>
        <row r="4200">
          <cell r="A4200" t="str">
            <v>Supplier_108Plant_11</v>
          </cell>
          <cell r="B4200" t="str">
            <v>Supplier_108</v>
          </cell>
          <cell r="C4200" t="str">
            <v>Plant_11</v>
          </cell>
          <cell r="D4200">
            <v>1000</v>
          </cell>
          <cell r="E4200" t="str">
            <v>FTL||Supplier_108||Plant_11||FTL_DE_W-HU_1000</v>
          </cell>
        </row>
        <row r="4201">
          <cell r="A4201" t="str">
            <v>Supplier_109Plant_4</v>
          </cell>
          <cell r="B4201" t="str">
            <v>Supplier_109</v>
          </cell>
          <cell r="C4201" t="str">
            <v>Plant_4</v>
          </cell>
          <cell r="D4201">
            <v>300</v>
          </cell>
          <cell r="E4201" t="str">
            <v>FTL||Supplier_109||Plant_4||FTL_DE_W-DE_W_250</v>
          </cell>
        </row>
        <row r="4202">
          <cell r="A4202" t="str">
            <v>Supplier_110Plant_15</v>
          </cell>
          <cell r="B4202" t="str">
            <v>Supplier_110</v>
          </cell>
          <cell r="C4202" t="str">
            <v>Plant_15</v>
          </cell>
          <cell r="D4202">
            <v>200</v>
          </cell>
          <cell r="E4202" t="str">
            <v>FTL||Supplier_110||Plant_15||FTL_DE_W-DE_W_250</v>
          </cell>
        </row>
        <row r="4203">
          <cell r="A4203" t="str">
            <v>Supplier_111Plant_6</v>
          </cell>
          <cell r="B4203" t="str">
            <v>Supplier_111</v>
          </cell>
          <cell r="C4203" t="str">
            <v>Plant_6</v>
          </cell>
          <cell r="D4203">
            <v>400</v>
          </cell>
          <cell r="E4203" t="str">
            <v>FTL||Supplier_111||Plant_6||FTL_DE_W-DE_W_500</v>
          </cell>
        </row>
        <row r="4204">
          <cell r="A4204" t="str">
            <v>Supplier_111Plant_14</v>
          </cell>
          <cell r="B4204" t="str">
            <v>Supplier_111</v>
          </cell>
          <cell r="C4204" t="str">
            <v>Plant_14</v>
          </cell>
          <cell r="D4204">
            <v>900</v>
          </cell>
          <cell r="E4204" t="str">
            <v>FTL||Supplier_111||Plant_14||FTL_DE_W-GB_1000</v>
          </cell>
        </row>
        <row r="4205">
          <cell r="A4205" t="str">
            <v>Supplier_112Plant_10</v>
          </cell>
          <cell r="B4205" t="str">
            <v>Supplier_112</v>
          </cell>
          <cell r="C4205" t="str">
            <v>Plant_10</v>
          </cell>
          <cell r="D4205">
            <v>100</v>
          </cell>
          <cell r="E4205" t="str">
            <v>FTL||Supplier_112||Plant_10||FTL_DE_W-DE_W_100</v>
          </cell>
        </row>
        <row r="4206">
          <cell r="A4206" t="str">
            <v>Supplier_113Plant_4</v>
          </cell>
          <cell r="B4206" t="str">
            <v>Supplier_113</v>
          </cell>
          <cell r="C4206" t="str">
            <v>Plant_4</v>
          </cell>
          <cell r="D4206">
            <v>100</v>
          </cell>
          <cell r="E4206" t="str">
            <v>FTL||Supplier_113||Plant_4||FTL_DE_W-DE_W_100</v>
          </cell>
        </row>
        <row r="4207">
          <cell r="A4207" t="str">
            <v>Supplier_113Plant_15</v>
          </cell>
          <cell r="B4207" t="str">
            <v>Supplier_113</v>
          </cell>
          <cell r="C4207" t="str">
            <v>Plant_15</v>
          </cell>
          <cell r="D4207">
            <v>600</v>
          </cell>
          <cell r="E4207" t="str">
            <v>FTL||Supplier_113||Plant_15||FTL_DE_W-DE_W_1000</v>
          </cell>
        </row>
        <row r="4208">
          <cell r="A4208" t="str">
            <v>Supplier_114Plant_15</v>
          </cell>
          <cell r="B4208" t="str">
            <v>Supplier_114</v>
          </cell>
          <cell r="C4208" t="str">
            <v>Plant_15</v>
          </cell>
          <cell r="D4208">
            <v>200</v>
          </cell>
          <cell r="E4208" t="str">
            <v>FTL||Supplier_114||Plant_15||FTL_DE_W-DE_W_250</v>
          </cell>
        </row>
        <row r="4209">
          <cell r="A4209" t="str">
            <v>Supplier_115Plant_3</v>
          </cell>
          <cell r="B4209" t="str">
            <v>Supplier_115</v>
          </cell>
          <cell r="C4209" t="str">
            <v>Plant_3</v>
          </cell>
          <cell r="D4209">
            <v>300</v>
          </cell>
          <cell r="E4209" t="str">
            <v>FTL||Supplier_115||Plant_3||FTL_DE_W-DE_W_500</v>
          </cell>
        </row>
        <row r="4210">
          <cell r="A4210" t="str">
            <v>Supplier_115Plant_4</v>
          </cell>
          <cell r="B4210" t="str">
            <v>Supplier_115</v>
          </cell>
          <cell r="C4210" t="str">
            <v>Plant_4</v>
          </cell>
          <cell r="D4210">
            <v>500</v>
          </cell>
          <cell r="E4210" t="str">
            <v>FTL||Supplier_115||Plant_4||FTL_DE_W-DE_W_500</v>
          </cell>
        </row>
        <row r="4211">
          <cell r="A4211" t="str">
            <v>Supplier_115Plant_6</v>
          </cell>
          <cell r="B4211" t="str">
            <v>Supplier_115</v>
          </cell>
          <cell r="C4211" t="str">
            <v>Plant_6</v>
          </cell>
          <cell r="D4211">
            <v>500</v>
          </cell>
          <cell r="E4211" t="str">
            <v>FTL||Supplier_115||Plant_6||FTL_DE_W-DE_W_500</v>
          </cell>
        </row>
        <row r="4212">
          <cell r="A4212" t="str">
            <v>Supplier_115Plant_9</v>
          </cell>
          <cell r="B4212" t="str">
            <v>Supplier_115</v>
          </cell>
          <cell r="C4212" t="str">
            <v>Plant_9</v>
          </cell>
          <cell r="D4212">
            <v>500</v>
          </cell>
          <cell r="E4212" t="str">
            <v>FTL||Supplier_115||Plant_9||FTL_DE_W-FR_N_500</v>
          </cell>
        </row>
        <row r="4213">
          <cell r="A4213" t="str">
            <v>Supplier_115Plant_10</v>
          </cell>
          <cell r="B4213" t="str">
            <v>Supplier_115</v>
          </cell>
          <cell r="C4213" t="str">
            <v>Plant_10</v>
          </cell>
          <cell r="D4213">
            <v>400</v>
          </cell>
          <cell r="E4213" t="str">
            <v>FTL||Supplier_115||Plant_10||FTL_DE_W-DE_W_500</v>
          </cell>
        </row>
        <row r="4214">
          <cell r="A4214" t="str">
            <v>Supplier_115Plant_11</v>
          </cell>
          <cell r="B4214" t="str">
            <v>Supplier_115</v>
          </cell>
          <cell r="C4214" t="str">
            <v>Plant_11</v>
          </cell>
          <cell r="D4214">
            <v>1100</v>
          </cell>
          <cell r="E4214" t="str">
            <v>FTL||Supplier_115||Plant_11||FTL_DE_W-HU_1500</v>
          </cell>
        </row>
        <row r="4215">
          <cell r="A4215" t="str">
            <v>Supplier_115Plant_18</v>
          </cell>
          <cell r="B4215" t="str">
            <v>Supplier_115</v>
          </cell>
          <cell r="C4215" t="str">
            <v>Plant_18</v>
          </cell>
          <cell r="D4215">
            <v>600</v>
          </cell>
          <cell r="E4215" t="str">
            <v>FTL||Supplier_115||Plant_18||FTL_DE_W-DE_W_1000</v>
          </cell>
        </row>
        <row r="4216">
          <cell r="A4216" t="str">
            <v>Supplier_115Plant_19</v>
          </cell>
          <cell r="B4216" t="str">
            <v>Supplier_115</v>
          </cell>
          <cell r="C4216" t="str">
            <v>Plant_19</v>
          </cell>
          <cell r="D4216">
            <v>600</v>
          </cell>
          <cell r="E4216" t="str">
            <v>FTL||Supplier_115||Plant_19||FTL_DE_W-CZ_1000</v>
          </cell>
        </row>
        <row r="4217">
          <cell r="A4217" t="str">
            <v>Supplier_115Plant_21</v>
          </cell>
          <cell r="B4217" t="str">
            <v>Supplier_115</v>
          </cell>
          <cell r="C4217" t="str">
            <v>Plant_21</v>
          </cell>
          <cell r="D4217">
            <v>700</v>
          </cell>
          <cell r="E4217" t="str">
            <v>FTL||Supplier_115||Plant_21||FTL_DE_W-DE_W_1000</v>
          </cell>
        </row>
        <row r="4218">
          <cell r="A4218" t="str">
            <v>Supplier_116Plant_15</v>
          </cell>
          <cell r="B4218" t="str">
            <v>Supplier_116</v>
          </cell>
          <cell r="C4218" t="str">
            <v>Plant_15</v>
          </cell>
          <cell r="D4218">
            <v>300</v>
          </cell>
          <cell r="E4218" t="str">
            <v>FTL||Supplier_116||Plant_15||FTL_DE_W-DE_W_500</v>
          </cell>
        </row>
        <row r="4219">
          <cell r="A4219" t="str">
            <v>Supplier_117Plant_15</v>
          </cell>
          <cell r="B4219" t="str">
            <v>Supplier_117</v>
          </cell>
          <cell r="C4219" t="str">
            <v>Plant_15</v>
          </cell>
          <cell r="D4219">
            <v>700</v>
          </cell>
          <cell r="E4219" t="str">
            <v>FTL||Supplier_117||Plant_15||FTL_DE_W-DE_W_1000</v>
          </cell>
        </row>
        <row r="4220">
          <cell r="A4220" t="str">
            <v>Supplier_118Plant_18</v>
          </cell>
          <cell r="B4220" t="str">
            <v>Supplier_118</v>
          </cell>
          <cell r="C4220" t="str">
            <v>Plant_18</v>
          </cell>
          <cell r="D4220">
            <v>500</v>
          </cell>
          <cell r="E4220" t="str">
            <v>FTL||Supplier_118||Plant_18||FTL_DE_W-DE_W_500</v>
          </cell>
        </row>
        <row r="4221">
          <cell r="A4221" t="str">
            <v>Supplier_119Plant_4</v>
          </cell>
          <cell r="B4221" t="str">
            <v>Supplier_119</v>
          </cell>
          <cell r="C4221" t="str">
            <v>Plant_4</v>
          </cell>
          <cell r="D4221">
            <v>100</v>
          </cell>
          <cell r="E4221" t="str">
            <v>FTL||Supplier_119||Plant_4||FTL_DE_W-DE_W_100</v>
          </cell>
        </row>
        <row r="4222">
          <cell r="A4222" t="str">
            <v>Supplier_119Plant_5</v>
          </cell>
          <cell r="B4222" t="str">
            <v>Supplier_119</v>
          </cell>
          <cell r="C4222" t="str">
            <v>Plant_5</v>
          </cell>
          <cell r="D4222">
            <v>1200</v>
          </cell>
          <cell r="E4222" t="str">
            <v>FTL||Supplier_119||Plant_5||FTL_DE_W-GB_1500</v>
          </cell>
        </row>
        <row r="4223">
          <cell r="A4223" t="str">
            <v>Supplier_119Plant_15</v>
          </cell>
          <cell r="B4223" t="str">
            <v>Supplier_119</v>
          </cell>
          <cell r="C4223" t="str">
            <v>Plant_15</v>
          </cell>
          <cell r="D4223">
            <v>600</v>
          </cell>
          <cell r="E4223" t="str">
            <v>FTL||Supplier_119||Plant_15||FTL_DE_W-DE_W_1000</v>
          </cell>
        </row>
        <row r="4224">
          <cell r="A4224" t="str">
            <v>Supplier_120Plant_4</v>
          </cell>
          <cell r="B4224" t="str">
            <v>Supplier_120</v>
          </cell>
          <cell r="C4224" t="str">
            <v>Plant_4</v>
          </cell>
          <cell r="D4224">
            <v>300</v>
          </cell>
          <cell r="E4224" t="str">
            <v>FTL||Supplier_120||Plant_4||FTL_DE_W-DE_W_500</v>
          </cell>
        </row>
        <row r="4225">
          <cell r="A4225" t="str">
            <v>Supplier_120Plant_15</v>
          </cell>
          <cell r="B4225" t="str">
            <v>Supplier_120</v>
          </cell>
          <cell r="C4225" t="str">
            <v>Plant_15</v>
          </cell>
          <cell r="D4225">
            <v>300</v>
          </cell>
          <cell r="E4225" t="str">
            <v>FTL||Supplier_120||Plant_15||FTL_DE_W-DE_W_500</v>
          </cell>
        </row>
        <row r="4226">
          <cell r="A4226" t="str">
            <v>Supplier_120Plant_18</v>
          </cell>
          <cell r="B4226" t="str">
            <v>Supplier_120</v>
          </cell>
          <cell r="C4226" t="str">
            <v>Plant_18</v>
          </cell>
          <cell r="D4226">
            <v>500</v>
          </cell>
          <cell r="E4226" t="str">
            <v>FTL||Supplier_120||Plant_18||FTL_DE_W-DE_W_500</v>
          </cell>
        </row>
        <row r="4227">
          <cell r="A4227" t="str">
            <v>Supplier_120Plant_19</v>
          </cell>
          <cell r="B4227" t="str">
            <v>Supplier_120</v>
          </cell>
          <cell r="C4227" t="str">
            <v>Plant_19</v>
          </cell>
          <cell r="D4227">
            <v>500</v>
          </cell>
          <cell r="E4227" t="str">
            <v>FTL||Supplier_120||Plant_19||FTL_DE_W-CZ_500</v>
          </cell>
        </row>
        <row r="4228">
          <cell r="A4228" t="str">
            <v>Supplier_121Plant_15</v>
          </cell>
          <cell r="B4228" t="str">
            <v>Supplier_121</v>
          </cell>
          <cell r="C4228" t="str">
            <v>Plant_15</v>
          </cell>
          <cell r="D4228">
            <v>300</v>
          </cell>
          <cell r="E4228" t="str">
            <v>FTL||Supplier_121||Plant_15||FTL_DE_W-DE_W_500</v>
          </cell>
        </row>
        <row r="4229">
          <cell r="A4229" t="str">
            <v>Supplier_122Plant_2</v>
          </cell>
          <cell r="B4229" t="str">
            <v>Supplier_122</v>
          </cell>
          <cell r="C4229" t="str">
            <v>Plant_2</v>
          </cell>
          <cell r="D4229">
            <v>1700</v>
          </cell>
          <cell r="E4229" t="str">
            <v>FTL||Supplier_122||Plant_2||FTL_DE_W-ES_2000</v>
          </cell>
        </row>
        <row r="4230">
          <cell r="A4230" t="str">
            <v>Supplier_122Plant_3</v>
          </cell>
          <cell r="B4230" t="str">
            <v>Supplier_122</v>
          </cell>
          <cell r="C4230" t="str">
            <v>Plant_3</v>
          </cell>
          <cell r="D4230">
            <v>200</v>
          </cell>
          <cell r="E4230" t="str">
            <v>FTL||Supplier_122||Plant_3||FTL_DE_W-DE_W_250</v>
          </cell>
        </row>
        <row r="4231">
          <cell r="A4231" t="str">
            <v>Supplier_122Plant_5</v>
          </cell>
          <cell r="B4231" t="str">
            <v>Supplier_122</v>
          </cell>
          <cell r="C4231" t="str">
            <v>Plant_5</v>
          </cell>
          <cell r="D4231">
            <v>900</v>
          </cell>
          <cell r="E4231" t="str">
            <v>FTL||Supplier_122||Plant_5||FTL_DE_W-GB_1000</v>
          </cell>
        </row>
        <row r="4232">
          <cell r="A4232" t="str">
            <v>Supplier_122Plant_8</v>
          </cell>
          <cell r="B4232" t="str">
            <v>Supplier_122</v>
          </cell>
          <cell r="C4232" t="str">
            <v>Plant_8</v>
          </cell>
          <cell r="D4232">
            <v>300</v>
          </cell>
          <cell r="E4232" t="str">
            <v>FTL||Supplier_122||Plant_8||FTL_DE_W-BX_500</v>
          </cell>
        </row>
        <row r="4233">
          <cell r="A4233" t="str">
            <v>Supplier_122Plant_14</v>
          </cell>
          <cell r="B4233" t="str">
            <v>Supplier_122</v>
          </cell>
          <cell r="C4233" t="str">
            <v>Plant_14</v>
          </cell>
          <cell r="D4233">
            <v>900</v>
          </cell>
          <cell r="E4233" t="str">
            <v>FTL||Supplier_122||Plant_14||FTL_DE_W-GB_1000</v>
          </cell>
        </row>
        <row r="4234">
          <cell r="A4234" t="str">
            <v>Supplier_122Plant_15</v>
          </cell>
          <cell r="B4234" t="str">
            <v>Supplier_122</v>
          </cell>
          <cell r="C4234" t="str">
            <v>Plant_15</v>
          </cell>
          <cell r="D4234">
            <v>200</v>
          </cell>
          <cell r="E4234" t="str">
            <v>FTL||Supplier_122||Plant_15||FTL_DE_W-DE_W_250</v>
          </cell>
        </row>
        <row r="4235">
          <cell r="A4235" t="str">
            <v>Supplier_123Plant_3</v>
          </cell>
          <cell r="B4235" t="str">
            <v>Supplier_123</v>
          </cell>
          <cell r="C4235" t="str">
            <v>Plant_3</v>
          </cell>
          <cell r="D4235">
            <v>300</v>
          </cell>
          <cell r="E4235" t="str">
            <v>FTL||Supplier_123||Plant_3||FTL_DE_W-DE_W_250</v>
          </cell>
        </row>
        <row r="4236">
          <cell r="A4236" t="str">
            <v>Supplier_124Plant_4</v>
          </cell>
          <cell r="B4236" t="str">
            <v>Supplier_124</v>
          </cell>
          <cell r="C4236" t="str">
            <v>Plant_4</v>
          </cell>
          <cell r="D4236">
            <v>400</v>
          </cell>
          <cell r="E4236" t="str">
            <v>FTL||Supplier_124||Plant_4||FTL_DE_W-DE_W_500</v>
          </cell>
        </row>
        <row r="4237">
          <cell r="A4237" t="str">
            <v>Supplier_124Plant_15</v>
          </cell>
          <cell r="B4237" t="str">
            <v>Supplier_124</v>
          </cell>
          <cell r="C4237" t="str">
            <v>Plant_15</v>
          </cell>
          <cell r="D4237">
            <v>200</v>
          </cell>
          <cell r="E4237" t="str">
            <v>FTL||Supplier_124||Plant_15||FTL_DE_W-DE_W_250</v>
          </cell>
        </row>
        <row r="4238">
          <cell r="A4238" t="str">
            <v>Supplier_125Plant_4</v>
          </cell>
          <cell r="B4238" t="str">
            <v>Supplier_125</v>
          </cell>
          <cell r="C4238" t="str">
            <v>Plant_4</v>
          </cell>
          <cell r="D4238">
            <v>500</v>
          </cell>
          <cell r="E4238" t="str">
            <v>FTL||Supplier_125||Plant_4||FTL_DE_W-DE_W_500</v>
          </cell>
        </row>
        <row r="4239">
          <cell r="A4239" t="str">
            <v>Supplier_125Plant_11</v>
          </cell>
          <cell r="B4239" t="str">
            <v>Supplier_125</v>
          </cell>
          <cell r="C4239" t="str">
            <v>Plant_11</v>
          </cell>
          <cell r="D4239">
            <v>1000</v>
          </cell>
          <cell r="E4239" t="str">
            <v>FTL||Supplier_125||Plant_11||FTL_DE_W-HU_1000</v>
          </cell>
        </row>
        <row r="4240">
          <cell r="A4240" t="str">
            <v>Supplier_126Plant_4</v>
          </cell>
          <cell r="B4240" t="str">
            <v>Supplier_126</v>
          </cell>
          <cell r="C4240" t="str">
            <v>Plant_4</v>
          </cell>
          <cell r="D4240">
            <v>500</v>
          </cell>
          <cell r="E4240" t="str">
            <v>FTL||Supplier_126||Plant_4||FTL_DE_W-DE_W_500</v>
          </cell>
        </row>
        <row r="4241">
          <cell r="A4241" t="str">
            <v>Supplier_126Plant_11</v>
          </cell>
          <cell r="B4241" t="str">
            <v>Supplier_126</v>
          </cell>
          <cell r="C4241" t="str">
            <v>Plant_11</v>
          </cell>
          <cell r="D4241">
            <v>1000</v>
          </cell>
          <cell r="E4241" t="str">
            <v>FTL||Supplier_126||Plant_11||FTL_DE_W-HU_1000</v>
          </cell>
        </row>
        <row r="4242">
          <cell r="A4242" t="str">
            <v>Supplier_127Plant_19</v>
          </cell>
          <cell r="B4242" t="str">
            <v>Supplier_127</v>
          </cell>
          <cell r="C4242" t="str">
            <v>Plant_19</v>
          </cell>
          <cell r="D4242">
            <v>500</v>
          </cell>
          <cell r="E4242" t="str">
            <v>FTL||Supplier_127||Plant_19||FTL_DE_W-CZ_500</v>
          </cell>
        </row>
        <row r="4243">
          <cell r="A4243" t="str">
            <v>Supplier_128Plant_3</v>
          </cell>
          <cell r="B4243" t="str">
            <v>Supplier_128</v>
          </cell>
          <cell r="C4243" t="str">
            <v>Plant_3</v>
          </cell>
          <cell r="D4243">
            <v>200</v>
          </cell>
          <cell r="E4243" t="str">
            <v>FTL||Supplier_128||Plant_3||FTL_DE_W-DE_W_250</v>
          </cell>
        </row>
        <row r="4244">
          <cell r="A4244" t="str">
            <v>Supplier_128Plant_10</v>
          </cell>
          <cell r="B4244" t="str">
            <v>Supplier_128</v>
          </cell>
          <cell r="C4244" t="str">
            <v>Plant_10</v>
          </cell>
          <cell r="D4244">
            <v>100</v>
          </cell>
          <cell r="E4244" t="str">
            <v>FTL||Supplier_128||Plant_10||FTL_DE_W-DE_W_100</v>
          </cell>
        </row>
        <row r="4245">
          <cell r="A4245" t="str">
            <v>Supplier_128Plant_11</v>
          </cell>
          <cell r="B4245" t="str">
            <v>Supplier_128</v>
          </cell>
          <cell r="C4245" t="str">
            <v>Plant_11</v>
          </cell>
          <cell r="D4245">
            <v>900</v>
          </cell>
          <cell r="E4245" t="str">
            <v>FTL||Supplier_128||Plant_11||FTL_DE_W-HU_1000</v>
          </cell>
        </row>
        <row r="4246">
          <cell r="A4246" t="str">
            <v>Supplier_128Plant_18</v>
          </cell>
          <cell r="B4246" t="str">
            <v>Supplier_128</v>
          </cell>
          <cell r="C4246" t="str">
            <v>Plant_18</v>
          </cell>
          <cell r="D4246">
            <v>400</v>
          </cell>
          <cell r="E4246" t="str">
            <v>FTL||Supplier_128||Plant_18||FTL_DE_W-DE_W_500</v>
          </cell>
        </row>
        <row r="4247">
          <cell r="A4247" t="str">
            <v>Supplier_129Plant_2</v>
          </cell>
          <cell r="B4247" t="str">
            <v>Supplier_129</v>
          </cell>
          <cell r="C4247" t="str">
            <v>Plant_2</v>
          </cell>
          <cell r="D4247">
            <v>1400</v>
          </cell>
          <cell r="E4247" t="str">
            <v>FTL||Supplier_129||Plant_2||FTL_DE_W-ES_1500</v>
          </cell>
        </row>
        <row r="4248">
          <cell r="A4248" t="str">
            <v>Supplier_129Plant_3</v>
          </cell>
          <cell r="B4248" t="str">
            <v>Supplier_129</v>
          </cell>
          <cell r="C4248" t="str">
            <v>Plant_3</v>
          </cell>
          <cell r="D4248">
            <v>300</v>
          </cell>
          <cell r="E4248" t="str">
            <v>FTL||Supplier_129||Plant_3||FTL_DE_W-DE_W_500</v>
          </cell>
        </row>
        <row r="4249">
          <cell r="A4249" t="str">
            <v>Supplier_130Plant_4</v>
          </cell>
          <cell r="B4249" t="str">
            <v>Supplier_130</v>
          </cell>
          <cell r="C4249" t="str">
            <v>Plant_4</v>
          </cell>
          <cell r="D4249">
            <v>200</v>
          </cell>
          <cell r="E4249" t="str">
            <v>FTL||Supplier_130||Plant_4||FTL_DE_W-DE_W_250</v>
          </cell>
        </row>
        <row r="4250">
          <cell r="A4250" t="str">
            <v>Supplier_131Plant_4</v>
          </cell>
          <cell r="B4250" t="str">
            <v>Supplier_131</v>
          </cell>
          <cell r="C4250" t="str">
            <v>Plant_4</v>
          </cell>
          <cell r="D4250">
            <v>400</v>
          </cell>
          <cell r="E4250" t="str">
            <v>FTL||Supplier_131||Plant_4||FTL_DE_W-DE_W_500</v>
          </cell>
        </row>
        <row r="4251">
          <cell r="A4251" t="str">
            <v>Supplier_131Plant_9</v>
          </cell>
          <cell r="B4251" t="str">
            <v>Supplier_131</v>
          </cell>
          <cell r="C4251" t="str">
            <v>Plant_9</v>
          </cell>
          <cell r="D4251">
            <v>500</v>
          </cell>
          <cell r="E4251" t="str">
            <v>FTL||Supplier_131||Plant_9||FTL_DE_W-FR_N_500</v>
          </cell>
        </row>
        <row r="4252">
          <cell r="A4252" t="str">
            <v>Supplier_132Plant_15</v>
          </cell>
          <cell r="B4252" t="str">
            <v>Supplier_132</v>
          </cell>
          <cell r="C4252" t="str">
            <v>Plant_15</v>
          </cell>
          <cell r="D4252">
            <v>300</v>
          </cell>
          <cell r="E4252" t="str">
            <v>FTL||Supplier_132||Plant_15||FTL_DE_W-DE_W_500</v>
          </cell>
        </row>
        <row r="4253">
          <cell r="A4253" t="str">
            <v>Supplier_132Plant_18</v>
          </cell>
          <cell r="B4253" t="str">
            <v>Supplier_132</v>
          </cell>
          <cell r="C4253" t="str">
            <v>Plant_18</v>
          </cell>
          <cell r="D4253">
            <v>400</v>
          </cell>
          <cell r="E4253" t="str">
            <v>FTL||Supplier_132||Plant_18||FTL_DE_W-DE_W_500</v>
          </cell>
        </row>
        <row r="4254">
          <cell r="A4254" t="str">
            <v>Supplier_132Plant_21</v>
          </cell>
          <cell r="B4254" t="str">
            <v>Supplier_132</v>
          </cell>
          <cell r="C4254" t="str">
            <v>Plant_21</v>
          </cell>
          <cell r="D4254">
            <v>500</v>
          </cell>
          <cell r="E4254" t="str">
            <v>FTL||Supplier_132||Plant_21||FTL_DE_W-DE_W_500</v>
          </cell>
        </row>
        <row r="4255">
          <cell r="A4255" t="str">
            <v>Supplier_133Plant_2</v>
          </cell>
          <cell r="B4255" t="str">
            <v>Supplier_133</v>
          </cell>
          <cell r="C4255" t="str">
            <v>Plant_2</v>
          </cell>
          <cell r="D4255">
            <v>1500</v>
          </cell>
          <cell r="E4255" t="str">
            <v>FTL||Supplier_133||Plant_2||FTL_DE_W-ES_1500</v>
          </cell>
        </row>
        <row r="4256">
          <cell r="A4256" t="str">
            <v>Supplier_133Plant_3</v>
          </cell>
          <cell r="B4256" t="str">
            <v>Supplier_133</v>
          </cell>
          <cell r="C4256" t="str">
            <v>Plant_3</v>
          </cell>
          <cell r="D4256">
            <v>200</v>
          </cell>
          <cell r="E4256" t="str">
            <v>FTL||Supplier_133||Plant_3||FTL_DE_W-DE_W_250</v>
          </cell>
        </row>
        <row r="4257">
          <cell r="A4257" t="str">
            <v>Supplier_133Plant_4</v>
          </cell>
          <cell r="B4257" t="str">
            <v>Supplier_133</v>
          </cell>
          <cell r="C4257" t="str">
            <v>Plant_4</v>
          </cell>
          <cell r="D4257">
            <v>200</v>
          </cell>
          <cell r="E4257" t="str">
            <v>FTL||Supplier_133||Plant_4||FTL_DE_W-DE_W_250</v>
          </cell>
        </row>
        <row r="4258">
          <cell r="A4258" t="str">
            <v>Supplier_133Plant_10</v>
          </cell>
          <cell r="B4258" t="str">
            <v>Supplier_133</v>
          </cell>
          <cell r="C4258" t="str">
            <v>Plant_10</v>
          </cell>
          <cell r="D4258">
            <v>100</v>
          </cell>
          <cell r="E4258" t="str">
            <v>FTL||Supplier_133||Plant_10||FTL_DE_W-DE_W_100</v>
          </cell>
        </row>
        <row r="4259">
          <cell r="A4259" t="str">
            <v>Supplier_133Plant_11</v>
          </cell>
          <cell r="B4259" t="str">
            <v>Supplier_133</v>
          </cell>
          <cell r="C4259" t="str">
            <v>Plant_11</v>
          </cell>
          <cell r="D4259">
            <v>900</v>
          </cell>
          <cell r="E4259" t="str">
            <v>FTL||Supplier_133||Plant_11||FTL_DE_W-HU_1000</v>
          </cell>
        </row>
        <row r="4260">
          <cell r="A4260" t="str">
            <v>Supplier_133Plant_15</v>
          </cell>
          <cell r="B4260" t="str">
            <v>Supplier_133</v>
          </cell>
          <cell r="C4260" t="str">
            <v>Plant_15</v>
          </cell>
          <cell r="D4260">
            <v>500</v>
          </cell>
          <cell r="E4260" t="str">
            <v>FTL||Supplier_133||Plant_15||FTL_DE_W-DE_W_500</v>
          </cell>
        </row>
        <row r="4261">
          <cell r="A4261" t="str">
            <v>Supplier_134Plant_20</v>
          </cell>
          <cell r="B4261" t="str">
            <v>Supplier_134</v>
          </cell>
          <cell r="C4261" t="str">
            <v>Plant_20</v>
          </cell>
          <cell r="D4261">
            <v>100</v>
          </cell>
          <cell r="E4261" t="str">
            <v>FTL||Supplier_134||Plant_20||FTL_DE_W-DE_W_100</v>
          </cell>
        </row>
        <row r="4262">
          <cell r="A4262" t="str">
            <v>Supplier_135Plant_15</v>
          </cell>
          <cell r="B4262" t="str">
            <v>Supplier_135</v>
          </cell>
          <cell r="C4262" t="str">
            <v>Plant_15</v>
          </cell>
          <cell r="D4262">
            <v>100</v>
          </cell>
          <cell r="E4262" t="str">
            <v>FTL||Supplier_135||Plant_15||FTL_DE_W-DE_W_100</v>
          </cell>
        </row>
        <row r="4263">
          <cell r="A4263" t="str">
            <v>Supplier_135Plant_18</v>
          </cell>
          <cell r="B4263" t="str">
            <v>Supplier_135</v>
          </cell>
          <cell r="C4263" t="str">
            <v>Plant_18</v>
          </cell>
          <cell r="D4263">
            <v>600</v>
          </cell>
          <cell r="E4263" t="str">
            <v>FTL||Supplier_135||Plant_18||FTL_DE_W-DE_W_1000</v>
          </cell>
        </row>
        <row r="4264">
          <cell r="A4264" t="str">
            <v>Supplier_136Plant_15</v>
          </cell>
          <cell r="B4264" t="str">
            <v>Supplier_136</v>
          </cell>
          <cell r="C4264" t="str">
            <v>Plant_15</v>
          </cell>
          <cell r="D4264">
            <v>500</v>
          </cell>
          <cell r="E4264" t="str">
            <v>FTL||Supplier_136||Plant_15||FTL_DE_W-DE_W_500</v>
          </cell>
        </row>
        <row r="4265">
          <cell r="A4265" t="str">
            <v>Supplier_137Plant_15</v>
          </cell>
          <cell r="B4265" t="str">
            <v>Supplier_137</v>
          </cell>
          <cell r="C4265" t="str">
            <v>Plant_15</v>
          </cell>
          <cell r="D4265">
            <v>100</v>
          </cell>
          <cell r="E4265" t="str">
            <v>FTL||Supplier_137||Plant_15||FTL_DE_W-DE_W_100</v>
          </cell>
        </row>
        <row r="4266">
          <cell r="A4266" t="str">
            <v>Supplier_138Plant_4</v>
          </cell>
          <cell r="B4266" t="str">
            <v>Supplier_138</v>
          </cell>
          <cell r="C4266" t="str">
            <v>Plant_4</v>
          </cell>
          <cell r="D4266">
            <v>100</v>
          </cell>
          <cell r="E4266" t="str">
            <v>FTL||Supplier_138||Plant_4||FTL_DE_W-DE_W_100</v>
          </cell>
        </row>
        <row r="4267">
          <cell r="A4267" t="str">
            <v>Supplier_138Plant_15</v>
          </cell>
          <cell r="B4267" t="str">
            <v>Supplier_138</v>
          </cell>
          <cell r="C4267" t="str">
            <v>Plant_15</v>
          </cell>
          <cell r="D4267">
            <v>500</v>
          </cell>
          <cell r="E4267" t="str">
            <v>FTL||Supplier_138||Plant_15||FTL_DE_W-DE_W_500</v>
          </cell>
        </row>
        <row r="4268">
          <cell r="A4268" t="str">
            <v>Supplier_139Plant_19</v>
          </cell>
          <cell r="B4268" t="str">
            <v>Supplier_139</v>
          </cell>
          <cell r="C4268" t="str">
            <v>Plant_19</v>
          </cell>
          <cell r="D4268">
            <v>400</v>
          </cell>
          <cell r="E4268" t="str">
            <v>FTL||Supplier_139||Plant_19||FTL_DE_W-CZ_500</v>
          </cell>
        </row>
        <row r="4269">
          <cell r="A4269" t="str">
            <v>Supplier_140Plant_4</v>
          </cell>
          <cell r="B4269" t="str">
            <v>Supplier_140</v>
          </cell>
          <cell r="C4269" t="str">
            <v>Plant_4</v>
          </cell>
          <cell r="D4269">
            <v>500</v>
          </cell>
          <cell r="E4269" t="str">
            <v>FTL||Supplier_140||Plant_4||FTL_DE_W-DE_W_500</v>
          </cell>
        </row>
        <row r="4270">
          <cell r="A4270" t="str">
            <v>Supplier_141Plant_15</v>
          </cell>
          <cell r="B4270" t="str">
            <v>Supplier_141</v>
          </cell>
          <cell r="C4270" t="str">
            <v>Plant_15</v>
          </cell>
          <cell r="D4270">
            <v>400</v>
          </cell>
          <cell r="E4270" t="str">
            <v>FTL||Supplier_141||Plant_15||FTL_DE_W-DE_W_500</v>
          </cell>
        </row>
        <row r="4271">
          <cell r="A4271" t="str">
            <v>Supplier_142Plant_15</v>
          </cell>
          <cell r="B4271" t="str">
            <v>Supplier_142</v>
          </cell>
          <cell r="C4271" t="str">
            <v>Plant_15</v>
          </cell>
          <cell r="D4271">
            <v>700</v>
          </cell>
          <cell r="E4271" t="str">
            <v>FTL||Supplier_142||Plant_15||FTL_DE_W-DE_W_1000</v>
          </cell>
        </row>
        <row r="4272">
          <cell r="A4272" t="str">
            <v>Supplier_143Plant_10</v>
          </cell>
          <cell r="B4272" t="str">
            <v>Supplier_143</v>
          </cell>
          <cell r="C4272" t="str">
            <v>Plant_10</v>
          </cell>
          <cell r="D4272">
            <v>200</v>
          </cell>
          <cell r="E4272" t="str">
            <v>FTL||Supplier_143||Plant_10||FTL_DE_W-DE_W_250</v>
          </cell>
        </row>
        <row r="4273">
          <cell r="A4273" t="str">
            <v>Supplier_144Plant_18</v>
          </cell>
          <cell r="B4273" t="str">
            <v>Supplier_144</v>
          </cell>
          <cell r="C4273" t="str">
            <v>Plant_18</v>
          </cell>
          <cell r="D4273">
            <v>400</v>
          </cell>
          <cell r="E4273" t="str">
            <v>FTL||Supplier_144||Plant_18||FTL_DE_W-DE_W_500</v>
          </cell>
        </row>
        <row r="4274">
          <cell r="A4274" t="str">
            <v>Supplier_145Plant_15</v>
          </cell>
          <cell r="B4274" t="str">
            <v>Supplier_145</v>
          </cell>
          <cell r="C4274" t="str">
            <v>Plant_15</v>
          </cell>
          <cell r="D4274">
            <v>700</v>
          </cell>
          <cell r="E4274" t="str">
            <v>FTL||Supplier_145||Plant_15||FTL_DE_W-DE_W_1000</v>
          </cell>
        </row>
        <row r="4275">
          <cell r="A4275" t="str">
            <v>Supplier_146Plant_2</v>
          </cell>
          <cell r="B4275" t="str">
            <v>Supplier_146</v>
          </cell>
          <cell r="C4275" t="str">
            <v>Plant_2</v>
          </cell>
          <cell r="D4275">
            <v>1300</v>
          </cell>
          <cell r="E4275" t="str">
            <v>FTL||Supplier_146||Plant_2||FTL_DE_W-ES_1500</v>
          </cell>
        </row>
        <row r="4276">
          <cell r="A4276" t="str">
            <v>Supplier_147Plant_10</v>
          </cell>
          <cell r="B4276" t="str">
            <v>Supplier_147</v>
          </cell>
          <cell r="C4276" t="str">
            <v>Plant_10</v>
          </cell>
          <cell r="D4276">
            <v>200</v>
          </cell>
          <cell r="E4276" t="str">
            <v>FTL||Supplier_147||Plant_10||FTL_DE_W-DE_W_250</v>
          </cell>
        </row>
        <row r="4277">
          <cell r="A4277" t="str">
            <v>Supplier_148Plant_2</v>
          </cell>
          <cell r="B4277" t="str">
            <v>Supplier_148</v>
          </cell>
          <cell r="C4277" t="str">
            <v>Plant_2</v>
          </cell>
          <cell r="D4277">
            <v>1600</v>
          </cell>
          <cell r="E4277" t="str">
            <v>FTL||Supplier_148||Plant_2||FTL_DE_W-ES_2000</v>
          </cell>
        </row>
        <row r="4278">
          <cell r="A4278" t="str">
            <v>Supplier_148Plant_3</v>
          </cell>
          <cell r="B4278" t="str">
            <v>Supplier_148</v>
          </cell>
          <cell r="C4278" t="str">
            <v>Plant_3</v>
          </cell>
          <cell r="D4278">
            <v>200</v>
          </cell>
          <cell r="E4278" t="str">
            <v>FTL||Supplier_148||Plant_3||FTL_DE_W-DE_W_250</v>
          </cell>
        </row>
        <row r="4279">
          <cell r="A4279" t="str">
            <v>Supplier_149Plant_15</v>
          </cell>
          <cell r="B4279" t="str">
            <v>Supplier_149</v>
          </cell>
          <cell r="C4279" t="str">
            <v>Plant_15</v>
          </cell>
          <cell r="D4279">
            <v>500</v>
          </cell>
          <cell r="E4279" t="str">
            <v>FTL||Supplier_149||Plant_15||FTL_DE_W-DE_W_500</v>
          </cell>
        </row>
        <row r="4280">
          <cell r="A4280" t="str">
            <v>Supplier_150Plant_15</v>
          </cell>
          <cell r="B4280" t="str">
            <v>Supplier_150</v>
          </cell>
          <cell r="C4280" t="str">
            <v>Plant_15</v>
          </cell>
          <cell r="D4280">
            <v>1000</v>
          </cell>
          <cell r="E4280" t="str">
            <v>FTL||Supplier_150||Plant_15||FTL_IT-DE_W_1000</v>
          </cell>
        </row>
        <row r="4281">
          <cell r="A4281" t="str">
            <v>Supplier_151Plant_4</v>
          </cell>
          <cell r="B4281" t="str">
            <v>Supplier_151</v>
          </cell>
          <cell r="C4281" t="str">
            <v>Plant_4</v>
          </cell>
          <cell r="D4281">
            <v>100</v>
          </cell>
          <cell r="E4281" t="str">
            <v>FTL||Supplier_151||Plant_4||FTL_DE_W-DE_W_100</v>
          </cell>
        </row>
        <row r="4282">
          <cell r="A4282" t="str">
            <v>Supplier_151Plant_6</v>
          </cell>
          <cell r="B4282" t="str">
            <v>Supplier_151</v>
          </cell>
          <cell r="C4282" t="str">
            <v>Plant_6</v>
          </cell>
          <cell r="D4282">
            <v>100</v>
          </cell>
          <cell r="E4282" t="str">
            <v>FTL||Supplier_151||Plant_6||FTL_DE_W-DE_W_100</v>
          </cell>
        </row>
        <row r="4283">
          <cell r="A4283" t="str">
            <v>Supplier_151Plant_15</v>
          </cell>
          <cell r="B4283" t="str">
            <v>Supplier_151</v>
          </cell>
          <cell r="C4283" t="str">
            <v>Plant_15</v>
          </cell>
          <cell r="D4283">
            <v>600</v>
          </cell>
          <cell r="E4283" t="str">
            <v>FTL||Supplier_151||Plant_15||FTL_DE_W-DE_W_1000</v>
          </cell>
        </row>
        <row r="4284">
          <cell r="A4284" t="str">
            <v>Supplier_152Plant_20</v>
          </cell>
          <cell r="B4284" t="str">
            <v>Supplier_152</v>
          </cell>
          <cell r="C4284" t="str">
            <v>Plant_20</v>
          </cell>
          <cell r="D4284">
            <v>100</v>
          </cell>
          <cell r="E4284" t="str">
            <v>FTL||Supplier_152||Plant_20||FTL_DE_W-DE_W_100</v>
          </cell>
        </row>
        <row r="4285">
          <cell r="A4285" t="str">
            <v>Supplier_153Plant_11</v>
          </cell>
          <cell r="B4285" t="str">
            <v>Supplier_153</v>
          </cell>
          <cell r="C4285" t="str">
            <v>Plant_11</v>
          </cell>
          <cell r="D4285">
            <v>900</v>
          </cell>
          <cell r="E4285" t="str">
            <v>FTL||Supplier_153||Plant_11||FTL_DE_W-HU_1000</v>
          </cell>
        </row>
        <row r="4286">
          <cell r="A4286" t="str">
            <v>Supplier_153Plant_15</v>
          </cell>
          <cell r="B4286" t="str">
            <v>Supplier_153</v>
          </cell>
          <cell r="C4286" t="str">
            <v>Plant_15</v>
          </cell>
          <cell r="D4286">
            <v>500</v>
          </cell>
          <cell r="E4286" t="str">
            <v>FTL||Supplier_153||Plant_15||FTL_DE_W-DE_W_500</v>
          </cell>
        </row>
        <row r="4287">
          <cell r="A4287" t="str">
            <v>Supplier_154Plant_4</v>
          </cell>
          <cell r="B4287" t="str">
            <v>Supplier_154</v>
          </cell>
          <cell r="C4287" t="str">
            <v>Plant_4</v>
          </cell>
          <cell r="D4287">
            <v>100</v>
          </cell>
          <cell r="E4287" t="str">
            <v>FTL||Supplier_154||Plant_4||FTL_DE_W-DE_W_100</v>
          </cell>
        </row>
        <row r="4288">
          <cell r="A4288" t="str">
            <v>Supplier_154Plant_15</v>
          </cell>
          <cell r="B4288" t="str">
            <v>Supplier_154</v>
          </cell>
          <cell r="C4288" t="str">
            <v>Plant_15</v>
          </cell>
          <cell r="D4288">
            <v>500</v>
          </cell>
          <cell r="E4288" t="str">
            <v>FTL||Supplier_154||Plant_15||FTL_DE_W-DE_W_500</v>
          </cell>
        </row>
        <row r="4289">
          <cell r="A4289" t="str">
            <v>Supplier_155Plant_11</v>
          </cell>
          <cell r="B4289" t="str">
            <v>Supplier_155</v>
          </cell>
          <cell r="C4289" t="str">
            <v>Plant_11</v>
          </cell>
          <cell r="D4289">
            <v>800</v>
          </cell>
          <cell r="E4289" t="str">
            <v>FTL||Supplier_155||Plant_11||FTL_DE_W-HU_1000</v>
          </cell>
        </row>
        <row r="4290">
          <cell r="A4290" t="str">
            <v>Supplier_156Plant_1</v>
          </cell>
          <cell r="B4290" t="str">
            <v>Supplier_156</v>
          </cell>
          <cell r="C4290" t="str">
            <v>Plant_1</v>
          </cell>
          <cell r="D4290">
            <v>700</v>
          </cell>
          <cell r="E4290" t="str">
            <v>FTL||Supplier_156||Plant_1||FTL_DE_W-FR_N_1000</v>
          </cell>
        </row>
        <row r="4291">
          <cell r="A4291" t="str">
            <v>Supplier_156Plant_2</v>
          </cell>
          <cell r="B4291" t="str">
            <v>Supplier_156</v>
          </cell>
          <cell r="C4291" t="str">
            <v>Plant_2</v>
          </cell>
          <cell r="D4291">
            <v>1500</v>
          </cell>
          <cell r="E4291" t="str">
            <v>FTL||Supplier_156||Plant_2||FTL_DE_W-ES_1500</v>
          </cell>
        </row>
        <row r="4292">
          <cell r="A4292" t="str">
            <v>Supplier_156Plant_3</v>
          </cell>
          <cell r="B4292" t="str">
            <v>Supplier_156</v>
          </cell>
          <cell r="C4292" t="str">
            <v>Plant_3</v>
          </cell>
          <cell r="D4292">
            <v>200</v>
          </cell>
          <cell r="E4292" t="str">
            <v>FTL||Supplier_156||Plant_3||FTL_DE_W-DE_W_250</v>
          </cell>
        </row>
        <row r="4293">
          <cell r="A4293" t="str">
            <v>Supplier_156Plant_4</v>
          </cell>
          <cell r="B4293" t="str">
            <v>Supplier_156</v>
          </cell>
          <cell r="C4293" t="str">
            <v>Plant_4</v>
          </cell>
          <cell r="D4293">
            <v>200</v>
          </cell>
          <cell r="E4293" t="str">
            <v>FTL||Supplier_156||Plant_4||FTL_DE_W-DE_W_250</v>
          </cell>
        </row>
        <row r="4294">
          <cell r="A4294" t="str">
            <v>Supplier_156Plant_8</v>
          </cell>
          <cell r="B4294" t="str">
            <v>Supplier_156</v>
          </cell>
          <cell r="C4294" t="str">
            <v>Plant_8</v>
          </cell>
          <cell r="D4294">
            <v>400</v>
          </cell>
          <cell r="E4294" t="str">
            <v>FTL||Supplier_156||Plant_8||FTL_DE_W-BX_500</v>
          </cell>
        </row>
        <row r="4295">
          <cell r="A4295" t="str">
            <v>Supplier_156Plant_10</v>
          </cell>
          <cell r="B4295" t="str">
            <v>Supplier_156</v>
          </cell>
          <cell r="C4295" t="str">
            <v>Plant_10</v>
          </cell>
          <cell r="D4295">
            <v>100</v>
          </cell>
          <cell r="E4295" t="str">
            <v>FTL||Supplier_156||Plant_10||FTL_DE_W-DE_W_100</v>
          </cell>
        </row>
        <row r="4296">
          <cell r="A4296" t="str">
            <v>Supplier_156Plant_15</v>
          </cell>
          <cell r="B4296" t="str">
            <v>Supplier_156</v>
          </cell>
          <cell r="C4296" t="str">
            <v>Plant_15</v>
          </cell>
          <cell r="D4296">
            <v>400</v>
          </cell>
          <cell r="E4296" t="str">
            <v>FTL||Supplier_156||Plant_15||FTL_DE_W-DE_W_500</v>
          </cell>
        </row>
        <row r="4297">
          <cell r="A4297" t="str">
            <v>Supplier_156Plant_18</v>
          </cell>
          <cell r="B4297" t="str">
            <v>Supplier_156</v>
          </cell>
          <cell r="C4297" t="str">
            <v>Plant_18</v>
          </cell>
          <cell r="D4297">
            <v>300</v>
          </cell>
          <cell r="E4297" t="str">
            <v>FTL||Supplier_156||Plant_18||FTL_DE_W-DE_W_500</v>
          </cell>
        </row>
        <row r="4298">
          <cell r="A4298" t="str">
            <v>Supplier_156Plant_19</v>
          </cell>
          <cell r="B4298" t="str">
            <v>Supplier_156</v>
          </cell>
          <cell r="C4298" t="str">
            <v>Plant_19</v>
          </cell>
          <cell r="D4298">
            <v>400</v>
          </cell>
          <cell r="E4298" t="str">
            <v>FTL||Supplier_156||Plant_19||FTL_DE_W-CZ_500</v>
          </cell>
        </row>
        <row r="4299">
          <cell r="A4299" t="str">
            <v>Supplier_156Plant_21</v>
          </cell>
          <cell r="B4299" t="str">
            <v>Supplier_156</v>
          </cell>
          <cell r="C4299" t="str">
            <v>Plant_21</v>
          </cell>
          <cell r="D4299">
            <v>400</v>
          </cell>
          <cell r="E4299" t="str">
            <v>FTL||Supplier_156||Plant_21||FTL_DE_W-DE_W_500</v>
          </cell>
        </row>
        <row r="4300">
          <cell r="A4300" t="str">
            <v>Supplier_156Plant_22</v>
          </cell>
          <cell r="B4300" t="str">
            <v>Supplier_156</v>
          </cell>
          <cell r="C4300" t="str">
            <v>Plant_22</v>
          </cell>
          <cell r="D4300">
            <v>400</v>
          </cell>
          <cell r="E4300" t="str">
            <v>FTL||Supplier_156||Plant_22||FTL_DE_W-CZ_500</v>
          </cell>
        </row>
        <row r="4301">
          <cell r="A4301" t="str">
            <v>Supplier_157Plant_4</v>
          </cell>
          <cell r="B4301" t="str">
            <v>Supplier_157</v>
          </cell>
          <cell r="C4301" t="str">
            <v>Plant_4</v>
          </cell>
          <cell r="D4301">
            <v>100</v>
          </cell>
          <cell r="E4301" t="str">
            <v>FTL||Supplier_157||Plant_4||FTL_DE_W-DE_W_100</v>
          </cell>
        </row>
        <row r="4302">
          <cell r="A4302" t="str">
            <v>Supplier_158Plant_15</v>
          </cell>
          <cell r="B4302" t="str">
            <v>Supplier_158</v>
          </cell>
          <cell r="C4302" t="str">
            <v>Plant_15</v>
          </cell>
          <cell r="D4302">
            <v>600</v>
          </cell>
          <cell r="E4302" t="str">
            <v>FTL||Supplier_158||Plant_15||FTL_DE_W-DE_W_1000</v>
          </cell>
        </row>
        <row r="4303">
          <cell r="A4303" t="str">
            <v>Supplier_159Plant_19</v>
          </cell>
          <cell r="B4303" t="str">
            <v>Supplier_159</v>
          </cell>
          <cell r="C4303" t="str">
            <v>Plant_19</v>
          </cell>
          <cell r="D4303">
            <v>400</v>
          </cell>
          <cell r="E4303" t="str">
            <v>FTL||Supplier_159||Plant_19||FTL_DE_W-CZ_500</v>
          </cell>
        </row>
        <row r="4304">
          <cell r="A4304" t="str">
            <v>Supplier_160Plant_15</v>
          </cell>
          <cell r="B4304" t="str">
            <v>Supplier_160</v>
          </cell>
          <cell r="C4304" t="str">
            <v>Plant_15</v>
          </cell>
          <cell r="D4304">
            <v>600</v>
          </cell>
          <cell r="E4304" t="str">
            <v>FTL||Supplier_160||Plant_15||FTL_DE_W-DE_W_1000</v>
          </cell>
        </row>
        <row r="4305">
          <cell r="A4305" t="str">
            <v>Supplier_161Plant_4</v>
          </cell>
          <cell r="B4305" t="str">
            <v>Supplier_161</v>
          </cell>
          <cell r="C4305" t="str">
            <v>Plant_4</v>
          </cell>
          <cell r="D4305">
            <v>500</v>
          </cell>
          <cell r="E4305" t="str">
            <v>FTL||Supplier_161||Plant_4||FTL_DE_W-DE_W_500</v>
          </cell>
        </row>
        <row r="4306">
          <cell r="A4306" t="str">
            <v>Supplier_161Plant_11</v>
          </cell>
          <cell r="B4306" t="str">
            <v>Supplier_161</v>
          </cell>
          <cell r="C4306" t="str">
            <v>Plant_11</v>
          </cell>
          <cell r="D4306">
            <v>1000</v>
          </cell>
          <cell r="E4306" t="str">
            <v>FTL||Supplier_161||Plant_11||FTL_DE_W-HU_1000</v>
          </cell>
        </row>
        <row r="4307">
          <cell r="A4307" t="str">
            <v>Supplier_162Plant_1</v>
          </cell>
          <cell r="B4307" t="str">
            <v>Supplier_162</v>
          </cell>
          <cell r="C4307" t="str">
            <v>Plant_1</v>
          </cell>
          <cell r="D4307">
            <v>700</v>
          </cell>
          <cell r="E4307" t="str">
            <v>FTL||Supplier_162||Plant_1||FTL_DE_W-FR_N_1000</v>
          </cell>
        </row>
        <row r="4308">
          <cell r="A4308" t="str">
            <v>Supplier_162Plant_2</v>
          </cell>
          <cell r="B4308" t="str">
            <v>Supplier_162</v>
          </cell>
          <cell r="C4308" t="str">
            <v>Plant_2</v>
          </cell>
          <cell r="D4308">
            <v>1600</v>
          </cell>
          <cell r="E4308" t="str">
            <v>FTL||Supplier_162||Plant_2||FTL_DE_W-ES_2000</v>
          </cell>
        </row>
        <row r="4309">
          <cell r="A4309" t="str">
            <v>Supplier_162Plant_3</v>
          </cell>
          <cell r="B4309" t="str">
            <v>Supplier_162</v>
          </cell>
          <cell r="C4309" t="str">
            <v>Plant_3</v>
          </cell>
          <cell r="D4309">
            <v>100</v>
          </cell>
          <cell r="E4309" t="str">
            <v>FTL||Supplier_162||Plant_3||FTL_DE_W-DE_W_100</v>
          </cell>
        </row>
        <row r="4310">
          <cell r="A4310" t="str">
            <v>Supplier_162Plant_8</v>
          </cell>
          <cell r="B4310" t="str">
            <v>Supplier_162</v>
          </cell>
          <cell r="C4310" t="str">
            <v>Plant_8</v>
          </cell>
          <cell r="D4310">
            <v>400</v>
          </cell>
          <cell r="E4310" t="str">
            <v>FTL||Supplier_162||Plant_8||FTL_DE_W-BX_500</v>
          </cell>
        </row>
        <row r="4311">
          <cell r="A4311" t="str">
            <v>Supplier_162Plant_9</v>
          </cell>
          <cell r="B4311" t="str">
            <v>Supplier_162</v>
          </cell>
          <cell r="C4311" t="str">
            <v>Plant_9</v>
          </cell>
          <cell r="D4311">
            <v>500</v>
          </cell>
          <cell r="E4311" t="str">
            <v>FTL||Supplier_162||Plant_9||FTL_DE_W-FR_N_500</v>
          </cell>
        </row>
        <row r="4312">
          <cell r="A4312" t="str">
            <v>Supplier_162Plant_12</v>
          </cell>
          <cell r="B4312" t="str">
            <v>Supplier_162</v>
          </cell>
          <cell r="C4312" t="str">
            <v>Plant_12</v>
          </cell>
          <cell r="D4312">
            <v>1900</v>
          </cell>
          <cell r="E4312" t="str">
            <v>FTL||Supplier_162||Plant_12||FTL_DE_W-ES_2000</v>
          </cell>
        </row>
        <row r="4313">
          <cell r="A4313" t="str">
            <v>Supplier_162Plant_15</v>
          </cell>
          <cell r="B4313" t="str">
            <v>Supplier_162</v>
          </cell>
          <cell r="C4313" t="str">
            <v>Plant_15</v>
          </cell>
          <cell r="D4313">
            <v>300</v>
          </cell>
          <cell r="E4313" t="str">
            <v>FTL||Supplier_162||Plant_15||FTL_DE_W-DE_W_500</v>
          </cell>
        </row>
        <row r="4314">
          <cell r="A4314" t="str">
            <v>Supplier_162Plant_18</v>
          </cell>
          <cell r="B4314" t="str">
            <v>Supplier_162</v>
          </cell>
          <cell r="C4314" t="str">
            <v>Plant_18</v>
          </cell>
          <cell r="D4314">
            <v>400</v>
          </cell>
          <cell r="E4314" t="str">
            <v>FTL||Supplier_162||Plant_18||FTL_DE_W-DE_W_500</v>
          </cell>
        </row>
        <row r="4315">
          <cell r="A4315" t="str">
            <v>Supplier_162Plant_21</v>
          </cell>
          <cell r="B4315" t="str">
            <v>Supplier_162</v>
          </cell>
          <cell r="C4315" t="str">
            <v>Plant_21</v>
          </cell>
          <cell r="D4315">
            <v>500</v>
          </cell>
          <cell r="E4315" t="str">
            <v>FTL||Supplier_162||Plant_21||FTL_DE_W-DE_W_500</v>
          </cell>
        </row>
        <row r="4316">
          <cell r="A4316" t="str">
            <v>Supplier_163Plant_2</v>
          </cell>
          <cell r="B4316" t="str">
            <v>Supplier_163</v>
          </cell>
          <cell r="C4316" t="str">
            <v>Plant_2</v>
          </cell>
          <cell r="D4316">
            <v>1200</v>
          </cell>
          <cell r="E4316" t="str">
            <v>FTL||Supplier_163||Plant_2||FTL_IT-ES_1500</v>
          </cell>
        </row>
        <row r="4317">
          <cell r="A4317" t="str">
            <v>Supplier_163Plant_3</v>
          </cell>
          <cell r="B4317" t="str">
            <v>Supplier_163</v>
          </cell>
          <cell r="C4317" t="str">
            <v>Plant_3</v>
          </cell>
          <cell r="D4317">
            <v>700</v>
          </cell>
          <cell r="E4317" t="str">
            <v>FTL||Supplier_163||Plant_3||FTL_IT-DE_W_1000</v>
          </cell>
        </row>
        <row r="4318">
          <cell r="A4318" t="str">
            <v>Supplier_163Plant_4</v>
          </cell>
          <cell r="B4318" t="str">
            <v>Supplier_163</v>
          </cell>
          <cell r="C4318" t="str">
            <v>Plant_4</v>
          </cell>
          <cell r="D4318">
            <v>500</v>
          </cell>
          <cell r="E4318" t="str">
            <v>FTL||Supplier_163||Plant_4||FTL_IT-DE_W_500</v>
          </cell>
        </row>
        <row r="4319">
          <cell r="A4319" t="str">
            <v>Supplier_164Plant_3</v>
          </cell>
          <cell r="B4319" t="str">
            <v>Supplier_164</v>
          </cell>
          <cell r="C4319" t="str">
            <v>Plant_3</v>
          </cell>
          <cell r="D4319">
            <v>800</v>
          </cell>
          <cell r="E4319" t="str">
            <v>FTL||Supplier_164||Plant_3||FTL_IT-DE_W_1000</v>
          </cell>
        </row>
        <row r="4320">
          <cell r="A4320" t="str">
            <v>Supplier_165Plant_6</v>
          </cell>
          <cell r="B4320" t="str">
            <v>Supplier_165</v>
          </cell>
          <cell r="C4320" t="str">
            <v>Plant_6</v>
          </cell>
          <cell r="D4320">
            <v>200</v>
          </cell>
          <cell r="E4320" t="str">
            <v>FTL||Supplier_165||Plant_6||FTL_DE_W-DE_W_250</v>
          </cell>
        </row>
        <row r="4321">
          <cell r="A4321" t="str">
            <v>Supplier_166Plant_15</v>
          </cell>
          <cell r="B4321" t="str">
            <v>Supplier_166</v>
          </cell>
          <cell r="C4321" t="str">
            <v>Plant_15</v>
          </cell>
          <cell r="D4321">
            <v>700</v>
          </cell>
          <cell r="E4321" t="str">
            <v>FTL||Supplier_166||Plant_15||FTL_DE_W-DE_W_1000</v>
          </cell>
        </row>
        <row r="4322">
          <cell r="A4322" t="str">
            <v>Supplier_167Plant_15</v>
          </cell>
          <cell r="B4322" t="str">
            <v>Supplier_167</v>
          </cell>
          <cell r="C4322" t="str">
            <v>Plant_15</v>
          </cell>
          <cell r="D4322">
            <v>600</v>
          </cell>
          <cell r="E4322" t="str">
            <v>FTL||Supplier_167||Plant_15||FTL_DE_W-DE_W_1000</v>
          </cell>
        </row>
        <row r="4323">
          <cell r="A4323" t="str">
            <v>Supplier_168Plant_4</v>
          </cell>
          <cell r="B4323" t="str">
            <v>Supplier_168</v>
          </cell>
          <cell r="C4323" t="str">
            <v>Plant_4</v>
          </cell>
          <cell r="D4323">
            <v>100</v>
          </cell>
          <cell r="E4323" t="str">
            <v>FTL||Supplier_168||Plant_4||FTL_DE_W-DE_W_100</v>
          </cell>
        </row>
        <row r="4324">
          <cell r="A4324" t="str">
            <v>Supplier_169Plant_4</v>
          </cell>
          <cell r="B4324" t="str">
            <v>Supplier_169</v>
          </cell>
          <cell r="C4324" t="str">
            <v>Plant_4</v>
          </cell>
          <cell r="D4324">
            <v>100</v>
          </cell>
          <cell r="E4324" t="str">
            <v>FTL||Supplier_169||Plant_4||FTL_DE_W-DE_W_100</v>
          </cell>
        </row>
        <row r="4325">
          <cell r="A4325" t="str">
            <v>Supplier_170Plant_4</v>
          </cell>
          <cell r="B4325" t="str">
            <v>Supplier_170</v>
          </cell>
          <cell r="C4325" t="str">
            <v>Plant_4</v>
          </cell>
          <cell r="D4325">
            <v>100</v>
          </cell>
          <cell r="E4325" t="str">
            <v>FTL||Supplier_170||Plant_4||FTL_DE_W-DE_W_100</v>
          </cell>
        </row>
        <row r="4326">
          <cell r="A4326" t="str">
            <v>Supplier_170Plant_20</v>
          </cell>
          <cell r="B4326" t="str">
            <v>Supplier_170</v>
          </cell>
          <cell r="C4326" t="str">
            <v>Plant_20</v>
          </cell>
          <cell r="D4326">
            <v>200</v>
          </cell>
          <cell r="E4326" t="str">
            <v>FTL||Supplier_170||Plant_20||FTL_DE_W-DE_W_250</v>
          </cell>
        </row>
        <row r="4327">
          <cell r="A4327" t="str">
            <v>Supplier_171Plant_4</v>
          </cell>
          <cell r="B4327" t="str">
            <v>Supplier_171</v>
          </cell>
          <cell r="C4327" t="str">
            <v>Plant_4</v>
          </cell>
          <cell r="D4327">
            <v>100</v>
          </cell>
          <cell r="E4327" t="str">
            <v>FTL||Supplier_171||Plant_4||FTL_DE_W-DE_W_100</v>
          </cell>
        </row>
        <row r="4328">
          <cell r="A4328" t="str">
            <v>Supplier_171Plant_18</v>
          </cell>
          <cell r="B4328" t="str">
            <v>Supplier_171</v>
          </cell>
          <cell r="C4328" t="str">
            <v>Plant_18</v>
          </cell>
          <cell r="D4328">
            <v>300</v>
          </cell>
          <cell r="E4328" t="str">
            <v>FTL||Supplier_171||Plant_18||FTL_DE_W-DE_W_500</v>
          </cell>
        </row>
        <row r="4329">
          <cell r="A4329" t="str">
            <v>Supplier_172Plant_4</v>
          </cell>
          <cell r="B4329" t="str">
            <v>Supplier_172</v>
          </cell>
          <cell r="C4329" t="str">
            <v>Plant_4</v>
          </cell>
          <cell r="D4329">
            <v>100</v>
          </cell>
          <cell r="E4329" t="str">
            <v>FTL||Supplier_172||Plant_4||FTL_DE_W-DE_W_100</v>
          </cell>
        </row>
        <row r="4330">
          <cell r="A4330" t="str">
            <v>Supplier_173Plant_4</v>
          </cell>
          <cell r="B4330" t="str">
            <v>Supplier_173</v>
          </cell>
          <cell r="C4330" t="str">
            <v>Plant_4</v>
          </cell>
          <cell r="D4330">
            <v>100</v>
          </cell>
          <cell r="E4330" t="str">
            <v>FTL||Supplier_173||Plant_4||FTL_DE_W-DE_W_100</v>
          </cell>
        </row>
        <row r="4331">
          <cell r="A4331" t="str">
            <v>Supplier_173Plant_15</v>
          </cell>
          <cell r="B4331" t="str">
            <v>Supplier_173</v>
          </cell>
          <cell r="C4331" t="str">
            <v>Plant_15</v>
          </cell>
          <cell r="D4331">
            <v>600</v>
          </cell>
          <cell r="E4331" t="str">
            <v>FTL||Supplier_173||Plant_15||FTL_DE_W-DE_W_1000</v>
          </cell>
        </row>
        <row r="4332">
          <cell r="A4332" t="str">
            <v>Supplier_174Plant_4</v>
          </cell>
          <cell r="B4332" t="str">
            <v>Supplier_174</v>
          </cell>
          <cell r="C4332" t="str">
            <v>Plant_4</v>
          </cell>
          <cell r="D4332">
            <v>100</v>
          </cell>
          <cell r="E4332" t="str">
            <v>FTL||Supplier_174||Plant_4||FTL_DE_W-DE_W_100</v>
          </cell>
        </row>
        <row r="4333">
          <cell r="A4333" t="str">
            <v>Supplier_174Plant_15</v>
          </cell>
          <cell r="B4333" t="str">
            <v>Supplier_174</v>
          </cell>
          <cell r="C4333" t="str">
            <v>Plant_15</v>
          </cell>
          <cell r="D4333">
            <v>600</v>
          </cell>
          <cell r="E4333" t="str">
            <v>FTL||Supplier_174||Plant_15||FTL_DE_W-DE_W_1000</v>
          </cell>
        </row>
        <row r="4334">
          <cell r="A4334" t="str">
            <v>Supplier_174Plant_18</v>
          </cell>
          <cell r="B4334" t="str">
            <v>Supplier_174</v>
          </cell>
          <cell r="C4334" t="str">
            <v>Plant_18</v>
          </cell>
          <cell r="D4334">
            <v>300</v>
          </cell>
          <cell r="E4334" t="str">
            <v>FTL||Supplier_174||Plant_18||FTL_DE_W-DE_W_250</v>
          </cell>
        </row>
        <row r="4335">
          <cell r="A4335" t="str">
            <v>Supplier_175Plant_15</v>
          </cell>
          <cell r="B4335" t="str">
            <v>Supplier_175</v>
          </cell>
          <cell r="C4335" t="str">
            <v>Plant_15</v>
          </cell>
          <cell r="D4335">
            <v>800</v>
          </cell>
          <cell r="E4335" t="str">
            <v>FTL||Supplier_175||Plant_15||FTL_AT-DE_W_1000</v>
          </cell>
        </row>
        <row r="4336">
          <cell r="A4336" t="str">
            <v>Supplier_176Plant_15</v>
          </cell>
          <cell r="B4336" t="str">
            <v>Supplier_176</v>
          </cell>
          <cell r="C4336" t="str">
            <v>Plant_15</v>
          </cell>
          <cell r="D4336">
            <v>600</v>
          </cell>
          <cell r="E4336" t="str">
            <v>FTL||Supplier_176||Plant_15||FTL_DE_W-DE_W_1000</v>
          </cell>
        </row>
        <row r="4337">
          <cell r="A4337" t="str">
            <v>Supplier_177Plant_20</v>
          </cell>
          <cell r="B4337" t="str">
            <v>Supplier_177</v>
          </cell>
          <cell r="C4337" t="str">
            <v>Plant_20</v>
          </cell>
          <cell r="D4337">
            <v>200</v>
          </cell>
          <cell r="E4337" t="str">
            <v>FTL||Supplier_177||Plant_20||FTL_DE_W-DE_W_250</v>
          </cell>
        </row>
        <row r="4338">
          <cell r="A4338" t="str">
            <v>Supplier_178Plant_18</v>
          </cell>
          <cell r="B4338" t="str">
            <v>Supplier_178</v>
          </cell>
          <cell r="C4338" t="str">
            <v>Plant_18</v>
          </cell>
          <cell r="D4338">
            <v>700</v>
          </cell>
          <cell r="E4338" t="str">
            <v>FTL||Supplier_178||Plant_18||FTL_DE_W-DE_W_1000</v>
          </cell>
        </row>
        <row r="4339">
          <cell r="A4339" t="str">
            <v>Supplier_178Plant_21</v>
          </cell>
          <cell r="B4339" t="str">
            <v>Supplier_178</v>
          </cell>
          <cell r="C4339" t="str">
            <v>Plant_21</v>
          </cell>
          <cell r="D4339">
            <v>800</v>
          </cell>
          <cell r="E4339" t="str">
            <v>FTL||Supplier_178||Plant_21||FTL_DE_W-DE_W_1000</v>
          </cell>
        </row>
        <row r="4340">
          <cell r="A4340" t="str">
            <v>Supplier_179Plant_4</v>
          </cell>
          <cell r="B4340" t="str">
            <v>Supplier_179</v>
          </cell>
          <cell r="C4340" t="str">
            <v>Plant_4</v>
          </cell>
          <cell r="D4340">
            <v>100</v>
          </cell>
          <cell r="E4340" t="str">
            <v>FTL||Supplier_179||Plant_4||FTL_DE_W-DE_W_100</v>
          </cell>
        </row>
        <row r="4341">
          <cell r="A4341" t="str">
            <v>Supplier_179Plant_11</v>
          </cell>
          <cell r="B4341" t="str">
            <v>Supplier_179</v>
          </cell>
          <cell r="C4341" t="str">
            <v>Plant_11</v>
          </cell>
          <cell r="D4341">
            <v>800</v>
          </cell>
          <cell r="E4341" t="str">
            <v>FTL||Supplier_179||Plant_11||FTL_DE_W-HU_1000</v>
          </cell>
        </row>
        <row r="4342">
          <cell r="A4342" t="str">
            <v>Supplier_179Plant_15</v>
          </cell>
          <cell r="B4342" t="str">
            <v>Supplier_179</v>
          </cell>
          <cell r="C4342" t="str">
            <v>Plant_15</v>
          </cell>
          <cell r="D4342">
            <v>600</v>
          </cell>
          <cell r="E4342" t="str">
            <v>FTL||Supplier_179||Plant_15||FTL_DE_W-DE_W_1000</v>
          </cell>
        </row>
        <row r="4343">
          <cell r="A4343" t="str">
            <v>Supplier_180Plant_4</v>
          </cell>
          <cell r="B4343" t="str">
            <v>Supplier_180</v>
          </cell>
          <cell r="C4343" t="str">
            <v>Plant_4</v>
          </cell>
          <cell r="D4343">
            <v>700</v>
          </cell>
          <cell r="E4343" t="str">
            <v>FTL||Supplier_180||Plant_4||FTL_DE_W-DE_W_1000</v>
          </cell>
        </row>
        <row r="4344">
          <cell r="A4344" t="str">
            <v>Supplier_180Plant_10</v>
          </cell>
          <cell r="B4344" t="str">
            <v>Supplier_180</v>
          </cell>
          <cell r="C4344" t="str">
            <v>Plant_10</v>
          </cell>
          <cell r="D4344">
            <v>600</v>
          </cell>
          <cell r="E4344" t="str">
            <v>FTL||Supplier_180||Plant_10||FTL_DE_W-DE_W_1000</v>
          </cell>
        </row>
        <row r="4345">
          <cell r="A4345" t="str">
            <v>Supplier_180Plant_15</v>
          </cell>
          <cell r="B4345" t="str">
            <v>Supplier_180</v>
          </cell>
          <cell r="C4345" t="str">
            <v>Plant_15</v>
          </cell>
          <cell r="D4345">
            <v>200</v>
          </cell>
          <cell r="E4345" t="str">
            <v>FTL||Supplier_180||Plant_15||FTL_DE_W-DE_W_250</v>
          </cell>
        </row>
        <row r="4346">
          <cell r="A4346" t="str">
            <v>Supplier_180Plant_18</v>
          </cell>
          <cell r="B4346" t="str">
            <v>Supplier_180</v>
          </cell>
          <cell r="C4346" t="str">
            <v>Plant_18</v>
          </cell>
          <cell r="D4346">
            <v>700</v>
          </cell>
          <cell r="E4346" t="str">
            <v>FTL||Supplier_180||Plant_18||FTL_DE_W-DE_W_1000</v>
          </cell>
        </row>
        <row r="4347">
          <cell r="A4347" t="str">
            <v>Supplier_180Plant_19</v>
          </cell>
          <cell r="B4347" t="str">
            <v>Supplier_180</v>
          </cell>
          <cell r="C4347" t="str">
            <v>Plant_19</v>
          </cell>
          <cell r="D4347">
            <v>600</v>
          </cell>
          <cell r="E4347" t="str">
            <v>FTL||Supplier_180||Plant_19||FTL_DE_W-CZ_1000</v>
          </cell>
        </row>
        <row r="4348">
          <cell r="A4348" t="str">
            <v>Supplier_180Plant_21</v>
          </cell>
          <cell r="B4348" t="str">
            <v>Supplier_180</v>
          </cell>
          <cell r="C4348" t="str">
            <v>Plant_21</v>
          </cell>
          <cell r="D4348">
            <v>800</v>
          </cell>
          <cell r="E4348" t="str">
            <v>FTL||Supplier_180||Plant_21||FTL_DE_W-DE_W_1000</v>
          </cell>
        </row>
        <row r="4349">
          <cell r="A4349" t="str">
            <v>Supplier_181Plant_11</v>
          </cell>
          <cell r="B4349" t="str">
            <v>Supplier_181</v>
          </cell>
          <cell r="C4349" t="str">
            <v>Plant_11</v>
          </cell>
          <cell r="D4349">
            <v>800</v>
          </cell>
          <cell r="E4349" t="str">
            <v>FTL||Supplier_181||Plant_11||FTL_DE_W-HU_1000</v>
          </cell>
        </row>
        <row r="4350">
          <cell r="A4350" t="str">
            <v>Supplier_181Plant_15</v>
          </cell>
          <cell r="B4350" t="str">
            <v>Supplier_181</v>
          </cell>
          <cell r="C4350" t="str">
            <v>Plant_15</v>
          </cell>
          <cell r="D4350">
            <v>600</v>
          </cell>
          <cell r="E4350" t="str">
            <v>FTL||Supplier_181||Plant_15||FTL_DE_W-DE_W_1000</v>
          </cell>
        </row>
        <row r="4351">
          <cell r="A4351" t="str">
            <v>Supplier_182Plant_15</v>
          </cell>
          <cell r="B4351" t="str">
            <v>Supplier_182</v>
          </cell>
          <cell r="C4351" t="str">
            <v>Plant_15</v>
          </cell>
          <cell r="D4351">
            <v>600</v>
          </cell>
          <cell r="E4351" t="str">
            <v>FTL||Supplier_182||Plant_15||FTL_DE_W-DE_W_1000</v>
          </cell>
        </row>
        <row r="4352">
          <cell r="A4352" t="str">
            <v>Supplier_183Plant_3</v>
          </cell>
          <cell r="B4352" t="str">
            <v>Supplier_183</v>
          </cell>
          <cell r="C4352" t="str">
            <v>Plant_3</v>
          </cell>
          <cell r="D4352">
            <v>200</v>
          </cell>
          <cell r="E4352" t="str">
            <v>FTL||Supplier_183||Plant_3||FTL_DE_W-DE_W_250</v>
          </cell>
        </row>
        <row r="4353">
          <cell r="A4353" t="str">
            <v>Supplier_184Plant_4</v>
          </cell>
          <cell r="B4353" t="str">
            <v>Supplier_184</v>
          </cell>
          <cell r="C4353" t="str">
            <v>Plant_4</v>
          </cell>
          <cell r="D4353">
            <v>100</v>
          </cell>
          <cell r="E4353" t="str">
            <v>FTL||Supplier_184||Plant_4||FTL_DE_W-DE_W_100</v>
          </cell>
        </row>
        <row r="4354">
          <cell r="A4354" t="str">
            <v>Supplier_185Plant_4</v>
          </cell>
          <cell r="B4354" t="str">
            <v>Supplier_185</v>
          </cell>
          <cell r="C4354" t="str">
            <v>Plant_4</v>
          </cell>
          <cell r="D4354">
            <v>500</v>
          </cell>
          <cell r="E4354" t="str">
            <v>FTL||Supplier_185||Plant_4||FTL_IT-DE_W_500</v>
          </cell>
        </row>
        <row r="4355">
          <cell r="A4355" t="str">
            <v>Supplier_186Plant_18</v>
          </cell>
          <cell r="B4355" t="str">
            <v>Supplier_186</v>
          </cell>
          <cell r="C4355" t="str">
            <v>Plant_18</v>
          </cell>
          <cell r="D4355">
            <v>200</v>
          </cell>
          <cell r="E4355" t="str">
            <v>FTL||Supplier_186||Plant_18||FTL_DE_W-DE_W_250</v>
          </cell>
        </row>
        <row r="4356">
          <cell r="A4356" t="str">
            <v>Supplier_186Plant_21</v>
          </cell>
          <cell r="B4356" t="str">
            <v>Supplier_186</v>
          </cell>
          <cell r="C4356" t="str">
            <v>Plant_21</v>
          </cell>
          <cell r="D4356">
            <v>300</v>
          </cell>
          <cell r="E4356" t="str">
            <v>FTL||Supplier_186||Plant_21||FTL_DE_W-DE_W_250</v>
          </cell>
        </row>
        <row r="4357">
          <cell r="A4357" t="str">
            <v>Supplier_187Plant_4</v>
          </cell>
          <cell r="B4357" t="str">
            <v>Supplier_187</v>
          </cell>
          <cell r="C4357" t="str">
            <v>Plant_4</v>
          </cell>
          <cell r="D4357">
            <v>200</v>
          </cell>
          <cell r="E4357" t="str">
            <v>FTL||Supplier_187||Plant_4||FTL_DE_W-DE_W_250</v>
          </cell>
        </row>
        <row r="4358">
          <cell r="A4358" t="str">
            <v>Supplier_187Plant_15</v>
          </cell>
          <cell r="B4358" t="str">
            <v>Supplier_187</v>
          </cell>
          <cell r="C4358" t="str">
            <v>Plant_15</v>
          </cell>
          <cell r="D4358">
            <v>800</v>
          </cell>
          <cell r="E4358" t="str">
            <v>FTL||Supplier_187||Plant_15||FTL_DE_W-DE_W_1000</v>
          </cell>
        </row>
        <row r="4359">
          <cell r="A4359" t="str">
            <v>Supplier_188Plant_18</v>
          </cell>
          <cell r="B4359" t="str">
            <v>Supplier_188</v>
          </cell>
          <cell r="C4359" t="str">
            <v>Plant_18</v>
          </cell>
          <cell r="D4359">
            <v>200</v>
          </cell>
          <cell r="E4359" t="str">
            <v>FTL||Supplier_188||Plant_18||FTL_DE_W-DE_W_250</v>
          </cell>
        </row>
        <row r="4360">
          <cell r="A4360" t="str">
            <v>Supplier_189Plant_15</v>
          </cell>
          <cell r="B4360" t="str">
            <v>Supplier_189</v>
          </cell>
          <cell r="C4360" t="str">
            <v>Plant_15</v>
          </cell>
          <cell r="D4360">
            <v>600</v>
          </cell>
          <cell r="E4360" t="str">
            <v>FTL||Supplier_189||Plant_15||FTL_DE_W-DE_W_1000</v>
          </cell>
        </row>
        <row r="4361">
          <cell r="A4361" t="str">
            <v>Supplier_190Plant_3</v>
          </cell>
          <cell r="B4361" t="str">
            <v>Supplier_190</v>
          </cell>
          <cell r="C4361" t="str">
            <v>Plant_3</v>
          </cell>
          <cell r="D4361">
            <v>200</v>
          </cell>
          <cell r="E4361" t="str">
            <v>FTL||Supplier_190||Plant_3||FTL_DE_W-DE_W_250</v>
          </cell>
        </row>
        <row r="4362">
          <cell r="A4362" t="str">
            <v>Supplier_190Plant_19</v>
          </cell>
          <cell r="B4362" t="str">
            <v>Supplier_190</v>
          </cell>
          <cell r="C4362" t="str">
            <v>Plant_19</v>
          </cell>
          <cell r="D4362">
            <v>300</v>
          </cell>
          <cell r="E4362" t="str">
            <v>FTL||Supplier_190||Plant_19||FTL_DE_W-CZ_250</v>
          </cell>
        </row>
        <row r="4363">
          <cell r="A4363" t="str">
            <v>Supplier_190Plant_21</v>
          </cell>
          <cell r="B4363" t="str">
            <v>Supplier_190</v>
          </cell>
          <cell r="C4363" t="str">
            <v>Plant_21</v>
          </cell>
          <cell r="D4363">
            <v>300</v>
          </cell>
          <cell r="E4363" t="str">
            <v>FTL||Supplier_190||Plant_21||FTL_DE_W-DE_W_250</v>
          </cell>
        </row>
        <row r="4364">
          <cell r="A4364" t="str">
            <v>Supplier_191Plant_3</v>
          </cell>
          <cell r="B4364" t="str">
            <v>Supplier_191</v>
          </cell>
          <cell r="C4364" t="str">
            <v>Plant_3</v>
          </cell>
          <cell r="D4364">
            <v>400</v>
          </cell>
          <cell r="E4364" t="str">
            <v>FTL||Supplier_191||Plant_3||FTL_DE_W-DE_W_500</v>
          </cell>
        </row>
        <row r="4365">
          <cell r="A4365" t="str">
            <v>Supplier_192Plant_15</v>
          </cell>
          <cell r="B4365" t="str">
            <v>Supplier_192</v>
          </cell>
          <cell r="C4365" t="str">
            <v>Plant_15</v>
          </cell>
          <cell r="D4365">
            <v>500</v>
          </cell>
          <cell r="E4365" t="str">
            <v>FTL||Supplier_192||Plant_15||FTL_DE_W-DE_W_500</v>
          </cell>
        </row>
        <row r="4366">
          <cell r="A4366" t="str">
            <v>Supplier_192Plant_18</v>
          </cell>
          <cell r="B4366" t="str">
            <v>Supplier_192</v>
          </cell>
          <cell r="C4366" t="str">
            <v>Plant_18</v>
          </cell>
          <cell r="D4366">
            <v>200</v>
          </cell>
          <cell r="E4366" t="str">
            <v>FTL||Supplier_192||Plant_18||FTL_DE_W-DE_W_250</v>
          </cell>
        </row>
        <row r="4367">
          <cell r="A4367" t="str">
            <v>Supplier_192Plant_19</v>
          </cell>
          <cell r="B4367" t="str">
            <v>Supplier_192</v>
          </cell>
          <cell r="C4367" t="str">
            <v>Plant_19</v>
          </cell>
          <cell r="D4367">
            <v>300</v>
          </cell>
          <cell r="E4367" t="str">
            <v>FTL||Supplier_192||Plant_19||FTL_DE_W-CZ_250</v>
          </cell>
        </row>
        <row r="4368">
          <cell r="A4368" t="str">
            <v>Supplier_193Plant_11</v>
          </cell>
          <cell r="B4368" t="str">
            <v>Supplier_193</v>
          </cell>
          <cell r="C4368" t="str">
            <v>Plant_11</v>
          </cell>
          <cell r="D4368">
            <v>900</v>
          </cell>
          <cell r="E4368" t="str">
            <v>FTL||Supplier_193||Plant_11||FTL_DE_W-HU_1000</v>
          </cell>
        </row>
        <row r="4369">
          <cell r="A4369" t="str">
            <v>Supplier_194Plant_8</v>
          </cell>
          <cell r="B4369" t="str">
            <v>Supplier_194</v>
          </cell>
          <cell r="C4369" t="str">
            <v>Plant_8</v>
          </cell>
          <cell r="D4369">
            <v>500</v>
          </cell>
          <cell r="E4369" t="str">
            <v>FTL||Supplier_194||Plant_8||FTL_DE_W-BX_500</v>
          </cell>
        </row>
        <row r="4370">
          <cell r="A4370" t="str">
            <v>Supplier_194Plant_13</v>
          </cell>
          <cell r="B4370" t="str">
            <v>Supplier_194</v>
          </cell>
          <cell r="C4370" t="str">
            <v>Plant_13</v>
          </cell>
          <cell r="D4370">
            <v>500</v>
          </cell>
          <cell r="E4370" t="str">
            <v>FTL||Supplier_194||Plant_13||FTL_DE_W-CZ_500</v>
          </cell>
        </row>
        <row r="4371">
          <cell r="A4371" t="str">
            <v>Supplier_195Plant_4</v>
          </cell>
          <cell r="B4371" t="str">
            <v>Supplier_195</v>
          </cell>
          <cell r="C4371" t="str">
            <v>Plant_4</v>
          </cell>
          <cell r="D4371">
            <v>300</v>
          </cell>
          <cell r="E4371" t="str">
            <v>FTL||Supplier_195||Plant_4||FTL_DE_W-DE_W_250</v>
          </cell>
        </row>
        <row r="4372">
          <cell r="A4372" t="str">
            <v>Supplier_195Plant_15</v>
          </cell>
          <cell r="B4372" t="str">
            <v>Supplier_195</v>
          </cell>
          <cell r="C4372" t="str">
            <v>Plant_15</v>
          </cell>
          <cell r="D4372">
            <v>400</v>
          </cell>
          <cell r="E4372" t="str">
            <v>FTL||Supplier_195||Plant_15||FTL_DE_W-DE_W_500</v>
          </cell>
        </row>
        <row r="4373">
          <cell r="A4373" t="str">
            <v>Supplier_196Plant_15</v>
          </cell>
          <cell r="B4373" t="str">
            <v>Supplier_196</v>
          </cell>
          <cell r="C4373" t="str">
            <v>Plant_15</v>
          </cell>
          <cell r="D4373">
            <v>600</v>
          </cell>
          <cell r="E4373" t="str">
            <v>FTL||Supplier_196||Plant_15||FTL_DE_W-DE_W_1000</v>
          </cell>
        </row>
        <row r="4374">
          <cell r="A4374" t="str">
            <v>Supplier_197Plant_15</v>
          </cell>
          <cell r="B4374" t="str">
            <v>Supplier_197</v>
          </cell>
          <cell r="C4374" t="str">
            <v>Plant_15</v>
          </cell>
          <cell r="D4374">
            <v>200</v>
          </cell>
          <cell r="E4374" t="str">
            <v>FTL||Supplier_197||Plant_15||FTL_DE_W-DE_W_250</v>
          </cell>
        </row>
        <row r="4375">
          <cell r="A4375" t="str">
            <v>Supplier_198Plant_20</v>
          </cell>
          <cell r="B4375" t="str">
            <v>Supplier_198</v>
          </cell>
          <cell r="C4375" t="str">
            <v>Plant_20</v>
          </cell>
          <cell r="D4375">
            <v>500</v>
          </cell>
          <cell r="E4375" t="str">
            <v>FTL||Supplier_198||Plant_20||FTL_DE_W-DE_W_500</v>
          </cell>
        </row>
        <row r="4376">
          <cell r="A4376" t="str">
            <v>Supplier_199Plant_4</v>
          </cell>
          <cell r="B4376" t="str">
            <v>Supplier_199</v>
          </cell>
          <cell r="C4376" t="str">
            <v>Plant_4</v>
          </cell>
          <cell r="D4376">
            <v>200</v>
          </cell>
          <cell r="E4376" t="str">
            <v>FTL||Supplier_199||Plant_4||FTL_DE_W-DE_W_250</v>
          </cell>
        </row>
        <row r="4377">
          <cell r="A4377" t="str">
            <v>Supplier_199Plant_11</v>
          </cell>
          <cell r="B4377" t="str">
            <v>Supplier_199</v>
          </cell>
          <cell r="C4377" t="str">
            <v>Plant_11</v>
          </cell>
          <cell r="D4377">
            <v>800</v>
          </cell>
          <cell r="E4377" t="str">
            <v>FTL||Supplier_199||Plant_11||FTL_DE_W-HU_1000</v>
          </cell>
        </row>
        <row r="4378">
          <cell r="A4378" t="str">
            <v>Supplier_200Plant_15</v>
          </cell>
          <cell r="B4378" t="str">
            <v>Supplier_200</v>
          </cell>
          <cell r="C4378" t="str">
            <v>Plant_15</v>
          </cell>
          <cell r="D4378">
            <v>700</v>
          </cell>
          <cell r="E4378" t="str">
            <v>FTL||Supplier_200||Plant_15||FTL_DE_W-DE_W_1000</v>
          </cell>
        </row>
        <row r="4379">
          <cell r="A4379" t="str">
            <v>Supplier_201Plant_4</v>
          </cell>
          <cell r="B4379" t="str">
            <v>Supplier_201</v>
          </cell>
          <cell r="C4379" t="str">
            <v>Plant_4</v>
          </cell>
          <cell r="D4379">
            <v>400</v>
          </cell>
          <cell r="E4379" t="str">
            <v>FTL||Supplier_201||Plant_4||FTL_DE_W-DE_W_500</v>
          </cell>
        </row>
        <row r="4380">
          <cell r="A4380" t="str">
            <v>Supplier_201Plant_6</v>
          </cell>
          <cell r="B4380" t="str">
            <v>Supplier_201</v>
          </cell>
          <cell r="C4380" t="str">
            <v>Plant_6</v>
          </cell>
          <cell r="D4380">
            <v>400</v>
          </cell>
          <cell r="E4380" t="str">
            <v>FTL||Supplier_201||Plant_6||FTL_DE_W-DE_W_500</v>
          </cell>
        </row>
        <row r="4381">
          <cell r="A4381" t="str">
            <v>Supplier_202Plant_4</v>
          </cell>
          <cell r="B4381" t="str">
            <v>Supplier_202</v>
          </cell>
          <cell r="C4381" t="str">
            <v>Plant_4</v>
          </cell>
          <cell r="D4381">
            <v>300</v>
          </cell>
          <cell r="E4381" t="str">
            <v>FTL||Supplier_202||Plant_4||FTL_DE_W-DE_W_500</v>
          </cell>
        </row>
        <row r="4382">
          <cell r="A4382" t="str">
            <v>Supplier_203Plant_21</v>
          </cell>
          <cell r="B4382" t="str">
            <v>Supplier_203</v>
          </cell>
          <cell r="C4382" t="str">
            <v>Plant_21</v>
          </cell>
          <cell r="D4382">
            <v>200</v>
          </cell>
          <cell r="E4382" t="str">
            <v>FTL||Supplier_203||Plant_21||FTL_DE_W-DE_W_250</v>
          </cell>
        </row>
        <row r="4383">
          <cell r="A4383" t="str">
            <v>Supplier_204Plant_15</v>
          </cell>
          <cell r="B4383" t="str">
            <v>Supplier_204</v>
          </cell>
          <cell r="C4383" t="str">
            <v>Plant_15</v>
          </cell>
          <cell r="D4383">
            <v>700</v>
          </cell>
          <cell r="E4383" t="str">
            <v>FTL||Supplier_204||Plant_15||FTL_DE_W-DE_W_1000</v>
          </cell>
        </row>
        <row r="4384">
          <cell r="A4384" t="str">
            <v>Supplier_205Plant_15</v>
          </cell>
          <cell r="B4384" t="str">
            <v>Supplier_205</v>
          </cell>
          <cell r="C4384" t="str">
            <v>Plant_15</v>
          </cell>
          <cell r="D4384">
            <v>500</v>
          </cell>
          <cell r="E4384" t="str">
            <v>FTL||Supplier_205||Plant_15||FTL_DE_W-DE_W_500</v>
          </cell>
        </row>
        <row r="4385">
          <cell r="A4385" t="str">
            <v>Supplier_206Plant_15</v>
          </cell>
          <cell r="B4385" t="str">
            <v>Supplier_206</v>
          </cell>
          <cell r="C4385" t="str">
            <v>Plant_15</v>
          </cell>
          <cell r="D4385">
            <v>600</v>
          </cell>
          <cell r="E4385" t="str">
            <v>FTL||Supplier_206||Plant_15||FTL_DE_W-DE_W_1000</v>
          </cell>
        </row>
        <row r="4386">
          <cell r="A4386" t="str">
            <v>Supplier_207Plant_4</v>
          </cell>
          <cell r="B4386" t="str">
            <v>Supplier_207</v>
          </cell>
          <cell r="C4386" t="str">
            <v>Plant_4</v>
          </cell>
          <cell r="D4386">
            <v>300</v>
          </cell>
          <cell r="E4386" t="str">
            <v>FTL||Supplier_207||Plant_4||FTL_DE_W-DE_W_250</v>
          </cell>
        </row>
        <row r="4387">
          <cell r="A4387" t="str">
            <v>Supplier_207Plant_11</v>
          </cell>
          <cell r="B4387" t="str">
            <v>Supplier_207</v>
          </cell>
          <cell r="C4387" t="str">
            <v>Plant_11</v>
          </cell>
          <cell r="D4387">
            <v>700</v>
          </cell>
          <cell r="E4387" t="str">
            <v>FTL||Supplier_207||Plant_11||FTL_DE_W-HU_1000</v>
          </cell>
        </row>
        <row r="4388">
          <cell r="A4388" t="str">
            <v>Supplier_207Plant_15</v>
          </cell>
          <cell r="B4388" t="str">
            <v>Supplier_207</v>
          </cell>
          <cell r="C4388" t="str">
            <v>Plant_15</v>
          </cell>
          <cell r="D4388">
            <v>500</v>
          </cell>
          <cell r="E4388" t="str">
            <v>FTL||Supplier_207||Plant_15||FTL_DE_W-DE_W_500</v>
          </cell>
        </row>
        <row r="4389">
          <cell r="A4389" t="str">
            <v>Supplier_207Plant_21</v>
          </cell>
          <cell r="B4389" t="str">
            <v>Supplier_207</v>
          </cell>
          <cell r="C4389" t="str">
            <v>Plant_21</v>
          </cell>
          <cell r="D4389">
            <v>300</v>
          </cell>
          <cell r="E4389" t="str">
            <v>FTL||Supplier_207||Plant_21||FTL_DE_W-DE_W_500</v>
          </cell>
        </row>
        <row r="4390">
          <cell r="A4390" t="str">
            <v>Supplier_208Plant_4</v>
          </cell>
          <cell r="B4390" t="str">
            <v>Supplier_208</v>
          </cell>
          <cell r="C4390" t="str">
            <v>Plant_4</v>
          </cell>
          <cell r="D4390">
            <v>200</v>
          </cell>
          <cell r="E4390" t="str">
            <v>FTL||Supplier_208||Plant_4||FTL_DE_W-DE_W_250</v>
          </cell>
        </row>
        <row r="4391">
          <cell r="A4391" t="str">
            <v>Supplier_209Plant_2</v>
          </cell>
          <cell r="B4391" t="str">
            <v>Supplier_209</v>
          </cell>
          <cell r="C4391" t="str">
            <v>Plant_2</v>
          </cell>
          <cell r="D4391">
            <v>1600</v>
          </cell>
          <cell r="E4391" t="str">
            <v>FTL||Supplier_209||Plant_2||FTL_DE_W-ES_2000</v>
          </cell>
        </row>
        <row r="4392">
          <cell r="A4392" t="str">
            <v>Supplier_209Plant_3</v>
          </cell>
          <cell r="B4392" t="str">
            <v>Supplier_209</v>
          </cell>
          <cell r="C4392" t="str">
            <v>Plant_3</v>
          </cell>
          <cell r="D4392">
            <v>300</v>
          </cell>
          <cell r="E4392" t="str">
            <v>FTL||Supplier_209||Plant_3||FTL_DE_W-DE_W_250</v>
          </cell>
        </row>
        <row r="4393">
          <cell r="A4393" t="str">
            <v>Supplier_210Plant_11</v>
          </cell>
          <cell r="B4393" t="str">
            <v>Supplier_210</v>
          </cell>
          <cell r="C4393" t="str">
            <v>Plant_11</v>
          </cell>
          <cell r="D4393">
            <v>700</v>
          </cell>
          <cell r="E4393" t="str">
            <v>FTL||Supplier_210||Plant_11||FTL_DE_W-HU_1000</v>
          </cell>
        </row>
        <row r="4394">
          <cell r="A4394" t="str">
            <v>Supplier_210Plant_18</v>
          </cell>
          <cell r="B4394" t="str">
            <v>Supplier_210</v>
          </cell>
          <cell r="C4394" t="str">
            <v>Plant_18</v>
          </cell>
          <cell r="D4394">
            <v>200</v>
          </cell>
          <cell r="E4394" t="str">
            <v>FTL||Supplier_210||Plant_18||FTL_DE_W-DE_W_250</v>
          </cell>
        </row>
        <row r="4395">
          <cell r="A4395" t="str">
            <v>Supplier_210Plant_19</v>
          </cell>
          <cell r="B4395" t="str">
            <v>Supplier_210</v>
          </cell>
          <cell r="C4395" t="str">
            <v>Plant_19</v>
          </cell>
          <cell r="D4395">
            <v>200</v>
          </cell>
          <cell r="E4395" t="str">
            <v>FTL||Supplier_210||Plant_19||FTL_DE_W-CZ_250</v>
          </cell>
        </row>
        <row r="4396">
          <cell r="A4396" t="str">
            <v>Supplier_210Plant_21</v>
          </cell>
          <cell r="B4396" t="str">
            <v>Supplier_210</v>
          </cell>
          <cell r="C4396" t="str">
            <v>Plant_21</v>
          </cell>
          <cell r="D4396">
            <v>300</v>
          </cell>
          <cell r="E4396" t="str">
            <v>FTL||Supplier_210||Plant_21||FTL_DE_W-DE_W_500</v>
          </cell>
        </row>
        <row r="4397">
          <cell r="A4397" t="str">
            <v>Supplier_211Plant_4</v>
          </cell>
          <cell r="B4397" t="str">
            <v>Supplier_211</v>
          </cell>
          <cell r="C4397" t="str">
            <v>Plant_4</v>
          </cell>
          <cell r="D4397">
            <v>200</v>
          </cell>
          <cell r="E4397" t="str">
            <v>FTL||Supplier_211||Plant_4||FTL_DE_W-DE_W_250</v>
          </cell>
        </row>
        <row r="4398">
          <cell r="A4398" t="str">
            <v>Supplier_211Plant_6</v>
          </cell>
          <cell r="B4398" t="str">
            <v>Supplier_211</v>
          </cell>
          <cell r="C4398" t="str">
            <v>Plant_6</v>
          </cell>
          <cell r="D4398">
            <v>200</v>
          </cell>
          <cell r="E4398" t="str">
            <v>FTL||Supplier_211||Plant_6||FTL_DE_W-DE_W_250</v>
          </cell>
        </row>
        <row r="4399">
          <cell r="A4399" t="str">
            <v>Supplier_212Plant_18</v>
          </cell>
          <cell r="B4399" t="str">
            <v>Supplier_212</v>
          </cell>
          <cell r="C4399" t="str">
            <v>Plant_18</v>
          </cell>
          <cell r="D4399">
            <v>100</v>
          </cell>
          <cell r="E4399" t="str">
            <v>FTL||Supplier_212||Plant_18||FTL_DE_W-DE_W_100</v>
          </cell>
        </row>
        <row r="4400">
          <cell r="A4400" t="str">
            <v>Supplier_212Plant_19</v>
          </cell>
          <cell r="B4400" t="str">
            <v>Supplier_212</v>
          </cell>
          <cell r="C4400" t="str">
            <v>Plant_19</v>
          </cell>
          <cell r="D4400">
            <v>200</v>
          </cell>
          <cell r="E4400" t="str">
            <v>FTL||Supplier_212||Plant_19||FTL_DE_W-CZ_250</v>
          </cell>
        </row>
        <row r="4401">
          <cell r="A4401" t="str">
            <v>Supplier_212Plant_21</v>
          </cell>
          <cell r="B4401" t="str">
            <v>Supplier_212</v>
          </cell>
          <cell r="C4401" t="str">
            <v>Plant_21</v>
          </cell>
          <cell r="D4401">
            <v>200</v>
          </cell>
          <cell r="E4401" t="str">
            <v>FTL||Supplier_212||Plant_21||FTL_DE_W-DE_W_250</v>
          </cell>
        </row>
        <row r="4402">
          <cell r="A4402" t="str">
            <v>Supplier_213Plant_15</v>
          </cell>
          <cell r="B4402" t="str">
            <v>Supplier_213</v>
          </cell>
          <cell r="C4402" t="str">
            <v>Plant_15</v>
          </cell>
          <cell r="D4402">
            <v>500</v>
          </cell>
          <cell r="E4402" t="str">
            <v>FTL||Supplier_213||Plant_15||FTL_DE_W-DE_W_500</v>
          </cell>
        </row>
        <row r="4403">
          <cell r="A4403" t="str">
            <v>Supplier_214Plant_4</v>
          </cell>
          <cell r="B4403" t="str">
            <v>Supplier_214</v>
          </cell>
          <cell r="C4403" t="str">
            <v>Plant_4</v>
          </cell>
          <cell r="D4403">
            <v>300</v>
          </cell>
          <cell r="E4403" t="str">
            <v>FTL||Supplier_214||Plant_4||FTL_DE_W-DE_W_250</v>
          </cell>
        </row>
        <row r="4404">
          <cell r="A4404" t="str">
            <v>Supplier_214Plant_15</v>
          </cell>
          <cell r="B4404" t="str">
            <v>Supplier_214</v>
          </cell>
          <cell r="C4404" t="str">
            <v>Plant_15</v>
          </cell>
          <cell r="D4404">
            <v>700</v>
          </cell>
          <cell r="E4404" t="str">
            <v>FTL||Supplier_214||Plant_15||FTL_DE_W-DE_W_1000</v>
          </cell>
        </row>
        <row r="4405">
          <cell r="A4405" t="str">
            <v>Supplier_214Plant_18</v>
          </cell>
          <cell r="B4405" t="str">
            <v>Supplier_214</v>
          </cell>
          <cell r="C4405" t="str">
            <v>Plant_18</v>
          </cell>
          <cell r="D4405">
            <v>200</v>
          </cell>
          <cell r="E4405" t="str">
            <v>FTL||Supplier_214||Plant_18||FTL_DE_W-DE_W_250</v>
          </cell>
        </row>
        <row r="4406">
          <cell r="A4406" t="str">
            <v>Supplier_214Plant_19</v>
          </cell>
          <cell r="B4406" t="str">
            <v>Supplier_214</v>
          </cell>
          <cell r="C4406" t="str">
            <v>Plant_19</v>
          </cell>
          <cell r="D4406">
            <v>300</v>
          </cell>
          <cell r="E4406" t="str">
            <v>FTL||Supplier_214||Plant_19||FTL_DE_W-CZ_250</v>
          </cell>
        </row>
        <row r="4407">
          <cell r="A4407" t="str">
            <v>Supplier_214Plant_21</v>
          </cell>
          <cell r="B4407" t="str">
            <v>Supplier_214</v>
          </cell>
          <cell r="C4407" t="str">
            <v>Plant_21</v>
          </cell>
          <cell r="D4407">
            <v>100</v>
          </cell>
          <cell r="E4407" t="str">
            <v>FTL||Supplier_214||Plant_21||FTL_DE_W-DE_W_100</v>
          </cell>
        </row>
        <row r="4408">
          <cell r="A4408" t="str">
            <v>Supplier_215Plant_4</v>
          </cell>
          <cell r="B4408" t="str">
            <v>Supplier_215</v>
          </cell>
          <cell r="C4408" t="str">
            <v>Plant_4</v>
          </cell>
          <cell r="D4408">
            <v>200</v>
          </cell>
          <cell r="E4408" t="str">
            <v>FTL||Supplier_215||Plant_4||FTL_DE_W-DE_W_250</v>
          </cell>
        </row>
        <row r="4409">
          <cell r="A4409" t="str">
            <v>Supplier_215Plant_11</v>
          </cell>
          <cell r="B4409" t="str">
            <v>Supplier_215</v>
          </cell>
          <cell r="C4409" t="str">
            <v>Plant_11</v>
          </cell>
          <cell r="D4409">
            <v>600</v>
          </cell>
          <cell r="E4409" t="str">
            <v>FTL||Supplier_215||Plant_11||FTL_DE_W-HU_1000</v>
          </cell>
        </row>
        <row r="4410">
          <cell r="A4410" t="str">
            <v>Supplier_216Plant_6</v>
          </cell>
          <cell r="B4410" t="str">
            <v>Supplier_216</v>
          </cell>
          <cell r="C4410" t="str">
            <v>Plant_6</v>
          </cell>
          <cell r="D4410">
            <v>300</v>
          </cell>
          <cell r="E4410" t="str">
            <v>FTL||Supplier_216||Plant_6||FTL_DE_W-DE_W_250</v>
          </cell>
        </row>
        <row r="4411">
          <cell r="A4411" t="str">
            <v>Supplier_217Plant_4</v>
          </cell>
          <cell r="B4411" t="str">
            <v>Supplier_217</v>
          </cell>
          <cell r="C4411" t="str">
            <v>Plant_4</v>
          </cell>
          <cell r="D4411">
            <v>300</v>
          </cell>
          <cell r="E4411" t="str">
            <v>FTL||Supplier_217||Plant_4||FTL_DE_W-DE_W_250</v>
          </cell>
        </row>
        <row r="4412">
          <cell r="A4412" t="str">
            <v>Supplier_217Plant_15</v>
          </cell>
          <cell r="B4412" t="str">
            <v>Supplier_217</v>
          </cell>
          <cell r="C4412" t="str">
            <v>Plant_15</v>
          </cell>
          <cell r="D4412">
            <v>600</v>
          </cell>
          <cell r="E4412" t="str">
            <v>FTL||Supplier_217||Plant_15||FTL_DE_W-DE_W_1000</v>
          </cell>
        </row>
        <row r="4413">
          <cell r="A4413" t="str">
            <v>Supplier_218Plant_11</v>
          </cell>
          <cell r="B4413" t="str">
            <v>Supplier_218</v>
          </cell>
          <cell r="C4413" t="str">
            <v>Plant_11</v>
          </cell>
          <cell r="D4413">
            <v>600</v>
          </cell>
          <cell r="E4413" t="str">
            <v>FTL||Supplier_218||Plant_11||FTL_DE_W-HU_1000</v>
          </cell>
        </row>
        <row r="4414">
          <cell r="A4414" t="str">
            <v>Supplier_219Plant_18</v>
          </cell>
          <cell r="B4414" t="str">
            <v>Supplier_219</v>
          </cell>
          <cell r="C4414" t="str">
            <v>Plant_18</v>
          </cell>
          <cell r="D4414">
            <v>200</v>
          </cell>
          <cell r="E4414" t="str">
            <v>FTL||Supplier_219||Plant_18||FTL_DE_W-DE_W_250</v>
          </cell>
        </row>
        <row r="4415">
          <cell r="A4415" t="str">
            <v>Supplier_219Plant_21</v>
          </cell>
          <cell r="B4415" t="str">
            <v>Supplier_219</v>
          </cell>
          <cell r="C4415" t="str">
            <v>Plant_21</v>
          </cell>
          <cell r="D4415">
            <v>100</v>
          </cell>
          <cell r="E4415" t="str">
            <v>FTL||Supplier_219||Plant_21||FTL_DE_W-DE_W_100</v>
          </cell>
        </row>
        <row r="4416">
          <cell r="A4416" t="str">
            <v>Supplier_220Plant_18</v>
          </cell>
          <cell r="B4416" t="str">
            <v>Supplier_220</v>
          </cell>
          <cell r="C4416" t="str">
            <v>Plant_18</v>
          </cell>
          <cell r="D4416">
            <v>200</v>
          </cell>
          <cell r="E4416" t="str">
            <v>FTL||Supplier_220||Plant_18||FTL_DE_W-DE_W_250</v>
          </cell>
        </row>
        <row r="4417">
          <cell r="A4417" t="str">
            <v>Supplier_220Plant_19</v>
          </cell>
          <cell r="B4417" t="str">
            <v>Supplier_220</v>
          </cell>
          <cell r="C4417" t="str">
            <v>Plant_19</v>
          </cell>
          <cell r="D4417">
            <v>300</v>
          </cell>
          <cell r="E4417" t="str">
            <v>FTL||Supplier_220||Plant_19||FTL_DE_W-CZ_250</v>
          </cell>
        </row>
        <row r="4418">
          <cell r="A4418" t="str">
            <v>Supplier_221Plant_4</v>
          </cell>
          <cell r="B4418" t="str">
            <v>Supplier_221</v>
          </cell>
          <cell r="C4418" t="str">
            <v>Plant_4</v>
          </cell>
          <cell r="D4418">
            <v>300</v>
          </cell>
          <cell r="E4418" t="str">
            <v>FTL||Supplier_221||Plant_4||FTL_DE_W-DE_W_250</v>
          </cell>
        </row>
        <row r="4419">
          <cell r="A4419" t="str">
            <v>Supplier_222Plant_18</v>
          </cell>
          <cell r="B4419" t="str">
            <v>Supplier_222</v>
          </cell>
          <cell r="C4419" t="str">
            <v>Plant_18</v>
          </cell>
          <cell r="D4419">
            <v>100</v>
          </cell>
          <cell r="E4419" t="str">
            <v>FTL||Supplier_222||Plant_18||FTL_DE_W-DE_W_100</v>
          </cell>
        </row>
        <row r="4420">
          <cell r="A4420" t="str">
            <v>Supplier_222Plant_19</v>
          </cell>
          <cell r="B4420" t="str">
            <v>Supplier_222</v>
          </cell>
          <cell r="C4420" t="str">
            <v>Plant_19</v>
          </cell>
          <cell r="D4420">
            <v>200</v>
          </cell>
          <cell r="E4420" t="str">
            <v>FTL||Supplier_222||Plant_19||FTL_DE_W-CZ_250</v>
          </cell>
        </row>
        <row r="4421">
          <cell r="A4421" t="str">
            <v>Supplier_222Plant_21</v>
          </cell>
          <cell r="B4421" t="str">
            <v>Supplier_222</v>
          </cell>
          <cell r="C4421" t="str">
            <v>Plant_21</v>
          </cell>
          <cell r="D4421">
            <v>100</v>
          </cell>
          <cell r="E4421" t="str">
            <v>FTL||Supplier_222||Plant_21||FTL_DE_W-DE_W_100</v>
          </cell>
        </row>
        <row r="4422">
          <cell r="A4422" t="str">
            <v>Supplier_223Plant_18</v>
          </cell>
          <cell r="B4422" t="str">
            <v>Supplier_223</v>
          </cell>
          <cell r="C4422" t="str">
            <v>Plant_18</v>
          </cell>
          <cell r="D4422">
            <v>100</v>
          </cell>
          <cell r="E4422" t="str">
            <v>FTL||Supplier_223||Plant_18||FTL_DE_W-DE_W_100</v>
          </cell>
        </row>
        <row r="4423">
          <cell r="A4423" t="str">
            <v>Supplier_224Plant_4</v>
          </cell>
          <cell r="B4423" t="str">
            <v>Supplier_224</v>
          </cell>
          <cell r="C4423" t="str">
            <v>Plant_4</v>
          </cell>
          <cell r="D4423">
            <v>300</v>
          </cell>
          <cell r="E4423" t="str">
            <v>FTL||Supplier_224||Plant_4||FTL_DE_W-DE_W_250</v>
          </cell>
        </row>
        <row r="4424">
          <cell r="A4424" t="str">
            <v>Supplier_224Plant_11</v>
          </cell>
          <cell r="B4424" t="str">
            <v>Supplier_224</v>
          </cell>
          <cell r="C4424" t="str">
            <v>Plant_11</v>
          </cell>
          <cell r="D4424">
            <v>600</v>
          </cell>
          <cell r="E4424" t="str">
            <v>FTL||Supplier_224||Plant_11||FTL_DE_W-HU_1000</v>
          </cell>
        </row>
        <row r="4425">
          <cell r="A4425" t="str">
            <v>Supplier_225Plant_19</v>
          </cell>
          <cell r="B4425" t="str">
            <v>Supplier_225</v>
          </cell>
          <cell r="C4425" t="str">
            <v>Plant_19</v>
          </cell>
          <cell r="D4425">
            <v>200</v>
          </cell>
          <cell r="E4425" t="str">
            <v>FTL||Supplier_225||Plant_19||FTL_DE_W-CZ_250</v>
          </cell>
        </row>
        <row r="4426">
          <cell r="A4426" t="str">
            <v>Supplier_226Plant_4</v>
          </cell>
          <cell r="B4426" t="str">
            <v>Supplier_226</v>
          </cell>
          <cell r="C4426" t="str">
            <v>Plant_4</v>
          </cell>
          <cell r="D4426">
            <v>400</v>
          </cell>
          <cell r="E4426" t="str">
            <v>FTL||Supplier_226||Plant_4||FTL_DE_W-DE_W_500</v>
          </cell>
        </row>
        <row r="4427">
          <cell r="A4427" t="str">
            <v>Supplier_226Plant_15</v>
          </cell>
          <cell r="B4427" t="str">
            <v>Supplier_226</v>
          </cell>
          <cell r="C4427" t="str">
            <v>Plant_15</v>
          </cell>
          <cell r="D4427">
            <v>500</v>
          </cell>
          <cell r="E4427" t="str">
            <v>FTL||Supplier_226||Plant_15||FTL_DE_W-DE_W_500</v>
          </cell>
        </row>
        <row r="4428">
          <cell r="A4428" t="str">
            <v>Supplier_227Plant_18</v>
          </cell>
          <cell r="B4428" t="str">
            <v>Supplier_227</v>
          </cell>
          <cell r="C4428" t="str">
            <v>Plant_18</v>
          </cell>
          <cell r="D4428">
            <v>100</v>
          </cell>
          <cell r="E4428" t="str">
            <v>FTL||Supplier_227||Plant_18||FTL_DE_W-DE_W_100</v>
          </cell>
        </row>
        <row r="4429">
          <cell r="A4429" t="str">
            <v>Supplier_228Plant_18</v>
          </cell>
          <cell r="B4429" t="str">
            <v>Supplier_228</v>
          </cell>
          <cell r="C4429" t="str">
            <v>Plant_18</v>
          </cell>
          <cell r="D4429">
            <v>200</v>
          </cell>
          <cell r="E4429" t="str">
            <v>FTL||Supplier_228||Plant_18||FTL_DE_W-DE_W_250</v>
          </cell>
        </row>
        <row r="4430">
          <cell r="A4430" t="str">
            <v>Supplier_229Plant_21</v>
          </cell>
          <cell r="B4430" t="str">
            <v>Supplier_229</v>
          </cell>
          <cell r="C4430" t="str">
            <v>Plant_21</v>
          </cell>
          <cell r="D4430">
            <v>200</v>
          </cell>
          <cell r="E4430" t="str">
            <v>FTL||Supplier_229||Plant_21||FTL_DE_W-DE_W_250</v>
          </cell>
        </row>
        <row r="4431">
          <cell r="A4431" t="str">
            <v>Supplier_230Plant_18</v>
          </cell>
          <cell r="B4431" t="str">
            <v>Supplier_230</v>
          </cell>
          <cell r="C4431" t="str">
            <v>Plant_18</v>
          </cell>
          <cell r="D4431">
            <v>100</v>
          </cell>
          <cell r="E4431" t="str">
            <v>FTL||Supplier_230||Plant_18||FTL_DE_W-DE_W_100</v>
          </cell>
        </row>
        <row r="4432">
          <cell r="A4432" t="str">
            <v>Supplier_231Plant_4</v>
          </cell>
          <cell r="B4432" t="str">
            <v>Supplier_231</v>
          </cell>
          <cell r="C4432" t="str">
            <v>Plant_4</v>
          </cell>
          <cell r="D4432">
            <v>300</v>
          </cell>
          <cell r="E4432" t="str">
            <v>FTL||Supplier_231||Plant_4||FTL_DE_W-DE_W_500</v>
          </cell>
        </row>
        <row r="4433">
          <cell r="A4433" t="str">
            <v>Supplier_231Plant_6</v>
          </cell>
          <cell r="B4433" t="str">
            <v>Supplier_231</v>
          </cell>
          <cell r="C4433" t="str">
            <v>Plant_6</v>
          </cell>
          <cell r="D4433">
            <v>300</v>
          </cell>
          <cell r="E4433" t="str">
            <v>FTL||Supplier_231||Plant_6||FTL_DE_W-DE_W_500</v>
          </cell>
        </row>
        <row r="4434">
          <cell r="A4434" t="str">
            <v>Supplier_231Plant_7</v>
          </cell>
          <cell r="B4434" t="str">
            <v>Supplier_231</v>
          </cell>
          <cell r="C4434" t="str">
            <v>Plant_7</v>
          </cell>
          <cell r="D4434">
            <v>1300</v>
          </cell>
          <cell r="E4434" t="str">
            <v>FTL||Supplier_231||Plant_7||FTL_DE_W-GB_1500</v>
          </cell>
        </row>
        <row r="4435">
          <cell r="A4435" t="str">
            <v>Supplier_231Plant_11</v>
          </cell>
          <cell r="B4435" t="str">
            <v>Supplier_231</v>
          </cell>
          <cell r="C4435" t="str">
            <v>Plant_11</v>
          </cell>
          <cell r="D4435">
            <v>600</v>
          </cell>
          <cell r="E4435" t="str">
            <v>FTL||Supplier_231||Plant_11||FTL_DE_W-HU_1000</v>
          </cell>
        </row>
        <row r="4436">
          <cell r="A4436" t="str">
            <v>Supplier_231Plant_14</v>
          </cell>
          <cell r="B4436" t="str">
            <v>Supplier_231</v>
          </cell>
          <cell r="C4436" t="str">
            <v>Plant_14</v>
          </cell>
          <cell r="D4436">
            <v>1300</v>
          </cell>
          <cell r="E4436" t="str">
            <v>FTL||Supplier_231||Plant_14||FTL_DE_W-GB_1500</v>
          </cell>
        </row>
        <row r="4437">
          <cell r="A4437" t="str">
            <v>Supplier_231Plant_15</v>
          </cell>
          <cell r="B4437" t="str">
            <v>Supplier_231</v>
          </cell>
          <cell r="C4437" t="str">
            <v>Plant_15</v>
          </cell>
          <cell r="D4437">
            <v>700</v>
          </cell>
          <cell r="E4437" t="str">
            <v>FTL||Supplier_231||Plant_15||FTL_DE_W-DE_W_1000</v>
          </cell>
        </row>
        <row r="4438">
          <cell r="A4438" t="str">
            <v>Supplier_231Plant_21</v>
          </cell>
          <cell r="B4438" t="str">
            <v>Supplier_231</v>
          </cell>
          <cell r="C4438" t="str">
            <v>Plant_21</v>
          </cell>
          <cell r="D4438">
            <v>200</v>
          </cell>
          <cell r="E4438" t="str">
            <v>FTL||Supplier_231||Plant_21||FTL_DE_W-DE_W_250</v>
          </cell>
        </row>
        <row r="4439">
          <cell r="A4439" t="str">
            <v>Supplier_232Plant_18</v>
          </cell>
          <cell r="B4439" t="str">
            <v>Supplier_232</v>
          </cell>
          <cell r="C4439" t="str">
            <v>Plant_18</v>
          </cell>
          <cell r="D4439">
            <v>100</v>
          </cell>
          <cell r="E4439" t="str">
            <v>FTL||Supplier_232||Plant_18||FTL_DE_W-DE_W_100</v>
          </cell>
        </row>
        <row r="4440">
          <cell r="A4440" t="str">
            <v>Supplier_232Plant_19</v>
          </cell>
          <cell r="B4440" t="str">
            <v>Supplier_232</v>
          </cell>
          <cell r="C4440" t="str">
            <v>Plant_19</v>
          </cell>
          <cell r="D4440">
            <v>100</v>
          </cell>
          <cell r="E4440" t="str">
            <v>FTL||Supplier_232||Plant_19||FTL_DE_W-CZ_100</v>
          </cell>
        </row>
        <row r="4441">
          <cell r="A4441" t="str">
            <v>Supplier_232Plant_21</v>
          </cell>
          <cell r="B4441" t="str">
            <v>Supplier_232</v>
          </cell>
          <cell r="C4441" t="str">
            <v>Plant_21</v>
          </cell>
          <cell r="D4441">
            <v>200</v>
          </cell>
          <cell r="E4441" t="str">
            <v>FTL||Supplier_232||Plant_21||FTL_DE_W-DE_W_250</v>
          </cell>
        </row>
        <row r="4442">
          <cell r="A4442" t="str">
            <v>Supplier_233Plant_15</v>
          </cell>
          <cell r="B4442" t="str">
            <v>Supplier_233</v>
          </cell>
          <cell r="C4442" t="str">
            <v>Plant_15</v>
          </cell>
          <cell r="D4442">
            <v>400</v>
          </cell>
          <cell r="E4442" t="str">
            <v>FTL||Supplier_233||Plant_15||FTL_DE_W-DE_W_500</v>
          </cell>
        </row>
        <row r="4443">
          <cell r="A4443" t="str">
            <v>Supplier_233Plant_19</v>
          </cell>
          <cell r="B4443" t="str">
            <v>Supplier_233</v>
          </cell>
          <cell r="C4443" t="str">
            <v>Plant_19</v>
          </cell>
          <cell r="D4443">
            <v>300</v>
          </cell>
          <cell r="E4443" t="str">
            <v>FTL||Supplier_233||Plant_19||FTL_DE_W-CZ_250</v>
          </cell>
        </row>
        <row r="4444">
          <cell r="A4444" t="str">
            <v>Supplier_233Plant_21</v>
          </cell>
          <cell r="B4444" t="str">
            <v>Supplier_233</v>
          </cell>
          <cell r="C4444" t="str">
            <v>Plant_21</v>
          </cell>
          <cell r="D4444">
            <v>500</v>
          </cell>
          <cell r="E4444" t="str">
            <v>FTL||Supplier_233||Plant_21||FTL_DE_W-DE_W_500</v>
          </cell>
        </row>
        <row r="4445">
          <cell r="A4445" t="str">
            <v>Supplier_234Plant_21</v>
          </cell>
          <cell r="B4445" t="str">
            <v>Supplier_234</v>
          </cell>
          <cell r="C4445" t="str">
            <v>Plant_21</v>
          </cell>
          <cell r="D4445">
            <v>200</v>
          </cell>
          <cell r="E4445" t="str">
            <v>FTL||Supplier_234||Plant_21||FTL_DE_W-DE_W_250</v>
          </cell>
        </row>
        <row r="4446">
          <cell r="A4446" t="str">
            <v>Supplier_235Plant_4</v>
          </cell>
          <cell r="B4446" t="str">
            <v>Supplier_235</v>
          </cell>
          <cell r="C4446" t="str">
            <v>Plant_4</v>
          </cell>
          <cell r="D4446">
            <v>300</v>
          </cell>
          <cell r="E4446" t="str">
            <v>FTL||Supplier_235||Plant_4||FTL_DE_W-DE_W_500</v>
          </cell>
        </row>
        <row r="4447">
          <cell r="A4447" t="str">
            <v>Supplier_235Plant_20</v>
          </cell>
          <cell r="B4447" t="str">
            <v>Supplier_235</v>
          </cell>
          <cell r="C4447" t="str">
            <v>Plant_20</v>
          </cell>
          <cell r="D4447">
            <v>300</v>
          </cell>
          <cell r="E4447" t="str">
            <v>FTL||Supplier_235||Plant_20||FTL_DE_W-DE_W_500</v>
          </cell>
        </row>
        <row r="4448">
          <cell r="A4448" t="str">
            <v>Supplier_236Plant_4</v>
          </cell>
          <cell r="B4448" t="str">
            <v>Supplier_236</v>
          </cell>
          <cell r="C4448" t="str">
            <v>Plant_4</v>
          </cell>
          <cell r="D4448">
            <v>400</v>
          </cell>
          <cell r="E4448" t="str">
            <v>FTL||Supplier_236||Plant_4||FTL_DE_W-DE_W_500</v>
          </cell>
        </row>
        <row r="4449">
          <cell r="A4449" t="str">
            <v>Supplier_236Plant_11</v>
          </cell>
          <cell r="B4449" t="str">
            <v>Supplier_236</v>
          </cell>
          <cell r="C4449" t="str">
            <v>Plant_11</v>
          </cell>
          <cell r="D4449">
            <v>700</v>
          </cell>
          <cell r="E4449" t="str">
            <v>FTL||Supplier_236||Plant_11||FTL_DE_W-HU_1000</v>
          </cell>
        </row>
        <row r="4450">
          <cell r="A4450" t="str">
            <v>Supplier_237Plant_21</v>
          </cell>
          <cell r="B4450" t="str">
            <v>Supplier_237</v>
          </cell>
          <cell r="C4450" t="str">
            <v>Plant_21</v>
          </cell>
          <cell r="D4450">
            <v>400</v>
          </cell>
          <cell r="E4450" t="str">
            <v>FTL||Supplier_237||Plant_21||FTL_DE_W-DE_W_500</v>
          </cell>
        </row>
        <row r="4451">
          <cell r="A4451" t="str">
            <v>Supplier_238Plant_4</v>
          </cell>
          <cell r="B4451" t="str">
            <v>Supplier_238</v>
          </cell>
          <cell r="C4451" t="str">
            <v>Plant_4</v>
          </cell>
          <cell r="D4451">
            <v>300</v>
          </cell>
          <cell r="E4451" t="str">
            <v>FTL||Supplier_238||Plant_4||FTL_DE_W-DE_W_500</v>
          </cell>
        </row>
        <row r="4452">
          <cell r="A4452" t="str">
            <v>Supplier_238Plant_6</v>
          </cell>
          <cell r="B4452" t="str">
            <v>Supplier_238</v>
          </cell>
          <cell r="C4452" t="str">
            <v>Plant_6</v>
          </cell>
          <cell r="D4452">
            <v>300</v>
          </cell>
          <cell r="E4452" t="str">
            <v>FTL||Supplier_238||Plant_6||FTL_DE_W-DE_W_500</v>
          </cell>
        </row>
        <row r="4453">
          <cell r="A4453" t="str">
            <v>Supplier_239Plant_2</v>
          </cell>
          <cell r="B4453" t="str">
            <v>Supplier_239</v>
          </cell>
          <cell r="C4453" t="str">
            <v>Plant_2</v>
          </cell>
          <cell r="D4453">
            <v>1900</v>
          </cell>
          <cell r="E4453" t="str">
            <v>FTL||Supplier_239||Plant_2||FTL_DE_W-ES_2000</v>
          </cell>
        </row>
        <row r="4454">
          <cell r="A4454" t="str">
            <v>Supplier_239Plant_3</v>
          </cell>
          <cell r="B4454" t="str">
            <v>Supplier_239</v>
          </cell>
          <cell r="C4454" t="str">
            <v>Plant_3</v>
          </cell>
          <cell r="D4454">
            <v>200</v>
          </cell>
          <cell r="E4454" t="str">
            <v>FTL||Supplier_239||Plant_3||FTL_DE_W-DE_W_250</v>
          </cell>
        </row>
        <row r="4455">
          <cell r="A4455" t="str">
            <v>Supplier_239Plant_10</v>
          </cell>
          <cell r="B4455" t="str">
            <v>Supplier_239</v>
          </cell>
          <cell r="C4455" t="str">
            <v>Plant_10</v>
          </cell>
          <cell r="D4455">
            <v>400</v>
          </cell>
          <cell r="E4455" t="str">
            <v>FTL||Supplier_239||Plant_10||FTL_DE_W-DE_W_500</v>
          </cell>
        </row>
        <row r="4456">
          <cell r="A4456" t="str">
            <v>Supplier_240Plant_15</v>
          </cell>
          <cell r="B4456" t="str">
            <v>Supplier_240</v>
          </cell>
          <cell r="C4456" t="str">
            <v>Plant_15</v>
          </cell>
          <cell r="D4456">
            <v>500</v>
          </cell>
          <cell r="E4456" t="str">
            <v>FTL||Supplier_240||Plant_15||FTL_DE_W-DE_W_500</v>
          </cell>
        </row>
        <row r="4457">
          <cell r="A4457" t="str">
            <v>Supplier_241Plant_6</v>
          </cell>
          <cell r="B4457" t="str">
            <v>Supplier_241</v>
          </cell>
          <cell r="C4457" t="str">
            <v>Plant_6</v>
          </cell>
          <cell r="D4457">
            <v>400</v>
          </cell>
          <cell r="E4457" t="str">
            <v>FTL||Supplier_241||Plant_6||FTL_CZ-DE_W_500</v>
          </cell>
        </row>
        <row r="4458">
          <cell r="A4458" t="str">
            <v>Supplier_242Plant_3</v>
          </cell>
          <cell r="B4458" t="str">
            <v>Supplier_242</v>
          </cell>
          <cell r="C4458" t="str">
            <v>Plant_3</v>
          </cell>
          <cell r="D4458">
            <v>1300</v>
          </cell>
          <cell r="E4458" t="str">
            <v>FTL||Supplier_242||Plant_3||FTL_IT-DE_W_1500</v>
          </cell>
        </row>
        <row r="4459">
          <cell r="A4459" t="str">
            <v>Supplier_243Plant_6</v>
          </cell>
          <cell r="B4459" t="str">
            <v>Supplier_243</v>
          </cell>
          <cell r="C4459" t="str">
            <v>Plant_6</v>
          </cell>
          <cell r="D4459">
            <v>400</v>
          </cell>
          <cell r="E4459" t="str">
            <v>FTL||Supplier_243||Plant_6||FTL_CZ-DE_W_500</v>
          </cell>
        </row>
        <row r="4460">
          <cell r="A4460" t="str">
            <v>Supplier_244Plant_4</v>
          </cell>
          <cell r="B4460" t="str">
            <v>Supplier_244</v>
          </cell>
          <cell r="C4460" t="str">
            <v>Plant_4</v>
          </cell>
          <cell r="D4460">
            <v>400</v>
          </cell>
          <cell r="E4460" t="str">
            <v>FTL||Supplier_244||Plant_4||FTL_DE_W-DE_W_500</v>
          </cell>
        </row>
        <row r="4461">
          <cell r="A4461" t="str">
            <v>Supplier_244Plant_15</v>
          </cell>
          <cell r="B4461" t="str">
            <v>Supplier_244</v>
          </cell>
          <cell r="C4461" t="str">
            <v>Plant_15</v>
          </cell>
          <cell r="D4461">
            <v>600</v>
          </cell>
          <cell r="E4461" t="str">
            <v>FTL||Supplier_244||Plant_15||FTL_DE_W-DE_W_1000</v>
          </cell>
        </row>
        <row r="4462">
          <cell r="A4462" t="str">
            <v>Supplier_244Plant_18</v>
          </cell>
          <cell r="B4462" t="str">
            <v>Supplier_244</v>
          </cell>
          <cell r="C4462" t="str">
            <v>Plant_18</v>
          </cell>
          <cell r="D4462">
            <v>100</v>
          </cell>
          <cell r="E4462" t="str">
            <v>FTL||Supplier_244||Plant_18||FTL_DE_W-DE_W_100</v>
          </cell>
        </row>
        <row r="4463">
          <cell r="A4463" t="str">
            <v>Supplier_245Plant_19</v>
          </cell>
          <cell r="B4463" t="str">
            <v>Supplier_245</v>
          </cell>
          <cell r="C4463" t="str">
            <v>Plant_19</v>
          </cell>
          <cell r="D4463">
            <v>200</v>
          </cell>
          <cell r="E4463" t="str">
            <v>FTL||Supplier_245||Plant_19||FTL_DE_W-CZ_250</v>
          </cell>
        </row>
        <row r="4464">
          <cell r="A4464" t="str">
            <v>Supplier_246Plant_15</v>
          </cell>
          <cell r="B4464" t="str">
            <v>Supplier_246</v>
          </cell>
          <cell r="C4464" t="str">
            <v>Plant_15</v>
          </cell>
          <cell r="D4464">
            <v>600</v>
          </cell>
          <cell r="E4464" t="str">
            <v>FTL||Supplier_246||Plant_15||FTL_CZ-DE_W_1000</v>
          </cell>
        </row>
        <row r="4465">
          <cell r="A4465" t="str">
            <v>Supplier_247Plant_15</v>
          </cell>
          <cell r="B4465" t="str">
            <v>Supplier_247</v>
          </cell>
          <cell r="C4465" t="str">
            <v>Plant_15</v>
          </cell>
          <cell r="D4465">
            <v>600</v>
          </cell>
          <cell r="E4465" t="str">
            <v>FTL||Supplier_247||Plant_15||FTL_CZ-DE_W_1000</v>
          </cell>
        </row>
        <row r="4466">
          <cell r="A4466" t="str">
            <v>Supplier_247Plant_21</v>
          </cell>
          <cell r="B4466" t="str">
            <v>Supplier_247</v>
          </cell>
          <cell r="C4466" t="str">
            <v>Plant_21</v>
          </cell>
          <cell r="D4466">
            <v>300</v>
          </cell>
          <cell r="E4466" t="str">
            <v>FTL||Supplier_247||Plant_21||FTL_CZ-DE_W_250</v>
          </cell>
        </row>
        <row r="4467">
          <cell r="A4467" t="str">
            <v>Supplier_248Plant_15</v>
          </cell>
          <cell r="B4467" t="str">
            <v>Supplier_248</v>
          </cell>
          <cell r="C4467" t="str">
            <v>Plant_15</v>
          </cell>
          <cell r="D4467">
            <v>700</v>
          </cell>
          <cell r="E4467" t="str">
            <v>FTL||Supplier_248||Plant_15||FTL_DE_W-DE_W_1000</v>
          </cell>
        </row>
        <row r="4468">
          <cell r="A4468" t="str">
            <v>Supplier_248Plant_18</v>
          </cell>
          <cell r="B4468" t="str">
            <v>Supplier_248</v>
          </cell>
          <cell r="C4468" t="str">
            <v>Plant_18</v>
          </cell>
          <cell r="D4468">
            <v>100</v>
          </cell>
          <cell r="E4468" t="str">
            <v>FTL||Supplier_248||Plant_18||FTL_DE_W-DE_W_100</v>
          </cell>
        </row>
        <row r="4469">
          <cell r="A4469" t="str">
            <v>Supplier_249Plant_4</v>
          </cell>
          <cell r="B4469" t="str">
            <v>Supplier_249</v>
          </cell>
          <cell r="C4469" t="str">
            <v>Plant_4</v>
          </cell>
          <cell r="D4469">
            <v>400</v>
          </cell>
          <cell r="E4469" t="str">
            <v>FTL||Supplier_249||Plant_4||FTL_DE_W-DE_W_500</v>
          </cell>
        </row>
        <row r="4470">
          <cell r="A4470" t="str">
            <v>Supplier_249Plant_6</v>
          </cell>
          <cell r="B4470" t="str">
            <v>Supplier_249</v>
          </cell>
          <cell r="C4470" t="str">
            <v>Plant_6</v>
          </cell>
          <cell r="D4470">
            <v>400</v>
          </cell>
          <cell r="E4470" t="str">
            <v>FTL||Supplier_249||Plant_6||FTL_DE_W-DE_W_500</v>
          </cell>
        </row>
        <row r="4471">
          <cell r="A4471" t="str">
            <v>Supplier_249Plant_10</v>
          </cell>
          <cell r="B4471" t="str">
            <v>Supplier_249</v>
          </cell>
          <cell r="C4471" t="str">
            <v>Plant_10</v>
          </cell>
          <cell r="D4471">
            <v>400</v>
          </cell>
          <cell r="E4471" t="str">
            <v>FTL||Supplier_249||Plant_10||FTL_DE_W-DE_W_500</v>
          </cell>
        </row>
        <row r="4472">
          <cell r="A4472" t="str">
            <v>Supplier_249Plant_11</v>
          </cell>
          <cell r="B4472" t="str">
            <v>Supplier_249</v>
          </cell>
          <cell r="C4472" t="str">
            <v>Plant_11</v>
          </cell>
          <cell r="D4472">
            <v>600</v>
          </cell>
          <cell r="E4472" t="str">
            <v>FTL||Supplier_249||Plant_11||FTL_DE_W-HU_1000</v>
          </cell>
        </row>
        <row r="4473">
          <cell r="A4473" t="str">
            <v>Supplier_249Plant_15</v>
          </cell>
          <cell r="B4473" t="str">
            <v>Supplier_249</v>
          </cell>
          <cell r="C4473" t="str">
            <v>Plant_15</v>
          </cell>
          <cell r="D4473">
            <v>500</v>
          </cell>
          <cell r="E4473" t="str">
            <v>FTL||Supplier_249||Plant_15||FTL_DE_W-DE_W_500</v>
          </cell>
        </row>
        <row r="4474">
          <cell r="A4474" t="str">
            <v>Supplier_250Plant_9</v>
          </cell>
          <cell r="B4474" t="str">
            <v>Supplier_250</v>
          </cell>
          <cell r="C4474" t="str">
            <v>Plant_9</v>
          </cell>
          <cell r="D4474">
            <v>800</v>
          </cell>
          <cell r="E4474" t="str">
            <v>FTL||Supplier_250||Plant_9||FTL_DE_W-FR_N_1000</v>
          </cell>
        </row>
        <row r="4475">
          <cell r="A4475" t="str">
            <v>Supplier_250Plant_10</v>
          </cell>
          <cell r="B4475" t="str">
            <v>Supplier_250</v>
          </cell>
          <cell r="C4475" t="str">
            <v>Plant_10</v>
          </cell>
          <cell r="D4475">
            <v>500</v>
          </cell>
          <cell r="E4475" t="str">
            <v>FTL||Supplier_250||Plant_10||FTL_DE_W-DE_W_500</v>
          </cell>
        </row>
        <row r="4476">
          <cell r="A4476" t="str">
            <v>Supplier_250Plant_15</v>
          </cell>
          <cell r="B4476" t="str">
            <v>Supplier_250</v>
          </cell>
          <cell r="C4476" t="str">
            <v>Plant_15</v>
          </cell>
          <cell r="D4476">
            <v>500</v>
          </cell>
          <cell r="E4476" t="str">
            <v>FTL||Supplier_250||Plant_15||FTL_DE_W-DE_W_500</v>
          </cell>
        </row>
        <row r="4477">
          <cell r="A4477" t="str">
            <v>Supplier_251Plant_4</v>
          </cell>
          <cell r="B4477" t="str">
            <v>Supplier_251</v>
          </cell>
          <cell r="C4477" t="str">
            <v>Plant_4</v>
          </cell>
          <cell r="D4477">
            <v>400</v>
          </cell>
          <cell r="E4477" t="str">
            <v>FTL||Supplier_251||Plant_4||FTL_AT-DE_W_500</v>
          </cell>
        </row>
        <row r="4478">
          <cell r="A4478" t="str">
            <v>Supplier_252Plant_4</v>
          </cell>
          <cell r="B4478" t="str">
            <v>Supplier_252</v>
          </cell>
          <cell r="C4478" t="str">
            <v>Plant_4</v>
          </cell>
          <cell r="D4478">
            <v>400</v>
          </cell>
          <cell r="E4478" t="str">
            <v>FTL||Supplier_252||Plant_4||FTL_AT-DE_W_500</v>
          </cell>
        </row>
        <row r="4479">
          <cell r="A4479" t="str">
            <v>Supplier_253Plant_18</v>
          </cell>
          <cell r="B4479" t="str">
            <v>Supplier_253</v>
          </cell>
          <cell r="C4479" t="str">
            <v>Plant_18</v>
          </cell>
          <cell r="D4479">
            <v>300</v>
          </cell>
          <cell r="E4479" t="str">
            <v>FTL||Supplier_253||Plant_18||FTL_DE_W-DE_W_500</v>
          </cell>
        </row>
        <row r="4480">
          <cell r="A4480" t="str">
            <v>Supplier_253Plant_21</v>
          </cell>
          <cell r="B4480" t="str">
            <v>Supplier_253</v>
          </cell>
          <cell r="C4480" t="str">
            <v>Plant_21</v>
          </cell>
          <cell r="D4480">
            <v>500</v>
          </cell>
          <cell r="E4480" t="str">
            <v>FTL||Supplier_253||Plant_21||FTL_DE_W-DE_W_500</v>
          </cell>
        </row>
        <row r="4481">
          <cell r="A4481" t="str">
            <v>Supplier_254Plant_2</v>
          </cell>
          <cell r="B4481" t="str">
            <v>Supplier_254</v>
          </cell>
          <cell r="C4481" t="str">
            <v>Plant_2</v>
          </cell>
          <cell r="D4481">
            <v>1900</v>
          </cell>
          <cell r="E4481" t="str">
            <v>FTL||Supplier_254||Plant_2||FTL_DE_W-ES_2000</v>
          </cell>
        </row>
        <row r="4482">
          <cell r="A4482" t="str">
            <v>Supplier_254Plant_3</v>
          </cell>
          <cell r="B4482" t="str">
            <v>Supplier_254</v>
          </cell>
          <cell r="C4482" t="str">
            <v>Plant_3</v>
          </cell>
          <cell r="D4482">
            <v>300</v>
          </cell>
          <cell r="E4482" t="str">
            <v>FTL||Supplier_254||Plant_3||FTL_DE_W-DE_W_250</v>
          </cell>
        </row>
        <row r="4483">
          <cell r="A4483" t="str">
            <v>Supplier_255Plant_6</v>
          </cell>
          <cell r="B4483" t="str">
            <v>Supplier_255</v>
          </cell>
          <cell r="C4483" t="str">
            <v>Plant_6</v>
          </cell>
          <cell r="D4483">
            <v>500</v>
          </cell>
          <cell r="E4483" t="str">
            <v>FTL||Supplier_255||Plant_6||FTL_DE_W-DE_W_500</v>
          </cell>
        </row>
        <row r="4484">
          <cell r="A4484" t="str">
            <v>Supplier_255Plant_10</v>
          </cell>
          <cell r="B4484" t="str">
            <v>Supplier_255</v>
          </cell>
          <cell r="C4484" t="str">
            <v>Plant_10</v>
          </cell>
          <cell r="D4484">
            <v>500</v>
          </cell>
          <cell r="E4484" t="str">
            <v>FTL||Supplier_255||Plant_10||FTL_DE_W-DE_W_500</v>
          </cell>
        </row>
        <row r="4485">
          <cell r="A4485" t="str">
            <v>Supplier_255Plant_15</v>
          </cell>
          <cell r="B4485" t="str">
            <v>Supplier_255</v>
          </cell>
          <cell r="C4485" t="str">
            <v>Plant_15</v>
          </cell>
          <cell r="D4485">
            <v>500</v>
          </cell>
          <cell r="E4485" t="str">
            <v>FTL||Supplier_255||Plant_15||FTL_DE_W-DE_W_500</v>
          </cell>
        </row>
        <row r="4486">
          <cell r="A4486" t="str">
            <v>Supplier_256Plant_18</v>
          </cell>
          <cell r="B4486" t="str">
            <v>Supplier_256</v>
          </cell>
          <cell r="C4486" t="str">
            <v>Plant_18</v>
          </cell>
          <cell r="D4486">
            <v>200</v>
          </cell>
          <cell r="E4486" t="str">
            <v>FTL||Supplier_256||Plant_18||FTL_CZ-DE_W_250</v>
          </cell>
        </row>
        <row r="4487">
          <cell r="A4487" t="str">
            <v>Supplier_256Plant_21</v>
          </cell>
          <cell r="B4487" t="str">
            <v>Supplier_256</v>
          </cell>
          <cell r="C4487" t="str">
            <v>Plant_21</v>
          </cell>
          <cell r="D4487">
            <v>400</v>
          </cell>
          <cell r="E4487" t="str">
            <v>FTL||Supplier_256||Plant_21||FTL_CZ-DE_W_500</v>
          </cell>
        </row>
        <row r="4488">
          <cell r="A4488" t="str">
            <v>Supplier_257Plant_4</v>
          </cell>
          <cell r="B4488" t="str">
            <v>Supplier_257</v>
          </cell>
          <cell r="C4488" t="str">
            <v>Plant_4</v>
          </cell>
          <cell r="D4488">
            <v>400</v>
          </cell>
          <cell r="E4488" t="str">
            <v>FTL||Supplier_257||Plant_4||FTL_CZ-DE_W_500</v>
          </cell>
        </row>
        <row r="4489">
          <cell r="A4489" t="str">
            <v>Supplier_258Plant_18</v>
          </cell>
          <cell r="B4489" t="str">
            <v>Supplier_258</v>
          </cell>
          <cell r="C4489" t="str">
            <v>Plant_18</v>
          </cell>
          <cell r="D4489">
            <v>100</v>
          </cell>
          <cell r="E4489" t="str">
            <v>FTL||Supplier_258||Plant_18||FTL_DE_W-DE_W_100</v>
          </cell>
        </row>
        <row r="4490">
          <cell r="A4490" t="str">
            <v>Supplier_259Plant_4</v>
          </cell>
          <cell r="B4490" t="str">
            <v>Supplier_259</v>
          </cell>
          <cell r="C4490" t="str">
            <v>Plant_4</v>
          </cell>
          <cell r="D4490">
            <v>400</v>
          </cell>
          <cell r="E4490" t="str">
            <v>FTL||Supplier_259||Plant_4||FTL_CZ-DE_W_500</v>
          </cell>
        </row>
        <row r="4491">
          <cell r="A4491" t="str">
            <v>Supplier_259Plant_20</v>
          </cell>
          <cell r="B4491" t="str">
            <v>Supplier_259</v>
          </cell>
          <cell r="C4491" t="str">
            <v>Plant_20</v>
          </cell>
          <cell r="D4491">
            <v>400</v>
          </cell>
          <cell r="E4491" t="str">
            <v>FTL||Supplier_259||Plant_20||FTL_CZ-DE_W_500</v>
          </cell>
        </row>
        <row r="4492">
          <cell r="A4492" t="str">
            <v>Supplier_260Plant_4</v>
          </cell>
          <cell r="B4492" t="str">
            <v>Supplier_260</v>
          </cell>
          <cell r="C4492" t="str">
            <v>Plant_4</v>
          </cell>
          <cell r="D4492">
            <v>400</v>
          </cell>
          <cell r="E4492" t="str">
            <v>FTL||Supplier_260||Plant_4||FTL_CZ-DE_W_500</v>
          </cell>
        </row>
        <row r="4493">
          <cell r="A4493" t="str">
            <v>Supplier_260Plant_11</v>
          </cell>
          <cell r="B4493" t="str">
            <v>Supplier_260</v>
          </cell>
          <cell r="C4493" t="str">
            <v>Plant_11</v>
          </cell>
          <cell r="D4493">
            <v>500</v>
          </cell>
          <cell r="E4493" t="str">
            <v>FTL||Supplier_260||Plant_11||FTL_CZ-HU_500</v>
          </cell>
        </row>
        <row r="4494">
          <cell r="A4494" t="str">
            <v>Supplier_261Plant_10</v>
          </cell>
          <cell r="B4494" t="str">
            <v>Supplier_261</v>
          </cell>
          <cell r="C4494" t="str">
            <v>Plant_10</v>
          </cell>
          <cell r="D4494">
            <v>500</v>
          </cell>
          <cell r="E4494" t="str">
            <v>FTL||Supplier_261||Plant_10||FTL_CZ-DE_W_500</v>
          </cell>
        </row>
        <row r="4495">
          <cell r="A4495" t="str">
            <v>Supplier_261Plant_15</v>
          </cell>
          <cell r="B4495" t="str">
            <v>Supplier_261</v>
          </cell>
          <cell r="C4495" t="str">
            <v>Plant_15</v>
          </cell>
          <cell r="D4495">
            <v>600</v>
          </cell>
          <cell r="E4495" t="str">
            <v>FTL||Supplier_261||Plant_15||FTL_CZ-DE_W_1000</v>
          </cell>
        </row>
        <row r="4496">
          <cell r="A4496" t="str">
            <v>Supplier_261Plant_18</v>
          </cell>
          <cell r="B4496" t="str">
            <v>Supplier_261</v>
          </cell>
          <cell r="C4496" t="str">
            <v>Plant_18</v>
          </cell>
          <cell r="D4496">
            <v>200</v>
          </cell>
          <cell r="E4496" t="str">
            <v>FTL||Supplier_261||Plant_18||FTL_CZ-DE_W_250</v>
          </cell>
        </row>
        <row r="4497">
          <cell r="A4497" t="str">
            <v>Supplier_261Plant_19</v>
          </cell>
          <cell r="B4497" t="str">
            <v>Supplier_261</v>
          </cell>
          <cell r="C4497" t="str">
            <v>Plant_19</v>
          </cell>
          <cell r="D4497">
            <v>100</v>
          </cell>
          <cell r="E4497" t="str">
            <v>FTL||Supplier_261||Plant_19||FTL_CZ-CZ_100</v>
          </cell>
        </row>
        <row r="4498">
          <cell r="A4498" t="str">
            <v>Supplier_262Plant_13</v>
          </cell>
          <cell r="B4498" t="str">
            <v>Supplier_262</v>
          </cell>
          <cell r="C4498" t="str">
            <v>Plant_13</v>
          </cell>
          <cell r="D4498">
            <v>200</v>
          </cell>
          <cell r="E4498" t="str">
            <v>FTL||Supplier_262||Plant_13||FTL_CZ-CZ_250</v>
          </cell>
        </row>
        <row r="4499">
          <cell r="A4499" t="str">
            <v>Supplier_263Plant_11</v>
          </cell>
          <cell r="B4499" t="str">
            <v>Supplier_263</v>
          </cell>
          <cell r="C4499" t="str">
            <v>Plant_11</v>
          </cell>
          <cell r="D4499">
            <v>500</v>
          </cell>
          <cell r="E4499" t="str">
            <v>FTL||Supplier_263||Plant_11||FTL_CZ-HU_500</v>
          </cell>
        </row>
        <row r="4500">
          <cell r="A4500" t="str">
            <v>Supplier_264Plant_4</v>
          </cell>
          <cell r="B4500" t="str">
            <v>Supplier_264</v>
          </cell>
          <cell r="C4500" t="str">
            <v>Plant_4</v>
          </cell>
          <cell r="D4500">
            <v>500</v>
          </cell>
          <cell r="E4500" t="str">
            <v>FTL||Supplier_264||Plant_4||FTL_AT-DE_W_500</v>
          </cell>
        </row>
        <row r="4501">
          <cell r="A4501" t="str">
            <v>Supplier_264Plant_6</v>
          </cell>
          <cell r="B4501" t="str">
            <v>Supplier_264</v>
          </cell>
          <cell r="C4501" t="str">
            <v>Plant_6</v>
          </cell>
          <cell r="D4501">
            <v>500</v>
          </cell>
          <cell r="E4501" t="str">
            <v>FTL||Supplier_264||Plant_6||FTL_AT-DE_W_500</v>
          </cell>
        </row>
        <row r="4502">
          <cell r="A4502" t="str">
            <v>Supplier_264Plant_11</v>
          </cell>
          <cell r="B4502" t="str">
            <v>Supplier_264</v>
          </cell>
          <cell r="C4502" t="str">
            <v>Plant_11</v>
          </cell>
          <cell r="D4502">
            <v>400</v>
          </cell>
          <cell r="E4502" t="str">
            <v>FTL||Supplier_264||Plant_11||FTL_AT-HU_500</v>
          </cell>
        </row>
        <row r="4503">
          <cell r="A4503" t="str">
            <v>Supplier_264Plant_15</v>
          </cell>
          <cell r="B4503" t="str">
            <v>Supplier_264</v>
          </cell>
          <cell r="C4503" t="str">
            <v>Plant_15</v>
          </cell>
          <cell r="D4503">
            <v>900</v>
          </cell>
          <cell r="E4503" t="str">
            <v>FTL||Supplier_264||Plant_15||FTL_AT-DE_W_1000</v>
          </cell>
        </row>
        <row r="4504">
          <cell r="A4504" t="str">
            <v>Supplier_264Plant_21</v>
          </cell>
          <cell r="B4504" t="str">
            <v>Supplier_264</v>
          </cell>
          <cell r="C4504" t="str">
            <v>Plant_21</v>
          </cell>
          <cell r="D4504">
            <v>300</v>
          </cell>
          <cell r="E4504" t="str">
            <v>FTL||Supplier_264||Plant_21||FTL_AT-DE_W_250</v>
          </cell>
        </row>
        <row r="4505">
          <cell r="A4505" t="str">
            <v>Supplier_265Plant_4</v>
          </cell>
          <cell r="B4505" t="str">
            <v>Supplier_265</v>
          </cell>
          <cell r="C4505" t="str">
            <v>Plant_4</v>
          </cell>
          <cell r="D4505">
            <v>400</v>
          </cell>
          <cell r="E4505" t="str">
            <v>FTL||Supplier_265||Plant_4||FTL_CZ-DE_W_500</v>
          </cell>
        </row>
        <row r="4506">
          <cell r="A4506" t="str">
            <v>Supplier_265Plant_15</v>
          </cell>
          <cell r="B4506" t="str">
            <v>Supplier_265</v>
          </cell>
          <cell r="C4506" t="str">
            <v>Plant_15</v>
          </cell>
          <cell r="D4506">
            <v>600</v>
          </cell>
          <cell r="E4506" t="str">
            <v>FTL||Supplier_265||Plant_15||FTL_CZ-DE_W_1000</v>
          </cell>
        </row>
        <row r="4507">
          <cell r="A4507" t="str">
            <v>Supplier_266Plant_11</v>
          </cell>
          <cell r="B4507" t="str">
            <v>Supplier_266</v>
          </cell>
          <cell r="C4507" t="str">
            <v>Plant_11</v>
          </cell>
          <cell r="D4507">
            <v>600</v>
          </cell>
          <cell r="E4507" t="str">
            <v>FTL||Supplier_266||Plant_11||FTL_CZ-HU_1000</v>
          </cell>
        </row>
        <row r="4508">
          <cell r="A4508" t="str">
            <v>Supplier_267Plant_20</v>
          </cell>
          <cell r="B4508" t="str">
            <v>Supplier_267</v>
          </cell>
          <cell r="C4508" t="str">
            <v>Plant_20</v>
          </cell>
          <cell r="D4508">
            <v>600</v>
          </cell>
          <cell r="E4508" t="str">
            <v>FTL||Supplier_267||Plant_20||FTL_DE_W-DE_W_1000</v>
          </cell>
        </row>
        <row r="4509">
          <cell r="A4509" t="str">
            <v>Supplier_268Plant_6</v>
          </cell>
          <cell r="B4509" t="str">
            <v>Supplier_268</v>
          </cell>
          <cell r="C4509" t="str">
            <v>Plant_6</v>
          </cell>
          <cell r="D4509">
            <v>500</v>
          </cell>
          <cell r="E4509" t="str">
            <v>FTL||Supplier_268||Plant_6||FTL_DE_W-DE_W_500</v>
          </cell>
        </row>
        <row r="4510">
          <cell r="A4510" t="str">
            <v>Supplier_269Plant_13</v>
          </cell>
          <cell r="B4510" t="str">
            <v>Supplier_269</v>
          </cell>
          <cell r="C4510" t="str">
            <v>Plant_13</v>
          </cell>
          <cell r="D4510">
            <v>200</v>
          </cell>
          <cell r="E4510" t="str">
            <v>FTL||Supplier_269||Plant_13||FTL_CZ-CZ_250</v>
          </cell>
        </row>
        <row r="4511">
          <cell r="A4511" t="str">
            <v>Supplier_270Plant_13</v>
          </cell>
          <cell r="B4511" t="str">
            <v>Supplier_270</v>
          </cell>
          <cell r="C4511" t="str">
            <v>Plant_13</v>
          </cell>
          <cell r="D4511">
            <v>200</v>
          </cell>
          <cell r="E4511" t="str">
            <v>FTL||Supplier_270||Plant_13||FTL_CZ-CZ_250</v>
          </cell>
        </row>
        <row r="4512">
          <cell r="A4512" t="str">
            <v>Supplier_271Plant_4</v>
          </cell>
          <cell r="B4512" t="str">
            <v>Supplier_271</v>
          </cell>
          <cell r="C4512" t="str">
            <v>Plant_4</v>
          </cell>
          <cell r="D4512">
            <v>500</v>
          </cell>
          <cell r="E4512" t="str">
            <v>FTL||Supplier_271||Plant_4||FTL_CZ-DE_W_500</v>
          </cell>
        </row>
        <row r="4513">
          <cell r="A4513" t="str">
            <v>Supplier_271Plant_11</v>
          </cell>
          <cell r="B4513" t="str">
            <v>Supplier_271</v>
          </cell>
          <cell r="C4513" t="str">
            <v>Plant_11</v>
          </cell>
          <cell r="D4513">
            <v>400</v>
          </cell>
          <cell r="E4513" t="str">
            <v>FTL||Supplier_271||Plant_11||FTL_CZ-HU_500</v>
          </cell>
        </row>
        <row r="4514">
          <cell r="A4514" t="str">
            <v>Supplier_272Plant_11</v>
          </cell>
          <cell r="B4514" t="str">
            <v>Supplier_272</v>
          </cell>
          <cell r="C4514" t="str">
            <v>Plant_11</v>
          </cell>
          <cell r="D4514">
            <v>500</v>
          </cell>
          <cell r="E4514" t="str">
            <v>FTL||Supplier_272||Plant_11||FTL_BK-HU_500</v>
          </cell>
        </row>
        <row r="4515">
          <cell r="A4515" t="str">
            <v>Supplier_273Plant_3</v>
          </cell>
          <cell r="B4515" t="str">
            <v>Supplier_273</v>
          </cell>
          <cell r="C4515" t="str">
            <v>Plant_3</v>
          </cell>
          <cell r="D4515">
            <v>400</v>
          </cell>
          <cell r="E4515" t="str">
            <v>FTL||Supplier_273||Plant_3||FTL_CZ-DE_W_500</v>
          </cell>
        </row>
        <row r="4516">
          <cell r="A4516" t="str">
            <v>Supplier_274Plant_10</v>
          </cell>
          <cell r="B4516" t="str">
            <v>Supplier_274</v>
          </cell>
          <cell r="C4516" t="str">
            <v>Plant_10</v>
          </cell>
          <cell r="D4516">
            <v>600</v>
          </cell>
          <cell r="E4516" t="str">
            <v>FTL||Supplier_274||Plant_10||FTL_CZ-DE_W_1000</v>
          </cell>
        </row>
        <row r="4517">
          <cell r="A4517" t="str">
            <v>Supplier_274Plant_11</v>
          </cell>
          <cell r="B4517" t="str">
            <v>Supplier_274</v>
          </cell>
          <cell r="C4517" t="str">
            <v>Plant_11</v>
          </cell>
          <cell r="D4517">
            <v>600</v>
          </cell>
          <cell r="E4517" t="str">
            <v>FTL||Supplier_274||Plant_11||FTL_CZ-HU_1000</v>
          </cell>
        </row>
        <row r="4518">
          <cell r="A4518" t="str">
            <v>Supplier_275Plant_15</v>
          </cell>
          <cell r="B4518" t="str">
            <v>Supplier_275</v>
          </cell>
          <cell r="C4518" t="str">
            <v>Plant_15</v>
          </cell>
          <cell r="D4518">
            <v>600</v>
          </cell>
          <cell r="E4518" t="str">
            <v>FTL||Supplier_275||Plant_15||FTL_CZ-DE_W_1000</v>
          </cell>
        </row>
        <row r="4519">
          <cell r="A4519" t="str">
            <v>Supplier_275Plant_18</v>
          </cell>
          <cell r="B4519" t="str">
            <v>Supplier_275</v>
          </cell>
          <cell r="C4519" t="str">
            <v>Plant_18</v>
          </cell>
          <cell r="D4519">
            <v>300</v>
          </cell>
          <cell r="E4519" t="str">
            <v>FTL||Supplier_275||Plant_18||FTL_CZ-DE_W_500</v>
          </cell>
        </row>
        <row r="4520">
          <cell r="A4520" t="str">
            <v>Supplier_275Plant_21</v>
          </cell>
          <cell r="B4520" t="str">
            <v>Supplier_275</v>
          </cell>
          <cell r="C4520" t="str">
            <v>Plant_21</v>
          </cell>
          <cell r="D4520">
            <v>500</v>
          </cell>
          <cell r="E4520" t="str">
            <v>FTL||Supplier_275||Plant_21||FTL_CZ-DE_W_500</v>
          </cell>
        </row>
        <row r="4521">
          <cell r="A4521" t="str">
            <v>Supplier_276Plant_18</v>
          </cell>
          <cell r="B4521" t="str">
            <v>Supplier_276</v>
          </cell>
          <cell r="C4521" t="str">
            <v>Plant_18</v>
          </cell>
          <cell r="D4521">
            <v>300</v>
          </cell>
          <cell r="E4521" t="str">
            <v>FTL||Supplier_276||Plant_18||FTL_CZ-DE_W_500</v>
          </cell>
        </row>
        <row r="4522">
          <cell r="A4522" t="str">
            <v>Supplier_276Plant_19</v>
          </cell>
          <cell r="B4522" t="str">
            <v>Supplier_276</v>
          </cell>
          <cell r="C4522" t="str">
            <v>Plant_19</v>
          </cell>
          <cell r="D4522">
            <v>200</v>
          </cell>
          <cell r="E4522" t="str">
            <v>FTL||Supplier_276||Plant_19||FTL_CZ-CZ_250</v>
          </cell>
        </row>
        <row r="4523">
          <cell r="A4523" t="str">
            <v>Supplier_276Plant_21</v>
          </cell>
          <cell r="B4523" t="str">
            <v>Supplier_276</v>
          </cell>
          <cell r="C4523" t="str">
            <v>Plant_21</v>
          </cell>
          <cell r="D4523">
            <v>500</v>
          </cell>
          <cell r="E4523" t="str">
            <v>FTL||Supplier_276||Plant_21||FTL_CZ-DE_W_500</v>
          </cell>
        </row>
        <row r="4524">
          <cell r="A4524" t="str">
            <v>Supplier_276Plant_23</v>
          </cell>
          <cell r="B4524" t="str">
            <v>Supplier_276</v>
          </cell>
          <cell r="C4524" t="str">
            <v>Plant_23</v>
          </cell>
          <cell r="D4524">
            <v>200</v>
          </cell>
          <cell r="E4524" t="str">
            <v>FTL||Supplier_276||Plant_23||FTL_CZ-CZ_250</v>
          </cell>
        </row>
        <row r="4525">
          <cell r="A4525" t="str">
            <v>Supplier_277Plant_19</v>
          </cell>
          <cell r="B4525" t="str">
            <v>Supplier_277</v>
          </cell>
          <cell r="C4525" t="str">
            <v>Plant_19</v>
          </cell>
          <cell r="D4525">
            <v>300</v>
          </cell>
          <cell r="E4525" t="str">
            <v>FTL||Supplier_277||Plant_19||FTL_DE_W-CZ_250</v>
          </cell>
        </row>
        <row r="4526">
          <cell r="A4526" t="str">
            <v>Supplier_277Plant_21</v>
          </cell>
          <cell r="B4526" t="str">
            <v>Supplier_277</v>
          </cell>
          <cell r="C4526" t="str">
            <v>Plant_21</v>
          </cell>
          <cell r="D4526">
            <v>500</v>
          </cell>
          <cell r="E4526" t="str">
            <v>FTL||Supplier_277||Plant_21||FTL_DE_W-DE_W_500</v>
          </cell>
        </row>
        <row r="4527">
          <cell r="A4527" t="str">
            <v>Supplier_278Plant_19</v>
          </cell>
          <cell r="B4527" t="str">
            <v>Supplier_278</v>
          </cell>
          <cell r="C4527" t="str">
            <v>Plant_19</v>
          </cell>
          <cell r="D4527">
            <v>200</v>
          </cell>
          <cell r="E4527" t="str">
            <v>FTL||Supplier_278||Plant_19||FTL_CZ-CZ_250</v>
          </cell>
        </row>
        <row r="4528">
          <cell r="A4528" t="str">
            <v>Supplier_279Plant_15</v>
          </cell>
          <cell r="B4528" t="str">
            <v>Supplier_279</v>
          </cell>
          <cell r="C4528" t="str">
            <v>Plant_15</v>
          </cell>
          <cell r="D4528">
            <v>900</v>
          </cell>
          <cell r="E4528" t="str">
            <v>FTL||Supplier_279||Plant_15||FTL_AT-DE_W_1000</v>
          </cell>
        </row>
        <row r="4529">
          <cell r="A4529" t="str">
            <v>Supplier_280Plant_4</v>
          </cell>
          <cell r="B4529" t="str">
            <v>Supplier_280</v>
          </cell>
          <cell r="C4529" t="str">
            <v>Plant_4</v>
          </cell>
          <cell r="D4529">
            <v>600</v>
          </cell>
          <cell r="E4529" t="str">
            <v>FTL||Supplier_280||Plant_4||FTL_DE_W-DE_W_1000</v>
          </cell>
        </row>
        <row r="4530">
          <cell r="A4530" t="str">
            <v>Supplier_280Plant_6</v>
          </cell>
          <cell r="B4530" t="str">
            <v>Supplier_280</v>
          </cell>
          <cell r="C4530" t="str">
            <v>Plant_6</v>
          </cell>
          <cell r="D4530">
            <v>600</v>
          </cell>
          <cell r="E4530" t="str">
            <v>FTL||Supplier_280||Plant_6||FTL_DE_W-DE_W_1000</v>
          </cell>
        </row>
        <row r="4531">
          <cell r="A4531" t="str">
            <v>Supplier_280Plant_18</v>
          </cell>
          <cell r="B4531" t="str">
            <v>Supplier_280</v>
          </cell>
          <cell r="C4531" t="str">
            <v>Plant_18</v>
          </cell>
          <cell r="D4531">
            <v>400</v>
          </cell>
          <cell r="E4531" t="str">
            <v>FTL||Supplier_280||Plant_18||FTL_DE_W-DE_W_500</v>
          </cell>
        </row>
        <row r="4532">
          <cell r="A4532" t="str">
            <v>Supplier_280Plant_19</v>
          </cell>
          <cell r="B4532" t="str">
            <v>Supplier_280</v>
          </cell>
          <cell r="C4532" t="str">
            <v>Plant_19</v>
          </cell>
          <cell r="D4532">
            <v>300</v>
          </cell>
          <cell r="E4532" t="str">
            <v>FTL||Supplier_280||Plant_19||FTL_DE_W-CZ_250</v>
          </cell>
        </row>
        <row r="4533">
          <cell r="A4533" t="str">
            <v>Supplier_280Plant_21</v>
          </cell>
          <cell r="B4533" t="str">
            <v>Supplier_280</v>
          </cell>
          <cell r="C4533" t="str">
            <v>Plant_21</v>
          </cell>
          <cell r="D4533">
            <v>500</v>
          </cell>
          <cell r="E4533" t="str">
            <v>FTL||Supplier_280||Plant_21||FTL_DE_W-DE_W_500</v>
          </cell>
        </row>
        <row r="4534">
          <cell r="A4534" t="str">
            <v>Supplier_281Plant_11</v>
          </cell>
          <cell r="B4534" t="str">
            <v>Supplier_281</v>
          </cell>
          <cell r="C4534" t="str">
            <v>Plant_11</v>
          </cell>
          <cell r="D4534">
            <v>500</v>
          </cell>
          <cell r="E4534" t="str">
            <v>FTL||Supplier_281||Plant_11||FTL_CZ-HU_500</v>
          </cell>
        </row>
        <row r="4535">
          <cell r="A4535" t="str">
            <v>Supplier_282Plant_15</v>
          </cell>
          <cell r="B4535" t="str">
            <v>Supplier_282</v>
          </cell>
          <cell r="C4535" t="str">
            <v>Plant_15</v>
          </cell>
          <cell r="D4535">
            <v>600</v>
          </cell>
          <cell r="E4535" t="str">
            <v>FTL||Supplier_282||Plant_15||FTL_CZ-DE_W_1000</v>
          </cell>
        </row>
        <row r="4536">
          <cell r="A4536" t="str">
            <v>Supplier_283Plant_11</v>
          </cell>
          <cell r="B4536" t="str">
            <v>Supplier_283</v>
          </cell>
          <cell r="C4536" t="str">
            <v>Plant_11</v>
          </cell>
          <cell r="D4536">
            <v>300</v>
          </cell>
          <cell r="E4536" t="str">
            <v>FTL||Supplier_283||Plant_11||FTL_BK-HU_500</v>
          </cell>
        </row>
        <row r="4537">
          <cell r="A4537" t="str">
            <v>Supplier_283Plant_15</v>
          </cell>
          <cell r="B4537" t="str">
            <v>Supplier_283</v>
          </cell>
          <cell r="C4537" t="str">
            <v>Plant_15</v>
          </cell>
          <cell r="D4537">
            <v>1100</v>
          </cell>
          <cell r="E4537" t="str">
            <v>FTL||Supplier_283||Plant_15||FTL_BK-DE_W_1500</v>
          </cell>
        </row>
        <row r="4538">
          <cell r="A4538" t="str">
            <v>Supplier_284Plant_13</v>
          </cell>
          <cell r="B4538" t="str">
            <v>Supplier_284</v>
          </cell>
          <cell r="C4538" t="str">
            <v>Plant_13</v>
          </cell>
          <cell r="D4538">
            <v>100</v>
          </cell>
          <cell r="E4538" t="str">
            <v>FTL||Supplier_284||Plant_13||FTL_CZ-CZ_100</v>
          </cell>
        </row>
        <row r="4539">
          <cell r="A4539" t="str">
            <v>Supplier_285Plant_11</v>
          </cell>
          <cell r="B4539" t="str">
            <v>Supplier_285</v>
          </cell>
          <cell r="C4539" t="str">
            <v>Plant_11</v>
          </cell>
          <cell r="D4539">
            <v>500</v>
          </cell>
          <cell r="E4539" t="str">
            <v>FTL||Supplier_285||Plant_11||FTL_CZ-HU_500</v>
          </cell>
        </row>
        <row r="4540">
          <cell r="A4540" t="str">
            <v>Supplier_285Plant_15</v>
          </cell>
          <cell r="B4540" t="str">
            <v>Supplier_285</v>
          </cell>
          <cell r="C4540" t="str">
            <v>Plant_15</v>
          </cell>
          <cell r="D4540">
            <v>600</v>
          </cell>
          <cell r="E4540" t="str">
            <v>FTL||Supplier_285||Plant_15||FTL_CZ-DE_W_1000</v>
          </cell>
        </row>
        <row r="4541">
          <cell r="A4541" t="str">
            <v>Supplier_286Plant_7</v>
          </cell>
          <cell r="B4541" t="str">
            <v>Supplier_286</v>
          </cell>
          <cell r="C4541" t="str">
            <v>Plant_7</v>
          </cell>
          <cell r="D4541">
            <v>1700</v>
          </cell>
          <cell r="E4541" t="str">
            <v>FTL||Supplier_286||Plant_7||FTL_BK-GB_2000</v>
          </cell>
        </row>
        <row r="4542">
          <cell r="A4542" t="str">
            <v>Supplier_286Plant_14</v>
          </cell>
          <cell r="B4542" t="str">
            <v>Supplier_286</v>
          </cell>
          <cell r="C4542" t="str">
            <v>Plant_14</v>
          </cell>
          <cell r="D4542">
            <v>1700</v>
          </cell>
          <cell r="E4542" t="str">
            <v>FTL||Supplier_286||Plant_14||FTL_BK-GB_2000</v>
          </cell>
        </row>
        <row r="4543">
          <cell r="A4543" t="str">
            <v>Supplier_287Plant_15</v>
          </cell>
          <cell r="B4543" t="str">
            <v>Supplier_287</v>
          </cell>
          <cell r="C4543" t="str">
            <v>Plant_15</v>
          </cell>
          <cell r="D4543">
            <v>700</v>
          </cell>
          <cell r="E4543" t="str">
            <v>FTL||Supplier_287||Plant_15||FTL_CZ-DE_W_1000</v>
          </cell>
        </row>
        <row r="4544">
          <cell r="A4544" t="str">
            <v>Supplier_288Plant_11</v>
          </cell>
          <cell r="B4544" t="str">
            <v>Supplier_288</v>
          </cell>
          <cell r="C4544" t="str">
            <v>Plant_11</v>
          </cell>
          <cell r="D4544">
            <v>300</v>
          </cell>
          <cell r="E4544" t="str">
            <v>FTL||Supplier_288||Plant_11||FTL_AT-HU_250</v>
          </cell>
        </row>
        <row r="4545">
          <cell r="A4545" t="str">
            <v>Supplier_289Plant_10</v>
          </cell>
          <cell r="B4545" t="str">
            <v>Supplier_289</v>
          </cell>
          <cell r="C4545" t="str">
            <v>Plant_10</v>
          </cell>
          <cell r="D4545">
            <v>700</v>
          </cell>
          <cell r="E4545" t="str">
            <v>FTL||Supplier_289||Plant_10||FTL_PL-DE_W_1000</v>
          </cell>
        </row>
        <row r="4546">
          <cell r="A4546" t="str">
            <v>Supplier_290Plant_4</v>
          </cell>
          <cell r="B4546" t="str">
            <v>Supplier_290</v>
          </cell>
          <cell r="C4546" t="str">
            <v>Plant_4</v>
          </cell>
          <cell r="D4546">
            <v>700</v>
          </cell>
          <cell r="E4546" t="str">
            <v>FTL||Supplier_290||Plant_4||FTL_PL-DE_W_1000</v>
          </cell>
        </row>
        <row r="4547">
          <cell r="A4547" t="str">
            <v>Supplier_290Plant_11</v>
          </cell>
          <cell r="B4547" t="str">
            <v>Supplier_290</v>
          </cell>
          <cell r="C4547" t="str">
            <v>Plant_11</v>
          </cell>
          <cell r="D4547">
            <v>700</v>
          </cell>
          <cell r="E4547" t="str">
            <v>FTL||Supplier_290||Plant_11||FTL_PL-HU_1000</v>
          </cell>
        </row>
        <row r="4548">
          <cell r="A4548" t="str">
            <v>Supplier_291Plant_4</v>
          </cell>
          <cell r="B4548" t="str">
            <v>Supplier_291</v>
          </cell>
          <cell r="C4548" t="str">
            <v>Plant_4</v>
          </cell>
          <cell r="D4548">
            <v>1400</v>
          </cell>
          <cell r="E4548" t="str">
            <v>FTL||Supplier_291||Plant_4||FTL_SE-DE_W_1500</v>
          </cell>
        </row>
        <row r="4549">
          <cell r="A4549" t="str">
            <v>Supplier_292Plant_11</v>
          </cell>
          <cell r="B4549" t="str">
            <v>Supplier_292</v>
          </cell>
          <cell r="C4549" t="str">
            <v>Plant_11</v>
          </cell>
          <cell r="D4549">
            <v>400</v>
          </cell>
          <cell r="E4549" t="str">
            <v>FTL||Supplier_292||Plant_11||FTL_CZ-HU_500</v>
          </cell>
        </row>
        <row r="4550">
          <cell r="A4550" t="str">
            <v>Supplier_293Plant_4</v>
          </cell>
          <cell r="B4550" t="str">
            <v>Supplier_293</v>
          </cell>
          <cell r="C4550" t="str">
            <v>Plant_4</v>
          </cell>
          <cell r="D4550">
            <v>700</v>
          </cell>
          <cell r="E4550" t="str">
            <v>FTL||Supplier_293||Plant_4||FTL_PL-DE_W_1000</v>
          </cell>
        </row>
        <row r="4551">
          <cell r="A4551" t="str">
            <v>Supplier_293Plant_15</v>
          </cell>
          <cell r="B4551" t="str">
            <v>Supplier_293</v>
          </cell>
          <cell r="C4551" t="str">
            <v>Plant_15</v>
          </cell>
          <cell r="D4551">
            <v>700</v>
          </cell>
          <cell r="E4551" t="str">
            <v>FTL||Supplier_293||Plant_15||FTL_PL-DE_W_1000</v>
          </cell>
        </row>
        <row r="4552">
          <cell r="A4552" t="str">
            <v>Supplier_294Plant_4</v>
          </cell>
          <cell r="B4552" t="str">
            <v>Supplier_294</v>
          </cell>
          <cell r="C4552" t="str">
            <v>Plant_4</v>
          </cell>
          <cell r="D4552">
            <v>700</v>
          </cell>
          <cell r="E4552" t="str">
            <v>FTL||Supplier_294||Plant_4||FTL_PL-DE_W_1000</v>
          </cell>
        </row>
        <row r="4553">
          <cell r="A4553" t="str">
            <v>Supplier_294Plant_11</v>
          </cell>
          <cell r="B4553" t="str">
            <v>Supplier_294</v>
          </cell>
          <cell r="C4553" t="str">
            <v>Plant_11</v>
          </cell>
          <cell r="D4553">
            <v>600</v>
          </cell>
          <cell r="E4553" t="str">
            <v>FTL||Supplier_294||Plant_11||FTL_PL-HU_1000</v>
          </cell>
        </row>
        <row r="4554">
          <cell r="A4554" t="str">
            <v>Supplier_295Plant_19</v>
          </cell>
          <cell r="B4554" t="str">
            <v>Supplier_295</v>
          </cell>
          <cell r="C4554" t="str">
            <v>Plant_19</v>
          </cell>
          <cell r="D4554">
            <v>300</v>
          </cell>
          <cell r="E4554" t="str">
            <v>FTL||Supplier_295||Plant_19||FTL_CZ-CZ_500</v>
          </cell>
        </row>
        <row r="4555">
          <cell r="A4555" t="str">
            <v>Supplier_295Plant_22</v>
          </cell>
          <cell r="B4555" t="str">
            <v>Supplier_295</v>
          </cell>
          <cell r="C4555" t="str">
            <v>Plant_22</v>
          </cell>
          <cell r="D4555">
            <v>300</v>
          </cell>
          <cell r="E4555" t="str">
            <v>FTL||Supplier_295||Plant_22||FTL_CZ-CZ_500</v>
          </cell>
        </row>
        <row r="4556">
          <cell r="A4556" t="str">
            <v>Supplier_296Plant_9</v>
          </cell>
          <cell r="B4556" t="str">
            <v>Supplier_296</v>
          </cell>
          <cell r="C4556" t="str">
            <v>Plant_9</v>
          </cell>
          <cell r="D4556">
            <v>1200</v>
          </cell>
          <cell r="E4556" t="str">
            <v>FTL||Supplier_296||Plant_9||FTL_AT-FR_N_1500</v>
          </cell>
        </row>
        <row r="4557">
          <cell r="A4557" t="str">
            <v>Supplier_297Plant_3</v>
          </cell>
          <cell r="B4557" t="str">
            <v>Supplier_297</v>
          </cell>
          <cell r="C4557" t="str">
            <v>Plant_3</v>
          </cell>
          <cell r="D4557">
            <v>500</v>
          </cell>
          <cell r="E4557" t="str">
            <v>FTL||Supplier_297||Plant_3||FTL_PL-DE_W_500</v>
          </cell>
        </row>
        <row r="4558">
          <cell r="A4558" t="str">
            <v>Supplier_297Plant_4</v>
          </cell>
          <cell r="B4558" t="str">
            <v>Supplier_297</v>
          </cell>
          <cell r="C4558" t="str">
            <v>Plant_4</v>
          </cell>
          <cell r="D4558">
            <v>700</v>
          </cell>
          <cell r="E4558" t="str">
            <v>FTL||Supplier_297||Plant_4||FTL_PL-DE_W_1000</v>
          </cell>
        </row>
        <row r="4559">
          <cell r="A4559" t="str">
            <v>Supplier_298Plant_19</v>
          </cell>
          <cell r="B4559" t="str">
            <v>Supplier_298</v>
          </cell>
          <cell r="C4559" t="str">
            <v>Plant_19</v>
          </cell>
          <cell r="D4559">
            <v>300</v>
          </cell>
          <cell r="E4559" t="str">
            <v>FTL||Supplier_298||Plant_19||FTL_CZ-CZ_500</v>
          </cell>
        </row>
        <row r="4560">
          <cell r="A4560" t="str">
            <v>Supplier_299Plant_4</v>
          </cell>
          <cell r="B4560" t="str">
            <v>Supplier_299</v>
          </cell>
          <cell r="C4560" t="str">
            <v>Plant_4</v>
          </cell>
          <cell r="D4560">
            <v>700</v>
          </cell>
          <cell r="E4560" t="str">
            <v>FTL||Supplier_299||Plant_4||FTL_PL-DE_W_1000</v>
          </cell>
        </row>
        <row r="4561">
          <cell r="A4561" t="str">
            <v>Supplier_299Plant_11</v>
          </cell>
          <cell r="B4561" t="str">
            <v>Supplier_299</v>
          </cell>
          <cell r="C4561" t="str">
            <v>Plant_11</v>
          </cell>
          <cell r="D4561">
            <v>500</v>
          </cell>
          <cell r="E4561" t="str">
            <v>FTL||Supplier_299||Plant_11||FTL_PL-HU_500</v>
          </cell>
        </row>
        <row r="4562">
          <cell r="A4562" t="str">
            <v>Supplier_300Plant_4</v>
          </cell>
          <cell r="B4562" t="str">
            <v>Supplier_300</v>
          </cell>
          <cell r="C4562" t="str">
            <v>Plant_4</v>
          </cell>
          <cell r="D4562">
            <v>700</v>
          </cell>
          <cell r="E4562" t="str">
            <v>FTL||Supplier_300||Plant_4||FTL_PL-DE_W_1000</v>
          </cell>
        </row>
        <row r="4563">
          <cell r="A4563" t="str">
            <v>Supplier_300Plant_6</v>
          </cell>
          <cell r="B4563" t="str">
            <v>Supplier_300</v>
          </cell>
          <cell r="C4563" t="str">
            <v>Plant_6</v>
          </cell>
          <cell r="D4563">
            <v>700</v>
          </cell>
          <cell r="E4563" t="str">
            <v>FTL||Supplier_300||Plant_6||FTL_PL-DE_W_1000</v>
          </cell>
        </row>
        <row r="4564">
          <cell r="A4564" t="str">
            <v>Supplier_300Plant_21</v>
          </cell>
          <cell r="B4564" t="str">
            <v>Supplier_300</v>
          </cell>
          <cell r="C4564" t="str">
            <v>Plant_21</v>
          </cell>
          <cell r="D4564">
            <v>600</v>
          </cell>
          <cell r="E4564" t="str">
            <v>FTL||Supplier_300||Plant_21||FTL_PL-DE_W_1000</v>
          </cell>
        </row>
        <row r="4565">
          <cell r="A4565" t="str">
            <v>Supplier_301Plant_10</v>
          </cell>
          <cell r="B4565" t="str">
            <v>Supplier_301</v>
          </cell>
          <cell r="C4565" t="str">
            <v>Plant_10</v>
          </cell>
          <cell r="D4565">
            <v>800</v>
          </cell>
          <cell r="E4565" t="str">
            <v>FTL||Supplier_301||Plant_10||FTL_PL-DE_W_1000</v>
          </cell>
        </row>
        <row r="4566">
          <cell r="A4566" t="str">
            <v>Supplier_302Plant_11</v>
          </cell>
          <cell r="B4566" t="str">
            <v>Supplier_302</v>
          </cell>
          <cell r="C4566" t="str">
            <v>Plant_11</v>
          </cell>
          <cell r="D4566">
            <v>200</v>
          </cell>
          <cell r="E4566" t="str">
            <v>FTL||Supplier_302||Plant_11||FTL_AT-HU_250</v>
          </cell>
        </row>
        <row r="4567">
          <cell r="A4567" t="str">
            <v>Supplier_303Plant_4</v>
          </cell>
          <cell r="B4567" t="str">
            <v>Supplier_303</v>
          </cell>
          <cell r="C4567" t="str">
            <v>Plant_4</v>
          </cell>
          <cell r="D4567">
            <v>700</v>
          </cell>
          <cell r="E4567" t="str">
            <v>FTL||Supplier_303||Plant_4||FTL_PL-DE_W_1000</v>
          </cell>
        </row>
        <row r="4568">
          <cell r="A4568" t="str">
            <v>Supplier_303Plant_13</v>
          </cell>
          <cell r="B4568" t="str">
            <v>Supplier_303</v>
          </cell>
          <cell r="C4568" t="str">
            <v>Plant_13</v>
          </cell>
          <cell r="D4568">
            <v>200</v>
          </cell>
          <cell r="E4568" t="str">
            <v>FTL||Supplier_303||Plant_13||FTL_PL-CZ_250</v>
          </cell>
        </row>
        <row r="4569">
          <cell r="A4569" t="str">
            <v>Supplier_304Plant_18</v>
          </cell>
          <cell r="B4569" t="str">
            <v>Supplier_304</v>
          </cell>
          <cell r="C4569" t="str">
            <v>Plant_18</v>
          </cell>
          <cell r="D4569">
            <v>500</v>
          </cell>
          <cell r="E4569" t="str">
            <v>FTL||Supplier_304||Plant_18||FTL_PL-DE_W_500</v>
          </cell>
        </row>
        <row r="4570">
          <cell r="A4570" t="str">
            <v>Supplier_304Plant_21</v>
          </cell>
          <cell r="B4570" t="str">
            <v>Supplier_304</v>
          </cell>
          <cell r="C4570" t="str">
            <v>Plant_21</v>
          </cell>
          <cell r="D4570">
            <v>600</v>
          </cell>
          <cell r="E4570" t="str">
            <v>FTL||Supplier_304||Plant_21||FTL_PL-DE_W_1000</v>
          </cell>
        </row>
        <row r="4571">
          <cell r="A4571" t="str">
            <v>Supplier_305Plant_2</v>
          </cell>
          <cell r="B4571" t="str">
            <v>Supplier_305</v>
          </cell>
          <cell r="C4571" t="str">
            <v>Plant_2</v>
          </cell>
          <cell r="D4571">
            <v>1900</v>
          </cell>
          <cell r="E4571" t="str">
            <v>FTL||Supplier_305||Plant_2||FTL_HU-ES_2000</v>
          </cell>
        </row>
        <row r="4572">
          <cell r="A4572" t="str">
            <v>Supplier_305Plant_3</v>
          </cell>
          <cell r="B4572" t="str">
            <v>Supplier_305</v>
          </cell>
          <cell r="C4572" t="str">
            <v>Plant_3</v>
          </cell>
          <cell r="D4572">
            <v>800</v>
          </cell>
          <cell r="E4572" t="str">
            <v>FTL||Supplier_305||Plant_3||FTL_HU-DE_W_1000</v>
          </cell>
        </row>
        <row r="4573">
          <cell r="A4573" t="str">
            <v>Supplier_306Plant_18</v>
          </cell>
          <cell r="B4573" t="str">
            <v>Supplier_306</v>
          </cell>
          <cell r="C4573" t="str">
            <v>Plant_18</v>
          </cell>
          <cell r="D4573">
            <v>400</v>
          </cell>
          <cell r="E4573" t="str">
            <v>FTL||Supplier_306||Plant_18||FTL_CZ-DE_W_500</v>
          </cell>
        </row>
        <row r="4574">
          <cell r="A4574" t="str">
            <v>Supplier_306Plant_19</v>
          </cell>
          <cell r="B4574" t="str">
            <v>Supplier_306</v>
          </cell>
          <cell r="C4574" t="str">
            <v>Plant_19</v>
          </cell>
          <cell r="D4574">
            <v>400</v>
          </cell>
          <cell r="E4574" t="str">
            <v>FTL||Supplier_306||Plant_19||FTL_CZ-CZ_500</v>
          </cell>
        </row>
        <row r="4575">
          <cell r="A4575" t="str">
            <v>Supplier_306Plant_21</v>
          </cell>
          <cell r="B4575" t="str">
            <v>Supplier_306</v>
          </cell>
          <cell r="C4575" t="str">
            <v>Plant_21</v>
          </cell>
          <cell r="D4575">
            <v>500</v>
          </cell>
          <cell r="E4575" t="str">
            <v>FTL||Supplier_306||Plant_21||FTL_CZ-DE_W_500</v>
          </cell>
        </row>
        <row r="4576">
          <cell r="A4576" t="str">
            <v>Supplier_307Plant_4</v>
          </cell>
          <cell r="B4576" t="str">
            <v>Supplier_307</v>
          </cell>
          <cell r="C4576" t="str">
            <v>Plant_4</v>
          </cell>
          <cell r="D4576">
            <v>700</v>
          </cell>
          <cell r="E4576" t="str">
            <v>FTL||Supplier_307||Plant_4||FTL_CZ-DE_W_1000</v>
          </cell>
        </row>
        <row r="4577">
          <cell r="A4577" t="str">
            <v>Supplier_308Plant_4</v>
          </cell>
          <cell r="B4577" t="str">
            <v>Supplier_308</v>
          </cell>
          <cell r="C4577" t="str">
            <v>Plant_4</v>
          </cell>
          <cell r="D4577">
            <v>700</v>
          </cell>
          <cell r="E4577" t="str">
            <v>FTL||Supplier_308||Plant_4||FTL_HU-DE_W_1000</v>
          </cell>
        </row>
        <row r="4578">
          <cell r="A4578" t="str">
            <v>Supplier_308Plant_10</v>
          </cell>
          <cell r="B4578" t="str">
            <v>Supplier_308</v>
          </cell>
          <cell r="C4578" t="str">
            <v>Plant_10</v>
          </cell>
          <cell r="D4578">
            <v>900</v>
          </cell>
          <cell r="E4578" t="str">
            <v>FTL||Supplier_308||Plant_10||FTL_HU-DE_W_1000</v>
          </cell>
        </row>
        <row r="4579">
          <cell r="A4579" t="str">
            <v>Supplier_308Plant_15</v>
          </cell>
          <cell r="B4579" t="str">
            <v>Supplier_308</v>
          </cell>
          <cell r="C4579" t="str">
            <v>Plant_15</v>
          </cell>
          <cell r="D4579">
            <v>1000</v>
          </cell>
          <cell r="E4579" t="str">
            <v>FTL||Supplier_308||Plant_15||FTL_HU-DE_W_1000</v>
          </cell>
        </row>
        <row r="4580">
          <cell r="A4580" t="str">
            <v>Supplier_309Plant_2</v>
          </cell>
          <cell r="B4580" t="str">
            <v>Supplier_309</v>
          </cell>
          <cell r="C4580" t="str">
            <v>Plant_2</v>
          </cell>
          <cell r="D4580">
            <v>2000</v>
          </cell>
          <cell r="E4580" t="str">
            <v>FTL||Supplier_309||Plant_2||FTL_CZ-ES_2000</v>
          </cell>
        </row>
        <row r="4581">
          <cell r="A4581" t="str">
            <v>Supplier_309Plant_3</v>
          </cell>
          <cell r="B4581" t="str">
            <v>Supplier_309</v>
          </cell>
          <cell r="C4581" t="str">
            <v>Plant_3</v>
          </cell>
          <cell r="D4581">
            <v>700</v>
          </cell>
          <cell r="E4581" t="str">
            <v>FTL||Supplier_309||Plant_3||FTL_CZ-DE_W_1000</v>
          </cell>
        </row>
        <row r="4582">
          <cell r="A4582" t="str">
            <v>Supplier_310Plant_6</v>
          </cell>
          <cell r="B4582" t="str">
            <v>Supplier_310</v>
          </cell>
          <cell r="C4582" t="str">
            <v>Plant_6</v>
          </cell>
          <cell r="D4582">
            <v>700</v>
          </cell>
          <cell r="E4582" t="str">
            <v>FTL||Supplier_310||Plant_6||FTL_CZ-DE_W_1000</v>
          </cell>
        </row>
        <row r="4583">
          <cell r="A4583" t="str">
            <v>Supplier_311Plant_20</v>
          </cell>
          <cell r="B4583" t="str">
            <v>Supplier_311</v>
          </cell>
          <cell r="C4583" t="str">
            <v>Plant_20</v>
          </cell>
          <cell r="D4583">
            <v>800</v>
          </cell>
          <cell r="E4583" t="str">
            <v>FTL||Supplier_311||Plant_20||FTL_HU-DE_W_1000</v>
          </cell>
        </row>
        <row r="4584">
          <cell r="A4584" t="str">
            <v>Supplier_312Plant_4</v>
          </cell>
          <cell r="B4584" t="str">
            <v>Supplier_312</v>
          </cell>
          <cell r="C4584" t="str">
            <v>Plant_4</v>
          </cell>
          <cell r="D4584">
            <v>800</v>
          </cell>
          <cell r="E4584" t="str">
            <v>FTL||Supplier_312||Plant_4||FTL_PL-DE_W_1000</v>
          </cell>
        </row>
        <row r="4585">
          <cell r="A4585" t="str">
            <v>Supplier_313Plant_10</v>
          </cell>
          <cell r="B4585" t="str">
            <v>Supplier_313</v>
          </cell>
          <cell r="C4585" t="str">
            <v>Plant_10</v>
          </cell>
          <cell r="D4585">
            <v>800</v>
          </cell>
          <cell r="E4585" t="str">
            <v>FTL||Supplier_313||Plant_10||FTL_PL-DE_W_1000</v>
          </cell>
        </row>
        <row r="4586">
          <cell r="A4586" t="str">
            <v>Supplier_314Plant_10</v>
          </cell>
          <cell r="B4586" t="str">
            <v>Supplier_314</v>
          </cell>
          <cell r="C4586" t="str">
            <v>Plant_10</v>
          </cell>
          <cell r="D4586">
            <v>800</v>
          </cell>
          <cell r="E4586" t="str">
            <v>FTL||Supplier_314||Plant_10||FTL_PL-DE_W_1000</v>
          </cell>
        </row>
        <row r="4587">
          <cell r="A4587" t="str">
            <v>Supplier_314Plant_18</v>
          </cell>
          <cell r="B4587" t="str">
            <v>Supplier_314</v>
          </cell>
          <cell r="C4587" t="str">
            <v>Plant_18</v>
          </cell>
          <cell r="D4587">
            <v>600</v>
          </cell>
          <cell r="E4587" t="str">
            <v>FTL||Supplier_314||Plant_18||FTL_PL-DE_W_1000</v>
          </cell>
        </row>
        <row r="4588">
          <cell r="A4588" t="str">
            <v>Supplier_314Plant_19</v>
          </cell>
          <cell r="B4588" t="str">
            <v>Supplier_314</v>
          </cell>
          <cell r="C4588" t="str">
            <v>Plant_19</v>
          </cell>
          <cell r="D4588">
            <v>500</v>
          </cell>
          <cell r="E4588" t="str">
            <v>FTL||Supplier_314||Plant_19||FTL_PL-CZ_500</v>
          </cell>
        </row>
        <row r="4589">
          <cell r="A4589" t="str">
            <v>Supplier_314Plant_21</v>
          </cell>
          <cell r="B4589" t="str">
            <v>Supplier_314</v>
          </cell>
          <cell r="C4589" t="str">
            <v>Plant_21</v>
          </cell>
          <cell r="D4589">
            <v>700</v>
          </cell>
          <cell r="E4589" t="str">
            <v>FTL||Supplier_314||Plant_21||FTL_PL-DE_W_1000</v>
          </cell>
        </row>
        <row r="4590">
          <cell r="A4590" t="str">
            <v>Supplier_315Plant_6</v>
          </cell>
          <cell r="B4590" t="str">
            <v>Supplier_315</v>
          </cell>
          <cell r="C4590" t="str">
            <v>Plant_6</v>
          </cell>
          <cell r="D4590">
            <v>800</v>
          </cell>
          <cell r="E4590" t="str">
            <v>FTL||Supplier_315||Plant_6||FTL_SK-DE_W_1000</v>
          </cell>
        </row>
        <row r="4591">
          <cell r="A4591" t="str">
            <v>Supplier_315Plant_11</v>
          </cell>
          <cell r="B4591" t="str">
            <v>Supplier_315</v>
          </cell>
          <cell r="C4591" t="str">
            <v>Plant_11</v>
          </cell>
          <cell r="D4591">
            <v>200</v>
          </cell>
          <cell r="E4591" t="str">
            <v>FTL||Supplier_315||Plant_11||FTL_SK-HU_250</v>
          </cell>
        </row>
        <row r="4592">
          <cell r="A4592" t="str">
            <v>Supplier_316Plant_4</v>
          </cell>
          <cell r="B4592" t="str">
            <v>Supplier_316</v>
          </cell>
          <cell r="C4592" t="str">
            <v>Plant_4</v>
          </cell>
          <cell r="D4592">
            <v>800</v>
          </cell>
          <cell r="E4592" t="str">
            <v>FTL||Supplier_316||Plant_4||FTL_CZ-DE_W_1000</v>
          </cell>
        </row>
        <row r="4593">
          <cell r="A4593" t="str">
            <v>Supplier_316Plant_10</v>
          </cell>
          <cell r="B4593" t="str">
            <v>Supplier_316</v>
          </cell>
          <cell r="C4593" t="str">
            <v>Plant_10</v>
          </cell>
          <cell r="D4593">
            <v>900</v>
          </cell>
          <cell r="E4593" t="str">
            <v>FTL||Supplier_316||Plant_10||FTL_CZ-DE_W_1000</v>
          </cell>
        </row>
        <row r="4594">
          <cell r="A4594" t="str">
            <v>Supplier_317Plant_10</v>
          </cell>
          <cell r="B4594" t="str">
            <v>Supplier_317</v>
          </cell>
          <cell r="C4594" t="str">
            <v>Plant_10</v>
          </cell>
          <cell r="D4594">
            <v>900</v>
          </cell>
          <cell r="E4594" t="str">
            <v>FTL||Supplier_317||Plant_10||FTL_SK-DE_W_1000</v>
          </cell>
        </row>
        <row r="4595">
          <cell r="A4595" t="str">
            <v>Supplier_318Plant_11</v>
          </cell>
          <cell r="B4595" t="str">
            <v>Supplier_318</v>
          </cell>
          <cell r="C4595" t="str">
            <v>Plant_11</v>
          </cell>
          <cell r="D4595">
            <v>200</v>
          </cell>
          <cell r="E4595" t="str">
            <v>FTL||Supplier_318||Plant_11||FTL_HU-HU_250</v>
          </cell>
        </row>
        <row r="4596">
          <cell r="A4596" t="str">
            <v>Supplier_319Plant_11</v>
          </cell>
          <cell r="B4596" t="str">
            <v>Supplier_319</v>
          </cell>
          <cell r="C4596" t="str">
            <v>Plant_11</v>
          </cell>
          <cell r="D4596">
            <v>200</v>
          </cell>
          <cell r="E4596" t="str">
            <v>FTL||Supplier_319||Plant_11||FTL_HU-HU_250</v>
          </cell>
        </row>
        <row r="4597">
          <cell r="A4597" t="str">
            <v>Supplier_320Plant_15</v>
          </cell>
          <cell r="B4597" t="str">
            <v>Supplier_320</v>
          </cell>
          <cell r="C4597" t="str">
            <v>Plant_15</v>
          </cell>
          <cell r="D4597">
            <v>900</v>
          </cell>
          <cell r="E4597" t="str">
            <v>FTL||Supplier_320||Plant_15||FTL_CZ-DE_W_1000</v>
          </cell>
        </row>
        <row r="4598">
          <cell r="A4598" t="str">
            <v>Supplier_321Plant_4</v>
          </cell>
          <cell r="B4598" t="str">
            <v>Supplier_321</v>
          </cell>
          <cell r="C4598" t="str">
            <v>Plant_4</v>
          </cell>
          <cell r="D4598">
            <v>900</v>
          </cell>
          <cell r="E4598" t="str">
            <v>FTL||Supplier_321||Plant_4||FTL_HU-DE_W_1000</v>
          </cell>
        </row>
        <row r="4599">
          <cell r="A4599" t="str">
            <v>Supplier_321Plant_6</v>
          </cell>
          <cell r="B4599" t="str">
            <v>Supplier_321</v>
          </cell>
          <cell r="C4599" t="str">
            <v>Plant_6</v>
          </cell>
          <cell r="D4599">
            <v>900</v>
          </cell>
          <cell r="E4599" t="str">
            <v>FTL||Supplier_321||Plant_6||FTL_HU-DE_W_1000</v>
          </cell>
        </row>
        <row r="4600">
          <cell r="A4600" t="str">
            <v>Supplier_321Plant_11</v>
          </cell>
          <cell r="B4600" t="str">
            <v>Supplier_321</v>
          </cell>
          <cell r="C4600" t="str">
            <v>Plant_11</v>
          </cell>
          <cell r="D4600">
            <v>100</v>
          </cell>
          <cell r="E4600" t="str">
            <v>FTL||Supplier_321||Plant_11||FTL_HU-HU_100</v>
          </cell>
        </row>
        <row r="4601">
          <cell r="A4601" t="str">
            <v>Supplier_321Plant_15</v>
          </cell>
          <cell r="B4601" t="str">
            <v>Supplier_321</v>
          </cell>
          <cell r="C4601" t="str">
            <v>Plant_15</v>
          </cell>
          <cell r="D4601">
            <v>1100</v>
          </cell>
          <cell r="E4601" t="str">
            <v>FTL||Supplier_321||Plant_15||FTL_HU-DE_W_1500</v>
          </cell>
        </row>
        <row r="4602">
          <cell r="A4602" t="str">
            <v>Supplier_321Plant_19</v>
          </cell>
          <cell r="B4602" t="str">
            <v>Supplier_321</v>
          </cell>
          <cell r="C4602" t="str">
            <v>Plant_19</v>
          </cell>
          <cell r="D4602">
            <v>600</v>
          </cell>
          <cell r="E4602" t="str">
            <v>FTL||Supplier_321||Plant_19||FTL_HU-CZ_1000</v>
          </cell>
        </row>
        <row r="4603">
          <cell r="A4603" t="str">
            <v>Supplier_322Plant_15</v>
          </cell>
          <cell r="B4603" t="str">
            <v>Supplier_322</v>
          </cell>
          <cell r="C4603" t="str">
            <v>Plant_15</v>
          </cell>
          <cell r="D4603">
            <v>1100</v>
          </cell>
          <cell r="E4603" t="str">
            <v>FTL||Supplier_322||Plant_15||FTL_HU-DE_W_1500</v>
          </cell>
        </row>
        <row r="4604">
          <cell r="A4604" t="str">
            <v>Supplier_322Plant_19</v>
          </cell>
          <cell r="B4604" t="str">
            <v>Supplier_322</v>
          </cell>
          <cell r="C4604" t="str">
            <v>Plant_19</v>
          </cell>
          <cell r="D4604">
            <v>600</v>
          </cell>
          <cell r="E4604" t="str">
            <v>FTL||Supplier_322||Plant_19||FTL_HU-CZ_1000</v>
          </cell>
        </row>
        <row r="4605">
          <cell r="A4605" t="str">
            <v>Supplier_322Plant_21</v>
          </cell>
          <cell r="B4605" t="str">
            <v>Supplier_322</v>
          </cell>
          <cell r="C4605" t="str">
            <v>Plant_21</v>
          </cell>
          <cell r="D4605">
            <v>700</v>
          </cell>
          <cell r="E4605" t="str">
            <v>FTL||Supplier_322||Plant_21||FTL_HU-DE_W_1000</v>
          </cell>
        </row>
        <row r="4606">
          <cell r="A4606" t="str">
            <v>Supplier_322Plant_22</v>
          </cell>
          <cell r="B4606" t="str">
            <v>Supplier_322</v>
          </cell>
          <cell r="C4606" t="str">
            <v>Plant_22</v>
          </cell>
          <cell r="D4606">
            <v>600</v>
          </cell>
          <cell r="E4606" t="str">
            <v>FTL||Supplier_322||Plant_22||FTL_HU-CZ_1000</v>
          </cell>
        </row>
        <row r="4607">
          <cell r="A4607" t="str">
            <v>Supplier_323Plant_11</v>
          </cell>
          <cell r="B4607" t="str">
            <v>Supplier_323</v>
          </cell>
          <cell r="C4607" t="str">
            <v>Plant_11</v>
          </cell>
          <cell r="D4607">
            <v>100</v>
          </cell>
          <cell r="E4607" t="str">
            <v>FTL||Supplier_323||Plant_11||FTL_HU-HU_100</v>
          </cell>
        </row>
        <row r="4608">
          <cell r="A4608" t="str">
            <v>Supplier_324Plant_11</v>
          </cell>
          <cell r="B4608" t="str">
            <v>Supplier_324</v>
          </cell>
          <cell r="C4608" t="str">
            <v>Plant_11</v>
          </cell>
          <cell r="D4608">
            <v>200</v>
          </cell>
          <cell r="E4608" t="str">
            <v>FTL||Supplier_324||Plant_11||FTL_HU-HU_250</v>
          </cell>
        </row>
        <row r="4609">
          <cell r="A4609" t="str">
            <v>Supplier_325Plant_4</v>
          </cell>
          <cell r="B4609" t="str">
            <v>Supplier_325</v>
          </cell>
          <cell r="C4609" t="str">
            <v>Plant_4</v>
          </cell>
          <cell r="D4609">
            <v>900</v>
          </cell>
          <cell r="E4609" t="str">
            <v>FTL||Supplier_325||Plant_4||FTL_HU-DE_W_1000</v>
          </cell>
        </row>
        <row r="4610">
          <cell r="A4610" t="str">
            <v>Supplier_325Plant_9</v>
          </cell>
          <cell r="B4610" t="str">
            <v>Supplier_325</v>
          </cell>
          <cell r="C4610" t="str">
            <v>Plant_9</v>
          </cell>
          <cell r="D4610">
            <v>1400</v>
          </cell>
          <cell r="E4610" t="str">
            <v>FTL||Supplier_325||Plant_9||FTL_HU-FR_N_1500</v>
          </cell>
        </row>
        <row r="4611">
          <cell r="A4611" t="str">
            <v>Supplier_325Plant_10</v>
          </cell>
          <cell r="B4611" t="str">
            <v>Supplier_325</v>
          </cell>
          <cell r="C4611" t="str">
            <v>Plant_10</v>
          </cell>
          <cell r="D4611">
            <v>1000</v>
          </cell>
          <cell r="E4611" t="str">
            <v>FTL||Supplier_325||Plant_10||FTL_HU-DE_W_1000</v>
          </cell>
        </row>
        <row r="4612">
          <cell r="A4612" t="str">
            <v>Supplier_325Plant_15</v>
          </cell>
          <cell r="B4612" t="str">
            <v>Supplier_325</v>
          </cell>
          <cell r="C4612" t="str">
            <v>Plant_15</v>
          </cell>
          <cell r="D4612">
            <v>1200</v>
          </cell>
          <cell r="E4612" t="str">
            <v>FTL||Supplier_325||Plant_15||FTL_HU-DE_W_1500</v>
          </cell>
        </row>
        <row r="4613">
          <cell r="A4613" t="str">
            <v>Supplier_325Plant_18</v>
          </cell>
          <cell r="B4613" t="str">
            <v>Supplier_325</v>
          </cell>
          <cell r="C4613" t="str">
            <v>Plant_18</v>
          </cell>
          <cell r="D4613">
            <v>700</v>
          </cell>
          <cell r="E4613" t="str">
            <v>FTL||Supplier_325||Plant_18||FTL_HU-DE_W_1000</v>
          </cell>
        </row>
        <row r="4614">
          <cell r="A4614" t="str">
            <v>Supplier_325Plant_21</v>
          </cell>
          <cell r="B4614" t="str">
            <v>Supplier_325</v>
          </cell>
          <cell r="C4614" t="str">
            <v>Plant_21</v>
          </cell>
          <cell r="D4614">
            <v>700</v>
          </cell>
          <cell r="E4614" t="str">
            <v>FTL||Supplier_325||Plant_21||FTL_HU-DE_W_1000</v>
          </cell>
        </row>
        <row r="4615">
          <cell r="A4615" t="str">
            <v>Supplier_325Plant_22</v>
          </cell>
          <cell r="B4615" t="str">
            <v>Supplier_325</v>
          </cell>
          <cell r="C4615" t="str">
            <v>Plant_22</v>
          </cell>
          <cell r="D4615">
            <v>600</v>
          </cell>
          <cell r="E4615" t="str">
            <v>FTL||Supplier_325||Plant_22||FTL_HU-CZ_1000</v>
          </cell>
        </row>
        <row r="4616">
          <cell r="A4616" t="str">
            <v>Supplier_326Plant_4</v>
          </cell>
          <cell r="B4616" t="str">
            <v>Supplier_326</v>
          </cell>
          <cell r="C4616" t="str">
            <v>Plant_4</v>
          </cell>
          <cell r="D4616">
            <v>900</v>
          </cell>
          <cell r="E4616" t="str">
            <v>FTL||Supplier_326||Plant_4||FTL_PL-DE_W_1000</v>
          </cell>
        </row>
        <row r="4617">
          <cell r="A4617" t="str">
            <v>Supplier_326Plant_5</v>
          </cell>
          <cell r="B4617" t="str">
            <v>Supplier_326</v>
          </cell>
          <cell r="C4617" t="str">
            <v>Plant_5</v>
          </cell>
          <cell r="D4617">
            <v>1800</v>
          </cell>
          <cell r="E4617" t="str">
            <v>FTL||Supplier_326||Plant_5||FTL_PL-GB_2000</v>
          </cell>
        </row>
        <row r="4618">
          <cell r="A4618" t="str">
            <v>Supplier_326Plant_6</v>
          </cell>
          <cell r="B4618" t="str">
            <v>Supplier_326</v>
          </cell>
          <cell r="C4618" t="str">
            <v>Plant_6</v>
          </cell>
          <cell r="D4618">
            <v>900</v>
          </cell>
          <cell r="E4618" t="str">
            <v>FTL||Supplier_326||Plant_6||FTL_PL-DE_W_1000</v>
          </cell>
        </row>
        <row r="4619">
          <cell r="A4619" t="str">
            <v>Supplier_326Plant_7</v>
          </cell>
          <cell r="B4619" t="str">
            <v>Supplier_326</v>
          </cell>
          <cell r="C4619" t="str">
            <v>Plant_7</v>
          </cell>
          <cell r="D4619">
            <v>1800</v>
          </cell>
          <cell r="E4619" t="str">
            <v>FTL||Supplier_326||Plant_7||FTL_PL-GB_2000</v>
          </cell>
        </row>
        <row r="4620">
          <cell r="A4620" t="str">
            <v>Supplier_326Plant_8</v>
          </cell>
          <cell r="B4620" t="str">
            <v>Supplier_326</v>
          </cell>
          <cell r="C4620" t="str">
            <v>Plant_8</v>
          </cell>
          <cell r="D4620">
            <v>1200</v>
          </cell>
          <cell r="E4620" t="str">
            <v>FTL||Supplier_326||Plant_8||FTL_PL-BX_1500</v>
          </cell>
        </row>
        <row r="4621">
          <cell r="A4621" t="str">
            <v>Supplier_326Plant_13</v>
          </cell>
          <cell r="B4621" t="str">
            <v>Supplier_326</v>
          </cell>
          <cell r="C4621" t="str">
            <v>Plant_13</v>
          </cell>
          <cell r="D4621">
            <v>400</v>
          </cell>
          <cell r="E4621" t="str">
            <v>FTL||Supplier_326||Plant_13||FTL_PL-CZ_500</v>
          </cell>
        </row>
        <row r="4622">
          <cell r="A4622" t="str">
            <v>Supplier_326Plant_15</v>
          </cell>
          <cell r="B4622" t="str">
            <v>Supplier_326</v>
          </cell>
          <cell r="C4622" t="str">
            <v>Plant_15</v>
          </cell>
          <cell r="D4622">
            <v>1000</v>
          </cell>
          <cell r="E4622" t="str">
            <v>FTL||Supplier_326||Plant_15||FTL_PL-DE_W_1000</v>
          </cell>
        </row>
        <row r="4623">
          <cell r="A4623" t="str">
            <v>Supplier_326Plant_18</v>
          </cell>
          <cell r="B4623" t="str">
            <v>Supplier_326</v>
          </cell>
          <cell r="C4623" t="str">
            <v>Plant_18</v>
          </cell>
          <cell r="D4623">
            <v>600</v>
          </cell>
          <cell r="E4623" t="str">
            <v>FTL||Supplier_326||Plant_18||FTL_PL-DE_W_1000</v>
          </cell>
        </row>
        <row r="4624">
          <cell r="A4624" t="str">
            <v>Supplier_326Plant_19</v>
          </cell>
          <cell r="B4624" t="str">
            <v>Supplier_326</v>
          </cell>
          <cell r="C4624" t="str">
            <v>Plant_19</v>
          </cell>
          <cell r="D4624">
            <v>600</v>
          </cell>
          <cell r="E4624" t="str">
            <v>FTL||Supplier_326||Plant_19||FTL_PL-CZ_1000</v>
          </cell>
        </row>
        <row r="4625">
          <cell r="A4625" t="str">
            <v>Supplier_326Plant_21</v>
          </cell>
          <cell r="B4625" t="str">
            <v>Supplier_326</v>
          </cell>
          <cell r="C4625" t="str">
            <v>Plant_21</v>
          </cell>
          <cell r="D4625">
            <v>700</v>
          </cell>
          <cell r="E4625" t="str">
            <v>FTL||Supplier_326||Plant_21||FTL_PL-DE_W_1000</v>
          </cell>
        </row>
        <row r="4626">
          <cell r="A4626" t="str">
            <v>Supplier_327Plant_5</v>
          </cell>
          <cell r="B4626" t="str">
            <v>Supplier_327</v>
          </cell>
          <cell r="C4626" t="str">
            <v>Plant_5</v>
          </cell>
          <cell r="D4626">
            <v>1900</v>
          </cell>
          <cell r="E4626" t="str">
            <v>FTL||Supplier_327||Plant_5||FTL_SK-GB_2000</v>
          </cell>
        </row>
        <row r="4627">
          <cell r="A4627" t="str">
            <v>Supplier_328Plant_8</v>
          </cell>
          <cell r="B4627" t="str">
            <v>Supplier_328</v>
          </cell>
          <cell r="C4627" t="str">
            <v>Plant_8</v>
          </cell>
          <cell r="D4627">
            <v>1200</v>
          </cell>
          <cell r="E4627" t="str">
            <v>FTL||Supplier_328||Plant_8||FTL_PL-BX_1500</v>
          </cell>
        </row>
        <row r="4628">
          <cell r="A4628" t="str">
            <v>Supplier_329Plant_3</v>
          </cell>
          <cell r="B4628" t="str">
            <v>Supplier_329</v>
          </cell>
          <cell r="C4628" t="str">
            <v>Plant_3</v>
          </cell>
          <cell r="D4628">
            <v>800</v>
          </cell>
          <cell r="E4628" t="str">
            <v>FTL||Supplier_329||Plant_3||FTL_PL-DE_W_1000</v>
          </cell>
        </row>
        <row r="4629">
          <cell r="A4629" t="str">
            <v>Supplier_329Plant_18</v>
          </cell>
          <cell r="B4629" t="str">
            <v>Supplier_329</v>
          </cell>
          <cell r="C4629" t="str">
            <v>Plant_18</v>
          </cell>
          <cell r="D4629">
            <v>600</v>
          </cell>
          <cell r="E4629" t="str">
            <v>FTL||Supplier_329||Plant_18||FTL_PL-DE_W_1000</v>
          </cell>
        </row>
        <row r="4630">
          <cell r="A4630" t="str">
            <v>Supplier_330Plant_10</v>
          </cell>
          <cell r="B4630" t="str">
            <v>Supplier_330</v>
          </cell>
          <cell r="C4630" t="str">
            <v>Plant_10</v>
          </cell>
          <cell r="D4630">
            <v>1000</v>
          </cell>
          <cell r="E4630" t="str">
            <v>FTL||Supplier_330||Plant_10||FTL_PL-DE_W_1000</v>
          </cell>
        </row>
        <row r="4631">
          <cell r="A4631" t="str">
            <v>Supplier_331Plant_4</v>
          </cell>
          <cell r="B4631" t="str">
            <v>Supplier_331</v>
          </cell>
          <cell r="C4631" t="str">
            <v>Plant_4</v>
          </cell>
          <cell r="D4631">
            <v>900</v>
          </cell>
          <cell r="E4631" t="str">
            <v>FTL||Supplier_331||Plant_4||FTL_PL-DE_W_1000</v>
          </cell>
        </row>
        <row r="4632">
          <cell r="A4632" t="str">
            <v>Supplier_331Plant_15</v>
          </cell>
          <cell r="B4632" t="str">
            <v>Supplier_331</v>
          </cell>
          <cell r="C4632" t="str">
            <v>Plant_15</v>
          </cell>
          <cell r="D4632">
            <v>1000</v>
          </cell>
          <cell r="E4632" t="str">
            <v>FTL||Supplier_331||Plant_15||FTL_PL-DE_W_1000</v>
          </cell>
        </row>
        <row r="4633">
          <cell r="A4633" t="str">
            <v>Supplier_331Plant_18</v>
          </cell>
          <cell r="B4633" t="str">
            <v>Supplier_331</v>
          </cell>
          <cell r="C4633" t="str">
            <v>Plant_18</v>
          </cell>
          <cell r="D4633">
            <v>600</v>
          </cell>
          <cell r="E4633" t="str">
            <v>FTL||Supplier_331||Plant_18||FTL_PL-DE_W_1000</v>
          </cell>
        </row>
        <row r="4634">
          <cell r="A4634" t="str">
            <v>Supplier_331Plant_19</v>
          </cell>
          <cell r="B4634" t="str">
            <v>Supplier_331</v>
          </cell>
          <cell r="C4634" t="str">
            <v>Plant_19</v>
          </cell>
          <cell r="D4634">
            <v>600</v>
          </cell>
          <cell r="E4634" t="str">
            <v>FTL||Supplier_331||Plant_19||FTL_PL-CZ_1000</v>
          </cell>
        </row>
        <row r="4635">
          <cell r="A4635" t="str">
            <v>Supplier_331Plant_21</v>
          </cell>
          <cell r="B4635" t="str">
            <v>Supplier_331</v>
          </cell>
          <cell r="C4635" t="str">
            <v>Plant_21</v>
          </cell>
          <cell r="D4635">
            <v>700</v>
          </cell>
          <cell r="E4635" t="str">
            <v>FTL||Supplier_331||Plant_21||FTL_PL-DE_W_1000</v>
          </cell>
        </row>
        <row r="4636">
          <cell r="A4636" t="str">
            <v>Supplier_332Plant_4</v>
          </cell>
          <cell r="B4636" t="str">
            <v>Supplier_332</v>
          </cell>
          <cell r="C4636" t="str">
            <v>Plant_4</v>
          </cell>
          <cell r="D4636">
            <v>900</v>
          </cell>
          <cell r="E4636" t="str">
            <v>FTL||Supplier_332||Plant_4||FTL_PL-DE_W_1000</v>
          </cell>
        </row>
        <row r="4637">
          <cell r="A4637" t="str">
            <v>Supplier_332Plant_6</v>
          </cell>
          <cell r="B4637" t="str">
            <v>Supplier_332</v>
          </cell>
          <cell r="C4637" t="str">
            <v>Plant_6</v>
          </cell>
          <cell r="D4637">
            <v>900</v>
          </cell>
          <cell r="E4637" t="str">
            <v>FTL||Supplier_332||Plant_6||FTL_PL-DE_W_1000</v>
          </cell>
        </row>
        <row r="4638">
          <cell r="A4638" t="str">
            <v>Supplier_332Plant_18</v>
          </cell>
          <cell r="B4638" t="str">
            <v>Supplier_332</v>
          </cell>
          <cell r="C4638" t="str">
            <v>Plant_18</v>
          </cell>
          <cell r="D4638">
            <v>600</v>
          </cell>
          <cell r="E4638" t="str">
            <v>FTL||Supplier_332||Plant_18||FTL_PL-DE_W_1000</v>
          </cell>
        </row>
        <row r="4639">
          <cell r="A4639" t="str">
            <v>Supplier_332Plant_21</v>
          </cell>
          <cell r="B4639" t="str">
            <v>Supplier_332</v>
          </cell>
          <cell r="C4639" t="str">
            <v>Plant_21</v>
          </cell>
          <cell r="D4639">
            <v>700</v>
          </cell>
          <cell r="E4639" t="str">
            <v>FTL||Supplier_332||Plant_21||FTL_PL-DE_W_1000</v>
          </cell>
        </row>
        <row r="4640">
          <cell r="A4640" t="str">
            <v>Supplier_332Plant_23</v>
          </cell>
          <cell r="B4640" t="str">
            <v>Supplier_332</v>
          </cell>
          <cell r="C4640" t="str">
            <v>Plant_23</v>
          </cell>
          <cell r="D4640">
            <v>600</v>
          </cell>
          <cell r="E4640" t="str">
            <v>FTL||Supplier_332||Plant_23||FTL_PL-CZ_1000</v>
          </cell>
        </row>
        <row r="4641">
          <cell r="A4641" t="str">
            <v>Supplier_333Plant_7</v>
          </cell>
          <cell r="B4641" t="str">
            <v>Supplier_333</v>
          </cell>
          <cell r="C4641" t="str">
            <v>Plant_7</v>
          </cell>
          <cell r="D4641">
            <v>1800</v>
          </cell>
          <cell r="E4641" t="str">
            <v>FTL||Supplier_333||Plant_7||FTL_PL-GB_2000</v>
          </cell>
        </row>
        <row r="4642">
          <cell r="A4642" t="str">
            <v>Supplier_333Plant_14</v>
          </cell>
          <cell r="B4642" t="str">
            <v>Supplier_333</v>
          </cell>
          <cell r="C4642" t="str">
            <v>Plant_14</v>
          </cell>
          <cell r="D4642">
            <v>1800</v>
          </cell>
          <cell r="E4642" t="str">
            <v>FTL||Supplier_333||Plant_14||FTL_PL-GB_2000</v>
          </cell>
        </row>
        <row r="4643">
          <cell r="A4643" t="str">
            <v>Supplier_333Plant_15</v>
          </cell>
          <cell r="B4643" t="str">
            <v>Supplier_333</v>
          </cell>
          <cell r="C4643" t="str">
            <v>Plant_15</v>
          </cell>
          <cell r="D4643">
            <v>900</v>
          </cell>
          <cell r="E4643" t="str">
            <v>FTL||Supplier_333||Plant_15||FTL_PL-DE_W_1000</v>
          </cell>
        </row>
        <row r="4644">
          <cell r="A4644" t="str">
            <v>Supplier_333Plant_19</v>
          </cell>
          <cell r="B4644" t="str">
            <v>Supplier_333</v>
          </cell>
          <cell r="C4644" t="str">
            <v>Plant_19</v>
          </cell>
          <cell r="D4644">
            <v>600</v>
          </cell>
          <cell r="E4644" t="str">
            <v>FTL||Supplier_333||Plant_19||FTL_PL-CZ_1000</v>
          </cell>
        </row>
        <row r="4645">
          <cell r="A4645" t="str">
            <v>Supplier_333Plant_21</v>
          </cell>
          <cell r="B4645" t="str">
            <v>Supplier_333</v>
          </cell>
          <cell r="C4645" t="str">
            <v>Plant_21</v>
          </cell>
          <cell r="D4645">
            <v>800</v>
          </cell>
          <cell r="E4645" t="str">
            <v>FTL||Supplier_333||Plant_21||FTL_PL-DE_W_1000</v>
          </cell>
        </row>
        <row r="4646">
          <cell r="A4646" t="str">
            <v>Supplier_333Plant_22</v>
          </cell>
          <cell r="B4646" t="str">
            <v>Supplier_333</v>
          </cell>
          <cell r="C4646" t="str">
            <v>Plant_22</v>
          </cell>
          <cell r="D4646">
            <v>600</v>
          </cell>
          <cell r="E4646" t="str">
            <v>FTL||Supplier_333||Plant_22||FTL_PL-CZ_1000</v>
          </cell>
        </row>
        <row r="4647">
          <cell r="A4647" t="str">
            <v>Supplier_334Plant_3</v>
          </cell>
          <cell r="B4647" t="str">
            <v>Supplier_334</v>
          </cell>
          <cell r="C4647" t="str">
            <v>Plant_3</v>
          </cell>
          <cell r="D4647">
            <v>800</v>
          </cell>
          <cell r="E4647" t="str">
            <v>FTL||Supplier_334||Plant_3||FTL_PL-DE_W_1000</v>
          </cell>
        </row>
        <row r="4648">
          <cell r="A4648" t="str">
            <v>Supplier_334Plant_6</v>
          </cell>
          <cell r="B4648" t="str">
            <v>Supplier_334</v>
          </cell>
          <cell r="C4648" t="str">
            <v>Plant_6</v>
          </cell>
          <cell r="D4648">
            <v>900</v>
          </cell>
          <cell r="E4648" t="str">
            <v>FTL||Supplier_334||Plant_6||FTL_PL-DE_W_1000</v>
          </cell>
        </row>
        <row r="4649">
          <cell r="A4649" t="str">
            <v>Supplier_334Plant_11</v>
          </cell>
          <cell r="B4649" t="str">
            <v>Supplier_334</v>
          </cell>
          <cell r="C4649" t="str">
            <v>Plant_11</v>
          </cell>
          <cell r="D4649">
            <v>500</v>
          </cell>
          <cell r="E4649" t="str">
            <v>FTL||Supplier_334||Plant_11||FTL_PL-HU_500</v>
          </cell>
        </row>
        <row r="4650">
          <cell r="A4650" t="str">
            <v>Supplier_334Plant_18</v>
          </cell>
          <cell r="B4650" t="str">
            <v>Supplier_334</v>
          </cell>
          <cell r="C4650" t="str">
            <v>Plant_18</v>
          </cell>
          <cell r="D4650">
            <v>700</v>
          </cell>
          <cell r="E4650" t="str">
            <v>FTL||Supplier_334||Plant_18||FTL_PL-DE_W_1000</v>
          </cell>
        </row>
        <row r="4651">
          <cell r="A4651" t="str">
            <v>Supplier_335Plant_11</v>
          </cell>
          <cell r="B4651" t="str">
            <v>Supplier_335</v>
          </cell>
          <cell r="C4651" t="str">
            <v>Plant_11</v>
          </cell>
          <cell r="D4651">
            <v>200</v>
          </cell>
          <cell r="E4651" t="str">
            <v>FTL||Supplier_335||Plant_11||FTL_HU-HU_250</v>
          </cell>
        </row>
        <row r="4652">
          <cell r="A4652" t="str">
            <v>Supplier_336Plant_10</v>
          </cell>
          <cell r="B4652" t="str">
            <v>Supplier_336</v>
          </cell>
          <cell r="C4652" t="str">
            <v>Plant_10</v>
          </cell>
          <cell r="D4652">
            <v>1000</v>
          </cell>
          <cell r="E4652" t="str">
            <v>FTL||Supplier_336||Plant_10||FTL_PL-DE_W_1000</v>
          </cell>
        </row>
        <row r="4653">
          <cell r="A4653" t="str">
            <v>Supplier_337Plant_1</v>
          </cell>
          <cell r="B4653" t="str">
            <v>Supplier_337</v>
          </cell>
          <cell r="C4653" t="str">
            <v>Plant_1</v>
          </cell>
          <cell r="D4653">
            <v>1600</v>
          </cell>
          <cell r="E4653" t="str">
            <v>FTL||Supplier_337||Plant_1||FTL_SK-FR_N_2000</v>
          </cell>
        </row>
        <row r="4654">
          <cell r="A4654" t="str">
            <v>Supplier_337Plant_12</v>
          </cell>
          <cell r="B4654" t="str">
            <v>Supplier_337</v>
          </cell>
          <cell r="C4654" t="str">
            <v>Plant_12</v>
          </cell>
          <cell r="D4654">
            <v>2500</v>
          </cell>
          <cell r="E4654" t="str">
            <v>FTL||Supplier_337||Plant_12||FTL_SK-ES_2500</v>
          </cell>
        </row>
        <row r="4655">
          <cell r="A4655" t="str">
            <v>Supplier_337Plant_16</v>
          </cell>
          <cell r="B4655" t="str">
            <v>Supplier_337</v>
          </cell>
          <cell r="C4655" t="str">
            <v>Plant_16</v>
          </cell>
          <cell r="D4655">
            <v>1900</v>
          </cell>
          <cell r="E4655" t="str">
            <v>FTL||Supplier_337||Plant_16||FTL_SK-FR_N_2000</v>
          </cell>
        </row>
        <row r="4656">
          <cell r="A4656" t="str">
            <v>Supplier_338Plant_21</v>
          </cell>
          <cell r="B4656" t="str">
            <v>Supplier_338</v>
          </cell>
          <cell r="C4656" t="str">
            <v>Plant_21</v>
          </cell>
          <cell r="D4656">
            <v>800</v>
          </cell>
          <cell r="E4656" t="str">
            <v>FTL||Supplier_338||Plant_21||FTL_SK-DE_W_1000</v>
          </cell>
        </row>
        <row r="4657">
          <cell r="A4657" t="str">
            <v>Supplier_339Plant_8</v>
          </cell>
          <cell r="B4657" t="str">
            <v>Supplier_339</v>
          </cell>
          <cell r="C4657" t="str">
            <v>Plant_8</v>
          </cell>
          <cell r="D4657">
            <v>1400</v>
          </cell>
          <cell r="E4657" t="str">
            <v>FTL||Supplier_339||Plant_8||FTL_HU-BX_1500</v>
          </cell>
        </row>
        <row r="4658">
          <cell r="A4658" t="str">
            <v>Supplier_340Plant_10</v>
          </cell>
          <cell r="B4658" t="str">
            <v>Supplier_340</v>
          </cell>
          <cell r="C4658" t="str">
            <v>Plant_10</v>
          </cell>
          <cell r="D4658">
            <v>1100</v>
          </cell>
          <cell r="E4658" t="str">
            <v>FTL||Supplier_340||Plant_10||FTL_PL-DE_W_1500</v>
          </cell>
        </row>
        <row r="4659">
          <cell r="A4659" t="str">
            <v>Supplier_341Plant_15</v>
          </cell>
          <cell r="B4659" t="str">
            <v>Supplier_341</v>
          </cell>
          <cell r="C4659" t="str">
            <v>Plant_15</v>
          </cell>
          <cell r="D4659">
            <v>1500</v>
          </cell>
          <cell r="E4659" t="str">
            <v>FTL||Supplier_341||Plant_15||FTL_RO-DE_W_1500</v>
          </cell>
        </row>
        <row r="4660">
          <cell r="A4660" t="str">
            <v>Supplier_342Plant_4</v>
          </cell>
          <cell r="B4660" t="str">
            <v>Supplier_342</v>
          </cell>
          <cell r="C4660" t="str">
            <v>Plant_4</v>
          </cell>
          <cell r="D4660">
            <v>1100</v>
          </cell>
          <cell r="E4660" t="str">
            <v>FTL||Supplier_342||Plant_4||FTL_PL-DE_W_1500</v>
          </cell>
        </row>
        <row r="4661">
          <cell r="A4661" t="str">
            <v>Supplier_342Plant_11</v>
          </cell>
          <cell r="B4661" t="str">
            <v>Supplier_342</v>
          </cell>
          <cell r="C4661" t="str">
            <v>Plant_11</v>
          </cell>
          <cell r="D4661">
            <v>700</v>
          </cell>
          <cell r="E4661" t="str">
            <v>FTL||Supplier_342||Plant_11||FTL_PL-HU_1000</v>
          </cell>
        </row>
        <row r="4662">
          <cell r="A4662" t="str">
            <v>Supplier_342Plant_18</v>
          </cell>
          <cell r="B4662" t="str">
            <v>Supplier_342</v>
          </cell>
          <cell r="C4662" t="str">
            <v>Plant_18</v>
          </cell>
          <cell r="D4662">
            <v>900</v>
          </cell>
          <cell r="E4662" t="str">
            <v>FTL||Supplier_342||Plant_18||FTL_PL-DE_W_1000</v>
          </cell>
        </row>
        <row r="4663">
          <cell r="A4663" t="str">
            <v>Supplier_342Plant_19</v>
          </cell>
          <cell r="B4663" t="str">
            <v>Supplier_342</v>
          </cell>
          <cell r="C4663" t="str">
            <v>Plant_19</v>
          </cell>
          <cell r="D4663">
            <v>800</v>
          </cell>
          <cell r="E4663" t="str">
            <v>FTL||Supplier_342||Plant_19||FTL_PL-CZ_1000</v>
          </cell>
        </row>
        <row r="4664">
          <cell r="A4664" t="str">
            <v>Supplier_342Plant_21</v>
          </cell>
          <cell r="B4664" t="str">
            <v>Supplier_342</v>
          </cell>
          <cell r="C4664" t="str">
            <v>Plant_21</v>
          </cell>
          <cell r="D4664">
            <v>1000</v>
          </cell>
          <cell r="E4664" t="str">
            <v>FTL||Supplier_342||Plant_21||FTL_PL-DE_W_1000</v>
          </cell>
        </row>
        <row r="4665">
          <cell r="A4665" t="str">
            <v>Supplier_343Plant_2</v>
          </cell>
          <cell r="B4665" t="str">
            <v>Supplier_343</v>
          </cell>
          <cell r="C4665" t="str">
            <v>Plant_2</v>
          </cell>
          <cell r="D4665">
            <v>2500</v>
          </cell>
          <cell r="E4665" t="str">
            <v>FTL||Supplier_343||Plant_2||FTL_PL-ES_2500</v>
          </cell>
        </row>
        <row r="4666">
          <cell r="A4666" t="str">
            <v>Supplier_344Plant_4</v>
          </cell>
          <cell r="B4666" t="str">
            <v>Supplier_344</v>
          </cell>
          <cell r="C4666" t="str">
            <v>Plant_4</v>
          </cell>
          <cell r="D4666">
            <v>1100</v>
          </cell>
          <cell r="E4666" t="str">
            <v>FTL||Supplier_344||Plant_4||FTL_SK-DE_W_1500</v>
          </cell>
        </row>
        <row r="4667">
          <cell r="A4667" t="str">
            <v>Supplier_344Plant_5</v>
          </cell>
          <cell r="B4667" t="str">
            <v>Supplier_344</v>
          </cell>
          <cell r="C4667" t="str">
            <v>Plant_5</v>
          </cell>
          <cell r="D4667">
            <v>2100</v>
          </cell>
          <cell r="E4667" t="str">
            <v>FTL||Supplier_344||Plant_5||FTL_SK-GB_2500</v>
          </cell>
        </row>
        <row r="4668">
          <cell r="A4668" t="str">
            <v>Supplier_344Plant_6</v>
          </cell>
          <cell r="B4668" t="str">
            <v>Supplier_344</v>
          </cell>
          <cell r="C4668" t="str">
            <v>Plant_6</v>
          </cell>
          <cell r="D4668">
            <v>1100</v>
          </cell>
          <cell r="E4668" t="str">
            <v>FTL||Supplier_344||Plant_6||FTL_SK-DE_W_1500</v>
          </cell>
        </row>
        <row r="4669">
          <cell r="A4669" t="str">
            <v>Supplier_344Plant_8</v>
          </cell>
          <cell r="B4669" t="str">
            <v>Supplier_344</v>
          </cell>
          <cell r="C4669" t="str">
            <v>Plant_8</v>
          </cell>
          <cell r="D4669">
            <v>1400</v>
          </cell>
          <cell r="E4669" t="str">
            <v>FTL||Supplier_344||Plant_8||FTL_SK-BX_1500</v>
          </cell>
        </row>
        <row r="4670">
          <cell r="A4670" t="str">
            <v>Supplier_344Plant_14</v>
          </cell>
          <cell r="B4670" t="str">
            <v>Supplier_344</v>
          </cell>
          <cell r="C4670" t="str">
            <v>Plant_14</v>
          </cell>
          <cell r="D4670">
            <v>2000</v>
          </cell>
          <cell r="E4670" t="str">
            <v>FTL||Supplier_344||Plant_14||FTL_SK-GB_2000</v>
          </cell>
        </row>
        <row r="4671">
          <cell r="A4671" t="str">
            <v>Supplier_345Plant_10</v>
          </cell>
          <cell r="B4671" t="str">
            <v>Supplier_345</v>
          </cell>
          <cell r="C4671" t="str">
            <v>Plant_10</v>
          </cell>
          <cell r="D4671">
            <v>1300</v>
          </cell>
          <cell r="E4671" t="str">
            <v>FTL||Supplier_345||Plant_10||FTL_RO-DE_W_1500</v>
          </cell>
        </row>
        <row r="4672">
          <cell r="A4672" t="str">
            <v>Supplier_346Plant_3</v>
          </cell>
          <cell r="B4672" t="str">
            <v>Supplier_346</v>
          </cell>
          <cell r="C4672" t="str">
            <v>Plant_3</v>
          </cell>
          <cell r="D4672">
            <v>1000</v>
          </cell>
          <cell r="E4672" t="str">
            <v>FTL||Supplier_346||Plant_3||FTL_SK-DE_W_1000</v>
          </cell>
        </row>
        <row r="4673">
          <cell r="A4673" t="str">
            <v>Supplier_347Plant_9</v>
          </cell>
          <cell r="B4673" t="str">
            <v>Supplier_347</v>
          </cell>
          <cell r="C4673" t="str">
            <v>Plant_9</v>
          </cell>
          <cell r="D4673">
            <v>1700</v>
          </cell>
          <cell r="E4673" t="str">
            <v>FTL||Supplier_347||Plant_9||FTL_RO-FR_N_2000</v>
          </cell>
        </row>
        <row r="4674">
          <cell r="A4674" t="str">
            <v>Supplier_348Plant_15</v>
          </cell>
          <cell r="B4674" t="str">
            <v>Supplier_348</v>
          </cell>
          <cell r="C4674" t="str">
            <v>Plant_15</v>
          </cell>
          <cell r="D4674">
            <v>1300</v>
          </cell>
          <cell r="E4674" t="str">
            <v>FTL||Supplier_348||Plant_15||FTL_HU-DE_W_1500</v>
          </cell>
        </row>
        <row r="4675">
          <cell r="A4675" t="str">
            <v>Supplier_349Plant_19</v>
          </cell>
          <cell r="B4675" t="str">
            <v>Supplier_349</v>
          </cell>
          <cell r="C4675" t="str">
            <v>Plant_19</v>
          </cell>
          <cell r="D4675">
            <v>800</v>
          </cell>
          <cell r="E4675" t="str">
            <v>FTL||Supplier_349||Plant_19||FTL_SK-CZ_1000</v>
          </cell>
        </row>
        <row r="4676">
          <cell r="A4676" t="str">
            <v>Supplier_350Plant_11</v>
          </cell>
          <cell r="B4676" t="str">
            <v>Supplier_350</v>
          </cell>
          <cell r="C4676" t="str">
            <v>Plant_11</v>
          </cell>
          <cell r="D4676">
            <v>800</v>
          </cell>
          <cell r="E4676" t="str">
            <v>FTL||Supplier_350||Plant_11||FTL_PL-HU_1000</v>
          </cell>
        </row>
        <row r="4677">
          <cell r="A4677" t="str">
            <v>Supplier_351Plant_5</v>
          </cell>
          <cell r="B4677" t="str">
            <v>Supplier_351</v>
          </cell>
          <cell r="C4677" t="str">
            <v>Plant_5</v>
          </cell>
          <cell r="D4677">
            <v>2100</v>
          </cell>
          <cell r="E4677" t="str">
            <v>FTL||Supplier_351||Plant_5||FTL_PL-GB_2500</v>
          </cell>
        </row>
        <row r="4678">
          <cell r="A4678" t="str">
            <v>Supplier_351Plant_7</v>
          </cell>
          <cell r="B4678" t="str">
            <v>Supplier_351</v>
          </cell>
          <cell r="C4678" t="str">
            <v>Plant_7</v>
          </cell>
          <cell r="D4678">
            <v>2100</v>
          </cell>
          <cell r="E4678" t="str">
            <v>FTL||Supplier_351||Plant_7||FTL_PL-GB_2500</v>
          </cell>
        </row>
        <row r="4679">
          <cell r="A4679" t="str">
            <v>Supplier_351Plant_8</v>
          </cell>
          <cell r="B4679" t="str">
            <v>Supplier_351</v>
          </cell>
          <cell r="C4679" t="str">
            <v>Plant_8</v>
          </cell>
          <cell r="D4679">
            <v>1500</v>
          </cell>
          <cell r="E4679" t="str">
            <v>FTL||Supplier_351||Plant_8||FTL_PL-BX_1500</v>
          </cell>
        </row>
        <row r="4680">
          <cell r="A4680" t="str">
            <v>Supplier_351Plant_14</v>
          </cell>
          <cell r="B4680" t="str">
            <v>Supplier_351</v>
          </cell>
          <cell r="C4680" t="str">
            <v>Plant_14</v>
          </cell>
          <cell r="D4680">
            <v>2100</v>
          </cell>
          <cell r="E4680" t="str">
            <v>FTL||Supplier_351||Plant_14||FTL_PL-GB_2500</v>
          </cell>
        </row>
        <row r="4681">
          <cell r="A4681" t="str">
            <v>Supplier_352Plant_4</v>
          </cell>
          <cell r="B4681" t="str">
            <v>Supplier_352</v>
          </cell>
          <cell r="C4681" t="str">
            <v>Plant_4</v>
          </cell>
          <cell r="D4681">
            <v>1300</v>
          </cell>
          <cell r="E4681" t="str">
            <v>FTL||Supplier_352||Plant_4||FTL_RO-DE_W_1500</v>
          </cell>
        </row>
        <row r="4682">
          <cell r="A4682" t="str">
            <v>Supplier_352Plant_11</v>
          </cell>
          <cell r="B4682" t="str">
            <v>Supplier_352</v>
          </cell>
          <cell r="C4682" t="str">
            <v>Plant_11</v>
          </cell>
          <cell r="D4682">
            <v>600</v>
          </cell>
          <cell r="E4682" t="str">
            <v>FTL||Supplier_352||Plant_11||FTL_RO-HU_1000</v>
          </cell>
        </row>
        <row r="4683">
          <cell r="A4683" t="str">
            <v>Supplier_353Plant_15</v>
          </cell>
          <cell r="B4683" t="str">
            <v>Supplier_353</v>
          </cell>
          <cell r="C4683" t="str">
            <v>Plant_15</v>
          </cell>
          <cell r="D4683">
            <v>1700</v>
          </cell>
          <cell r="E4683" t="str">
            <v>FTL||Supplier_353||Plant_15||FTL_RO-DE_W_2000</v>
          </cell>
        </row>
        <row r="4684">
          <cell r="A4684" t="str">
            <v>Supplier_354Plant_4</v>
          </cell>
          <cell r="B4684" t="str">
            <v>Supplier_354</v>
          </cell>
          <cell r="C4684" t="str">
            <v>Plant_4</v>
          </cell>
          <cell r="D4684">
            <v>1500</v>
          </cell>
          <cell r="E4684" t="str">
            <v>FTL||Supplier_354||Plant_4||FTL_RO-DE_W_1500</v>
          </cell>
        </row>
        <row r="4685">
          <cell r="A4685" t="str">
            <v>Supplier_355Plant_4</v>
          </cell>
          <cell r="B4685" t="str">
            <v>Supplier_355</v>
          </cell>
          <cell r="C4685" t="str">
            <v>Plant_4</v>
          </cell>
          <cell r="D4685">
            <v>1800</v>
          </cell>
          <cell r="E4685" t="str">
            <v>FTL||Supplier_355||Plant_4||FTL_BG-DE_W_2000</v>
          </cell>
        </row>
        <row r="4686">
          <cell r="A4686" t="str">
            <v>Supplier_355Plant_9</v>
          </cell>
          <cell r="B4686" t="str">
            <v>Supplier_355</v>
          </cell>
          <cell r="C4686" t="str">
            <v>Plant_9</v>
          </cell>
          <cell r="D4686">
            <v>2300</v>
          </cell>
          <cell r="E4686" t="str">
            <v>FTL||Supplier_355||Plant_9||FTL_BG-FR_N_2500</v>
          </cell>
        </row>
        <row r="4687">
          <cell r="A4687" t="str">
            <v>Supplier_355Plant_15</v>
          </cell>
          <cell r="B4687" t="str">
            <v>Supplier_355</v>
          </cell>
          <cell r="C4687" t="str">
            <v>Plant_15</v>
          </cell>
          <cell r="D4687">
            <v>2100</v>
          </cell>
          <cell r="E4687" t="str">
            <v>FTL||Supplier_355||Plant_15||FTL_BG-DE_W_2500</v>
          </cell>
        </row>
        <row r="4688">
          <cell r="A4688" t="str">
            <v>Supplier_356Plant_10</v>
          </cell>
          <cell r="B4688" t="str">
            <v>Supplier_356</v>
          </cell>
          <cell r="C4688" t="str">
            <v>Plant_10</v>
          </cell>
          <cell r="D4688">
            <v>1700</v>
          </cell>
          <cell r="E4688" t="str">
            <v>FTL||Supplier_356||Plant_10||FTL_RO-DE_W_2000</v>
          </cell>
        </row>
        <row r="4689">
          <cell r="A4689" t="str">
            <v>Supplier_356Plant_18</v>
          </cell>
          <cell r="B4689" t="str">
            <v>Supplier_356</v>
          </cell>
          <cell r="C4689" t="str">
            <v>Plant_18</v>
          </cell>
          <cell r="D4689">
            <v>1400</v>
          </cell>
          <cell r="E4689" t="str">
            <v>FTL||Supplier_356||Plant_18||FTL_RO-DE_W_1500</v>
          </cell>
        </row>
        <row r="4690">
          <cell r="A4690" t="str">
            <v>Supplier_356Plant_21</v>
          </cell>
          <cell r="B4690" t="str">
            <v>Supplier_356</v>
          </cell>
          <cell r="C4690" t="str">
            <v>Plant_21</v>
          </cell>
          <cell r="D4690">
            <v>1400</v>
          </cell>
          <cell r="E4690" t="str">
            <v>FTL||Supplier_356||Plant_21||FTL_RO-DE_W_1500</v>
          </cell>
        </row>
        <row r="4691">
          <cell r="A4691" t="str">
            <v>Supplier_357Plant_13</v>
          </cell>
          <cell r="B4691" t="str">
            <v>Supplier_357</v>
          </cell>
          <cell r="C4691" t="str">
            <v>Plant_13</v>
          </cell>
          <cell r="D4691">
            <v>1200</v>
          </cell>
          <cell r="E4691" t="str">
            <v>FTL||Supplier_357||Plant_13||FTL_MD-CZ_1500</v>
          </cell>
        </row>
        <row r="4692">
          <cell r="A4692" t="str">
            <v>Supplier_357Plant_15</v>
          </cell>
          <cell r="B4692" t="str">
            <v>Supplier_357</v>
          </cell>
          <cell r="C4692" t="str">
            <v>Plant_15</v>
          </cell>
          <cell r="D4692">
            <v>1800</v>
          </cell>
          <cell r="E4692" t="str">
            <v>FTL||Supplier_357||Plant_15||FTL_MD-DE_W_2000</v>
          </cell>
        </row>
        <row r="4693">
          <cell r="A4693" t="str">
            <v>Supplier_358Plant_3</v>
          </cell>
          <cell r="B4693" t="str">
            <v>Supplier_358</v>
          </cell>
          <cell r="C4693" t="str">
            <v>Plant_3</v>
          </cell>
          <cell r="D4693">
            <v>2300</v>
          </cell>
          <cell r="E4693" t="str">
            <v>FTL||Supplier_358||Plant_3||FTL_TR-DE_W_2500</v>
          </cell>
        </row>
        <row r="4694">
          <cell r="A4694" t="str">
            <v>Supplier_358Plant_4</v>
          </cell>
          <cell r="B4694" t="str">
            <v>Supplier_358</v>
          </cell>
          <cell r="C4694" t="str">
            <v>Plant_4</v>
          </cell>
          <cell r="D4694">
            <v>2200</v>
          </cell>
          <cell r="E4694" t="str">
            <v>FTL||Supplier_358||Plant_4||FTL_TR-DE_W_2500</v>
          </cell>
        </row>
        <row r="4695">
          <cell r="A4695" t="str">
            <v>Supplier_358Plant_6</v>
          </cell>
          <cell r="B4695" t="str">
            <v>Supplier_358</v>
          </cell>
          <cell r="C4695" t="str">
            <v>Plant_6</v>
          </cell>
          <cell r="D4695">
            <v>2200</v>
          </cell>
          <cell r="E4695" t="str">
            <v>FTL||Supplier_358||Plant_6||FTL_TR-DE_W_2500</v>
          </cell>
        </row>
        <row r="4696">
          <cell r="A4696" t="str">
            <v>Supplier_358Plant_9</v>
          </cell>
          <cell r="B4696" t="str">
            <v>Supplier_358</v>
          </cell>
          <cell r="C4696" t="str">
            <v>Plant_9</v>
          </cell>
          <cell r="D4696">
            <v>2700</v>
          </cell>
          <cell r="E4696" t="str">
            <v>FTL||Supplier_358||Plant_9||FTL_TR-FR_N_3000</v>
          </cell>
        </row>
        <row r="4697">
          <cell r="A4697" t="str">
            <v>Supplier_359Plant_11</v>
          </cell>
          <cell r="B4697" t="str">
            <v>Supplier_359</v>
          </cell>
          <cell r="C4697" t="str">
            <v>Plant_11</v>
          </cell>
          <cell r="D4697">
            <v>600</v>
          </cell>
          <cell r="E4697" t="str">
            <v>FTL||Supplier_359||Plant_11||FTL_CZ-HU_1000</v>
          </cell>
        </row>
        <row r="4698">
          <cell r="A4698" t="str">
            <v>Supplier_360Plant_8</v>
          </cell>
          <cell r="B4698" t="str">
            <v>Supplier_360</v>
          </cell>
          <cell r="C4698" t="str">
            <v>Plant_8</v>
          </cell>
          <cell r="D4698">
            <v>1000</v>
          </cell>
          <cell r="E4698" t="str">
            <v>FTL||Supplier_360||Plant_8||FTL_CZ-BX_1000</v>
          </cell>
        </row>
        <row r="4699">
          <cell r="A4699" t="str">
            <v>Supplier_360Plant_18</v>
          </cell>
          <cell r="B4699" t="str">
            <v>Supplier_360</v>
          </cell>
          <cell r="C4699" t="str">
            <v>Plant_18</v>
          </cell>
          <cell r="D4699">
            <v>400</v>
          </cell>
          <cell r="E4699" t="str">
            <v>FTL||Supplier_360||Plant_18||FTL_CZ-DE_W_500</v>
          </cell>
        </row>
        <row r="4700">
          <cell r="A4700" t="str">
            <v>Supplier_361Plant_20</v>
          </cell>
          <cell r="B4700" t="str">
            <v>Supplier_361</v>
          </cell>
          <cell r="C4700" t="str">
            <v>Plant_20</v>
          </cell>
          <cell r="D4700">
            <v>400</v>
          </cell>
          <cell r="E4700" t="str">
            <v>FTL||Supplier_361||Plant_20||FTL_DE_W-DE_W_500</v>
          </cell>
        </row>
        <row r="4701">
          <cell r="A4701" t="str">
            <v>Supplier_362Plant_19</v>
          </cell>
          <cell r="B4701" t="str">
            <v>Supplier_362</v>
          </cell>
          <cell r="C4701" t="str">
            <v>Plant_19</v>
          </cell>
          <cell r="D4701">
            <v>300</v>
          </cell>
          <cell r="E4701" t="str">
            <v>FTL||Supplier_362||Plant_19||FTL_DE_W-CZ_250</v>
          </cell>
        </row>
        <row r="4702">
          <cell r="A4702" t="str">
            <v>Supplier_363Plant_13</v>
          </cell>
          <cell r="B4702" t="str">
            <v>Supplier_363</v>
          </cell>
          <cell r="C4702" t="str">
            <v>Plant_13</v>
          </cell>
          <cell r="D4702">
            <v>400</v>
          </cell>
          <cell r="E4702" t="str">
            <v>FTL||Supplier_363||Plant_13||FTL_PL-CZ_500</v>
          </cell>
        </row>
        <row r="4703">
          <cell r="A4703" t="str">
            <v>Supplier_363Plant_15</v>
          </cell>
          <cell r="B4703" t="str">
            <v>Supplier_363</v>
          </cell>
          <cell r="C4703" t="str">
            <v>Plant_15</v>
          </cell>
          <cell r="D4703">
            <v>1000</v>
          </cell>
          <cell r="E4703" t="str">
            <v>FTL||Supplier_363||Plant_15||FTL_PL-DE_W_1000</v>
          </cell>
        </row>
        <row r="4704">
          <cell r="A4704" t="str">
            <v>Supplier_363Plant_19</v>
          </cell>
          <cell r="B4704" t="str">
            <v>Supplier_363</v>
          </cell>
          <cell r="C4704" t="str">
            <v>Plant_19</v>
          </cell>
          <cell r="D4704">
            <v>600</v>
          </cell>
          <cell r="E4704" t="str">
            <v>FTL||Supplier_363||Plant_19||FTL_PL-CZ_1000</v>
          </cell>
        </row>
        <row r="4705">
          <cell r="A4705" t="str">
            <v>Supplier_364Plant_10</v>
          </cell>
          <cell r="B4705" t="str">
            <v>Supplier_364</v>
          </cell>
          <cell r="C4705" t="str">
            <v>Plant_10</v>
          </cell>
          <cell r="D4705">
            <v>500</v>
          </cell>
          <cell r="E4705" t="str">
            <v>FTL||Supplier_364||Plant_10||FTL_CZ-DE_W_500</v>
          </cell>
        </row>
        <row r="4706">
          <cell r="A4706" t="str">
            <v>Supplier_365Plant_4</v>
          </cell>
          <cell r="B4706" t="str">
            <v>Supplier_365</v>
          </cell>
          <cell r="C4706" t="str">
            <v>Plant_4</v>
          </cell>
          <cell r="D4706">
            <v>200</v>
          </cell>
          <cell r="E4706" t="str">
            <v>FTL||Supplier_365||Plant_4||FTL_DE_W-DE_W_250</v>
          </cell>
        </row>
        <row r="4707">
          <cell r="A4707" t="str">
            <v>Supplier_365Plant_15</v>
          </cell>
          <cell r="B4707" t="str">
            <v>Supplier_365</v>
          </cell>
          <cell r="C4707" t="str">
            <v>Plant_15</v>
          </cell>
          <cell r="D4707">
            <v>700</v>
          </cell>
          <cell r="E4707" t="str">
            <v>FTL||Supplier_365||Plant_15||FTL_DE_W-DE_W_1000</v>
          </cell>
        </row>
        <row r="4708">
          <cell r="A4708" t="str">
            <v>Supplier_365Plant_18</v>
          </cell>
          <cell r="B4708" t="str">
            <v>Supplier_365</v>
          </cell>
          <cell r="C4708" t="str">
            <v>Plant_18</v>
          </cell>
          <cell r="D4708">
            <v>200</v>
          </cell>
          <cell r="E4708" t="str">
            <v>FTL||Supplier_365||Plant_18||FTL_DE_W-DE_W_250</v>
          </cell>
        </row>
        <row r="4709">
          <cell r="A4709" t="str">
            <v>Supplier_365Plant_19</v>
          </cell>
          <cell r="B4709" t="str">
            <v>Supplier_365</v>
          </cell>
          <cell r="C4709" t="str">
            <v>Plant_19</v>
          </cell>
          <cell r="D4709">
            <v>200</v>
          </cell>
          <cell r="E4709" t="str">
            <v>FTL||Supplier_365||Plant_19||FTL_DE_W-CZ_250</v>
          </cell>
        </row>
        <row r="4710">
          <cell r="A4710" t="str">
            <v>Supplier_365Plant_21</v>
          </cell>
          <cell r="B4710" t="str">
            <v>Supplier_365</v>
          </cell>
          <cell r="C4710" t="str">
            <v>Plant_21</v>
          </cell>
          <cell r="D4710">
            <v>100</v>
          </cell>
          <cell r="E4710" t="str">
            <v>FTL||Supplier_365||Plant_21||FTL_DE_W-DE_W_100</v>
          </cell>
        </row>
        <row r="4711">
          <cell r="A4711" t="str">
            <v>Supplier_366Plant_11</v>
          </cell>
          <cell r="B4711" t="str">
            <v>Supplier_366</v>
          </cell>
          <cell r="C4711" t="str">
            <v>Plant_11</v>
          </cell>
          <cell r="D4711">
            <v>600</v>
          </cell>
          <cell r="E4711" t="str">
            <v>FTL||Supplier_366||Plant_11||FTL_CZ-HU_1000</v>
          </cell>
        </row>
        <row r="4712">
          <cell r="A4712" t="str">
            <v>Supplier_367Plant_11</v>
          </cell>
          <cell r="B4712" t="str">
            <v>Supplier_367</v>
          </cell>
          <cell r="C4712" t="str">
            <v>Plant_11</v>
          </cell>
          <cell r="D4712">
            <v>100</v>
          </cell>
          <cell r="E4712" t="str">
            <v>FTL||Supplier_367||Plant_11||FTL_HU-HU_100</v>
          </cell>
        </row>
        <row r="4713">
          <cell r="A4713" t="str">
            <v>Supplier_367Plant_19</v>
          </cell>
          <cell r="B4713" t="str">
            <v>Supplier_367</v>
          </cell>
          <cell r="C4713" t="str">
            <v>Plant_19</v>
          </cell>
          <cell r="D4713">
            <v>500</v>
          </cell>
          <cell r="E4713" t="str">
            <v>FTL||Supplier_367||Plant_19||FTL_HU-CZ_500</v>
          </cell>
        </row>
        <row r="4714">
          <cell r="A4714" t="str">
            <v>Supplier_368Plant_11</v>
          </cell>
          <cell r="B4714" t="str">
            <v>Supplier_368</v>
          </cell>
          <cell r="C4714" t="str">
            <v>Plant_11</v>
          </cell>
          <cell r="D4714">
            <v>500</v>
          </cell>
          <cell r="E4714" t="str">
            <v>FTL||Supplier_368||Plant_11||FTL_CZ-HU_500</v>
          </cell>
        </row>
        <row r="4715">
          <cell r="A4715" t="str">
            <v>Supplier_369Plant_11</v>
          </cell>
          <cell r="B4715" t="str">
            <v>Supplier_369</v>
          </cell>
          <cell r="C4715" t="str">
            <v>Plant_11</v>
          </cell>
          <cell r="D4715">
            <v>900</v>
          </cell>
          <cell r="E4715" t="str">
            <v>FTL||Supplier_369||Plant_11||FTL_DE_W-HU_1000</v>
          </cell>
        </row>
        <row r="4716">
          <cell r="A4716" t="str">
            <v>Supplier_370Plant_4</v>
          </cell>
          <cell r="B4716" t="str">
            <v>Supplier_370</v>
          </cell>
          <cell r="C4716" t="str">
            <v>Plant_4</v>
          </cell>
          <cell r="D4716">
            <v>100</v>
          </cell>
          <cell r="E4716" t="str">
            <v>FTL||Supplier_370||Plant_4||FTL_DE_W-DE_W_100</v>
          </cell>
        </row>
        <row r="4717">
          <cell r="A4717" t="str">
            <v>Supplier_371Plant_21</v>
          </cell>
          <cell r="B4717" t="str">
            <v>Supplier_371</v>
          </cell>
          <cell r="C4717" t="str">
            <v>Plant_21</v>
          </cell>
          <cell r="D4717">
            <v>1300</v>
          </cell>
          <cell r="E4717" t="str">
            <v>FTL||Supplier_371||Plant_21||FTL_UA-DE_W_1500</v>
          </cell>
        </row>
        <row r="4718">
          <cell r="A4718" t="str">
            <v>Supplier_372Plant_4</v>
          </cell>
          <cell r="B4718" t="str">
            <v>Supplier_372</v>
          </cell>
          <cell r="C4718" t="str">
            <v>Plant_4</v>
          </cell>
          <cell r="D4718">
            <v>1100</v>
          </cell>
          <cell r="E4718" t="str">
            <v>FTL||Supplier_372||Plant_4||FTL_GB-DE_W_1500</v>
          </cell>
        </row>
        <row r="4719">
          <cell r="A4719" t="str">
            <v>Supplier_373Plant_4</v>
          </cell>
          <cell r="B4719" t="str">
            <v>Supplier_373</v>
          </cell>
          <cell r="C4719" t="str">
            <v>Plant_4</v>
          </cell>
          <cell r="D4719">
            <v>300</v>
          </cell>
          <cell r="E4719" t="str">
            <v>FTL||Supplier_373||Plant_4||FTL_DE_W-DE_W_250</v>
          </cell>
        </row>
        <row r="4720">
          <cell r="A4720" t="str">
            <v>Supplier_373Plant_18</v>
          </cell>
          <cell r="B4720" t="str">
            <v>Supplier_373</v>
          </cell>
          <cell r="C4720" t="str">
            <v>Plant_18</v>
          </cell>
          <cell r="D4720">
            <v>500</v>
          </cell>
          <cell r="E4720" t="str">
            <v>FTL||Supplier_373||Plant_18||FTL_DE_W-DE_W_500</v>
          </cell>
        </row>
        <row r="4721">
          <cell r="A4721" t="str">
            <v>Supplier_373Plant_19</v>
          </cell>
          <cell r="B4721" t="str">
            <v>Supplier_373</v>
          </cell>
          <cell r="C4721" t="str">
            <v>Plant_19</v>
          </cell>
          <cell r="D4721">
            <v>600</v>
          </cell>
          <cell r="E4721" t="str">
            <v>FTL||Supplier_373||Plant_19||FTL_DE_W-CZ_1000</v>
          </cell>
        </row>
        <row r="4722">
          <cell r="A4722" t="str">
            <v>Supplier_373Plant_21</v>
          </cell>
          <cell r="B4722" t="str">
            <v>Supplier_373</v>
          </cell>
          <cell r="C4722" t="str">
            <v>Plant_21</v>
          </cell>
          <cell r="D4722">
            <v>500</v>
          </cell>
          <cell r="E4722" t="str">
            <v>FTL||Supplier_373||Plant_21||FTL_DE_W-DE_W_500</v>
          </cell>
        </row>
        <row r="4723">
          <cell r="A4723" t="str">
            <v>Supplier_374Plant_15</v>
          </cell>
          <cell r="B4723" t="str">
            <v>Supplier_374</v>
          </cell>
          <cell r="C4723" t="str">
            <v>Plant_15</v>
          </cell>
          <cell r="D4723">
            <v>600</v>
          </cell>
          <cell r="E4723" t="str">
            <v>FTL||Supplier_374||Plant_15||FTL_DE_W-DE_W_1000</v>
          </cell>
        </row>
        <row r="4724">
          <cell r="A4724" t="str">
            <v>Supplier_375Plant_15</v>
          </cell>
          <cell r="B4724" t="str">
            <v>Supplier_375</v>
          </cell>
          <cell r="C4724" t="str">
            <v>Plant_15</v>
          </cell>
          <cell r="D4724">
            <v>400</v>
          </cell>
          <cell r="E4724" t="str">
            <v>FTL||Supplier_375||Plant_15||FTL_BX-DE_W_500</v>
          </cell>
        </row>
        <row r="4725">
          <cell r="A4725" t="str">
            <v>Supplier_376Plant_21</v>
          </cell>
          <cell r="B4725" t="str">
            <v>Supplier_376</v>
          </cell>
          <cell r="C4725" t="str">
            <v>Plant_21</v>
          </cell>
          <cell r="D4725">
            <v>400</v>
          </cell>
          <cell r="E4725" t="str">
            <v>FTL||Supplier_376||Plant_21||FTL_DE_W-DE_W_500</v>
          </cell>
        </row>
        <row r="4726">
          <cell r="A4726" t="str">
            <v>Supplier_377Plant_21</v>
          </cell>
          <cell r="B4726" t="str">
            <v>Supplier_377</v>
          </cell>
          <cell r="C4726" t="str">
            <v>Plant_21</v>
          </cell>
          <cell r="D4726">
            <v>200</v>
          </cell>
          <cell r="E4726" t="str">
            <v>FTL||Supplier_377||Plant_21||FTL_DE_W-DE_W_250</v>
          </cell>
        </row>
        <row r="4727">
          <cell r="A4727" t="str">
            <v>Supplier_378Plant_21</v>
          </cell>
          <cell r="B4727" t="str">
            <v>Supplier_378</v>
          </cell>
          <cell r="C4727" t="str">
            <v>Plant_21</v>
          </cell>
          <cell r="D4727">
            <v>400</v>
          </cell>
          <cell r="E4727" t="str">
            <v>FTL||Supplier_378||Plant_21||FTL_DE_W-DE_W_500</v>
          </cell>
        </row>
        <row r="4728">
          <cell r="A4728" t="str">
            <v>Supplier_379Plant_21</v>
          </cell>
          <cell r="B4728" t="str">
            <v>Supplier_379</v>
          </cell>
          <cell r="C4728" t="str">
            <v>Plant_21</v>
          </cell>
          <cell r="D4728">
            <v>400</v>
          </cell>
          <cell r="E4728" t="str">
            <v>FTL||Supplier_379||Plant_21||FTL_DE_W-DE_W_500</v>
          </cell>
        </row>
        <row r="4729">
          <cell r="A4729" t="str">
            <v>Supplier_380Plant_21</v>
          </cell>
          <cell r="B4729" t="str">
            <v>Supplier_380</v>
          </cell>
          <cell r="C4729" t="str">
            <v>Plant_21</v>
          </cell>
          <cell r="D4729">
            <v>100</v>
          </cell>
          <cell r="E4729" t="str">
            <v>FTL||Supplier_380||Plant_21||FTL_DE_W-DE_W_100</v>
          </cell>
        </row>
        <row r="4730">
          <cell r="A4730" t="str">
            <v>Supplier_381Plant_21</v>
          </cell>
          <cell r="B4730" t="str">
            <v>Supplier_381</v>
          </cell>
          <cell r="C4730" t="str">
            <v>Plant_21</v>
          </cell>
          <cell r="D4730">
            <v>400</v>
          </cell>
          <cell r="E4730" t="str">
            <v>FTL||Supplier_381||Plant_21||FTL_CZ-DE_W_500</v>
          </cell>
        </row>
        <row r="4731">
          <cell r="A4731" t="str">
            <v>Supplier_382Plant_21</v>
          </cell>
          <cell r="B4731" t="str">
            <v>Supplier_382</v>
          </cell>
          <cell r="C4731" t="str">
            <v>Plant_21</v>
          </cell>
          <cell r="D4731">
            <v>1000</v>
          </cell>
          <cell r="E4731" t="str">
            <v>FTL||Supplier_382||Plant_21||FTL_PL-DE_W_1000</v>
          </cell>
        </row>
        <row r="4732">
          <cell r="A4732" t="str">
            <v>Supplier_383Plant_21</v>
          </cell>
          <cell r="B4732" t="str">
            <v>Supplier_383</v>
          </cell>
          <cell r="C4732" t="str">
            <v>Plant_21</v>
          </cell>
          <cell r="D4732">
            <v>400</v>
          </cell>
          <cell r="E4732" t="str">
            <v>FTL||Supplier_383||Plant_21||FTL_DE_W-DE_W_500</v>
          </cell>
        </row>
        <row r="4733">
          <cell r="A4733" t="str">
            <v>Supplier_384Plant_21</v>
          </cell>
          <cell r="B4733" t="str">
            <v>Supplier_384</v>
          </cell>
          <cell r="C4733" t="str">
            <v>Plant_21</v>
          </cell>
          <cell r="D4733">
            <v>700</v>
          </cell>
          <cell r="E4733" t="str">
            <v>FTL||Supplier_384||Plant_21||FTL_DE_W-DE_W_1000</v>
          </cell>
        </row>
        <row r="4734">
          <cell r="A4734" t="str">
            <v>Supplier_385Plant_21</v>
          </cell>
          <cell r="B4734" t="str">
            <v>Supplier_385</v>
          </cell>
          <cell r="C4734" t="str">
            <v>Plant_21</v>
          </cell>
          <cell r="D4734">
            <v>600</v>
          </cell>
          <cell r="E4734" t="str">
            <v>FTL||Supplier_385||Plant_21||FTL_DE_W-DE_W_1000</v>
          </cell>
        </row>
        <row r="4735">
          <cell r="A4735" t="str">
            <v>Supplier_386Plant_21</v>
          </cell>
          <cell r="B4735" t="str">
            <v>Supplier_386</v>
          </cell>
          <cell r="C4735" t="str">
            <v>Plant_21</v>
          </cell>
          <cell r="D4735">
            <v>100</v>
          </cell>
          <cell r="E4735" t="str">
            <v>FTL||Supplier_386||Plant_21||FTL_DE_W-DE_W_100</v>
          </cell>
        </row>
        <row r="4736">
          <cell r="A4736" t="str">
            <v>Supplier_387Plant_21</v>
          </cell>
          <cell r="B4736" t="str">
            <v>Supplier_387</v>
          </cell>
          <cell r="C4736" t="str">
            <v>Plant_21</v>
          </cell>
          <cell r="D4736">
            <v>400</v>
          </cell>
          <cell r="E4736" t="str">
            <v>FTL||Supplier_387||Plant_21||FTL_BK-DE_W_500</v>
          </cell>
        </row>
        <row r="4737">
          <cell r="A4737" t="str">
            <v>Supplier_388Plant_21</v>
          </cell>
          <cell r="B4737" t="str">
            <v>Supplier_388</v>
          </cell>
          <cell r="C4737" t="str">
            <v>Plant_21</v>
          </cell>
          <cell r="D4737">
            <v>400</v>
          </cell>
          <cell r="E4737" t="str">
            <v>FTL||Supplier_388||Plant_21||FTL_CZ-DE_W_500</v>
          </cell>
        </row>
        <row r="4738">
          <cell r="A4738" t="str">
            <v>Supplier_389Plant_4</v>
          </cell>
          <cell r="B4738" t="str">
            <v>Supplier_389</v>
          </cell>
          <cell r="C4738" t="str">
            <v>Plant_4</v>
          </cell>
          <cell r="D4738">
            <v>400</v>
          </cell>
          <cell r="E4738" t="str">
            <v>FTL||Supplier_389||Plant_4||FTL_CZ-DE_W_500</v>
          </cell>
        </row>
        <row r="4739">
          <cell r="A4739" t="str">
            <v>Supplier_390Plant_4</v>
          </cell>
          <cell r="B4739" t="str">
            <v>Supplier_390</v>
          </cell>
          <cell r="C4739" t="str">
            <v>Plant_4</v>
          </cell>
          <cell r="D4739">
            <v>400</v>
          </cell>
          <cell r="E4739" t="str">
            <v>FTL||Supplier_390||Plant_4||FTL_CZ-DE_W_500</v>
          </cell>
        </row>
        <row r="4740">
          <cell r="A4740" t="str">
            <v>Supplier_391Plant_3</v>
          </cell>
          <cell r="B4740" t="str">
            <v>Supplier_391</v>
          </cell>
          <cell r="C4740" t="str">
            <v>Plant_3</v>
          </cell>
          <cell r="D4740">
            <v>300</v>
          </cell>
          <cell r="E4740" t="str">
            <v>FTL||Supplier_391||Plant_3||FTL_DE_W-DE_W_250</v>
          </cell>
        </row>
        <row r="4741">
          <cell r="A4741" t="str">
            <v>Supplier_391Plant_10</v>
          </cell>
          <cell r="B4741" t="str">
            <v>Supplier_391</v>
          </cell>
          <cell r="C4741" t="str">
            <v>Plant_10</v>
          </cell>
          <cell r="D4741">
            <v>200</v>
          </cell>
          <cell r="E4741" t="str">
            <v>FTL||Supplier_391||Plant_10||FTL_DE_W-DE_W_250</v>
          </cell>
        </row>
        <row r="4742">
          <cell r="A4742" t="str">
            <v>Supplier_392Plant_11</v>
          </cell>
          <cell r="B4742" t="str">
            <v>Supplier_392</v>
          </cell>
          <cell r="C4742" t="str">
            <v>Plant_11</v>
          </cell>
          <cell r="D4742">
            <v>700</v>
          </cell>
          <cell r="E4742" t="str">
            <v>FTL||Supplier_392||Plant_11||FTL_PL-HU_1000</v>
          </cell>
        </row>
        <row r="4743">
          <cell r="A4743" t="str">
            <v>Supplier_393Plant_15</v>
          </cell>
          <cell r="B4743" t="str">
            <v>Supplier_393</v>
          </cell>
          <cell r="C4743" t="str">
            <v>Plant_15</v>
          </cell>
          <cell r="D4743">
            <v>600</v>
          </cell>
          <cell r="E4743" t="str">
            <v>FTL||Supplier_393||Plant_15||FTL_CZ-DE_W_1000</v>
          </cell>
        </row>
        <row r="4744">
          <cell r="A4744" t="str">
            <v>Supplier_394Plant_2</v>
          </cell>
          <cell r="B4744" t="str">
            <v>Supplier_394</v>
          </cell>
          <cell r="C4744" t="str">
            <v>Plant_2</v>
          </cell>
          <cell r="D4744">
            <v>1600</v>
          </cell>
          <cell r="E4744" t="str">
            <v>FTL||Supplier_394||Plant_2||FTL_DE_W-ES_2000</v>
          </cell>
        </row>
        <row r="4745">
          <cell r="A4745" t="str">
            <v>Supplier_395Plant_13</v>
          </cell>
          <cell r="B4745" t="str">
            <v>Supplier_395</v>
          </cell>
          <cell r="C4745" t="str">
            <v>Plant_13</v>
          </cell>
          <cell r="D4745">
            <v>200</v>
          </cell>
          <cell r="E4745" t="str">
            <v>FTL||Supplier_395||Plant_13||FTL_PL-CZ_250</v>
          </cell>
        </row>
        <row r="4746">
          <cell r="A4746" t="str">
            <v>Supplier_396Plant_12</v>
          </cell>
          <cell r="B4746" t="str">
            <v>Supplier_396</v>
          </cell>
          <cell r="C4746" t="str">
            <v>Plant_12</v>
          </cell>
          <cell r="D4746">
            <v>1500</v>
          </cell>
          <cell r="E4746" t="str">
            <v>FTL||Supplier_396||Plant_12||FTL_FR_N-ES_1500</v>
          </cell>
        </row>
        <row r="4747">
          <cell r="A4747" t="str">
            <v>Supplier_397Plant_15</v>
          </cell>
          <cell r="B4747" t="str">
            <v>Supplier_397</v>
          </cell>
          <cell r="C4747" t="str">
            <v>Plant_15</v>
          </cell>
          <cell r="D4747">
            <v>900</v>
          </cell>
          <cell r="E4747" t="str">
            <v>FTL||Supplier_397||Plant_15||FTL_CZ-DE_W_1000</v>
          </cell>
        </row>
        <row r="4748">
          <cell r="A4748" t="str">
            <v>Supplier_398Plant_12</v>
          </cell>
          <cell r="B4748" t="str">
            <v>Supplier_398</v>
          </cell>
          <cell r="C4748" t="str">
            <v>Plant_12</v>
          </cell>
          <cell r="D4748">
            <v>900</v>
          </cell>
          <cell r="E4748" t="str">
            <v>FTL||Supplier_398||Plant_12||FTL_FR_N-ES_1000</v>
          </cell>
        </row>
        <row r="4749">
          <cell r="A4749" t="str">
            <v>Supplier_399Plant_15</v>
          </cell>
          <cell r="B4749" t="str">
            <v>Supplier_399</v>
          </cell>
          <cell r="C4749" t="str">
            <v>Plant_15</v>
          </cell>
          <cell r="D4749">
            <v>200</v>
          </cell>
          <cell r="E4749" t="str">
            <v>FTL||Supplier_399||Plant_15||FTL_DE_W-DE_W_250</v>
          </cell>
        </row>
        <row r="4750">
          <cell r="A4750" t="str">
            <v>Supplier_400Plant_15</v>
          </cell>
          <cell r="B4750" t="str">
            <v>Supplier_400</v>
          </cell>
          <cell r="C4750" t="str">
            <v>Plant_15</v>
          </cell>
          <cell r="D4750">
            <v>800</v>
          </cell>
          <cell r="E4750" t="str">
            <v>FTL||Supplier_400||Plant_15||FTL_DE_W-DE_W_1000</v>
          </cell>
        </row>
        <row r="4751">
          <cell r="A4751" t="str">
            <v>Hub_86Plant_1</v>
          </cell>
          <cell r="B4751" t="str">
            <v>Hub_86</v>
          </cell>
          <cell r="C4751" t="str">
            <v>Plant_1</v>
          </cell>
          <cell r="D4751">
            <v>600</v>
          </cell>
          <cell r="E4751" t="str">
            <v>FTL||Hub_86||Plant_1||FTL_GB-FR_N_1000</v>
          </cell>
        </row>
        <row r="4752">
          <cell r="A4752" t="str">
            <v>Hub_86Plant_1</v>
          </cell>
          <cell r="B4752" t="str">
            <v>Hub_86</v>
          </cell>
          <cell r="C4752" t="str">
            <v>Plant_1</v>
          </cell>
          <cell r="D4752">
            <v>600</v>
          </cell>
          <cell r="E4752" t="str">
            <v>LTL||Current_LTL||LTL_GB-FR_N||1000</v>
          </cell>
        </row>
        <row r="4753">
          <cell r="A4753" t="str">
            <v>Hub_86Plant_2</v>
          </cell>
          <cell r="B4753" t="str">
            <v>Hub_86</v>
          </cell>
          <cell r="C4753" t="str">
            <v>Plant_2</v>
          </cell>
          <cell r="D4753">
            <v>1500</v>
          </cell>
          <cell r="E4753" t="str">
            <v>FTL||Hub_86||Plant_2||FTL_GB-ES_1500</v>
          </cell>
        </row>
        <row r="4754">
          <cell r="A4754" t="str">
            <v>Hub_86Plant_2</v>
          </cell>
          <cell r="B4754" t="str">
            <v>Hub_86</v>
          </cell>
          <cell r="C4754" t="str">
            <v>Plant_2</v>
          </cell>
          <cell r="D4754">
            <v>1500</v>
          </cell>
          <cell r="E4754" t="str">
            <v>LTL||Current_LTL||LTL_GB-ES||1500</v>
          </cell>
        </row>
        <row r="4755">
          <cell r="A4755" t="str">
            <v>Hub_86Plant_3</v>
          </cell>
          <cell r="B4755" t="str">
            <v>Hub_86</v>
          </cell>
          <cell r="C4755" t="str">
            <v>Plant_3</v>
          </cell>
          <cell r="D4755">
            <v>1100</v>
          </cell>
          <cell r="E4755" t="str">
            <v>FTL||Hub_86||Plant_3||FTL_GB-DE_W_1500</v>
          </cell>
        </row>
        <row r="4756">
          <cell r="A4756" t="str">
            <v>Hub_86Plant_3</v>
          </cell>
          <cell r="B4756" t="str">
            <v>Hub_86</v>
          </cell>
          <cell r="C4756" t="str">
            <v>Plant_3</v>
          </cell>
          <cell r="D4756">
            <v>1100</v>
          </cell>
          <cell r="E4756" t="str">
            <v>LTL||Current_LTL||LTL_GB-DE_W||1500</v>
          </cell>
        </row>
        <row r="4757">
          <cell r="A4757" t="str">
            <v>Hub_86Plant_4</v>
          </cell>
          <cell r="B4757" t="str">
            <v>Hub_86</v>
          </cell>
          <cell r="C4757" t="str">
            <v>Plant_4</v>
          </cell>
          <cell r="D4757">
            <v>1100</v>
          </cell>
          <cell r="E4757" t="str">
            <v>FTL||Hub_86||Plant_4||FTL_GB-DE_W_1500</v>
          </cell>
        </row>
        <row r="4758">
          <cell r="A4758" t="str">
            <v>Hub_86Plant_4</v>
          </cell>
          <cell r="B4758" t="str">
            <v>Hub_86</v>
          </cell>
          <cell r="C4758" t="str">
            <v>Plant_4</v>
          </cell>
          <cell r="D4758">
            <v>1100</v>
          </cell>
          <cell r="E4758" t="str">
            <v>LTL||Current_LTL||LTL_GB-DE_W||1500</v>
          </cell>
        </row>
        <row r="4759">
          <cell r="A4759" t="str">
            <v>Hub_86Plant_5</v>
          </cell>
          <cell r="B4759" t="str">
            <v>Hub_86</v>
          </cell>
          <cell r="C4759" t="str">
            <v>Plant_5</v>
          </cell>
          <cell r="D4759">
            <v>400</v>
          </cell>
          <cell r="E4759" t="str">
            <v>FTL||Hub_86||Plant_5||FTL_GB-GB_500</v>
          </cell>
        </row>
        <row r="4760">
          <cell r="A4760" t="str">
            <v>Hub_86Plant_5</v>
          </cell>
          <cell r="B4760" t="str">
            <v>Hub_86</v>
          </cell>
          <cell r="C4760" t="str">
            <v>Plant_5</v>
          </cell>
          <cell r="D4760">
            <v>400</v>
          </cell>
          <cell r="E4760" t="str">
            <v>LTL||Current_LTL||LTL_GB-GB||500</v>
          </cell>
        </row>
        <row r="4761">
          <cell r="A4761" t="str">
            <v>Hub_86Plant_6</v>
          </cell>
          <cell r="B4761" t="str">
            <v>Hub_86</v>
          </cell>
          <cell r="C4761" t="str">
            <v>Plant_6</v>
          </cell>
          <cell r="D4761">
            <v>1100</v>
          </cell>
          <cell r="E4761" t="str">
            <v>FTL||Hub_86||Plant_6||FTL_GB-DE_W_1500</v>
          </cell>
        </row>
        <row r="4762">
          <cell r="A4762" t="str">
            <v>Hub_86Plant_6</v>
          </cell>
          <cell r="B4762" t="str">
            <v>Hub_86</v>
          </cell>
          <cell r="C4762" t="str">
            <v>Plant_6</v>
          </cell>
          <cell r="D4762">
            <v>1100</v>
          </cell>
          <cell r="E4762" t="str">
            <v>LTL||Current_LTL||LTL_GB-DE_W||1500</v>
          </cell>
        </row>
        <row r="4763">
          <cell r="A4763" t="str">
            <v>Hub_86Plant_7</v>
          </cell>
          <cell r="B4763" t="str">
            <v>Hub_86</v>
          </cell>
          <cell r="C4763" t="str">
            <v>Plant_7</v>
          </cell>
          <cell r="D4763">
            <v>100</v>
          </cell>
          <cell r="E4763" t="str">
            <v>FTL||Hub_86||Plant_7||FTL_GB-GB_100</v>
          </cell>
        </row>
        <row r="4764">
          <cell r="A4764" t="str">
            <v>Hub_86Plant_7</v>
          </cell>
          <cell r="B4764" t="str">
            <v>Hub_86</v>
          </cell>
          <cell r="C4764" t="str">
            <v>Plant_7</v>
          </cell>
          <cell r="D4764">
            <v>100</v>
          </cell>
          <cell r="E4764" t="str">
            <v>LTL||Current_LTL||LTL_GB-GB||100</v>
          </cell>
        </row>
        <row r="4765">
          <cell r="A4765" t="str">
            <v>Hub_86Plant_8</v>
          </cell>
          <cell r="B4765" t="str">
            <v>Hub_86</v>
          </cell>
          <cell r="C4765" t="str">
            <v>Plant_8</v>
          </cell>
          <cell r="D4765">
            <v>700</v>
          </cell>
          <cell r="E4765" t="str">
            <v>FTL||Hub_86||Plant_8||FTL_GB-BX_1000</v>
          </cell>
        </row>
        <row r="4766">
          <cell r="A4766" t="str">
            <v>Hub_86Plant_8</v>
          </cell>
          <cell r="B4766" t="str">
            <v>Hub_86</v>
          </cell>
          <cell r="C4766" t="str">
            <v>Plant_8</v>
          </cell>
          <cell r="D4766">
            <v>700</v>
          </cell>
          <cell r="E4766" t="str">
            <v>LTL||Current_LTL||LTL_GB-BX||1000</v>
          </cell>
        </row>
        <row r="4767">
          <cell r="A4767" t="str">
            <v>Hub_86Plant_9</v>
          </cell>
          <cell r="B4767" t="str">
            <v>Hub_86</v>
          </cell>
          <cell r="C4767" t="str">
            <v>Plant_9</v>
          </cell>
          <cell r="D4767">
            <v>600</v>
          </cell>
          <cell r="E4767" t="str">
            <v>FTL||Hub_86||Plant_9||FTL_GB-FR_N_1000</v>
          </cell>
        </row>
        <row r="4768">
          <cell r="A4768" t="str">
            <v>Hub_86Plant_9</v>
          </cell>
          <cell r="B4768" t="str">
            <v>Hub_86</v>
          </cell>
          <cell r="C4768" t="str">
            <v>Plant_9</v>
          </cell>
          <cell r="D4768">
            <v>600</v>
          </cell>
          <cell r="E4768" t="str">
            <v>LTL||Current_LTL||LTL_GB-FR_N||1000</v>
          </cell>
        </row>
        <row r="4769">
          <cell r="A4769" t="str">
            <v>Hub_86Plant_10</v>
          </cell>
          <cell r="B4769" t="str">
            <v>Hub_86</v>
          </cell>
          <cell r="C4769" t="str">
            <v>Plant_10</v>
          </cell>
          <cell r="D4769">
            <v>1000</v>
          </cell>
          <cell r="E4769" t="str">
            <v>FTL||Hub_86||Plant_10||FTL_GB-DE_W_1000</v>
          </cell>
        </row>
        <row r="4770">
          <cell r="A4770" t="str">
            <v>Hub_86Plant_10</v>
          </cell>
          <cell r="B4770" t="str">
            <v>Hub_86</v>
          </cell>
          <cell r="C4770" t="str">
            <v>Plant_10</v>
          </cell>
          <cell r="D4770">
            <v>1000</v>
          </cell>
          <cell r="E4770" t="str">
            <v>LTL||Current_LTL||LTL_GB-DE_W||1000</v>
          </cell>
        </row>
        <row r="4771">
          <cell r="A4771" t="str">
            <v>Hub_86Plant_11</v>
          </cell>
          <cell r="B4771" t="str">
            <v>Hub_86</v>
          </cell>
          <cell r="C4771" t="str">
            <v>Plant_11</v>
          </cell>
          <cell r="D4771">
            <v>1800</v>
          </cell>
          <cell r="E4771" t="str">
            <v>FTL||Hub_86||Plant_11||FTL_GB-HU_2000</v>
          </cell>
        </row>
        <row r="4772">
          <cell r="A4772" t="str">
            <v>Hub_86Plant_11</v>
          </cell>
          <cell r="B4772" t="str">
            <v>Hub_86</v>
          </cell>
          <cell r="C4772" t="str">
            <v>Plant_11</v>
          </cell>
          <cell r="D4772">
            <v>1800</v>
          </cell>
          <cell r="E4772" t="str">
            <v>LTL||Current_LTL||LTL_GB-HU||2000</v>
          </cell>
        </row>
        <row r="4773">
          <cell r="A4773" t="str">
            <v>Hub_86Plant_12</v>
          </cell>
          <cell r="B4773" t="str">
            <v>Hub_86</v>
          </cell>
          <cell r="C4773" t="str">
            <v>Plant_12</v>
          </cell>
          <cell r="D4773">
            <v>1700</v>
          </cell>
          <cell r="E4773" t="str">
            <v>FTL||Hub_86||Plant_12||FTL_GB-ES_2000</v>
          </cell>
        </row>
        <row r="4774">
          <cell r="A4774" t="str">
            <v>Hub_86Plant_12</v>
          </cell>
          <cell r="B4774" t="str">
            <v>Hub_86</v>
          </cell>
          <cell r="C4774" t="str">
            <v>Plant_12</v>
          </cell>
          <cell r="D4774">
            <v>1700</v>
          </cell>
          <cell r="E4774" t="str">
            <v>LTL||Current_LTL||LTL_GB-ES||2000</v>
          </cell>
        </row>
        <row r="4775">
          <cell r="A4775" t="str">
            <v>Hub_86Plant_13</v>
          </cell>
          <cell r="B4775" t="str">
            <v>Hub_86</v>
          </cell>
          <cell r="C4775" t="str">
            <v>Plant_13</v>
          </cell>
          <cell r="D4775">
            <v>1500</v>
          </cell>
          <cell r="E4775" t="str">
            <v>FTL||Hub_86||Plant_13||FTL_GB-CZ_1500</v>
          </cell>
        </row>
        <row r="4776">
          <cell r="A4776" t="str">
            <v>Hub_86Plant_13</v>
          </cell>
          <cell r="B4776" t="str">
            <v>Hub_86</v>
          </cell>
          <cell r="C4776" t="str">
            <v>Plant_13</v>
          </cell>
          <cell r="D4776">
            <v>1500</v>
          </cell>
          <cell r="E4776" t="str">
            <v>LTL||Current_LTL||LTL_GB-CZ||1500</v>
          </cell>
        </row>
        <row r="4777">
          <cell r="A4777" t="str">
            <v>Hub_86Plant_14</v>
          </cell>
          <cell r="B4777" t="str">
            <v>Hub_86</v>
          </cell>
          <cell r="C4777" t="str">
            <v>Plant_14</v>
          </cell>
          <cell r="D4777">
            <v>100</v>
          </cell>
          <cell r="E4777" t="str">
            <v>FTL||Hub_86||Plant_14||FTL_GB-GB_100</v>
          </cell>
        </row>
        <row r="4778">
          <cell r="A4778" t="str">
            <v>Hub_86Plant_14</v>
          </cell>
          <cell r="B4778" t="str">
            <v>Hub_86</v>
          </cell>
          <cell r="C4778" t="str">
            <v>Plant_14</v>
          </cell>
          <cell r="D4778">
            <v>100</v>
          </cell>
          <cell r="E4778" t="str">
            <v>LTL||Current_LTL||LTL_GB-GB||100</v>
          </cell>
        </row>
        <row r="4779">
          <cell r="A4779" t="str">
            <v>Hub_86Plant_15</v>
          </cell>
          <cell r="B4779" t="str">
            <v>Hub_86</v>
          </cell>
          <cell r="C4779" t="str">
            <v>Plant_15</v>
          </cell>
          <cell r="D4779">
            <v>900</v>
          </cell>
          <cell r="E4779" t="str">
            <v>FTL||Hub_86||Plant_15||FTL_GB-DE_W_1000</v>
          </cell>
        </row>
        <row r="4780">
          <cell r="A4780" t="str">
            <v>Hub_86Plant_15</v>
          </cell>
          <cell r="B4780" t="str">
            <v>Hub_86</v>
          </cell>
          <cell r="C4780" t="str">
            <v>Plant_15</v>
          </cell>
          <cell r="D4780">
            <v>900</v>
          </cell>
          <cell r="E4780" t="str">
            <v>LTL||Current_LTL||LTL_GB-DE_W||1000</v>
          </cell>
        </row>
        <row r="4781">
          <cell r="A4781" t="str">
            <v>Hub_86Plant_16</v>
          </cell>
          <cell r="B4781" t="str">
            <v>Hub_86</v>
          </cell>
          <cell r="C4781" t="str">
            <v>Plant_16</v>
          </cell>
          <cell r="D4781">
            <v>700</v>
          </cell>
          <cell r="E4781" t="str">
            <v>FTL||Hub_86||Plant_16||FTL_GB-FR_N_1000</v>
          </cell>
        </row>
        <row r="4782">
          <cell r="A4782" t="str">
            <v>Hub_86Plant_16</v>
          </cell>
          <cell r="B4782" t="str">
            <v>Hub_86</v>
          </cell>
          <cell r="C4782" t="str">
            <v>Plant_16</v>
          </cell>
          <cell r="D4782">
            <v>700</v>
          </cell>
          <cell r="E4782" t="str">
            <v>LTL||Current_LTL||LTL_GB-FR_N||1000</v>
          </cell>
        </row>
        <row r="4783">
          <cell r="A4783" t="str">
            <v>Hub_86Plant_17</v>
          </cell>
          <cell r="B4783" t="str">
            <v>Hub_86</v>
          </cell>
          <cell r="C4783" t="str">
            <v>Plant_17</v>
          </cell>
          <cell r="D4783">
            <v>700</v>
          </cell>
          <cell r="E4783" t="str">
            <v>FTL||Hub_86||Plant_17||FTL_GB-FR_N_1000</v>
          </cell>
        </row>
        <row r="4784">
          <cell r="A4784" t="str">
            <v>Hub_86Plant_17</v>
          </cell>
          <cell r="B4784" t="str">
            <v>Hub_86</v>
          </cell>
          <cell r="C4784" t="str">
            <v>Plant_17</v>
          </cell>
          <cell r="D4784">
            <v>700</v>
          </cell>
          <cell r="E4784" t="str">
            <v>LTL||Current_LTL||LTL_GB-FR_N||1000</v>
          </cell>
        </row>
        <row r="4785">
          <cell r="A4785" t="str">
            <v>Hub_86Plant_18</v>
          </cell>
          <cell r="B4785" t="str">
            <v>Hub_86</v>
          </cell>
          <cell r="C4785" t="str">
            <v>Plant_18</v>
          </cell>
          <cell r="D4785">
            <v>1300</v>
          </cell>
          <cell r="E4785" t="str">
            <v>FTL||Hub_86||Plant_18||FTL_GB-DE_W_1500</v>
          </cell>
        </row>
        <row r="4786">
          <cell r="A4786" t="str">
            <v>Hub_86Plant_18</v>
          </cell>
          <cell r="B4786" t="str">
            <v>Hub_86</v>
          </cell>
          <cell r="C4786" t="str">
            <v>Plant_18</v>
          </cell>
          <cell r="D4786">
            <v>1300</v>
          </cell>
          <cell r="E4786" t="str">
            <v>LTL||Current_LTL||LTL_GB-DE_W||1500</v>
          </cell>
        </row>
        <row r="4787">
          <cell r="A4787" t="str">
            <v>Hub_86Plant_19</v>
          </cell>
          <cell r="B4787" t="str">
            <v>Hub_86</v>
          </cell>
          <cell r="C4787" t="str">
            <v>Plant_19</v>
          </cell>
          <cell r="D4787">
            <v>1300</v>
          </cell>
          <cell r="E4787" t="str">
            <v>FTL||Hub_86||Plant_19||FTL_GB-CZ_1500</v>
          </cell>
        </row>
        <row r="4788">
          <cell r="A4788" t="str">
            <v>Hub_86Plant_19</v>
          </cell>
          <cell r="B4788" t="str">
            <v>Hub_86</v>
          </cell>
          <cell r="C4788" t="str">
            <v>Plant_19</v>
          </cell>
          <cell r="D4788">
            <v>1300</v>
          </cell>
          <cell r="E4788" t="str">
            <v>LTL||Current_LTL||LTL_GB-CZ||1500</v>
          </cell>
        </row>
        <row r="4789">
          <cell r="A4789" t="str">
            <v>Hub_86Plant_20</v>
          </cell>
          <cell r="B4789" t="str">
            <v>Hub_86</v>
          </cell>
          <cell r="C4789" t="str">
            <v>Plant_20</v>
          </cell>
          <cell r="D4789">
            <v>1100</v>
          </cell>
          <cell r="E4789" t="str">
            <v>FTL||Hub_86||Plant_20||FTL_GB-DE_W_1500</v>
          </cell>
        </row>
        <row r="4790">
          <cell r="A4790" t="str">
            <v>Hub_86Plant_20</v>
          </cell>
          <cell r="B4790" t="str">
            <v>Hub_86</v>
          </cell>
          <cell r="C4790" t="str">
            <v>Plant_20</v>
          </cell>
          <cell r="D4790">
            <v>1100</v>
          </cell>
          <cell r="E4790" t="str">
            <v>LTL||Current_LTL||LTL_GB-DE_W||1500</v>
          </cell>
        </row>
        <row r="4791">
          <cell r="A4791" t="str">
            <v>Hub_86Plant_21</v>
          </cell>
          <cell r="B4791" t="str">
            <v>Hub_86</v>
          </cell>
          <cell r="C4791" t="str">
            <v>Plant_21</v>
          </cell>
          <cell r="D4791">
            <v>1300</v>
          </cell>
          <cell r="E4791" t="str">
            <v>FTL||Hub_86||Plant_21||FTL_GB-DE_W_1500</v>
          </cell>
        </row>
        <row r="4792">
          <cell r="A4792" t="str">
            <v>Hub_86Plant_21</v>
          </cell>
          <cell r="B4792" t="str">
            <v>Hub_86</v>
          </cell>
          <cell r="C4792" t="str">
            <v>Plant_21</v>
          </cell>
          <cell r="D4792">
            <v>1300</v>
          </cell>
          <cell r="E4792" t="str">
            <v>LTL||Current_LTL||LTL_GB-DE_W||1500</v>
          </cell>
        </row>
        <row r="4793">
          <cell r="A4793" t="str">
            <v>Hub_86Plant_22</v>
          </cell>
          <cell r="B4793" t="str">
            <v>Hub_86</v>
          </cell>
          <cell r="C4793" t="str">
            <v>Plant_22</v>
          </cell>
          <cell r="D4793">
            <v>1300</v>
          </cell>
          <cell r="E4793" t="str">
            <v>FTL||Hub_86||Plant_22||FTL_GB-CZ_1500</v>
          </cell>
        </row>
        <row r="4794">
          <cell r="A4794" t="str">
            <v>Hub_86Plant_22</v>
          </cell>
          <cell r="B4794" t="str">
            <v>Hub_86</v>
          </cell>
          <cell r="C4794" t="str">
            <v>Plant_22</v>
          </cell>
          <cell r="D4794">
            <v>1300</v>
          </cell>
          <cell r="E4794" t="str">
            <v>LTL||Current_LTL||LTL_GB-CZ||1500</v>
          </cell>
        </row>
        <row r="4795">
          <cell r="A4795" t="str">
            <v>Hub_86Plant_23</v>
          </cell>
          <cell r="B4795" t="str">
            <v>Hub_86</v>
          </cell>
          <cell r="C4795" t="str">
            <v>Plant_23</v>
          </cell>
          <cell r="D4795">
            <v>1300</v>
          </cell>
          <cell r="E4795" t="str">
            <v>FTL||Hub_86||Plant_23||FTL_GB-CZ_1500</v>
          </cell>
        </row>
        <row r="4796">
          <cell r="A4796" t="str">
            <v>Hub_86Plant_23</v>
          </cell>
          <cell r="B4796" t="str">
            <v>Hub_86</v>
          </cell>
          <cell r="C4796" t="str">
            <v>Plant_23</v>
          </cell>
          <cell r="D4796">
            <v>1300</v>
          </cell>
          <cell r="E4796" t="str">
            <v>LTL||Current_LTL||LTL_GB-CZ||1500</v>
          </cell>
        </row>
        <row r="4797">
          <cell r="A4797" t="str">
            <v>Hub_87Plant_1</v>
          </cell>
          <cell r="B4797" t="str">
            <v>Hub_87</v>
          </cell>
          <cell r="C4797" t="str">
            <v>Plant_1</v>
          </cell>
          <cell r="D4797">
            <v>1000</v>
          </cell>
          <cell r="E4797" t="str">
            <v>FTL||Hub_87||Plant_1||FTL_ES-FR_N_1000</v>
          </cell>
        </row>
        <row r="4798">
          <cell r="A4798" t="str">
            <v>Hub_87Plant_1</v>
          </cell>
          <cell r="B4798" t="str">
            <v>Hub_87</v>
          </cell>
          <cell r="C4798" t="str">
            <v>Plant_1</v>
          </cell>
          <cell r="D4798">
            <v>1000</v>
          </cell>
          <cell r="E4798" t="str">
            <v>LTL||Current_LTL||LTL_ES-FR_N||1000</v>
          </cell>
        </row>
        <row r="4799">
          <cell r="A4799" t="str">
            <v>Hub_87Plant_2</v>
          </cell>
          <cell r="B4799" t="str">
            <v>Hub_87</v>
          </cell>
          <cell r="C4799" t="str">
            <v>Plant_2</v>
          </cell>
          <cell r="D4799">
            <v>400</v>
          </cell>
          <cell r="E4799" t="str">
            <v>FTL||Hub_87||Plant_2||FTL_ES-ES_500</v>
          </cell>
        </row>
        <row r="4800">
          <cell r="A4800" t="str">
            <v>Hub_87Plant_2</v>
          </cell>
          <cell r="B4800" t="str">
            <v>Hub_87</v>
          </cell>
          <cell r="C4800" t="str">
            <v>Plant_2</v>
          </cell>
          <cell r="D4800">
            <v>400</v>
          </cell>
          <cell r="E4800" t="str">
            <v>LTL||Current_LTL||LTL_ES-ES||500</v>
          </cell>
        </row>
        <row r="4801">
          <cell r="A4801" t="str">
            <v>Hub_87Plant_3</v>
          </cell>
          <cell r="B4801" t="str">
            <v>Hub_87</v>
          </cell>
          <cell r="C4801" t="str">
            <v>Plant_3</v>
          </cell>
          <cell r="D4801">
            <v>1500</v>
          </cell>
          <cell r="E4801" t="str">
            <v>FTL||Hub_87||Plant_3||FTL_ES-DE_W_1500</v>
          </cell>
        </row>
        <row r="4802">
          <cell r="A4802" t="str">
            <v>Hub_87Plant_3</v>
          </cell>
          <cell r="B4802" t="str">
            <v>Hub_87</v>
          </cell>
          <cell r="C4802" t="str">
            <v>Plant_3</v>
          </cell>
          <cell r="D4802">
            <v>1500</v>
          </cell>
          <cell r="E4802" t="str">
            <v>LTL||Current_LTL||LTL_ES-DE_W||1500</v>
          </cell>
        </row>
        <row r="4803">
          <cell r="A4803" t="str">
            <v>Hub_87Plant_4</v>
          </cell>
          <cell r="B4803" t="str">
            <v>Hub_87</v>
          </cell>
          <cell r="C4803" t="str">
            <v>Plant_4</v>
          </cell>
          <cell r="D4803">
            <v>1300</v>
          </cell>
          <cell r="E4803" t="str">
            <v>FTL||Hub_87||Plant_4||FTL_ES-DE_W_1500</v>
          </cell>
        </row>
        <row r="4804">
          <cell r="A4804" t="str">
            <v>Hub_87Plant_4</v>
          </cell>
          <cell r="B4804" t="str">
            <v>Hub_87</v>
          </cell>
          <cell r="C4804" t="str">
            <v>Plant_4</v>
          </cell>
          <cell r="D4804">
            <v>1300</v>
          </cell>
          <cell r="E4804" t="str">
            <v>LTL||Current_LTL||LTL_ES-DE_W||1500</v>
          </cell>
        </row>
        <row r="4805">
          <cell r="A4805" t="str">
            <v>Hub_87Plant_5</v>
          </cell>
          <cell r="B4805" t="str">
            <v>Hub_87</v>
          </cell>
          <cell r="C4805" t="str">
            <v>Plant_5</v>
          </cell>
          <cell r="D4805">
            <v>1800</v>
          </cell>
          <cell r="E4805" t="str">
            <v>FTL||Hub_87||Plant_5||FTL_ES-GB_2000</v>
          </cell>
        </row>
        <row r="4806">
          <cell r="A4806" t="str">
            <v>Hub_87Plant_5</v>
          </cell>
          <cell r="B4806" t="str">
            <v>Hub_87</v>
          </cell>
          <cell r="C4806" t="str">
            <v>Plant_5</v>
          </cell>
          <cell r="D4806">
            <v>1800</v>
          </cell>
          <cell r="E4806" t="str">
            <v>LTL||Current_LTL||LTL_ES-GB||2000</v>
          </cell>
        </row>
        <row r="4807">
          <cell r="A4807" t="str">
            <v>Hub_87Plant_6</v>
          </cell>
          <cell r="B4807" t="str">
            <v>Hub_87</v>
          </cell>
          <cell r="C4807" t="str">
            <v>Plant_6</v>
          </cell>
          <cell r="D4807">
            <v>1300</v>
          </cell>
          <cell r="E4807" t="str">
            <v>FTL||Hub_87||Plant_6||FTL_ES-DE_W_1500</v>
          </cell>
        </row>
        <row r="4808">
          <cell r="A4808" t="str">
            <v>Hub_87Plant_6</v>
          </cell>
          <cell r="B4808" t="str">
            <v>Hub_87</v>
          </cell>
          <cell r="C4808" t="str">
            <v>Plant_6</v>
          </cell>
          <cell r="D4808">
            <v>1300</v>
          </cell>
          <cell r="E4808" t="str">
            <v>LTL||Current_LTL||LTL_ES-DE_W||1500</v>
          </cell>
        </row>
        <row r="4809">
          <cell r="A4809" t="str">
            <v>Hub_87Plant_7</v>
          </cell>
          <cell r="B4809" t="str">
            <v>Hub_87</v>
          </cell>
          <cell r="C4809" t="str">
            <v>Plant_7</v>
          </cell>
          <cell r="D4809">
            <v>1500</v>
          </cell>
          <cell r="E4809" t="str">
            <v>FTL||Hub_87||Plant_7||FTL_ES-GB_1500</v>
          </cell>
        </row>
        <row r="4810">
          <cell r="A4810" t="str">
            <v>Hub_87Plant_7</v>
          </cell>
          <cell r="B4810" t="str">
            <v>Hub_87</v>
          </cell>
          <cell r="C4810" t="str">
            <v>Plant_7</v>
          </cell>
          <cell r="D4810">
            <v>1500</v>
          </cell>
          <cell r="E4810" t="str">
            <v>LTL||Current_LTL||LTL_ES-GB||1500</v>
          </cell>
        </row>
        <row r="4811">
          <cell r="A4811" t="str">
            <v>Hub_87Plant_8</v>
          </cell>
          <cell r="B4811" t="str">
            <v>Hub_87</v>
          </cell>
          <cell r="C4811" t="str">
            <v>Plant_8</v>
          </cell>
          <cell r="D4811">
            <v>1300</v>
          </cell>
          <cell r="E4811" t="str">
            <v>FTL||Hub_87||Plant_8||FTL_ES-BX_1500</v>
          </cell>
        </row>
        <row r="4812">
          <cell r="A4812" t="str">
            <v>Hub_87Plant_8</v>
          </cell>
          <cell r="B4812" t="str">
            <v>Hub_87</v>
          </cell>
          <cell r="C4812" t="str">
            <v>Plant_8</v>
          </cell>
          <cell r="D4812">
            <v>1300</v>
          </cell>
          <cell r="E4812" t="str">
            <v>LTL||Current_LTL||LTL_ES-BX||1500</v>
          </cell>
        </row>
        <row r="4813">
          <cell r="A4813" t="str">
            <v>Hub_87Plant_9</v>
          </cell>
          <cell r="B4813" t="str">
            <v>Hub_87</v>
          </cell>
          <cell r="C4813" t="str">
            <v>Plant_9</v>
          </cell>
          <cell r="D4813">
            <v>1200</v>
          </cell>
          <cell r="E4813" t="str">
            <v>FTL||Hub_87||Plant_9||FTL_ES-FR_N_1500</v>
          </cell>
        </row>
        <row r="4814">
          <cell r="A4814" t="str">
            <v>Hub_87Plant_9</v>
          </cell>
          <cell r="B4814" t="str">
            <v>Hub_87</v>
          </cell>
          <cell r="C4814" t="str">
            <v>Plant_9</v>
          </cell>
          <cell r="D4814">
            <v>1200</v>
          </cell>
          <cell r="E4814" t="str">
            <v>LTL||Current_LTL||LTL_ES-FR_N||1500</v>
          </cell>
        </row>
        <row r="4815">
          <cell r="A4815" t="str">
            <v>Hub_87Plant_10</v>
          </cell>
          <cell r="B4815" t="str">
            <v>Hub_87</v>
          </cell>
          <cell r="C4815" t="str">
            <v>Plant_10</v>
          </cell>
          <cell r="D4815">
            <v>1300</v>
          </cell>
          <cell r="E4815" t="str">
            <v>FTL||Hub_87||Plant_10||FTL_ES-DE_W_1500</v>
          </cell>
        </row>
        <row r="4816">
          <cell r="A4816" t="str">
            <v>Hub_87Plant_10</v>
          </cell>
          <cell r="B4816" t="str">
            <v>Hub_87</v>
          </cell>
          <cell r="C4816" t="str">
            <v>Plant_10</v>
          </cell>
          <cell r="D4816">
            <v>1300</v>
          </cell>
          <cell r="E4816" t="str">
            <v>LTL||Current_LTL||LTL_ES-DE_W||1500</v>
          </cell>
        </row>
        <row r="4817">
          <cell r="A4817" t="str">
            <v>Hub_87Plant_11</v>
          </cell>
          <cell r="B4817" t="str">
            <v>Hub_87</v>
          </cell>
          <cell r="C4817" t="str">
            <v>Plant_11</v>
          </cell>
          <cell r="D4817">
            <v>1700</v>
          </cell>
          <cell r="E4817" t="str">
            <v>FTL||Hub_87||Plant_11||FTL_ES-HU_2000</v>
          </cell>
        </row>
        <row r="4818">
          <cell r="A4818" t="str">
            <v>Hub_87Plant_11</v>
          </cell>
          <cell r="B4818" t="str">
            <v>Hub_87</v>
          </cell>
          <cell r="C4818" t="str">
            <v>Plant_11</v>
          </cell>
          <cell r="D4818">
            <v>1700</v>
          </cell>
          <cell r="E4818" t="str">
            <v>LTL||Current_LTL||LTL_ES-HU||2000</v>
          </cell>
        </row>
        <row r="4819">
          <cell r="A4819" t="str">
            <v>Hub_87Plant_12</v>
          </cell>
          <cell r="B4819" t="str">
            <v>Hub_87</v>
          </cell>
          <cell r="C4819" t="str">
            <v>Plant_12</v>
          </cell>
          <cell r="D4819">
            <v>700</v>
          </cell>
          <cell r="E4819" t="str">
            <v>FTL||Hub_87||Plant_12||FTL_ES-ES_1000</v>
          </cell>
        </row>
        <row r="4820">
          <cell r="A4820" t="str">
            <v>Hub_87Plant_12</v>
          </cell>
          <cell r="B4820" t="str">
            <v>Hub_87</v>
          </cell>
          <cell r="C4820" t="str">
            <v>Plant_12</v>
          </cell>
          <cell r="D4820">
            <v>700</v>
          </cell>
          <cell r="E4820" t="str">
            <v>LTL||Current_LTL||LTL_ES-ES||1000</v>
          </cell>
        </row>
        <row r="4821">
          <cell r="A4821" t="str">
            <v>Hub_87Plant_13</v>
          </cell>
          <cell r="B4821" t="str">
            <v>Hub_87</v>
          </cell>
          <cell r="C4821" t="str">
            <v>Plant_13</v>
          </cell>
          <cell r="D4821">
            <v>1700</v>
          </cell>
          <cell r="E4821" t="str">
            <v>FTL||Hub_87||Plant_13||FTL_ES-CZ_2000</v>
          </cell>
        </row>
        <row r="4822">
          <cell r="A4822" t="str">
            <v>Hub_87Plant_13</v>
          </cell>
          <cell r="B4822" t="str">
            <v>Hub_87</v>
          </cell>
          <cell r="C4822" t="str">
            <v>Plant_13</v>
          </cell>
          <cell r="D4822">
            <v>1700</v>
          </cell>
          <cell r="E4822" t="str">
            <v>LTL||Current_LTL||LTL_ES-CZ||2000</v>
          </cell>
        </row>
        <row r="4823">
          <cell r="A4823" t="str">
            <v>Hub_87Plant_14</v>
          </cell>
          <cell r="B4823" t="str">
            <v>Hub_87</v>
          </cell>
          <cell r="C4823" t="str">
            <v>Plant_14</v>
          </cell>
          <cell r="D4823">
            <v>1500</v>
          </cell>
          <cell r="E4823" t="str">
            <v>FTL||Hub_87||Plant_14||FTL_ES-GB_1500</v>
          </cell>
        </row>
        <row r="4824">
          <cell r="A4824" t="str">
            <v>Hub_87Plant_14</v>
          </cell>
          <cell r="B4824" t="str">
            <v>Hub_87</v>
          </cell>
          <cell r="C4824" t="str">
            <v>Plant_14</v>
          </cell>
          <cell r="D4824">
            <v>1500</v>
          </cell>
          <cell r="E4824" t="str">
            <v>LTL||Current_LTL||LTL_ES-GB||1500</v>
          </cell>
        </row>
        <row r="4825">
          <cell r="A4825" t="str">
            <v>Hub_87Plant_15</v>
          </cell>
          <cell r="B4825" t="str">
            <v>Hub_87</v>
          </cell>
          <cell r="C4825" t="str">
            <v>Plant_15</v>
          </cell>
          <cell r="D4825">
            <v>1700</v>
          </cell>
          <cell r="E4825" t="str">
            <v>FTL||Hub_87||Plant_15||FTL_ES-DE_W_2000</v>
          </cell>
        </row>
        <row r="4826">
          <cell r="A4826" t="str">
            <v>Hub_87Plant_15</v>
          </cell>
          <cell r="B4826" t="str">
            <v>Hub_87</v>
          </cell>
          <cell r="C4826" t="str">
            <v>Plant_15</v>
          </cell>
          <cell r="D4826">
            <v>1700</v>
          </cell>
          <cell r="E4826" t="str">
            <v>LTL||Current_LTL||LTL_ES-DE_W||2000</v>
          </cell>
        </row>
        <row r="4827">
          <cell r="A4827" t="str">
            <v>Hub_87Plant_16</v>
          </cell>
          <cell r="B4827" t="str">
            <v>Hub_87</v>
          </cell>
          <cell r="C4827" t="str">
            <v>Plant_16</v>
          </cell>
          <cell r="D4827">
            <v>1000</v>
          </cell>
          <cell r="E4827" t="str">
            <v>FTL||Hub_87||Plant_16||FTL_ES-FR_N_1000</v>
          </cell>
        </row>
        <row r="4828">
          <cell r="A4828" t="str">
            <v>Hub_87Plant_16</v>
          </cell>
          <cell r="B4828" t="str">
            <v>Hub_87</v>
          </cell>
          <cell r="C4828" t="str">
            <v>Plant_16</v>
          </cell>
          <cell r="D4828">
            <v>1000</v>
          </cell>
          <cell r="E4828" t="str">
            <v>LTL||Current_LTL||LTL_ES-FR_N||1000</v>
          </cell>
        </row>
        <row r="4829">
          <cell r="A4829" t="str">
            <v>Hub_87Plant_17</v>
          </cell>
          <cell r="B4829" t="str">
            <v>Hub_87</v>
          </cell>
          <cell r="C4829" t="str">
            <v>Plant_17</v>
          </cell>
          <cell r="D4829">
            <v>1000</v>
          </cell>
          <cell r="E4829" t="str">
            <v>FTL||Hub_87||Plant_17||FTL_ES-FR_N_1000</v>
          </cell>
        </row>
        <row r="4830">
          <cell r="A4830" t="str">
            <v>Hub_87Plant_17</v>
          </cell>
          <cell r="B4830" t="str">
            <v>Hub_87</v>
          </cell>
          <cell r="C4830" t="str">
            <v>Plant_17</v>
          </cell>
          <cell r="D4830">
            <v>1000</v>
          </cell>
          <cell r="E4830" t="str">
            <v>LTL||Current_LTL||LTL_ES-FR_N||1000</v>
          </cell>
        </row>
        <row r="4831">
          <cell r="A4831" t="str">
            <v>Hub_87Plant_18</v>
          </cell>
          <cell r="B4831" t="str">
            <v>Hub_87</v>
          </cell>
          <cell r="C4831" t="str">
            <v>Plant_18</v>
          </cell>
          <cell r="D4831">
            <v>1500</v>
          </cell>
          <cell r="E4831" t="str">
            <v>FTL||Hub_87||Plant_18||FTL_ES-DE_W_1500</v>
          </cell>
        </row>
        <row r="4832">
          <cell r="A4832" t="str">
            <v>Hub_87Plant_18</v>
          </cell>
          <cell r="B4832" t="str">
            <v>Hub_87</v>
          </cell>
          <cell r="C4832" t="str">
            <v>Plant_18</v>
          </cell>
          <cell r="D4832">
            <v>1500</v>
          </cell>
          <cell r="E4832" t="str">
            <v>LTL||Current_LTL||LTL_ES-DE_W||1500</v>
          </cell>
        </row>
        <row r="4833">
          <cell r="A4833" t="str">
            <v>Hub_87Plant_19</v>
          </cell>
          <cell r="B4833" t="str">
            <v>Hub_87</v>
          </cell>
          <cell r="C4833" t="str">
            <v>Plant_19</v>
          </cell>
          <cell r="D4833">
            <v>1500</v>
          </cell>
          <cell r="E4833" t="str">
            <v>FTL||Hub_87||Plant_19||FTL_ES-CZ_1500</v>
          </cell>
        </row>
        <row r="4834">
          <cell r="A4834" t="str">
            <v>Hub_87Plant_19</v>
          </cell>
          <cell r="B4834" t="str">
            <v>Hub_87</v>
          </cell>
          <cell r="C4834" t="str">
            <v>Plant_19</v>
          </cell>
          <cell r="D4834">
            <v>1500</v>
          </cell>
          <cell r="E4834" t="str">
            <v>LTL||Current_LTL||LTL_ES-CZ||1500</v>
          </cell>
        </row>
        <row r="4835">
          <cell r="A4835" t="str">
            <v>Hub_87Plant_20</v>
          </cell>
          <cell r="B4835" t="str">
            <v>Hub_87</v>
          </cell>
          <cell r="C4835" t="str">
            <v>Plant_20</v>
          </cell>
          <cell r="D4835">
            <v>1200</v>
          </cell>
          <cell r="E4835" t="str">
            <v>FTL||Hub_87||Plant_20||FTL_ES-DE_W_1500</v>
          </cell>
        </row>
        <row r="4836">
          <cell r="A4836" t="str">
            <v>Hub_87Plant_20</v>
          </cell>
          <cell r="B4836" t="str">
            <v>Hub_87</v>
          </cell>
          <cell r="C4836" t="str">
            <v>Plant_20</v>
          </cell>
          <cell r="D4836">
            <v>1200</v>
          </cell>
          <cell r="E4836" t="str">
            <v>LTL||Current_LTL||LTL_ES-DE_W||1500</v>
          </cell>
        </row>
        <row r="4837">
          <cell r="A4837" t="str">
            <v>Hub_87Plant_21</v>
          </cell>
          <cell r="B4837" t="str">
            <v>Hub_87</v>
          </cell>
          <cell r="C4837" t="str">
            <v>Plant_21</v>
          </cell>
          <cell r="D4837">
            <v>1300</v>
          </cell>
          <cell r="E4837" t="str">
            <v>FTL||Hub_87||Plant_21||FTL_ES-DE_W_1500</v>
          </cell>
        </row>
        <row r="4838">
          <cell r="A4838" t="str">
            <v>Hub_87Plant_21</v>
          </cell>
          <cell r="B4838" t="str">
            <v>Hub_87</v>
          </cell>
          <cell r="C4838" t="str">
            <v>Plant_21</v>
          </cell>
          <cell r="D4838">
            <v>1300</v>
          </cell>
          <cell r="E4838" t="str">
            <v>LTL||Current_LTL||LTL_ES-DE_W||1500</v>
          </cell>
        </row>
        <row r="4839">
          <cell r="A4839" t="str">
            <v>Hub_87Plant_22</v>
          </cell>
          <cell r="B4839" t="str">
            <v>Hub_87</v>
          </cell>
          <cell r="C4839" t="str">
            <v>Plant_22</v>
          </cell>
          <cell r="D4839">
            <v>1500</v>
          </cell>
          <cell r="E4839" t="str">
            <v>FTL||Hub_87||Plant_22||FTL_ES-CZ_1500</v>
          </cell>
        </row>
        <row r="4840">
          <cell r="A4840" t="str">
            <v>Hub_87Plant_22</v>
          </cell>
          <cell r="B4840" t="str">
            <v>Hub_87</v>
          </cell>
          <cell r="C4840" t="str">
            <v>Plant_22</v>
          </cell>
          <cell r="D4840">
            <v>1500</v>
          </cell>
          <cell r="E4840" t="str">
            <v>LTL||Current_LTL||LTL_ES-CZ||1500</v>
          </cell>
        </row>
        <row r="4841">
          <cell r="A4841" t="str">
            <v>Hub_87Plant_23</v>
          </cell>
          <cell r="B4841" t="str">
            <v>Hub_87</v>
          </cell>
          <cell r="C4841" t="str">
            <v>Plant_23</v>
          </cell>
          <cell r="D4841">
            <v>1500</v>
          </cell>
          <cell r="E4841" t="str">
            <v>FTL||Hub_87||Plant_23||FTL_ES-CZ_1500</v>
          </cell>
        </row>
        <row r="4842">
          <cell r="A4842" t="str">
            <v>Hub_87Plant_23</v>
          </cell>
          <cell r="B4842" t="str">
            <v>Hub_87</v>
          </cell>
          <cell r="C4842" t="str">
            <v>Plant_23</v>
          </cell>
          <cell r="D4842">
            <v>1500</v>
          </cell>
          <cell r="E4842" t="str">
            <v>LTL||Current_LTL||LTL_ES-CZ||1500</v>
          </cell>
        </row>
        <row r="4843">
          <cell r="A4843" t="str">
            <v>Hub_88Plant_1</v>
          </cell>
          <cell r="B4843" t="str">
            <v>Hub_88</v>
          </cell>
          <cell r="C4843" t="str">
            <v>Plant_1</v>
          </cell>
          <cell r="D4843">
            <v>600</v>
          </cell>
          <cell r="E4843" t="str">
            <v>FTL||Hub_88||Plant_1||FTL_DE_W-FR_N_1000</v>
          </cell>
        </row>
        <row r="4844">
          <cell r="A4844" t="str">
            <v>Hub_88Plant_1</v>
          </cell>
          <cell r="B4844" t="str">
            <v>Hub_88</v>
          </cell>
          <cell r="C4844" t="str">
            <v>Plant_1</v>
          </cell>
          <cell r="D4844">
            <v>600</v>
          </cell>
          <cell r="E4844" t="str">
            <v>LTL||Current_LTL||LTL_DE_W-FR_N||1000</v>
          </cell>
        </row>
        <row r="4845">
          <cell r="A4845" t="str">
            <v>Hub_88Plant_2</v>
          </cell>
          <cell r="B4845" t="str">
            <v>Hub_88</v>
          </cell>
          <cell r="C4845" t="str">
            <v>Plant_2</v>
          </cell>
          <cell r="D4845">
            <v>1600</v>
          </cell>
          <cell r="E4845" t="str">
            <v>FTL||Hub_88||Plant_2||FTL_DE_W-ES_2000</v>
          </cell>
        </row>
        <row r="4846">
          <cell r="A4846" t="str">
            <v>Hub_88Plant_2</v>
          </cell>
          <cell r="B4846" t="str">
            <v>Hub_88</v>
          </cell>
          <cell r="C4846" t="str">
            <v>Plant_2</v>
          </cell>
          <cell r="D4846">
            <v>1600</v>
          </cell>
          <cell r="E4846" t="str">
            <v>LTL||Current_LTL||LTL_DE_W-ES||2000</v>
          </cell>
        </row>
        <row r="4847">
          <cell r="A4847" t="str">
            <v>Hub_88Plant_3</v>
          </cell>
          <cell r="B4847" t="str">
            <v>Hub_88</v>
          </cell>
          <cell r="C4847" t="str">
            <v>Plant_3</v>
          </cell>
          <cell r="D4847">
            <v>300</v>
          </cell>
          <cell r="E4847" t="str">
            <v>FTL||Hub_88||Plant_3||FTL_DE_W-DE_W_250</v>
          </cell>
        </row>
        <row r="4848">
          <cell r="A4848" t="str">
            <v>Hub_88Plant_3</v>
          </cell>
          <cell r="B4848" t="str">
            <v>Hub_88</v>
          </cell>
          <cell r="C4848" t="str">
            <v>Plant_3</v>
          </cell>
          <cell r="D4848">
            <v>300</v>
          </cell>
          <cell r="E4848" t="str">
            <v>LTL||Current_LTL||LTL_DE_W-DE_W||250</v>
          </cell>
        </row>
        <row r="4849">
          <cell r="A4849" t="str">
            <v>Hub_88Plant_4</v>
          </cell>
          <cell r="B4849" t="str">
            <v>Hub_88</v>
          </cell>
          <cell r="C4849" t="str">
            <v>Plant_4</v>
          </cell>
          <cell r="D4849">
            <v>400</v>
          </cell>
          <cell r="E4849" t="str">
            <v>FTL||Hub_88||Plant_4||FTL_DE_W-DE_W_500</v>
          </cell>
        </row>
        <row r="4850">
          <cell r="A4850" t="str">
            <v>Hub_88Plant_4</v>
          </cell>
          <cell r="B4850" t="str">
            <v>Hub_88</v>
          </cell>
          <cell r="C4850" t="str">
            <v>Plant_4</v>
          </cell>
          <cell r="D4850">
            <v>400</v>
          </cell>
          <cell r="E4850" t="str">
            <v>LTL||Current_LTL||LTL_DE_W-DE_W||500</v>
          </cell>
        </row>
        <row r="4851">
          <cell r="A4851" t="str">
            <v>Hub_88Plant_5</v>
          </cell>
          <cell r="B4851" t="str">
            <v>Hub_88</v>
          </cell>
          <cell r="C4851" t="str">
            <v>Plant_5</v>
          </cell>
          <cell r="D4851">
            <v>900</v>
          </cell>
          <cell r="E4851" t="str">
            <v>FTL||Hub_88||Plant_5||FTL_DE_W-GB_1000</v>
          </cell>
        </row>
        <row r="4852">
          <cell r="A4852" t="str">
            <v>Hub_88Plant_5</v>
          </cell>
          <cell r="B4852" t="str">
            <v>Hub_88</v>
          </cell>
          <cell r="C4852" t="str">
            <v>Plant_5</v>
          </cell>
          <cell r="D4852">
            <v>900</v>
          </cell>
          <cell r="E4852" t="str">
            <v>LTL||Current_LTL||LTL_DE_W-GB||1000</v>
          </cell>
        </row>
        <row r="4853">
          <cell r="A4853" t="str">
            <v>Hub_88Plant_6</v>
          </cell>
          <cell r="B4853" t="str">
            <v>Hub_88</v>
          </cell>
          <cell r="C4853" t="str">
            <v>Plant_6</v>
          </cell>
          <cell r="D4853">
            <v>400</v>
          </cell>
          <cell r="E4853" t="str">
            <v>FTL||Hub_88||Plant_6||FTL_DE_W-DE_W_500</v>
          </cell>
        </row>
        <row r="4854">
          <cell r="A4854" t="str">
            <v>Hub_88Plant_6</v>
          </cell>
          <cell r="B4854" t="str">
            <v>Hub_88</v>
          </cell>
          <cell r="C4854" t="str">
            <v>Plant_6</v>
          </cell>
          <cell r="D4854">
            <v>400</v>
          </cell>
          <cell r="E4854" t="str">
            <v>LTL||Current_LTL||LTL_DE_W-DE_W||500</v>
          </cell>
        </row>
        <row r="4855">
          <cell r="A4855" t="str">
            <v>Hub_88Plant_7</v>
          </cell>
          <cell r="B4855" t="str">
            <v>Hub_88</v>
          </cell>
          <cell r="C4855" t="str">
            <v>Plant_7</v>
          </cell>
          <cell r="D4855">
            <v>800</v>
          </cell>
          <cell r="E4855" t="str">
            <v>FTL||Hub_88||Plant_7||FTL_DE_W-GB_1000</v>
          </cell>
        </row>
        <row r="4856">
          <cell r="A4856" t="str">
            <v>Hub_88Plant_7</v>
          </cell>
          <cell r="B4856" t="str">
            <v>Hub_88</v>
          </cell>
          <cell r="C4856" t="str">
            <v>Plant_7</v>
          </cell>
          <cell r="D4856">
            <v>800</v>
          </cell>
          <cell r="E4856" t="str">
            <v>LTL||Current_LTL||LTL_DE_W-GB||1000</v>
          </cell>
        </row>
        <row r="4857">
          <cell r="A4857" t="str">
            <v>Hub_88Plant_8</v>
          </cell>
          <cell r="B4857" t="str">
            <v>Hub_88</v>
          </cell>
          <cell r="C4857" t="str">
            <v>Plant_8</v>
          </cell>
          <cell r="D4857">
            <v>200</v>
          </cell>
          <cell r="E4857" t="str">
            <v>FTL||Hub_88||Plant_8||FTL_DE_W-BX_250</v>
          </cell>
        </row>
        <row r="4858">
          <cell r="A4858" t="str">
            <v>Hub_88Plant_8</v>
          </cell>
          <cell r="B4858" t="str">
            <v>Hub_88</v>
          </cell>
          <cell r="C4858" t="str">
            <v>Plant_8</v>
          </cell>
          <cell r="D4858">
            <v>200</v>
          </cell>
          <cell r="E4858" t="str">
            <v>LTL||Current_LTL||LTL_DE_W-BX||250</v>
          </cell>
        </row>
        <row r="4859">
          <cell r="A4859" t="str">
            <v>Hub_88Plant_9</v>
          </cell>
          <cell r="B4859" t="str">
            <v>Hub_88</v>
          </cell>
          <cell r="C4859" t="str">
            <v>Plant_9</v>
          </cell>
          <cell r="D4859">
            <v>400</v>
          </cell>
          <cell r="E4859" t="str">
            <v>FTL||Hub_88||Plant_9||FTL_DE_W-FR_N_500</v>
          </cell>
        </row>
        <row r="4860">
          <cell r="A4860" t="str">
            <v>Hub_88Plant_9</v>
          </cell>
          <cell r="B4860" t="str">
            <v>Hub_88</v>
          </cell>
          <cell r="C4860" t="str">
            <v>Plant_9</v>
          </cell>
          <cell r="D4860">
            <v>400</v>
          </cell>
          <cell r="E4860" t="str">
            <v>LTL||Current_LTL||LTL_DE_W-FR_N||500</v>
          </cell>
        </row>
        <row r="4861">
          <cell r="A4861" t="str">
            <v>Hub_88Plant_10</v>
          </cell>
          <cell r="B4861" t="str">
            <v>Hub_88</v>
          </cell>
          <cell r="C4861" t="str">
            <v>Plant_10</v>
          </cell>
          <cell r="D4861">
            <v>200</v>
          </cell>
          <cell r="E4861" t="str">
            <v>FTL||Hub_88||Plant_10||FTL_DE_W-DE_W_250</v>
          </cell>
        </row>
        <row r="4862">
          <cell r="A4862" t="str">
            <v>Hub_88Plant_10</v>
          </cell>
          <cell r="B4862" t="str">
            <v>Hub_88</v>
          </cell>
          <cell r="C4862" t="str">
            <v>Plant_10</v>
          </cell>
          <cell r="D4862">
            <v>200</v>
          </cell>
          <cell r="E4862" t="str">
            <v>LTL||Current_LTL||LTL_DE_W-DE_W||250</v>
          </cell>
        </row>
        <row r="4863">
          <cell r="A4863" t="str">
            <v>Hub_88Plant_11</v>
          </cell>
          <cell r="B4863" t="str">
            <v>Hub_88</v>
          </cell>
          <cell r="C4863" t="str">
            <v>Plant_11</v>
          </cell>
          <cell r="D4863">
            <v>1100</v>
          </cell>
          <cell r="E4863" t="str">
            <v>FTL||Hub_88||Plant_11||FTL_DE_W-HU_1500</v>
          </cell>
        </row>
        <row r="4864">
          <cell r="A4864" t="str">
            <v>Hub_88Plant_11</v>
          </cell>
          <cell r="B4864" t="str">
            <v>Hub_88</v>
          </cell>
          <cell r="C4864" t="str">
            <v>Plant_11</v>
          </cell>
          <cell r="D4864">
            <v>1100</v>
          </cell>
          <cell r="E4864" t="str">
            <v>LTL||Current_LTL||LTL_DE_W-HU||1500</v>
          </cell>
        </row>
        <row r="4865">
          <cell r="A4865" t="str">
            <v>Hub_88Plant_12</v>
          </cell>
          <cell r="B4865" t="str">
            <v>Hub_88</v>
          </cell>
          <cell r="C4865" t="str">
            <v>Plant_12</v>
          </cell>
          <cell r="D4865">
            <v>1900</v>
          </cell>
          <cell r="E4865" t="str">
            <v>FTL||Hub_88||Plant_12||FTL_DE_W-ES_2000</v>
          </cell>
        </row>
        <row r="4866">
          <cell r="A4866" t="str">
            <v>Hub_88Plant_12</v>
          </cell>
          <cell r="B4866" t="str">
            <v>Hub_88</v>
          </cell>
          <cell r="C4866" t="str">
            <v>Plant_12</v>
          </cell>
          <cell r="D4866">
            <v>1900</v>
          </cell>
          <cell r="E4866" t="str">
            <v>LTL||Current_LTL||LTL_DE_W-ES||2000</v>
          </cell>
        </row>
        <row r="4867">
          <cell r="A4867" t="str">
            <v>Hub_88Plant_13</v>
          </cell>
          <cell r="B4867" t="str">
            <v>Hub_88</v>
          </cell>
          <cell r="C4867" t="str">
            <v>Plant_13</v>
          </cell>
          <cell r="D4867">
            <v>700</v>
          </cell>
          <cell r="E4867" t="str">
            <v>FTL||Hub_88||Plant_13||FTL_DE_W-CZ_1000</v>
          </cell>
        </row>
        <row r="4868">
          <cell r="A4868" t="str">
            <v>Hub_88Plant_13</v>
          </cell>
          <cell r="B4868" t="str">
            <v>Hub_88</v>
          </cell>
          <cell r="C4868" t="str">
            <v>Plant_13</v>
          </cell>
          <cell r="D4868">
            <v>700</v>
          </cell>
          <cell r="E4868" t="str">
            <v>LTL||Current_LTL||LTL_DE_W-CZ||1000</v>
          </cell>
        </row>
        <row r="4869">
          <cell r="A4869" t="str">
            <v>Hub_88Plant_14</v>
          </cell>
          <cell r="B4869" t="str">
            <v>Hub_88</v>
          </cell>
          <cell r="C4869" t="str">
            <v>Plant_14</v>
          </cell>
          <cell r="D4869">
            <v>800</v>
          </cell>
          <cell r="E4869" t="str">
            <v>FTL||Hub_88||Plant_14||FTL_DE_W-GB_1000</v>
          </cell>
        </row>
        <row r="4870">
          <cell r="A4870" t="str">
            <v>Hub_88Plant_14</v>
          </cell>
          <cell r="B4870" t="str">
            <v>Hub_88</v>
          </cell>
          <cell r="C4870" t="str">
            <v>Plant_14</v>
          </cell>
          <cell r="D4870">
            <v>800</v>
          </cell>
          <cell r="E4870" t="str">
            <v>LTL||Current_LTL||LTL_DE_W-GB||1000</v>
          </cell>
        </row>
        <row r="4871">
          <cell r="A4871" t="str">
            <v>Hub_88Plant_15</v>
          </cell>
          <cell r="B4871" t="str">
            <v>Hub_88</v>
          </cell>
          <cell r="C4871" t="str">
            <v>Plant_15</v>
          </cell>
          <cell r="D4871">
            <v>300</v>
          </cell>
          <cell r="E4871" t="str">
            <v>FTL||Hub_88||Plant_15||FTL_DE_W-DE_W_500</v>
          </cell>
        </row>
        <row r="4872">
          <cell r="A4872" t="str">
            <v>Hub_88Plant_15</v>
          </cell>
          <cell r="B4872" t="str">
            <v>Hub_88</v>
          </cell>
          <cell r="C4872" t="str">
            <v>Plant_15</v>
          </cell>
          <cell r="D4872">
            <v>300</v>
          </cell>
          <cell r="E4872" t="str">
            <v>LTL||Current_LTL||LTL_DE_W-DE_W||500</v>
          </cell>
        </row>
        <row r="4873">
          <cell r="A4873" t="str">
            <v>Hub_88Plant_16</v>
          </cell>
          <cell r="B4873" t="str">
            <v>Hub_88</v>
          </cell>
          <cell r="C4873" t="str">
            <v>Plant_16</v>
          </cell>
          <cell r="D4873">
            <v>1000</v>
          </cell>
          <cell r="E4873" t="str">
            <v>FTL||Hub_88||Plant_16||FTL_DE_W-FR_N_1000</v>
          </cell>
        </row>
        <row r="4874">
          <cell r="A4874" t="str">
            <v>Hub_88Plant_16</v>
          </cell>
          <cell r="B4874" t="str">
            <v>Hub_88</v>
          </cell>
          <cell r="C4874" t="str">
            <v>Plant_16</v>
          </cell>
          <cell r="D4874">
            <v>1000</v>
          </cell>
          <cell r="E4874" t="str">
            <v>LTL||Current_LTL||LTL_DE_W-FR_N||1000</v>
          </cell>
        </row>
        <row r="4875">
          <cell r="A4875" t="str">
            <v>Hub_88Plant_17</v>
          </cell>
          <cell r="B4875" t="str">
            <v>Hub_88</v>
          </cell>
          <cell r="C4875" t="str">
            <v>Plant_17</v>
          </cell>
          <cell r="D4875">
            <v>1000</v>
          </cell>
          <cell r="E4875" t="str">
            <v>FTL||Hub_88||Plant_17||FTL_DE_W-FR_N_1000</v>
          </cell>
        </row>
        <row r="4876">
          <cell r="A4876" t="str">
            <v>Hub_88Plant_17</v>
          </cell>
          <cell r="B4876" t="str">
            <v>Hub_88</v>
          </cell>
          <cell r="C4876" t="str">
            <v>Plant_17</v>
          </cell>
          <cell r="D4876">
            <v>1000</v>
          </cell>
          <cell r="E4876" t="str">
            <v>LTL||Current_LTL||LTL_DE_W-FR_N||1000</v>
          </cell>
        </row>
        <row r="4877">
          <cell r="A4877" t="str">
            <v>Hub_88Plant_18</v>
          </cell>
          <cell r="B4877" t="str">
            <v>Hub_88</v>
          </cell>
          <cell r="C4877" t="str">
            <v>Plant_18</v>
          </cell>
          <cell r="D4877">
            <v>500</v>
          </cell>
          <cell r="E4877" t="str">
            <v>FTL||Hub_88||Plant_18||FTL_DE_W-DE_W_500</v>
          </cell>
        </row>
        <row r="4878">
          <cell r="A4878" t="str">
            <v>Hub_88Plant_18</v>
          </cell>
          <cell r="B4878" t="str">
            <v>Hub_88</v>
          </cell>
          <cell r="C4878" t="str">
            <v>Plant_18</v>
          </cell>
          <cell r="D4878">
            <v>500</v>
          </cell>
          <cell r="E4878" t="str">
            <v>LTL||Current_LTL||LTL_DE_W-DE_W||500</v>
          </cell>
        </row>
        <row r="4879">
          <cell r="A4879" t="str">
            <v>Hub_88Plant_19</v>
          </cell>
          <cell r="B4879" t="str">
            <v>Hub_88</v>
          </cell>
          <cell r="C4879" t="str">
            <v>Plant_19</v>
          </cell>
          <cell r="D4879">
            <v>600</v>
          </cell>
          <cell r="E4879" t="str">
            <v>FTL||Hub_88||Plant_19||FTL_DE_W-CZ_1000</v>
          </cell>
        </row>
        <row r="4880">
          <cell r="A4880" t="str">
            <v>Hub_88Plant_19</v>
          </cell>
          <cell r="B4880" t="str">
            <v>Hub_88</v>
          </cell>
          <cell r="C4880" t="str">
            <v>Plant_19</v>
          </cell>
          <cell r="D4880">
            <v>600</v>
          </cell>
          <cell r="E4880" t="str">
            <v>LTL||Current_LTL||LTL_DE_W-CZ||1000</v>
          </cell>
        </row>
        <row r="4881">
          <cell r="A4881" t="str">
            <v>Hub_88Plant_20</v>
          </cell>
          <cell r="B4881" t="str">
            <v>Hub_88</v>
          </cell>
          <cell r="C4881" t="str">
            <v>Plant_20</v>
          </cell>
          <cell r="D4881">
            <v>400</v>
          </cell>
          <cell r="E4881" t="str">
            <v>FTL||Hub_88||Plant_20||FTL_DE_W-DE_W_500</v>
          </cell>
        </row>
        <row r="4882">
          <cell r="A4882" t="str">
            <v>Hub_88Plant_20</v>
          </cell>
          <cell r="B4882" t="str">
            <v>Hub_88</v>
          </cell>
          <cell r="C4882" t="str">
            <v>Plant_20</v>
          </cell>
          <cell r="D4882">
            <v>400</v>
          </cell>
          <cell r="E4882" t="str">
            <v>LTL||Current_LTL||LTL_DE_W-DE_W||500</v>
          </cell>
        </row>
        <row r="4883">
          <cell r="A4883" t="str">
            <v>Hub_88Plant_21</v>
          </cell>
          <cell r="B4883" t="str">
            <v>Hub_88</v>
          </cell>
          <cell r="C4883" t="str">
            <v>Plant_21</v>
          </cell>
          <cell r="D4883">
            <v>600</v>
          </cell>
          <cell r="E4883" t="str">
            <v>FTL||Hub_88||Plant_21||FTL_DE_W-DE_W_1000</v>
          </cell>
        </row>
        <row r="4884">
          <cell r="A4884" t="str">
            <v>Hub_88Plant_21</v>
          </cell>
          <cell r="B4884" t="str">
            <v>Hub_88</v>
          </cell>
          <cell r="C4884" t="str">
            <v>Plant_21</v>
          </cell>
          <cell r="D4884">
            <v>600</v>
          </cell>
          <cell r="E4884" t="str">
            <v>LTL||Current_LTL||LTL_DE_W-DE_W||1000</v>
          </cell>
        </row>
        <row r="4885">
          <cell r="A4885" t="str">
            <v>Hub_88Plant_22</v>
          </cell>
          <cell r="B4885" t="str">
            <v>Hub_88</v>
          </cell>
          <cell r="C4885" t="str">
            <v>Plant_22</v>
          </cell>
          <cell r="D4885">
            <v>600</v>
          </cell>
          <cell r="E4885" t="str">
            <v>FTL||Hub_88||Plant_22||FTL_DE_W-CZ_1000</v>
          </cell>
        </row>
        <row r="4886">
          <cell r="A4886" t="str">
            <v>Hub_88Plant_22</v>
          </cell>
          <cell r="B4886" t="str">
            <v>Hub_88</v>
          </cell>
          <cell r="C4886" t="str">
            <v>Plant_22</v>
          </cell>
          <cell r="D4886">
            <v>600</v>
          </cell>
          <cell r="E4886" t="str">
            <v>LTL||Current_LTL||LTL_DE_W-CZ||1000</v>
          </cell>
        </row>
        <row r="4887">
          <cell r="A4887" t="str">
            <v>Hub_88Plant_23</v>
          </cell>
          <cell r="B4887" t="str">
            <v>Hub_88</v>
          </cell>
          <cell r="C4887" t="str">
            <v>Plant_23</v>
          </cell>
          <cell r="D4887">
            <v>600</v>
          </cell>
          <cell r="E4887" t="str">
            <v>FTL||Hub_88||Plant_23||FTL_DE_W-CZ_1000</v>
          </cell>
        </row>
        <row r="4888">
          <cell r="A4888" t="str">
            <v>Hub_88Plant_23</v>
          </cell>
          <cell r="B4888" t="str">
            <v>Hub_88</v>
          </cell>
          <cell r="C4888" t="str">
            <v>Plant_23</v>
          </cell>
          <cell r="D4888">
            <v>600</v>
          </cell>
          <cell r="E4888" t="str">
            <v>LTL||Current_LTL||LTL_DE_W-CZ||1000</v>
          </cell>
        </row>
        <row r="4889">
          <cell r="A4889" t="str">
            <v>Hub_89Plant_1</v>
          </cell>
          <cell r="B4889" t="str">
            <v>Hub_89</v>
          </cell>
          <cell r="C4889" t="str">
            <v>Plant_1</v>
          </cell>
          <cell r="D4889">
            <v>1100</v>
          </cell>
          <cell r="E4889" t="str">
            <v>FTL||Hub_89||Plant_1||FTL_IT-FR_N_1500</v>
          </cell>
        </row>
        <row r="4890">
          <cell r="A4890" t="str">
            <v>Hub_89Plant_1</v>
          </cell>
          <cell r="B4890" t="str">
            <v>Hub_89</v>
          </cell>
          <cell r="C4890" t="str">
            <v>Plant_1</v>
          </cell>
          <cell r="D4890">
            <v>1100</v>
          </cell>
          <cell r="E4890" t="str">
            <v>LTL||Current_LTL||LTL_IT-FR_N||1500</v>
          </cell>
        </row>
        <row r="4891">
          <cell r="A4891" t="str">
            <v>Hub_89Plant_2</v>
          </cell>
          <cell r="B4891" t="str">
            <v>Hub_89</v>
          </cell>
          <cell r="C4891" t="str">
            <v>Plant_2</v>
          </cell>
          <cell r="D4891">
            <v>1300</v>
          </cell>
          <cell r="E4891" t="str">
            <v>FTL||Hub_89||Plant_2||FTL_IT-ES_1500</v>
          </cell>
        </row>
        <row r="4892">
          <cell r="A4892" t="str">
            <v>Hub_89Plant_2</v>
          </cell>
          <cell r="B4892" t="str">
            <v>Hub_89</v>
          </cell>
          <cell r="C4892" t="str">
            <v>Plant_2</v>
          </cell>
          <cell r="D4892">
            <v>1300</v>
          </cell>
          <cell r="E4892" t="str">
            <v>LTL||Current_LTL||LTL_IT-ES||1500</v>
          </cell>
        </row>
        <row r="4893">
          <cell r="A4893" t="str">
            <v>Hub_89Plant_3</v>
          </cell>
          <cell r="B4893" t="str">
            <v>Hub_89</v>
          </cell>
          <cell r="C4893" t="str">
            <v>Plant_3</v>
          </cell>
          <cell r="D4893">
            <v>900</v>
          </cell>
          <cell r="E4893" t="str">
            <v>FTL||Hub_89||Plant_3||FTL_IT-DE_W_1000</v>
          </cell>
        </row>
        <row r="4894">
          <cell r="A4894" t="str">
            <v>Hub_89Plant_3</v>
          </cell>
          <cell r="B4894" t="str">
            <v>Hub_89</v>
          </cell>
          <cell r="C4894" t="str">
            <v>Plant_3</v>
          </cell>
          <cell r="D4894">
            <v>900</v>
          </cell>
          <cell r="E4894" t="str">
            <v>LTL||Current_LTL||LTL_IT-DE_W||1000</v>
          </cell>
        </row>
        <row r="4895">
          <cell r="A4895" t="str">
            <v>Hub_89Plant_4</v>
          </cell>
          <cell r="B4895" t="str">
            <v>Hub_89</v>
          </cell>
          <cell r="C4895" t="str">
            <v>Plant_4</v>
          </cell>
          <cell r="D4895">
            <v>700</v>
          </cell>
          <cell r="E4895" t="str">
            <v>FTL||Hub_89||Plant_4||FTL_IT-DE_W_1000</v>
          </cell>
        </row>
        <row r="4896">
          <cell r="A4896" t="str">
            <v>Hub_89Plant_4</v>
          </cell>
          <cell r="B4896" t="str">
            <v>Hub_89</v>
          </cell>
          <cell r="C4896" t="str">
            <v>Plant_4</v>
          </cell>
          <cell r="D4896">
            <v>700</v>
          </cell>
          <cell r="E4896" t="str">
            <v>LTL||Current_LTL||LTL_IT-DE_W||1000</v>
          </cell>
        </row>
        <row r="4897">
          <cell r="A4897" t="str">
            <v>Hub_89Plant_5</v>
          </cell>
          <cell r="B4897" t="str">
            <v>Hub_89</v>
          </cell>
          <cell r="C4897" t="str">
            <v>Plant_5</v>
          </cell>
          <cell r="D4897">
            <v>1800</v>
          </cell>
          <cell r="E4897" t="str">
            <v>FTL||Hub_89||Plant_5||FTL_IT-GB_2000</v>
          </cell>
        </row>
        <row r="4898">
          <cell r="A4898" t="str">
            <v>Hub_89Plant_5</v>
          </cell>
          <cell r="B4898" t="str">
            <v>Hub_89</v>
          </cell>
          <cell r="C4898" t="str">
            <v>Plant_5</v>
          </cell>
          <cell r="D4898">
            <v>1800</v>
          </cell>
          <cell r="E4898" t="str">
            <v>LTL||Current_LTL||LTL_IT-GB||2000</v>
          </cell>
        </row>
        <row r="4899">
          <cell r="A4899" t="str">
            <v>Hub_89Plant_6</v>
          </cell>
          <cell r="B4899" t="str">
            <v>Hub_89</v>
          </cell>
          <cell r="C4899" t="str">
            <v>Plant_6</v>
          </cell>
          <cell r="D4899">
            <v>700</v>
          </cell>
          <cell r="E4899" t="str">
            <v>FTL||Hub_89||Plant_6||FTL_IT-DE_W_1000</v>
          </cell>
        </row>
        <row r="4900">
          <cell r="A4900" t="str">
            <v>Hub_89Plant_6</v>
          </cell>
          <cell r="B4900" t="str">
            <v>Hub_89</v>
          </cell>
          <cell r="C4900" t="str">
            <v>Plant_6</v>
          </cell>
          <cell r="D4900">
            <v>700</v>
          </cell>
          <cell r="E4900" t="str">
            <v>LTL||Current_LTL||LTL_IT-DE_W||1000</v>
          </cell>
        </row>
        <row r="4901">
          <cell r="A4901" t="str">
            <v>Hub_89Plant_7</v>
          </cell>
          <cell r="B4901" t="str">
            <v>Hub_89</v>
          </cell>
          <cell r="C4901" t="str">
            <v>Plant_7</v>
          </cell>
          <cell r="D4901">
            <v>1600</v>
          </cell>
          <cell r="E4901" t="str">
            <v>FTL||Hub_89||Plant_7||FTL_IT-GB_2000</v>
          </cell>
        </row>
        <row r="4902">
          <cell r="A4902" t="str">
            <v>Hub_89Plant_7</v>
          </cell>
          <cell r="B4902" t="str">
            <v>Hub_89</v>
          </cell>
          <cell r="C4902" t="str">
            <v>Plant_7</v>
          </cell>
          <cell r="D4902">
            <v>1600</v>
          </cell>
          <cell r="E4902" t="str">
            <v>LTL||Current_LTL||LTL_IT-GB||2000</v>
          </cell>
        </row>
        <row r="4903">
          <cell r="A4903" t="str">
            <v>Hub_89Plant_8</v>
          </cell>
          <cell r="B4903" t="str">
            <v>Hub_89</v>
          </cell>
          <cell r="C4903" t="str">
            <v>Plant_8</v>
          </cell>
          <cell r="D4903">
            <v>1000</v>
          </cell>
          <cell r="E4903" t="str">
            <v>FTL||Hub_89||Plant_8||FTL_IT-BX_1000</v>
          </cell>
        </row>
        <row r="4904">
          <cell r="A4904" t="str">
            <v>Hub_89Plant_8</v>
          </cell>
          <cell r="B4904" t="str">
            <v>Hub_89</v>
          </cell>
          <cell r="C4904" t="str">
            <v>Plant_8</v>
          </cell>
          <cell r="D4904">
            <v>1000</v>
          </cell>
          <cell r="E4904" t="str">
            <v>LTL||Current_LTL||LTL_IT-BX||1000</v>
          </cell>
        </row>
        <row r="4905">
          <cell r="A4905" t="str">
            <v>Hub_89Plant_9</v>
          </cell>
          <cell r="B4905" t="str">
            <v>Hub_89</v>
          </cell>
          <cell r="C4905" t="str">
            <v>Plant_9</v>
          </cell>
          <cell r="D4905">
            <v>1100</v>
          </cell>
          <cell r="E4905" t="str">
            <v>FTL||Hub_89||Plant_9||FTL_IT-FR_N_1500</v>
          </cell>
        </row>
        <row r="4906">
          <cell r="A4906" t="str">
            <v>Hub_89Plant_9</v>
          </cell>
          <cell r="B4906" t="str">
            <v>Hub_89</v>
          </cell>
          <cell r="C4906" t="str">
            <v>Plant_9</v>
          </cell>
          <cell r="D4906">
            <v>1100</v>
          </cell>
          <cell r="E4906" t="str">
            <v>LTL||Current_LTL||LTL_IT-FR_N||1500</v>
          </cell>
        </row>
        <row r="4907">
          <cell r="A4907" t="str">
            <v>Hub_89Plant_10</v>
          </cell>
          <cell r="B4907" t="str">
            <v>Hub_89</v>
          </cell>
          <cell r="C4907" t="str">
            <v>Plant_10</v>
          </cell>
          <cell r="D4907">
            <v>800</v>
          </cell>
          <cell r="E4907" t="str">
            <v>FTL||Hub_89||Plant_10||FTL_IT-DE_W_1000</v>
          </cell>
        </row>
        <row r="4908">
          <cell r="A4908" t="str">
            <v>Hub_89Plant_10</v>
          </cell>
          <cell r="B4908" t="str">
            <v>Hub_89</v>
          </cell>
          <cell r="C4908" t="str">
            <v>Plant_10</v>
          </cell>
          <cell r="D4908">
            <v>800</v>
          </cell>
          <cell r="E4908" t="str">
            <v>LTL||Current_LTL||LTL_IT-DE_W||1000</v>
          </cell>
        </row>
        <row r="4909">
          <cell r="A4909" t="str">
            <v>Hub_89Plant_11</v>
          </cell>
          <cell r="B4909" t="str">
            <v>Hub_89</v>
          </cell>
          <cell r="C4909" t="str">
            <v>Plant_11</v>
          </cell>
          <cell r="D4909">
            <v>800</v>
          </cell>
          <cell r="E4909" t="str">
            <v>FTL||Hub_89||Plant_11||FTL_IT-HU_1000</v>
          </cell>
        </row>
        <row r="4910">
          <cell r="A4910" t="str">
            <v>Hub_89Plant_11</v>
          </cell>
          <cell r="B4910" t="str">
            <v>Hub_89</v>
          </cell>
          <cell r="C4910" t="str">
            <v>Plant_11</v>
          </cell>
          <cell r="D4910">
            <v>800</v>
          </cell>
          <cell r="E4910" t="str">
            <v>LTL||Current_LTL||LTL_IT-HU||1000</v>
          </cell>
        </row>
        <row r="4911">
          <cell r="A4911" t="str">
            <v>Hub_89Plant_12</v>
          </cell>
          <cell r="B4911" t="str">
            <v>Hub_89</v>
          </cell>
          <cell r="C4911" t="str">
            <v>Plant_12</v>
          </cell>
          <cell r="D4911">
            <v>1600</v>
          </cell>
          <cell r="E4911" t="str">
            <v>FTL||Hub_89||Plant_12||FTL_IT-ES_2000</v>
          </cell>
        </row>
        <row r="4912">
          <cell r="A4912" t="str">
            <v>Hub_89Plant_12</v>
          </cell>
          <cell r="B4912" t="str">
            <v>Hub_89</v>
          </cell>
          <cell r="C4912" t="str">
            <v>Plant_12</v>
          </cell>
          <cell r="D4912">
            <v>1600</v>
          </cell>
          <cell r="E4912" t="str">
            <v>LTL||Current_LTL||LTL_IT-ES||2000</v>
          </cell>
        </row>
        <row r="4913">
          <cell r="A4913" t="str">
            <v>Hub_89Plant_13</v>
          </cell>
          <cell r="B4913" t="str">
            <v>Hub_89</v>
          </cell>
          <cell r="C4913" t="str">
            <v>Plant_13</v>
          </cell>
          <cell r="D4913">
            <v>900</v>
          </cell>
          <cell r="E4913" t="str">
            <v>FTL||Hub_89||Plant_13||FTL_IT-CZ_1000</v>
          </cell>
        </row>
        <row r="4914">
          <cell r="A4914" t="str">
            <v>Hub_89Plant_13</v>
          </cell>
          <cell r="B4914" t="str">
            <v>Hub_89</v>
          </cell>
          <cell r="C4914" t="str">
            <v>Plant_13</v>
          </cell>
          <cell r="D4914">
            <v>900</v>
          </cell>
          <cell r="E4914" t="str">
            <v>LTL||Current_LTL||LTL_IT-CZ||1000</v>
          </cell>
        </row>
        <row r="4915">
          <cell r="A4915" t="str">
            <v>Hub_89Plant_14</v>
          </cell>
          <cell r="B4915" t="str">
            <v>Hub_89</v>
          </cell>
          <cell r="C4915" t="str">
            <v>Plant_14</v>
          </cell>
          <cell r="D4915">
            <v>1600</v>
          </cell>
          <cell r="E4915" t="str">
            <v>FTL||Hub_89||Plant_14||FTL_IT-GB_2000</v>
          </cell>
        </row>
        <row r="4916">
          <cell r="A4916" t="str">
            <v>Hub_89Plant_14</v>
          </cell>
          <cell r="B4916" t="str">
            <v>Hub_89</v>
          </cell>
          <cell r="C4916" t="str">
            <v>Plant_14</v>
          </cell>
          <cell r="D4916">
            <v>1600</v>
          </cell>
          <cell r="E4916" t="str">
            <v>LTL||Current_LTL||LTL_IT-GB||2000</v>
          </cell>
        </row>
        <row r="4917">
          <cell r="A4917" t="str">
            <v>Hub_89Plant_15</v>
          </cell>
          <cell r="B4917" t="str">
            <v>Hub_89</v>
          </cell>
          <cell r="C4917" t="str">
            <v>Plant_15</v>
          </cell>
          <cell r="D4917">
            <v>1200</v>
          </cell>
          <cell r="E4917" t="str">
            <v>FTL||Hub_89||Plant_15||FTL_IT-DE_W_1500</v>
          </cell>
        </row>
        <row r="4918">
          <cell r="A4918" t="str">
            <v>Hub_89Plant_15</v>
          </cell>
          <cell r="B4918" t="str">
            <v>Hub_89</v>
          </cell>
          <cell r="C4918" t="str">
            <v>Plant_15</v>
          </cell>
          <cell r="D4918">
            <v>1200</v>
          </cell>
          <cell r="E4918" t="str">
            <v>LTL||Current_LTL||LTL_IT-DE_W||1500</v>
          </cell>
        </row>
        <row r="4919">
          <cell r="A4919" t="str">
            <v>Hub_89Plant_16</v>
          </cell>
          <cell r="B4919" t="str">
            <v>Hub_89</v>
          </cell>
          <cell r="C4919" t="str">
            <v>Plant_16</v>
          </cell>
          <cell r="D4919">
            <v>1300</v>
          </cell>
          <cell r="E4919" t="str">
            <v>FTL||Hub_89||Plant_16||FTL_IT-FR_N_1500</v>
          </cell>
        </row>
        <row r="4920">
          <cell r="A4920" t="str">
            <v>Hub_89Plant_16</v>
          </cell>
          <cell r="B4920" t="str">
            <v>Hub_89</v>
          </cell>
          <cell r="C4920" t="str">
            <v>Plant_16</v>
          </cell>
          <cell r="D4920">
            <v>1300</v>
          </cell>
          <cell r="E4920" t="str">
            <v>LTL||Current_LTL||LTL_IT-FR_N||1500</v>
          </cell>
        </row>
        <row r="4921">
          <cell r="A4921" t="str">
            <v>Hub_89Plant_17</v>
          </cell>
          <cell r="B4921" t="str">
            <v>Hub_89</v>
          </cell>
          <cell r="C4921" t="str">
            <v>Plant_17</v>
          </cell>
          <cell r="D4921">
            <v>1300</v>
          </cell>
          <cell r="E4921" t="str">
            <v>FTL||Hub_89||Plant_17||FTL_IT-FR_N_1500</v>
          </cell>
        </row>
        <row r="4922">
          <cell r="A4922" t="str">
            <v>Hub_89Plant_17</v>
          </cell>
          <cell r="B4922" t="str">
            <v>Hub_89</v>
          </cell>
          <cell r="C4922" t="str">
            <v>Plant_17</v>
          </cell>
          <cell r="D4922">
            <v>1300</v>
          </cell>
          <cell r="E4922" t="str">
            <v>LTL||Current_LTL||LTL_IT-FR_N||1500</v>
          </cell>
        </row>
        <row r="4923">
          <cell r="A4923" t="str">
            <v>Hub_89Plant_18</v>
          </cell>
          <cell r="B4923" t="str">
            <v>Hub_89</v>
          </cell>
          <cell r="C4923" t="str">
            <v>Plant_18</v>
          </cell>
          <cell r="D4923">
            <v>700</v>
          </cell>
          <cell r="E4923" t="str">
            <v>FTL||Hub_89||Plant_18||FTL_IT-DE_W_1000</v>
          </cell>
        </row>
        <row r="4924">
          <cell r="A4924" t="str">
            <v>Hub_89Plant_18</v>
          </cell>
          <cell r="B4924" t="str">
            <v>Hub_89</v>
          </cell>
          <cell r="C4924" t="str">
            <v>Plant_18</v>
          </cell>
          <cell r="D4924">
            <v>700</v>
          </cell>
          <cell r="E4924" t="str">
            <v>LTL||Current_LTL||LTL_IT-DE_W||1000</v>
          </cell>
        </row>
        <row r="4925">
          <cell r="A4925" t="str">
            <v>Hub_89Plant_19</v>
          </cell>
          <cell r="B4925" t="str">
            <v>Hub_89</v>
          </cell>
          <cell r="C4925" t="str">
            <v>Plant_19</v>
          </cell>
          <cell r="D4925">
            <v>700</v>
          </cell>
          <cell r="E4925" t="str">
            <v>FTL||Hub_89||Plant_19||FTL_IT-CZ_1000</v>
          </cell>
        </row>
        <row r="4926">
          <cell r="A4926" t="str">
            <v>Hub_89Plant_19</v>
          </cell>
          <cell r="B4926" t="str">
            <v>Hub_89</v>
          </cell>
          <cell r="C4926" t="str">
            <v>Plant_19</v>
          </cell>
          <cell r="D4926">
            <v>700</v>
          </cell>
          <cell r="E4926" t="str">
            <v>LTL||Current_LTL||LTL_IT-CZ||1000</v>
          </cell>
        </row>
        <row r="4927">
          <cell r="A4927" t="str">
            <v>Hub_89Plant_20</v>
          </cell>
          <cell r="B4927" t="str">
            <v>Hub_89</v>
          </cell>
          <cell r="C4927" t="str">
            <v>Plant_20</v>
          </cell>
          <cell r="D4927">
            <v>600</v>
          </cell>
          <cell r="E4927" t="str">
            <v>FTL||Hub_89||Plant_20||FTL_IT-DE_W_1000</v>
          </cell>
        </row>
        <row r="4928">
          <cell r="A4928" t="str">
            <v>Hub_89Plant_20</v>
          </cell>
          <cell r="B4928" t="str">
            <v>Hub_89</v>
          </cell>
          <cell r="C4928" t="str">
            <v>Plant_20</v>
          </cell>
          <cell r="D4928">
            <v>600</v>
          </cell>
          <cell r="E4928" t="str">
            <v>LTL||Current_LTL||LTL_IT-DE_W||1000</v>
          </cell>
        </row>
        <row r="4929">
          <cell r="A4929" t="str">
            <v>Hub_89Plant_21</v>
          </cell>
          <cell r="B4929" t="str">
            <v>Hub_89</v>
          </cell>
          <cell r="C4929" t="str">
            <v>Plant_21</v>
          </cell>
          <cell r="D4929">
            <v>500</v>
          </cell>
          <cell r="E4929" t="str">
            <v>FTL||Hub_89||Plant_21||FTL_IT-DE_W_500</v>
          </cell>
        </row>
        <row r="4930">
          <cell r="A4930" t="str">
            <v>Hub_89Plant_21</v>
          </cell>
          <cell r="B4930" t="str">
            <v>Hub_89</v>
          </cell>
          <cell r="C4930" t="str">
            <v>Plant_21</v>
          </cell>
          <cell r="D4930">
            <v>500</v>
          </cell>
          <cell r="E4930" t="str">
            <v>LTL||Current_LTL||LTL_IT-DE_W||500</v>
          </cell>
        </row>
        <row r="4931">
          <cell r="A4931" t="str">
            <v>Hub_89Plant_22</v>
          </cell>
          <cell r="B4931" t="str">
            <v>Hub_89</v>
          </cell>
          <cell r="C4931" t="str">
            <v>Plant_22</v>
          </cell>
          <cell r="D4931">
            <v>700</v>
          </cell>
          <cell r="E4931" t="str">
            <v>FTL||Hub_89||Plant_22||FTL_IT-CZ_1000</v>
          </cell>
        </row>
        <row r="4932">
          <cell r="A4932" t="str">
            <v>Hub_89Plant_22</v>
          </cell>
          <cell r="B4932" t="str">
            <v>Hub_89</v>
          </cell>
          <cell r="C4932" t="str">
            <v>Plant_22</v>
          </cell>
          <cell r="D4932">
            <v>700</v>
          </cell>
          <cell r="E4932" t="str">
            <v>LTL||Current_LTL||LTL_IT-CZ||1000</v>
          </cell>
        </row>
        <row r="4933">
          <cell r="A4933" t="str">
            <v>Hub_89Plant_23</v>
          </cell>
          <cell r="B4933" t="str">
            <v>Hub_89</v>
          </cell>
          <cell r="C4933" t="str">
            <v>Plant_23</v>
          </cell>
          <cell r="D4933">
            <v>700</v>
          </cell>
          <cell r="E4933" t="str">
            <v>FTL||Hub_89||Plant_23||FTL_IT-CZ_1000</v>
          </cell>
        </row>
        <row r="4934">
          <cell r="A4934" t="str">
            <v>Hub_89Plant_23</v>
          </cell>
          <cell r="B4934" t="str">
            <v>Hub_89</v>
          </cell>
          <cell r="C4934" t="str">
            <v>Plant_23</v>
          </cell>
          <cell r="D4934">
            <v>700</v>
          </cell>
          <cell r="E4934" t="str">
            <v>LTL||Current_LTL||LTL_IT-CZ||1000</v>
          </cell>
        </row>
        <row r="4935">
          <cell r="A4935" t="str">
            <v>Hub_90Plant_1</v>
          </cell>
          <cell r="B4935" t="str">
            <v>Hub_90</v>
          </cell>
          <cell r="C4935" t="str">
            <v>Plant_1</v>
          </cell>
          <cell r="D4935">
            <v>900</v>
          </cell>
          <cell r="E4935" t="str">
            <v>FTL||Hub_90||Plant_1||FTL_DE_W-FR_N_1000</v>
          </cell>
        </row>
        <row r="4936">
          <cell r="A4936" t="str">
            <v>Hub_90Plant_1</v>
          </cell>
          <cell r="B4936" t="str">
            <v>Hub_90</v>
          </cell>
          <cell r="C4936" t="str">
            <v>Plant_1</v>
          </cell>
          <cell r="D4936">
            <v>900</v>
          </cell>
          <cell r="E4936" t="str">
            <v>LTL||Current_LTL||LTL_DE_W-FR_N||1000</v>
          </cell>
        </row>
        <row r="4937">
          <cell r="A4937" t="str">
            <v>Hub_90Plant_2</v>
          </cell>
          <cell r="B4937" t="str">
            <v>Hub_90</v>
          </cell>
          <cell r="C4937" t="str">
            <v>Plant_2</v>
          </cell>
          <cell r="D4937">
            <v>1700</v>
          </cell>
          <cell r="E4937" t="str">
            <v>FTL||Hub_90||Plant_2||FTL_DE_W-ES_2000</v>
          </cell>
        </row>
        <row r="4938">
          <cell r="A4938" t="str">
            <v>Hub_90Plant_2</v>
          </cell>
          <cell r="B4938" t="str">
            <v>Hub_90</v>
          </cell>
          <cell r="C4938" t="str">
            <v>Plant_2</v>
          </cell>
          <cell r="D4938">
            <v>1700</v>
          </cell>
          <cell r="E4938" t="str">
            <v>LTL||Current_LTL||LTL_DE_W-ES||2000</v>
          </cell>
        </row>
        <row r="4939">
          <cell r="A4939" t="str">
            <v>Hub_90Plant_3</v>
          </cell>
          <cell r="B4939" t="str">
            <v>Hub_90</v>
          </cell>
          <cell r="C4939" t="str">
            <v>Plant_3</v>
          </cell>
          <cell r="D4939">
            <v>400</v>
          </cell>
          <cell r="E4939" t="str">
            <v>FTL||Hub_90||Plant_3||FTL_DE_W-DE_W_500</v>
          </cell>
        </row>
        <row r="4940">
          <cell r="A4940" t="str">
            <v>Hub_90Plant_3</v>
          </cell>
          <cell r="B4940" t="str">
            <v>Hub_90</v>
          </cell>
          <cell r="C4940" t="str">
            <v>Plant_3</v>
          </cell>
          <cell r="D4940">
            <v>400</v>
          </cell>
          <cell r="E4940" t="str">
            <v>LTL||Current_LTL||LTL_DE_W-DE_W||500</v>
          </cell>
        </row>
        <row r="4941">
          <cell r="A4941" t="str">
            <v>Hub_90Plant_4</v>
          </cell>
          <cell r="B4941" t="str">
            <v>Hub_90</v>
          </cell>
          <cell r="C4941" t="str">
            <v>Plant_4</v>
          </cell>
          <cell r="D4941">
            <v>300</v>
          </cell>
          <cell r="E4941" t="str">
            <v>FTL||Hub_90||Plant_4||FTL_DE_W-DE_W_500</v>
          </cell>
        </row>
        <row r="4942">
          <cell r="A4942" t="str">
            <v>Hub_90Plant_4</v>
          </cell>
          <cell r="B4942" t="str">
            <v>Hub_90</v>
          </cell>
          <cell r="C4942" t="str">
            <v>Plant_4</v>
          </cell>
          <cell r="D4942">
            <v>300</v>
          </cell>
          <cell r="E4942" t="str">
            <v>LTL||Current_LTL||LTL_DE_W-DE_W||500</v>
          </cell>
        </row>
        <row r="4943">
          <cell r="A4943" t="str">
            <v>Hub_90Plant_5</v>
          </cell>
          <cell r="B4943" t="str">
            <v>Hub_90</v>
          </cell>
          <cell r="C4943" t="str">
            <v>Plant_5</v>
          </cell>
          <cell r="D4943">
            <v>1400</v>
          </cell>
          <cell r="E4943" t="str">
            <v>FTL||Hub_90||Plant_5||FTL_DE_W-GB_1500</v>
          </cell>
        </row>
        <row r="4944">
          <cell r="A4944" t="str">
            <v>Hub_90Plant_5</v>
          </cell>
          <cell r="B4944" t="str">
            <v>Hub_90</v>
          </cell>
          <cell r="C4944" t="str">
            <v>Plant_5</v>
          </cell>
          <cell r="D4944">
            <v>1400</v>
          </cell>
          <cell r="E4944" t="str">
            <v>LTL||Current_LTL||LTL_DE_W-GB||1500</v>
          </cell>
        </row>
        <row r="4945">
          <cell r="A4945" t="str">
            <v>Hub_90Plant_6</v>
          </cell>
          <cell r="B4945" t="str">
            <v>Hub_90</v>
          </cell>
          <cell r="C4945" t="str">
            <v>Plant_6</v>
          </cell>
          <cell r="D4945">
            <v>300</v>
          </cell>
          <cell r="E4945" t="str">
            <v>FTL||Hub_90||Plant_6||FTL_DE_W-DE_W_500</v>
          </cell>
        </row>
        <row r="4946">
          <cell r="A4946" t="str">
            <v>Hub_90Plant_6</v>
          </cell>
          <cell r="B4946" t="str">
            <v>Hub_90</v>
          </cell>
          <cell r="C4946" t="str">
            <v>Plant_6</v>
          </cell>
          <cell r="D4946">
            <v>300</v>
          </cell>
          <cell r="E4946" t="str">
            <v>LTL||Current_LTL||LTL_DE_W-DE_W||500</v>
          </cell>
        </row>
        <row r="4947">
          <cell r="A4947" t="str">
            <v>Hub_90Plant_7</v>
          </cell>
          <cell r="B4947" t="str">
            <v>Hub_90</v>
          </cell>
          <cell r="C4947" t="str">
            <v>Plant_7</v>
          </cell>
          <cell r="D4947">
            <v>1300</v>
          </cell>
          <cell r="E4947" t="str">
            <v>FTL||Hub_90||Plant_7||FTL_DE_W-GB_1500</v>
          </cell>
        </row>
        <row r="4948">
          <cell r="A4948" t="str">
            <v>Hub_90Plant_7</v>
          </cell>
          <cell r="B4948" t="str">
            <v>Hub_90</v>
          </cell>
          <cell r="C4948" t="str">
            <v>Plant_7</v>
          </cell>
          <cell r="D4948">
            <v>1300</v>
          </cell>
          <cell r="E4948" t="str">
            <v>LTL||Current_LTL||LTL_DE_W-GB||1500</v>
          </cell>
        </row>
        <row r="4949">
          <cell r="A4949" t="str">
            <v>Hub_90Plant_8</v>
          </cell>
          <cell r="B4949" t="str">
            <v>Hub_90</v>
          </cell>
          <cell r="C4949" t="str">
            <v>Plant_8</v>
          </cell>
          <cell r="D4949">
            <v>700</v>
          </cell>
          <cell r="E4949" t="str">
            <v>FTL||Hub_90||Plant_8||FTL_DE_W-BX_1000</v>
          </cell>
        </row>
        <row r="4950">
          <cell r="A4950" t="str">
            <v>Hub_90Plant_8</v>
          </cell>
          <cell r="B4950" t="str">
            <v>Hub_90</v>
          </cell>
          <cell r="C4950" t="str">
            <v>Plant_8</v>
          </cell>
          <cell r="D4950">
            <v>700</v>
          </cell>
          <cell r="E4950" t="str">
            <v>LTL||Current_LTL||LTL_DE_W-BX||1000</v>
          </cell>
        </row>
        <row r="4951">
          <cell r="A4951" t="str">
            <v>Hub_90Plant_9</v>
          </cell>
          <cell r="B4951" t="str">
            <v>Hub_90</v>
          </cell>
          <cell r="C4951" t="str">
            <v>Plant_9</v>
          </cell>
          <cell r="D4951">
            <v>800</v>
          </cell>
          <cell r="E4951" t="str">
            <v>FTL||Hub_90||Plant_9||FTL_DE_W-FR_N_1000</v>
          </cell>
        </row>
        <row r="4952">
          <cell r="A4952" t="str">
            <v>Hub_90Plant_9</v>
          </cell>
          <cell r="B4952" t="str">
            <v>Hub_90</v>
          </cell>
          <cell r="C4952" t="str">
            <v>Plant_9</v>
          </cell>
          <cell r="D4952">
            <v>800</v>
          </cell>
          <cell r="E4952" t="str">
            <v>LTL||Current_LTL||LTL_DE_W-FR_N||1000</v>
          </cell>
        </row>
        <row r="4953">
          <cell r="A4953" t="str">
            <v>Hub_90Plant_10</v>
          </cell>
          <cell r="B4953" t="str">
            <v>Hub_90</v>
          </cell>
          <cell r="C4953" t="str">
            <v>Plant_10</v>
          </cell>
          <cell r="D4953">
            <v>400</v>
          </cell>
          <cell r="E4953" t="str">
            <v>FTL||Hub_90||Plant_10||FTL_DE_W-DE_W_500</v>
          </cell>
        </row>
        <row r="4954">
          <cell r="A4954" t="str">
            <v>Hub_90Plant_10</v>
          </cell>
          <cell r="B4954" t="str">
            <v>Hub_90</v>
          </cell>
          <cell r="C4954" t="str">
            <v>Plant_10</v>
          </cell>
          <cell r="D4954">
            <v>400</v>
          </cell>
          <cell r="E4954" t="str">
            <v>LTL||Current_LTL||LTL_DE_W-DE_W||500</v>
          </cell>
        </row>
        <row r="4955">
          <cell r="A4955" t="str">
            <v>Hub_90Plant_11</v>
          </cell>
          <cell r="B4955" t="str">
            <v>Hub_90</v>
          </cell>
          <cell r="C4955" t="str">
            <v>Plant_11</v>
          </cell>
          <cell r="D4955">
            <v>600</v>
          </cell>
          <cell r="E4955" t="str">
            <v>FTL||Hub_90||Plant_11||FTL_DE_W-HU_1000</v>
          </cell>
        </row>
        <row r="4956">
          <cell r="A4956" t="str">
            <v>Hub_90Plant_11</v>
          </cell>
          <cell r="B4956" t="str">
            <v>Hub_90</v>
          </cell>
          <cell r="C4956" t="str">
            <v>Plant_11</v>
          </cell>
          <cell r="D4956">
            <v>600</v>
          </cell>
          <cell r="E4956" t="str">
            <v>LTL||Current_LTL||LTL_DE_W-HU||1000</v>
          </cell>
        </row>
        <row r="4957">
          <cell r="A4957" t="str">
            <v>Hub_90Plant_12</v>
          </cell>
          <cell r="B4957" t="str">
            <v>Hub_90</v>
          </cell>
          <cell r="C4957" t="str">
            <v>Plant_12</v>
          </cell>
          <cell r="D4957">
            <v>2000</v>
          </cell>
          <cell r="E4957" t="str">
            <v>FTL||Hub_90||Plant_12||FTL_DE_W-ES_2000</v>
          </cell>
        </row>
        <row r="4958">
          <cell r="A4958" t="str">
            <v>Hub_90Plant_12</v>
          </cell>
          <cell r="B4958" t="str">
            <v>Hub_90</v>
          </cell>
          <cell r="C4958" t="str">
            <v>Plant_12</v>
          </cell>
          <cell r="D4958">
            <v>2000</v>
          </cell>
          <cell r="E4958" t="str">
            <v>LTL||Current_LTL||LTL_DE_W-ES||2000</v>
          </cell>
        </row>
        <row r="4959">
          <cell r="A4959" t="str">
            <v>Hub_90Plant_13</v>
          </cell>
          <cell r="B4959" t="str">
            <v>Hub_90</v>
          </cell>
          <cell r="C4959" t="str">
            <v>Plant_13</v>
          </cell>
          <cell r="D4959">
            <v>300</v>
          </cell>
          <cell r="E4959" t="str">
            <v>FTL||Hub_90||Plant_13||FTL_DE_W-CZ_500</v>
          </cell>
        </row>
        <row r="4960">
          <cell r="A4960" t="str">
            <v>Hub_90Plant_13</v>
          </cell>
          <cell r="B4960" t="str">
            <v>Hub_90</v>
          </cell>
          <cell r="C4960" t="str">
            <v>Plant_13</v>
          </cell>
          <cell r="D4960">
            <v>300</v>
          </cell>
          <cell r="E4960" t="str">
            <v>LTL||Current_LTL||LTL_DE_W-CZ||500</v>
          </cell>
        </row>
        <row r="4961">
          <cell r="A4961" t="str">
            <v>Hub_90Plant_14</v>
          </cell>
          <cell r="B4961" t="str">
            <v>Hub_90</v>
          </cell>
          <cell r="C4961" t="str">
            <v>Plant_14</v>
          </cell>
          <cell r="D4961">
            <v>1300</v>
          </cell>
          <cell r="E4961" t="str">
            <v>FTL||Hub_90||Plant_14||FTL_DE_W-GB_1500</v>
          </cell>
        </row>
        <row r="4962">
          <cell r="A4962" t="str">
            <v>Hub_90Plant_14</v>
          </cell>
          <cell r="B4962" t="str">
            <v>Hub_90</v>
          </cell>
          <cell r="C4962" t="str">
            <v>Plant_14</v>
          </cell>
          <cell r="D4962">
            <v>1300</v>
          </cell>
          <cell r="E4962" t="str">
            <v>LTL||Current_LTL||LTL_DE_W-GB||1500</v>
          </cell>
        </row>
        <row r="4963">
          <cell r="A4963" t="str">
            <v>Hub_90Plant_15</v>
          </cell>
          <cell r="B4963" t="str">
            <v>Hub_90</v>
          </cell>
          <cell r="C4963" t="str">
            <v>Plant_15</v>
          </cell>
          <cell r="D4963">
            <v>700</v>
          </cell>
          <cell r="E4963" t="str">
            <v>FTL||Hub_90||Plant_15||FTL_DE_W-DE_W_1000</v>
          </cell>
        </row>
        <row r="4964">
          <cell r="A4964" t="str">
            <v>Hub_90Plant_15</v>
          </cell>
          <cell r="B4964" t="str">
            <v>Hub_90</v>
          </cell>
          <cell r="C4964" t="str">
            <v>Plant_15</v>
          </cell>
          <cell r="D4964">
            <v>700</v>
          </cell>
          <cell r="E4964" t="str">
            <v>LTL||Current_LTL||LTL_DE_W-DE_W||1000</v>
          </cell>
        </row>
        <row r="4965">
          <cell r="A4965" t="str">
            <v>Hub_90Plant_16</v>
          </cell>
          <cell r="B4965" t="str">
            <v>Hub_90</v>
          </cell>
          <cell r="C4965" t="str">
            <v>Plant_16</v>
          </cell>
          <cell r="D4965">
            <v>1300</v>
          </cell>
          <cell r="E4965" t="str">
            <v>FTL||Hub_90||Plant_16||FTL_DE_W-FR_N_1500</v>
          </cell>
        </row>
        <row r="4966">
          <cell r="A4966" t="str">
            <v>Hub_90Plant_16</v>
          </cell>
          <cell r="B4966" t="str">
            <v>Hub_90</v>
          </cell>
          <cell r="C4966" t="str">
            <v>Plant_16</v>
          </cell>
          <cell r="D4966">
            <v>1300</v>
          </cell>
          <cell r="E4966" t="str">
            <v>LTL||Current_LTL||LTL_DE_W-FR_N||1500</v>
          </cell>
        </row>
        <row r="4967">
          <cell r="A4967" t="str">
            <v>Hub_90Plant_17</v>
          </cell>
          <cell r="B4967" t="str">
            <v>Hub_90</v>
          </cell>
          <cell r="C4967" t="str">
            <v>Plant_17</v>
          </cell>
          <cell r="D4967">
            <v>1300</v>
          </cell>
          <cell r="E4967" t="str">
            <v>FTL||Hub_90||Plant_17||FTL_DE_W-FR_N_1500</v>
          </cell>
        </row>
        <row r="4968">
          <cell r="A4968" t="str">
            <v>Hub_90Plant_17</v>
          </cell>
          <cell r="B4968" t="str">
            <v>Hub_90</v>
          </cell>
          <cell r="C4968" t="str">
            <v>Plant_17</v>
          </cell>
          <cell r="D4968">
            <v>1300</v>
          </cell>
          <cell r="E4968" t="str">
            <v>LTL||Current_LTL||LTL_DE_W-FR_N||1500</v>
          </cell>
        </row>
        <row r="4969">
          <cell r="A4969" t="str">
            <v>Hub_90Plant_18</v>
          </cell>
          <cell r="B4969" t="str">
            <v>Hub_90</v>
          </cell>
          <cell r="C4969" t="str">
            <v>Plant_18</v>
          </cell>
          <cell r="D4969">
            <v>100</v>
          </cell>
          <cell r="E4969" t="str">
            <v>FTL||Hub_90||Plant_18||FTL_DE_W-DE_W_100</v>
          </cell>
        </row>
        <row r="4970">
          <cell r="A4970" t="str">
            <v>Hub_90Plant_18</v>
          </cell>
          <cell r="B4970" t="str">
            <v>Hub_90</v>
          </cell>
          <cell r="C4970" t="str">
            <v>Plant_18</v>
          </cell>
          <cell r="D4970">
            <v>100</v>
          </cell>
          <cell r="E4970" t="str">
            <v>LTL||Current_LTL||LTL_DE_W-DE_W||100</v>
          </cell>
        </row>
        <row r="4971">
          <cell r="A4971" t="str">
            <v>Hub_90Plant_19</v>
          </cell>
          <cell r="B4971" t="str">
            <v>Hub_90</v>
          </cell>
          <cell r="C4971" t="str">
            <v>Plant_19</v>
          </cell>
          <cell r="D4971">
            <v>200</v>
          </cell>
          <cell r="E4971" t="str">
            <v>FTL||Hub_90||Plant_19||FTL_DE_W-CZ_250</v>
          </cell>
        </row>
        <row r="4972">
          <cell r="A4972" t="str">
            <v>Hub_90Plant_19</v>
          </cell>
          <cell r="B4972" t="str">
            <v>Hub_90</v>
          </cell>
          <cell r="C4972" t="str">
            <v>Plant_19</v>
          </cell>
          <cell r="D4972">
            <v>200</v>
          </cell>
          <cell r="E4972" t="str">
            <v>LTL||Current_LTL||LTL_DE_W-CZ||250</v>
          </cell>
        </row>
        <row r="4973">
          <cell r="A4973" t="str">
            <v>Hub_90Plant_20</v>
          </cell>
          <cell r="B4973" t="str">
            <v>Hub_90</v>
          </cell>
          <cell r="C4973" t="str">
            <v>Plant_20</v>
          </cell>
          <cell r="D4973">
            <v>300</v>
          </cell>
          <cell r="E4973" t="str">
            <v>FTL||Hub_90||Plant_20||FTL_DE_W-DE_W_500</v>
          </cell>
        </row>
        <row r="4974">
          <cell r="A4974" t="str">
            <v>Hub_90Plant_20</v>
          </cell>
          <cell r="B4974" t="str">
            <v>Hub_90</v>
          </cell>
          <cell r="C4974" t="str">
            <v>Plant_20</v>
          </cell>
          <cell r="D4974">
            <v>300</v>
          </cell>
          <cell r="E4974" t="str">
            <v>LTL||Current_LTL||LTL_DE_W-DE_W||500</v>
          </cell>
        </row>
        <row r="4975">
          <cell r="A4975" t="str">
            <v>Hub_90Plant_21</v>
          </cell>
          <cell r="B4975" t="str">
            <v>Hub_90</v>
          </cell>
          <cell r="C4975" t="str">
            <v>Plant_21</v>
          </cell>
          <cell r="D4975">
            <v>200</v>
          </cell>
          <cell r="E4975" t="str">
            <v>FTL||Hub_90||Plant_21||FTL_DE_W-DE_W_250</v>
          </cell>
        </row>
        <row r="4976">
          <cell r="A4976" t="str">
            <v>Hub_90Plant_21</v>
          </cell>
          <cell r="B4976" t="str">
            <v>Hub_90</v>
          </cell>
          <cell r="C4976" t="str">
            <v>Plant_21</v>
          </cell>
          <cell r="D4976">
            <v>200</v>
          </cell>
          <cell r="E4976" t="str">
            <v>LTL||Current_LTL||LTL_DE_W-DE_W||250</v>
          </cell>
        </row>
        <row r="4977">
          <cell r="A4977" t="str">
            <v>Hub_90Plant_22</v>
          </cell>
          <cell r="B4977" t="str">
            <v>Hub_90</v>
          </cell>
          <cell r="C4977" t="str">
            <v>Plant_22</v>
          </cell>
          <cell r="D4977">
            <v>200</v>
          </cell>
          <cell r="E4977" t="str">
            <v>FTL||Hub_90||Plant_22||FTL_DE_W-CZ_250</v>
          </cell>
        </row>
        <row r="4978">
          <cell r="A4978" t="str">
            <v>Hub_90Plant_22</v>
          </cell>
          <cell r="B4978" t="str">
            <v>Hub_90</v>
          </cell>
          <cell r="C4978" t="str">
            <v>Plant_22</v>
          </cell>
          <cell r="D4978">
            <v>200</v>
          </cell>
          <cell r="E4978" t="str">
            <v>LTL||Current_LTL||LTL_DE_W-CZ||250</v>
          </cell>
        </row>
        <row r="4979">
          <cell r="A4979" t="str">
            <v>Hub_90Plant_23</v>
          </cell>
          <cell r="B4979" t="str">
            <v>Hub_90</v>
          </cell>
          <cell r="C4979" t="str">
            <v>Plant_23</v>
          </cell>
          <cell r="D4979">
            <v>200</v>
          </cell>
          <cell r="E4979" t="str">
            <v>FTL||Hub_90||Plant_23||FTL_DE_W-CZ_250</v>
          </cell>
        </row>
        <row r="4980">
          <cell r="A4980" t="str">
            <v>Hub_90Plant_23</v>
          </cell>
          <cell r="B4980" t="str">
            <v>Hub_90</v>
          </cell>
          <cell r="C4980" t="str">
            <v>Plant_23</v>
          </cell>
          <cell r="D4980">
            <v>200</v>
          </cell>
          <cell r="E4980" t="str">
            <v>LTL||Current_LTL||LTL_DE_W-CZ||250</v>
          </cell>
        </row>
        <row r="4981">
          <cell r="A4981" t="str">
            <v>Hub_86Hub_87</v>
          </cell>
          <cell r="B4981" t="str">
            <v>Hub_86</v>
          </cell>
          <cell r="C4981" t="str">
            <v>Hub_87</v>
          </cell>
          <cell r="D4981">
            <v>1600</v>
          </cell>
          <cell r="E4981" t="str">
            <v>FTL||Hub_86||Hub_87||FTL_GB-ES_2000</v>
          </cell>
        </row>
        <row r="4982">
          <cell r="A4982" t="str">
            <v>Hub_86Hub_87</v>
          </cell>
          <cell r="B4982" t="str">
            <v>Hub_86</v>
          </cell>
          <cell r="C4982" t="str">
            <v>Hub_87</v>
          </cell>
          <cell r="D4982">
            <v>1600</v>
          </cell>
          <cell r="E4982" t="str">
            <v>FTL||Hub_86||Hub_87||FTL_MainRun</v>
          </cell>
        </row>
        <row r="4983">
          <cell r="A4983" t="str">
            <v>Hub_86Hub_88</v>
          </cell>
          <cell r="B4983" t="str">
            <v>Hub_86</v>
          </cell>
          <cell r="C4983" t="str">
            <v>Hub_88</v>
          </cell>
          <cell r="D4983">
            <v>800</v>
          </cell>
          <cell r="E4983" t="str">
            <v>FTL||Hub_86||Hub_88||FTL_GB-DE_W_1000</v>
          </cell>
        </row>
        <row r="4984">
          <cell r="A4984" t="str">
            <v>Hub_86Hub_88</v>
          </cell>
          <cell r="B4984" t="str">
            <v>Hub_86</v>
          </cell>
          <cell r="C4984" t="str">
            <v>Hub_88</v>
          </cell>
          <cell r="D4984">
            <v>800</v>
          </cell>
          <cell r="E4984" t="str">
            <v>FTL||Hub_86||Hub_88||FTL_MainRun</v>
          </cell>
        </row>
        <row r="4985">
          <cell r="A4985" t="str">
            <v>Hub_86Hub_89</v>
          </cell>
          <cell r="B4985" t="str">
            <v>Hub_86</v>
          </cell>
          <cell r="C4985" t="str">
            <v>Hub_89</v>
          </cell>
          <cell r="D4985">
            <v>1600</v>
          </cell>
          <cell r="E4985" t="str">
            <v>FTL||Hub_86||Hub_89||FTL_GB-IT_2000</v>
          </cell>
        </row>
        <row r="4986">
          <cell r="A4986" t="str">
            <v>Hub_86Hub_89</v>
          </cell>
          <cell r="B4986" t="str">
            <v>Hub_86</v>
          </cell>
          <cell r="C4986" t="str">
            <v>Hub_89</v>
          </cell>
          <cell r="D4986">
            <v>1600</v>
          </cell>
          <cell r="E4986" t="str">
            <v>FTL||Hub_86||Hub_89||FTL_MainRun</v>
          </cell>
        </row>
        <row r="4987">
          <cell r="A4987" t="str">
            <v>Hub_86Hub_90</v>
          </cell>
          <cell r="B4987" t="str">
            <v>Hub_86</v>
          </cell>
          <cell r="C4987" t="str">
            <v>Hub_90</v>
          </cell>
          <cell r="D4987">
            <v>1300</v>
          </cell>
          <cell r="E4987" t="str">
            <v>FTL||Hub_86||Hub_90||FTL_GB-DE_W_1500</v>
          </cell>
        </row>
        <row r="4988">
          <cell r="A4988" t="str">
            <v>Hub_86Hub_90</v>
          </cell>
          <cell r="B4988" t="str">
            <v>Hub_86</v>
          </cell>
          <cell r="C4988" t="str">
            <v>Hub_90</v>
          </cell>
          <cell r="D4988">
            <v>1300</v>
          </cell>
          <cell r="E4988" t="str">
            <v>FTL||Hub_86||Hub_90||FTL_MainRun</v>
          </cell>
        </row>
        <row r="4989">
          <cell r="A4989" t="str">
            <v>Hub_87Hub_86</v>
          </cell>
          <cell r="B4989" t="str">
            <v>Hub_87</v>
          </cell>
          <cell r="C4989" t="str">
            <v>Hub_86</v>
          </cell>
          <cell r="D4989">
            <v>1600</v>
          </cell>
          <cell r="E4989" t="str">
            <v>FTL||Hub_87||Hub_86||FTL_ES-GB_2000</v>
          </cell>
        </row>
        <row r="4990">
          <cell r="A4990" t="str">
            <v>Hub_87Hub_86</v>
          </cell>
          <cell r="B4990" t="str">
            <v>Hub_87</v>
          </cell>
          <cell r="C4990" t="str">
            <v>Hub_86</v>
          </cell>
          <cell r="D4990">
            <v>1600</v>
          </cell>
          <cell r="E4990" t="str">
            <v>FTL||Hub_87||Hub_86||FTL_MainRun</v>
          </cell>
        </row>
        <row r="4991">
          <cell r="A4991" t="str">
            <v>Hub_87Hub_88</v>
          </cell>
          <cell r="B4991" t="str">
            <v>Hub_87</v>
          </cell>
          <cell r="C4991" t="str">
            <v>Hub_88</v>
          </cell>
          <cell r="D4991">
            <v>1400</v>
          </cell>
          <cell r="E4991" t="str">
            <v>FTL||Hub_87||Hub_88||FTL_ES-DE_W_1500</v>
          </cell>
        </row>
        <row r="4992">
          <cell r="A4992" t="str">
            <v>Hub_87Hub_88</v>
          </cell>
          <cell r="B4992" t="str">
            <v>Hub_87</v>
          </cell>
          <cell r="C4992" t="str">
            <v>Hub_88</v>
          </cell>
          <cell r="D4992">
            <v>1400</v>
          </cell>
          <cell r="E4992" t="str">
            <v>FTL||Hub_87||Hub_88||FTL_MainRun</v>
          </cell>
        </row>
        <row r="4993">
          <cell r="A4993" t="str">
            <v>Hub_87Hub_89</v>
          </cell>
          <cell r="B4993" t="str">
            <v>Hub_87</v>
          </cell>
          <cell r="C4993" t="str">
            <v>Hub_89</v>
          </cell>
          <cell r="D4993">
            <v>1000</v>
          </cell>
          <cell r="E4993" t="str">
            <v>FTL||Hub_87||Hub_89||FTL_ES-IT_1000</v>
          </cell>
        </row>
        <row r="4994">
          <cell r="A4994" t="str">
            <v>Hub_87Hub_89</v>
          </cell>
          <cell r="B4994" t="str">
            <v>Hub_87</v>
          </cell>
          <cell r="C4994" t="str">
            <v>Hub_89</v>
          </cell>
          <cell r="D4994">
            <v>1000</v>
          </cell>
          <cell r="E4994" t="str">
            <v>FTL||Hub_87||Hub_89||FTL_MainRun</v>
          </cell>
        </row>
        <row r="4995">
          <cell r="A4995" t="str">
            <v>Hub_87Hub_90</v>
          </cell>
          <cell r="B4995" t="str">
            <v>Hub_87</v>
          </cell>
          <cell r="C4995" t="str">
            <v>Hub_90</v>
          </cell>
          <cell r="D4995">
            <v>1400</v>
          </cell>
          <cell r="E4995" t="str">
            <v>FTL||Hub_87||Hub_90||FTL_ES-DE_W_1500</v>
          </cell>
        </row>
        <row r="4996">
          <cell r="A4996" t="str">
            <v>Hub_87Hub_90</v>
          </cell>
          <cell r="B4996" t="str">
            <v>Hub_87</v>
          </cell>
          <cell r="C4996" t="str">
            <v>Hub_90</v>
          </cell>
          <cell r="D4996">
            <v>1400</v>
          </cell>
          <cell r="E4996" t="str">
            <v>FTL||Hub_87||Hub_90||FTL_MainRun</v>
          </cell>
        </row>
        <row r="4997">
          <cell r="A4997" t="str">
            <v>Hub_88Hub_86</v>
          </cell>
          <cell r="B4997" t="str">
            <v>Hub_88</v>
          </cell>
          <cell r="C4997" t="str">
            <v>Hub_86</v>
          </cell>
          <cell r="D4997">
            <v>800</v>
          </cell>
          <cell r="E4997" t="str">
            <v>FTL||Hub_88||Hub_86||FTL_DE_W-GB_1000</v>
          </cell>
        </row>
        <row r="4998">
          <cell r="A4998" t="str">
            <v>Hub_88Hub_86</v>
          </cell>
          <cell r="B4998" t="str">
            <v>Hub_88</v>
          </cell>
          <cell r="C4998" t="str">
            <v>Hub_86</v>
          </cell>
          <cell r="D4998">
            <v>800</v>
          </cell>
          <cell r="E4998" t="str">
            <v>FTL||Hub_88||Hub_86||FTL_MainRun</v>
          </cell>
        </row>
        <row r="4999">
          <cell r="A4999" t="str">
            <v>Hub_88Hub_87</v>
          </cell>
          <cell r="B4999" t="str">
            <v>Hub_88</v>
          </cell>
          <cell r="C4999" t="str">
            <v>Hub_87</v>
          </cell>
          <cell r="D4999">
            <v>1400</v>
          </cell>
          <cell r="E4999" t="str">
            <v>FTL||Hub_88||Hub_87||FTL_DE_W-ES_1500</v>
          </cell>
        </row>
        <row r="5000">
          <cell r="A5000" t="str">
            <v>Hub_88Hub_87</v>
          </cell>
          <cell r="B5000" t="str">
            <v>Hub_88</v>
          </cell>
          <cell r="C5000" t="str">
            <v>Hub_87</v>
          </cell>
          <cell r="D5000">
            <v>1400</v>
          </cell>
          <cell r="E5000" t="str">
            <v>FTL||Hub_88||Hub_87||FTL_MainRun</v>
          </cell>
        </row>
        <row r="5001">
          <cell r="A5001" t="str">
            <v>Hub_88Hub_89</v>
          </cell>
          <cell r="B5001" t="str">
            <v>Hub_88</v>
          </cell>
          <cell r="C5001" t="str">
            <v>Hub_89</v>
          </cell>
          <cell r="D5001">
            <v>1000</v>
          </cell>
          <cell r="E5001" t="str">
            <v>FTL||Hub_88||Hub_89||FTL_DE_W-IT_1000</v>
          </cell>
        </row>
        <row r="5002">
          <cell r="A5002" t="str">
            <v>Hub_88Hub_89</v>
          </cell>
          <cell r="B5002" t="str">
            <v>Hub_88</v>
          </cell>
          <cell r="C5002" t="str">
            <v>Hub_89</v>
          </cell>
          <cell r="D5002">
            <v>1000</v>
          </cell>
          <cell r="E5002" t="str">
            <v>FTL||Hub_88||Hub_89||FTL_MainRun</v>
          </cell>
        </row>
        <row r="5003">
          <cell r="A5003" t="str">
            <v>Hub_88Hub_90</v>
          </cell>
          <cell r="B5003" t="str">
            <v>Hub_88</v>
          </cell>
          <cell r="C5003" t="str">
            <v>Hub_90</v>
          </cell>
          <cell r="D5003">
            <v>600</v>
          </cell>
          <cell r="E5003" t="str">
            <v>FTL||Hub_88||Hub_90||FTL_DE_W-DE_W_1000</v>
          </cell>
        </row>
        <row r="5004">
          <cell r="A5004" t="str">
            <v>Hub_88Hub_90</v>
          </cell>
          <cell r="B5004" t="str">
            <v>Hub_88</v>
          </cell>
          <cell r="C5004" t="str">
            <v>Hub_90</v>
          </cell>
          <cell r="D5004">
            <v>600</v>
          </cell>
          <cell r="E5004" t="str">
            <v>FTL||Hub_88||Hub_90||FTL_MainRun</v>
          </cell>
        </row>
        <row r="5005">
          <cell r="A5005" t="str">
            <v>Hub_89Hub_86</v>
          </cell>
          <cell r="B5005" t="str">
            <v>Hub_89</v>
          </cell>
          <cell r="C5005" t="str">
            <v>Hub_86</v>
          </cell>
          <cell r="D5005">
            <v>1600</v>
          </cell>
          <cell r="E5005" t="str">
            <v>FTL||Hub_89||Hub_86||FTL_IT-GB_2000</v>
          </cell>
        </row>
        <row r="5006">
          <cell r="A5006" t="str">
            <v>Hub_89Hub_86</v>
          </cell>
          <cell r="B5006" t="str">
            <v>Hub_89</v>
          </cell>
          <cell r="C5006" t="str">
            <v>Hub_86</v>
          </cell>
          <cell r="D5006">
            <v>1600</v>
          </cell>
          <cell r="E5006" t="str">
            <v>FTL||Hub_89||Hub_86||FTL_MainRun</v>
          </cell>
        </row>
        <row r="5007">
          <cell r="A5007" t="str">
            <v>Hub_89Hub_87</v>
          </cell>
          <cell r="B5007" t="str">
            <v>Hub_89</v>
          </cell>
          <cell r="C5007" t="str">
            <v>Hub_87</v>
          </cell>
          <cell r="D5007">
            <v>1000</v>
          </cell>
          <cell r="E5007" t="str">
            <v>FTL||Hub_89||Hub_87||FTL_IT-ES_1000</v>
          </cell>
        </row>
        <row r="5008">
          <cell r="A5008" t="str">
            <v>Hub_89Hub_87</v>
          </cell>
          <cell r="B5008" t="str">
            <v>Hub_89</v>
          </cell>
          <cell r="C5008" t="str">
            <v>Hub_87</v>
          </cell>
          <cell r="D5008">
            <v>1000</v>
          </cell>
          <cell r="E5008" t="str">
            <v>FTL||Hub_89||Hub_87||FTL_MainRun</v>
          </cell>
        </row>
        <row r="5009">
          <cell r="A5009" t="str">
            <v>Hub_89Hub_88</v>
          </cell>
          <cell r="B5009" t="str">
            <v>Hub_89</v>
          </cell>
          <cell r="C5009" t="str">
            <v>Hub_88</v>
          </cell>
          <cell r="D5009">
            <v>1000</v>
          </cell>
          <cell r="E5009" t="str">
            <v>FTL||Hub_89||Hub_88||FTL_IT-DE_W_1000</v>
          </cell>
        </row>
        <row r="5010">
          <cell r="A5010" t="str">
            <v>Hub_89Hub_88</v>
          </cell>
          <cell r="B5010" t="str">
            <v>Hub_89</v>
          </cell>
          <cell r="C5010" t="str">
            <v>Hub_88</v>
          </cell>
          <cell r="D5010">
            <v>1000</v>
          </cell>
          <cell r="E5010" t="str">
            <v>FTL||Hub_89||Hub_88||FTL_MainRun</v>
          </cell>
        </row>
        <row r="5011">
          <cell r="A5011" t="str">
            <v>Hub_89Hub_90</v>
          </cell>
          <cell r="B5011" t="str">
            <v>Hub_89</v>
          </cell>
          <cell r="C5011" t="str">
            <v>Hub_90</v>
          </cell>
          <cell r="D5011">
            <v>600</v>
          </cell>
          <cell r="E5011" t="str">
            <v>FTL||Hub_89||Hub_90||FTL_IT-DE_W_1000</v>
          </cell>
        </row>
        <row r="5012">
          <cell r="A5012" t="str">
            <v>Hub_89Hub_90</v>
          </cell>
          <cell r="B5012" t="str">
            <v>Hub_89</v>
          </cell>
          <cell r="C5012" t="str">
            <v>Hub_90</v>
          </cell>
          <cell r="D5012">
            <v>600</v>
          </cell>
          <cell r="E5012" t="str">
            <v>FTL||Hub_89||Hub_90||FTL_MainRun</v>
          </cell>
        </row>
        <row r="5013">
          <cell r="A5013" t="str">
            <v>Hub_90Hub_86</v>
          </cell>
          <cell r="B5013" t="str">
            <v>Hub_90</v>
          </cell>
          <cell r="C5013" t="str">
            <v>Hub_86</v>
          </cell>
          <cell r="D5013">
            <v>1300</v>
          </cell>
          <cell r="E5013" t="str">
            <v>FTL||Hub_90||Hub_86||FTL_DE_W-GB_1500</v>
          </cell>
        </row>
        <row r="5014">
          <cell r="A5014" t="str">
            <v>Hub_90Hub_86</v>
          </cell>
          <cell r="B5014" t="str">
            <v>Hub_90</v>
          </cell>
          <cell r="C5014" t="str">
            <v>Hub_86</v>
          </cell>
          <cell r="D5014">
            <v>1300</v>
          </cell>
          <cell r="E5014" t="str">
            <v>FTL||Hub_90||Hub_86||FTL_MainRun</v>
          </cell>
        </row>
        <row r="5015">
          <cell r="A5015" t="str">
            <v>Hub_90Hub_87</v>
          </cell>
          <cell r="B5015" t="str">
            <v>Hub_90</v>
          </cell>
          <cell r="C5015" t="str">
            <v>Hub_87</v>
          </cell>
          <cell r="D5015">
            <v>1400</v>
          </cell>
          <cell r="E5015" t="str">
            <v>FTL||Hub_90||Hub_87||FTL_DE_W-ES_1500</v>
          </cell>
        </row>
        <row r="5016">
          <cell r="A5016" t="str">
            <v>Hub_90Hub_87</v>
          </cell>
          <cell r="B5016" t="str">
            <v>Hub_90</v>
          </cell>
          <cell r="C5016" t="str">
            <v>Hub_87</v>
          </cell>
          <cell r="D5016">
            <v>1400</v>
          </cell>
          <cell r="E5016" t="str">
            <v>FTL||Hub_90||Hub_87||FTL_MainRun</v>
          </cell>
        </row>
        <row r="5017">
          <cell r="A5017" t="str">
            <v>Hub_90Hub_88</v>
          </cell>
          <cell r="B5017" t="str">
            <v>Hub_90</v>
          </cell>
          <cell r="C5017" t="str">
            <v>Hub_88</v>
          </cell>
          <cell r="D5017">
            <v>600</v>
          </cell>
          <cell r="E5017" t="str">
            <v>FTL||Hub_90||Hub_88||FTL_DE_W-DE_W_1000</v>
          </cell>
        </row>
        <row r="5018">
          <cell r="A5018" t="str">
            <v>Hub_90Hub_88</v>
          </cell>
          <cell r="B5018" t="str">
            <v>Hub_90</v>
          </cell>
          <cell r="C5018" t="str">
            <v>Hub_88</v>
          </cell>
          <cell r="D5018">
            <v>600</v>
          </cell>
          <cell r="E5018" t="str">
            <v>FTL||Hub_90||Hub_88||FTL_MainRun</v>
          </cell>
        </row>
        <row r="5019">
          <cell r="A5019" t="str">
            <v>Hub_90Hub_89</v>
          </cell>
          <cell r="B5019" t="str">
            <v>Hub_90</v>
          </cell>
          <cell r="C5019" t="str">
            <v>Hub_89</v>
          </cell>
          <cell r="D5019">
            <v>600</v>
          </cell>
          <cell r="E5019" t="str">
            <v>FTL||Hub_90||Hub_89||FTL_DE_W-IT_1000</v>
          </cell>
        </row>
        <row r="5020">
          <cell r="A5020" t="str">
            <v>Hub_90Hub_89</v>
          </cell>
          <cell r="B5020" t="str">
            <v>Hub_90</v>
          </cell>
          <cell r="C5020" t="str">
            <v>Hub_89</v>
          </cell>
          <cell r="D5020">
            <v>600</v>
          </cell>
          <cell r="E5020" t="str">
            <v>FTL||Hub_90||Hub_89||FTL_MainRun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3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4" activeCellId="0" sqref="C204"/>
    </sheetView>
  </sheetViews>
  <sheetFormatPr defaultRowHeight="12.8" zeroHeight="false" outlineLevelRow="0" outlineLevelCol="0"/>
  <cols>
    <col collapsed="false" customWidth="true" hidden="false" outlineLevel="0" max="2" min="1" style="0" width="12.27"/>
    <col collapsed="false" customWidth="true" hidden="false" outlineLevel="0" max="3" min="3" style="0" width="15.88"/>
    <col collapsed="false" customWidth="true" hidden="false" outlineLevel="0" max="4" min="4" style="0" width="16.71"/>
    <col collapsed="false" customWidth="false" hidden="false" outlineLevel="0" max="12" min="5" style="0" width="11.52"/>
    <col collapsed="false" customWidth="true" hidden="false" outlineLevel="0" max="13" min="13" style="0" width="44.87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12.8" hidden="true" customHeight="false" outlineLevel="0" collapsed="false">
      <c r="A2" s="0" t="s">
        <v>20</v>
      </c>
      <c r="B2" s="0" t="s">
        <v>21</v>
      </c>
      <c r="C2" s="0" t="s">
        <v>22</v>
      </c>
      <c r="D2" s="0" t="n">
        <v>306.7142857143</v>
      </c>
      <c r="E2" s="4" t="str">
        <f aca="false">+LEFT(RIGHT(M2,P2-N2+1),O2-N2)</f>
        <v>DE_W</v>
      </c>
      <c r="F2" s="4" t="str">
        <f aca="false">+RIGHT(LEFT(M2,S2-1),S2-O2-1)</f>
        <v>DE_W</v>
      </c>
      <c r="G2" s="4" t="n">
        <f aca="false">+D2*VLOOKUP(C2,[1]commodities!A$1:H$1048576,2,0)</f>
        <v>4568.42857142717</v>
      </c>
      <c r="H2" s="4" t="n">
        <f aca="false">+$D2*VLOOKUP(C2,[1]commodities!A$1:H$1048576,3,0)</f>
        <v>20.1462857062152</v>
      </c>
      <c r="I2" s="4" t="n">
        <f aca="false">+G2/K2</f>
        <v>4568.42857142717</v>
      </c>
      <c r="J2" s="4" t="n">
        <f aca="false">+H2/K2</f>
        <v>20.1462857062152</v>
      </c>
      <c r="K2" s="4" t="n">
        <f aca="false">+ROUNDUP(MAX(G2/12000,H2/51,1),0)</f>
        <v>1</v>
      </c>
      <c r="L2" s="4" t="n">
        <f aca="false">+RANDBETWEEN(1,5)</f>
        <v>5</v>
      </c>
      <c r="M2" s="4" t="str">
        <f aca="false">+VLOOKUP(A2&amp;B2,[1]country_org_des!$A$1:$E$1048576,5,0)</f>
        <v>FTL||Supplier_122||Plant_3||FTL_DE_W-DE_W_250</v>
      </c>
      <c r="N2" s="4" t="n">
        <f aca="false">+FIND("FTL",M2,2)+4</f>
        <v>33</v>
      </c>
      <c r="O2" s="0" t="n">
        <f aca="false">+FIND("-",M2)</f>
        <v>37</v>
      </c>
      <c r="P2" s="0" t="n">
        <f aca="false">+LEN(M2)</f>
        <v>45</v>
      </c>
      <c r="Q2" s="0" t="str">
        <f aca="false">+RIGHT(M2,P2-O2)</f>
        <v>DE_W_250</v>
      </c>
      <c r="R2" s="0" t="n">
        <f aca="false">+LEN(M2)-LEN(SUBSTITUTE(M2,"_",""))</f>
        <v>6</v>
      </c>
      <c r="S2" s="0" t="n">
        <f aca="false">+FIND("!",T2)</f>
        <v>42</v>
      </c>
      <c r="T2" s="0" t="str">
        <f aca="false">+SUBSTITUTE(M2,"_","!",R2)</f>
        <v>FTL||Supplier_122||Plant_3||FTL_DE_W-DE_W!250</v>
      </c>
    </row>
    <row r="3" customFormat="false" ht="12.8" hidden="true" customHeight="false" outlineLevel="0" collapsed="false">
      <c r="A3" s="0" t="s">
        <v>20</v>
      </c>
      <c r="B3" s="0" t="s">
        <v>21</v>
      </c>
      <c r="C3" s="0" t="s">
        <v>23</v>
      </c>
      <c r="D3" s="0" t="n">
        <v>396</v>
      </c>
      <c r="E3" s="4" t="str">
        <f aca="false">+LEFT(RIGHT(M3,P3-N3+1),O3-N3)</f>
        <v>DE_W</v>
      </c>
      <c r="F3" s="4" t="str">
        <f aca="false">+RIGHT(LEFT(M3,S3-1),S3-O3-1)</f>
        <v>DE_W</v>
      </c>
      <c r="G3" s="4" t="n">
        <f aca="false">+D3*VLOOKUP(C3,[1]commodities!A$1:H$1048576,2,0)</f>
        <v>4103.9999999856</v>
      </c>
      <c r="H3" s="4" t="n">
        <f aca="false">+$D3*VLOOKUP(C3,[1]commodities!A$1:H$1048576,3,0)</f>
        <v>22.4639999892</v>
      </c>
      <c r="I3" s="4" t="n">
        <f aca="false">+G3/K3</f>
        <v>4103.9999999856</v>
      </c>
      <c r="J3" s="4" t="n">
        <f aca="false">+H3/K3</f>
        <v>22.4639999892</v>
      </c>
      <c r="K3" s="4" t="n">
        <f aca="false">+ROUNDUP(MAX(G3/12000,H3/51,1),0)</f>
        <v>1</v>
      </c>
      <c r="L3" s="4" t="n">
        <f aca="false">+RANDBETWEEN(1,5)</f>
        <v>4</v>
      </c>
      <c r="M3" s="4" t="str">
        <f aca="false">+VLOOKUP(A3&amp;B3,[1]country_org_des!$A$1:$E$1048576,5,0)</f>
        <v>FTL||Supplier_122||Plant_3||FTL_DE_W-DE_W_250</v>
      </c>
      <c r="N3" s="4" t="n">
        <f aca="false">+FIND("FTL",M3,2)+4</f>
        <v>33</v>
      </c>
      <c r="O3" s="0" t="n">
        <f aca="false">+FIND("-",M3)</f>
        <v>37</v>
      </c>
      <c r="P3" s="0" t="n">
        <f aca="false">+LEN(M3)</f>
        <v>45</v>
      </c>
      <c r="Q3" s="0" t="str">
        <f aca="false">+RIGHT(M3,P3-O3)</f>
        <v>DE_W_250</v>
      </c>
      <c r="R3" s="0" t="n">
        <f aca="false">+LEN(M3)-LEN(SUBSTITUTE(M3,"_",""))</f>
        <v>6</v>
      </c>
      <c r="S3" s="0" t="n">
        <f aca="false">+FIND("!",T3)</f>
        <v>42</v>
      </c>
      <c r="T3" s="0" t="str">
        <f aca="false">+SUBSTITUTE(M3,"_","!",R3)</f>
        <v>FTL||Supplier_122||Plant_3||FTL_DE_W-DE_W!250</v>
      </c>
    </row>
    <row r="4" customFormat="false" ht="12.8" hidden="true" customHeight="false" outlineLevel="0" collapsed="false">
      <c r="A4" s="0" t="s">
        <v>20</v>
      </c>
      <c r="B4" s="0" t="s">
        <v>21</v>
      </c>
      <c r="C4" s="0" t="s">
        <v>24</v>
      </c>
      <c r="D4" s="0" t="n">
        <v>396</v>
      </c>
      <c r="E4" s="4" t="str">
        <f aca="false">+LEFT(RIGHT(M4,P4-N4+1),O4-N4)</f>
        <v>DE_W</v>
      </c>
      <c r="F4" s="4" t="str">
        <f aca="false">+RIGHT(LEFT(M4,S4-1),S4-O4-1)</f>
        <v>DE_W</v>
      </c>
      <c r="G4" s="4" t="n">
        <f aca="false">+D4*VLOOKUP(C4,[1]commodities!A$1:H$1048576,2,0)</f>
        <v>3113.9999999856</v>
      </c>
      <c r="H4" s="4" t="n">
        <f aca="false">+$D4*VLOOKUP(C4,[1]commodities!A$1:H$1048576,3,0)</f>
        <v>22.4639999892</v>
      </c>
      <c r="I4" s="4" t="n">
        <f aca="false">+G4/K4</f>
        <v>3113.9999999856</v>
      </c>
      <c r="J4" s="4" t="n">
        <f aca="false">+H4/K4</f>
        <v>22.4639999892</v>
      </c>
      <c r="K4" s="4" t="n">
        <f aca="false">+ROUNDUP(MAX(G4/12000,H4/51,1),0)</f>
        <v>1</v>
      </c>
      <c r="L4" s="4" t="n">
        <f aca="false">+RANDBETWEEN(1,5)</f>
        <v>4</v>
      </c>
      <c r="M4" s="4" t="str">
        <f aca="false">+VLOOKUP(A4&amp;B4,[1]country_org_des!$A$1:$E$1048576,5,0)</f>
        <v>FTL||Supplier_122||Plant_3||FTL_DE_W-DE_W_250</v>
      </c>
      <c r="N4" s="4" t="n">
        <f aca="false">+FIND("FTL",M4,2)+4</f>
        <v>33</v>
      </c>
      <c r="O4" s="0" t="n">
        <f aca="false">+FIND("-",M4)</f>
        <v>37</v>
      </c>
      <c r="P4" s="0" t="n">
        <f aca="false">+LEN(M4)</f>
        <v>45</v>
      </c>
      <c r="Q4" s="0" t="str">
        <f aca="false">+RIGHT(M4,P4-O4)</f>
        <v>DE_W_250</v>
      </c>
      <c r="R4" s="0" t="n">
        <f aca="false">+LEN(M4)-LEN(SUBSTITUTE(M4,"_",""))</f>
        <v>6</v>
      </c>
      <c r="S4" s="0" t="n">
        <f aca="false">+FIND("!",T4)</f>
        <v>42</v>
      </c>
      <c r="T4" s="0" t="str">
        <f aca="false">+SUBSTITUTE(M4,"_","!",R4)</f>
        <v>FTL||Supplier_122||Plant_3||FTL_DE_W-DE_W!250</v>
      </c>
    </row>
    <row r="5" customFormat="false" ht="12.8" hidden="true" customHeight="false" outlineLevel="0" collapsed="false">
      <c r="A5" s="0" t="s">
        <v>25</v>
      </c>
      <c r="B5" s="0" t="s">
        <v>21</v>
      </c>
      <c r="C5" s="0" t="s">
        <v>26</v>
      </c>
      <c r="D5" s="0" t="n">
        <v>3520</v>
      </c>
      <c r="E5" s="4" t="str">
        <f aca="false">+LEFT(RIGHT(M5,P5-N5+1),O5-N5)</f>
        <v>IT</v>
      </c>
      <c r="F5" s="4" t="str">
        <f aca="false">+RIGHT(LEFT(M5,S5-1),S5-O5-1)</f>
        <v>DE_W</v>
      </c>
      <c r="G5" s="4" t="n">
        <f aca="false">+D5*VLOOKUP(C5,[1]commodities!A$1:H$1048576,2,0)</f>
        <v>509.696</v>
      </c>
      <c r="H5" s="4" t="n">
        <f aca="false">+$D5*VLOOKUP(C5,[1]commodities!A$1:H$1048576,3,0)</f>
        <v>0.4488</v>
      </c>
      <c r="I5" s="4" t="n">
        <f aca="false">+G5/K5</f>
        <v>509.696</v>
      </c>
      <c r="J5" s="4" t="n">
        <f aca="false">+H5/K5</f>
        <v>0.4488</v>
      </c>
      <c r="K5" s="4" t="n">
        <f aca="false">+ROUNDUP(MAX(G5/12000,H5/51,1),0)</f>
        <v>1</v>
      </c>
      <c r="L5" s="4" t="n">
        <f aca="false">+RANDBETWEEN(1,5)</f>
        <v>2</v>
      </c>
      <c r="M5" s="4" t="str">
        <f aca="false">+VLOOKUP(A5&amp;B5,[1]country_org_des!$A$1:$E$1048576,5,0)</f>
        <v>FTL||Supplier_163||Plant_3||FTL_IT-DE_W_1000</v>
      </c>
      <c r="N5" s="4" t="n">
        <f aca="false">+FIND("FTL",M5,2)+4</f>
        <v>33</v>
      </c>
      <c r="O5" s="0" t="n">
        <f aca="false">+FIND("-",M5)</f>
        <v>35</v>
      </c>
      <c r="P5" s="0" t="n">
        <f aca="false">+LEN(M5)</f>
        <v>44</v>
      </c>
      <c r="Q5" s="0" t="str">
        <f aca="false">+RIGHT(M5,P5-O5)</f>
        <v>DE_W_1000</v>
      </c>
      <c r="R5" s="0" t="n">
        <f aca="false">+LEN(M5)-LEN(SUBSTITUTE(M5,"_",""))</f>
        <v>5</v>
      </c>
      <c r="S5" s="0" t="n">
        <f aca="false">+FIND("!",T5)</f>
        <v>40</v>
      </c>
      <c r="T5" s="0" t="str">
        <f aca="false">+SUBSTITUTE(M5,"_","!",R5)</f>
        <v>FTL||Supplier_163||Plant_3||FTL_IT-DE_W!1000</v>
      </c>
    </row>
    <row r="6" customFormat="false" ht="12.8" hidden="true" customHeight="false" outlineLevel="0" collapsed="false">
      <c r="A6" s="0" t="s">
        <v>27</v>
      </c>
      <c r="B6" s="0" t="s">
        <v>21</v>
      </c>
      <c r="C6" s="0" t="s">
        <v>28</v>
      </c>
      <c r="D6" s="0" t="n">
        <v>84480</v>
      </c>
      <c r="E6" s="4" t="str">
        <f aca="false">+LEFT(RIGHT(M6,P6-N6+1),O6-N6)</f>
        <v>DE_W</v>
      </c>
      <c r="F6" s="4" t="str">
        <f aca="false">+RIGHT(LEFT(M6,S6-1),S6-O6-1)</f>
        <v>DE_W</v>
      </c>
      <c r="G6" s="4" t="n">
        <f aca="false">+D6*VLOOKUP(C6,[1]commodities!A$1:H$1048576,2,0)</f>
        <v>68.861438976</v>
      </c>
      <c r="H6" s="4" t="n">
        <f aca="false">+$D6*VLOOKUP(C6,[1]commodities!A$1:H$1048576,3,0)</f>
        <v>0.076800768</v>
      </c>
      <c r="I6" s="4" t="n">
        <f aca="false">+G6/K6</f>
        <v>68.861438976</v>
      </c>
      <c r="J6" s="4" t="n">
        <f aca="false">+H6/K6</f>
        <v>0.076800768</v>
      </c>
      <c r="K6" s="4" t="n">
        <f aca="false">+ROUNDUP(MAX(G6/12000,H6/51,1),0)</f>
        <v>1</v>
      </c>
      <c r="L6" s="4" t="n">
        <f aca="false">+RANDBETWEEN(1,5)</f>
        <v>5</v>
      </c>
      <c r="M6" s="4" t="str">
        <f aca="false">+VLOOKUP(A6&amp;B6,[1]country_org_des!$A$1:$E$1048576,5,0)</f>
        <v>FTL||Supplier_191||Plant_3||FTL_DE_W-DE_W_500</v>
      </c>
      <c r="N6" s="4" t="n">
        <f aca="false">+FIND("FTL",M6,2)+4</f>
        <v>33</v>
      </c>
      <c r="O6" s="0" t="n">
        <f aca="false">+FIND("-",M6)</f>
        <v>37</v>
      </c>
      <c r="P6" s="0" t="n">
        <f aca="false">+LEN(M6)</f>
        <v>45</v>
      </c>
      <c r="Q6" s="0" t="str">
        <f aca="false">+RIGHT(M6,P6-O6)</f>
        <v>DE_W_500</v>
      </c>
      <c r="R6" s="0" t="n">
        <f aca="false">+LEN(M6)-LEN(SUBSTITUTE(M6,"_",""))</f>
        <v>6</v>
      </c>
      <c r="S6" s="0" t="n">
        <f aca="false">+FIND("!",T6)</f>
        <v>42</v>
      </c>
      <c r="T6" s="0" t="str">
        <f aca="false">+SUBSTITUTE(M6,"_","!",R6)</f>
        <v>FTL||Supplier_191||Plant_3||FTL_DE_W-DE_W!500</v>
      </c>
    </row>
    <row r="7" customFormat="false" ht="12.8" hidden="true" customHeight="false" outlineLevel="0" collapsed="false">
      <c r="A7" s="0" t="s">
        <v>29</v>
      </c>
      <c r="B7" s="0" t="s">
        <v>21</v>
      </c>
      <c r="C7" s="0" t="s">
        <v>30</v>
      </c>
      <c r="D7" s="0" t="n">
        <v>32857.1428571429</v>
      </c>
      <c r="E7" s="4" t="str">
        <f aca="false">+LEFT(RIGHT(M7,P7-N7+1),O7-N7)</f>
        <v>DE_W</v>
      </c>
      <c r="F7" s="4" t="str">
        <f aca="false">+RIGHT(LEFT(M7,S7-1),S7-O7-1)</f>
        <v>DE_W</v>
      </c>
      <c r="G7" s="4" t="n">
        <f aca="false">+D7*VLOOKUP(C7,[1]commodities!A$1:H$1048576,2,0)</f>
        <v>5.38857142857144</v>
      </c>
      <c r="H7" s="4" t="n">
        <f aca="false">+$D7*VLOOKUP(C7,[1]commodities!A$1:H$1048576,3,0)</f>
        <v>0.00327914285714286</v>
      </c>
      <c r="I7" s="4" t="n">
        <f aca="false">+G7/K7</f>
        <v>5.38857142857144</v>
      </c>
      <c r="J7" s="4" t="n">
        <f aca="false">+H7/K7</f>
        <v>0.00327914285714286</v>
      </c>
      <c r="K7" s="4" t="n">
        <f aca="false">+ROUNDUP(MAX(G7/12000,H7/51,1),0)</f>
        <v>1</v>
      </c>
      <c r="L7" s="4" t="n">
        <f aca="false">+RANDBETWEEN(1,5)</f>
        <v>1</v>
      </c>
      <c r="M7" s="4" t="str">
        <f aca="false">+VLOOKUP(A7&amp;B7,[1]country_org_des!$A$1:$E$1048576,5,0)</f>
        <v>FTL||Supplier_183||Plant_3||FTL_DE_W-DE_W_250</v>
      </c>
      <c r="N7" s="4" t="n">
        <f aca="false">+FIND("FTL",M7,2)+4</f>
        <v>33</v>
      </c>
      <c r="O7" s="0" t="n">
        <f aca="false">+FIND("-",M7)</f>
        <v>37</v>
      </c>
      <c r="P7" s="0" t="n">
        <f aca="false">+LEN(M7)</f>
        <v>45</v>
      </c>
      <c r="Q7" s="0" t="str">
        <f aca="false">+RIGHT(M7,P7-O7)</f>
        <v>DE_W_250</v>
      </c>
      <c r="R7" s="0" t="n">
        <f aca="false">+LEN(M7)-LEN(SUBSTITUTE(M7,"_",""))</f>
        <v>6</v>
      </c>
      <c r="S7" s="0" t="n">
        <f aca="false">+FIND("!",T7)</f>
        <v>42</v>
      </c>
      <c r="T7" s="0" t="str">
        <f aca="false">+SUBSTITUTE(M7,"_","!",R7)</f>
        <v>FTL||Supplier_183||Plant_3||FTL_DE_W-DE_W!250</v>
      </c>
    </row>
    <row r="8" customFormat="false" ht="12.8" hidden="true" customHeight="false" outlineLevel="0" collapsed="false">
      <c r="A8" s="0" t="s">
        <v>31</v>
      </c>
      <c r="B8" s="0" t="s">
        <v>21</v>
      </c>
      <c r="C8" s="0" t="s">
        <v>32</v>
      </c>
      <c r="D8" s="0" t="n">
        <v>3600</v>
      </c>
      <c r="E8" s="4" t="str">
        <f aca="false">+LEFT(RIGHT(M8,P8-N8+1),O8-N8)</f>
        <v>DE_W</v>
      </c>
      <c r="F8" s="4" t="str">
        <f aca="false">+RIGHT(LEFT(M8,S8-1),S8-O8-1)</f>
        <v>DE_W</v>
      </c>
      <c r="G8" s="4" t="n">
        <f aca="false">+D8*VLOOKUP(C8,[1]commodities!A$1:H$1048576,2,0)</f>
        <v>157.43999988</v>
      </c>
      <c r="H8" s="4" t="n">
        <f aca="false">+$D8*VLOOKUP(C8,[1]commodities!A$1:H$1048576,3,0)</f>
        <v>0.6912</v>
      </c>
      <c r="I8" s="4" t="n">
        <f aca="false">+G8/K8</f>
        <v>157.43999988</v>
      </c>
      <c r="J8" s="4" t="n">
        <f aca="false">+H8/K8</f>
        <v>0.6912</v>
      </c>
      <c r="K8" s="4" t="n">
        <f aca="false">+ROUNDUP(MAX(G8/12000,H8/51,1),0)</f>
        <v>1</v>
      </c>
      <c r="L8" s="4" t="n">
        <f aca="false">+RANDBETWEEN(1,5)</f>
        <v>2</v>
      </c>
      <c r="M8" s="4" t="str">
        <f aca="false">+VLOOKUP(A8&amp;B8,[1]country_org_des!$A$1:$E$1048576,5,0)</f>
        <v>FTL||Supplier_209||Plant_3||FTL_DE_W-DE_W_250</v>
      </c>
      <c r="N8" s="4" t="n">
        <f aca="false">+FIND("FTL",M8,2)+4</f>
        <v>33</v>
      </c>
      <c r="O8" s="0" t="n">
        <f aca="false">+FIND("-",M8)</f>
        <v>37</v>
      </c>
      <c r="P8" s="0" t="n">
        <f aca="false">+LEN(M8)</f>
        <v>45</v>
      </c>
      <c r="Q8" s="0" t="str">
        <f aca="false">+RIGHT(M8,P8-O8)</f>
        <v>DE_W_250</v>
      </c>
      <c r="R8" s="0" t="n">
        <f aca="false">+LEN(M8)-LEN(SUBSTITUTE(M8,"_",""))</f>
        <v>6</v>
      </c>
      <c r="S8" s="0" t="n">
        <f aca="false">+FIND("!",T8)</f>
        <v>42</v>
      </c>
      <c r="T8" s="0" t="str">
        <f aca="false">+SUBSTITUTE(M8,"_","!",R8)</f>
        <v>FTL||Supplier_209||Plant_3||FTL_DE_W-DE_W!250</v>
      </c>
    </row>
    <row r="9" customFormat="false" ht="12.8" hidden="true" customHeight="false" outlineLevel="0" collapsed="false">
      <c r="A9" s="0" t="s">
        <v>33</v>
      </c>
      <c r="B9" s="0" t="s">
        <v>21</v>
      </c>
      <c r="C9" s="0" t="s">
        <v>34</v>
      </c>
      <c r="D9" s="0" t="n">
        <v>8000</v>
      </c>
      <c r="E9" s="4" t="str">
        <f aca="false">+LEFT(RIGHT(M9,P9-N9+1),O9-N9)</f>
        <v>IT</v>
      </c>
      <c r="F9" s="4" t="str">
        <f aca="false">+RIGHT(LEFT(M9,S9-1),S9-O9-1)</f>
        <v>DE_W</v>
      </c>
      <c r="G9" s="4" t="n">
        <f aca="false">+D9*VLOOKUP(C9,[1]commodities!A$1:H$1048576,2,0)</f>
        <v>21.28</v>
      </c>
      <c r="H9" s="4" t="n">
        <f aca="false">+$D9*VLOOKUP(C9,[1]commodities!A$1:H$1048576,3,0)</f>
        <v>0.1536</v>
      </c>
      <c r="I9" s="4" t="n">
        <f aca="false">+G9/K9</f>
        <v>21.28</v>
      </c>
      <c r="J9" s="4" t="n">
        <f aca="false">+H9/K9</f>
        <v>0.1536</v>
      </c>
      <c r="K9" s="4" t="n">
        <f aca="false">+ROUNDUP(MAX(G9/12000,H9/51,1),0)</f>
        <v>1</v>
      </c>
      <c r="L9" s="4" t="n">
        <f aca="false">+RANDBETWEEN(1,5)</f>
        <v>4</v>
      </c>
      <c r="M9" s="4" t="str">
        <f aca="false">+VLOOKUP(A9&amp;B9,[1]country_org_des!$A$1:$E$1048576,5,0)</f>
        <v>FTL||Supplier_79||Plant_3||FTL_IT-DE_W_1000</v>
      </c>
      <c r="N9" s="4" t="n">
        <f aca="false">+FIND("FTL",M9,2)+4</f>
        <v>32</v>
      </c>
      <c r="O9" s="0" t="n">
        <f aca="false">+FIND("-",M9)</f>
        <v>34</v>
      </c>
      <c r="P9" s="0" t="n">
        <f aca="false">+LEN(M9)</f>
        <v>43</v>
      </c>
      <c r="Q9" s="0" t="str">
        <f aca="false">+RIGHT(M9,P9-O9)</f>
        <v>DE_W_1000</v>
      </c>
      <c r="R9" s="0" t="n">
        <f aca="false">+LEN(M9)-LEN(SUBSTITUTE(M9,"_",""))</f>
        <v>5</v>
      </c>
      <c r="S9" s="0" t="n">
        <f aca="false">+FIND("!",T9)</f>
        <v>39</v>
      </c>
      <c r="T9" s="0" t="str">
        <f aca="false">+SUBSTITUTE(M9,"_","!",R9)</f>
        <v>FTL||Supplier_79||Plant_3||FTL_IT-DE_W!1000</v>
      </c>
    </row>
    <row r="10" customFormat="false" ht="12.8" hidden="true" customHeight="false" outlineLevel="0" collapsed="false">
      <c r="A10" s="0" t="s">
        <v>33</v>
      </c>
      <c r="B10" s="0" t="s">
        <v>21</v>
      </c>
      <c r="C10" s="0" t="s">
        <v>35</v>
      </c>
      <c r="D10" s="0" t="n">
        <v>11000</v>
      </c>
      <c r="E10" s="4" t="str">
        <f aca="false">+LEFT(RIGHT(M10,P10-N10+1),O10-N10)</f>
        <v>IT</v>
      </c>
      <c r="F10" s="4" t="str">
        <f aca="false">+RIGHT(LEFT(M10,S10-1),S10-O10-1)</f>
        <v>DE_W</v>
      </c>
      <c r="G10" s="4" t="n">
        <f aca="false">+D10*VLOOKUP(C10,[1]commodities!A$1:H$1048576,2,0)</f>
        <v>10.7014281</v>
      </c>
      <c r="H10" s="4" t="n">
        <f aca="false">+$D10*VLOOKUP(C10,[1]commodities!A$1:H$1048576,3,0)</f>
        <v>0.0433719</v>
      </c>
      <c r="I10" s="4" t="n">
        <f aca="false">+G10/K10</f>
        <v>10.7014281</v>
      </c>
      <c r="J10" s="4" t="n">
        <f aca="false">+H10/K10</f>
        <v>0.0433719</v>
      </c>
      <c r="K10" s="4" t="n">
        <f aca="false">+ROUNDUP(MAX(G10/12000,H10/51,1),0)</f>
        <v>1</v>
      </c>
      <c r="L10" s="4" t="n">
        <f aca="false">+RANDBETWEEN(1,5)</f>
        <v>4</v>
      </c>
      <c r="M10" s="4" t="str">
        <f aca="false">+VLOOKUP(A10&amp;B10,[1]country_org_des!$A$1:$E$1048576,5,0)</f>
        <v>FTL||Supplier_79||Plant_3||FTL_IT-DE_W_1000</v>
      </c>
      <c r="N10" s="4" t="n">
        <f aca="false">+FIND("FTL",M10,2)+4</f>
        <v>32</v>
      </c>
      <c r="O10" s="0" t="n">
        <f aca="false">+FIND("-",M10)</f>
        <v>34</v>
      </c>
      <c r="P10" s="0" t="n">
        <f aca="false">+LEN(M10)</f>
        <v>43</v>
      </c>
      <c r="Q10" s="0" t="str">
        <f aca="false">+RIGHT(M10,P10-O10)</f>
        <v>DE_W_1000</v>
      </c>
      <c r="R10" s="0" t="n">
        <f aca="false">+LEN(M10)-LEN(SUBSTITUTE(M10,"_",""))</f>
        <v>5</v>
      </c>
      <c r="S10" s="0" t="n">
        <f aca="false">+FIND("!",T10)</f>
        <v>39</v>
      </c>
      <c r="T10" s="0" t="str">
        <f aca="false">+SUBSTITUTE(M10,"_","!",R10)</f>
        <v>FTL||Supplier_79||Plant_3||FTL_IT-DE_W!1000</v>
      </c>
    </row>
    <row r="11" customFormat="false" ht="12.8" hidden="true" customHeight="false" outlineLevel="0" collapsed="false">
      <c r="A11" s="0" t="s">
        <v>33</v>
      </c>
      <c r="B11" s="0" t="s">
        <v>21</v>
      </c>
      <c r="C11" s="0" t="s">
        <v>36</v>
      </c>
      <c r="D11" s="0" t="n">
        <v>32000</v>
      </c>
      <c r="E11" s="4" t="str">
        <f aca="false">+LEFT(RIGHT(M11,P11-N11+1),O11-N11)</f>
        <v>IT</v>
      </c>
      <c r="F11" s="4" t="str">
        <f aca="false">+RIGHT(LEFT(M11,S11-1),S11-O11-1)</f>
        <v>DE_W</v>
      </c>
      <c r="G11" s="4" t="n">
        <f aca="false">+D11*VLOOKUP(C11,[1]commodities!A$1:H$1048576,2,0)</f>
        <v>31.1314272</v>
      </c>
      <c r="H11" s="4" t="n">
        <f aca="false">+$D11*VLOOKUP(C11,[1]commodities!A$1:H$1048576,3,0)</f>
        <v>0.1261728</v>
      </c>
      <c r="I11" s="4" t="n">
        <f aca="false">+G11/K11</f>
        <v>31.1314272</v>
      </c>
      <c r="J11" s="4" t="n">
        <f aca="false">+H11/K11</f>
        <v>0.1261728</v>
      </c>
      <c r="K11" s="4" t="n">
        <f aca="false">+ROUNDUP(MAX(G11/12000,H11/51,1),0)</f>
        <v>1</v>
      </c>
      <c r="L11" s="4" t="n">
        <f aca="false">+RANDBETWEEN(1,5)</f>
        <v>5</v>
      </c>
      <c r="M11" s="4" t="str">
        <f aca="false">+VLOOKUP(A11&amp;B11,[1]country_org_des!$A$1:$E$1048576,5,0)</f>
        <v>FTL||Supplier_79||Plant_3||FTL_IT-DE_W_1000</v>
      </c>
      <c r="N11" s="4" t="n">
        <f aca="false">+FIND("FTL",M11,2)+4</f>
        <v>32</v>
      </c>
      <c r="O11" s="0" t="n">
        <f aca="false">+FIND("-",M11)</f>
        <v>34</v>
      </c>
      <c r="P11" s="0" t="n">
        <f aca="false">+LEN(M11)</f>
        <v>43</v>
      </c>
      <c r="Q11" s="0" t="str">
        <f aca="false">+RIGHT(M11,P11-O11)</f>
        <v>DE_W_1000</v>
      </c>
      <c r="R11" s="0" t="n">
        <f aca="false">+LEN(M11)-LEN(SUBSTITUTE(M11,"_",""))</f>
        <v>5</v>
      </c>
      <c r="S11" s="0" t="n">
        <f aca="false">+FIND("!",T11)</f>
        <v>39</v>
      </c>
      <c r="T11" s="0" t="str">
        <f aca="false">+SUBSTITUTE(M11,"_","!",R11)</f>
        <v>FTL||Supplier_79||Plant_3||FTL_IT-DE_W!1000</v>
      </c>
    </row>
    <row r="12" customFormat="false" ht="12.8" hidden="true" customHeight="false" outlineLevel="0" collapsed="false">
      <c r="A12" s="0" t="s">
        <v>33</v>
      </c>
      <c r="B12" s="0" t="s">
        <v>21</v>
      </c>
      <c r="C12" s="0" t="s">
        <v>37</v>
      </c>
      <c r="D12" s="0" t="n">
        <v>1500</v>
      </c>
      <c r="E12" s="4" t="str">
        <f aca="false">+LEFT(RIGHT(M12,P12-N12+1),O12-N12)</f>
        <v>IT</v>
      </c>
      <c r="F12" s="4" t="str">
        <f aca="false">+RIGHT(LEFT(M12,S12-1),S12-O12-1)</f>
        <v>DE_W</v>
      </c>
      <c r="G12" s="4" t="n">
        <f aca="false">+D12*VLOOKUP(C12,[1]commodities!A$1:H$1048576,2,0)</f>
        <v>1.72999995</v>
      </c>
      <c r="H12" s="4" t="n">
        <f aca="false">+$D12*VLOOKUP(C12,[1]commodities!A$1:H$1048576,3,0)</f>
        <v>0.0069</v>
      </c>
      <c r="I12" s="4" t="n">
        <f aca="false">+G12/K12</f>
        <v>1.72999995</v>
      </c>
      <c r="J12" s="4" t="n">
        <f aca="false">+H12/K12</f>
        <v>0.0069</v>
      </c>
      <c r="K12" s="4" t="n">
        <f aca="false">+ROUNDUP(MAX(G12/12000,H12/51,1),0)</f>
        <v>1</v>
      </c>
      <c r="L12" s="4" t="n">
        <f aca="false">+RANDBETWEEN(1,5)</f>
        <v>2</v>
      </c>
      <c r="M12" s="4" t="str">
        <f aca="false">+VLOOKUP(A12&amp;B12,[1]country_org_des!$A$1:$E$1048576,5,0)</f>
        <v>FTL||Supplier_79||Plant_3||FTL_IT-DE_W_1000</v>
      </c>
      <c r="N12" s="4" t="n">
        <f aca="false">+FIND("FTL",M12,2)+4</f>
        <v>32</v>
      </c>
      <c r="O12" s="0" t="n">
        <f aca="false">+FIND("-",M12)</f>
        <v>34</v>
      </c>
      <c r="P12" s="0" t="n">
        <f aca="false">+LEN(M12)</f>
        <v>43</v>
      </c>
      <c r="Q12" s="0" t="str">
        <f aca="false">+RIGHT(M12,P12-O12)</f>
        <v>DE_W_1000</v>
      </c>
      <c r="R12" s="0" t="n">
        <f aca="false">+LEN(M12)-LEN(SUBSTITUTE(M12,"_",""))</f>
        <v>5</v>
      </c>
      <c r="S12" s="0" t="n">
        <f aca="false">+FIND("!",T12)</f>
        <v>39</v>
      </c>
      <c r="T12" s="0" t="str">
        <f aca="false">+SUBSTITUTE(M12,"_","!",R12)</f>
        <v>FTL||Supplier_79||Plant_3||FTL_IT-DE_W!1000</v>
      </c>
    </row>
    <row r="13" customFormat="false" ht="12.8" hidden="true" customHeight="false" outlineLevel="0" collapsed="false">
      <c r="A13" s="0" t="s">
        <v>33</v>
      </c>
      <c r="B13" s="0" t="s">
        <v>21</v>
      </c>
      <c r="C13" s="0" t="s">
        <v>38</v>
      </c>
      <c r="D13" s="0" t="n">
        <v>4114.2857142857</v>
      </c>
      <c r="E13" s="4" t="str">
        <f aca="false">+LEFT(RIGHT(M13,P13-N13+1),O13-N13)</f>
        <v>IT</v>
      </c>
      <c r="F13" s="4" t="str">
        <f aca="false">+RIGHT(LEFT(M13,S13-1),S13-O13-1)</f>
        <v>DE_W</v>
      </c>
      <c r="G13" s="4" t="n">
        <f aca="false">+D13*VLOOKUP(C13,[1]commodities!A$1:H$1048576,2,0)</f>
        <v>34.1028571885713</v>
      </c>
      <c r="H13" s="4" t="n">
        <f aca="false">+$D13*VLOOKUP(C13,[1]commodities!A$1:H$1048576,3,0)</f>
        <v>0.126171565714285</v>
      </c>
      <c r="I13" s="4" t="n">
        <f aca="false">+G13/K13</f>
        <v>34.1028571885713</v>
      </c>
      <c r="J13" s="4" t="n">
        <f aca="false">+H13/K13</f>
        <v>0.126171565714285</v>
      </c>
      <c r="K13" s="4" t="n">
        <f aca="false">+ROUNDUP(MAX(G13/12000,H13/51,1),0)</f>
        <v>1</v>
      </c>
      <c r="L13" s="4" t="n">
        <f aca="false">+RANDBETWEEN(1,5)</f>
        <v>2</v>
      </c>
      <c r="M13" s="4" t="str">
        <f aca="false">+VLOOKUP(A13&amp;B13,[1]country_org_des!$A$1:$E$1048576,5,0)</f>
        <v>FTL||Supplier_79||Plant_3||FTL_IT-DE_W_1000</v>
      </c>
      <c r="N13" s="4" t="n">
        <f aca="false">+FIND("FTL",M13,2)+4</f>
        <v>32</v>
      </c>
      <c r="O13" s="0" t="n">
        <f aca="false">+FIND("-",M13)</f>
        <v>34</v>
      </c>
      <c r="P13" s="0" t="n">
        <f aca="false">+LEN(M13)</f>
        <v>43</v>
      </c>
      <c r="Q13" s="0" t="str">
        <f aca="false">+RIGHT(M13,P13-O13)</f>
        <v>DE_W_1000</v>
      </c>
      <c r="R13" s="0" t="n">
        <f aca="false">+LEN(M13)-LEN(SUBSTITUTE(M13,"_",""))</f>
        <v>5</v>
      </c>
      <c r="S13" s="0" t="n">
        <f aca="false">+FIND("!",T13)</f>
        <v>39</v>
      </c>
      <c r="T13" s="0" t="str">
        <f aca="false">+SUBSTITUTE(M13,"_","!",R13)</f>
        <v>FTL||Supplier_79||Plant_3||FTL_IT-DE_W!1000</v>
      </c>
    </row>
    <row r="14" customFormat="false" ht="12.8" hidden="true" customHeight="false" outlineLevel="0" collapsed="false">
      <c r="A14" s="0" t="s">
        <v>39</v>
      </c>
      <c r="B14" s="0" t="s">
        <v>21</v>
      </c>
      <c r="C14" s="0" t="s">
        <v>40</v>
      </c>
      <c r="D14" s="0" t="n">
        <v>10000</v>
      </c>
      <c r="E14" s="4" t="str">
        <f aca="false">+LEFT(RIGHT(M14,P14-N14+1),O14-N14)</f>
        <v>IT</v>
      </c>
      <c r="F14" s="4" t="str">
        <f aca="false">+RIGHT(LEFT(M14,S14-1),S14-O14-1)</f>
        <v>DE_W</v>
      </c>
      <c r="G14" s="4" t="n">
        <f aca="false">+D14*VLOOKUP(C14,[1]commodities!A$1:H$1048576,2,0)</f>
        <v>1.8</v>
      </c>
      <c r="H14" s="4" t="n">
        <f aca="false">+$D14*VLOOKUP(C14,[1]commodities!A$1:H$1048576,3,0)</f>
        <v>0.001824</v>
      </c>
      <c r="I14" s="4" t="n">
        <f aca="false">+G14/K14</f>
        <v>1.8</v>
      </c>
      <c r="J14" s="4" t="n">
        <f aca="false">+H14/K14</f>
        <v>0.001824</v>
      </c>
      <c r="K14" s="4" t="n">
        <f aca="false">+ROUNDUP(MAX(G14/12000,H14/51,1),0)</f>
        <v>1</v>
      </c>
      <c r="L14" s="4" t="n">
        <f aca="false">+RANDBETWEEN(1,5)</f>
        <v>3</v>
      </c>
      <c r="M14" s="4" t="str">
        <f aca="false">+VLOOKUP(A14&amp;B14,[1]country_org_des!$A$1:$E$1048576,5,0)</f>
        <v>FTL||Supplier_164||Plant_3||FTL_IT-DE_W_1000</v>
      </c>
      <c r="N14" s="4" t="n">
        <f aca="false">+FIND("FTL",M14,2)+4</f>
        <v>33</v>
      </c>
      <c r="O14" s="0" t="n">
        <f aca="false">+FIND("-",M14)</f>
        <v>35</v>
      </c>
      <c r="P14" s="0" t="n">
        <f aca="false">+LEN(M14)</f>
        <v>44</v>
      </c>
      <c r="Q14" s="0" t="str">
        <f aca="false">+RIGHT(M14,P14-O14)</f>
        <v>DE_W_1000</v>
      </c>
      <c r="R14" s="0" t="n">
        <f aca="false">+LEN(M14)-LEN(SUBSTITUTE(M14,"_",""))</f>
        <v>5</v>
      </c>
      <c r="S14" s="0" t="n">
        <f aca="false">+FIND("!",T14)</f>
        <v>40</v>
      </c>
      <c r="T14" s="0" t="str">
        <f aca="false">+SUBSTITUTE(M14,"_","!",R14)</f>
        <v>FTL||Supplier_164||Plant_3||FTL_IT-DE_W!1000</v>
      </c>
    </row>
    <row r="15" customFormat="false" ht="12.8" hidden="true" customHeight="false" outlineLevel="0" collapsed="false">
      <c r="A15" s="0" t="s">
        <v>41</v>
      </c>
      <c r="B15" s="0" t="s">
        <v>21</v>
      </c>
      <c r="C15" s="0" t="s">
        <v>42</v>
      </c>
      <c r="D15" s="0" t="n">
        <v>324</v>
      </c>
      <c r="E15" s="4" t="str">
        <f aca="false">+LEFT(RIGHT(M15,P15-N15+1),O15-N15)</f>
        <v>CZ</v>
      </c>
      <c r="F15" s="4" t="str">
        <f aca="false">+RIGHT(LEFT(M15,S15-1),S15-O15-1)</f>
        <v>DE_W</v>
      </c>
      <c r="G15" s="4" t="n">
        <f aca="false">+D15*VLOOKUP(C15,[1]commodities!A$1:H$1048576,2,0)</f>
        <v>596.919999996</v>
      </c>
      <c r="H15" s="4" t="n">
        <f aca="false">+$D15*VLOOKUP(C15,[1]commodities!A$1:H$1048576,3,0)</f>
        <v>0.960000012</v>
      </c>
      <c r="I15" s="4" t="n">
        <f aca="false">+G15/K15</f>
        <v>596.919999996</v>
      </c>
      <c r="J15" s="4" t="n">
        <f aca="false">+H15/K15</f>
        <v>0.960000012</v>
      </c>
      <c r="K15" s="4" t="n">
        <f aca="false">+ROUNDUP(MAX(G15/12000,H15/51,1),0)</f>
        <v>1</v>
      </c>
      <c r="L15" s="4" t="n">
        <f aca="false">+RANDBETWEEN(1,5)</f>
        <v>3</v>
      </c>
      <c r="M15" s="4" t="str">
        <f aca="false">+VLOOKUP(A15&amp;B15,[1]country_org_des!$A$1:$E$1048576,5,0)</f>
        <v>FTL||Supplier_309||Plant_3||FTL_CZ-DE_W_1000</v>
      </c>
      <c r="N15" s="4" t="n">
        <f aca="false">+FIND("FTL",M15,2)+4</f>
        <v>33</v>
      </c>
      <c r="O15" s="0" t="n">
        <f aca="false">+FIND("-",M15)</f>
        <v>35</v>
      </c>
      <c r="P15" s="0" t="n">
        <f aca="false">+LEN(M15)</f>
        <v>44</v>
      </c>
      <c r="Q15" s="0" t="str">
        <f aca="false">+RIGHT(M15,P15-O15)</f>
        <v>DE_W_1000</v>
      </c>
      <c r="R15" s="0" t="n">
        <f aca="false">+LEN(M15)-LEN(SUBSTITUTE(M15,"_",""))</f>
        <v>5</v>
      </c>
      <c r="S15" s="0" t="n">
        <f aca="false">+FIND("!",T15)</f>
        <v>40</v>
      </c>
      <c r="T15" s="0" t="str">
        <f aca="false">+SUBSTITUTE(M15,"_","!",R15)</f>
        <v>FTL||Supplier_309||Plant_3||FTL_CZ-DE_W!1000</v>
      </c>
    </row>
    <row r="16" customFormat="false" ht="12.8" hidden="true" customHeight="false" outlineLevel="0" collapsed="false">
      <c r="A16" s="0" t="s">
        <v>43</v>
      </c>
      <c r="B16" s="0" t="s">
        <v>21</v>
      </c>
      <c r="C16" s="0" t="s">
        <v>44</v>
      </c>
      <c r="D16" s="0" t="n">
        <v>1071.4285714286</v>
      </c>
      <c r="E16" s="4" t="str">
        <f aca="false">+LEFT(RIGHT(M16,P16-N16+1),O16-N16)</f>
        <v>ES</v>
      </c>
      <c r="F16" s="4" t="str">
        <f aca="false">+RIGHT(LEFT(M16,S16-1),S16-O16-1)</f>
        <v>DE_W</v>
      </c>
      <c r="G16" s="4" t="n">
        <f aca="false">+D16*VLOOKUP(C16,[1]commodities!A$1:H$1048576,2,0)</f>
        <v>32.6571428571437</v>
      </c>
      <c r="H16" s="4" t="n">
        <f aca="false">+$D16*VLOOKUP(C16,[1]commodities!A$1:H$1048576,3,0)</f>
        <v>0.0167400000000004</v>
      </c>
      <c r="I16" s="4" t="n">
        <f aca="false">+G16/K16</f>
        <v>32.6571428571437</v>
      </c>
      <c r="J16" s="4" t="n">
        <f aca="false">+H16/K16</f>
        <v>0.0167400000000004</v>
      </c>
      <c r="K16" s="4" t="n">
        <f aca="false">+ROUNDUP(MAX(G16/12000,H16/51,1),0)</f>
        <v>1</v>
      </c>
      <c r="L16" s="4" t="n">
        <f aca="false">+RANDBETWEEN(1,5)</f>
        <v>5</v>
      </c>
      <c r="M16" s="4" t="str">
        <f aca="false">+VLOOKUP(A16&amp;B16,[1]country_org_des!$A$1:$E$1048576,5,0)</f>
        <v>FTL||Supplier_12||Plant_3||FTL_ES-DE_W_2000</v>
      </c>
      <c r="N16" s="4" t="n">
        <f aca="false">+FIND("FTL",M16,2)+4</f>
        <v>32</v>
      </c>
      <c r="O16" s="0" t="n">
        <f aca="false">+FIND("-",M16)</f>
        <v>34</v>
      </c>
      <c r="P16" s="0" t="n">
        <f aca="false">+LEN(M16)</f>
        <v>43</v>
      </c>
      <c r="Q16" s="0" t="str">
        <f aca="false">+RIGHT(M16,P16-O16)</f>
        <v>DE_W_2000</v>
      </c>
      <c r="R16" s="0" t="n">
        <f aca="false">+LEN(M16)-LEN(SUBSTITUTE(M16,"_",""))</f>
        <v>5</v>
      </c>
      <c r="S16" s="0" t="n">
        <f aca="false">+FIND("!",T16)</f>
        <v>39</v>
      </c>
      <c r="T16" s="0" t="str">
        <f aca="false">+SUBSTITUTE(M16,"_","!",R16)</f>
        <v>FTL||Supplier_12||Plant_3||FTL_ES-DE_W!2000</v>
      </c>
    </row>
    <row r="17" customFormat="false" ht="12.8" hidden="true" customHeight="false" outlineLevel="0" collapsed="false">
      <c r="A17" s="0" t="s">
        <v>43</v>
      </c>
      <c r="B17" s="0" t="s">
        <v>21</v>
      </c>
      <c r="C17" s="0" t="s">
        <v>45</v>
      </c>
      <c r="D17" s="0" t="n">
        <v>571.4285714286</v>
      </c>
      <c r="E17" s="4" t="str">
        <f aca="false">+LEFT(RIGHT(M17,P17-N17+1),O17-N17)</f>
        <v>ES</v>
      </c>
      <c r="F17" s="4" t="str">
        <f aca="false">+RIGHT(LEFT(M17,S17-1),S17-O17-1)</f>
        <v>DE_W</v>
      </c>
      <c r="G17" s="4" t="n">
        <f aca="false">+D17*VLOOKUP(C17,[1]commodities!A$1:H$1048576,2,0)</f>
        <v>11.7028571428577</v>
      </c>
      <c r="H17" s="4" t="n">
        <f aca="false">+$D17*VLOOKUP(C17,[1]commodities!A$1:H$1048576,3,0)</f>
        <v>0.00892800000000045</v>
      </c>
      <c r="I17" s="4" t="n">
        <f aca="false">+G17/K17</f>
        <v>11.7028571428577</v>
      </c>
      <c r="J17" s="4" t="n">
        <f aca="false">+H17/K17</f>
        <v>0.00892800000000045</v>
      </c>
      <c r="K17" s="4" t="n">
        <f aca="false">+ROUNDUP(MAX(G17/12000,H17/51,1),0)</f>
        <v>1</v>
      </c>
      <c r="L17" s="4" t="n">
        <f aca="false">+RANDBETWEEN(1,5)</f>
        <v>2</v>
      </c>
      <c r="M17" s="4" t="str">
        <f aca="false">+VLOOKUP(A17&amp;B17,[1]country_org_des!$A$1:$E$1048576,5,0)</f>
        <v>FTL||Supplier_12||Plant_3||FTL_ES-DE_W_2000</v>
      </c>
      <c r="N17" s="4" t="n">
        <f aca="false">+FIND("FTL",M17,2)+4</f>
        <v>32</v>
      </c>
      <c r="O17" s="0" t="n">
        <f aca="false">+FIND("-",M17)</f>
        <v>34</v>
      </c>
      <c r="P17" s="0" t="n">
        <f aca="false">+LEN(M17)</f>
        <v>43</v>
      </c>
      <c r="Q17" s="0" t="str">
        <f aca="false">+RIGHT(M17,P17-O17)</f>
        <v>DE_W_2000</v>
      </c>
      <c r="R17" s="0" t="n">
        <f aca="false">+LEN(M17)-LEN(SUBSTITUTE(M17,"_",""))</f>
        <v>5</v>
      </c>
      <c r="S17" s="0" t="n">
        <f aca="false">+FIND("!",T17)</f>
        <v>39</v>
      </c>
      <c r="T17" s="0" t="str">
        <f aca="false">+SUBSTITUTE(M17,"_","!",R17)</f>
        <v>FTL||Supplier_12||Plant_3||FTL_ES-DE_W!2000</v>
      </c>
    </row>
    <row r="18" customFormat="false" ht="12.8" hidden="true" customHeight="false" outlineLevel="0" collapsed="false">
      <c r="A18" s="0" t="s">
        <v>46</v>
      </c>
      <c r="B18" s="0" t="s">
        <v>21</v>
      </c>
      <c r="C18" s="0" t="s">
        <v>47</v>
      </c>
      <c r="D18" s="0" t="n">
        <v>1026</v>
      </c>
      <c r="E18" s="4" t="str">
        <f aca="false">+LEFT(RIGHT(M18,P18-N18+1),O18-N18)</f>
        <v>DE_W</v>
      </c>
      <c r="F18" s="4" t="str">
        <f aca="false">+RIGHT(LEFT(M18,S18-1),S18-O18-1)</f>
        <v>DE_W</v>
      </c>
      <c r="G18" s="4" t="n">
        <f aca="false">+D18*VLOOKUP(C18,[1]commodities!A$1:H$1048576,2,0)</f>
        <v>1052.708571396</v>
      </c>
      <c r="H18" s="4" t="n">
        <f aca="false">+$D18*VLOOKUP(C18,[1]commodities!A$1:H$1048576,3,0)</f>
        <v>9.4782856752</v>
      </c>
      <c r="I18" s="4" t="n">
        <f aca="false">+G18/K18</f>
        <v>1052.708571396</v>
      </c>
      <c r="J18" s="4" t="n">
        <f aca="false">+H18/K18</f>
        <v>9.4782856752</v>
      </c>
      <c r="K18" s="4" t="n">
        <f aca="false">+ROUNDUP(MAX(G18/12000,H18/51,1),0)</f>
        <v>1</v>
      </c>
      <c r="L18" s="4" t="n">
        <f aca="false">+RANDBETWEEN(1,5)</f>
        <v>5</v>
      </c>
      <c r="M18" s="4" t="str">
        <f aca="false">+VLOOKUP(A18&amp;B18,[1]country_org_des!$A$1:$E$1048576,5,0)</f>
        <v>FTL||Supplier_129||Plant_3||FTL_DE_W-DE_W_500</v>
      </c>
      <c r="N18" s="4" t="n">
        <f aca="false">+FIND("FTL",M18,2)+4</f>
        <v>33</v>
      </c>
      <c r="O18" s="0" t="n">
        <f aca="false">+FIND("-",M18)</f>
        <v>37</v>
      </c>
      <c r="P18" s="0" t="n">
        <f aca="false">+LEN(M18)</f>
        <v>45</v>
      </c>
      <c r="Q18" s="0" t="str">
        <f aca="false">+RIGHT(M18,P18-O18)</f>
        <v>DE_W_500</v>
      </c>
      <c r="R18" s="0" t="n">
        <f aca="false">+LEN(M18)-LEN(SUBSTITUTE(M18,"_",""))</f>
        <v>6</v>
      </c>
      <c r="S18" s="0" t="n">
        <f aca="false">+FIND("!",T18)</f>
        <v>42</v>
      </c>
      <c r="T18" s="0" t="str">
        <f aca="false">+SUBSTITUTE(M18,"_","!",R18)</f>
        <v>FTL||Supplier_129||Plant_3||FTL_DE_W-DE_W!500</v>
      </c>
    </row>
    <row r="19" customFormat="false" ht="12.8" hidden="true" customHeight="false" outlineLevel="0" collapsed="false">
      <c r="A19" s="0" t="s">
        <v>46</v>
      </c>
      <c r="B19" s="0" t="s">
        <v>21</v>
      </c>
      <c r="C19" s="0" t="s">
        <v>48</v>
      </c>
      <c r="D19" s="0" t="n">
        <v>1478.5714285714</v>
      </c>
      <c r="E19" s="4" t="str">
        <f aca="false">+LEFT(RIGHT(M19,P19-N19+1),O19-N19)</f>
        <v>DE_W</v>
      </c>
      <c r="F19" s="4" t="str">
        <f aca="false">+RIGHT(LEFT(M19,S19-1),S19-O19-1)</f>
        <v>DE_W</v>
      </c>
      <c r="G19" s="4" t="n">
        <f aca="false">+D19*VLOOKUP(C19,[1]commodities!A$1:H$1048576,2,0)</f>
        <v>1281.42857147783</v>
      </c>
      <c r="H19" s="4" t="n">
        <f aca="false">+$D19*VLOOKUP(C19,[1]commodities!A$1:H$1048576,3,0)</f>
        <v>11.4737142857141</v>
      </c>
      <c r="I19" s="4" t="n">
        <f aca="false">+G19/K19</f>
        <v>1281.42857147783</v>
      </c>
      <c r="J19" s="4" t="n">
        <f aca="false">+H19/K19</f>
        <v>11.4737142857141</v>
      </c>
      <c r="K19" s="4" t="n">
        <f aca="false">+ROUNDUP(MAX(G19/12000,H19/51,1),0)</f>
        <v>1</v>
      </c>
      <c r="L19" s="4" t="n">
        <f aca="false">+RANDBETWEEN(1,5)</f>
        <v>4</v>
      </c>
      <c r="M19" s="4" t="str">
        <f aca="false">+VLOOKUP(A19&amp;B19,[1]country_org_des!$A$1:$E$1048576,5,0)</f>
        <v>FTL||Supplier_129||Plant_3||FTL_DE_W-DE_W_500</v>
      </c>
      <c r="N19" s="4" t="n">
        <f aca="false">+FIND("FTL",M19,2)+4</f>
        <v>33</v>
      </c>
      <c r="O19" s="0" t="n">
        <f aca="false">+FIND("-",M19)</f>
        <v>37</v>
      </c>
      <c r="P19" s="0" t="n">
        <f aca="false">+LEN(M19)</f>
        <v>45</v>
      </c>
      <c r="Q19" s="0" t="str">
        <f aca="false">+RIGHT(M19,P19-O19)</f>
        <v>DE_W_500</v>
      </c>
      <c r="R19" s="0" t="n">
        <f aca="false">+LEN(M19)-LEN(SUBSTITUTE(M19,"_",""))</f>
        <v>6</v>
      </c>
      <c r="S19" s="0" t="n">
        <f aca="false">+FIND("!",T19)</f>
        <v>42</v>
      </c>
      <c r="T19" s="0" t="str">
        <f aca="false">+SUBSTITUTE(M19,"_","!",R19)</f>
        <v>FTL||Supplier_129||Plant_3||FTL_DE_W-DE_W!500</v>
      </c>
    </row>
    <row r="20" customFormat="false" ht="12.8" hidden="true" customHeight="false" outlineLevel="0" collapsed="false">
      <c r="A20" s="0" t="s">
        <v>46</v>
      </c>
      <c r="B20" s="0" t="s">
        <v>21</v>
      </c>
      <c r="C20" s="0" t="s">
        <v>49</v>
      </c>
      <c r="D20" s="0" t="n">
        <v>270</v>
      </c>
      <c r="E20" s="4" t="str">
        <f aca="false">+LEFT(RIGHT(M20,P20-N20+1),O20-N20)</f>
        <v>DE_W</v>
      </c>
      <c r="F20" s="4" t="str">
        <f aca="false">+RIGHT(LEFT(M20,S20-1),S20-O20-1)</f>
        <v>DE_W</v>
      </c>
      <c r="G20" s="4" t="n">
        <f aca="false">+D20*VLOOKUP(C20,[1]commodities!A$1:H$1048576,2,0)</f>
        <v>277.02857142</v>
      </c>
      <c r="H20" s="4" t="n">
        <f aca="false">+$D20*VLOOKUP(C20,[1]commodities!A$1:H$1048576,3,0)</f>
        <v>2.494285704</v>
      </c>
      <c r="I20" s="4" t="n">
        <f aca="false">+G20/K20</f>
        <v>277.02857142</v>
      </c>
      <c r="J20" s="4" t="n">
        <f aca="false">+H20/K20</f>
        <v>2.494285704</v>
      </c>
      <c r="K20" s="4" t="n">
        <f aca="false">+ROUNDUP(MAX(G20/12000,H20/51,1),0)</f>
        <v>1</v>
      </c>
      <c r="L20" s="4" t="n">
        <f aca="false">+RANDBETWEEN(1,5)</f>
        <v>3</v>
      </c>
      <c r="M20" s="4" t="str">
        <f aca="false">+VLOOKUP(A20&amp;B20,[1]country_org_des!$A$1:$E$1048576,5,0)</f>
        <v>FTL||Supplier_129||Plant_3||FTL_DE_W-DE_W_500</v>
      </c>
      <c r="N20" s="4" t="n">
        <f aca="false">+FIND("FTL",M20,2)+4</f>
        <v>33</v>
      </c>
      <c r="O20" s="0" t="n">
        <f aca="false">+FIND("-",M20)</f>
        <v>37</v>
      </c>
      <c r="P20" s="0" t="n">
        <f aca="false">+LEN(M20)</f>
        <v>45</v>
      </c>
      <c r="Q20" s="0" t="str">
        <f aca="false">+RIGHT(M20,P20-O20)</f>
        <v>DE_W_500</v>
      </c>
      <c r="R20" s="0" t="n">
        <f aca="false">+LEN(M20)-LEN(SUBSTITUTE(M20,"_",""))</f>
        <v>6</v>
      </c>
      <c r="S20" s="0" t="n">
        <f aca="false">+FIND("!",T20)</f>
        <v>42</v>
      </c>
      <c r="T20" s="0" t="str">
        <f aca="false">+SUBSTITUTE(M20,"_","!",R20)</f>
        <v>FTL||Supplier_129||Plant_3||FTL_DE_W-DE_W!500</v>
      </c>
    </row>
    <row r="21" customFormat="false" ht="12.8" hidden="true" customHeight="false" outlineLevel="0" collapsed="false">
      <c r="A21" s="0" t="s">
        <v>50</v>
      </c>
      <c r="B21" s="0" t="s">
        <v>21</v>
      </c>
      <c r="C21" s="0" t="s">
        <v>51</v>
      </c>
      <c r="D21" s="0" t="n">
        <v>3154.2857142857</v>
      </c>
      <c r="E21" s="4" t="str">
        <f aca="false">+LEFT(RIGHT(M21,P21-N21+1),O21-N21)</f>
        <v>ES</v>
      </c>
      <c r="F21" s="4" t="str">
        <f aca="false">+RIGHT(LEFT(M21,S21-1),S21-O21-1)</f>
        <v>DE_W</v>
      </c>
      <c r="G21" s="4" t="n">
        <f aca="false">+D21*VLOOKUP(C21,[1]commodities!A$1:H$1048576,2,0)</f>
        <v>137.605714285714</v>
      </c>
      <c r="H21" s="4" t="n">
        <f aca="false">+$D21*VLOOKUP(C21,[1]commodities!A$1:H$1048576,3,0)</f>
        <v>0.662399999999997</v>
      </c>
      <c r="I21" s="4" t="n">
        <f aca="false">+G21/K21</f>
        <v>137.605714285714</v>
      </c>
      <c r="J21" s="4" t="n">
        <f aca="false">+H21/K21</f>
        <v>0.662399999999997</v>
      </c>
      <c r="K21" s="4" t="n">
        <f aca="false">+ROUNDUP(MAX(G21/12000,H21/51,1),0)</f>
        <v>1</v>
      </c>
      <c r="L21" s="4" t="n">
        <f aca="false">+RANDBETWEEN(1,5)</f>
        <v>1</v>
      </c>
      <c r="M21" s="4" t="str">
        <f aca="false">+VLOOKUP(A21&amp;B21,[1]country_org_des!$A$1:$E$1048576,5,0)</f>
        <v>FTL||Supplier_18||Plant_3||FTL_ES-DE_W_2000</v>
      </c>
      <c r="N21" s="4" t="n">
        <f aca="false">+FIND("FTL",M21,2)+4</f>
        <v>32</v>
      </c>
      <c r="O21" s="0" t="n">
        <f aca="false">+FIND("-",M21)</f>
        <v>34</v>
      </c>
      <c r="P21" s="0" t="n">
        <f aca="false">+LEN(M21)</f>
        <v>43</v>
      </c>
      <c r="Q21" s="0" t="str">
        <f aca="false">+RIGHT(M21,P21-O21)</f>
        <v>DE_W_2000</v>
      </c>
      <c r="R21" s="0" t="n">
        <f aca="false">+LEN(M21)-LEN(SUBSTITUTE(M21,"_",""))</f>
        <v>5</v>
      </c>
      <c r="S21" s="0" t="n">
        <f aca="false">+FIND("!",T21)</f>
        <v>39</v>
      </c>
      <c r="T21" s="0" t="str">
        <f aca="false">+SUBSTITUTE(M21,"_","!",R21)</f>
        <v>FTL||Supplier_18||Plant_3||FTL_ES-DE_W!2000</v>
      </c>
    </row>
    <row r="22" customFormat="false" ht="12.8" hidden="true" customHeight="false" outlineLevel="0" collapsed="false">
      <c r="A22" s="0" t="s">
        <v>52</v>
      </c>
      <c r="B22" s="0" t="s">
        <v>21</v>
      </c>
      <c r="C22" s="0" t="s">
        <v>53</v>
      </c>
      <c r="D22" s="0" t="n">
        <v>1170</v>
      </c>
      <c r="E22" s="4" t="str">
        <f aca="false">+LEFT(RIGHT(M22,P22-N22+1),O22-N22)</f>
        <v>ES</v>
      </c>
      <c r="F22" s="4" t="str">
        <f aca="false">+RIGHT(LEFT(M22,S22-1),S22-O22-1)</f>
        <v>DE_W</v>
      </c>
      <c r="G22" s="4" t="n">
        <f aca="false">+D22*VLOOKUP(C22,[1]commodities!A$1:H$1048576,2,0)</f>
        <v>1734.199999974</v>
      </c>
      <c r="H22" s="4" t="n">
        <f aca="false">+$D22*VLOOKUP(C22,[1]commodities!A$1:H$1048576,3,0)</f>
        <v>2.34</v>
      </c>
      <c r="I22" s="4" t="n">
        <f aca="false">+G22/K22</f>
        <v>1734.199999974</v>
      </c>
      <c r="J22" s="4" t="n">
        <f aca="false">+H22/K22</f>
        <v>2.34</v>
      </c>
      <c r="K22" s="4" t="n">
        <f aca="false">+ROUNDUP(MAX(G22/12000,H22/51,1),0)</f>
        <v>1</v>
      </c>
      <c r="L22" s="4" t="n">
        <f aca="false">+RANDBETWEEN(1,5)</f>
        <v>2</v>
      </c>
      <c r="M22" s="4" t="str">
        <f aca="false">+VLOOKUP(A22&amp;B22,[1]country_org_des!$A$1:$E$1048576,5,0)</f>
        <v>FTL||Supplier_19||Plant_3||FTL_ES-DE_W_2000</v>
      </c>
      <c r="N22" s="4" t="n">
        <f aca="false">+FIND("FTL",M22,2)+4</f>
        <v>32</v>
      </c>
      <c r="O22" s="0" t="n">
        <f aca="false">+FIND("-",M22)</f>
        <v>34</v>
      </c>
      <c r="P22" s="0" t="n">
        <f aca="false">+LEN(M22)</f>
        <v>43</v>
      </c>
      <c r="Q22" s="0" t="str">
        <f aca="false">+RIGHT(M22,P22-O22)</f>
        <v>DE_W_2000</v>
      </c>
      <c r="R22" s="0" t="n">
        <f aca="false">+LEN(M22)-LEN(SUBSTITUTE(M22,"_",""))</f>
        <v>5</v>
      </c>
      <c r="S22" s="0" t="n">
        <f aca="false">+FIND("!",T22)</f>
        <v>39</v>
      </c>
      <c r="T22" s="0" t="str">
        <f aca="false">+SUBSTITUTE(M22,"_","!",R22)</f>
        <v>FTL||Supplier_19||Plant_3||FTL_ES-DE_W!2000</v>
      </c>
    </row>
    <row r="23" customFormat="false" ht="12.8" hidden="true" customHeight="false" outlineLevel="0" collapsed="false">
      <c r="A23" s="0" t="s">
        <v>54</v>
      </c>
      <c r="B23" s="0" t="s">
        <v>55</v>
      </c>
      <c r="C23" s="0" t="s">
        <v>56</v>
      </c>
      <c r="D23" s="0" t="n">
        <v>329.1428571429</v>
      </c>
      <c r="E23" s="4" t="str">
        <f aca="false">+LEFT(RIGHT(M23,P23-N23+1),O23-N23)</f>
        <v>HU</v>
      </c>
      <c r="F23" s="4" t="str">
        <f aca="false">+RIGHT(LEFT(M23,S23-1),S23-O23-1)</f>
        <v>DE_W</v>
      </c>
      <c r="G23" s="4" t="n">
        <f aca="false">+D23*VLOOKUP(C23,[1]commodities!A$1:H$1048576,2,0)</f>
        <v>100.278857153842</v>
      </c>
      <c r="H23" s="4" t="n">
        <f aca="false">+$D23*VLOOKUP(C23,[1]commodities!A$1:H$1048576,3,0)</f>
        <v>0.219428582400029</v>
      </c>
      <c r="I23" s="4" t="n">
        <f aca="false">+G23/K23</f>
        <v>100.278857153842</v>
      </c>
      <c r="J23" s="4" t="n">
        <f aca="false">+H23/K23</f>
        <v>0.219428582400029</v>
      </c>
      <c r="K23" s="4" t="n">
        <f aca="false">+ROUNDUP(MAX(G23/12000,H23/51,1),0)</f>
        <v>1</v>
      </c>
      <c r="L23" s="4" t="n">
        <f aca="false">+RANDBETWEEN(1,5)</f>
        <v>2</v>
      </c>
      <c r="M23" s="4" t="str">
        <f aca="false">+VLOOKUP(A23&amp;B23,[1]country_org_des!$A$1:$E$1048576,5,0)</f>
        <v>FTL||Supplier_325||Plant_10||FTL_HU-DE_W_1000</v>
      </c>
      <c r="N23" s="4" t="n">
        <f aca="false">+FIND("FTL",M23,2)+4</f>
        <v>34</v>
      </c>
      <c r="O23" s="0" t="n">
        <f aca="false">+FIND("-",M23)</f>
        <v>36</v>
      </c>
      <c r="P23" s="0" t="n">
        <f aca="false">+LEN(M23)</f>
        <v>45</v>
      </c>
      <c r="Q23" s="0" t="str">
        <f aca="false">+RIGHT(M23,P23-O23)</f>
        <v>DE_W_1000</v>
      </c>
      <c r="R23" s="0" t="n">
        <f aca="false">+LEN(M23)-LEN(SUBSTITUTE(M23,"_",""))</f>
        <v>5</v>
      </c>
      <c r="S23" s="0" t="n">
        <f aca="false">+FIND("!",T23)</f>
        <v>41</v>
      </c>
      <c r="T23" s="0" t="str">
        <f aca="false">+SUBSTITUTE(M23,"_","!",R23)</f>
        <v>FTL||Supplier_325||Plant_10||FTL_HU-DE_W!1000</v>
      </c>
    </row>
    <row r="24" customFormat="false" ht="12.8" hidden="true" customHeight="false" outlineLevel="0" collapsed="false">
      <c r="A24" s="0" t="s">
        <v>54</v>
      </c>
      <c r="B24" s="0" t="s">
        <v>55</v>
      </c>
      <c r="C24" s="0" t="s">
        <v>57</v>
      </c>
      <c r="D24" s="0" t="n">
        <v>321</v>
      </c>
      <c r="E24" s="4" t="str">
        <f aca="false">+LEFT(RIGHT(M24,P24-N24+1),O24-N24)</f>
        <v>HU</v>
      </c>
      <c r="F24" s="4" t="str">
        <f aca="false">+RIGHT(LEFT(M24,S24-1),S24-O24-1)</f>
        <v>DE_W</v>
      </c>
      <c r="G24" s="4" t="n">
        <f aca="false">+D24*VLOOKUP(C24,[1]commodities!A$1:H$1048576,2,0)</f>
        <v>128.8585714194</v>
      </c>
      <c r="H24" s="4" t="n">
        <f aca="false">+$D24*VLOOKUP(C24,[1]commodities!A$1:H$1048576,3,0)</f>
        <v>0.3668571291</v>
      </c>
      <c r="I24" s="4" t="n">
        <f aca="false">+G24/K24</f>
        <v>128.8585714194</v>
      </c>
      <c r="J24" s="4" t="n">
        <f aca="false">+H24/K24</f>
        <v>0.3668571291</v>
      </c>
      <c r="K24" s="4" t="n">
        <f aca="false">+ROUNDUP(MAX(G24/12000,H24/51,1),0)</f>
        <v>1</v>
      </c>
      <c r="L24" s="4" t="n">
        <f aca="false">+RANDBETWEEN(1,5)</f>
        <v>5</v>
      </c>
      <c r="M24" s="4" t="str">
        <f aca="false">+VLOOKUP(A24&amp;B24,[1]country_org_des!$A$1:$E$1048576,5,0)</f>
        <v>FTL||Supplier_325||Plant_10||FTL_HU-DE_W_1000</v>
      </c>
      <c r="N24" s="4" t="n">
        <f aca="false">+FIND("FTL",M24,2)+4</f>
        <v>34</v>
      </c>
      <c r="O24" s="0" t="n">
        <f aca="false">+FIND("-",M24)</f>
        <v>36</v>
      </c>
      <c r="P24" s="0" t="n">
        <f aca="false">+LEN(M24)</f>
        <v>45</v>
      </c>
      <c r="Q24" s="0" t="str">
        <f aca="false">+RIGHT(M24,P24-O24)</f>
        <v>DE_W_1000</v>
      </c>
      <c r="R24" s="0" t="n">
        <f aca="false">+LEN(M24)-LEN(SUBSTITUTE(M24,"_",""))</f>
        <v>5</v>
      </c>
      <c r="S24" s="0" t="n">
        <f aca="false">+FIND("!",T24)</f>
        <v>41</v>
      </c>
      <c r="T24" s="0" t="str">
        <f aca="false">+SUBSTITUTE(M24,"_","!",R24)</f>
        <v>FTL||Supplier_325||Plant_10||FTL_HU-DE_W!1000</v>
      </c>
    </row>
    <row r="25" customFormat="false" ht="12.8" hidden="true" customHeight="false" outlineLevel="0" collapsed="false">
      <c r="A25" s="0" t="s">
        <v>54</v>
      </c>
      <c r="B25" s="0" t="s">
        <v>55</v>
      </c>
      <c r="C25" s="0" t="s">
        <v>58</v>
      </c>
      <c r="D25" s="0" t="n">
        <v>322.8571428571</v>
      </c>
      <c r="E25" s="4" t="str">
        <f aca="false">+LEFT(RIGHT(M25,P25-N25+1),O25-N25)</f>
        <v>HU</v>
      </c>
      <c r="F25" s="4" t="str">
        <f aca="false">+RIGHT(LEFT(M25,S25-1),S25-O25-1)</f>
        <v>DE_W</v>
      </c>
      <c r="G25" s="4" t="n">
        <f aca="false">+D25*VLOOKUP(C25,[1]commodities!A$1:H$1048576,2,0)</f>
        <v>106.542857142843</v>
      </c>
      <c r="H25" s="4" t="n">
        <f aca="false">+$D25*VLOOKUP(C25,[1]commodities!A$1:H$1048576,3,0)</f>
        <v>2.08010399999972</v>
      </c>
      <c r="I25" s="4" t="n">
        <f aca="false">+G25/K25</f>
        <v>106.542857142843</v>
      </c>
      <c r="J25" s="4" t="n">
        <f aca="false">+H25/K25</f>
        <v>2.08010399999972</v>
      </c>
      <c r="K25" s="4" t="n">
        <f aca="false">+ROUNDUP(MAX(G25/12000,H25/51,1),0)</f>
        <v>1</v>
      </c>
      <c r="L25" s="4" t="n">
        <f aca="false">+RANDBETWEEN(1,5)</f>
        <v>2</v>
      </c>
      <c r="M25" s="4" t="str">
        <f aca="false">+VLOOKUP(A25&amp;B25,[1]country_org_des!$A$1:$E$1048576,5,0)</f>
        <v>FTL||Supplier_325||Plant_10||FTL_HU-DE_W_1000</v>
      </c>
      <c r="N25" s="4" t="n">
        <f aca="false">+FIND("FTL",M25,2)+4</f>
        <v>34</v>
      </c>
      <c r="O25" s="0" t="n">
        <f aca="false">+FIND("-",M25)</f>
        <v>36</v>
      </c>
      <c r="P25" s="0" t="n">
        <f aca="false">+LEN(M25)</f>
        <v>45</v>
      </c>
      <c r="Q25" s="0" t="str">
        <f aca="false">+RIGHT(M25,P25-O25)</f>
        <v>DE_W_1000</v>
      </c>
      <c r="R25" s="0" t="n">
        <f aca="false">+LEN(M25)-LEN(SUBSTITUTE(M25,"_",""))</f>
        <v>5</v>
      </c>
      <c r="S25" s="0" t="n">
        <f aca="false">+FIND("!",T25)</f>
        <v>41</v>
      </c>
      <c r="T25" s="0" t="str">
        <f aca="false">+SUBSTITUTE(M25,"_","!",R25)</f>
        <v>FTL||Supplier_325||Plant_10||FTL_HU-DE_W!1000</v>
      </c>
    </row>
    <row r="26" customFormat="false" ht="12.8" hidden="true" customHeight="false" outlineLevel="0" collapsed="false">
      <c r="A26" s="0" t="s">
        <v>54</v>
      </c>
      <c r="B26" s="0" t="s">
        <v>55</v>
      </c>
      <c r="C26" s="0" t="s">
        <v>59</v>
      </c>
      <c r="D26" s="0" t="n">
        <v>160</v>
      </c>
      <c r="E26" s="4" t="str">
        <f aca="false">+LEFT(RIGHT(M26,P26-N26+1),O26-N26)</f>
        <v>HU</v>
      </c>
      <c r="F26" s="4" t="str">
        <f aca="false">+RIGHT(LEFT(M26,S26-1),S26-O26-1)</f>
        <v>DE_W</v>
      </c>
      <c r="G26" s="4" t="n">
        <f aca="false">+D26*VLOOKUP(C26,[1]commodities!A$1:H$1048576,2,0)</f>
        <v>60.48</v>
      </c>
      <c r="H26" s="4" t="n">
        <f aca="false">+$D26*VLOOKUP(C26,[1]commodities!A$1:H$1048576,3,0)</f>
        <v>1.030848</v>
      </c>
      <c r="I26" s="4" t="n">
        <f aca="false">+G26/K26</f>
        <v>60.48</v>
      </c>
      <c r="J26" s="4" t="n">
        <f aca="false">+H26/K26</f>
        <v>1.030848</v>
      </c>
      <c r="K26" s="4" t="n">
        <f aca="false">+ROUNDUP(MAX(G26/12000,H26/51,1),0)</f>
        <v>1</v>
      </c>
      <c r="L26" s="4" t="n">
        <f aca="false">+RANDBETWEEN(1,5)</f>
        <v>3</v>
      </c>
      <c r="M26" s="4" t="str">
        <f aca="false">+VLOOKUP(A26&amp;B26,[1]country_org_des!$A$1:$E$1048576,5,0)</f>
        <v>FTL||Supplier_325||Plant_10||FTL_HU-DE_W_1000</v>
      </c>
      <c r="N26" s="4" t="n">
        <f aca="false">+FIND("FTL",M26,2)+4</f>
        <v>34</v>
      </c>
      <c r="O26" s="0" t="n">
        <f aca="false">+FIND("-",M26)</f>
        <v>36</v>
      </c>
      <c r="P26" s="0" t="n">
        <f aca="false">+LEN(M26)</f>
        <v>45</v>
      </c>
      <c r="Q26" s="0" t="str">
        <f aca="false">+RIGHT(M26,P26-O26)</f>
        <v>DE_W_1000</v>
      </c>
      <c r="R26" s="0" t="n">
        <f aca="false">+LEN(M26)-LEN(SUBSTITUTE(M26,"_",""))</f>
        <v>5</v>
      </c>
      <c r="S26" s="0" t="n">
        <f aca="false">+FIND("!",T26)</f>
        <v>41</v>
      </c>
      <c r="T26" s="0" t="str">
        <f aca="false">+SUBSTITUTE(M26,"_","!",R26)</f>
        <v>FTL||Supplier_325||Plant_10||FTL_HU-DE_W!1000</v>
      </c>
    </row>
    <row r="27" customFormat="false" ht="12.8" hidden="true" customHeight="false" outlineLevel="0" collapsed="false">
      <c r="A27" s="0" t="s">
        <v>54</v>
      </c>
      <c r="B27" s="0" t="s">
        <v>55</v>
      </c>
      <c r="C27" s="0" t="s">
        <v>60</v>
      </c>
      <c r="D27" s="0" t="n">
        <v>162.8571428571</v>
      </c>
      <c r="E27" s="4" t="str">
        <f aca="false">+LEFT(RIGHT(M27,P27-N27+1),O27-N27)</f>
        <v>HU</v>
      </c>
      <c r="F27" s="4" t="str">
        <f aca="false">+RIGHT(LEFT(M27,S27-1),S27-O27-1)</f>
        <v>DE_W</v>
      </c>
      <c r="G27" s="4" t="n">
        <f aca="false">+D27*VLOOKUP(C27,[1]commodities!A$1:H$1048576,2,0)</f>
        <v>61.5599999999838</v>
      </c>
      <c r="H27" s="4" t="n">
        <f aca="false">+$D27*VLOOKUP(C27,[1]commodities!A$1:H$1048576,3,0)</f>
        <v>1.04925599999972</v>
      </c>
      <c r="I27" s="4" t="n">
        <f aca="false">+G27/K27</f>
        <v>61.5599999999838</v>
      </c>
      <c r="J27" s="4" t="n">
        <f aca="false">+H27/K27</f>
        <v>1.04925599999972</v>
      </c>
      <c r="K27" s="4" t="n">
        <f aca="false">+ROUNDUP(MAX(G27/12000,H27/51,1),0)</f>
        <v>1</v>
      </c>
      <c r="L27" s="4" t="n">
        <f aca="false">+RANDBETWEEN(1,5)</f>
        <v>3</v>
      </c>
      <c r="M27" s="4" t="str">
        <f aca="false">+VLOOKUP(A27&amp;B27,[1]country_org_des!$A$1:$E$1048576,5,0)</f>
        <v>FTL||Supplier_325||Plant_10||FTL_HU-DE_W_1000</v>
      </c>
      <c r="N27" s="4" t="n">
        <f aca="false">+FIND("FTL",M27,2)+4</f>
        <v>34</v>
      </c>
      <c r="O27" s="0" t="n">
        <f aca="false">+FIND("-",M27)</f>
        <v>36</v>
      </c>
      <c r="P27" s="0" t="n">
        <f aca="false">+LEN(M27)</f>
        <v>45</v>
      </c>
      <c r="Q27" s="0" t="str">
        <f aca="false">+RIGHT(M27,P27-O27)</f>
        <v>DE_W_1000</v>
      </c>
      <c r="R27" s="0" t="n">
        <f aca="false">+LEN(M27)-LEN(SUBSTITUTE(M27,"_",""))</f>
        <v>5</v>
      </c>
      <c r="S27" s="0" t="n">
        <f aca="false">+FIND("!",T27)</f>
        <v>41</v>
      </c>
      <c r="T27" s="0" t="str">
        <f aca="false">+SUBSTITUTE(M27,"_","!",R27)</f>
        <v>FTL||Supplier_325||Plant_10||FTL_HU-DE_W!1000</v>
      </c>
    </row>
    <row r="28" customFormat="false" ht="12.8" hidden="true" customHeight="false" outlineLevel="0" collapsed="false">
      <c r="A28" s="0" t="s">
        <v>54</v>
      </c>
      <c r="B28" s="0" t="s">
        <v>55</v>
      </c>
      <c r="C28" s="0" t="s">
        <v>61</v>
      </c>
      <c r="D28" s="0" t="n">
        <v>300</v>
      </c>
      <c r="E28" s="4" t="str">
        <f aca="false">+LEFT(RIGHT(M28,P28-N28+1),O28-N28)</f>
        <v>HU</v>
      </c>
      <c r="F28" s="4" t="str">
        <f aca="false">+RIGHT(LEFT(M28,S28-1),S28-O28-1)</f>
        <v>DE_W</v>
      </c>
      <c r="G28" s="4" t="n">
        <f aca="false">+D28*VLOOKUP(C28,[1]commodities!A$1:H$1048576,2,0)</f>
        <v>15.3</v>
      </c>
      <c r="H28" s="4" t="n">
        <f aca="false">+$D28*VLOOKUP(C28,[1]commodities!A$1:H$1048576,3,0)</f>
        <v>0.193284</v>
      </c>
      <c r="I28" s="4" t="n">
        <f aca="false">+G28/K28</f>
        <v>15.3</v>
      </c>
      <c r="J28" s="4" t="n">
        <f aca="false">+H28/K28</f>
        <v>0.193284</v>
      </c>
      <c r="K28" s="4" t="n">
        <f aca="false">+ROUNDUP(MAX(G28/12000,H28/51,1),0)</f>
        <v>1</v>
      </c>
      <c r="L28" s="4" t="n">
        <f aca="false">+RANDBETWEEN(1,5)</f>
        <v>5</v>
      </c>
      <c r="M28" s="4" t="str">
        <f aca="false">+VLOOKUP(A28&amp;B28,[1]country_org_des!$A$1:$E$1048576,5,0)</f>
        <v>FTL||Supplier_325||Plant_10||FTL_HU-DE_W_1000</v>
      </c>
      <c r="N28" s="4" t="n">
        <f aca="false">+FIND("FTL",M28,2)+4</f>
        <v>34</v>
      </c>
      <c r="O28" s="0" t="n">
        <f aca="false">+FIND("-",M28)</f>
        <v>36</v>
      </c>
      <c r="P28" s="0" t="n">
        <f aca="false">+LEN(M28)</f>
        <v>45</v>
      </c>
      <c r="Q28" s="0" t="str">
        <f aca="false">+RIGHT(M28,P28-O28)</f>
        <v>DE_W_1000</v>
      </c>
      <c r="R28" s="0" t="n">
        <f aca="false">+LEN(M28)-LEN(SUBSTITUTE(M28,"_",""))</f>
        <v>5</v>
      </c>
      <c r="S28" s="0" t="n">
        <f aca="false">+FIND("!",T28)</f>
        <v>41</v>
      </c>
      <c r="T28" s="0" t="str">
        <f aca="false">+SUBSTITUTE(M28,"_","!",R28)</f>
        <v>FTL||Supplier_325||Plant_10||FTL_HU-DE_W!1000</v>
      </c>
    </row>
    <row r="29" customFormat="false" ht="12.8" hidden="true" customHeight="false" outlineLevel="0" collapsed="false">
      <c r="A29" s="0" t="s">
        <v>54</v>
      </c>
      <c r="B29" s="0" t="s">
        <v>55</v>
      </c>
      <c r="C29" s="0" t="s">
        <v>62</v>
      </c>
      <c r="D29" s="0" t="n">
        <v>396.4285714286</v>
      </c>
      <c r="E29" s="4" t="str">
        <f aca="false">+LEFT(RIGHT(M29,P29-N29+1),O29-N29)</f>
        <v>HU</v>
      </c>
      <c r="F29" s="4" t="str">
        <f aca="false">+RIGHT(LEFT(M29,S29-1),S29-O29-1)</f>
        <v>DE_W</v>
      </c>
      <c r="G29" s="4" t="n">
        <f aca="false">+D29*VLOOKUP(C29,[1]commodities!A$1:H$1048576,2,0)</f>
        <v>53.253571415361</v>
      </c>
      <c r="H29" s="4" t="n">
        <f aca="false">+$D29*VLOOKUP(C29,[1]commodities!A$1:H$1048576,3,0)</f>
        <v>0.681096000000049</v>
      </c>
      <c r="I29" s="4" t="n">
        <f aca="false">+G29/K29</f>
        <v>53.253571415361</v>
      </c>
      <c r="J29" s="4" t="n">
        <f aca="false">+H29/K29</f>
        <v>0.681096000000049</v>
      </c>
      <c r="K29" s="4" t="n">
        <f aca="false">+ROUNDUP(MAX(G29/12000,H29/51,1),0)</f>
        <v>1</v>
      </c>
      <c r="L29" s="4" t="n">
        <f aca="false">+RANDBETWEEN(1,5)</f>
        <v>4</v>
      </c>
      <c r="M29" s="4" t="str">
        <f aca="false">+VLOOKUP(A29&amp;B29,[1]country_org_des!$A$1:$E$1048576,5,0)</f>
        <v>FTL||Supplier_325||Plant_10||FTL_HU-DE_W_1000</v>
      </c>
      <c r="N29" s="4" t="n">
        <f aca="false">+FIND("FTL",M29,2)+4</f>
        <v>34</v>
      </c>
      <c r="O29" s="0" t="n">
        <f aca="false">+FIND("-",M29)</f>
        <v>36</v>
      </c>
      <c r="P29" s="0" t="n">
        <f aca="false">+LEN(M29)</f>
        <v>45</v>
      </c>
      <c r="Q29" s="0" t="str">
        <f aca="false">+RIGHT(M29,P29-O29)</f>
        <v>DE_W_1000</v>
      </c>
      <c r="R29" s="0" t="n">
        <f aca="false">+LEN(M29)-LEN(SUBSTITUTE(M29,"_",""))</f>
        <v>5</v>
      </c>
      <c r="S29" s="0" t="n">
        <f aca="false">+FIND("!",T29)</f>
        <v>41</v>
      </c>
      <c r="T29" s="0" t="str">
        <f aca="false">+SUBSTITUTE(M29,"_","!",R29)</f>
        <v>FTL||Supplier_325||Plant_10||FTL_HU-DE_W!1000</v>
      </c>
    </row>
    <row r="30" customFormat="false" ht="12.8" hidden="true" customHeight="false" outlineLevel="0" collapsed="false">
      <c r="A30" s="0" t="s">
        <v>54</v>
      </c>
      <c r="B30" s="0" t="s">
        <v>55</v>
      </c>
      <c r="C30" s="0" t="s">
        <v>63</v>
      </c>
      <c r="D30" s="0" t="n">
        <v>535.7142857143</v>
      </c>
      <c r="E30" s="4" t="str">
        <f aca="false">+LEFT(RIGHT(M30,P30-N30+1),O30-N30)</f>
        <v>HU</v>
      </c>
      <c r="F30" s="4" t="str">
        <f aca="false">+RIGHT(LEFT(M30,S30-1),S30-O30-1)</f>
        <v>DE_W</v>
      </c>
      <c r="G30" s="4" t="n">
        <f aca="false">+D30*VLOOKUP(C30,[1]commodities!A$1:H$1048576,2,0)</f>
        <v>71.9642856964305</v>
      </c>
      <c r="H30" s="4" t="n">
        <f aca="false">+$D30*VLOOKUP(C30,[1]commodities!A$1:H$1048576,3,0)</f>
        <v>0.920400000000024</v>
      </c>
      <c r="I30" s="4" t="n">
        <f aca="false">+G30/K30</f>
        <v>71.9642856964305</v>
      </c>
      <c r="J30" s="4" t="n">
        <f aca="false">+H30/K30</f>
        <v>0.920400000000024</v>
      </c>
      <c r="K30" s="4" t="n">
        <f aca="false">+ROUNDUP(MAX(G30/12000,H30/51,1),0)</f>
        <v>1</v>
      </c>
      <c r="L30" s="4" t="n">
        <f aca="false">+RANDBETWEEN(1,5)</f>
        <v>2</v>
      </c>
      <c r="M30" s="4" t="str">
        <f aca="false">+VLOOKUP(A30&amp;B30,[1]country_org_des!$A$1:$E$1048576,5,0)</f>
        <v>FTL||Supplier_325||Plant_10||FTL_HU-DE_W_1000</v>
      </c>
      <c r="N30" s="4" t="n">
        <f aca="false">+FIND("FTL",M30,2)+4</f>
        <v>34</v>
      </c>
      <c r="O30" s="0" t="n">
        <f aca="false">+FIND("-",M30)</f>
        <v>36</v>
      </c>
      <c r="P30" s="0" t="n">
        <f aca="false">+LEN(M30)</f>
        <v>45</v>
      </c>
      <c r="Q30" s="0" t="str">
        <f aca="false">+RIGHT(M30,P30-O30)</f>
        <v>DE_W_1000</v>
      </c>
      <c r="R30" s="0" t="n">
        <f aca="false">+LEN(M30)-LEN(SUBSTITUTE(M30,"_",""))</f>
        <v>5</v>
      </c>
      <c r="S30" s="0" t="n">
        <f aca="false">+FIND("!",T30)</f>
        <v>41</v>
      </c>
      <c r="T30" s="0" t="str">
        <f aca="false">+SUBSTITUTE(M30,"_","!",R30)</f>
        <v>FTL||Supplier_325||Plant_10||FTL_HU-DE_W!1000</v>
      </c>
    </row>
    <row r="31" customFormat="false" ht="12.8" hidden="true" customHeight="false" outlineLevel="0" collapsed="false">
      <c r="A31" s="0" t="s">
        <v>54</v>
      </c>
      <c r="B31" s="0" t="s">
        <v>55</v>
      </c>
      <c r="C31" s="0" t="s">
        <v>64</v>
      </c>
      <c r="D31" s="0" t="n">
        <v>300</v>
      </c>
      <c r="E31" s="4" t="str">
        <f aca="false">+LEFT(RIGHT(M31,P31-N31+1),O31-N31)</f>
        <v>HU</v>
      </c>
      <c r="F31" s="4" t="str">
        <f aca="false">+RIGHT(LEFT(M31,S31-1),S31-O31-1)</f>
        <v>DE_W</v>
      </c>
      <c r="G31" s="4" t="n">
        <f aca="false">+D31*VLOOKUP(C31,[1]commodities!A$1:H$1048576,2,0)</f>
        <v>34.29999999</v>
      </c>
      <c r="H31" s="4" t="n">
        <f aca="false">+$D31*VLOOKUP(C31,[1]commodities!A$1:H$1048576,3,0)</f>
        <v>0.515424</v>
      </c>
      <c r="I31" s="4" t="n">
        <f aca="false">+G31/K31</f>
        <v>34.29999999</v>
      </c>
      <c r="J31" s="4" t="n">
        <f aca="false">+H31/K31</f>
        <v>0.515424</v>
      </c>
      <c r="K31" s="4" t="n">
        <f aca="false">+ROUNDUP(MAX(G31/12000,H31/51,1),0)</f>
        <v>1</v>
      </c>
      <c r="L31" s="4" t="n">
        <f aca="false">+RANDBETWEEN(1,5)</f>
        <v>1</v>
      </c>
      <c r="M31" s="4" t="str">
        <f aca="false">+VLOOKUP(A31&amp;B31,[1]country_org_des!$A$1:$E$1048576,5,0)</f>
        <v>FTL||Supplier_325||Plant_10||FTL_HU-DE_W_1000</v>
      </c>
      <c r="N31" s="4" t="n">
        <f aca="false">+FIND("FTL",M31,2)+4</f>
        <v>34</v>
      </c>
      <c r="O31" s="0" t="n">
        <f aca="false">+FIND("-",M31)</f>
        <v>36</v>
      </c>
      <c r="P31" s="0" t="n">
        <f aca="false">+LEN(M31)</f>
        <v>45</v>
      </c>
      <c r="Q31" s="0" t="str">
        <f aca="false">+RIGHT(M31,P31-O31)</f>
        <v>DE_W_1000</v>
      </c>
      <c r="R31" s="0" t="n">
        <f aca="false">+LEN(M31)-LEN(SUBSTITUTE(M31,"_",""))</f>
        <v>5</v>
      </c>
      <c r="S31" s="0" t="n">
        <f aca="false">+FIND("!",T31)</f>
        <v>41</v>
      </c>
      <c r="T31" s="0" t="str">
        <f aca="false">+SUBSTITUTE(M31,"_","!",R31)</f>
        <v>FTL||Supplier_325||Plant_10||FTL_HU-DE_W!1000</v>
      </c>
    </row>
    <row r="32" customFormat="false" ht="12.8" hidden="true" customHeight="false" outlineLevel="0" collapsed="false">
      <c r="A32" s="0" t="s">
        <v>54</v>
      </c>
      <c r="B32" s="0" t="s">
        <v>55</v>
      </c>
      <c r="C32" s="0" t="s">
        <v>65</v>
      </c>
      <c r="D32" s="0" t="n">
        <v>300</v>
      </c>
      <c r="E32" s="4" t="str">
        <f aca="false">+LEFT(RIGHT(M32,P32-N32+1),O32-N32)</f>
        <v>HU</v>
      </c>
      <c r="F32" s="4" t="str">
        <f aca="false">+RIGHT(LEFT(M32,S32-1),S32-O32-1)</f>
        <v>DE_W</v>
      </c>
      <c r="G32" s="4" t="n">
        <f aca="false">+D32*VLOOKUP(C32,[1]commodities!A$1:H$1048576,2,0)</f>
        <v>30.9</v>
      </c>
      <c r="H32" s="4" t="n">
        <f aca="false">+$D32*VLOOKUP(C32,[1]commodities!A$1:H$1048576,3,0)</f>
        <v>0.386568</v>
      </c>
      <c r="I32" s="4" t="n">
        <f aca="false">+G32/K32</f>
        <v>30.9</v>
      </c>
      <c r="J32" s="4" t="n">
        <f aca="false">+H32/K32</f>
        <v>0.386568</v>
      </c>
      <c r="K32" s="4" t="n">
        <f aca="false">+ROUNDUP(MAX(G32/12000,H32/51,1),0)</f>
        <v>1</v>
      </c>
      <c r="L32" s="4" t="n">
        <f aca="false">+RANDBETWEEN(1,5)</f>
        <v>3</v>
      </c>
      <c r="M32" s="4" t="str">
        <f aca="false">+VLOOKUP(A32&amp;B32,[1]country_org_des!$A$1:$E$1048576,5,0)</f>
        <v>FTL||Supplier_325||Plant_10||FTL_HU-DE_W_1000</v>
      </c>
      <c r="N32" s="4" t="n">
        <f aca="false">+FIND("FTL",M32,2)+4</f>
        <v>34</v>
      </c>
      <c r="O32" s="0" t="n">
        <f aca="false">+FIND("-",M32)</f>
        <v>36</v>
      </c>
      <c r="P32" s="0" t="n">
        <f aca="false">+LEN(M32)</f>
        <v>45</v>
      </c>
      <c r="Q32" s="0" t="str">
        <f aca="false">+RIGHT(M32,P32-O32)</f>
        <v>DE_W_1000</v>
      </c>
      <c r="R32" s="0" t="n">
        <f aca="false">+LEN(M32)-LEN(SUBSTITUTE(M32,"_",""))</f>
        <v>5</v>
      </c>
      <c r="S32" s="0" t="n">
        <f aca="false">+FIND("!",T32)</f>
        <v>41</v>
      </c>
      <c r="T32" s="0" t="str">
        <f aca="false">+SUBSTITUTE(M32,"_","!",R32)</f>
        <v>FTL||Supplier_325||Plant_10||FTL_HU-DE_W!1000</v>
      </c>
    </row>
    <row r="33" customFormat="false" ht="12.8" hidden="true" customHeight="false" outlineLevel="0" collapsed="false">
      <c r="A33" s="0" t="s">
        <v>54</v>
      </c>
      <c r="B33" s="0" t="s">
        <v>55</v>
      </c>
      <c r="C33" s="0" t="s">
        <v>66</v>
      </c>
      <c r="D33" s="0" t="n">
        <v>460.7142857143</v>
      </c>
      <c r="E33" s="4" t="str">
        <f aca="false">+LEFT(RIGHT(M33,P33-N33+1),O33-N33)</f>
        <v>HU</v>
      </c>
      <c r="F33" s="4" t="str">
        <f aca="false">+RIGHT(LEFT(M33,S33-1),S33-O33-1)</f>
        <v>DE_W</v>
      </c>
      <c r="G33" s="4" t="n">
        <f aca="false">+D33*VLOOKUP(C33,[1]commodities!A$1:H$1048576,2,0)</f>
        <v>73.407142841788</v>
      </c>
      <c r="H33" s="4" t="n">
        <f aca="false">+$D33*VLOOKUP(C33,[1]commodities!A$1:H$1048576,3,0)</f>
        <v>0.791544000000025</v>
      </c>
      <c r="I33" s="4" t="n">
        <f aca="false">+G33/K33</f>
        <v>73.407142841788</v>
      </c>
      <c r="J33" s="4" t="n">
        <f aca="false">+H33/K33</f>
        <v>0.791544000000025</v>
      </c>
      <c r="K33" s="4" t="n">
        <f aca="false">+ROUNDUP(MAX(G33/12000,H33/51,1),0)</f>
        <v>1</v>
      </c>
      <c r="L33" s="4" t="n">
        <f aca="false">+RANDBETWEEN(1,5)</f>
        <v>4</v>
      </c>
      <c r="M33" s="4" t="str">
        <f aca="false">+VLOOKUP(A33&amp;B33,[1]country_org_des!$A$1:$E$1048576,5,0)</f>
        <v>FTL||Supplier_325||Plant_10||FTL_HU-DE_W_1000</v>
      </c>
      <c r="N33" s="4" t="n">
        <f aca="false">+FIND("FTL",M33,2)+4</f>
        <v>34</v>
      </c>
      <c r="O33" s="0" t="n">
        <f aca="false">+FIND("-",M33)</f>
        <v>36</v>
      </c>
      <c r="P33" s="0" t="n">
        <f aca="false">+LEN(M33)</f>
        <v>45</v>
      </c>
      <c r="Q33" s="0" t="str">
        <f aca="false">+RIGHT(M33,P33-O33)</f>
        <v>DE_W_1000</v>
      </c>
      <c r="R33" s="0" t="n">
        <f aca="false">+LEN(M33)-LEN(SUBSTITUTE(M33,"_",""))</f>
        <v>5</v>
      </c>
      <c r="S33" s="0" t="n">
        <f aca="false">+FIND("!",T33)</f>
        <v>41</v>
      </c>
      <c r="T33" s="0" t="str">
        <f aca="false">+SUBSTITUTE(M33,"_","!",R33)</f>
        <v>FTL||Supplier_325||Plant_10||FTL_HU-DE_W!1000</v>
      </c>
    </row>
    <row r="34" customFormat="false" ht="12.8" hidden="true" customHeight="false" outlineLevel="0" collapsed="false">
      <c r="A34" s="0" t="s">
        <v>54</v>
      </c>
      <c r="B34" s="0" t="s">
        <v>55</v>
      </c>
      <c r="C34" s="0" t="s">
        <v>67</v>
      </c>
      <c r="D34" s="0" t="n">
        <v>300</v>
      </c>
      <c r="E34" s="4" t="str">
        <f aca="false">+LEFT(RIGHT(M34,P34-N34+1),O34-N34)</f>
        <v>HU</v>
      </c>
      <c r="F34" s="4" t="str">
        <f aca="false">+RIGHT(LEFT(M34,S34-1),S34-O34-1)</f>
        <v>DE_W</v>
      </c>
      <c r="G34" s="4" t="n">
        <f aca="false">+D34*VLOOKUP(C34,[1]commodities!A$1:H$1048576,2,0)</f>
        <v>36.9</v>
      </c>
      <c r="H34" s="4" t="n">
        <f aca="false">+$D34*VLOOKUP(C34,[1]commodities!A$1:H$1048576,3,0)</f>
        <v>0.386568</v>
      </c>
      <c r="I34" s="4" t="n">
        <f aca="false">+G34/K34</f>
        <v>36.9</v>
      </c>
      <c r="J34" s="4" t="n">
        <f aca="false">+H34/K34</f>
        <v>0.386568</v>
      </c>
      <c r="K34" s="4" t="n">
        <f aca="false">+ROUNDUP(MAX(G34/12000,H34/51,1),0)</f>
        <v>1</v>
      </c>
      <c r="L34" s="4" t="n">
        <f aca="false">+RANDBETWEEN(1,5)</f>
        <v>1</v>
      </c>
      <c r="M34" s="4" t="str">
        <f aca="false">+VLOOKUP(A34&amp;B34,[1]country_org_des!$A$1:$E$1048576,5,0)</f>
        <v>FTL||Supplier_325||Plant_10||FTL_HU-DE_W_1000</v>
      </c>
      <c r="N34" s="4" t="n">
        <f aca="false">+FIND("FTL",M34,2)+4</f>
        <v>34</v>
      </c>
      <c r="O34" s="0" t="n">
        <f aca="false">+FIND("-",M34)</f>
        <v>36</v>
      </c>
      <c r="P34" s="0" t="n">
        <f aca="false">+LEN(M34)</f>
        <v>45</v>
      </c>
      <c r="Q34" s="0" t="str">
        <f aca="false">+RIGHT(M34,P34-O34)</f>
        <v>DE_W_1000</v>
      </c>
      <c r="R34" s="0" t="n">
        <f aca="false">+LEN(M34)-LEN(SUBSTITUTE(M34,"_",""))</f>
        <v>5</v>
      </c>
      <c r="S34" s="0" t="n">
        <f aca="false">+FIND("!",T34)</f>
        <v>41</v>
      </c>
      <c r="T34" s="0" t="str">
        <f aca="false">+SUBSTITUTE(M34,"_","!",R34)</f>
        <v>FTL||Supplier_325||Plant_10||FTL_HU-DE_W!1000</v>
      </c>
    </row>
    <row r="35" customFormat="false" ht="12.8" hidden="true" customHeight="false" outlineLevel="0" collapsed="false">
      <c r="A35" s="0" t="s">
        <v>68</v>
      </c>
      <c r="B35" s="0" t="s">
        <v>55</v>
      </c>
      <c r="C35" s="0" t="s">
        <v>69</v>
      </c>
      <c r="D35" s="0" t="n">
        <v>2500</v>
      </c>
      <c r="E35" s="4" t="str">
        <f aca="false">+LEFT(RIGHT(M35,P35-N35+1),O35-N35)</f>
        <v>BX</v>
      </c>
      <c r="F35" s="4" t="str">
        <f aca="false">+RIGHT(LEFT(M35,S35-1),S35-O35-1)</f>
        <v>DE_W</v>
      </c>
      <c r="G35" s="4" t="n">
        <f aca="false">+D35*VLOOKUP(C35,[1]commodities!A$1:H$1048576,2,0)</f>
        <v>5.12</v>
      </c>
      <c r="H35" s="4" t="n">
        <f aca="false">+$D35*VLOOKUP(C35,[1]commodities!A$1:H$1048576,3,0)</f>
        <v>0.0035</v>
      </c>
      <c r="I35" s="4" t="n">
        <f aca="false">+G35/K35</f>
        <v>5.12</v>
      </c>
      <c r="J35" s="4" t="n">
        <f aca="false">+H35/K35</f>
        <v>0.0035</v>
      </c>
      <c r="K35" s="4" t="n">
        <f aca="false">+ROUNDUP(MAX(G35/12000,H35/51,1),0)</f>
        <v>1</v>
      </c>
      <c r="L35" s="4" t="n">
        <f aca="false">+RANDBETWEEN(1,5)</f>
        <v>3</v>
      </c>
      <c r="M35" s="4" t="str">
        <f aca="false">+VLOOKUP(A35&amp;B35,[1]country_org_des!$A$1:$E$1048576,5,0)</f>
        <v>FTL||Supplier_59||Plant_10||FTL_BX-DE_W_500</v>
      </c>
      <c r="N35" s="4" t="n">
        <f aca="false">+FIND("FTL",M35,2)+4</f>
        <v>33</v>
      </c>
      <c r="O35" s="0" t="n">
        <f aca="false">+FIND("-",M35)</f>
        <v>35</v>
      </c>
      <c r="P35" s="0" t="n">
        <f aca="false">+LEN(M35)</f>
        <v>43</v>
      </c>
      <c r="Q35" s="0" t="str">
        <f aca="false">+RIGHT(M35,P35-O35)</f>
        <v>DE_W_500</v>
      </c>
      <c r="R35" s="0" t="n">
        <f aca="false">+LEN(M35)-LEN(SUBSTITUTE(M35,"_",""))</f>
        <v>5</v>
      </c>
      <c r="S35" s="0" t="n">
        <f aca="false">+FIND("!",T35)</f>
        <v>40</v>
      </c>
      <c r="T35" s="0" t="str">
        <f aca="false">+SUBSTITUTE(M35,"_","!",R35)</f>
        <v>FTL||Supplier_59||Plant_10||FTL_BX-DE_W!500</v>
      </c>
    </row>
    <row r="36" customFormat="false" ht="12.8" hidden="true" customHeight="false" outlineLevel="0" collapsed="false">
      <c r="A36" s="0" t="s">
        <v>70</v>
      </c>
      <c r="B36" s="0" t="s">
        <v>55</v>
      </c>
      <c r="C36" s="0" t="s">
        <v>71</v>
      </c>
      <c r="D36" s="0" t="n">
        <v>1848</v>
      </c>
      <c r="E36" s="4" t="str">
        <f aca="false">+LEFT(RIGHT(M36,P36-N36+1),O36-N36)</f>
        <v>DE_W</v>
      </c>
      <c r="F36" s="4" t="str">
        <f aca="false">+RIGHT(LEFT(M36,S36-1),S36-O36-1)</f>
        <v>DE_W</v>
      </c>
      <c r="G36" s="4" t="n">
        <f aca="false">+D36*VLOOKUP(C36,[1]commodities!A$1:H$1048576,2,0)</f>
        <v>3728.5599999648</v>
      </c>
      <c r="H36" s="4" t="n">
        <f aca="false">+$D36*VLOOKUP(C36,[1]commodities!A$1:H$1048576,3,0)</f>
        <v>13.1999999208</v>
      </c>
      <c r="I36" s="4" t="n">
        <f aca="false">+G36/K36</f>
        <v>3728.5599999648</v>
      </c>
      <c r="J36" s="4" t="n">
        <f aca="false">+H36/K36</f>
        <v>13.1999999208</v>
      </c>
      <c r="K36" s="4" t="n">
        <f aca="false">+ROUNDUP(MAX(G36/12000,H36/51,1),0)</f>
        <v>1</v>
      </c>
      <c r="L36" s="4" t="n">
        <f aca="false">+RANDBETWEEN(1,5)</f>
        <v>5</v>
      </c>
      <c r="M36" s="4" t="str">
        <f aca="false">+VLOOKUP(A36&amp;B36,[1]country_org_des!$A$1:$E$1048576,5,0)</f>
        <v>FTL||Supplier_249||Plant_10||FTL_DE_W-DE_W_500</v>
      </c>
      <c r="N36" s="4" t="n">
        <f aca="false">+FIND("FTL",M36,2)+4</f>
        <v>34</v>
      </c>
      <c r="O36" s="0" t="n">
        <f aca="false">+FIND("-",M36)</f>
        <v>38</v>
      </c>
      <c r="P36" s="0" t="n">
        <f aca="false">+LEN(M36)</f>
        <v>46</v>
      </c>
      <c r="Q36" s="0" t="str">
        <f aca="false">+RIGHT(M36,P36-O36)</f>
        <v>DE_W_500</v>
      </c>
      <c r="R36" s="0" t="n">
        <f aca="false">+LEN(M36)-LEN(SUBSTITUTE(M36,"_",""))</f>
        <v>6</v>
      </c>
      <c r="S36" s="0" t="n">
        <f aca="false">+FIND("!",T36)</f>
        <v>43</v>
      </c>
      <c r="T36" s="0" t="str">
        <f aca="false">+SUBSTITUTE(M36,"_","!",R36)</f>
        <v>FTL||Supplier_249||Plant_10||FTL_DE_W-DE_W!500</v>
      </c>
    </row>
    <row r="37" customFormat="false" ht="12.8" hidden="true" customHeight="false" outlineLevel="0" collapsed="false">
      <c r="A37" s="0" t="s">
        <v>70</v>
      </c>
      <c r="B37" s="0" t="s">
        <v>55</v>
      </c>
      <c r="C37" s="0" t="s">
        <v>72</v>
      </c>
      <c r="D37" s="0" t="n">
        <v>1920</v>
      </c>
      <c r="E37" s="4" t="str">
        <f aca="false">+LEFT(RIGHT(M37,P37-N37+1),O37-N37)</f>
        <v>DE_W</v>
      </c>
      <c r="F37" s="4" t="str">
        <f aca="false">+RIGHT(LEFT(M37,S37-1),S37-O37-1)</f>
        <v>DE_W</v>
      </c>
      <c r="G37" s="4" t="n">
        <f aca="false">+D37*VLOOKUP(C37,[1]commodities!A$1:H$1048576,2,0)</f>
        <v>3873.828571392</v>
      </c>
      <c r="H37" s="4" t="n">
        <f aca="false">+$D37*VLOOKUP(C37,[1]commodities!A$1:H$1048576,3,0)</f>
        <v>13.714285632</v>
      </c>
      <c r="I37" s="4" t="n">
        <f aca="false">+G37/K37</f>
        <v>3873.828571392</v>
      </c>
      <c r="J37" s="4" t="n">
        <f aca="false">+H37/K37</f>
        <v>13.714285632</v>
      </c>
      <c r="K37" s="4" t="n">
        <f aca="false">+ROUNDUP(MAX(G37/12000,H37/51,1),0)</f>
        <v>1</v>
      </c>
      <c r="L37" s="4" t="n">
        <f aca="false">+RANDBETWEEN(1,5)</f>
        <v>2</v>
      </c>
      <c r="M37" s="4" t="str">
        <f aca="false">+VLOOKUP(A37&amp;B37,[1]country_org_des!$A$1:$E$1048576,5,0)</f>
        <v>FTL||Supplier_249||Plant_10||FTL_DE_W-DE_W_500</v>
      </c>
      <c r="N37" s="4" t="n">
        <f aca="false">+FIND("FTL",M37,2)+4</f>
        <v>34</v>
      </c>
      <c r="O37" s="0" t="n">
        <f aca="false">+FIND("-",M37)</f>
        <v>38</v>
      </c>
      <c r="P37" s="0" t="n">
        <f aca="false">+LEN(M37)</f>
        <v>46</v>
      </c>
      <c r="Q37" s="0" t="str">
        <f aca="false">+RIGHT(M37,P37-O37)</f>
        <v>DE_W_500</v>
      </c>
      <c r="R37" s="0" t="n">
        <f aca="false">+LEN(M37)-LEN(SUBSTITUTE(M37,"_",""))</f>
        <v>6</v>
      </c>
      <c r="S37" s="0" t="n">
        <f aca="false">+FIND("!",T37)</f>
        <v>43</v>
      </c>
      <c r="T37" s="0" t="str">
        <f aca="false">+SUBSTITUTE(M37,"_","!",R37)</f>
        <v>FTL||Supplier_249||Plant_10||FTL_DE_W-DE_W!500</v>
      </c>
    </row>
    <row r="38" customFormat="false" ht="12.8" hidden="true" customHeight="false" outlineLevel="0" collapsed="false">
      <c r="A38" s="0" t="s">
        <v>73</v>
      </c>
      <c r="B38" s="0" t="s">
        <v>55</v>
      </c>
      <c r="C38" s="0" t="s">
        <v>74</v>
      </c>
      <c r="D38" s="0" t="n">
        <v>1837.7142857143</v>
      </c>
      <c r="E38" s="4" t="str">
        <f aca="false">+LEFT(RIGHT(M38,P38-N38+1),O38-N38)</f>
        <v>RO</v>
      </c>
      <c r="F38" s="4" t="str">
        <f aca="false">+RIGHT(LEFT(M38,S38-1),S38-O38-1)</f>
        <v>DE_W</v>
      </c>
      <c r="G38" s="4" t="n">
        <f aca="false">+D38*VLOOKUP(C38,[1]commodities!A$1:H$1048576,2,0)</f>
        <v>1345.6662857143</v>
      </c>
      <c r="H38" s="4" t="n">
        <f aca="false">+$D38*VLOOKUP(C38,[1]commodities!A$1:H$1048576,3,0)</f>
        <v>3.78240192000003</v>
      </c>
      <c r="I38" s="4" t="n">
        <f aca="false">+G38/K38</f>
        <v>1345.6662857143</v>
      </c>
      <c r="J38" s="4" t="n">
        <f aca="false">+H38/K38</f>
        <v>3.78240192000003</v>
      </c>
      <c r="K38" s="4" t="n">
        <f aca="false">+ROUNDUP(MAX(G38/12000,H38/51,1),0)</f>
        <v>1</v>
      </c>
      <c r="L38" s="4" t="n">
        <f aca="false">+RANDBETWEEN(1,5)</f>
        <v>2</v>
      </c>
      <c r="M38" s="4" t="str">
        <f aca="false">+VLOOKUP(A38&amp;B38,[1]country_org_des!$A$1:$E$1048576,5,0)</f>
        <v>FTL||Supplier_345||Plant_10||FTL_RO-DE_W_1500</v>
      </c>
      <c r="N38" s="4" t="n">
        <f aca="false">+FIND("FTL",M38,2)+4</f>
        <v>34</v>
      </c>
      <c r="O38" s="0" t="n">
        <f aca="false">+FIND("-",M38)</f>
        <v>36</v>
      </c>
      <c r="P38" s="0" t="n">
        <f aca="false">+LEN(M38)</f>
        <v>45</v>
      </c>
      <c r="Q38" s="0" t="str">
        <f aca="false">+RIGHT(M38,P38-O38)</f>
        <v>DE_W_1500</v>
      </c>
      <c r="R38" s="0" t="n">
        <f aca="false">+LEN(M38)-LEN(SUBSTITUTE(M38,"_",""))</f>
        <v>5</v>
      </c>
      <c r="S38" s="0" t="n">
        <f aca="false">+FIND("!",T38)</f>
        <v>41</v>
      </c>
      <c r="T38" s="0" t="str">
        <f aca="false">+SUBSTITUTE(M38,"_","!",R38)</f>
        <v>FTL||Supplier_345||Plant_10||FTL_RO-DE_W!1500</v>
      </c>
    </row>
    <row r="39" customFormat="false" ht="12.8" hidden="true" customHeight="false" outlineLevel="0" collapsed="false">
      <c r="A39" s="0" t="s">
        <v>73</v>
      </c>
      <c r="B39" s="0" t="s">
        <v>55</v>
      </c>
      <c r="C39" s="0" t="s">
        <v>75</v>
      </c>
      <c r="D39" s="0" t="n">
        <v>192</v>
      </c>
      <c r="E39" s="4" t="str">
        <f aca="false">+LEFT(RIGHT(M39,P39-N39+1),O39-N39)</f>
        <v>RO</v>
      </c>
      <c r="F39" s="4" t="str">
        <f aca="false">+RIGHT(LEFT(M39,S39-1),S39-O39-1)</f>
        <v>DE_W</v>
      </c>
      <c r="G39" s="4" t="n">
        <f aca="false">+D39*VLOOKUP(C39,[1]commodities!A$1:H$1048576,2,0)</f>
        <v>140.592</v>
      </c>
      <c r="H39" s="4" t="n">
        <f aca="false">+$D39*VLOOKUP(C39,[1]commodities!A$1:H$1048576,3,0)</f>
        <v>0.39517632</v>
      </c>
      <c r="I39" s="4" t="n">
        <f aca="false">+G39/K39</f>
        <v>140.592</v>
      </c>
      <c r="J39" s="4" t="n">
        <f aca="false">+H39/K39</f>
        <v>0.39517632</v>
      </c>
      <c r="K39" s="4" t="n">
        <f aca="false">+ROUNDUP(MAX(G39/12000,H39/51,1),0)</f>
        <v>1</v>
      </c>
      <c r="L39" s="4" t="n">
        <f aca="false">+RANDBETWEEN(1,5)</f>
        <v>5</v>
      </c>
      <c r="M39" s="4" t="str">
        <f aca="false">+VLOOKUP(A39&amp;B39,[1]country_org_des!$A$1:$E$1048576,5,0)</f>
        <v>FTL||Supplier_345||Plant_10||FTL_RO-DE_W_1500</v>
      </c>
      <c r="N39" s="4" t="n">
        <f aca="false">+FIND("FTL",M39,2)+4</f>
        <v>34</v>
      </c>
      <c r="O39" s="0" t="n">
        <f aca="false">+FIND("-",M39)</f>
        <v>36</v>
      </c>
      <c r="P39" s="0" t="n">
        <f aca="false">+LEN(M39)</f>
        <v>45</v>
      </c>
      <c r="Q39" s="0" t="str">
        <f aca="false">+RIGHT(M39,P39-O39)</f>
        <v>DE_W_1500</v>
      </c>
      <c r="R39" s="0" t="n">
        <f aca="false">+LEN(M39)-LEN(SUBSTITUTE(M39,"_",""))</f>
        <v>5</v>
      </c>
      <c r="S39" s="0" t="n">
        <f aca="false">+FIND("!",T39)</f>
        <v>41</v>
      </c>
      <c r="T39" s="0" t="str">
        <f aca="false">+SUBSTITUTE(M39,"_","!",R39)</f>
        <v>FTL||Supplier_345||Plant_10||FTL_RO-DE_W!1500</v>
      </c>
    </row>
    <row r="40" customFormat="false" ht="12.8" hidden="true" customHeight="false" outlineLevel="0" collapsed="false">
      <c r="A40" s="0" t="s">
        <v>73</v>
      </c>
      <c r="B40" s="0" t="s">
        <v>55</v>
      </c>
      <c r="C40" s="0" t="s">
        <v>76</v>
      </c>
      <c r="D40" s="0" t="n">
        <v>1234.2857142857</v>
      </c>
      <c r="E40" s="4" t="str">
        <f aca="false">+LEFT(RIGHT(M40,P40-N40+1),O40-N40)</f>
        <v>RO</v>
      </c>
      <c r="F40" s="4" t="str">
        <f aca="false">+RIGHT(LEFT(M40,S40-1),S40-O40-1)</f>
        <v>DE_W</v>
      </c>
      <c r="G40" s="4" t="n">
        <f aca="false">+D40*VLOOKUP(C40,[1]commodities!A$1:H$1048576,2,0)</f>
        <v>296.639999958854</v>
      </c>
      <c r="H40" s="4" t="n">
        <f aca="false">+$D40*VLOOKUP(C40,[1]commodities!A$1:H$1048576,3,0)</f>
        <v>0.677445119999992</v>
      </c>
      <c r="I40" s="4" t="n">
        <f aca="false">+G40/K40</f>
        <v>296.639999958854</v>
      </c>
      <c r="J40" s="4" t="n">
        <f aca="false">+H40/K40</f>
        <v>0.677445119999992</v>
      </c>
      <c r="K40" s="4" t="n">
        <f aca="false">+ROUNDUP(MAX(G40/12000,H40/51,1),0)</f>
        <v>1</v>
      </c>
      <c r="L40" s="4" t="n">
        <f aca="false">+RANDBETWEEN(1,5)</f>
        <v>3</v>
      </c>
      <c r="M40" s="4" t="str">
        <f aca="false">+VLOOKUP(A40&amp;B40,[1]country_org_des!$A$1:$E$1048576,5,0)</f>
        <v>FTL||Supplier_345||Plant_10||FTL_RO-DE_W_1500</v>
      </c>
      <c r="N40" s="4" t="n">
        <f aca="false">+FIND("FTL",M40,2)+4</f>
        <v>34</v>
      </c>
      <c r="O40" s="0" t="n">
        <f aca="false">+FIND("-",M40)</f>
        <v>36</v>
      </c>
      <c r="P40" s="0" t="n">
        <f aca="false">+LEN(M40)</f>
        <v>45</v>
      </c>
      <c r="Q40" s="0" t="str">
        <f aca="false">+RIGHT(M40,P40-O40)</f>
        <v>DE_W_1500</v>
      </c>
      <c r="R40" s="0" t="n">
        <f aca="false">+LEN(M40)-LEN(SUBSTITUTE(M40,"_",""))</f>
        <v>5</v>
      </c>
      <c r="S40" s="0" t="n">
        <f aca="false">+FIND("!",T40)</f>
        <v>41</v>
      </c>
      <c r="T40" s="0" t="str">
        <f aca="false">+SUBSTITUTE(M40,"_","!",R40)</f>
        <v>FTL||Supplier_345||Plant_10||FTL_RO-DE_W!1500</v>
      </c>
    </row>
    <row r="41" customFormat="false" ht="12.8" hidden="true" customHeight="false" outlineLevel="0" collapsed="false">
      <c r="A41" s="0" t="s">
        <v>73</v>
      </c>
      <c r="B41" s="0" t="s">
        <v>55</v>
      </c>
      <c r="C41" s="0" t="s">
        <v>77</v>
      </c>
      <c r="D41" s="0" t="n">
        <v>120</v>
      </c>
      <c r="E41" s="4" t="str">
        <f aca="false">+LEFT(RIGHT(M41,P41-N41+1),O41-N41)</f>
        <v>RO</v>
      </c>
      <c r="F41" s="4" t="str">
        <f aca="false">+RIGHT(LEFT(M41,S41-1),S41-O41-1)</f>
        <v>DE_W</v>
      </c>
      <c r="G41" s="4" t="n">
        <f aca="false">+D41*VLOOKUP(C41,[1]commodities!A$1:H$1048576,2,0)</f>
        <v>28.839999996</v>
      </c>
      <c r="H41" s="4" t="n">
        <f aca="false">+$D41*VLOOKUP(C41,[1]commodities!A$1:H$1048576,3,0)</f>
        <v>0.06586272</v>
      </c>
      <c r="I41" s="4" t="n">
        <f aca="false">+G41/K41</f>
        <v>28.839999996</v>
      </c>
      <c r="J41" s="4" t="n">
        <f aca="false">+H41/K41</f>
        <v>0.06586272</v>
      </c>
      <c r="K41" s="4" t="n">
        <f aca="false">+ROUNDUP(MAX(G41/12000,H41/51,1),0)</f>
        <v>1</v>
      </c>
      <c r="L41" s="4" t="n">
        <f aca="false">+RANDBETWEEN(1,5)</f>
        <v>5</v>
      </c>
      <c r="M41" s="4" t="str">
        <f aca="false">+VLOOKUP(A41&amp;B41,[1]country_org_des!$A$1:$E$1048576,5,0)</f>
        <v>FTL||Supplier_345||Plant_10||FTL_RO-DE_W_1500</v>
      </c>
      <c r="N41" s="4" t="n">
        <f aca="false">+FIND("FTL",M41,2)+4</f>
        <v>34</v>
      </c>
      <c r="O41" s="0" t="n">
        <f aca="false">+FIND("-",M41)</f>
        <v>36</v>
      </c>
      <c r="P41" s="0" t="n">
        <f aca="false">+LEN(M41)</f>
        <v>45</v>
      </c>
      <c r="Q41" s="0" t="str">
        <f aca="false">+RIGHT(M41,P41-O41)</f>
        <v>DE_W_1500</v>
      </c>
      <c r="R41" s="0" t="n">
        <f aca="false">+LEN(M41)-LEN(SUBSTITUTE(M41,"_",""))</f>
        <v>5</v>
      </c>
      <c r="S41" s="0" t="n">
        <f aca="false">+FIND("!",T41)</f>
        <v>41</v>
      </c>
      <c r="T41" s="0" t="str">
        <f aca="false">+SUBSTITUTE(M41,"_","!",R41)</f>
        <v>FTL||Supplier_345||Plant_10||FTL_RO-DE_W!1500</v>
      </c>
    </row>
    <row r="42" customFormat="false" ht="12.8" hidden="true" customHeight="false" outlineLevel="0" collapsed="false">
      <c r="A42" s="0" t="s">
        <v>73</v>
      </c>
      <c r="B42" s="0" t="s">
        <v>55</v>
      </c>
      <c r="C42" s="0" t="s">
        <v>78</v>
      </c>
      <c r="D42" s="0" t="n">
        <v>2391.4285714286</v>
      </c>
      <c r="E42" s="4" t="str">
        <f aca="false">+LEFT(RIGHT(M42,P42-N42+1),O42-N42)</f>
        <v>RO</v>
      </c>
      <c r="F42" s="4" t="str">
        <f aca="false">+RIGHT(LEFT(M42,S42-1),S42-O42-1)</f>
        <v>DE_W</v>
      </c>
      <c r="G42" s="4" t="n">
        <f aca="false">+D42*VLOOKUP(C42,[1]commodities!A$1:H$1048576,2,0)</f>
        <v>574.739999920293</v>
      </c>
      <c r="H42" s="4" t="n">
        <f aca="false">+$D42*VLOOKUP(C42,[1]commodities!A$1:H$1048576,3,0)</f>
        <v>1.31254992000002</v>
      </c>
      <c r="I42" s="4" t="n">
        <f aca="false">+G42/K42</f>
        <v>574.739999920293</v>
      </c>
      <c r="J42" s="4" t="n">
        <f aca="false">+H42/K42</f>
        <v>1.31254992000002</v>
      </c>
      <c r="K42" s="4" t="n">
        <f aca="false">+ROUNDUP(MAX(G42/12000,H42/51,1),0)</f>
        <v>1</v>
      </c>
      <c r="L42" s="4" t="n">
        <f aca="false">+RANDBETWEEN(1,5)</f>
        <v>5</v>
      </c>
      <c r="M42" s="4" t="str">
        <f aca="false">+VLOOKUP(A42&amp;B42,[1]country_org_des!$A$1:$E$1048576,5,0)</f>
        <v>FTL||Supplier_345||Plant_10||FTL_RO-DE_W_1500</v>
      </c>
      <c r="N42" s="4" t="n">
        <f aca="false">+FIND("FTL",M42,2)+4</f>
        <v>34</v>
      </c>
      <c r="O42" s="0" t="n">
        <f aca="false">+FIND("-",M42)</f>
        <v>36</v>
      </c>
      <c r="P42" s="0" t="n">
        <f aca="false">+LEN(M42)</f>
        <v>45</v>
      </c>
      <c r="Q42" s="0" t="str">
        <f aca="false">+RIGHT(M42,P42-O42)</f>
        <v>DE_W_1500</v>
      </c>
      <c r="R42" s="0" t="n">
        <f aca="false">+LEN(M42)-LEN(SUBSTITUTE(M42,"_",""))</f>
        <v>5</v>
      </c>
      <c r="S42" s="0" t="n">
        <f aca="false">+FIND("!",T42)</f>
        <v>41</v>
      </c>
      <c r="T42" s="0" t="str">
        <f aca="false">+SUBSTITUTE(M42,"_","!",R42)</f>
        <v>FTL||Supplier_345||Plant_10||FTL_RO-DE_W!1500</v>
      </c>
    </row>
    <row r="43" customFormat="false" ht="12.8" hidden="true" customHeight="false" outlineLevel="0" collapsed="false">
      <c r="A43" s="0" t="s">
        <v>73</v>
      </c>
      <c r="B43" s="0" t="s">
        <v>55</v>
      </c>
      <c r="C43" s="0" t="s">
        <v>79</v>
      </c>
      <c r="D43" s="0" t="n">
        <v>240</v>
      </c>
      <c r="E43" s="4" t="str">
        <f aca="false">+LEFT(RIGHT(M43,P43-N43+1),O43-N43)</f>
        <v>RO</v>
      </c>
      <c r="F43" s="4" t="str">
        <f aca="false">+RIGHT(LEFT(M43,S43-1),S43-O43-1)</f>
        <v>DE_W</v>
      </c>
      <c r="G43" s="4" t="n">
        <f aca="false">+D43*VLOOKUP(C43,[1]commodities!A$1:H$1048576,2,0)</f>
        <v>57.679999992</v>
      </c>
      <c r="H43" s="4" t="n">
        <f aca="false">+$D43*VLOOKUP(C43,[1]commodities!A$1:H$1048576,3,0)</f>
        <v>0.13172544</v>
      </c>
      <c r="I43" s="4" t="n">
        <f aca="false">+G43/K43</f>
        <v>57.679999992</v>
      </c>
      <c r="J43" s="4" t="n">
        <f aca="false">+H43/K43</f>
        <v>0.13172544</v>
      </c>
      <c r="K43" s="4" t="n">
        <f aca="false">+ROUNDUP(MAX(G43/12000,H43/51,1),0)</f>
        <v>1</v>
      </c>
      <c r="L43" s="4" t="n">
        <f aca="false">+RANDBETWEEN(1,5)</f>
        <v>3</v>
      </c>
      <c r="M43" s="4" t="str">
        <f aca="false">+VLOOKUP(A43&amp;B43,[1]country_org_des!$A$1:$E$1048576,5,0)</f>
        <v>FTL||Supplier_345||Plant_10||FTL_RO-DE_W_1500</v>
      </c>
      <c r="N43" s="4" t="n">
        <f aca="false">+FIND("FTL",M43,2)+4</f>
        <v>34</v>
      </c>
      <c r="O43" s="0" t="n">
        <f aca="false">+FIND("-",M43)</f>
        <v>36</v>
      </c>
      <c r="P43" s="0" t="n">
        <f aca="false">+LEN(M43)</f>
        <v>45</v>
      </c>
      <c r="Q43" s="0" t="str">
        <f aca="false">+RIGHT(M43,P43-O43)</f>
        <v>DE_W_1500</v>
      </c>
      <c r="R43" s="0" t="n">
        <f aca="false">+LEN(M43)-LEN(SUBSTITUTE(M43,"_",""))</f>
        <v>5</v>
      </c>
      <c r="S43" s="0" t="n">
        <f aca="false">+FIND("!",T43)</f>
        <v>41</v>
      </c>
      <c r="T43" s="0" t="str">
        <f aca="false">+SUBSTITUTE(M43,"_","!",R43)</f>
        <v>FTL||Supplier_345||Plant_10||FTL_RO-DE_W!1500</v>
      </c>
    </row>
    <row r="44" customFormat="false" ht="12.8" hidden="true" customHeight="false" outlineLevel="0" collapsed="false">
      <c r="A44" s="0" t="s">
        <v>73</v>
      </c>
      <c r="B44" s="0" t="s">
        <v>55</v>
      </c>
      <c r="C44" s="0" t="s">
        <v>80</v>
      </c>
      <c r="D44" s="0" t="n">
        <v>1974.8571428571</v>
      </c>
      <c r="E44" s="4" t="str">
        <f aca="false">+LEFT(RIGHT(M44,P44-N44+1),O44-N44)</f>
        <v>RO</v>
      </c>
      <c r="F44" s="4" t="str">
        <f aca="false">+RIGHT(LEFT(M44,S44-1),S44-O44-1)</f>
        <v>DE_W</v>
      </c>
      <c r="G44" s="4" t="n">
        <f aca="false">+D44*VLOOKUP(C44,[1]commodities!A$1:H$1048576,2,0)</f>
        <v>2102.1257141979</v>
      </c>
      <c r="H44" s="4" t="n">
        <f aca="false">+$D44*VLOOKUP(C44,[1]commodities!A$1:H$1048576,3,0)</f>
        <v>8.39314285714268</v>
      </c>
      <c r="I44" s="4" t="n">
        <f aca="false">+G44/K44</f>
        <v>2102.1257141979</v>
      </c>
      <c r="J44" s="4" t="n">
        <f aca="false">+H44/K44</f>
        <v>8.39314285714268</v>
      </c>
      <c r="K44" s="4" t="n">
        <f aca="false">+ROUNDUP(MAX(G44/12000,H44/51,1),0)</f>
        <v>1</v>
      </c>
      <c r="L44" s="4" t="n">
        <f aca="false">+RANDBETWEEN(1,5)</f>
        <v>3</v>
      </c>
      <c r="M44" s="4" t="str">
        <f aca="false">+VLOOKUP(A44&amp;B44,[1]country_org_des!$A$1:$E$1048576,5,0)</f>
        <v>FTL||Supplier_345||Plant_10||FTL_RO-DE_W_1500</v>
      </c>
      <c r="N44" s="4" t="n">
        <f aca="false">+FIND("FTL",M44,2)+4</f>
        <v>34</v>
      </c>
      <c r="O44" s="0" t="n">
        <f aca="false">+FIND("-",M44)</f>
        <v>36</v>
      </c>
      <c r="P44" s="0" t="n">
        <f aca="false">+LEN(M44)</f>
        <v>45</v>
      </c>
      <c r="Q44" s="0" t="str">
        <f aca="false">+RIGHT(M44,P44-O44)</f>
        <v>DE_W_1500</v>
      </c>
      <c r="R44" s="0" t="n">
        <f aca="false">+LEN(M44)-LEN(SUBSTITUTE(M44,"_",""))</f>
        <v>5</v>
      </c>
      <c r="S44" s="0" t="n">
        <f aca="false">+FIND("!",T44)</f>
        <v>41</v>
      </c>
      <c r="T44" s="0" t="str">
        <f aca="false">+SUBSTITUTE(M44,"_","!",R44)</f>
        <v>FTL||Supplier_345||Plant_10||FTL_RO-DE_W!1500</v>
      </c>
    </row>
    <row r="45" customFormat="false" ht="12.8" hidden="true" customHeight="false" outlineLevel="0" collapsed="false">
      <c r="A45" s="0" t="s">
        <v>73</v>
      </c>
      <c r="B45" s="0" t="s">
        <v>55</v>
      </c>
      <c r="C45" s="0" t="s">
        <v>81</v>
      </c>
      <c r="D45" s="0" t="n">
        <v>1686.8571428571</v>
      </c>
      <c r="E45" s="4" t="str">
        <f aca="false">+LEFT(RIGHT(M45,P45-N45+1),O45-N45)</f>
        <v>RO</v>
      </c>
      <c r="F45" s="4" t="str">
        <f aca="false">+RIGHT(LEFT(M45,S45-1),S45-O45-1)</f>
        <v>DE_W</v>
      </c>
      <c r="G45" s="4" t="n">
        <f aca="false">+D45*VLOOKUP(C45,[1]commodities!A$1:H$1048576,2,0)</f>
        <v>1795.5657142107</v>
      </c>
      <c r="H45" s="4" t="n">
        <f aca="false">+$D45*VLOOKUP(C45,[1]commodities!A$1:H$1048576,3,0)</f>
        <v>7.16914285714268</v>
      </c>
      <c r="I45" s="4" t="n">
        <f aca="false">+G45/K45</f>
        <v>1795.5657142107</v>
      </c>
      <c r="J45" s="4" t="n">
        <f aca="false">+H45/K45</f>
        <v>7.16914285714268</v>
      </c>
      <c r="K45" s="4" t="n">
        <f aca="false">+ROUNDUP(MAX(G45/12000,H45/51,1),0)</f>
        <v>1</v>
      </c>
      <c r="L45" s="4" t="n">
        <f aca="false">+RANDBETWEEN(1,5)</f>
        <v>3</v>
      </c>
      <c r="M45" s="4" t="str">
        <f aca="false">+VLOOKUP(A45&amp;B45,[1]country_org_des!$A$1:$E$1048576,5,0)</f>
        <v>FTL||Supplier_345||Plant_10||FTL_RO-DE_W_1500</v>
      </c>
      <c r="N45" s="4" t="n">
        <f aca="false">+FIND("FTL",M45,2)+4</f>
        <v>34</v>
      </c>
      <c r="O45" s="0" t="n">
        <f aca="false">+FIND("-",M45)</f>
        <v>36</v>
      </c>
      <c r="P45" s="0" t="n">
        <f aca="false">+LEN(M45)</f>
        <v>45</v>
      </c>
      <c r="Q45" s="0" t="str">
        <f aca="false">+RIGHT(M45,P45-O45)</f>
        <v>DE_W_1500</v>
      </c>
      <c r="R45" s="0" t="n">
        <f aca="false">+LEN(M45)-LEN(SUBSTITUTE(M45,"_",""))</f>
        <v>5</v>
      </c>
      <c r="S45" s="0" t="n">
        <f aca="false">+FIND("!",T45)</f>
        <v>41</v>
      </c>
      <c r="T45" s="0" t="str">
        <f aca="false">+SUBSTITUTE(M45,"_","!",R45)</f>
        <v>FTL||Supplier_345||Plant_10||FTL_RO-DE_W!1500</v>
      </c>
    </row>
    <row r="46" customFormat="false" ht="12.8" hidden="true" customHeight="false" outlineLevel="0" collapsed="false">
      <c r="A46" s="0" t="s">
        <v>73</v>
      </c>
      <c r="B46" s="0" t="s">
        <v>55</v>
      </c>
      <c r="C46" s="0" t="s">
        <v>82</v>
      </c>
      <c r="D46" s="0" t="n">
        <v>411.4285714286</v>
      </c>
      <c r="E46" s="4" t="str">
        <f aca="false">+LEFT(RIGHT(M46,P46-N46+1),O46-N46)</f>
        <v>RO</v>
      </c>
      <c r="F46" s="4" t="str">
        <f aca="false">+RIGHT(LEFT(M46,S46-1),S46-O46-1)</f>
        <v>DE_W</v>
      </c>
      <c r="G46" s="4" t="n">
        <f aca="false">+D46*VLOOKUP(C46,[1]commodities!A$1:H$1048576,2,0)</f>
        <v>437.942857124602</v>
      </c>
      <c r="H46" s="4" t="n">
        <f aca="false">+$D46*VLOOKUP(C46,[1]commodities!A$1:H$1048576,3,0)</f>
        <v>1.74857142857155</v>
      </c>
      <c r="I46" s="4" t="n">
        <f aca="false">+G46/K46</f>
        <v>437.942857124602</v>
      </c>
      <c r="J46" s="4" t="n">
        <f aca="false">+H46/K46</f>
        <v>1.74857142857155</v>
      </c>
      <c r="K46" s="4" t="n">
        <f aca="false">+ROUNDUP(MAX(G46/12000,H46/51,1),0)</f>
        <v>1</v>
      </c>
      <c r="L46" s="4" t="n">
        <f aca="false">+RANDBETWEEN(1,5)</f>
        <v>5</v>
      </c>
      <c r="M46" s="4" t="str">
        <f aca="false">+VLOOKUP(A46&amp;B46,[1]country_org_des!$A$1:$E$1048576,5,0)</f>
        <v>FTL||Supplier_345||Plant_10||FTL_RO-DE_W_1500</v>
      </c>
      <c r="N46" s="4" t="n">
        <f aca="false">+FIND("FTL",M46,2)+4</f>
        <v>34</v>
      </c>
      <c r="O46" s="0" t="n">
        <f aca="false">+FIND("-",M46)</f>
        <v>36</v>
      </c>
      <c r="P46" s="0" t="n">
        <f aca="false">+LEN(M46)</f>
        <v>45</v>
      </c>
      <c r="Q46" s="0" t="str">
        <f aca="false">+RIGHT(M46,P46-O46)</f>
        <v>DE_W_1500</v>
      </c>
      <c r="R46" s="0" t="n">
        <f aca="false">+LEN(M46)-LEN(SUBSTITUTE(M46,"_",""))</f>
        <v>5</v>
      </c>
      <c r="S46" s="0" t="n">
        <f aca="false">+FIND("!",T46)</f>
        <v>41</v>
      </c>
      <c r="T46" s="0" t="str">
        <f aca="false">+SUBSTITUTE(M46,"_","!",R46)</f>
        <v>FTL||Supplier_345||Plant_10||FTL_RO-DE_W!1500</v>
      </c>
    </row>
    <row r="47" customFormat="false" ht="12.8" hidden="true" customHeight="false" outlineLevel="0" collapsed="false">
      <c r="A47" s="0" t="s">
        <v>83</v>
      </c>
      <c r="B47" s="0" t="s">
        <v>84</v>
      </c>
      <c r="C47" s="0" t="s">
        <v>85</v>
      </c>
      <c r="D47" s="0" t="n">
        <v>378</v>
      </c>
      <c r="E47" s="4" t="str">
        <f aca="false">+LEFT(RIGHT(M47,P47-N47+1),O47-N47)</f>
        <v>CZ</v>
      </c>
      <c r="F47" s="4" t="str">
        <f aca="false">+RIGHT(LEFT(M47,S47-1),S47-O47-1)</f>
        <v>CZ</v>
      </c>
      <c r="G47" s="4" t="n">
        <f aca="false">+D47*VLOOKUP(C47,[1]commodities!A$1:H$1048576,2,0)</f>
        <v>912.5200000098</v>
      </c>
      <c r="H47" s="4" t="n">
        <f aca="false">+$D47*VLOOKUP(C47,[1]commodities!A$1:H$1048576,3,0)</f>
        <v>7.0303660182</v>
      </c>
      <c r="I47" s="4" t="n">
        <f aca="false">+G47/K47</f>
        <v>912.5200000098</v>
      </c>
      <c r="J47" s="4" t="n">
        <f aca="false">+H47/K47</f>
        <v>7.0303660182</v>
      </c>
      <c r="K47" s="4" t="n">
        <f aca="false">+ROUNDUP(MAX(G47/12000,H47/51,1),0)</f>
        <v>1</v>
      </c>
      <c r="L47" s="4" t="n">
        <f aca="false">+RANDBETWEEN(1,5)</f>
        <v>1</v>
      </c>
      <c r="M47" s="4" t="str">
        <f aca="false">+VLOOKUP(A47&amp;B47,[1]country_org_des!$A$1:$E$1048576,5,0)</f>
        <v>FTL||Supplier_276||Plant_23||FTL_CZ-CZ_250</v>
      </c>
      <c r="N47" s="4" t="n">
        <f aca="false">+FIND("FTL",M47,2)+4</f>
        <v>34</v>
      </c>
      <c r="O47" s="0" t="n">
        <f aca="false">+FIND("-",M47)</f>
        <v>36</v>
      </c>
      <c r="P47" s="0" t="n">
        <f aca="false">+LEN(M47)</f>
        <v>42</v>
      </c>
      <c r="Q47" s="0" t="str">
        <f aca="false">+RIGHT(M47,P47-O47)</f>
        <v>CZ_250</v>
      </c>
      <c r="R47" s="0" t="n">
        <f aca="false">+LEN(M47)-LEN(SUBSTITUTE(M47,"_",""))</f>
        <v>4</v>
      </c>
      <c r="S47" s="0" t="n">
        <f aca="false">+FIND("!",T47)</f>
        <v>39</v>
      </c>
      <c r="T47" s="0" t="str">
        <f aca="false">+SUBSTITUTE(M47,"_","!",R47)</f>
        <v>FTL||Supplier_276||Plant_23||FTL_CZ-CZ!250</v>
      </c>
    </row>
    <row r="48" customFormat="false" ht="12.8" hidden="true" customHeight="false" outlineLevel="0" collapsed="false">
      <c r="A48" s="0" t="s">
        <v>83</v>
      </c>
      <c r="B48" s="0" t="s">
        <v>84</v>
      </c>
      <c r="C48" s="0" t="s">
        <v>86</v>
      </c>
      <c r="D48" s="0" t="n">
        <v>108</v>
      </c>
      <c r="E48" s="4" t="str">
        <f aca="false">+LEFT(RIGHT(M48,P48-N48+1),O48-N48)</f>
        <v>CZ</v>
      </c>
      <c r="F48" s="4" t="str">
        <f aca="false">+RIGHT(LEFT(M48,S48-1),S48-O48-1)</f>
        <v>CZ</v>
      </c>
      <c r="G48" s="4" t="n">
        <f aca="false">+D48*VLOOKUP(C48,[1]commodities!A$1:H$1048576,2,0)</f>
        <v>260.7200000028</v>
      </c>
      <c r="H48" s="4" t="n">
        <f aca="false">+$D48*VLOOKUP(C48,[1]commodities!A$1:H$1048576,3,0)</f>
        <v>2.0086760052</v>
      </c>
      <c r="I48" s="4" t="n">
        <f aca="false">+G48/K48</f>
        <v>260.7200000028</v>
      </c>
      <c r="J48" s="4" t="n">
        <f aca="false">+H48/K48</f>
        <v>2.0086760052</v>
      </c>
      <c r="K48" s="4" t="n">
        <f aca="false">+ROUNDUP(MAX(G48/12000,H48/51,1),0)</f>
        <v>1</v>
      </c>
      <c r="L48" s="4" t="n">
        <f aca="false">+RANDBETWEEN(1,5)</f>
        <v>2</v>
      </c>
      <c r="M48" s="4" t="str">
        <f aca="false">+VLOOKUP(A48&amp;B48,[1]country_org_des!$A$1:$E$1048576,5,0)</f>
        <v>FTL||Supplier_276||Plant_23||FTL_CZ-CZ_250</v>
      </c>
      <c r="N48" s="4" t="n">
        <f aca="false">+FIND("FTL",M48,2)+4</f>
        <v>34</v>
      </c>
      <c r="O48" s="0" t="n">
        <f aca="false">+FIND("-",M48)</f>
        <v>36</v>
      </c>
      <c r="P48" s="0" t="n">
        <f aca="false">+LEN(M48)</f>
        <v>42</v>
      </c>
      <c r="Q48" s="0" t="str">
        <f aca="false">+RIGHT(M48,P48-O48)</f>
        <v>CZ_250</v>
      </c>
      <c r="R48" s="0" t="n">
        <f aca="false">+LEN(M48)-LEN(SUBSTITUTE(M48,"_",""))</f>
        <v>4</v>
      </c>
      <c r="S48" s="0" t="n">
        <f aca="false">+FIND("!",T48)</f>
        <v>39</v>
      </c>
      <c r="T48" s="0" t="str">
        <f aca="false">+SUBSTITUTE(M48,"_","!",R48)</f>
        <v>FTL||Supplier_276||Plant_23||FTL_CZ-CZ!250</v>
      </c>
    </row>
    <row r="49" customFormat="false" ht="12.8" hidden="true" customHeight="false" outlineLevel="0" collapsed="false">
      <c r="A49" s="0" t="s">
        <v>83</v>
      </c>
      <c r="B49" s="0" t="s">
        <v>84</v>
      </c>
      <c r="C49" s="0" t="s">
        <v>87</v>
      </c>
      <c r="D49" s="0" t="n">
        <v>540</v>
      </c>
      <c r="E49" s="4" t="str">
        <f aca="false">+LEFT(RIGHT(M49,P49-N49+1),O49-N49)</f>
        <v>CZ</v>
      </c>
      <c r="F49" s="4" t="str">
        <f aca="false">+RIGHT(LEFT(M49,S49-1),S49-O49-1)</f>
        <v>CZ</v>
      </c>
      <c r="G49" s="4" t="n">
        <f aca="false">+D49*VLOOKUP(C49,[1]commodities!A$1:H$1048576,2,0)</f>
        <v>1303.600000014</v>
      </c>
      <c r="H49" s="4" t="n">
        <f aca="false">+$D49*VLOOKUP(C49,[1]commodities!A$1:H$1048576,3,0)</f>
        <v>10.043380026</v>
      </c>
      <c r="I49" s="4" t="n">
        <f aca="false">+G49/K49</f>
        <v>1303.600000014</v>
      </c>
      <c r="J49" s="4" t="n">
        <f aca="false">+H49/K49</f>
        <v>10.043380026</v>
      </c>
      <c r="K49" s="4" t="n">
        <f aca="false">+ROUNDUP(MAX(G49/12000,H49/51,1),0)</f>
        <v>1</v>
      </c>
      <c r="L49" s="4" t="n">
        <f aca="false">+RANDBETWEEN(1,5)</f>
        <v>2</v>
      </c>
      <c r="M49" s="4" t="str">
        <f aca="false">+VLOOKUP(A49&amp;B49,[1]country_org_des!$A$1:$E$1048576,5,0)</f>
        <v>FTL||Supplier_276||Plant_23||FTL_CZ-CZ_250</v>
      </c>
      <c r="N49" s="4" t="n">
        <f aca="false">+FIND("FTL",M49,2)+4</f>
        <v>34</v>
      </c>
      <c r="O49" s="0" t="n">
        <f aca="false">+FIND("-",M49)</f>
        <v>36</v>
      </c>
      <c r="P49" s="0" t="n">
        <f aca="false">+LEN(M49)</f>
        <v>42</v>
      </c>
      <c r="Q49" s="0" t="str">
        <f aca="false">+RIGHT(M49,P49-O49)</f>
        <v>CZ_250</v>
      </c>
      <c r="R49" s="0" t="n">
        <f aca="false">+LEN(M49)-LEN(SUBSTITUTE(M49,"_",""))</f>
        <v>4</v>
      </c>
      <c r="S49" s="0" t="n">
        <f aca="false">+FIND("!",T49)</f>
        <v>39</v>
      </c>
      <c r="T49" s="0" t="str">
        <f aca="false">+SUBSTITUTE(M49,"_","!",R49)</f>
        <v>FTL||Supplier_276||Plant_23||FTL_CZ-CZ!250</v>
      </c>
    </row>
    <row r="50" customFormat="false" ht="12.8" hidden="true" customHeight="false" outlineLevel="0" collapsed="false">
      <c r="A50" s="0" t="s">
        <v>83</v>
      </c>
      <c r="B50" s="0" t="s">
        <v>84</v>
      </c>
      <c r="C50" s="0" t="s">
        <v>88</v>
      </c>
      <c r="D50" s="0" t="n">
        <v>2376</v>
      </c>
      <c r="E50" s="4" t="str">
        <f aca="false">+LEFT(RIGHT(M50,P50-N50+1),O50-N50)</f>
        <v>CZ</v>
      </c>
      <c r="F50" s="4" t="str">
        <f aca="false">+RIGHT(LEFT(M50,S50-1),S50-O50-1)</f>
        <v>CZ</v>
      </c>
      <c r="G50" s="4" t="n">
        <f aca="false">+D50*VLOOKUP(C50,[1]commodities!A$1:H$1048576,2,0)</f>
        <v>5735.8400000616</v>
      </c>
      <c r="H50" s="4" t="n">
        <f aca="false">+$D50*VLOOKUP(C50,[1]commodities!A$1:H$1048576,3,0)</f>
        <v>44.1908721144</v>
      </c>
      <c r="I50" s="4" t="n">
        <f aca="false">+G50/K50</f>
        <v>5735.8400000616</v>
      </c>
      <c r="J50" s="4" t="n">
        <f aca="false">+H50/K50</f>
        <v>44.1908721144</v>
      </c>
      <c r="K50" s="4" t="n">
        <f aca="false">+ROUNDUP(MAX(G50/12000,H50/51,1),0)</f>
        <v>1</v>
      </c>
      <c r="L50" s="4" t="n">
        <f aca="false">+RANDBETWEEN(1,5)</f>
        <v>1</v>
      </c>
      <c r="M50" s="4" t="str">
        <f aca="false">+VLOOKUP(A50&amp;B50,[1]country_org_des!$A$1:$E$1048576,5,0)</f>
        <v>FTL||Supplier_276||Plant_23||FTL_CZ-CZ_250</v>
      </c>
      <c r="N50" s="4" t="n">
        <f aca="false">+FIND("FTL",M50,2)+4</f>
        <v>34</v>
      </c>
      <c r="O50" s="0" t="n">
        <f aca="false">+FIND("-",M50)</f>
        <v>36</v>
      </c>
      <c r="P50" s="0" t="n">
        <f aca="false">+LEN(M50)</f>
        <v>42</v>
      </c>
      <c r="Q50" s="0" t="str">
        <f aca="false">+RIGHT(M50,P50-O50)</f>
        <v>CZ_250</v>
      </c>
      <c r="R50" s="0" t="n">
        <f aca="false">+LEN(M50)-LEN(SUBSTITUTE(M50,"_",""))</f>
        <v>4</v>
      </c>
      <c r="S50" s="0" t="n">
        <f aca="false">+FIND("!",T50)</f>
        <v>39</v>
      </c>
      <c r="T50" s="0" t="str">
        <f aca="false">+SUBSTITUTE(M50,"_","!",R50)</f>
        <v>FTL||Supplier_276||Plant_23||FTL_CZ-CZ!250</v>
      </c>
    </row>
    <row r="51" customFormat="false" ht="12.8" hidden="true" customHeight="false" outlineLevel="0" collapsed="false">
      <c r="A51" s="0" t="s">
        <v>83</v>
      </c>
      <c r="B51" s="0" t="s">
        <v>84</v>
      </c>
      <c r="C51" s="0" t="s">
        <v>89</v>
      </c>
      <c r="D51" s="0" t="n">
        <v>378</v>
      </c>
      <c r="E51" s="4" t="str">
        <f aca="false">+LEFT(RIGHT(M51,P51-N51+1),O51-N51)</f>
        <v>CZ</v>
      </c>
      <c r="F51" s="4" t="str">
        <f aca="false">+RIGHT(LEFT(M51,S51-1),S51-O51-1)</f>
        <v>CZ</v>
      </c>
      <c r="G51" s="4" t="n">
        <f aca="false">+D51*VLOOKUP(C51,[1]commodities!A$1:H$1048576,2,0)</f>
        <v>912.5200000098</v>
      </c>
      <c r="H51" s="4" t="n">
        <f aca="false">+$D51*VLOOKUP(C51,[1]commodities!A$1:H$1048576,3,0)</f>
        <v>7.0303660182</v>
      </c>
      <c r="I51" s="4" t="n">
        <f aca="false">+G51/K51</f>
        <v>912.5200000098</v>
      </c>
      <c r="J51" s="4" t="n">
        <f aca="false">+H51/K51</f>
        <v>7.0303660182</v>
      </c>
      <c r="K51" s="4" t="n">
        <f aca="false">+ROUNDUP(MAX(G51/12000,H51/51,1),0)</f>
        <v>1</v>
      </c>
      <c r="L51" s="4" t="n">
        <f aca="false">+RANDBETWEEN(1,5)</f>
        <v>5</v>
      </c>
      <c r="M51" s="4" t="str">
        <f aca="false">+VLOOKUP(A51&amp;B51,[1]country_org_des!$A$1:$E$1048576,5,0)</f>
        <v>FTL||Supplier_276||Plant_23||FTL_CZ-CZ_250</v>
      </c>
      <c r="N51" s="4" t="n">
        <f aca="false">+FIND("FTL",M51,2)+4</f>
        <v>34</v>
      </c>
      <c r="O51" s="0" t="n">
        <f aca="false">+FIND("-",M51)</f>
        <v>36</v>
      </c>
      <c r="P51" s="0" t="n">
        <f aca="false">+LEN(M51)</f>
        <v>42</v>
      </c>
      <c r="Q51" s="0" t="str">
        <f aca="false">+RIGHT(M51,P51-O51)</f>
        <v>CZ_250</v>
      </c>
      <c r="R51" s="0" t="n">
        <f aca="false">+LEN(M51)-LEN(SUBSTITUTE(M51,"_",""))</f>
        <v>4</v>
      </c>
      <c r="S51" s="0" t="n">
        <f aca="false">+FIND("!",T51)</f>
        <v>39</v>
      </c>
      <c r="T51" s="0" t="str">
        <f aca="false">+SUBSTITUTE(M51,"_","!",R51)</f>
        <v>FTL||Supplier_276||Plant_23||FTL_CZ-CZ!250</v>
      </c>
    </row>
    <row r="52" customFormat="false" ht="12.8" hidden="true" customHeight="false" outlineLevel="0" collapsed="false">
      <c r="A52" s="0" t="s">
        <v>83</v>
      </c>
      <c r="B52" s="0" t="s">
        <v>84</v>
      </c>
      <c r="C52" s="0" t="s">
        <v>90</v>
      </c>
      <c r="D52" s="0" t="n">
        <v>864</v>
      </c>
      <c r="E52" s="4" t="str">
        <f aca="false">+LEFT(RIGHT(M52,P52-N52+1),O52-N52)</f>
        <v>CZ</v>
      </c>
      <c r="F52" s="4" t="str">
        <f aca="false">+RIGHT(LEFT(M52,S52-1),S52-O52-1)</f>
        <v>CZ</v>
      </c>
      <c r="G52" s="4" t="n">
        <f aca="false">+D52*VLOOKUP(C52,[1]commodities!A$1:H$1048576,2,0)</f>
        <v>2085.7600000224</v>
      </c>
      <c r="H52" s="4" t="n">
        <f aca="false">+$D52*VLOOKUP(C52,[1]commodities!A$1:H$1048576,3,0)</f>
        <v>16.0694080416</v>
      </c>
      <c r="I52" s="4" t="n">
        <f aca="false">+G52/K52</f>
        <v>2085.7600000224</v>
      </c>
      <c r="J52" s="4" t="n">
        <f aca="false">+H52/K52</f>
        <v>16.0694080416</v>
      </c>
      <c r="K52" s="4" t="n">
        <f aca="false">+ROUNDUP(MAX(G52/12000,H52/51,1),0)</f>
        <v>1</v>
      </c>
      <c r="L52" s="4" t="n">
        <f aca="false">+RANDBETWEEN(1,5)</f>
        <v>3</v>
      </c>
      <c r="M52" s="4" t="str">
        <f aca="false">+VLOOKUP(A52&amp;B52,[1]country_org_des!$A$1:$E$1048576,5,0)</f>
        <v>FTL||Supplier_276||Plant_23||FTL_CZ-CZ_250</v>
      </c>
      <c r="N52" s="4" t="n">
        <f aca="false">+FIND("FTL",M52,2)+4</f>
        <v>34</v>
      </c>
      <c r="O52" s="0" t="n">
        <f aca="false">+FIND("-",M52)</f>
        <v>36</v>
      </c>
      <c r="P52" s="0" t="n">
        <f aca="false">+LEN(M52)</f>
        <v>42</v>
      </c>
      <c r="Q52" s="0" t="str">
        <f aca="false">+RIGHT(M52,P52-O52)</f>
        <v>CZ_250</v>
      </c>
      <c r="R52" s="0" t="n">
        <f aca="false">+LEN(M52)-LEN(SUBSTITUTE(M52,"_",""))</f>
        <v>4</v>
      </c>
      <c r="S52" s="0" t="n">
        <f aca="false">+FIND("!",T52)</f>
        <v>39</v>
      </c>
      <c r="T52" s="0" t="str">
        <f aca="false">+SUBSTITUTE(M52,"_","!",R52)</f>
        <v>FTL||Supplier_276||Plant_23||FTL_CZ-CZ!250</v>
      </c>
    </row>
    <row r="53" customFormat="false" ht="12.8" hidden="true" customHeight="false" outlineLevel="0" collapsed="false">
      <c r="A53" s="0" t="s">
        <v>83</v>
      </c>
      <c r="B53" s="0" t="s">
        <v>84</v>
      </c>
      <c r="C53" s="0" t="s">
        <v>91</v>
      </c>
      <c r="D53" s="0" t="n">
        <v>108</v>
      </c>
      <c r="E53" s="4" t="str">
        <f aca="false">+LEFT(RIGHT(M53,P53-N53+1),O53-N53)</f>
        <v>CZ</v>
      </c>
      <c r="F53" s="4" t="str">
        <f aca="false">+RIGHT(LEFT(M53,S53-1),S53-O53-1)</f>
        <v>CZ</v>
      </c>
      <c r="G53" s="4" t="n">
        <f aca="false">+D53*VLOOKUP(C53,[1]commodities!A$1:H$1048576,2,0)</f>
        <v>260.7200000028</v>
      </c>
      <c r="H53" s="4" t="n">
        <f aca="false">+$D53*VLOOKUP(C53,[1]commodities!A$1:H$1048576,3,0)</f>
        <v>2.0086760052</v>
      </c>
      <c r="I53" s="4" t="n">
        <f aca="false">+G53/K53</f>
        <v>260.7200000028</v>
      </c>
      <c r="J53" s="4" t="n">
        <f aca="false">+H53/K53</f>
        <v>2.0086760052</v>
      </c>
      <c r="K53" s="4" t="n">
        <f aca="false">+ROUNDUP(MAX(G53/12000,H53/51,1),0)</f>
        <v>1</v>
      </c>
      <c r="L53" s="4" t="n">
        <f aca="false">+RANDBETWEEN(1,5)</f>
        <v>3</v>
      </c>
      <c r="M53" s="4" t="str">
        <f aca="false">+VLOOKUP(A53&amp;B53,[1]country_org_des!$A$1:$E$1048576,5,0)</f>
        <v>FTL||Supplier_276||Plant_23||FTL_CZ-CZ_250</v>
      </c>
      <c r="N53" s="4" t="n">
        <f aca="false">+FIND("FTL",M53,2)+4</f>
        <v>34</v>
      </c>
      <c r="O53" s="0" t="n">
        <f aca="false">+FIND("-",M53)</f>
        <v>36</v>
      </c>
      <c r="P53" s="0" t="n">
        <f aca="false">+LEN(M53)</f>
        <v>42</v>
      </c>
      <c r="Q53" s="0" t="str">
        <f aca="false">+RIGHT(M53,P53-O53)</f>
        <v>CZ_250</v>
      </c>
      <c r="R53" s="0" t="n">
        <f aca="false">+LEN(M53)-LEN(SUBSTITUTE(M53,"_",""))</f>
        <v>4</v>
      </c>
      <c r="S53" s="0" t="n">
        <f aca="false">+FIND("!",T53)</f>
        <v>39</v>
      </c>
      <c r="T53" s="0" t="str">
        <f aca="false">+SUBSTITUTE(M53,"_","!",R53)</f>
        <v>FTL||Supplier_276||Plant_23||FTL_CZ-CZ!250</v>
      </c>
    </row>
    <row r="54" customFormat="false" ht="12.8" hidden="true" customHeight="false" outlineLevel="0" collapsed="false">
      <c r="A54" s="0" t="s">
        <v>83</v>
      </c>
      <c r="B54" s="0" t="s">
        <v>84</v>
      </c>
      <c r="C54" s="0" t="s">
        <v>92</v>
      </c>
      <c r="D54" s="0" t="n">
        <v>162</v>
      </c>
      <c r="E54" s="4" t="str">
        <f aca="false">+LEFT(RIGHT(M54,P54-N54+1),O54-N54)</f>
        <v>CZ</v>
      </c>
      <c r="F54" s="4" t="str">
        <f aca="false">+RIGHT(LEFT(M54,S54-1),S54-O54-1)</f>
        <v>CZ</v>
      </c>
      <c r="G54" s="4" t="n">
        <f aca="false">+D54*VLOOKUP(C54,[1]commodities!A$1:H$1048576,2,0)</f>
        <v>391.0800000042</v>
      </c>
      <c r="H54" s="4" t="n">
        <f aca="false">+$D54*VLOOKUP(C54,[1]commodities!A$1:H$1048576,3,0)</f>
        <v>3.0130140078</v>
      </c>
      <c r="I54" s="4" t="n">
        <f aca="false">+G54/K54</f>
        <v>391.0800000042</v>
      </c>
      <c r="J54" s="4" t="n">
        <f aca="false">+H54/K54</f>
        <v>3.0130140078</v>
      </c>
      <c r="K54" s="4" t="n">
        <f aca="false">+ROUNDUP(MAX(G54/12000,H54/51,1),0)</f>
        <v>1</v>
      </c>
      <c r="L54" s="4" t="n">
        <f aca="false">+RANDBETWEEN(1,5)</f>
        <v>2</v>
      </c>
      <c r="M54" s="4" t="str">
        <f aca="false">+VLOOKUP(A54&amp;B54,[1]country_org_des!$A$1:$E$1048576,5,0)</f>
        <v>FTL||Supplier_276||Plant_23||FTL_CZ-CZ_250</v>
      </c>
      <c r="N54" s="4" t="n">
        <f aca="false">+FIND("FTL",M54,2)+4</f>
        <v>34</v>
      </c>
      <c r="O54" s="0" t="n">
        <f aca="false">+FIND("-",M54)</f>
        <v>36</v>
      </c>
      <c r="P54" s="0" t="n">
        <f aca="false">+LEN(M54)</f>
        <v>42</v>
      </c>
      <c r="Q54" s="0" t="str">
        <f aca="false">+RIGHT(M54,P54-O54)</f>
        <v>CZ_250</v>
      </c>
      <c r="R54" s="0" t="n">
        <f aca="false">+LEN(M54)-LEN(SUBSTITUTE(M54,"_",""))</f>
        <v>4</v>
      </c>
      <c r="S54" s="0" t="n">
        <f aca="false">+FIND("!",T54)</f>
        <v>39</v>
      </c>
      <c r="T54" s="0" t="str">
        <f aca="false">+SUBSTITUTE(M54,"_","!",R54)</f>
        <v>FTL||Supplier_276||Plant_23||FTL_CZ-CZ!250</v>
      </c>
    </row>
    <row r="55" customFormat="false" ht="12.8" hidden="true" customHeight="false" outlineLevel="0" collapsed="false">
      <c r="A55" s="0" t="s">
        <v>83</v>
      </c>
      <c r="B55" s="0" t="s">
        <v>84</v>
      </c>
      <c r="C55" s="0" t="s">
        <v>93</v>
      </c>
      <c r="D55" s="0" t="n">
        <v>4</v>
      </c>
      <c r="E55" s="4" t="str">
        <f aca="false">+LEFT(RIGHT(M55,P55-N55+1),O55-N55)</f>
        <v>CZ</v>
      </c>
      <c r="F55" s="4" t="str">
        <f aca="false">+RIGHT(LEFT(M55,S55-1),S55-O55-1)</f>
        <v>CZ</v>
      </c>
      <c r="G55" s="4" t="n">
        <f aca="false">+D55*VLOOKUP(C55,[1]commodities!A$1:H$1048576,2,0)</f>
        <v>6.04</v>
      </c>
      <c r="H55" s="4" t="n">
        <f aca="false">+$D55*VLOOKUP(C55,[1]commodities!A$1:H$1048576,3,0)</f>
        <v>0.0696</v>
      </c>
      <c r="I55" s="4" t="n">
        <f aca="false">+G55/K55</f>
        <v>6.04</v>
      </c>
      <c r="J55" s="4" t="n">
        <f aca="false">+H55/K55</f>
        <v>0.0696</v>
      </c>
      <c r="K55" s="4" t="n">
        <f aca="false">+ROUNDUP(MAX(G55/12000,H55/51,1),0)</f>
        <v>1</v>
      </c>
      <c r="L55" s="4" t="n">
        <f aca="false">+RANDBETWEEN(1,5)</f>
        <v>1</v>
      </c>
      <c r="M55" s="4" t="str">
        <f aca="false">+VLOOKUP(A55&amp;B55,[1]country_org_des!$A$1:$E$1048576,5,0)</f>
        <v>FTL||Supplier_276||Plant_23||FTL_CZ-CZ_250</v>
      </c>
      <c r="N55" s="4" t="n">
        <f aca="false">+FIND("FTL",M55,2)+4</f>
        <v>34</v>
      </c>
      <c r="O55" s="0" t="n">
        <f aca="false">+FIND("-",M55)</f>
        <v>36</v>
      </c>
      <c r="P55" s="0" t="n">
        <f aca="false">+LEN(M55)</f>
        <v>42</v>
      </c>
      <c r="Q55" s="0" t="str">
        <f aca="false">+RIGHT(M55,P55-O55)</f>
        <v>CZ_250</v>
      </c>
      <c r="R55" s="0" t="n">
        <f aca="false">+LEN(M55)-LEN(SUBSTITUTE(M55,"_",""))</f>
        <v>4</v>
      </c>
      <c r="S55" s="0" t="n">
        <f aca="false">+FIND("!",T55)</f>
        <v>39</v>
      </c>
      <c r="T55" s="0" t="str">
        <f aca="false">+SUBSTITUTE(M55,"_","!",R55)</f>
        <v>FTL||Supplier_276||Plant_23||FTL_CZ-CZ!250</v>
      </c>
    </row>
    <row r="56" customFormat="false" ht="12.8" hidden="true" customHeight="false" outlineLevel="0" collapsed="false">
      <c r="A56" s="0" t="s">
        <v>83</v>
      </c>
      <c r="B56" s="0" t="s">
        <v>84</v>
      </c>
      <c r="C56" s="0" t="s">
        <v>94</v>
      </c>
      <c r="D56" s="0" t="n">
        <v>54</v>
      </c>
      <c r="E56" s="4" t="str">
        <f aca="false">+LEFT(RIGHT(M56,P56-N56+1),O56-N56)</f>
        <v>CZ</v>
      </c>
      <c r="F56" s="4" t="str">
        <f aca="false">+RIGHT(LEFT(M56,S56-1),S56-O56-1)</f>
        <v>CZ</v>
      </c>
      <c r="G56" s="4" t="n">
        <f aca="false">+D56*VLOOKUP(C56,[1]commodities!A$1:H$1048576,2,0)</f>
        <v>130.3600000014</v>
      </c>
      <c r="H56" s="4" t="n">
        <f aca="false">+$D56*VLOOKUP(C56,[1]commodities!A$1:H$1048576,3,0)</f>
        <v>1.0043380026</v>
      </c>
      <c r="I56" s="4" t="n">
        <f aca="false">+G56/K56</f>
        <v>130.3600000014</v>
      </c>
      <c r="J56" s="4" t="n">
        <f aca="false">+H56/K56</f>
        <v>1.0043380026</v>
      </c>
      <c r="K56" s="4" t="n">
        <f aca="false">+ROUNDUP(MAX(G56/12000,H56/51,1),0)</f>
        <v>1</v>
      </c>
      <c r="L56" s="4" t="n">
        <f aca="false">+RANDBETWEEN(1,5)</f>
        <v>1</v>
      </c>
      <c r="M56" s="4" t="str">
        <f aca="false">+VLOOKUP(A56&amp;B56,[1]country_org_des!$A$1:$E$1048576,5,0)</f>
        <v>FTL||Supplier_276||Plant_23||FTL_CZ-CZ_250</v>
      </c>
      <c r="N56" s="4" t="n">
        <f aca="false">+FIND("FTL",M56,2)+4</f>
        <v>34</v>
      </c>
      <c r="O56" s="0" t="n">
        <f aca="false">+FIND("-",M56)</f>
        <v>36</v>
      </c>
      <c r="P56" s="0" t="n">
        <f aca="false">+LEN(M56)</f>
        <v>42</v>
      </c>
      <c r="Q56" s="0" t="str">
        <f aca="false">+RIGHT(M56,P56-O56)</f>
        <v>CZ_250</v>
      </c>
      <c r="R56" s="0" t="n">
        <f aca="false">+LEN(M56)-LEN(SUBSTITUTE(M56,"_",""))</f>
        <v>4</v>
      </c>
      <c r="S56" s="0" t="n">
        <f aca="false">+FIND("!",T56)</f>
        <v>39</v>
      </c>
      <c r="T56" s="0" t="str">
        <f aca="false">+SUBSTITUTE(M56,"_","!",R56)</f>
        <v>FTL||Supplier_276||Plant_23||FTL_CZ-CZ!250</v>
      </c>
    </row>
    <row r="57" customFormat="false" ht="12.8" hidden="true" customHeight="false" outlineLevel="0" collapsed="false">
      <c r="A57" s="0" t="s">
        <v>83</v>
      </c>
      <c r="B57" s="0" t="s">
        <v>84</v>
      </c>
      <c r="C57" s="0" t="s">
        <v>95</v>
      </c>
      <c r="D57" s="0" t="n">
        <v>8</v>
      </c>
      <c r="E57" s="4" t="str">
        <f aca="false">+LEFT(RIGHT(M57,P57-N57+1),O57-N57)</f>
        <v>CZ</v>
      </c>
      <c r="F57" s="4" t="str">
        <f aca="false">+RIGHT(LEFT(M57,S57-1),S57-O57-1)</f>
        <v>CZ</v>
      </c>
      <c r="G57" s="4" t="n">
        <f aca="false">+D57*VLOOKUP(C57,[1]commodities!A$1:H$1048576,2,0)</f>
        <v>19.3125925928</v>
      </c>
      <c r="H57" s="4" t="n">
        <f aca="false">+$D57*VLOOKUP(C57,[1]commodities!A$1:H$1048576,3,0)</f>
        <v>0.1487908152</v>
      </c>
      <c r="I57" s="4" t="n">
        <f aca="false">+G57/K57</f>
        <v>19.3125925928</v>
      </c>
      <c r="J57" s="4" t="n">
        <f aca="false">+H57/K57</f>
        <v>0.1487908152</v>
      </c>
      <c r="K57" s="4" t="n">
        <f aca="false">+ROUNDUP(MAX(G57/12000,H57/51,1),0)</f>
        <v>1</v>
      </c>
      <c r="L57" s="4" t="n">
        <f aca="false">+RANDBETWEEN(1,5)</f>
        <v>3</v>
      </c>
      <c r="M57" s="4" t="str">
        <f aca="false">+VLOOKUP(A57&amp;B57,[1]country_org_des!$A$1:$E$1048576,5,0)</f>
        <v>FTL||Supplier_276||Plant_23||FTL_CZ-CZ_250</v>
      </c>
      <c r="N57" s="4" t="n">
        <f aca="false">+FIND("FTL",M57,2)+4</f>
        <v>34</v>
      </c>
      <c r="O57" s="0" t="n">
        <f aca="false">+FIND("-",M57)</f>
        <v>36</v>
      </c>
      <c r="P57" s="0" t="n">
        <f aca="false">+LEN(M57)</f>
        <v>42</v>
      </c>
      <c r="Q57" s="0" t="str">
        <f aca="false">+RIGHT(M57,P57-O57)</f>
        <v>CZ_250</v>
      </c>
      <c r="R57" s="0" t="n">
        <f aca="false">+LEN(M57)-LEN(SUBSTITUTE(M57,"_",""))</f>
        <v>4</v>
      </c>
      <c r="S57" s="0" t="n">
        <f aca="false">+FIND("!",T57)</f>
        <v>39</v>
      </c>
      <c r="T57" s="0" t="str">
        <f aca="false">+SUBSTITUTE(M57,"_","!",R57)</f>
        <v>FTL||Supplier_276||Plant_23||FTL_CZ-CZ!250</v>
      </c>
    </row>
    <row r="58" customFormat="false" ht="12.8" hidden="true" customHeight="false" outlineLevel="0" collapsed="false">
      <c r="A58" s="0" t="s">
        <v>83</v>
      </c>
      <c r="B58" s="0" t="s">
        <v>84</v>
      </c>
      <c r="C58" s="0" t="s">
        <v>96</v>
      </c>
      <c r="D58" s="0" t="n">
        <v>80</v>
      </c>
      <c r="E58" s="4" t="str">
        <f aca="false">+LEFT(RIGHT(M58,P58-N58+1),O58-N58)</f>
        <v>CZ</v>
      </c>
      <c r="F58" s="4" t="str">
        <f aca="false">+RIGHT(LEFT(M58,S58-1),S58-O58-1)</f>
        <v>CZ</v>
      </c>
      <c r="G58" s="4" t="n">
        <f aca="false">+D58*VLOOKUP(C58,[1]commodities!A$1:H$1048576,2,0)</f>
        <v>120.8</v>
      </c>
      <c r="H58" s="4" t="n">
        <f aca="false">+$D58*VLOOKUP(C58,[1]commodities!A$1:H$1048576,3,0)</f>
        <v>1.392</v>
      </c>
      <c r="I58" s="4" t="n">
        <f aca="false">+G58/K58</f>
        <v>120.8</v>
      </c>
      <c r="J58" s="4" t="n">
        <f aca="false">+H58/K58</f>
        <v>1.392</v>
      </c>
      <c r="K58" s="4" t="n">
        <f aca="false">+ROUNDUP(MAX(G58/12000,H58/51,1),0)</f>
        <v>1</v>
      </c>
      <c r="L58" s="4" t="n">
        <f aca="false">+RANDBETWEEN(1,5)</f>
        <v>1</v>
      </c>
      <c r="M58" s="4" t="str">
        <f aca="false">+VLOOKUP(A58&amp;B58,[1]country_org_des!$A$1:$E$1048576,5,0)</f>
        <v>FTL||Supplier_276||Plant_23||FTL_CZ-CZ_250</v>
      </c>
      <c r="N58" s="4" t="n">
        <f aca="false">+FIND("FTL",M58,2)+4</f>
        <v>34</v>
      </c>
      <c r="O58" s="0" t="n">
        <f aca="false">+FIND("-",M58)</f>
        <v>36</v>
      </c>
      <c r="P58" s="0" t="n">
        <f aca="false">+LEN(M58)</f>
        <v>42</v>
      </c>
      <c r="Q58" s="0" t="str">
        <f aca="false">+RIGHT(M58,P58-O58)</f>
        <v>CZ_250</v>
      </c>
      <c r="R58" s="0" t="n">
        <f aca="false">+LEN(M58)-LEN(SUBSTITUTE(M58,"_",""))</f>
        <v>4</v>
      </c>
      <c r="S58" s="0" t="n">
        <f aca="false">+FIND("!",T58)</f>
        <v>39</v>
      </c>
      <c r="T58" s="0" t="str">
        <f aca="false">+SUBSTITUTE(M58,"_","!",R58)</f>
        <v>FTL||Supplier_276||Plant_23||FTL_CZ-CZ!250</v>
      </c>
    </row>
    <row r="59" customFormat="false" ht="12.8" hidden="true" customHeight="false" outlineLevel="0" collapsed="false">
      <c r="A59" s="0" t="s">
        <v>83</v>
      </c>
      <c r="B59" s="0" t="s">
        <v>84</v>
      </c>
      <c r="C59" s="0" t="s">
        <v>97</v>
      </c>
      <c r="D59" s="0" t="n">
        <v>1728</v>
      </c>
      <c r="E59" s="4" t="str">
        <f aca="false">+LEFT(RIGHT(M59,P59-N59+1),O59-N59)</f>
        <v>CZ</v>
      </c>
      <c r="F59" s="4" t="str">
        <f aca="false">+RIGHT(LEFT(M59,S59-1),S59-O59-1)</f>
        <v>CZ</v>
      </c>
      <c r="G59" s="4" t="n">
        <f aca="false">+D59*VLOOKUP(C59,[1]commodities!A$1:H$1048576,2,0)</f>
        <v>2275.839999936</v>
      </c>
      <c r="H59" s="4" t="n">
        <f aca="false">+$D59*VLOOKUP(C59,[1]commodities!A$1:H$1048576,3,0)</f>
        <v>16.0694079552</v>
      </c>
      <c r="I59" s="4" t="n">
        <f aca="false">+G59/K59</f>
        <v>2275.839999936</v>
      </c>
      <c r="J59" s="4" t="n">
        <f aca="false">+H59/K59</f>
        <v>16.0694079552</v>
      </c>
      <c r="K59" s="4" t="n">
        <f aca="false">+ROUNDUP(MAX(G59/12000,H59/51,1),0)</f>
        <v>1</v>
      </c>
      <c r="L59" s="4" t="n">
        <f aca="false">+RANDBETWEEN(1,5)</f>
        <v>1</v>
      </c>
      <c r="M59" s="4" t="str">
        <f aca="false">+VLOOKUP(A59&amp;B59,[1]country_org_des!$A$1:$E$1048576,5,0)</f>
        <v>FTL||Supplier_276||Plant_23||FTL_CZ-CZ_250</v>
      </c>
      <c r="N59" s="4" t="n">
        <f aca="false">+FIND("FTL",M59,2)+4</f>
        <v>34</v>
      </c>
      <c r="O59" s="0" t="n">
        <f aca="false">+FIND("-",M59)</f>
        <v>36</v>
      </c>
      <c r="P59" s="0" t="n">
        <f aca="false">+LEN(M59)</f>
        <v>42</v>
      </c>
      <c r="Q59" s="0" t="str">
        <f aca="false">+RIGHT(M59,P59-O59)</f>
        <v>CZ_250</v>
      </c>
      <c r="R59" s="0" t="n">
        <f aca="false">+LEN(M59)-LEN(SUBSTITUTE(M59,"_",""))</f>
        <v>4</v>
      </c>
      <c r="S59" s="0" t="n">
        <f aca="false">+FIND("!",T59)</f>
        <v>39</v>
      </c>
      <c r="T59" s="0" t="str">
        <f aca="false">+SUBSTITUTE(M59,"_","!",R59)</f>
        <v>FTL||Supplier_276||Plant_23||FTL_CZ-CZ!250</v>
      </c>
    </row>
    <row r="60" customFormat="false" ht="12.8" hidden="true" customHeight="false" outlineLevel="0" collapsed="false">
      <c r="A60" s="0" t="s">
        <v>83</v>
      </c>
      <c r="B60" s="0" t="s">
        <v>84</v>
      </c>
      <c r="C60" s="0" t="s">
        <v>98</v>
      </c>
      <c r="D60" s="0" t="n">
        <v>648</v>
      </c>
      <c r="E60" s="4" t="str">
        <f aca="false">+LEFT(RIGHT(M60,P60-N60+1),O60-N60)</f>
        <v>CZ</v>
      </c>
      <c r="F60" s="4" t="str">
        <f aca="false">+RIGHT(LEFT(M60,S60-1),S60-O60-1)</f>
        <v>CZ</v>
      </c>
      <c r="G60" s="4" t="n">
        <f aca="false">+D60*VLOOKUP(C60,[1]commodities!A$1:H$1048576,2,0)</f>
        <v>612.36</v>
      </c>
      <c r="H60" s="4" t="n">
        <f aca="false">+$D60*VLOOKUP(C60,[1]commodities!A$1:H$1048576,3,0)</f>
        <v>5.6376</v>
      </c>
      <c r="I60" s="4" t="n">
        <f aca="false">+G60/K60</f>
        <v>612.36</v>
      </c>
      <c r="J60" s="4" t="n">
        <f aca="false">+H60/K60</f>
        <v>5.6376</v>
      </c>
      <c r="K60" s="4" t="n">
        <f aca="false">+ROUNDUP(MAX(G60/12000,H60/51,1),0)</f>
        <v>1</v>
      </c>
      <c r="L60" s="4" t="n">
        <f aca="false">+RANDBETWEEN(1,5)</f>
        <v>3</v>
      </c>
      <c r="M60" s="4" t="str">
        <f aca="false">+VLOOKUP(A60&amp;B60,[1]country_org_des!$A$1:$E$1048576,5,0)</f>
        <v>FTL||Supplier_276||Plant_23||FTL_CZ-CZ_250</v>
      </c>
      <c r="N60" s="4" t="n">
        <f aca="false">+FIND("FTL",M60,2)+4</f>
        <v>34</v>
      </c>
      <c r="O60" s="0" t="n">
        <f aca="false">+FIND("-",M60)</f>
        <v>36</v>
      </c>
      <c r="P60" s="0" t="n">
        <f aca="false">+LEN(M60)</f>
        <v>42</v>
      </c>
      <c r="Q60" s="0" t="str">
        <f aca="false">+RIGHT(M60,P60-O60)</f>
        <v>CZ_250</v>
      </c>
      <c r="R60" s="0" t="n">
        <f aca="false">+LEN(M60)-LEN(SUBSTITUTE(M60,"_",""))</f>
        <v>4</v>
      </c>
      <c r="S60" s="0" t="n">
        <f aca="false">+FIND("!",T60)</f>
        <v>39</v>
      </c>
      <c r="T60" s="0" t="str">
        <f aca="false">+SUBSTITUTE(M60,"_","!",R60)</f>
        <v>FTL||Supplier_276||Plant_23||FTL_CZ-CZ!250</v>
      </c>
    </row>
    <row r="61" customFormat="false" ht="12.8" hidden="true" customHeight="false" outlineLevel="0" collapsed="false">
      <c r="A61" s="0" t="s">
        <v>83</v>
      </c>
      <c r="B61" s="0" t="s">
        <v>84</v>
      </c>
      <c r="C61" s="0" t="s">
        <v>99</v>
      </c>
      <c r="D61" s="0" t="n">
        <v>16</v>
      </c>
      <c r="E61" s="4" t="str">
        <f aca="false">+LEFT(RIGHT(M61,P61-N61+1),O61-N61)</f>
        <v>CZ</v>
      </c>
      <c r="F61" s="4" t="str">
        <f aca="false">+RIGHT(LEFT(M61,S61-1),S61-O61-1)</f>
        <v>CZ</v>
      </c>
      <c r="G61" s="4" t="n">
        <f aca="false">+D61*VLOOKUP(C61,[1]commodities!A$1:H$1048576,2,0)</f>
        <v>15.12</v>
      </c>
      <c r="H61" s="4" t="n">
        <f aca="false">+$D61*VLOOKUP(C61,[1]commodities!A$1:H$1048576,3,0)</f>
        <v>0.1392</v>
      </c>
      <c r="I61" s="4" t="n">
        <f aca="false">+G61/K61</f>
        <v>15.12</v>
      </c>
      <c r="J61" s="4" t="n">
        <f aca="false">+H61/K61</f>
        <v>0.1392</v>
      </c>
      <c r="K61" s="4" t="n">
        <f aca="false">+ROUNDUP(MAX(G61/12000,H61/51,1),0)</f>
        <v>1</v>
      </c>
      <c r="L61" s="4" t="n">
        <f aca="false">+RANDBETWEEN(1,5)</f>
        <v>4</v>
      </c>
      <c r="M61" s="4" t="str">
        <f aca="false">+VLOOKUP(A61&amp;B61,[1]country_org_des!$A$1:$E$1048576,5,0)</f>
        <v>FTL||Supplier_276||Plant_23||FTL_CZ-CZ_250</v>
      </c>
      <c r="N61" s="4" t="n">
        <f aca="false">+FIND("FTL",M61,2)+4</f>
        <v>34</v>
      </c>
      <c r="O61" s="0" t="n">
        <f aca="false">+FIND("-",M61)</f>
        <v>36</v>
      </c>
      <c r="P61" s="0" t="n">
        <f aca="false">+LEN(M61)</f>
        <v>42</v>
      </c>
      <c r="Q61" s="0" t="str">
        <f aca="false">+RIGHT(M61,P61-O61)</f>
        <v>CZ_250</v>
      </c>
      <c r="R61" s="0" t="n">
        <f aca="false">+LEN(M61)-LEN(SUBSTITUTE(M61,"_",""))</f>
        <v>4</v>
      </c>
      <c r="S61" s="0" t="n">
        <f aca="false">+FIND("!",T61)</f>
        <v>39</v>
      </c>
      <c r="T61" s="0" t="str">
        <f aca="false">+SUBSTITUTE(M61,"_","!",R61)</f>
        <v>FTL||Supplier_276||Plant_23||FTL_CZ-CZ!250</v>
      </c>
    </row>
    <row r="62" customFormat="false" ht="12.8" hidden="true" customHeight="false" outlineLevel="0" collapsed="false">
      <c r="A62" s="0" t="s">
        <v>83</v>
      </c>
      <c r="B62" s="0" t="s">
        <v>84</v>
      </c>
      <c r="C62" s="0" t="s">
        <v>100</v>
      </c>
      <c r="D62" s="0" t="n">
        <v>80</v>
      </c>
      <c r="E62" s="4" t="str">
        <f aca="false">+LEFT(RIGHT(M62,P62-N62+1),O62-N62)</f>
        <v>CZ</v>
      </c>
      <c r="F62" s="4" t="str">
        <f aca="false">+RIGHT(LEFT(M62,S62-1),S62-O62-1)</f>
        <v>CZ</v>
      </c>
      <c r="G62" s="4" t="n">
        <f aca="false">+D62*VLOOKUP(C62,[1]commodities!A$1:H$1048576,2,0)</f>
        <v>75.6</v>
      </c>
      <c r="H62" s="4" t="n">
        <f aca="false">+$D62*VLOOKUP(C62,[1]commodities!A$1:H$1048576,3,0)</f>
        <v>0.696</v>
      </c>
      <c r="I62" s="4" t="n">
        <f aca="false">+G62/K62</f>
        <v>75.6</v>
      </c>
      <c r="J62" s="4" t="n">
        <f aca="false">+H62/K62</f>
        <v>0.696</v>
      </c>
      <c r="K62" s="4" t="n">
        <f aca="false">+ROUNDUP(MAX(G62/12000,H62/51,1),0)</f>
        <v>1</v>
      </c>
      <c r="L62" s="4" t="n">
        <f aca="false">+RANDBETWEEN(1,5)</f>
        <v>1</v>
      </c>
      <c r="M62" s="4" t="str">
        <f aca="false">+VLOOKUP(A62&amp;B62,[1]country_org_des!$A$1:$E$1048576,5,0)</f>
        <v>FTL||Supplier_276||Plant_23||FTL_CZ-CZ_250</v>
      </c>
      <c r="N62" s="4" t="n">
        <f aca="false">+FIND("FTL",M62,2)+4</f>
        <v>34</v>
      </c>
      <c r="O62" s="0" t="n">
        <f aca="false">+FIND("-",M62)</f>
        <v>36</v>
      </c>
      <c r="P62" s="0" t="n">
        <f aca="false">+LEN(M62)</f>
        <v>42</v>
      </c>
      <c r="Q62" s="0" t="str">
        <f aca="false">+RIGHT(M62,P62-O62)</f>
        <v>CZ_250</v>
      </c>
      <c r="R62" s="0" t="n">
        <f aca="false">+LEN(M62)-LEN(SUBSTITUTE(M62,"_",""))</f>
        <v>4</v>
      </c>
      <c r="S62" s="0" t="n">
        <f aca="false">+FIND("!",T62)</f>
        <v>39</v>
      </c>
      <c r="T62" s="0" t="str">
        <f aca="false">+SUBSTITUTE(M62,"_","!",R62)</f>
        <v>FTL||Supplier_276||Plant_23||FTL_CZ-CZ!250</v>
      </c>
    </row>
    <row r="63" customFormat="false" ht="12.8" hidden="true" customHeight="false" outlineLevel="0" collapsed="false">
      <c r="A63" s="0" t="s">
        <v>83</v>
      </c>
      <c r="B63" s="0" t="s">
        <v>84</v>
      </c>
      <c r="C63" s="0" t="s">
        <v>101</v>
      </c>
      <c r="D63" s="0" t="n">
        <v>144</v>
      </c>
      <c r="E63" s="4" t="str">
        <f aca="false">+LEFT(RIGHT(M63,P63-N63+1),O63-N63)</f>
        <v>CZ</v>
      </c>
      <c r="F63" s="4" t="str">
        <f aca="false">+RIGHT(LEFT(M63,S63-1),S63-O63-1)</f>
        <v>CZ</v>
      </c>
      <c r="G63" s="4" t="n">
        <f aca="false">+D63*VLOOKUP(C63,[1]commodities!A$1:H$1048576,2,0)</f>
        <v>201.173333328</v>
      </c>
      <c r="H63" s="4" t="n">
        <f aca="false">+$D63*VLOOKUP(C63,[1]commodities!A$1:H$1048576,3,0)</f>
        <v>1.3391173296</v>
      </c>
      <c r="I63" s="4" t="n">
        <f aca="false">+G63/K63</f>
        <v>201.173333328</v>
      </c>
      <c r="J63" s="4" t="n">
        <f aca="false">+H63/K63</f>
        <v>1.3391173296</v>
      </c>
      <c r="K63" s="4" t="n">
        <f aca="false">+ROUNDUP(MAX(G63/12000,H63/51,1),0)</f>
        <v>1</v>
      </c>
      <c r="L63" s="4" t="n">
        <f aca="false">+RANDBETWEEN(1,5)</f>
        <v>1</v>
      </c>
      <c r="M63" s="4" t="str">
        <f aca="false">+VLOOKUP(A63&amp;B63,[1]country_org_des!$A$1:$E$1048576,5,0)</f>
        <v>FTL||Supplier_276||Plant_23||FTL_CZ-CZ_250</v>
      </c>
      <c r="N63" s="4" t="n">
        <f aca="false">+FIND("FTL",M63,2)+4</f>
        <v>34</v>
      </c>
      <c r="O63" s="0" t="n">
        <f aca="false">+FIND("-",M63)</f>
        <v>36</v>
      </c>
      <c r="P63" s="0" t="n">
        <f aca="false">+LEN(M63)</f>
        <v>42</v>
      </c>
      <c r="Q63" s="0" t="str">
        <f aca="false">+RIGHT(M63,P63-O63)</f>
        <v>CZ_250</v>
      </c>
      <c r="R63" s="0" t="n">
        <f aca="false">+LEN(M63)-LEN(SUBSTITUTE(M63,"_",""))</f>
        <v>4</v>
      </c>
      <c r="S63" s="0" t="n">
        <f aca="false">+FIND("!",T63)</f>
        <v>39</v>
      </c>
      <c r="T63" s="0" t="str">
        <f aca="false">+SUBSTITUTE(M63,"_","!",R63)</f>
        <v>FTL||Supplier_276||Plant_23||FTL_CZ-CZ!250</v>
      </c>
    </row>
    <row r="64" customFormat="false" ht="12.8" hidden="true" customHeight="false" outlineLevel="0" collapsed="false">
      <c r="A64" s="0" t="s">
        <v>83</v>
      </c>
      <c r="B64" s="0" t="s">
        <v>84</v>
      </c>
      <c r="C64" s="0" t="s">
        <v>102</v>
      </c>
      <c r="D64" s="0" t="n">
        <v>8</v>
      </c>
      <c r="E64" s="4" t="str">
        <f aca="false">+LEFT(RIGHT(M64,P64-N64+1),O64-N64)</f>
        <v>CZ</v>
      </c>
      <c r="F64" s="4" t="str">
        <f aca="false">+RIGHT(LEFT(M64,S64-1),S64-O64-1)</f>
        <v>CZ</v>
      </c>
      <c r="G64" s="4" t="n">
        <f aca="false">+D64*VLOOKUP(C64,[1]commodities!A$1:H$1048576,2,0)</f>
        <v>7.56</v>
      </c>
      <c r="H64" s="4" t="n">
        <f aca="false">+$D64*VLOOKUP(C64,[1]commodities!A$1:H$1048576,3,0)</f>
        <v>0.0696</v>
      </c>
      <c r="I64" s="4" t="n">
        <f aca="false">+G64/K64</f>
        <v>7.56</v>
      </c>
      <c r="J64" s="4" t="n">
        <f aca="false">+H64/K64</f>
        <v>0.0696</v>
      </c>
      <c r="K64" s="4" t="n">
        <f aca="false">+ROUNDUP(MAX(G64/12000,H64/51,1),0)</f>
        <v>1</v>
      </c>
      <c r="L64" s="4" t="n">
        <f aca="false">+RANDBETWEEN(1,5)</f>
        <v>3</v>
      </c>
      <c r="M64" s="4" t="str">
        <f aca="false">+VLOOKUP(A64&amp;B64,[1]country_org_des!$A$1:$E$1048576,5,0)</f>
        <v>FTL||Supplier_276||Plant_23||FTL_CZ-CZ_250</v>
      </c>
      <c r="N64" s="4" t="n">
        <f aca="false">+FIND("FTL",M64,2)+4</f>
        <v>34</v>
      </c>
      <c r="O64" s="0" t="n">
        <f aca="false">+FIND("-",M64)</f>
        <v>36</v>
      </c>
      <c r="P64" s="0" t="n">
        <f aca="false">+LEN(M64)</f>
        <v>42</v>
      </c>
      <c r="Q64" s="0" t="str">
        <f aca="false">+RIGHT(M64,P64-O64)</f>
        <v>CZ_250</v>
      </c>
      <c r="R64" s="0" t="n">
        <f aca="false">+LEN(M64)-LEN(SUBSTITUTE(M64,"_",""))</f>
        <v>4</v>
      </c>
      <c r="S64" s="0" t="n">
        <f aca="false">+FIND("!",T64)</f>
        <v>39</v>
      </c>
      <c r="T64" s="0" t="str">
        <f aca="false">+SUBSTITUTE(M64,"_","!",R64)</f>
        <v>FTL||Supplier_276||Plant_23||FTL_CZ-CZ!250</v>
      </c>
    </row>
    <row r="65" customFormat="false" ht="12.8" hidden="true" customHeight="false" outlineLevel="0" collapsed="false">
      <c r="A65" s="0" t="s">
        <v>83</v>
      </c>
      <c r="B65" s="0" t="s">
        <v>84</v>
      </c>
      <c r="C65" s="0" t="s">
        <v>103</v>
      </c>
      <c r="D65" s="0" t="n">
        <v>8</v>
      </c>
      <c r="E65" s="4" t="str">
        <f aca="false">+LEFT(RIGHT(M65,P65-N65+1),O65-N65)</f>
        <v>CZ</v>
      </c>
      <c r="F65" s="4" t="str">
        <f aca="false">+RIGHT(LEFT(M65,S65-1),S65-O65-1)</f>
        <v>CZ</v>
      </c>
      <c r="G65" s="4" t="n">
        <f aca="false">+D65*VLOOKUP(C65,[1]commodities!A$1:H$1048576,2,0)</f>
        <v>7.56</v>
      </c>
      <c r="H65" s="4" t="n">
        <f aca="false">+$D65*VLOOKUP(C65,[1]commodities!A$1:H$1048576,3,0)</f>
        <v>0.0696</v>
      </c>
      <c r="I65" s="4" t="n">
        <f aca="false">+G65/K65</f>
        <v>7.56</v>
      </c>
      <c r="J65" s="4" t="n">
        <f aca="false">+H65/K65</f>
        <v>0.0696</v>
      </c>
      <c r="K65" s="4" t="n">
        <f aca="false">+ROUNDUP(MAX(G65/12000,H65/51,1),0)</f>
        <v>1</v>
      </c>
      <c r="L65" s="4" t="n">
        <f aca="false">+RANDBETWEEN(1,5)</f>
        <v>3</v>
      </c>
      <c r="M65" s="4" t="str">
        <f aca="false">+VLOOKUP(A65&amp;B65,[1]country_org_des!$A$1:$E$1048576,5,0)</f>
        <v>FTL||Supplier_276||Plant_23||FTL_CZ-CZ_250</v>
      </c>
      <c r="N65" s="4" t="n">
        <f aca="false">+FIND("FTL",M65,2)+4</f>
        <v>34</v>
      </c>
      <c r="O65" s="0" t="n">
        <f aca="false">+FIND("-",M65)</f>
        <v>36</v>
      </c>
      <c r="P65" s="0" t="n">
        <f aca="false">+LEN(M65)</f>
        <v>42</v>
      </c>
      <c r="Q65" s="0" t="str">
        <f aca="false">+RIGHT(M65,P65-O65)</f>
        <v>CZ_250</v>
      </c>
      <c r="R65" s="0" t="n">
        <f aca="false">+LEN(M65)-LEN(SUBSTITUTE(M65,"_",""))</f>
        <v>4</v>
      </c>
      <c r="S65" s="0" t="n">
        <f aca="false">+FIND("!",T65)</f>
        <v>39</v>
      </c>
      <c r="T65" s="0" t="str">
        <f aca="false">+SUBSTITUTE(M65,"_","!",R65)</f>
        <v>FTL||Supplier_276||Plant_23||FTL_CZ-CZ!250</v>
      </c>
    </row>
    <row r="66" customFormat="false" ht="12.8" hidden="true" customHeight="false" outlineLevel="0" collapsed="false">
      <c r="A66" s="0" t="s">
        <v>83</v>
      </c>
      <c r="B66" s="0" t="s">
        <v>84</v>
      </c>
      <c r="C66" s="0" t="s">
        <v>104</v>
      </c>
      <c r="D66" s="0" t="n">
        <v>324</v>
      </c>
      <c r="E66" s="4" t="str">
        <f aca="false">+LEFT(RIGHT(M66,P66-N66+1),O66-N66)</f>
        <v>CZ</v>
      </c>
      <c r="F66" s="4" t="str">
        <f aca="false">+RIGHT(LEFT(M66,S66-1),S66-O66-1)</f>
        <v>CZ</v>
      </c>
      <c r="G66" s="4" t="n">
        <f aca="false">+D66*VLOOKUP(C66,[1]commodities!A$1:H$1048576,2,0)</f>
        <v>426.719999988</v>
      </c>
      <c r="H66" s="4" t="n">
        <f aca="false">+$D66*VLOOKUP(C66,[1]commodities!A$1:H$1048576,3,0)</f>
        <v>3.0130139916</v>
      </c>
      <c r="I66" s="4" t="n">
        <f aca="false">+G66/K66</f>
        <v>426.719999988</v>
      </c>
      <c r="J66" s="4" t="n">
        <f aca="false">+H66/K66</f>
        <v>3.0130139916</v>
      </c>
      <c r="K66" s="4" t="n">
        <f aca="false">+ROUNDUP(MAX(G66/12000,H66/51,1),0)</f>
        <v>1</v>
      </c>
      <c r="L66" s="4" t="n">
        <f aca="false">+RANDBETWEEN(1,5)</f>
        <v>2</v>
      </c>
      <c r="M66" s="4" t="str">
        <f aca="false">+VLOOKUP(A66&amp;B66,[1]country_org_des!$A$1:$E$1048576,5,0)</f>
        <v>FTL||Supplier_276||Plant_23||FTL_CZ-CZ_250</v>
      </c>
      <c r="N66" s="4" t="n">
        <f aca="false">+FIND("FTL",M66,2)+4</f>
        <v>34</v>
      </c>
      <c r="O66" s="0" t="n">
        <f aca="false">+FIND("-",M66)</f>
        <v>36</v>
      </c>
      <c r="P66" s="0" t="n">
        <f aca="false">+LEN(M66)</f>
        <v>42</v>
      </c>
      <c r="Q66" s="0" t="str">
        <f aca="false">+RIGHT(M66,P66-O66)</f>
        <v>CZ_250</v>
      </c>
      <c r="R66" s="0" t="n">
        <f aca="false">+LEN(M66)-LEN(SUBSTITUTE(M66,"_",""))</f>
        <v>4</v>
      </c>
      <c r="S66" s="0" t="n">
        <f aca="false">+FIND("!",T66)</f>
        <v>39</v>
      </c>
      <c r="T66" s="0" t="str">
        <f aca="false">+SUBSTITUTE(M66,"_","!",R66)</f>
        <v>FTL||Supplier_276||Plant_23||FTL_CZ-CZ!250</v>
      </c>
    </row>
    <row r="67" customFormat="false" ht="12.8" hidden="true" customHeight="false" outlineLevel="0" collapsed="false">
      <c r="A67" s="0" t="s">
        <v>83</v>
      </c>
      <c r="B67" s="0" t="s">
        <v>84</v>
      </c>
      <c r="C67" s="0" t="s">
        <v>105</v>
      </c>
      <c r="D67" s="0" t="n">
        <v>216</v>
      </c>
      <c r="E67" s="4" t="str">
        <f aca="false">+LEFT(RIGHT(M67,P67-N67+1),O67-N67)</f>
        <v>CZ</v>
      </c>
      <c r="F67" s="4" t="str">
        <f aca="false">+RIGHT(LEFT(M67,S67-1),S67-O67-1)</f>
        <v>CZ</v>
      </c>
      <c r="G67" s="4" t="n">
        <f aca="false">+D67*VLOOKUP(C67,[1]commodities!A$1:H$1048576,2,0)</f>
        <v>284.479999992</v>
      </c>
      <c r="H67" s="4" t="n">
        <f aca="false">+$D67*VLOOKUP(C67,[1]commodities!A$1:H$1048576,3,0)</f>
        <v>2.0086759944</v>
      </c>
      <c r="I67" s="4" t="n">
        <f aca="false">+G67/K67</f>
        <v>284.479999992</v>
      </c>
      <c r="J67" s="4" t="n">
        <f aca="false">+H67/K67</f>
        <v>2.0086759944</v>
      </c>
      <c r="K67" s="4" t="n">
        <f aca="false">+ROUNDUP(MAX(G67/12000,H67/51,1),0)</f>
        <v>1</v>
      </c>
      <c r="L67" s="4" t="n">
        <f aca="false">+RANDBETWEEN(1,5)</f>
        <v>1</v>
      </c>
      <c r="M67" s="4" t="str">
        <f aca="false">+VLOOKUP(A67&amp;B67,[1]country_org_des!$A$1:$E$1048576,5,0)</f>
        <v>FTL||Supplier_276||Plant_23||FTL_CZ-CZ_250</v>
      </c>
      <c r="N67" s="4" t="n">
        <f aca="false">+FIND("FTL",M67,2)+4</f>
        <v>34</v>
      </c>
      <c r="O67" s="0" t="n">
        <f aca="false">+FIND("-",M67)</f>
        <v>36</v>
      </c>
      <c r="P67" s="0" t="n">
        <f aca="false">+LEN(M67)</f>
        <v>42</v>
      </c>
      <c r="Q67" s="0" t="str">
        <f aca="false">+RIGHT(M67,P67-O67)</f>
        <v>CZ_250</v>
      </c>
      <c r="R67" s="0" t="n">
        <f aca="false">+LEN(M67)-LEN(SUBSTITUTE(M67,"_",""))</f>
        <v>4</v>
      </c>
      <c r="S67" s="0" t="n">
        <f aca="false">+FIND("!",T67)</f>
        <v>39</v>
      </c>
      <c r="T67" s="0" t="str">
        <f aca="false">+SUBSTITUTE(M67,"_","!",R67)</f>
        <v>FTL||Supplier_276||Plant_23||FTL_CZ-CZ!250</v>
      </c>
    </row>
    <row r="68" customFormat="false" ht="12.8" hidden="true" customHeight="false" outlineLevel="0" collapsed="false">
      <c r="A68" s="0" t="s">
        <v>83</v>
      </c>
      <c r="B68" s="0" t="s">
        <v>84</v>
      </c>
      <c r="C68" s="0" t="s">
        <v>106</v>
      </c>
      <c r="D68" s="0" t="n">
        <v>32</v>
      </c>
      <c r="E68" s="4" t="str">
        <f aca="false">+LEFT(RIGHT(M68,P68-N68+1),O68-N68)</f>
        <v>CZ</v>
      </c>
      <c r="F68" s="4" t="str">
        <f aca="false">+RIGHT(LEFT(M68,S68-1),S68-O68-1)</f>
        <v>CZ</v>
      </c>
      <c r="G68" s="4" t="n">
        <f aca="false">+D68*VLOOKUP(C68,[1]commodities!A$1:H$1048576,2,0)</f>
        <v>27.68</v>
      </c>
      <c r="H68" s="4" t="n">
        <f aca="false">+$D68*VLOOKUP(C68,[1]commodities!A$1:H$1048576,3,0)</f>
        <v>0.2784</v>
      </c>
      <c r="I68" s="4" t="n">
        <f aca="false">+G68/K68</f>
        <v>27.68</v>
      </c>
      <c r="J68" s="4" t="n">
        <f aca="false">+H68/K68</f>
        <v>0.2784</v>
      </c>
      <c r="K68" s="4" t="n">
        <f aca="false">+ROUNDUP(MAX(G68/12000,H68/51,1),0)</f>
        <v>1</v>
      </c>
      <c r="L68" s="4" t="n">
        <f aca="false">+RANDBETWEEN(1,5)</f>
        <v>2</v>
      </c>
      <c r="M68" s="4" t="str">
        <f aca="false">+VLOOKUP(A68&amp;B68,[1]country_org_des!$A$1:$E$1048576,5,0)</f>
        <v>FTL||Supplier_276||Plant_23||FTL_CZ-CZ_250</v>
      </c>
      <c r="N68" s="4" t="n">
        <f aca="false">+FIND("FTL",M68,2)+4</f>
        <v>34</v>
      </c>
      <c r="O68" s="0" t="n">
        <f aca="false">+FIND("-",M68)</f>
        <v>36</v>
      </c>
      <c r="P68" s="0" t="n">
        <f aca="false">+LEN(M68)</f>
        <v>42</v>
      </c>
      <c r="Q68" s="0" t="str">
        <f aca="false">+RIGHT(M68,P68-O68)</f>
        <v>CZ_250</v>
      </c>
      <c r="R68" s="0" t="n">
        <f aca="false">+LEN(M68)-LEN(SUBSTITUTE(M68,"_",""))</f>
        <v>4</v>
      </c>
      <c r="S68" s="0" t="n">
        <f aca="false">+FIND("!",T68)</f>
        <v>39</v>
      </c>
      <c r="T68" s="0" t="str">
        <f aca="false">+SUBSTITUTE(M68,"_","!",R68)</f>
        <v>FTL||Supplier_276||Plant_23||FTL_CZ-CZ!250</v>
      </c>
    </row>
    <row r="69" customFormat="false" ht="12.8" hidden="true" customHeight="false" outlineLevel="0" collapsed="false">
      <c r="A69" s="0" t="s">
        <v>83</v>
      </c>
      <c r="B69" s="0" t="s">
        <v>84</v>
      </c>
      <c r="C69" s="0" t="s">
        <v>107</v>
      </c>
      <c r="D69" s="0" t="n">
        <v>108</v>
      </c>
      <c r="E69" s="4" t="str">
        <f aca="false">+LEFT(RIGHT(M69,P69-N69+1),O69-N69)</f>
        <v>CZ</v>
      </c>
      <c r="F69" s="4" t="str">
        <f aca="false">+RIGHT(LEFT(M69,S69-1),S69-O69-1)</f>
        <v>CZ</v>
      </c>
      <c r="G69" s="4" t="n">
        <f aca="false">+D69*VLOOKUP(C69,[1]commodities!A$1:H$1048576,2,0)</f>
        <v>142.239999996</v>
      </c>
      <c r="H69" s="4" t="n">
        <f aca="false">+$D69*VLOOKUP(C69,[1]commodities!A$1:H$1048576,3,0)</f>
        <v>1.0043379972</v>
      </c>
      <c r="I69" s="4" t="n">
        <f aca="false">+G69/K69</f>
        <v>142.239999996</v>
      </c>
      <c r="J69" s="4" t="n">
        <f aca="false">+H69/K69</f>
        <v>1.0043379972</v>
      </c>
      <c r="K69" s="4" t="n">
        <f aca="false">+ROUNDUP(MAX(G69/12000,H69/51,1),0)</f>
        <v>1</v>
      </c>
      <c r="L69" s="4" t="n">
        <f aca="false">+RANDBETWEEN(1,5)</f>
        <v>5</v>
      </c>
      <c r="M69" s="4" t="str">
        <f aca="false">+VLOOKUP(A69&amp;B69,[1]country_org_des!$A$1:$E$1048576,5,0)</f>
        <v>FTL||Supplier_276||Plant_23||FTL_CZ-CZ_250</v>
      </c>
      <c r="N69" s="4" t="n">
        <f aca="false">+FIND("FTL",M69,2)+4</f>
        <v>34</v>
      </c>
      <c r="O69" s="0" t="n">
        <f aca="false">+FIND("-",M69)</f>
        <v>36</v>
      </c>
      <c r="P69" s="0" t="n">
        <f aca="false">+LEN(M69)</f>
        <v>42</v>
      </c>
      <c r="Q69" s="0" t="str">
        <f aca="false">+RIGHT(M69,P69-O69)</f>
        <v>CZ_250</v>
      </c>
      <c r="R69" s="0" t="n">
        <f aca="false">+LEN(M69)-LEN(SUBSTITUTE(M69,"_",""))</f>
        <v>4</v>
      </c>
      <c r="S69" s="0" t="n">
        <f aca="false">+FIND("!",T69)</f>
        <v>39</v>
      </c>
      <c r="T69" s="0" t="str">
        <f aca="false">+SUBSTITUTE(M69,"_","!",R69)</f>
        <v>FTL||Supplier_276||Plant_23||FTL_CZ-CZ!250</v>
      </c>
    </row>
    <row r="70" customFormat="false" ht="12.8" hidden="true" customHeight="false" outlineLevel="0" collapsed="false">
      <c r="A70" s="0" t="s">
        <v>83</v>
      </c>
      <c r="B70" s="0" t="s">
        <v>84</v>
      </c>
      <c r="C70" s="0" t="s">
        <v>108</v>
      </c>
      <c r="D70" s="0" t="n">
        <v>210</v>
      </c>
      <c r="E70" s="4" t="str">
        <f aca="false">+LEFT(RIGHT(M70,P70-N70+1),O70-N70)</f>
        <v>CZ</v>
      </c>
      <c r="F70" s="4" t="str">
        <f aca="false">+RIGHT(LEFT(M70,S70-1),S70-O70-1)</f>
        <v>CZ</v>
      </c>
      <c r="G70" s="4" t="n">
        <f aca="false">+D70*VLOOKUP(C70,[1]commodities!A$1:H$1048576,2,0)</f>
        <v>144.48</v>
      </c>
      <c r="H70" s="4" t="n">
        <f aca="false">+$D70*VLOOKUP(C70,[1]commodities!A$1:H$1048576,3,0)</f>
        <v>1.4616</v>
      </c>
      <c r="I70" s="4" t="n">
        <f aca="false">+G70/K70</f>
        <v>144.48</v>
      </c>
      <c r="J70" s="4" t="n">
        <f aca="false">+H70/K70</f>
        <v>1.4616</v>
      </c>
      <c r="K70" s="4" t="n">
        <f aca="false">+ROUNDUP(MAX(G70/12000,H70/51,1),0)</f>
        <v>1</v>
      </c>
      <c r="L70" s="4" t="n">
        <f aca="false">+RANDBETWEEN(1,5)</f>
        <v>3</v>
      </c>
      <c r="M70" s="4" t="str">
        <f aca="false">+VLOOKUP(A70&amp;B70,[1]country_org_des!$A$1:$E$1048576,5,0)</f>
        <v>FTL||Supplier_276||Plant_23||FTL_CZ-CZ_250</v>
      </c>
      <c r="N70" s="4" t="n">
        <f aca="false">+FIND("FTL",M70,2)+4</f>
        <v>34</v>
      </c>
      <c r="O70" s="0" t="n">
        <f aca="false">+FIND("-",M70)</f>
        <v>36</v>
      </c>
      <c r="P70" s="0" t="n">
        <f aca="false">+LEN(M70)</f>
        <v>42</v>
      </c>
      <c r="Q70" s="0" t="str">
        <f aca="false">+RIGHT(M70,P70-O70)</f>
        <v>CZ_250</v>
      </c>
      <c r="R70" s="0" t="n">
        <f aca="false">+LEN(M70)-LEN(SUBSTITUTE(M70,"_",""))</f>
        <v>4</v>
      </c>
      <c r="S70" s="0" t="n">
        <f aca="false">+FIND("!",T70)</f>
        <v>39</v>
      </c>
      <c r="T70" s="0" t="str">
        <f aca="false">+SUBSTITUTE(M70,"_","!",R70)</f>
        <v>FTL||Supplier_276||Plant_23||FTL_CZ-CZ!250</v>
      </c>
    </row>
    <row r="71" customFormat="false" ht="12.8" hidden="true" customHeight="false" outlineLevel="0" collapsed="false">
      <c r="A71" s="0" t="s">
        <v>83</v>
      </c>
      <c r="B71" s="0" t="s">
        <v>84</v>
      </c>
      <c r="C71" s="0" t="s">
        <v>109</v>
      </c>
      <c r="D71" s="0" t="n">
        <v>10</v>
      </c>
      <c r="E71" s="4" t="str">
        <f aca="false">+LEFT(RIGHT(M71,P71-N71+1),O71-N71)</f>
        <v>CZ</v>
      </c>
      <c r="F71" s="4" t="str">
        <f aca="false">+RIGHT(LEFT(M71,S71-1),S71-O71-1)</f>
        <v>CZ</v>
      </c>
      <c r="G71" s="4" t="n">
        <f aca="false">+D71*VLOOKUP(C71,[1]commodities!A$1:H$1048576,2,0)</f>
        <v>6.88</v>
      </c>
      <c r="H71" s="4" t="n">
        <f aca="false">+$D71*VLOOKUP(C71,[1]commodities!A$1:H$1048576,3,0)</f>
        <v>0.0696</v>
      </c>
      <c r="I71" s="4" t="n">
        <f aca="false">+G71/K71</f>
        <v>6.88</v>
      </c>
      <c r="J71" s="4" t="n">
        <f aca="false">+H71/K71</f>
        <v>0.0696</v>
      </c>
      <c r="K71" s="4" t="n">
        <f aca="false">+ROUNDUP(MAX(G71/12000,H71/51,1),0)</f>
        <v>1</v>
      </c>
      <c r="L71" s="4" t="n">
        <f aca="false">+RANDBETWEEN(1,5)</f>
        <v>4</v>
      </c>
      <c r="M71" s="4" t="str">
        <f aca="false">+VLOOKUP(A71&amp;B71,[1]country_org_des!$A$1:$E$1048576,5,0)</f>
        <v>FTL||Supplier_276||Plant_23||FTL_CZ-CZ_250</v>
      </c>
      <c r="N71" s="4" t="n">
        <f aca="false">+FIND("FTL",M71,2)+4</f>
        <v>34</v>
      </c>
      <c r="O71" s="0" t="n">
        <f aca="false">+FIND("-",M71)</f>
        <v>36</v>
      </c>
      <c r="P71" s="0" t="n">
        <f aca="false">+LEN(M71)</f>
        <v>42</v>
      </c>
      <c r="Q71" s="0" t="str">
        <f aca="false">+RIGHT(M71,P71-O71)</f>
        <v>CZ_250</v>
      </c>
      <c r="R71" s="0" t="n">
        <f aca="false">+LEN(M71)-LEN(SUBSTITUTE(M71,"_",""))</f>
        <v>4</v>
      </c>
      <c r="S71" s="0" t="n">
        <f aca="false">+FIND("!",T71)</f>
        <v>39</v>
      </c>
      <c r="T71" s="0" t="str">
        <f aca="false">+SUBSTITUTE(M71,"_","!",R71)</f>
        <v>FTL||Supplier_276||Plant_23||FTL_CZ-CZ!250</v>
      </c>
    </row>
    <row r="72" customFormat="false" ht="12.8" hidden="true" customHeight="false" outlineLevel="0" collapsed="false">
      <c r="A72" s="0" t="s">
        <v>83</v>
      </c>
      <c r="B72" s="0" t="s">
        <v>84</v>
      </c>
      <c r="C72" s="0" t="s">
        <v>110</v>
      </c>
      <c r="D72" s="0" t="n">
        <v>30</v>
      </c>
      <c r="E72" s="4" t="str">
        <f aca="false">+LEFT(RIGHT(M72,P72-N72+1),O72-N72)</f>
        <v>CZ</v>
      </c>
      <c r="F72" s="4" t="str">
        <f aca="false">+RIGHT(LEFT(M72,S72-1),S72-O72-1)</f>
        <v>CZ</v>
      </c>
      <c r="G72" s="4" t="n">
        <f aca="false">+D72*VLOOKUP(C72,[1]commodities!A$1:H$1048576,2,0)</f>
        <v>20.64</v>
      </c>
      <c r="H72" s="4" t="n">
        <f aca="false">+$D72*VLOOKUP(C72,[1]commodities!A$1:H$1048576,3,0)</f>
        <v>0.2088</v>
      </c>
      <c r="I72" s="4" t="n">
        <f aca="false">+G72/K72</f>
        <v>20.64</v>
      </c>
      <c r="J72" s="4" t="n">
        <f aca="false">+H72/K72</f>
        <v>0.2088</v>
      </c>
      <c r="K72" s="4" t="n">
        <f aca="false">+ROUNDUP(MAX(G72/12000,H72/51,1),0)</f>
        <v>1</v>
      </c>
      <c r="L72" s="4" t="n">
        <f aca="false">+RANDBETWEEN(1,5)</f>
        <v>3</v>
      </c>
      <c r="M72" s="4" t="str">
        <f aca="false">+VLOOKUP(A72&amp;B72,[1]country_org_des!$A$1:$E$1048576,5,0)</f>
        <v>FTL||Supplier_276||Plant_23||FTL_CZ-CZ_250</v>
      </c>
      <c r="N72" s="4" t="n">
        <f aca="false">+FIND("FTL",M72,2)+4</f>
        <v>34</v>
      </c>
      <c r="O72" s="0" t="n">
        <f aca="false">+FIND("-",M72)</f>
        <v>36</v>
      </c>
      <c r="P72" s="0" t="n">
        <f aca="false">+LEN(M72)</f>
        <v>42</v>
      </c>
      <c r="Q72" s="0" t="str">
        <f aca="false">+RIGHT(M72,P72-O72)</f>
        <v>CZ_250</v>
      </c>
      <c r="R72" s="0" t="n">
        <f aca="false">+LEN(M72)-LEN(SUBSTITUTE(M72,"_",""))</f>
        <v>4</v>
      </c>
      <c r="S72" s="0" t="n">
        <f aca="false">+FIND("!",T72)</f>
        <v>39</v>
      </c>
      <c r="T72" s="0" t="str">
        <f aca="false">+SUBSTITUTE(M72,"_","!",R72)</f>
        <v>FTL||Supplier_276||Plant_23||FTL_CZ-CZ!250</v>
      </c>
    </row>
    <row r="73" customFormat="false" ht="12.8" hidden="true" customHeight="false" outlineLevel="0" collapsed="false">
      <c r="A73" s="0" t="s">
        <v>83</v>
      </c>
      <c r="B73" s="0" t="s">
        <v>84</v>
      </c>
      <c r="C73" s="0" t="s">
        <v>111</v>
      </c>
      <c r="D73" s="0" t="n">
        <v>160</v>
      </c>
      <c r="E73" s="4" t="str">
        <f aca="false">+LEFT(RIGHT(M73,P73-N73+1),O73-N73)</f>
        <v>CZ</v>
      </c>
      <c r="F73" s="4" t="str">
        <f aca="false">+RIGHT(LEFT(M73,S73-1),S73-O73-1)</f>
        <v>CZ</v>
      </c>
      <c r="G73" s="4" t="n">
        <f aca="false">+D73*VLOOKUP(C73,[1]commodities!A$1:H$1048576,2,0)</f>
        <v>110.08</v>
      </c>
      <c r="H73" s="4" t="n">
        <f aca="false">+$D73*VLOOKUP(C73,[1]commodities!A$1:H$1048576,3,0)</f>
        <v>1.1136</v>
      </c>
      <c r="I73" s="4" t="n">
        <f aca="false">+G73/K73</f>
        <v>110.08</v>
      </c>
      <c r="J73" s="4" t="n">
        <f aca="false">+H73/K73</f>
        <v>1.1136</v>
      </c>
      <c r="K73" s="4" t="n">
        <f aca="false">+ROUNDUP(MAX(G73/12000,H73/51,1),0)</f>
        <v>1</v>
      </c>
      <c r="L73" s="4" t="n">
        <f aca="false">+RANDBETWEEN(1,5)</f>
        <v>2</v>
      </c>
      <c r="M73" s="4" t="str">
        <f aca="false">+VLOOKUP(A73&amp;B73,[1]country_org_des!$A$1:$E$1048576,5,0)</f>
        <v>FTL||Supplier_276||Plant_23||FTL_CZ-CZ_250</v>
      </c>
      <c r="N73" s="4" t="n">
        <f aca="false">+FIND("FTL",M73,2)+4</f>
        <v>34</v>
      </c>
      <c r="O73" s="0" t="n">
        <f aca="false">+FIND("-",M73)</f>
        <v>36</v>
      </c>
      <c r="P73" s="0" t="n">
        <f aca="false">+LEN(M73)</f>
        <v>42</v>
      </c>
      <c r="Q73" s="0" t="str">
        <f aca="false">+RIGHT(M73,P73-O73)</f>
        <v>CZ_250</v>
      </c>
      <c r="R73" s="0" t="n">
        <f aca="false">+LEN(M73)-LEN(SUBSTITUTE(M73,"_",""))</f>
        <v>4</v>
      </c>
      <c r="S73" s="0" t="n">
        <f aca="false">+FIND("!",T73)</f>
        <v>39</v>
      </c>
      <c r="T73" s="0" t="str">
        <f aca="false">+SUBSTITUTE(M73,"_","!",R73)</f>
        <v>FTL||Supplier_276||Plant_23||FTL_CZ-CZ!250</v>
      </c>
    </row>
    <row r="74" customFormat="false" ht="12.8" hidden="true" customHeight="false" outlineLevel="0" collapsed="false">
      <c r="A74" s="0" t="s">
        <v>83</v>
      </c>
      <c r="B74" s="0" t="s">
        <v>84</v>
      </c>
      <c r="C74" s="0" t="s">
        <v>112</v>
      </c>
      <c r="D74" s="0" t="n">
        <v>40</v>
      </c>
      <c r="E74" s="4" t="str">
        <f aca="false">+LEFT(RIGHT(M74,P74-N74+1),O74-N74)</f>
        <v>CZ</v>
      </c>
      <c r="F74" s="4" t="str">
        <f aca="false">+RIGHT(LEFT(M74,S74-1),S74-O74-1)</f>
        <v>CZ</v>
      </c>
      <c r="G74" s="4" t="n">
        <f aca="false">+D74*VLOOKUP(C74,[1]commodities!A$1:H$1048576,2,0)</f>
        <v>27.52</v>
      </c>
      <c r="H74" s="4" t="n">
        <f aca="false">+$D74*VLOOKUP(C74,[1]commodities!A$1:H$1048576,3,0)</f>
        <v>0.2784</v>
      </c>
      <c r="I74" s="4" t="n">
        <f aca="false">+G74/K74</f>
        <v>27.52</v>
      </c>
      <c r="J74" s="4" t="n">
        <f aca="false">+H74/K74</f>
        <v>0.2784</v>
      </c>
      <c r="K74" s="4" t="n">
        <f aca="false">+ROUNDUP(MAX(G74/12000,H74/51,1),0)</f>
        <v>1</v>
      </c>
      <c r="L74" s="4" t="n">
        <f aca="false">+RANDBETWEEN(1,5)</f>
        <v>4</v>
      </c>
      <c r="M74" s="4" t="str">
        <f aca="false">+VLOOKUP(A74&amp;B74,[1]country_org_des!$A$1:$E$1048576,5,0)</f>
        <v>FTL||Supplier_276||Plant_23||FTL_CZ-CZ_250</v>
      </c>
      <c r="N74" s="4" t="n">
        <f aca="false">+FIND("FTL",M74,2)+4</f>
        <v>34</v>
      </c>
      <c r="O74" s="0" t="n">
        <f aca="false">+FIND("-",M74)</f>
        <v>36</v>
      </c>
      <c r="P74" s="0" t="n">
        <f aca="false">+LEN(M74)</f>
        <v>42</v>
      </c>
      <c r="Q74" s="0" t="str">
        <f aca="false">+RIGHT(M74,P74-O74)</f>
        <v>CZ_250</v>
      </c>
      <c r="R74" s="0" t="n">
        <f aca="false">+LEN(M74)-LEN(SUBSTITUTE(M74,"_",""))</f>
        <v>4</v>
      </c>
      <c r="S74" s="0" t="n">
        <f aca="false">+FIND("!",T74)</f>
        <v>39</v>
      </c>
      <c r="T74" s="0" t="str">
        <f aca="false">+SUBSTITUTE(M74,"_","!",R74)</f>
        <v>FTL||Supplier_276||Plant_23||FTL_CZ-CZ!250</v>
      </c>
    </row>
    <row r="75" customFormat="false" ht="12.8" hidden="true" customHeight="false" outlineLevel="0" collapsed="false">
      <c r="A75" s="0" t="s">
        <v>83</v>
      </c>
      <c r="B75" s="0" t="s">
        <v>84</v>
      </c>
      <c r="C75" s="0" t="s">
        <v>113</v>
      </c>
      <c r="D75" s="0" t="n">
        <v>96</v>
      </c>
      <c r="E75" s="4" t="str">
        <f aca="false">+LEFT(RIGHT(M75,P75-N75+1),O75-N75)</f>
        <v>CZ</v>
      </c>
      <c r="F75" s="4" t="str">
        <f aca="false">+RIGHT(LEFT(M75,S75-1),S75-O75-1)</f>
        <v>CZ</v>
      </c>
      <c r="G75" s="4" t="n">
        <f aca="false">+D75*VLOOKUP(C75,[1]commodities!A$1:H$1048576,2,0)</f>
        <v>108.96</v>
      </c>
      <c r="H75" s="4" t="n">
        <f aca="false">+$D75*VLOOKUP(C75,[1]commodities!A$1:H$1048576,3,0)</f>
        <v>0.8352</v>
      </c>
      <c r="I75" s="4" t="n">
        <f aca="false">+G75/K75</f>
        <v>108.96</v>
      </c>
      <c r="J75" s="4" t="n">
        <f aca="false">+H75/K75</f>
        <v>0.8352</v>
      </c>
      <c r="K75" s="4" t="n">
        <f aca="false">+ROUNDUP(MAX(G75/12000,H75/51,1),0)</f>
        <v>1</v>
      </c>
      <c r="L75" s="4" t="n">
        <f aca="false">+RANDBETWEEN(1,5)</f>
        <v>2</v>
      </c>
      <c r="M75" s="4" t="str">
        <f aca="false">+VLOOKUP(A75&amp;B75,[1]country_org_des!$A$1:$E$1048576,5,0)</f>
        <v>FTL||Supplier_276||Plant_23||FTL_CZ-CZ_250</v>
      </c>
      <c r="N75" s="4" t="n">
        <f aca="false">+FIND("FTL",M75,2)+4</f>
        <v>34</v>
      </c>
      <c r="O75" s="0" t="n">
        <f aca="false">+FIND("-",M75)</f>
        <v>36</v>
      </c>
      <c r="P75" s="0" t="n">
        <f aca="false">+LEN(M75)</f>
        <v>42</v>
      </c>
      <c r="Q75" s="0" t="str">
        <f aca="false">+RIGHT(M75,P75-O75)</f>
        <v>CZ_250</v>
      </c>
      <c r="R75" s="0" t="n">
        <f aca="false">+LEN(M75)-LEN(SUBSTITUTE(M75,"_",""))</f>
        <v>4</v>
      </c>
      <c r="S75" s="0" t="n">
        <f aca="false">+FIND("!",T75)</f>
        <v>39</v>
      </c>
      <c r="T75" s="0" t="str">
        <f aca="false">+SUBSTITUTE(M75,"_","!",R75)</f>
        <v>FTL||Supplier_276||Plant_23||FTL_CZ-CZ!250</v>
      </c>
    </row>
    <row r="76" customFormat="false" ht="12.8" hidden="true" customHeight="false" outlineLevel="0" collapsed="false">
      <c r="A76" s="0" t="s">
        <v>83</v>
      </c>
      <c r="B76" s="0" t="s">
        <v>84</v>
      </c>
      <c r="C76" s="0" t="s">
        <v>114</v>
      </c>
      <c r="D76" s="0" t="n">
        <v>48</v>
      </c>
      <c r="E76" s="4" t="str">
        <f aca="false">+LEFT(RIGHT(M76,P76-N76+1),O76-N76)</f>
        <v>CZ</v>
      </c>
      <c r="F76" s="4" t="str">
        <f aca="false">+RIGHT(LEFT(M76,S76-1),S76-O76-1)</f>
        <v>CZ</v>
      </c>
      <c r="G76" s="4" t="n">
        <f aca="false">+D76*VLOOKUP(C76,[1]commodities!A$1:H$1048576,2,0)</f>
        <v>54.48</v>
      </c>
      <c r="H76" s="4" t="n">
        <f aca="false">+$D76*VLOOKUP(C76,[1]commodities!A$1:H$1048576,3,0)</f>
        <v>0.4176</v>
      </c>
      <c r="I76" s="4" t="n">
        <f aca="false">+G76/K76</f>
        <v>54.48</v>
      </c>
      <c r="J76" s="4" t="n">
        <f aca="false">+H76/K76</f>
        <v>0.4176</v>
      </c>
      <c r="K76" s="4" t="n">
        <f aca="false">+ROUNDUP(MAX(G76/12000,H76/51,1),0)</f>
        <v>1</v>
      </c>
      <c r="L76" s="4" t="n">
        <f aca="false">+RANDBETWEEN(1,5)</f>
        <v>4</v>
      </c>
      <c r="M76" s="4" t="str">
        <f aca="false">+VLOOKUP(A76&amp;B76,[1]country_org_des!$A$1:$E$1048576,5,0)</f>
        <v>FTL||Supplier_276||Plant_23||FTL_CZ-CZ_250</v>
      </c>
      <c r="N76" s="4" t="n">
        <f aca="false">+FIND("FTL",M76,2)+4</f>
        <v>34</v>
      </c>
      <c r="O76" s="0" t="n">
        <f aca="false">+FIND("-",M76)</f>
        <v>36</v>
      </c>
      <c r="P76" s="0" t="n">
        <f aca="false">+LEN(M76)</f>
        <v>42</v>
      </c>
      <c r="Q76" s="0" t="str">
        <f aca="false">+RIGHT(M76,P76-O76)</f>
        <v>CZ_250</v>
      </c>
      <c r="R76" s="0" t="n">
        <f aca="false">+LEN(M76)-LEN(SUBSTITUTE(M76,"_",""))</f>
        <v>4</v>
      </c>
      <c r="S76" s="0" t="n">
        <f aca="false">+FIND("!",T76)</f>
        <v>39</v>
      </c>
      <c r="T76" s="0" t="str">
        <f aca="false">+SUBSTITUTE(M76,"_","!",R76)</f>
        <v>FTL||Supplier_276||Plant_23||FTL_CZ-CZ!250</v>
      </c>
    </row>
    <row r="77" customFormat="false" ht="12.8" hidden="true" customHeight="false" outlineLevel="0" collapsed="false">
      <c r="A77" s="0" t="s">
        <v>83</v>
      </c>
      <c r="B77" s="0" t="s">
        <v>84</v>
      </c>
      <c r="C77" s="0" t="s">
        <v>115</v>
      </c>
      <c r="D77" s="0" t="n">
        <v>10</v>
      </c>
      <c r="E77" s="4" t="str">
        <f aca="false">+LEFT(RIGHT(M77,P77-N77+1),O77-N77)</f>
        <v>CZ</v>
      </c>
      <c r="F77" s="4" t="str">
        <f aca="false">+RIGHT(LEFT(M77,S77-1),S77-O77-1)</f>
        <v>CZ</v>
      </c>
      <c r="G77" s="4" t="n">
        <f aca="false">+D77*VLOOKUP(C77,[1]commodities!A$1:H$1048576,2,0)</f>
        <v>6.88</v>
      </c>
      <c r="H77" s="4" t="n">
        <f aca="false">+$D77*VLOOKUP(C77,[1]commodities!A$1:H$1048576,3,0)</f>
        <v>0.0696</v>
      </c>
      <c r="I77" s="4" t="n">
        <f aca="false">+G77/K77</f>
        <v>6.88</v>
      </c>
      <c r="J77" s="4" t="n">
        <f aca="false">+H77/K77</f>
        <v>0.0696</v>
      </c>
      <c r="K77" s="4" t="n">
        <f aca="false">+ROUNDUP(MAX(G77/12000,H77/51,1),0)</f>
        <v>1</v>
      </c>
      <c r="L77" s="4" t="n">
        <f aca="false">+RANDBETWEEN(1,5)</f>
        <v>2</v>
      </c>
      <c r="M77" s="4" t="str">
        <f aca="false">+VLOOKUP(A77&amp;B77,[1]country_org_des!$A$1:$E$1048576,5,0)</f>
        <v>FTL||Supplier_276||Plant_23||FTL_CZ-CZ_250</v>
      </c>
      <c r="N77" s="4" t="n">
        <f aca="false">+FIND("FTL",M77,2)+4</f>
        <v>34</v>
      </c>
      <c r="O77" s="0" t="n">
        <f aca="false">+FIND("-",M77)</f>
        <v>36</v>
      </c>
      <c r="P77" s="0" t="n">
        <f aca="false">+LEN(M77)</f>
        <v>42</v>
      </c>
      <c r="Q77" s="0" t="str">
        <f aca="false">+RIGHT(M77,P77-O77)</f>
        <v>CZ_250</v>
      </c>
      <c r="R77" s="0" t="n">
        <f aca="false">+LEN(M77)-LEN(SUBSTITUTE(M77,"_",""))</f>
        <v>4</v>
      </c>
      <c r="S77" s="0" t="n">
        <f aca="false">+FIND("!",T77)</f>
        <v>39</v>
      </c>
      <c r="T77" s="0" t="str">
        <f aca="false">+SUBSTITUTE(M77,"_","!",R77)</f>
        <v>FTL||Supplier_276||Plant_23||FTL_CZ-CZ!250</v>
      </c>
    </row>
    <row r="78" customFormat="false" ht="12.8" hidden="true" customHeight="false" outlineLevel="0" collapsed="false">
      <c r="A78" s="0" t="s">
        <v>83</v>
      </c>
      <c r="B78" s="0" t="s">
        <v>84</v>
      </c>
      <c r="C78" s="0" t="s">
        <v>116</v>
      </c>
      <c r="D78" s="0" t="n">
        <v>24</v>
      </c>
      <c r="E78" s="4" t="str">
        <f aca="false">+LEFT(RIGHT(M78,P78-N78+1),O78-N78)</f>
        <v>CZ</v>
      </c>
      <c r="F78" s="4" t="str">
        <f aca="false">+RIGHT(LEFT(M78,S78-1),S78-O78-1)</f>
        <v>CZ</v>
      </c>
      <c r="G78" s="4" t="n">
        <f aca="false">+D78*VLOOKUP(C78,[1]commodities!A$1:H$1048576,2,0)</f>
        <v>27.24</v>
      </c>
      <c r="H78" s="4" t="n">
        <f aca="false">+$D78*VLOOKUP(C78,[1]commodities!A$1:H$1048576,3,0)</f>
        <v>0.2088</v>
      </c>
      <c r="I78" s="4" t="n">
        <f aca="false">+G78/K78</f>
        <v>27.24</v>
      </c>
      <c r="J78" s="4" t="n">
        <f aca="false">+H78/K78</f>
        <v>0.2088</v>
      </c>
      <c r="K78" s="4" t="n">
        <f aca="false">+ROUNDUP(MAX(G78/12000,H78/51,1),0)</f>
        <v>1</v>
      </c>
      <c r="L78" s="4" t="n">
        <f aca="false">+RANDBETWEEN(1,5)</f>
        <v>1</v>
      </c>
      <c r="M78" s="4" t="str">
        <f aca="false">+VLOOKUP(A78&amp;B78,[1]country_org_des!$A$1:$E$1048576,5,0)</f>
        <v>FTL||Supplier_276||Plant_23||FTL_CZ-CZ_250</v>
      </c>
      <c r="N78" s="4" t="n">
        <f aca="false">+FIND("FTL",M78,2)+4</f>
        <v>34</v>
      </c>
      <c r="O78" s="0" t="n">
        <f aca="false">+FIND("-",M78)</f>
        <v>36</v>
      </c>
      <c r="P78" s="0" t="n">
        <f aca="false">+LEN(M78)</f>
        <v>42</v>
      </c>
      <c r="Q78" s="0" t="str">
        <f aca="false">+RIGHT(M78,P78-O78)</f>
        <v>CZ_250</v>
      </c>
      <c r="R78" s="0" t="n">
        <f aca="false">+LEN(M78)-LEN(SUBSTITUTE(M78,"_",""))</f>
        <v>4</v>
      </c>
      <c r="S78" s="0" t="n">
        <f aca="false">+FIND("!",T78)</f>
        <v>39</v>
      </c>
      <c r="T78" s="0" t="str">
        <f aca="false">+SUBSTITUTE(M78,"_","!",R78)</f>
        <v>FTL||Supplier_276||Plant_23||FTL_CZ-CZ!250</v>
      </c>
    </row>
    <row r="79" customFormat="false" ht="12.8" hidden="true" customHeight="false" outlineLevel="0" collapsed="false">
      <c r="A79" s="0" t="s">
        <v>83</v>
      </c>
      <c r="B79" s="0" t="s">
        <v>84</v>
      </c>
      <c r="C79" s="0" t="s">
        <v>117</v>
      </c>
      <c r="D79" s="0" t="n">
        <v>432</v>
      </c>
      <c r="E79" s="4" t="str">
        <f aca="false">+LEFT(RIGHT(M79,P79-N79+1),O79-N79)</f>
        <v>CZ</v>
      </c>
      <c r="F79" s="4" t="str">
        <f aca="false">+RIGHT(LEFT(M79,S79-1),S79-O79-1)</f>
        <v>CZ</v>
      </c>
      <c r="G79" s="4" t="n">
        <f aca="false">+D79*VLOOKUP(C79,[1]commodities!A$1:H$1048576,2,0)</f>
        <v>685.599999984</v>
      </c>
      <c r="H79" s="4" t="n">
        <f aca="false">+$D79*VLOOKUP(C79,[1]commodities!A$1:H$1048576,3,0)</f>
        <v>4.0173519888</v>
      </c>
      <c r="I79" s="4" t="n">
        <f aca="false">+G79/K79</f>
        <v>685.599999984</v>
      </c>
      <c r="J79" s="4" t="n">
        <f aca="false">+H79/K79</f>
        <v>4.0173519888</v>
      </c>
      <c r="K79" s="4" t="n">
        <f aca="false">+ROUNDUP(MAX(G79/12000,H79/51,1),0)</f>
        <v>1</v>
      </c>
      <c r="L79" s="4" t="n">
        <f aca="false">+RANDBETWEEN(1,5)</f>
        <v>2</v>
      </c>
      <c r="M79" s="4" t="str">
        <f aca="false">+VLOOKUP(A79&amp;B79,[1]country_org_des!$A$1:$E$1048576,5,0)</f>
        <v>FTL||Supplier_276||Plant_23||FTL_CZ-CZ_250</v>
      </c>
      <c r="N79" s="4" t="n">
        <f aca="false">+FIND("FTL",M79,2)+4</f>
        <v>34</v>
      </c>
      <c r="O79" s="0" t="n">
        <f aca="false">+FIND("-",M79)</f>
        <v>36</v>
      </c>
      <c r="P79" s="0" t="n">
        <f aca="false">+LEN(M79)</f>
        <v>42</v>
      </c>
      <c r="Q79" s="0" t="str">
        <f aca="false">+RIGHT(M79,P79-O79)</f>
        <v>CZ_250</v>
      </c>
      <c r="R79" s="0" t="n">
        <f aca="false">+LEN(M79)-LEN(SUBSTITUTE(M79,"_",""))</f>
        <v>4</v>
      </c>
      <c r="S79" s="0" t="n">
        <f aca="false">+FIND("!",T79)</f>
        <v>39</v>
      </c>
      <c r="T79" s="0" t="str">
        <f aca="false">+SUBSTITUTE(M79,"_","!",R79)</f>
        <v>FTL||Supplier_276||Plant_23||FTL_CZ-CZ!250</v>
      </c>
    </row>
    <row r="80" customFormat="false" ht="12.8" hidden="true" customHeight="false" outlineLevel="0" collapsed="false">
      <c r="A80" s="0" t="s">
        <v>83</v>
      </c>
      <c r="B80" s="0" t="s">
        <v>84</v>
      </c>
      <c r="C80" s="0" t="s">
        <v>118</v>
      </c>
      <c r="D80" s="0" t="n">
        <v>184</v>
      </c>
      <c r="E80" s="4" t="str">
        <f aca="false">+LEFT(RIGHT(M80,P80-N80+1),O80-N80)</f>
        <v>CZ</v>
      </c>
      <c r="F80" s="4" t="str">
        <f aca="false">+RIGHT(LEFT(M80,S80-1),S80-O80-1)</f>
        <v>CZ</v>
      </c>
      <c r="G80" s="4" t="n">
        <f aca="false">+D80*VLOOKUP(C80,[1]commodities!A$1:H$1048576,2,0)</f>
        <v>208.84</v>
      </c>
      <c r="H80" s="4" t="n">
        <f aca="false">+$D80*VLOOKUP(C80,[1]commodities!A$1:H$1048576,3,0)</f>
        <v>1.6008</v>
      </c>
      <c r="I80" s="4" t="n">
        <f aca="false">+G80/K80</f>
        <v>208.84</v>
      </c>
      <c r="J80" s="4" t="n">
        <f aca="false">+H80/K80</f>
        <v>1.6008</v>
      </c>
      <c r="K80" s="4" t="n">
        <f aca="false">+ROUNDUP(MAX(G80/12000,H80/51,1),0)</f>
        <v>1</v>
      </c>
      <c r="L80" s="4" t="n">
        <f aca="false">+RANDBETWEEN(1,5)</f>
        <v>2</v>
      </c>
      <c r="M80" s="4" t="str">
        <f aca="false">+VLOOKUP(A80&amp;B80,[1]country_org_des!$A$1:$E$1048576,5,0)</f>
        <v>FTL||Supplier_276||Plant_23||FTL_CZ-CZ_250</v>
      </c>
      <c r="N80" s="4" t="n">
        <f aca="false">+FIND("FTL",M80,2)+4</f>
        <v>34</v>
      </c>
      <c r="O80" s="0" t="n">
        <f aca="false">+FIND("-",M80)</f>
        <v>36</v>
      </c>
      <c r="P80" s="0" t="n">
        <f aca="false">+LEN(M80)</f>
        <v>42</v>
      </c>
      <c r="Q80" s="0" t="str">
        <f aca="false">+RIGHT(M80,P80-O80)</f>
        <v>CZ_250</v>
      </c>
      <c r="R80" s="0" t="n">
        <f aca="false">+LEN(M80)-LEN(SUBSTITUTE(M80,"_",""))</f>
        <v>4</v>
      </c>
      <c r="S80" s="0" t="n">
        <f aca="false">+FIND("!",T80)</f>
        <v>39</v>
      </c>
      <c r="T80" s="0" t="str">
        <f aca="false">+SUBSTITUTE(M80,"_","!",R80)</f>
        <v>FTL||Supplier_276||Plant_23||FTL_CZ-CZ!250</v>
      </c>
    </row>
    <row r="81" customFormat="false" ht="12.8" hidden="true" customHeight="false" outlineLevel="0" collapsed="false">
      <c r="A81" s="0" t="s">
        <v>83</v>
      </c>
      <c r="B81" s="0" t="s">
        <v>84</v>
      </c>
      <c r="C81" s="0" t="s">
        <v>119</v>
      </c>
      <c r="D81" s="0" t="n">
        <v>112</v>
      </c>
      <c r="E81" s="4" t="str">
        <f aca="false">+LEFT(RIGHT(M81,P81-N81+1),O81-N81)</f>
        <v>CZ</v>
      </c>
      <c r="F81" s="4" t="str">
        <f aca="false">+RIGHT(LEFT(M81,S81-1),S81-O81-1)</f>
        <v>CZ</v>
      </c>
      <c r="G81" s="4" t="n">
        <f aca="false">+D81*VLOOKUP(C81,[1]commodities!A$1:H$1048576,2,0)</f>
        <v>127.12</v>
      </c>
      <c r="H81" s="4" t="n">
        <f aca="false">+$D81*VLOOKUP(C81,[1]commodities!A$1:H$1048576,3,0)</f>
        <v>0.9744</v>
      </c>
      <c r="I81" s="4" t="n">
        <f aca="false">+G81/K81</f>
        <v>127.12</v>
      </c>
      <c r="J81" s="4" t="n">
        <f aca="false">+H81/K81</f>
        <v>0.9744</v>
      </c>
      <c r="K81" s="4" t="n">
        <f aca="false">+ROUNDUP(MAX(G81/12000,H81/51,1),0)</f>
        <v>1</v>
      </c>
      <c r="L81" s="4" t="n">
        <f aca="false">+RANDBETWEEN(1,5)</f>
        <v>3</v>
      </c>
      <c r="M81" s="4" t="str">
        <f aca="false">+VLOOKUP(A81&amp;B81,[1]country_org_des!$A$1:$E$1048576,5,0)</f>
        <v>FTL||Supplier_276||Plant_23||FTL_CZ-CZ_250</v>
      </c>
      <c r="N81" s="4" t="n">
        <f aca="false">+FIND("FTL",M81,2)+4</f>
        <v>34</v>
      </c>
      <c r="O81" s="0" t="n">
        <f aca="false">+FIND("-",M81)</f>
        <v>36</v>
      </c>
      <c r="P81" s="0" t="n">
        <f aca="false">+LEN(M81)</f>
        <v>42</v>
      </c>
      <c r="Q81" s="0" t="str">
        <f aca="false">+RIGHT(M81,P81-O81)</f>
        <v>CZ_250</v>
      </c>
      <c r="R81" s="0" t="n">
        <f aca="false">+LEN(M81)-LEN(SUBSTITUTE(M81,"_",""))</f>
        <v>4</v>
      </c>
      <c r="S81" s="0" t="n">
        <f aca="false">+FIND("!",T81)</f>
        <v>39</v>
      </c>
      <c r="T81" s="0" t="str">
        <f aca="false">+SUBSTITUTE(M81,"_","!",R81)</f>
        <v>FTL||Supplier_276||Plant_23||FTL_CZ-CZ!250</v>
      </c>
    </row>
    <row r="82" customFormat="false" ht="12.8" hidden="true" customHeight="false" outlineLevel="0" collapsed="false">
      <c r="A82" s="0" t="s">
        <v>83</v>
      </c>
      <c r="B82" s="0" t="s">
        <v>84</v>
      </c>
      <c r="C82" s="0" t="s">
        <v>120</v>
      </c>
      <c r="D82" s="0" t="n">
        <v>16</v>
      </c>
      <c r="E82" s="4" t="str">
        <f aca="false">+LEFT(RIGHT(M82,P82-N82+1),O82-N82)</f>
        <v>CZ</v>
      </c>
      <c r="F82" s="4" t="str">
        <f aca="false">+RIGHT(LEFT(M82,S82-1),S82-O82-1)</f>
        <v>CZ</v>
      </c>
      <c r="G82" s="4" t="n">
        <f aca="false">+D82*VLOOKUP(C82,[1]commodities!A$1:H$1048576,2,0)</f>
        <v>18.16</v>
      </c>
      <c r="H82" s="4" t="n">
        <f aca="false">+$D82*VLOOKUP(C82,[1]commodities!A$1:H$1048576,3,0)</f>
        <v>0.1392</v>
      </c>
      <c r="I82" s="4" t="n">
        <f aca="false">+G82/K82</f>
        <v>18.16</v>
      </c>
      <c r="J82" s="4" t="n">
        <f aca="false">+H82/K82</f>
        <v>0.1392</v>
      </c>
      <c r="K82" s="4" t="n">
        <f aca="false">+ROUNDUP(MAX(G82/12000,H82/51,1),0)</f>
        <v>1</v>
      </c>
      <c r="L82" s="4" t="n">
        <f aca="false">+RANDBETWEEN(1,5)</f>
        <v>4</v>
      </c>
      <c r="M82" s="4" t="str">
        <f aca="false">+VLOOKUP(A82&amp;B82,[1]country_org_des!$A$1:$E$1048576,5,0)</f>
        <v>FTL||Supplier_276||Plant_23||FTL_CZ-CZ_250</v>
      </c>
      <c r="N82" s="4" t="n">
        <f aca="false">+FIND("FTL",M82,2)+4</f>
        <v>34</v>
      </c>
      <c r="O82" s="0" t="n">
        <f aca="false">+FIND("-",M82)</f>
        <v>36</v>
      </c>
      <c r="P82" s="0" t="n">
        <f aca="false">+LEN(M82)</f>
        <v>42</v>
      </c>
      <c r="Q82" s="0" t="str">
        <f aca="false">+RIGHT(M82,P82-O82)</f>
        <v>CZ_250</v>
      </c>
      <c r="R82" s="0" t="n">
        <f aca="false">+LEN(M82)-LEN(SUBSTITUTE(M82,"_",""))</f>
        <v>4</v>
      </c>
      <c r="S82" s="0" t="n">
        <f aca="false">+FIND("!",T82)</f>
        <v>39</v>
      </c>
      <c r="T82" s="0" t="str">
        <f aca="false">+SUBSTITUTE(M82,"_","!",R82)</f>
        <v>FTL||Supplier_276||Plant_23||FTL_CZ-CZ!250</v>
      </c>
    </row>
    <row r="83" customFormat="false" ht="12.8" hidden="true" customHeight="false" outlineLevel="0" collapsed="false">
      <c r="A83" s="0" t="s">
        <v>83</v>
      </c>
      <c r="B83" s="0" t="s">
        <v>84</v>
      </c>
      <c r="C83" s="0" t="s">
        <v>121</v>
      </c>
      <c r="D83" s="0" t="n">
        <v>24</v>
      </c>
      <c r="E83" s="4" t="str">
        <f aca="false">+LEFT(RIGHT(M83,P83-N83+1),O83-N83)</f>
        <v>CZ</v>
      </c>
      <c r="F83" s="4" t="str">
        <f aca="false">+RIGHT(LEFT(M83,S83-1),S83-O83-1)</f>
        <v>CZ</v>
      </c>
      <c r="G83" s="4" t="n">
        <f aca="false">+D83*VLOOKUP(C83,[1]commodities!A$1:H$1048576,2,0)</f>
        <v>27.24</v>
      </c>
      <c r="H83" s="4" t="n">
        <f aca="false">+$D83*VLOOKUP(C83,[1]commodities!A$1:H$1048576,3,0)</f>
        <v>0.2088</v>
      </c>
      <c r="I83" s="4" t="n">
        <f aca="false">+G83/K83</f>
        <v>27.24</v>
      </c>
      <c r="J83" s="4" t="n">
        <f aca="false">+H83/K83</f>
        <v>0.2088</v>
      </c>
      <c r="K83" s="4" t="n">
        <f aca="false">+ROUNDUP(MAX(G83/12000,H83/51,1),0)</f>
        <v>1</v>
      </c>
      <c r="L83" s="4" t="n">
        <f aca="false">+RANDBETWEEN(1,5)</f>
        <v>3</v>
      </c>
      <c r="M83" s="4" t="str">
        <f aca="false">+VLOOKUP(A83&amp;B83,[1]country_org_des!$A$1:$E$1048576,5,0)</f>
        <v>FTL||Supplier_276||Plant_23||FTL_CZ-CZ_250</v>
      </c>
      <c r="N83" s="4" t="n">
        <f aca="false">+FIND("FTL",M83,2)+4</f>
        <v>34</v>
      </c>
      <c r="O83" s="0" t="n">
        <f aca="false">+FIND("-",M83)</f>
        <v>36</v>
      </c>
      <c r="P83" s="0" t="n">
        <f aca="false">+LEN(M83)</f>
        <v>42</v>
      </c>
      <c r="Q83" s="0" t="str">
        <f aca="false">+RIGHT(M83,P83-O83)</f>
        <v>CZ_250</v>
      </c>
      <c r="R83" s="0" t="n">
        <f aca="false">+LEN(M83)-LEN(SUBSTITUTE(M83,"_",""))</f>
        <v>4</v>
      </c>
      <c r="S83" s="0" t="n">
        <f aca="false">+FIND("!",T83)</f>
        <v>39</v>
      </c>
      <c r="T83" s="0" t="str">
        <f aca="false">+SUBSTITUTE(M83,"_","!",R83)</f>
        <v>FTL||Supplier_276||Plant_23||FTL_CZ-CZ!250</v>
      </c>
    </row>
    <row r="84" customFormat="false" ht="12.8" hidden="true" customHeight="false" outlineLevel="0" collapsed="false">
      <c r="A84" s="0" t="s">
        <v>83</v>
      </c>
      <c r="B84" s="0" t="s">
        <v>84</v>
      </c>
      <c r="C84" s="0" t="s">
        <v>122</v>
      </c>
      <c r="D84" s="0" t="n">
        <v>344</v>
      </c>
      <c r="E84" s="4" t="str">
        <f aca="false">+LEFT(RIGHT(M84,P84-N84+1),O84-N84)</f>
        <v>CZ</v>
      </c>
      <c r="F84" s="4" t="str">
        <f aca="false">+RIGHT(LEFT(M84,S84-1),S84-O84-1)</f>
        <v>CZ</v>
      </c>
      <c r="G84" s="4" t="n">
        <f aca="false">+D84*VLOOKUP(C84,[1]commodities!A$1:H$1048576,2,0)</f>
        <v>390.44</v>
      </c>
      <c r="H84" s="4" t="n">
        <f aca="false">+$D84*VLOOKUP(C84,[1]commodities!A$1:H$1048576,3,0)</f>
        <v>2.9928</v>
      </c>
      <c r="I84" s="4" t="n">
        <f aca="false">+G84/K84</f>
        <v>390.44</v>
      </c>
      <c r="J84" s="4" t="n">
        <f aca="false">+H84/K84</f>
        <v>2.9928</v>
      </c>
      <c r="K84" s="4" t="n">
        <f aca="false">+ROUNDUP(MAX(G84/12000,H84/51,1),0)</f>
        <v>1</v>
      </c>
      <c r="L84" s="4" t="n">
        <f aca="false">+RANDBETWEEN(1,5)</f>
        <v>3</v>
      </c>
      <c r="M84" s="4" t="str">
        <f aca="false">+VLOOKUP(A84&amp;B84,[1]country_org_des!$A$1:$E$1048576,5,0)</f>
        <v>FTL||Supplier_276||Plant_23||FTL_CZ-CZ_250</v>
      </c>
      <c r="N84" s="4" t="n">
        <f aca="false">+FIND("FTL",M84,2)+4</f>
        <v>34</v>
      </c>
      <c r="O84" s="0" t="n">
        <f aca="false">+FIND("-",M84)</f>
        <v>36</v>
      </c>
      <c r="P84" s="0" t="n">
        <f aca="false">+LEN(M84)</f>
        <v>42</v>
      </c>
      <c r="Q84" s="0" t="str">
        <f aca="false">+RIGHT(M84,P84-O84)</f>
        <v>CZ_250</v>
      </c>
      <c r="R84" s="0" t="n">
        <f aca="false">+LEN(M84)-LEN(SUBSTITUTE(M84,"_",""))</f>
        <v>4</v>
      </c>
      <c r="S84" s="0" t="n">
        <f aca="false">+FIND("!",T84)</f>
        <v>39</v>
      </c>
      <c r="T84" s="0" t="str">
        <f aca="false">+SUBSTITUTE(M84,"_","!",R84)</f>
        <v>FTL||Supplier_276||Plant_23||FTL_CZ-CZ!250</v>
      </c>
    </row>
    <row r="85" customFormat="false" ht="12.8" hidden="true" customHeight="false" outlineLevel="0" collapsed="false">
      <c r="A85" s="0" t="s">
        <v>83</v>
      </c>
      <c r="B85" s="0" t="s">
        <v>84</v>
      </c>
      <c r="C85" s="0" t="s">
        <v>123</v>
      </c>
      <c r="D85" s="0" t="n">
        <v>120</v>
      </c>
      <c r="E85" s="4" t="str">
        <f aca="false">+LEFT(RIGHT(M85,P85-N85+1),O85-N85)</f>
        <v>CZ</v>
      </c>
      <c r="F85" s="4" t="str">
        <f aca="false">+RIGHT(LEFT(M85,S85-1),S85-O85-1)</f>
        <v>CZ</v>
      </c>
      <c r="G85" s="4" t="n">
        <f aca="false">+D85*VLOOKUP(C85,[1]commodities!A$1:H$1048576,2,0)</f>
        <v>82.56</v>
      </c>
      <c r="H85" s="4" t="n">
        <f aca="false">+$D85*VLOOKUP(C85,[1]commodities!A$1:H$1048576,3,0)</f>
        <v>0.8352</v>
      </c>
      <c r="I85" s="4" t="n">
        <f aca="false">+G85/K85</f>
        <v>82.56</v>
      </c>
      <c r="J85" s="4" t="n">
        <f aca="false">+H85/K85</f>
        <v>0.8352</v>
      </c>
      <c r="K85" s="4" t="n">
        <f aca="false">+ROUNDUP(MAX(G85/12000,H85/51,1),0)</f>
        <v>1</v>
      </c>
      <c r="L85" s="4" t="n">
        <f aca="false">+RANDBETWEEN(1,5)</f>
        <v>5</v>
      </c>
      <c r="M85" s="4" t="str">
        <f aca="false">+VLOOKUP(A85&amp;B85,[1]country_org_des!$A$1:$E$1048576,5,0)</f>
        <v>FTL||Supplier_276||Plant_23||FTL_CZ-CZ_250</v>
      </c>
      <c r="N85" s="4" t="n">
        <f aca="false">+FIND("FTL",M85,2)+4</f>
        <v>34</v>
      </c>
      <c r="O85" s="0" t="n">
        <f aca="false">+FIND("-",M85)</f>
        <v>36</v>
      </c>
      <c r="P85" s="0" t="n">
        <f aca="false">+LEN(M85)</f>
        <v>42</v>
      </c>
      <c r="Q85" s="0" t="str">
        <f aca="false">+RIGHT(M85,P85-O85)</f>
        <v>CZ_250</v>
      </c>
      <c r="R85" s="0" t="n">
        <f aca="false">+LEN(M85)-LEN(SUBSTITUTE(M85,"_",""))</f>
        <v>4</v>
      </c>
      <c r="S85" s="0" t="n">
        <f aca="false">+FIND("!",T85)</f>
        <v>39</v>
      </c>
      <c r="T85" s="0" t="str">
        <f aca="false">+SUBSTITUTE(M85,"_","!",R85)</f>
        <v>FTL||Supplier_276||Plant_23||FTL_CZ-CZ!250</v>
      </c>
    </row>
    <row r="86" customFormat="false" ht="12.8" hidden="true" customHeight="false" outlineLevel="0" collapsed="false">
      <c r="A86" s="0" t="s">
        <v>83</v>
      </c>
      <c r="B86" s="0" t="s">
        <v>84</v>
      </c>
      <c r="C86" s="0" t="s">
        <v>124</v>
      </c>
      <c r="D86" s="0" t="n">
        <v>40</v>
      </c>
      <c r="E86" s="4" t="str">
        <f aca="false">+LEFT(RIGHT(M86,P86-N86+1),O86-N86)</f>
        <v>CZ</v>
      </c>
      <c r="F86" s="4" t="str">
        <f aca="false">+RIGHT(LEFT(M86,S86-1),S86-O86-1)</f>
        <v>CZ</v>
      </c>
      <c r="G86" s="4" t="n">
        <f aca="false">+D86*VLOOKUP(C86,[1]commodities!A$1:H$1048576,2,0)</f>
        <v>27.52</v>
      </c>
      <c r="H86" s="4" t="n">
        <f aca="false">+$D86*VLOOKUP(C86,[1]commodities!A$1:H$1048576,3,0)</f>
        <v>0.2784</v>
      </c>
      <c r="I86" s="4" t="n">
        <f aca="false">+G86/K86</f>
        <v>27.52</v>
      </c>
      <c r="J86" s="4" t="n">
        <f aca="false">+H86/K86</f>
        <v>0.2784</v>
      </c>
      <c r="K86" s="4" t="n">
        <f aca="false">+ROUNDUP(MAX(G86/12000,H86/51,1),0)</f>
        <v>1</v>
      </c>
      <c r="L86" s="4" t="n">
        <f aca="false">+RANDBETWEEN(1,5)</f>
        <v>2</v>
      </c>
      <c r="M86" s="4" t="str">
        <f aca="false">+VLOOKUP(A86&amp;B86,[1]country_org_des!$A$1:$E$1048576,5,0)</f>
        <v>FTL||Supplier_276||Plant_23||FTL_CZ-CZ_250</v>
      </c>
      <c r="N86" s="4" t="n">
        <f aca="false">+FIND("FTL",M86,2)+4</f>
        <v>34</v>
      </c>
      <c r="O86" s="0" t="n">
        <f aca="false">+FIND("-",M86)</f>
        <v>36</v>
      </c>
      <c r="P86" s="0" t="n">
        <f aca="false">+LEN(M86)</f>
        <v>42</v>
      </c>
      <c r="Q86" s="0" t="str">
        <f aca="false">+RIGHT(M86,P86-O86)</f>
        <v>CZ_250</v>
      </c>
      <c r="R86" s="0" t="n">
        <f aca="false">+LEN(M86)-LEN(SUBSTITUTE(M86,"_",""))</f>
        <v>4</v>
      </c>
      <c r="S86" s="0" t="n">
        <f aca="false">+FIND("!",T86)</f>
        <v>39</v>
      </c>
      <c r="T86" s="0" t="str">
        <f aca="false">+SUBSTITUTE(M86,"_","!",R86)</f>
        <v>FTL||Supplier_276||Plant_23||FTL_CZ-CZ!250</v>
      </c>
    </row>
    <row r="87" customFormat="false" ht="12.8" hidden="true" customHeight="false" outlineLevel="0" collapsed="false">
      <c r="A87" s="0" t="s">
        <v>83</v>
      </c>
      <c r="B87" s="0" t="s">
        <v>84</v>
      </c>
      <c r="C87" s="0" t="s">
        <v>125</v>
      </c>
      <c r="D87" s="0" t="n">
        <v>10</v>
      </c>
      <c r="E87" s="4" t="str">
        <f aca="false">+LEFT(RIGHT(M87,P87-N87+1),O87-N87)</f>
        <v>CZ</v>
      </c>
      <c r="F87" s="4" t="str">
        <f aca="false">+RIGHT(LEFT(M87,S87-1),S87-O87-1)</f>
        <v>CZ</v>
      </c>
      <c r="G87" s="4" t="n">
        <f aca="false">+D87*VLOOKUP(C87,[1]commodities!A$1:H$1048576,2,0)</f>
        <v>6.88</v>
      </c>
      <c r="H87" s="4" t="n">
        <f aca="false">+$D87*VLOOKUP(C87,[1]commodities!A$1:H$1048576,3,0)</f>
        <v>0.0696</v>
      </c>
      <c r="I87" s="4" t="n">
        <f aca="false">+G87/K87</f>
        <v>6.88</v>
      </c>
      <c r="J87" s="4" t="n">
        <f aca="false">+H87/K87</f>
        <v>0.0696</v>
      </c>
      <c r="K87" s="4" t="n">
        <f aca="false">+ROUNDUP(MAX(G87/12000,H87/51,1),0)</f>
        <v>1</v>
      </c>
      <c r="L87" s="4" t="n">
        <f aca="false">+RANDBETWEEN(1,5)</f>
        <v>1</v>
      </c>
      <c r="M87" s="4" t="str">
        <f aca="false">+VLOOKUP(A87&amp;B87,[1]country_org_des!$A$1:$E$1048576,5,0)</f>
        <v>FTL||Supplier_276||Plant_23||FTL_CZ-CZ_250</v>
      </c>
      <c r="N87" s="4" t="n">
        <f aca="false">+FIND("FTL",M87,2)+4</f>
        <v>34</v>
      </c>
      <c r="O87" s="0" t="n">
        <f aca="false">+FIND("-",M87)</f>
        <v>36</v>
      </c>
      <c r="P87" s="0" t="n">
        <f aca="false">+LEN(M87)</f>
        <v>42</v>
      </c>
      <c r="Q87" s="0" t="str">
        <f aca="false">+RIGHT(M87,P87-O87)</f>
        <v>CZ_250</v>
      </c>
      <c r="R87" s="0" t="n">
        <f aca="false">+LEN(M87)-LEN(SUBSTITUTE(M87,"_",""))</f>
        <v>4</v>
      </c>
      <c r="S87" s="0" t="n">
        <f aca="false">+FIND("!",T87)</f>
        <v>39</v>
      </c>
      <c r="T87" s="0" t="str">
        <f aca="false">+SUBSTITUTE(M87,"_","!",R87)</f>
        <v>FTL||Supplier_276||Plant_23||FTL_CZ-CZ!250</v>
      </c>
    </row>
    <row r="88" customFormat="false" ht="12.8" hidden="true" customHeight="false" outlineLevel="0" collapsed="false">
      <c r="A88" s="0" t="s">
        <v>83</v>
      </c>
      <c r="B88" s="0" t="s">
        <v>84</v>
      </c>
      <c r="C88" s="0" t="s">
        <v>126</v>
      </c>
      <c r="D88" s="0" t="n">
        <v>80</v>
      </c>
      <c r="E88" s="4" t="str">
        <f aca="false">+LEFT(RIGHT(M88,P88-N88+1),O88-N88)</f>
        <v>CZ</v>
      </c>
      <c r="F88" s="4" t="str">
        <f aca="false">+RIGHT(LEFT(M88,S88-1),S88-O88-1)</f>
        <v>CZ</v>
      </c>
      <c r="G88" s="4" t="n">
        <f aca="false">+D88*VLOOKUP(C88,[1]commodities!A$1:H$1048576,2,0)</f>
        <v>55.04</v>
      </c>
      <c r="H88" s="4" t="n">
        <f aca="false">+$D88*VLOOKUP(C88,[1]commodities!A$1:H$1048576,3,0)</f>
        <v>0.5568</v>
      </c>
      <c r="I88" s="4" t="n">
        <f aca="false">+G88/K88</f>
        <v>55.04</v>
      </c>
      <c r="J88" s="4" t="n">
        <f aca="false">+H88/K88</f>
        <v>0.5568</v>
      </c>
      <c r="K88" s="4" t="n">
        <f aca="false">+ROUNDUP(MAX(G88/12000,H88/51,1),0)</f>
        <v>1</v>
      </c>
      <c r="L88" s="4" t="n">
        <f aca="false">+RANDBETWEEN(1,5)</f>
        <v>4</v>
      </c>
      <c r="M88" s="4" t="str">
        <f aca="false">+VLOOKUP(A88&amp;B88,[1]country_org_des!$A$1:$E$1048576,5,0)</f>
        <v>FTL||Supplier_276||Plant_23||FTL_CZ-CZ_250</v>
      </c>
      <c r="N88" s="4" t="n">
        <f aca="false">+FIND("FTL",M88,2)+4</f>
        <v>34</v>
      </c>
      <c r="O88" s="0" t="n">
        <f aca="false">+FIND("-",M88)</f>
        <v>36</v>
      </c>
      <c r="P88" s="0" t="n">
        <f aca="false">+LEN(M88)</f>
        <v>42</v>
      </c>
      <c r="Q88" s="0" t="str">
        <f aca="false">+RIGHT(M88,P88-O88)</f>
        <v>CZ_250</v>
      </c>
      <c r="R88" s="0" t="n">
        <f aca="false">+LEN(M88)-LEN(SUBSTITUTE(M88,"_",""))</f>
        <v>4</v>
      </c>
      <c r="S88" s="0" t="n">
        <f aca="false">+FIND("!",T88)</f>
        <v>39</v>
      </c>
      <c r="T88" s="0" t="str">
        <f aca="false">+SUBSTITUTE(M88,"_","!",R88)</f>
        <v>FTL||Supplier_276||Plant_23||FTL_CZ-CZ!250</v>
      </c>
    </row>
    <row r="89" customFormat="false" ht="12.8" hidden="true" customHeight="false" outlineLevel="0" collapsed="false">
      <c r="A89" s="0" t="s">
        <v>83</v>
      </c>
      <c r="B89" s="0" t="s">
        <v>84</v>
      </c>
      <c r="C89" s="0" t="s">
        <v>127</v>
      </c>
      <c r="D89" s="0" t="n">
        <v>20</v>
      </c>
      <c r="E89" s="4" t="str">
        <f aca="false">+LEFT(RIGHT(M89,P89-N89+1),O89-N89)</f>
        <v>CZ</v>
      </c>
      <c r="F89" s="4" t="str">
        <f aca="false">+RIGHT(LEFT(M89,S89-1),S89-O89-1)</f>
        <v>CZ</v>
      </c>
      <c r="G89" s="4" t="n">
        <f aca="false">+D89*VLOOKUP(C89,[1]commodities!A$1:H$1048576,2,0)</f>
        <v>13.76</v>
      </c>
      <c r="H89" s="4" t="n">
        <f aca="false">+$D89*VLOOKUP(C89,[1]commodities!A$1:H$1048576,3,0)</f>
        <v>0.1392</v>
      </c>
      <c r="I89" s="4" t="n">
        <f aca="false">+G89/K89</f>
        <v>13.76</v>
      </c>
      <c r="J89" s="4" t="n">
        <f aca="false">+H89/K89</f>
        <v>0.1392</v>
      </c>
      <c r="K89" s="4" t="n">
        <f aca="false">+ROUNDUP(MAX(G89/12000,H89/51,1),0)</f>
        <v>1</v>
      </c>
      <c r="L89" s="4" t="n">
        <f aca="false">+RANDBETWEEN(1,5)</f>
        <v>5</v>
      </c>
      <c r="M89" s="4" t="str">
        <f aca="false">+VLOOKUP(A89&amp;B89,[1]country_org_des!$A$1:$E$1048576,5,0)</f>
        <v>FTL||Supplier_276||Plant_23||FTL_CZ-CZ_250</v>
      </c>
      <c r="N89" s="4" t="n">
        <f aca="false">+FIND("FTL",M89,2)+4</f>
        <v>34</v>
      </c>
      <c r="O89" s="0" t="n">
        <f aca="false">+FIND("-",M89)</f>
        <v>36</v>
      </c>
      <c r="P89" s="0" t="n">
        <f aca="false">+LEN(M89)</f>
        <v>42</v>
      </c>
      <c r="Q89" s="0" t="str">
        <f aca="false">+RIGHT(M89,P89-O89)</f>
        <v>CZ_250</v>
      </c>
      <c r="R89" s="0" t="n">
        <f aca="false">+LEN(M89)-LEN(SUBSTITUTE(M89,"_",""))</f>
        <v>4</v>
      </c>
      <c r="S89" s="0" t="n">
        <f aca="false">+FIND("!",T89)</f>
        <v>39</v>
      </c>
      <c r="T89" s="0" t="str">
        <f aca="false">+SUBSTITUTE(M89,"_","!",R89)</f>
        <v>FTL||Supplier_276||Plant_23||FTL_CZ-CZ!250</v>
      </c>
    </row>
    <row r="90" customFormat="false" ht="12.8" hidden="true" customHeight="false" outlineLevel="0" collapsed="false">
      <c r="A90" s="0" t="s">
        <v>83</v>
      </c>
      <c r="B90" s="0" t="s">
        <v>84</v>
      </c>
      <c r="C90" s="0" t="s">
        <v>128</v>
      </c>
      <c r="D90" s="0" t="n">
        <v>160</v>
      </c>
      <c r="E90" s="4" t="str">
        <f aca="false">+LEFT(RIGHT(M90,P90-N90+1),O90-N90)</f>
        <v>CZ</v>
      </c>
      <c r="F90" s="4" t="str">
        <f aca="false">+RIGHT(LEFT(M90,S90-1),S90-O90-1)</f>
        <v>CZ</v>
      </c>
      <c r="G90" s="4" t="n">
        <f aca="false">+D90*VLOOKUP(C90,[1]commodities!A$1:H$1048576,2,0)</f>
        <v>110.08</v>
      </c>
      <c r="H90" s="4" t="n">
        <f aca="false">+$D90*VLOOKUP(C90,[1]commodities!A$1:H$1048576,3,0)</f>
        <v>1.1136</v>
      </c>
      <c r="I90" s="4" t="n">
        <f aca="false">+G90/K90</f>
        <v>110.08</v>
      </c>
      <c r="J90" s="4" t="n">
        <f aca="false">+H90/K90</f>
        <v>1.1136</v>
      </c>
      <c r="K90" s="4" t="n">
        <f aca="false">+ROUNDUP(MAX(G90/12000,H90/51,1),0)</f>
        <v>1</v>
      </c>
      <c r="L90" s="4" t="n">
        <f aca="false">+RANDBETWEEN(1,5)</f>
        <v>5</v>
      </c>
      <c r="M90" s="4" t="str">
        <f aca="false">+VLOOKUP(A90&amp;B90,[1]country_org_des!$A$1:$E$1048576,5,0)</f>
        <v>FTL||Supplier_276||Plant_23||FTL_CZ-CZ_250</v>
      </c>
      <c r="N90" s="4" t="n">
        <f aca="false">+FIND("FTL",M90,2)+4</f>
        <v>34</v>
      </c>
      <c r="O90" s="0" t="n">
        <f aca="false">+FIND("-",M90)</f>
        <v>36</v>
      </c>
      <c r="P90" s="0" t="n">
        <f aca="false">+LEN(M90)</f>
        <v>42</v>
      </c>
      <c r="Q90" s="0" t="str">
        <f aca="false">+RIGHT(M90,P90-O90)</f>
        <v>CZ_250</v>
      </c>
      <c r="R90" s="0" t="n">
        <f aca="false">+LEN(M90)-LEN(SUBSTITUTE(M90,"_",""))</f>
        <v>4</v>
      </c>
      <c r="S90" s="0" t="n">
        <f aca="false">+FIND("!",T90)</f>
        <v>39</v>
      </c>
      <c r="T90" s="0" t="str">
        <f aca="false">+SUBSTITUTE(M90,"_","!",R90)</f>
        <v>FTL||Supplier_276||Plant_23||FTL_CZ-CZ!250</v>
      </c>
    </row>
    <row r="91" customFormat="false" ht="12.8" hidden="true" customHeight="false" outlineLevel="0" collapsed="false">
      <c r="A91" s="0" t="s">
        <v>83</v>
      </c>
      <c r="B91" s="0" t="s">
        <v>84</v>
      </c>
      <c r="C91" s="0" t="s">
        <v>129</v>
      </c>
      <c r="D91" s="0" t="n">
        <v>60</v>
      </c>
      <c r="E91" s="4" t="str">
        <f aca="false">+LEFT(RIGHT(M91,P91-N91+1),O91-N91)</f>
        <v>CZ</v>
      </c>
      <c r="F91" s="4" t="str">
        <f aca="false">+RIGHT(LEFT(M91,S91-1),S91-O91-1)</f>
        <v>CZ</v>
      </c>
      <c r="G91" s="4" t="n">
        <f aca="false">+D91*VLOOKUP(C91,[1]commodities!A$1:H$1048576,2,0)</f>
        <v>41.28</v>
      </c>
      <c r="H91" s="4" t="n">
        <f aca="false">+$D91*VLOOKUP(C91,[1]commodities!A$1:H$1048576,3,0)</f>
        <v>0.4176</v>
      </c>
      <c r="I91" s="4" t="n">
        <f aca="false">+G91/K91</f>
        <v>41.28</v>
      </c>
      <c r="J91" s="4" t="n">
        <f aca="false">+H91/K91</f>
        <v>0.4176</v>
      </c>
      <c r="K91" s="4" t="n">
        <f aca="false">+ROUNDUP(MAX(G91/12000,H91/51,1),0)</f>
        <v>1</v>
      </c>
      <c r="L91" s="4" t="n">
        <f aca="false">+RANDBETWEEN(1,5)</f>
        <v>2</v>
      </c>
      <c r="M91" s="4" t="str">
        <f aca="false">+VLOOKUP(A91&amp;B91,[1]country_org_des!$A$1:$E$1048576,5,0)</f>
        <v>FTL||Supplier_276||Plant_23||FTL_CZ-CZ_250</v>
      </c>
      <c r="N91" s="4" t="n">
        <f aca="false">+FIND("FTL",M91,2)+4</f>
        <v>34</v>
      </c>
      <c r="O91" s="0" t="n">
        <f aca="false">+FIND("-",M91)</f>
        <v>36</v>
      </c>
      <c r="P91" s="0" t="n">
        <f aca="false">+LEN(M91)</f>
        <v>42</v>
      </c>
      <c r="Q91" s="0" t="str">
        <f aca="false">+RIGHT(M91,P91-O91)</f>
        <v>CZ_250</v>
      </c>
      <c r="R91" s="0" t="n">
        <f aca="false">+LEN(M91)-LEN(SUBSTITUTE(M91,"_",""))</f>
        <v>4</v>
      </c>
      <c r="S91" s="0" t="n">
        <f aca="false">+FIND("!",T91)</f>
        <v>39</v>
      </c>
      <c r="T91" s="0" t="str">
        <f aca="false">+SUBSTITUTE(M91,"_","!",R91)</f>
        <v>FTL||Supplier_276||Plant_23||FTL_CZ-CZ!250</v>
      </c>
    </row>
    <row r="92" customFormat="false" ht="12.8" hidden="true" customHeight="false" outlineLevel="0" collapsed="false">
      <c r="A92" s="0" t="s">
        <v>83</v>
      </c>
      <c r="B92" s="0" t="s">
        <v>84</v>
      </c>
      <c r="C92" s="0" t="s">
        <v>130</v>
      </c>
      <c r="D92" s="0" t="n">
        <v>10</v>
      </c>
      <c r="E92" s="4" t="str">
        <f aca="false">+LEFT(RIGHT(M92,P92-N92+1),O92-N92)</f>
        <v>CZ</v>
      </c>
      <c r="F92" s="4" t="str">
        <f aca="false">+RIGHT(LEFT(M92,S92-1),S92-O92-1)</f>
        <v>CZ</v>
      </c>
      <c r="G92" s="4" t="n">
        <f aca="false">+D92*VLOOKUP(C92,[1]commodities!A$1:H$1048576,2,0)</f>
        <v>6.88</v>
      </c>
      <c r="H92" s="4" t="n">
        <f aca="false">+$D92*VLOOKUP(C92,[1]commodities!A$1:H$1048576,3,0)</f>
        <v>0.0696</v>
      </c>
      <c r="I92" s="4" t="n">
        <f aca="false">+G92/K92</f>
        <v>6.88</v>
      </c>
      <c r="J92" s="4" t="n">
        <f aca="false">+H92/K92</f>
        <v>0.0696</v>
      </c>
      <c r="K92" s="4" t="n">
        <f aca="false">+ROUNDUP(MAX(G92/12000,H92/51,1),0)</f>
        <v>1</v>
      </c>
      <c r="L92" s="4" t="n">
        <f aca="false">+RANDBETWEEN(1,5)</f>
        <v>2</v>
      </c>
      <c r="M92" s="4" t="str">
        <f aca="false">+VLOOKUP(A92&amp;B92,[1]country_org_des!$A$1:$E$1048576,5,0)</f>
        <v>FTL||Supplier_276||Plant_23||FTL_CZ-CZ_250</v>
      </c>
      <c r="N92" s="4" t="n">
        <f aca="false">+FIND("FTL",M92,2)+4</f>
        <v>34</v>
      </c>
      <c r="O92" s="0" t="n">
        <f aca="false">+FIND("-",M92)</f>
        <v>36</v>
      </c>
      <c r="P92" s="0" t="n">
        <f aca="false">+LEN(M92)</f>
        <v>42</v>
      </c>
      <c r="Q92" s="0" t="str">
        <f aca="false">+RIGHT(M92,P92-O92)</f>
        <v>CZ_250</v>
      </c>
      <c r="R92" s="0" t="n">
        <f aca="false">+LEN(M92)-LEN(SUBSTITUTE(M92,"_",""))</f>
        <v>4</v>
      </c>
      <c r="S92" s="0" t="n">
        <f aca="false">+FIND("!",T92)</f>
        <v>39</v>
      </c>
      <c r="T92" s="0" t="str">
        <f aca="false">+SUBSTITUTE(M92,"_","!",R92)</f>
        <v>FTL||Supplier_276||Plant_23||FTL_CZ-CZ!250</v>
      </c>
    </row>
    <row r="93" customFormat="false" ht="12.8" hidden="true" customHeight="false" outlineLevel="0" collapsed="false">
      <c r="A93" s="0" t="s">
        <v>83</v>
      </c>
      <c r="B93" s="0" t="s">
        <v>84</v>
      </c>
      <c r="C93" s="0" t="s">
        <v>131</v>
      </c>
      <c r="D93" s="0" t="n">
        <v>10</v>
      </c>
      <c r="E93" s="4" t="str">
        <f aca="false">+LEFT(RIGHT(M93,P93-N93+1),O93-N93)</f>
        <v>CZ</v>
      </c>
      <c r="F93" s="4" t="str">
        <f aca="false">+RIGHT(LEFT(M93,S93-1),S93-O93-1)</f>
        <v>CZ</v>
      </c>
      <c r="G93" s="4" t="n">
        <f aca="false">+D93*VLOOKUP(C93,[1]commodities!A$1:H$1048576,2,0)</f>
        <v>6.88</v>
      </c>
      <c r="H93" s="4" t="n">
        <f aca="false">+$D93*VLOOKUP(C93,[1]commodities!A$1:H$1048576,3,0)</f>
        <v>0.0696</v>
      </c>
      <c r="I93" s="4" t="n">
        <f aca="false">+G93/K93</f>
        <v>6.88</v>
      </c>
      <c r="J93" s="4" t="n">
        <f aca="false">+H93/K93</f>
        <v>0.0696</v>
      </c>
      <c r="K93" s="4" t="n">
        <f aca="false">+ROUNDUP(MAX(G93/12000,H93/51,1),0)</f>
        <v>1</v>
      </c>
      <c r="L93" s="4" t="n">
        <f aca="false">+RANDBETWEEN(1,5)</f>
        <v>1</v>
      </c>
      <c r="M93" s="4" t="str">
        <f aca="false">+VLOOKUP(A93&amp;B93,[1]country_org_des!$A$1:$E$1048576,5,0)</f>
        <v>FTL||Supplier_276||Plant_23||FTL_CZ-CZ_250</v>
      </c>
      <c r="N93" s="4" t="n">
        <f aca="false">+FIND("FTL",M93,2)+4</f>
        <v>34</v>
      </c>
      <c r="O93" s="0" t="n">
        <f aca="false">+FIND("-",M93)</f>
        <v>36</v>
      </c>
      <c r="P93" s="0" t="n">
        <f aca="false">+LEN(M93)</f>
        <v>42</v>
      </c>
      <c r="Q93" s="0" t="str">
        <f aca="false">+RIGHT(M93,P93-O93)</f>
        <v>CZ_250</v>
      </c>
      <c r="R93" s="0" t="n">
        <f aca="false">+LEN(M93)-LEN(SUBSTITUTE(M93,"_",""))</f>
        <v>4</v>
      </c>
      <c r="S93" s="0" t="n">
        <f aca="false">+FIND("!",T93)</f>
        <v>39</v>
      </c>
      <c r="T93" s="0" t="str">
        <f aca="false">+SUBSTITUTE(M93,"_","!",R93)</f>
        <v>FTL||Supplier_276||Plant_23||FTL_CZ-CZ!250</v>
      </c>
    </row>
    <row r="94" customFormat="false" ht="12.8" hidden="true" customHeight="false" outlineLevel="0" collapsed="false">
      <c r="A94" s="0" t="s">
        <v>83</v>
      </c>
      <c r="B94" s="0" t="s">
        <v>84</v>
      </c>
      <c r="C94" s="0" t="s">
        <v>132</v>
      </c>
      <c r="D94" s="0" t="n">
        <v>756</v>
      </c>
      <c r="E94" s="4" t="str">
        <f aca="false">+LEFT(RIGHT(M94,P94-N94+1),O94-N94)</f>
        <v>CZ</v>
      </c>
      <c r="F94" s="4" t="str">
        <f aca="false">+RIGHT(LEFT(M94,S94-1),S94-O94-1)</f>
        <v>CZ</v>
      </c>
      <c r="G94" s="4" t="n">
        <f aca="false">+D94*VLOOKUP(C94,[1]commodities!A$1:H$1048576,2,0)</f>
        <v>859.599999972</v>
      </c>
      <c r="H94" s="4" t="n">
        <f aca="false">+$D94*VLOOKUP(C94,[1]commodities!A$1:H$1048576,3,0)</f>
        <v>7.0303659804</v>
      </c>
      <c r="I94" s="4" t="n">
        <f aca="false">+G94/K94</f>
        <v>859.599999972</v>
      </c>
      <c r="J94" s="4" t="n">
        <f aca="false">+H94/K94</f>
        <v>7.0303659804</v>
      </c>
      <c r="K94" s="4" t="n">
        <f aca="false">+ROUNDUP(MAX(G94/12000,H94/51,1),0)</f>
        <v>1</v>
      </c>
      <c r="L94" s="4" t="n">
        <f aca="false">+RANDBETWEEN(1,5)</f>
        <v>4</v>
      </c>
      <c r="M94" s="4" t="str">
        <f aca="false">+VLOOKUP(A94&amp;B94,[1]country_org_des!$A$1:$E$1048576,5,0)</f>
        <v>FTL||Supplier_276||Plant_23||FTL_CZ-CZ_250</v>
      </c>
      <c r="N94" s="4" t="n">
        <f aca="false">+FIND("FTL",M94,2)+4</f>
        <v>34</v>
      </c>
      <c r="O94" s="0" t="n">
        <f aca="false">+FIND("-",M94)</f>
        <v>36</v>
      </c>
      <c r="P94" s="0" t="n">
        <f aca="false">+LEN(M94)</f>
        <v>42</v>
      </c>
      <c r="Q94" s="0" t="str">
        <f aca="false">+RIGHT(M94,P94-O94)</f>
        <v>CZ_250</v>
      </c>
      <c r="R94" s="0" t="n">
        <f aca="false">+LEN(M94)-LEN(SUBSTITUTE(M94,"_",""))</f>
        <v>4</v>
      </c>
      <c r="S94" s="0" t="n">
        <f aca="false">+FIND("!",T94)</f>
        <v>39</v>
      </c>
      <c r="T94" s="0" t="str">
        <f aca="false">+SUBSTITUTE(M94,"_","!",R94)</f>
        <v>FTL||Supplier_276||Plant_23||FTL_CZ-CZ!250</v>
      </c>
    </row>
    <row r="95" customFormat="false" ht="12.8" hidden="true" customHeight="false" outlineLevel="0" collapsed="false">
      <c r="A95" s="0" t="s">
        <v>83</v>
      </c>
      <c r="B95" s="0" t="s">
        <v>84</v>
      </c>
      <c r="C95" s="0" t="s">
        <v>133</v>
      </c>
      <c r="D95" s="0" t="n">
        <v>540</v>
      </c>
      <c r="E95" s="4" t="str">
        <f aca="false">+LEFT(RIGHT(M95,P95-N95+1),O95-N95)</f>
        <v>CZ</v>
      </c>
      <c r="F95" s="4" t="str">
        <f aca="false">+RIGHT(LEFT(M95,S95-1),S95-O95-1)</f>
        <v>CZ</v>
      </c>
      <c r="G95" s="4" t="n">
        <f aca="false">+D95*VLOOKUP(C95,[1]commodities!A$1:H$1048576,2,0)</f>
        <v>1303.600000014</v>
      </c>
      <c r="H95" s="4" t="n">
        <f aca="false">+$D95*VLOOKUP(C95,[1]commodities!A$1:H$1048576,3,0)</f>
        <v>10.043380026</v>
      </c>
      <c r="I95" s="4" t="n">
        <f aca="false">+G95/K95</f>
        <v>1303.600000014</v>
      </c>
      <c r="J95" s="4" t="n">
        <f aca="false">+H95/K95</f>
        <v>10.043380026</v>
      </c>
      <c r="K95" s="4" t="n">
        <f aca="false">+ROUNDUP(MAX(G95/12000,H95/51,1),0)</f>
        <v>1</v>
      </c>
      <c r="L95" s="4" t="n">
        <f aca="false">+RANDBETWEEN(1,5)</f>
        <v>2</v>
      </c>
      <c r="M95" s="4" t="str">
        <f aca="false">+VLOOKUP(A95&amp;B95,[1]country_org_des!$A$1:$E$1048576,5,0)</f>
        <v>FTL||Supplier_276||Plant_23||FTL_CZ-CZ_250</v>
      </c>
      <c r="N95" s="4" t="n">
        <f aca="false">+FIND("FTL",M95,2)+4</f>
        <v>34</v>
      </c>
      <c r="O95" s="0" t="n">
        <f aca="false">+FIND("-",M95)</f>
        <v>36</v>
      </c>
      <c r="P95" s="0" t="n">
        <f aca="false">+LEN(M95)</f>
        <v>42</v>
      </c>
      <c r="Q95" s="0" t="str">
        <f aca="false">+RIGHT(M95,P95-O95)</f>
        <v>CZ_250</v>
      </c>
      <c r="R95" s="0" t="n">
        <f aca="false">+LEN(M95)-LEN(SUBSTITUTE(M95,"_",""))</f>
        <v>4</v>
      </c>
      <c r="S95" s="0" t="n">
        <f aca="false">+FIND("!",T95)</f>
        <v>39</v>
      </c>
      <c r="T95" s="0" t="str">
        <f aca="false">+SUBSTITUTE(M95,"_","!",R95)</f>
        <v>FTL||Supplier_276||Plant_23||FTL_CZ-CZ!250</v>
      </c>
    </row>
    <row r="96" customFormat="false" ht="12.8" hidden="true" customHeight="false" outlineLevel="0" collapsed="false">
      <c r="A96" s="0" t="s">
        <v>83</v>
      </c>
      <c r="B96" s="0" t="s">
        <v>84</v>
      </c>
      <c r="C96" s="0" t="s">
        <v>134</v>
      </c>
      <c r="D96" s="0" t="n">
        <v>108</v>
      </c>
      <c r="E96" s="4" t="str">
        <f aca="false">+LEFT(RIGHT(M96,P96-N96+1),O96-N96)</f>
        <v>CZ</v>
      </c>
      <c r="F96" s="4" t="str">
        <f aca="false">+RIGHT(LEFT(M96,S96-1),S96-O96-1)</f>
        <v>CZ</v>
      </c>
      <c r="G96" s="4" t="n">
        <f aca="false">+D96*VLOOKUP(C96,[1]commodities!A$1:H$1048576,2,0)</f>
        <v>260.7200000028</v>
      </c>
      <c r="H96" s="4" t="n">
        <f aca="false">+$D96*VLOOKUP(C96,[1]commodities!A$1:H$1048576,3,0)</f>
        <v>2.0086760052</v>
      </c>
      <c r="I96" s="4" t="n">
        <f aca="false">+G96/K96</f>
        <v>260.7200000028</v>
      </c>
      <c r="J96" s="4" t="n">
        <f aca="false">+H96/K96</f>
        <v>2.0086760052</v>
      </c>
      <c r="K96" s="4" t="n">
        <f aca="false">+ROUNDUP(MAX(G96/12000,H96/51,1),0)</f>
        <v>1</v>
      </c>
      <c r="L96" s="4" t="n">
        <f aca="false">+RANDBETWEEN(1,5)</f>
        <v>4</v>
      </c>
      <c r="M96" s="4" t="str">
        <f aca="false">+VLOOKUP(A96&amp;B96,[1]country_org_des!$A$1:$E$1048576,5,0)</f>
        <v>FTL||Supplier_276||Plant_23||FTL_CZ-CZ_250</v>
      </c>
      <c r="N96" s="4" t="n">
        <f aca="false">+FIND("FTL",M96,2)+4</f>
        <v>34</v>
      </c>
      <c r="O96" s="0" t="n">
        <f aca="false">+FIND("-",M96)</f>
        <v>36</v>
      </c>
      <c r="P96" s="0" t="n">
        <f aca="false">+LEN(M96)</f>
        <v>42</v>
      </c>
      <c r="Q96" s="0" t="str">
        <f aca="false">+RIGHT(M96,P96-O96)</f>
        <v>CZ_250</v>
      </c>
      <c r="R96" s="0" t="n">
        <f aca="false">+LEN(M96)-LEN(SUBSTITUTE(M96,"_",""))</f>
        <v>4</v>
      </c>
      <c r="S96" s="0" t="n">
        <f aca="false">+FIND("!",T96)</f>
        <v>39</v>
      </c>
      <c r="T96" s="0" t="str">
        <f aca="false">+SUBSTITUTE(M96,"_","!",R96)</f>
        <v>FTL||Supplier_276||Plant_23||FTL_CZ-CZ!250</v>
      </c>
    </row>
    <row r="97" customFormat="false" ht="12.8" hidden="true" customHeight="false" outlineLevel="0" collapsed="false">
      <c r="A97" s="0" t="s">
        <v>83</v>
      </c>
      <c r="B97" s="0" t="s">
        <v>84</v>
      </c>
      <c r="C97" s="0" t="s">
        <v>135</v>
      </c>
      <c r="D97" s="0" t="n">
        <v>162</v>
      </c>
      <c r="E97" s="4" t="str">
        <f aca="false">+LEFT(RIGHT(M97,P97-N97+1),O97-N97)</f>
        <v>CZ</v>
      </c>
      <c r="F97" s="4" t="str">
        <f aca="false">+RIGHT(LEFT(M97,S97-1),S97-O97-1)</f>
        <v>CZ</v>
      </c>
      <c r="G97" s="4" t="n">
        <f aca="false">+D97*VLOOKUP(C97,[1]commodities!A$1:H$1048576,2,0)</f>
        <v>391.0800000042</v>
      </c>
      <c r="H97" s="4" t="n">
        <f aca="false">+$D97*VLOOKUP(C97,[1]commodities!A$1:H$1048576,3,0)</f>
        <v>3.0130140078</v>
      </c>
      <c r="I97" s="4" t="n">
        <f aca="false">+G97/K97</f>
        <v>391.0800000042</v>
      </c>
      <c r="J97" s="4" t="n">
        <f aca="false">+H97/K97</f>
        <v>3.0130140078</v>
      </c>
      <c r="K97" s="4" t="n">
        <f aca="false">+ROUNDUP(MAX(G97/12000,H97/51,1),0)</f>
        <v>1</v>
      </c>
      <c r="L97" s="4" t="n">
        <f aca="false">+RANDBETWEEN(1,5)</f>
        <v>4</v>
      </c>
      <c r="M97" s="4" t="str">
        <f aca="false">+VLOOKUP(A97&amp;B97,[1]country_org_des!$A$1:$E$1048576,5,0)</f>
        <v>FTL||Supplier_276||Plant_23||FTL_CZ-CZ_250</v>
      </c>
      <c r="N97" s="4" t="n">
        <f aca="false">+FIND("FTL",M97,2)+4</f>
        <v>34</v>
      </c>
      <c r="O97" s="0" t="n">
        <f aca="false">+FIND("-",M97)</f>
        <v>36</v>
      </c>
      <c r="P97" s="0" t="n">
        <f aca="false">+LEN(M97)</f>
        <v>42</v>
      </c>
      <c r="Q97" s="0" t="str">
        <f aca="false">+RIGHT(M97,P97-O97)</f>
        <v>CZ_250</v>
      </c>
      <c r="R97" s="0" t="n">
        <f aca="false">+LEN(M97)-LEN(SUBSTITUTE(M97,"_",""))</f>
        <v>4</v>
      </c>
      <c r="S97" s="0" t="n">
        <f aca="false">+FIND("!",T97)</f>
        <v>39</v>
      </c>
      <c r="T97" s="0" t="str">
        <f aca="false">+SUBSTITUTE(M97,"_","!",R97)</f>
        <v>FTL||Supplier_276||Plant_23||FTL_CZ-CZ!250</v>
      </c>
    </row>
    <row r="98" customFormat="false" ht="12.8" hidden="true" customHeight="false" outlineLevel="0" collapsed="false">
      <c r="A98" s="0" t="s">
        <v>83</v>
      </c>
      <c r="B98" s="0" t="s">
        <v>84</v>
      </c>
      <c r="C98" s="0" t="s">
        <v>136</v>
      </c>
      <c r="D98" s="0" t="n">
        <v>54</v>
      </c>
      <c r="E98" s="4" t="str">
        <f aca="false">+LEFT(RIGHT(M98,P98-N98+1),O98-N98)</f>
        <v>CZ</v>
      </c>
      <c r="F98" s="4" t="str">
        <f aca="false">+RIGHT(LEFT(M98,S98-1),S98-O98-1)</f>
        <v>CZ</v>
      </c>
      <c r="G98" s="4" t="n">
        <f aca="false">+D98*VLOOKUP(C98,[1]commodities!A$1:H$1048576,2,0)</f>
        <v>130.3600000014</v>
      </c>
      <c r="H98" s="4" t="n">
        <f aca="false">+$D98*VLOOKUP(C98,[1]commodities!A$1:H$1048576,3,0)</f>
        <v>1.0043380026</v>
      </c>
      <c r="I98" s="4" t="n">
        <f aca="false">+G98/K98</f>
        <v>130.3600000014</v>
      </c>
      <c r="J98" s="4" t="n">
        <f aca="false">+H98/K98</f>
        <v>1.0043380026</v>
      </c>
      <c r="K98" s="4" t="n">
        <f aca="false">+ROUNDUP(MAX(G98/12000,H98/51,1),0)</f>
        <v>1</v>
      </c>
      <c r="L98" s="4" t="n">
        <f aca="false">+RANDBETWEEN(1,5)</f>
        <v>1</v>
      </c>
      <c r="M98" s="4" t="str">
        <f aca="false">+VLOOKUP(A98&amp;B98,[1]country_org_des!$A$1:$E$1048576,5,0)</f>
        <v>FTL||Supplier_276||Plant_23||FTL_CZ-CZ_250</v>
      </c>
      <c r="N98" s="4" t="n">
        <f aca="false">+FIND("FTL",M98,2)+4</f>
        <v>34</v>
      </c>
      <c r="O98" s="0" t="n">
        <f aca="false">+FIND("-",M98)</f>
        <v>36</v>
      </c>
      <c r="P98" s="0" t="n">
        <f aca="false">+LEN(M98)</f>
        <v>42</v>
      </c>
      <c r="Q98" s="0" t="str">
        <f aca="false">+RIGHT(M98,P98-O98)</f>
        <v>CZ_250</v>
      </c>
      <c r="R98" s="0" t="n">
        <f aca="false">+LEN(M98)-LEN(SUBSTITUTE(M98,"_",""))</f>
        <v>4</v>
      </c>
      <c r="S98" s="0" t="n">
        <f aca="false">+FIND("!",T98)</f>
        <v>39</v>
      </c>
      <c r="T98" s="0" t="str">
        <f aca="false">+SUBSTITUTE(M98,"_","!",R98)</f>
        <v>FTL||Supplier_276||Plant_23||FTL_CZ-CZ!250</v>
      </c>
    </row>
    <row r="99" customFormat="false" ht="12.8" hidden="true" customHeight="false" outlineLevel="0" collapsed="false">
      <c r="A99" s="0" t="s">
        <v>83</v>
      </c>
      <c r="B99" s="0" t="s">
        <v>84</v>
      </c>
      <c r="C99" s="0" t="s">
        <v>137</v>
      </c>
      <c r="D99" s="0" t="n">
        <v>108</v>
      </c>
      <c r="E99" s="4" t="str">
        <f aca="false">+LEFT(RIGHT(M99,P99-N99+1),O99-N99)</f>
        <v>CZ</v>
      </c>
      <c r="F99" s="4" t="str">
        <f aca="false">+RIGHT(LEFT(M99,S99-1),S99-O99-1)</f>
        <v>CZ</v>
      </c>
      <c r="G99" s="4" t="n">
        <f aca="false">+D99*VLOOKUP(C99,[1]commodities!A$1:H$1048576,2,0)</f>
        <v>260.7200000028</v>
      </c>
      <c r="H99" s="4" t="n">
        <f aca="false">+$D99*VLOOKUP(C99,[1]commodities!A$1:H$1048576,3,0)</f>
        <v>2.0086760052</v>
      </c>
      <c r="I99" s="4" t="n">
        <f aca="false">+G99/K99</f>
        <v>260.7200000028</v>
      </c>
      <c r="J99" s="4" t="n">
        <f aca="false">+H99/K99</f>
        <v>2.0086760052</v>
      </c>
      <c r="K99" s="4" t="n">
        <f aca="false">+ROUNDUP(MAX(G99/12000,H99/51,1),0)</f>
        <v>1</v>
      </c>
      <c r="L99" s="4" t="n">
        <f aca="false">+RANDBETWEEN(1,5)</f>
        <v>2</v>
      </c>
      <c r="M99" s="4" t="str">
        <f aca="false">+VLOOKUP(A99&amp;B99,[1]country_org_des!$A$1:$E$1048576,5,0)</f>
        <v>FTL||Supplier_276||Plant_23||FTL_CZ-CZ_250</v>
      </c>
      <c r="N99" s="4" t="n">
        <f aca="false">+FIND("FTL",M99,2)+4</f>
        <v>34</v>
      </c>
      <c r="O99" s="0" t="n">
        <f aca="false">+FIND("-",M99)</f>
        <v>36</v>
      </c>
      <c r="P99" s="0" t="n">
        <f aca="false">+LEN(M99)</f>
        <v>42</v>
      </c>
      <c r="Q99" s="0" t="str">
        <f aca="false">+RIGHT(M99,P99-O99)</f>
        <v>CZ_250</v>
      </c>
      <c r="R99" s="0" t="n">
        <f aca="false">+LEN(M99)-LEN(SUBSTITUTE(M99,"_",""))</f>
        <v>4</v>
      </c>
      <c r="S99" s="0" t="n">
        <f aca="false">+FIND("!",T99)</f>
        <v>39</v>
      </c>
      <c r="T99" s="0" t="str">
        <f aca="false">+SUBSTITUTE(M99,"_","!",R99)</f>
        <v>FTL||Supplier_276||Plant_23||FTL_CZ-CZ!250</v>
      </c>
    </row>
    <row r="100" customFormat="false" ht="12.8" hidden="true" customHeight="false" outlineLevel="0" collapsed="false">
      <c r="A100" s="0" t="s">
        <v>83</v>
      </c>
      <c r="B100" s="0" t="s">
        <v>84</v>
      </c>
      <c r="C100" s="0" t="s">
        <v>138</v>
      </c>
      <c r="D100" s="0" t="n">
        <v>810</v>
      </c>
      <c r="E100" s="4" t="str">
        <f aca="false">+LEFT(RIGHT(M100,P100-N100+1),O100-N100)</f>
        <v>CZ</v>
      </c>
      <c r="F100" s="4" t="str">
        <f aca="false">+RIGHT(LEFT(M100,S100-1),S100-O100-1)</f>
        <v>CZ</v>
      </c>
      <c r="G100" s="4" t="n">
        <f aca="false">+D100*VLOOKUP(C100,[1]commodities!A$1:H$1048576,2,0)</f>
        <v>1955.400000021</v>
      </c>
      <c r="H100" s="4" t="n">
        <f aca="false">+$D100*VLOOKUP(C100,[1]commodities!A$1:H$1048576,3,0)</f>
        <v>15.065070039</v>
      </c>
      <c r="I100" s="4" t="n">
        <f aca="false">+G100/K100</f>
        <v>1955.400000021</v>
      </c>
      <c r="J100" s="4" t="n">
        <f aca="false">+H100/K100</f>
        <v>15.065070039</v>
      </c>
      <c r="K100" s="4" t="n">
        <f aca="false">+ROUNDUP(MAX(G100/12000,H100/51,1),0)</f>
        <v>1</v>
      </c>
      <c r="L100" s="4" t="n">
        <f aca="false">+RANDBETWEEN(1,5)</f>
        <v>2</v>
      </c>
      <c r="M100" s="4" t="str">
        <f aca="false">+VLOOKUP(A100&amp;B100,[1]country_org_des!$A$1:$E$1048576,5,0)</f>
        <v>FTL||Supplier_276||Plant_23||FTL_CZ-CZ_250</v>
      </c>
      <c r="N100" s="4" t="n">
        <f aca="false">+FIND("FTL",M100,2)+4</f>
        <v>34</v>
      </c>
      <c r="O100" s="0" t="n">
        <f aca="false">+FIND("-",M100)</f>
        <v>36</v>
      </c>
      <c r="P100" s="0" t="n">
        <f aca="false">+LEN(M100)</f>
        <v>42</v>
      </c>
      <c r="Q100" s="0" t="str">
        <f aca="false">+RIGHT(M100,P100-O100)</f>
        <v>CZ_250</v>
      </c>
      <c r="R100" s="0" t="n">
        <f aca="false">+LEN(M100)-LEN(SUBSTITUTE(M100,"_",""))</f>
        <v>4</v>
      </c>
      <c r="S100" s="0" t="n">
        <f aca="false">+FIND("!",T100)</f>
        <v>39</v>
      </c>
      <c r="T100" s="0" t="str">
        <f aca="false">+SUBSTITUTE(M100,"_","!",R100)</f>
        <v>FTL||Supplier_276||Plant_23||FTL_CZ-CZ!250</v>
      </c>
    </row>
    <row r="101" customFormat="false" ht="12.8" hidden="true" customHeight="false" outlineLevel="0" collapsed="false">
      <c r="A101" s="0" t="s">
        <v>83</v>
      </c>
      <c r="B101" s="0" t="s">
        <v>84</v>
      </c>
      <c r="C101" s="0" t="s">
        <v>139</v>
      </c>
      <c r="D101" s="0" t="n">
        <v>108</v>
      </c>
      <c r="E101" s="4" t="str">
        <f aca="false">+LEFT(RIGHT(M101,P101-N101+1),O101-N101)</f>
        <v>CZ</v>
      </c>
      <c r="F101" s="4" t="str">
        <f aca="false">+RIGHT(LEFT(M101,S101-1),S101-O101-1)</f>
        <v>CZ</v>
      </c>
      <c r="G101" s="4" t="n">
        <f aca="false">+D101*VLOOKUP(C101,[1]commodities!A$1:H$1048576,2,0)</f>
        <v>260.7200000028</v>
      </c>
      <c r="H101" s="4" t="n">
        <f aca="false">+$D101*VLOOKUP(C101,[1]commodities!A$1:H$1048576,3,0)</f>
        <v>2.0086760052</v>
      </c>
      <c r="I101" s="4" t="n">
        <f aca="false">+G101/K101</f>
        <v>260.7200000028</v>
      </c>
      <c r="J101" s="4" t="n">
        <f aca="false">+H101/K101</f>
        <v>2.0086760052</v>
      </c>
      <c r="K101" s="4" t="n">
        <f aca="false">+ROUNDUP(MAX(G101/12000,H101/51,1),0)</f>
        <v>1</v>
      </c>
      <c r="L101" s="4" t="n">
        <f aca="false">+RANDBETWEEN(1,5)</f>
        <v>2</v>
      </c>
      <c r="M101" s="4" t="str">
        <f aca="false">+VLOOKUP(A101&amp;B101,[1]country_org_des!$A$1:$E$1048576,5,0)</f>
        <v>FTL||Supplier_276||Plant_23||FTL_CZ-CZ_250</v>
      </c>
      <c r="N101" s="4" t="n">
        <f aca="false">+FIND("FTL",M101,2)+4</f>
        <v>34</v>
      </c>
      <c r="O101" s="0" t="n">
        <f aca="false">+FIND("-",M101)</f>
        <v>36</v>
      </c>
      <c r="P101" s="0" t="n">
        <f aca="false">+LEN(M101)</f>
        <v>42</v>
      </c>
      <c r="Q101" s="0" t="str">
        <f aca="false">+RIGHT(M101,P101-O101)</f>
        <v>CZ_250</v>
      </c>
      <c r="R101" s="0" t="n">
        <f aca="false">+LEN(M101)-LEN(SUBSTITUTE(M101,"_",""))</f>
        <v>4</v>
      </c>
      <c r="S101" s="0" t="n">
        <f aca="false">+FIND("!",T101)</f>
        <v>39</v>
      </c>
      <c r="T101" s="0" t="str">
        <f aca="false">+SUBSTITUTE(M101,"_","!",R101)</f>
        <v>FTL||Supplier_276||Plant_23||FTL_CZ-CZ!250</v>
      </c>
    </row>
    <row r="102" customFormat="false" ht="12.8" hidden="true" customHeight="false" outlineLevel="0" collapsed="false">
      <c r="A102" s="0" t="s">
        <v>83</v>
      </c>
      <c r="B102" s="0" t="s">
        <v>84</v>
      </c>
      <c r="C102" s="0" t="s">
        <v>140</v>
      </c>
      <c r="D102" s="0" t="n">
        <v>162</v>
      </c>
      <c r="E102" s="4" t="str">
        <f aca="false">+LEFT(RIGHT(M102,P102-N102+1),O102-N102)</f>
        <v>CZ</v>
      </c>
      <c r="F102" s="4" t="str">
        <f aca="false">+RIGHT(LEFT(M102,S102-1),S102-O102-1)</f>
        <v>CZ</v>
      </c>
      <c r="G102" s="4" t="n">
        <f aca="false">+D102*VLOOKUP(C102,[1]commodities!A$1:H$1048576,2,0)</f>
        <v>391.0800000042</v>
      </c>
      <c r="H102" s="4" t="n">
        <f aca="false">+$D102*VLOOKUP(C102,[1]commodities!A$1:H$1048576,3,0)</f>
        <v>3.0130140078</v>
      </c>
      <c r="I102" s="4" t="n">
        <f aca="false">+G102/K102</f>
        <v>391.0800000042</v>
      </c>
      <c r="J102" s="4" t="n">
        <f aca="false">+H102/K102</f>
        <v>3.0130140078</v>
      </c>
      <c r="K102" s="4" t="n">
        <f aca="false">+ROUNDUP(MAX(G102/12000,H102/51,1),0)</f>
        <v>1</v>
      </c>
      <c r="L102" s="4" t="n">
        <f aca="false">+RANDBETWEEN(1,5)</f>
        <v>5</v>
      </c>
      <c r="M102" s="4" t="str">
        <f aca="false">+VLOOKUP(A102&amp;B102,[1]country_org_des!$A$1:$E$1048576,5,0)</f>
        <v>FTL||Supplier_276||Plant_23||FTL_CZ-CZ_250</v>
      </c>
      <c r="N102" s="4" t="n">
        <f aca="false">+FIND("FTL",M102,2)+4</f>
        <v>34</v>
      </c>
      <c r="O102" s="0" t="n">
        <f aca="false">+FIND("-",M102)</f>
        <v>36</v>
      </c>
      <c r="P102" s="0" t="n">
        <f aca="false">+LEN(M102)</f>
        <v>42</v>
      </c>
      <c r="Q102" s="0" t="str">
        <f aca="false">+RIGHT(M102,P102-O102)</f>
        <v>CZ_250</v>
      </c>
      <c r="R102" s="0" t="n">
        <f aca="false">+LEN(M102)-LEN(SUBSTITUTE(M102,"_",""))</f>
        <v>4</v>
      </c>
      <c r="S102" s="0" t="n">
        <f aca="false">+FIND("!",T102)</f>
        <v>39</v>
      </c>
      <c r="T102" s="0" t="str">
        <f aca="false">+SUBSTITUTE(M102,"_","!",R102)</f>
        <v>FTL||Supplier_276||Plant_23||FTL_CZ-CZ!250</v>
      </c>
    </row>
    <row r="103" customFormat="false" ht="12.8" hidden="true" customHeight="false" outlineLevel="0" collapsed="false">
      <c r="A103" s="0" t="s">
        <v>83</v>
      </c>
      <c r="B103" s="0" t="s">
        <v>84</v>
      </c>
      <c r="C103" s="0" t="s">
        <v>141</v>
      </c>
      <c r="D103" s="0" t="n">
        <v>54</v>
      </c>
      <c r="E103" s="4" t="str">
        <f aca="false">+LEFT(RIGHT(M103,P103-N103+1),O103-N103)</f>
        <v>CZ</v>
      </c>
      <c r="F103" s="4" t="str">
        <f aca="false">+RIGHT(LEFT(M103,S103-1),S103-O103-1)</f>
        <v>CZ</v>
      </c>
      <c r="G103" s="4" t="n">
        <f aca="false">+D103*VLOOKUP(C103,[1]commodities!A$1:H$1048576,2,0)</f>
        <v>130.3600000014</v>
      </c>
      <c r="H103" s="4" t="n">
        <f aca="false">+$D103*VLOOKUP(C103,[1]commodities!A$1:H$1048576,3,0)</f>
        <v>1.0043380026</v>
      </c>
      <c r="I103" s="4" t="n">
        <f aca="false">+G103/K103</f>
        <v>130.3600000014</v>
      </c>
      <c r="J103" s="4" t="n">
        <f aca="false">+H103/K103</f>
        <v>1.0043380026</v>
      </c>
      <c r="K103" s="4" t="n">
        <f aca="false">+ROUNDUP(MAX(G103/12000,H103/51,1),0)</f>
        <v>1</v>
      </c>
      <c r="L103" s="4" t="n">
        <f aca="false">+RANDBETWEEN(1,5)</f>
        <v>4</v>
      </c>
      <c r="M103" s="4" t="str">
        <f aca="false">+VLOOKUP(A103&amp;B103,[1]country_org_des!$A$1:$E$1048576,5,0)</f>
        <v>FTL||Supplier_276||Plant_23||FTL_CZ-CZ_250</v>
      </c>
      <c r="N103" s="4" t="n">
        <f aca="false">+FIND("FTL",M103,2)+4</f>
        <v>34</v>
      </c>
      <c r="O103" s="0" t="n">
        <f aca="false">+FIND("-",M103)</f>
        <v>36</v>
      </c>
      <c r="P103" s="0" t="n">
        <f aca="false">+LEN(M103)</f>
        <v>42</v>
      </c>
      <c r="Q103" s="0" t="str">
        <f aca="false">+RIGHT(M103,P103-O103)</f>
        <v>CZ_250</v>
      </c>
      <c r="R103" s="0" t="n">
        <f aca="false">+LEN(M103)-LEN(SUBSTITUTE(M103,"_",""))</f>
        <v>4</v>
      </c>
      <c r="S103" s="0" t="n">
        <f aca="false">+FIND("!",T103)</f>
        <v>39</v>
      </c>
      <c r="T103" s="0" t="str">
        <f aca="false">+SUBSTITUTE(M103,"_","!",R103)</f>
        <v>FTL||Supplier_276||Plant_23||FTL_CZ-CZ!250</v>
      </c>
    </row>
    <row r="104" customFormat="false" ht="12.8" hidden="true" customHeight="false" outlineLevel="0" collapsed="false">
      <c r="A104" s="0" t="s">
        <v>83</v>
      </c>
      <c r="B104" s="0" t="s">
        <v>84</v>
      </c>
      <c r="C104" s="0" t="s">
        <v>142</v>
      </c>
      <c r="D104" s="0" t="n">
        <v>54</v>
      </c>
      <c r="E104" s="4" t="str">
        <f aca="false">+LEFT(RIGHT(M104,P104-N104+1),O104-N104)</f>
        <v>CZ</v>
      </c>
      <c r="F104" s="4" t="str">
        <f aca="false">+RIGHT(LEFT(M104,S104-1),S104-O104-1)</f>
        <v>CZ</v>
      </c>
      <c r="G104" s="4" t="n">
        <f aca="false">+D104*VLOOKUP(C104,[1]commodities!A$1:H$1048576,2,0)</f>
        <v>130.3600000014</v>
      </c>
      <c r="H104" s="4" t="n">
        <f aca="false">+$D104*VLOOKUP(C104,[1]commodities!A$1:H$1048576,3,0)</f>
        <v>1.0043380026</v>
      </c>
      <c r="I104" s="4" t="n">
        <f aca="false">+G104/K104</f>
        <v>130.3600000014</v>
      </c>
      <c r="J104" s="4" t="n">
        <f aca="false">+H104/K104</f>
        <v>1.0043380026</v>
      </c>
      <c r="K104" s="4" t="n">
        <f aca="false">+ROUNDUP(MAX(G104/12000,H104/51,1),0)</f>
        <v>1</v>
      </c>
      <c r="L104" s="4" t="n">
        <f aca="false">+RANDBETWEEN(1,5)</f>
        <v>5</v>
      </c>
      <c r="M104" s="4" t="str">
        <f aca="false">+VLOOKUP(A104&amp;B104,[1]country_org_des!$A$1:$E$1048576,5,0)</f>
        <v>FTL||Supplier_276||Plant_23||FTL_CZ-CZ_250</v>
      </c>
      <c r="N104" s="4" t="n">
        <f aca="false">+FIND("FTL",M104,2)+4</f>
        <v>34</v>
      </c>
      <c r="O104" s="0" t="n">
        <f aca="false">+FIND("-",M104)</f>
        <v>36</v>
      </c>
      <c r="P104" s="0" t="n">
        <f aca="false">+LEN(M104)</f>
        <v>42</v>
      </c>
      <c r="Q104" s="0" t="str">
        <f aca="false">+RIGHT(M104,P104-O104)</f>
        <v>CZ_250</v>
      </c>
      <c r="R104" s="0" t="n">
        <f aca="false">+LEN(M104)-LEN(SUBSTITUTE(M104,"_",""))</f>
        <v>4</v>
      </c>
      <c r="S104" s="0" t="n">
        <f aca="false">+FIND("!",T104)</f>
        <v>39</v>
      </c>
      <c r="T104" s="0" t="str">
        <f aca="false">+SUBSTITUTE(M104,"_","!",R104)</f>
        <v>FTL||Supplier_276||Plant_23||FTL_CZ-CZ!250</v>
      </c>
    </row>
    <row r="105" customFormat="false" ht="12.8" hidden="true" customHeight="false" outlineLevel="0" collapsed="false">
      <c r="A105" s="0" t="s">
        <v>83</v>
      </c>
      <c r="B105" s="0" t="s">
        <v>84</v>
      </c>
      <c r="C105" s="0" t="s">
        <v>143</v>
      </c>
      <c r="D105" s="0" t="n">
        <v>54</v>
      </c>
      <c r="E105" s="4" t="str">
        <f aca="false">+LEFT(RIGHT(M105,P105-N105+1),O105-N105)</f>
        <v>CZ</v>
      </c>
      <c r="F105" s="4" t="str">
        <f aca="false">+RIGHT(LEFT(M105,S105-1),S105-O105-1)</f>
        <v>CZ</v>
      </c>
      <c r="G105" s="4" t="n">
        <f aca="false">+D105*VLOOKUP(C105,[1]commodities!A$1:H$1048576,2,0)</f>
        <v>130.3600000014</v>
      </c>
      <c r="H105" s="4" t="n">
        <f aca="false">+$D105*VLOOKUP(C105,[1]commodities!A$1:H$1048576,3,0)</f>
        <v>1.0043380026</v>
      </c>
      <c r="I105" s="4" t="n">
        <f aca="false">+G105/K105</f>
        <v>130.3600000014</v>
      </c>
      <c r="J105" s="4" t="n">
        <f aca="false">+H105/K105</f>
        <v>1.0043380026</v>
      </c>
      <c r="K105" s="4" t="n">
        <f aca="false">+ROUNDUP(MAX(G105/12000,H105/51,1),0)</f>
        <v>1</v>
      </c>
      <c r="L105" s="4" t="n">
        <f aca="false">+RANDBETWEEN(1,5)</f>
        <v>2</v>
      </c>
      <c r="M105" s="4" t="str">
        <f aca="false">+VLOOKUP(A105&amp;B105,[1]country_org_des!$A$1:$E$1048576,5,0)</f>
        <v>FTL||Supplier_276||Plant_23||FTL_CZ-CZ_250</v>
      </c>
      <c r="N105" s="4" t="n">
        <f aca="false">+FIND("FTL",M105,2)+4</f>
        <v>34</v>
      </c>
      <c r="O105" s="0" t="n">
        <f aca="false">+FIND("-",M105)</f>
        <v>36</v>
      </c>
      <c r="P105" s="0" t="n">
        <f aca="false">+LEN(M105)</f>
        <v>42</v>
      </c>
      <c r="Q105" s="0" t="str">
        <f aca="false">+RIGHT(M105,P105-O105)</f>
        <v>CZ_250</v>
      </c>
      <c r="R105" s="0" t="n">
        <f aca="false">+LEN(M105)-LEN(SUBSTITUTE(M105,"_",""))</f>
        <v>4</v>
      </c>
      <c r="S105" s="0" t="n">
        <f aca="false">+FIND("!",T105)</f>
        <v>39</v>
      </c>
      <c r="T105" s="0" t="str">
        <f aca="false">+SUBSTITUTE(M105,"_","!",R105)</f>
        <v>FTL||Supplier_276||Plant_23||FTL_CZ-CZ!250</v>
      </c>
    </row>
    <row r="106" customFormat="false" ht="12.8" hidden="true" customHeight="false" outlineLevel="0" collapsed="false">
      <c r="A106" s="0" t="s">
        <v>83</v>
      </c>
      <c r="B106" s="0" t="s">
        <v>84</v>
      </c>
      <c r="C106" s="0" t="s">
        <v>144</v>
      </c>
      <c r="D106" s="0" t="n">
        <v>108</v>
      </c>
      <c r="E106" s="4" t="str">
        <f aca="false">+LEFT(RIGHT(M106,P106-N106+1),O106-N106)</f>
        <v>CZ</v>
      </c>
      <c r="F106" s="4" t="str">
        <f aca="false">+RIGHT(LEFT(M106,S106-1),S106-O106-1)</f>
        <v>CZ</v>
      </c>
      <c r="G106" s="4" t="n">
        <f aca="false">+D106*VLOOKUP(C106,[1]commodities!A$1:H$1048576,2,0)</f>
        <v>260.7200000028</v>
      </c>
      <c r="H106" s="4" t="n">
        <f aca="false">+$D106*VLOOKUP(C106,[1]commodities!A$1:H$1048576,3,0)</f>
        <v>2.0086760052</v>
      </c>
      <c r="I106" s="4" t="n">
        <f aca="false">+G106/K106</f>
        <v>260.7200000028</v>
      </c>
      <c r="J106" s="4" t="n">
        <f aca="false">+H106/K106</f>
        <v>2.0086760052</v>
      </c>
      <c r="K106" s="4" t="n">
        <f aca="false">+ROUNDUP(MAX(G106/12000,H106/51,1),0)</f>
        <v>1</v>
      </c>
      <c r="L106" s="4" t="n">
        <f aca="false">+RANDBETWEEN(1,5)</f>
        <v>3</v>
      </c>
      <c r="M106" s="4" t="str">
        <f aca="false">+VLOOKUP(A106&amp;B106,[1]country_org_des!$A$1:$E$1048576,5,0)</f>
        <v>FTL||Supplier_276||Plant_23||FTL_CZ-CZ_250</v>
      </c>
      <c r="N106" s="4" t="n">
        <f aca="false">+FIND("FTL",M106,2)+4</f>
        <v>34</v>
      </c>
      <c r="O106" s="0" t="n">
        <f aca="false">+FIND("-",M106)</f>
        <v>36</v>
      </c>
      <c r="P106" s="0" t="n">
        <f aca="false">+LEN(M106)</f>
        <v>42</v>
      </c>
      <c r="Q106" s="0" t="str">
        <f aca="false">+RIGHT(M106,P106-O106)</f>
        <v>CZ_250</v>
      </c>
      <c r="R106" s="0" t="n">
        <f aca="false">+LEN(M106)-LEN(SUBSTITUTE(M106,"_",""))</f>
        <v>4</v>
      </c>
      <c r="S106" s="0" t="n">
        <f aca="false">+FIND("!",T106)</f>
        <v>39</v>
      </c>
      <c r="T106" s="0" t="str">
        <f aca="false">+SUBSTITUTE(M106,"_","!",R106)</f>
        <v>FTL||Supplier_276||Plant_23||FTL_CZ-CZ!250</v>
      </c>
    </row>
    <row r="107" customFormat="false" ht="12.8" hidden="true" customHeight="false" outlineLevel="0" collapsed="false">
      <c r="A107" s="0" t="s">
        <v>83</v>
      </c>
      <c r="B107" s="0" t="s">
        <v>84</v>
      </c>
      <c r="C107" s="0" t="s">
        <v>145</v>
      </c>
      <c r="D107" s="0" t="n">
        <v>378</v>
      </c>
      <c r="E107" s="4" t="str">
        <f aca="false">+LEFT(RIGHT(M107,P107-N107+1),O107-N107)</f>
        <v>CZ</v>
      </c>
      <c r="F107" s="4" t="str">
        <f aca="false">+RIGHT(LEFT(M107,S107-1),S107-O107-1)</f>
        <v>CZ</v>
      </c>
      <c r="G107" s="4" t="n">
        <f aca="false">+D107*VLOOKUP(C107,[1]commodities!A$1:H$1048576,2,0)</f>
        <v>912.5200000098</v>
      </c>
      <c r="H107" s="4" t="n">
        <f aca="false">+$D107*VLOOKUP(C107,[1]commodities!A$1:H$1048576,3,0)</f>
        <v>7.0303660182</v>
      </c>
      <c r="I107" s="4" t="n">
        <f aca="false">+G107/K107</f>
        <v>912.5200000098</v>
      </c>
      <c r="J107" s="4" t="n">
        <f aca="false">+H107/K107</f>
        <v>7.0303660182</v>
      </c>
      <c r="K107" s="4" t="n">
        <f aca="false">+ROUNDUP(MAX(G107/12000,H107/51,1),0)</f>
        <v>1</v>
      </c>
      <c r="L107" s="4" t="n">
        <f aca="false">+RANDBETWEEN(1,5)</f>
        <v>2</v>
      </c>
      <c r="M107" s="4" t="str">
        <f aca="false">+VLOOKUP(A107&amp;B107,[1]country_org_des!$A$1:$E$1048576,5,0)</f>
        <v>FTL||Supplier_276||Plant_23||FTL_CZ-CZ_250</v>
      </c>
      <c r="N107" s="4" t="n">
        <f aca="false">+FIND("FTL",M107,2)+4</f>
        <v>34</v>
      </c>
      <c r="O107" s="0" t="n">
        <f aca="false">+FIND("-",M107)</f>
        <v>36</v>
      </c>
      <c r="P107" s="0" t="n">
        <f aca="false">+LEN(M107)</f>
        <v>42</v>
      </c>
      <c r="Q107" s="0" t="str">
        <f aca="false">+RIGHT(M107,P107-O107)</f>
        <v>CZ_250</v>
      </c>
      <c r="R107" s="0" t="n">
        <f aca="false">+LEN(M107)-LEN(SUBSTITUTE(M107,"_",""))</f>
        <v>4</v>
      </c>
      <c r="S107" s="0" t="n">
        <f aca="false">+FIND("!",T107)</f>
        <v>39</v>
      </c>
      <c r="T107" s="0" t="str">
        <f aca="false">+SUBSTITUTE(M107,"_","!",R107)</f>
        <v>FTL||Supplier_276||Plant_23||FTL_CZ-CZ!250</v>
      </c>
    </row>
    <row r="108" customFormat="false" ht="12.8" hidden="true" customHeight="false" outlineLevel="0" collapsed="false">
      <c r="A108" s="0" t="s">
        <v>83</v>
      </c>
      <c r="B108" s="0" t="s">
        <v>84</v>
      </c>
      <c r="C108" s="0" t="s">
        <v>146</v>
      </c>
      <c r="D108" s="0" t="n">
        <v>486</v>
      </c>
      <c r="E108" s="4" t="str">
        <f aca="false">+LEFT(RIGHT(M108,P108-N108+1),O108-N108)</f>
        <v>CZ</v>
      </c>
      <c r="F108" s="4" t="str">
        <f aca="false">+RIGHT(LEFT(M108,S108-1),S108-O108-1)</f>
        <v>CZ</v>
      </c>
      <c r="G108" s="4" t="n">
        <f aca="false">+D108*VLOOKUP(C108,[1]commodities!A$1:H$1048576,2,0)</f>
        <v>1173.2400000126</v>
      </c>
      <c r="H108" s="4" t="n">
        <f aca="false">+$D108*VLOOKUP(C108,[1]commodities!A$1:H$1048576,3,0)</f>
        <v>9.0390420234</v>
      </c>
      <c r="I108" s="4" t="n">
        <f aca="false">+G108/K108</f>
        <v>1173.2400000126</v>
      </c>
      <c r="J108" s="4" t="n">
        <f aca="false">+H108/K108</f>
        <v>9.0390420234</v>
      </c>
      <c r="K108" s="4" t="n">
        <f aca="false">+ROUNDUP(MAX(G108/12000,H108/51,1),0)</f>
        <v>1</v>
      </c>
      <c r="L108" s="4" t="n">
        <f aca="false">+RANDBETWEEN(1,5)</f>
        <v>5</v>
      </c>
      <c r="M108" s="4" t="str">
        <f aca="false">+VLOOKUP(A108&amp;B108,[1]country_org_des!$A$1:$E$1048576,5,0)</f>
        <v>FTL||Supplier_276||Plant_23||FTL_CZ-CZ_250</v>
      </c>
      <c r="N108" s="4" t="n">
        <f aca="false">+FIND("FTL",M108,2)+4</f>
        <v>34</v>
      </c>
      <c r="O108" s="0" t="n">
        <f aca="false">+FIND("-",M108)</f>
        <v>36</v>
      </c>
      <c r="P108" s="0" t="n">
        <f aca="false">+LEN(M108)</f>
        <v>42</v>
      </c>
      <c r="Q108" s="0" t="str">
        <f aca="false">+RIGHT(M108,P108-O108)</f>
        <v>CZ_250</v>
      </c>
      <c r="R108" s="0" t="n">
        <f aca="false">+LEN(M108)-LEN(SUBSTITUTE(M108,"_",""))</f>
        <v>4</v>
      </c>
      <c r="S108" s="0" t="n">
        <f aca="false">+FIND("!",T108)</f>
        <v>39</v>
      </c>
      <c r="T108" s="0" t="str">
        <f aca="false">+SUBSTITUTE(M108,"_","!",R108)</f>
        <v>FTL||Supplier_276||Plant_23||FTL_CZ-CZ!250</v>
      </c>
    </row>
    <row r="109" customFormat="false" ht="12.8" hidden="true" customHeight="false" outlineLevel="0" collapsed="false">
      <c r="A109" s="0" t="s">
        <v>83</v>
      </c>
      <c r="B109" s="0" t="s">
        <v>84</v>
      </c>
      <c r="C109" s="0" t="s">
        <v>147</v>
      </c>
      <c r="D109" s="0" t="n">
        <v>104</v>
      </c>
      <c r="E109" s="4" t="str">
        <f aca="false">+LEFT(RIGHT(M109,P109-N109+1),O109-N109)</f>
        <v>CZ</v>
      </c>
      <c r="F109" s="4" t="str">
        <f aca="false">+RIGHT(LEFT(M109,S109-1),S109-O109-1)</f>
        <v>CZ</v>
      </c>
      <c r="G109" s="4" t="n">
        <f aca="false">+D109*VLOOKUP(C109,[1]commodities!A$1:H$1048576,2,0)</f>
        <v>251.0637037064</v>
      </c>
      <c r="H109" s="4" t="n">
        <f aca="false">+$D109*VLOOKUP(C109,[1]commodities!A$1:H$1048576,3,0)</f>
        <v>1.9342805976</v>
      </c>
      <c r="I109" s="4" t="n">
        <f aca="false">+G109/K109</f>
        <v>251.0637037064</v>
      </c>
      <c r="J109" s="4" t="n">
        <f aca="false">+H109/K109</f>
        <v>1.9342805976</v>
      </c>
      <c r="K109" s="4" t="n">
        <f aca="false">+ROUNDUP(MAX(G109/12000,H109/51,1),0)</f>
        <v>1</v>
      </c>
      <c r="L109" s="4" t="n">
        <f aca="false">+RANDBETWEEN(1,5)</f>
        <v>2</v>
      </c>
      <c r="M109" s="4" t="str">
        <f aca="false">+VLOOKUP(A109&amp;B109,[1]country_org_des!$A$1:$E$1048576,5,0)</f>
        <v>FTL||Supplier_276||Plant_23||FTL_CZ-CZ_250</v>
      </c>
      <c r="N109" s="4" t="n">
        <f aca="false">+FIND("FTL",M109,2)+4</f>
        <v>34</v>
      </c>
      <c r="O109" s="0" t="n">
        <f aca="false">+FIND("-",M109)</f>
        <v>36</v>
      </c>
      <c r="P109" s="0" t="n">
        <f aca="false">+LEN(M109)</f>
        <v>42</v>
      </c>
      <c r="Q109" s="0" t="str">
        <f aca="false">+RIGHT(M109,P109-O109)</f>
        <v>CZ_250</v>
      </c>
      <c r="R109" s="0" t="n">
        <f aca="false">+LEN(M109)-LEN(SUBSTITUTE(M109,"_",""))</f>
        <v>4</v>
      </c>
      <c r="S109" s="0" t="n">
        <f aca="false">+FIND("!",T109)</f>
        <v>39</v>
      </c>
      <c r="T109" s="0" t="str">
        <f aca="false">+SUBSTITUTE(M109,"_","!",R109)</f>
        <v>FTL||Supplier_276||Plant_23||FTL_CZ-CZ!250</v>
      </c>
    </row>
    <row r="110" customFormat="false" ht="12.8" hidden="true" customHeight="false" outlineLevel="0" collapsed="false">
      <c r="A110" s="0" t="s">
        <v>83</v>
      </c>
      <c r="B110" s="0" t="s">
        <v>84</v>
      </c>
      <c r="C110" s="0" t="s">
        <v>148</v>
      </c>
      <c r="D110" s="0" t="n">
        <v>1296</v>
      </c>
      <c r="E110" s="4" t="str">
        <f aca="false">+LEFT(RIGHT(M110,P110-N110+1),O110-N110)</f>
        <v>CZ</v>
      </c>
      <c r="F110" s="4" t="str">
        <f aca="false">+RIGHT(LEFT(M110,S110-1),S110-O110-1)</f>
        <v>CZ</v>
      </c>
      <c r="G110" s="4" t="n">
        <f aca="false">+D110*VLOOKUP(C110,[1]commodities!A$1:H$1048576,2,0)</f>
        <v>2056.799999952</v>
      </c>
      <c r="H110" s="4" t="n">
        <f aca="false">+$D110*VLOOKUP(C110,[1]commodities!A$1:H$1048576,3,0)</f>
        <v>12.0520559664</v>
      </c>
      <c r="I110" s="4" t="n">
        <f aca="false">+G110/K110</f>
        <v>2056.799999952</v>
      </c>
      <c r="J110" s="4" t="n">
        <f aca="false">+H110/K110</f>
        <v>12.0520559664</v>
      </c>
      <c r="K110" s="4" t="n">
        <f aca="false">+ROUNDUP(MAX(G110/12000,H110/51,1),0)</f>
        <v>1</v>
      </c>
      <c r="L110" s="4" t="n">
        <f aca="false">+RANDBETWEEN(1,5)</f>
        <v>4</v>
      </c>
      <c r="M110" s="4" t="str">
        <f aca="false">+VLOOKUP(A110&amp;B110,[1]country_org_des!$A$1:$E$1048576,5,0)</f>
        <v>FTL||Supplier_276||Plant_23||FTL_CZ-CZ_250</v>
      </c>
      <c r="N110" s="4" t="n">
        <f aca="false">+FIND("FTL",M110,2)+4</f>
        <v>34</v>
      </c>
      <c r="O110" s="0" t="n">
        <f aca="false">+FIND("-",M110)</f>
        <v>36</v>
      </c>
      <c r="P110" s="0" t="n">
        <f aca="false">+LEN(M110)</f>
        <v>42</v>
      </c>
      <c r="Q110" s="0" t="str">
        <f aca="false">+RIGHT(M110,P110-O110)</f>
        <v>CZ_250</v>
      </c>
      <c r="R110" s="0" t="n">
        <f aca="false">+LEN(M110)-LEN(SUBSTITUTE(M110,"_",""))</f>
        <v>4</v>
      </c>
      <c r="S110" s="0" t="n">
        <f aca="false">+FIND("!",T110)</f>
        <v>39</v>
      </c>
      <c r="T110" s="0" t="str">
        <f aca="false">+SUBSTITUTE(M110,"_","!",R110)</f>
        <v>FTL||Supplier_276||Plant_23||FTL_CZ-CZ!250</v>
      </c>
    </row>
    <row r="111" customFormat="false" ht="12.8" hidden="true" customHeight="false" outlineLevel="0" collapsed="false">
      <c r="A111" s="0" t="s">
        <v>83</v>
      </c>
      <c r="B111" s="0" t="s">
        <v>84</v>
      </c>
      <c r="C111" s="0" t="s">
        <v>149</v>
      </c>
      <c r="D111" s="0" t="n">
        <v>8</v>
      </c>
      <c r="E111" s="4" t="str">
        <f aca="false">+LEFT(RIGHT(M111,P111-N111+1),O111-N111)</f>
        <v>CZ</v>
      </c>
      <c r="F111" s="4" t="str">
        <f aca="false">+RIGHT(LEFT(M111,S111-1),S111-O111-1)</f>
        <v>CZ</v>
      </c>
      <c r="G111" s="4" t="n">
        <f aca="false">+D111*VLOOKUP(C111,[1]commodities!A$1:H$1048576,2,0)</f>
        <v>9.08</v>
      </c>
      <c r="H111" s="4" t="n">
        <f aca="false">+$D111*VLOOKUP(C111,[1]commodities!A$1:H$1048576,3,0)</f>
        <v>0.0696</v>
      </c>
      <c r="I111" s="4" t="n">
        <f aca="false">+G111/K111</f>
        <v>9.08</v>
      </c>
      <c r="J111" s="4" t="n">
        <f aca="false">+H111/K111</f>
        <v>0.0696</v>
      </c>
      <c r="K111" s="4" t="n">
        <f aca="false">+ROUNDUP(MAX(G111/12000,H111/51,1),0)</f>
        <v>1</v>
      </c>
      <c r="L111" s="4" t="n">
        <f aca="false">+RANDBETWEEN(1,5)</f>
        <v>3</v>
      </c>
      <c r="M111" s="4" t="str">
        <f aca="false">+VLOOKUP(A111&amp;B111,[1]country_org_des!$A$1:$E$1048576,5,0)</f>
        <v>FTL||Supplier_276||Plant_23||FTL_CZ-CZ_250</v>
      </c>
      <c r="N111" s="4" t="n">
        <f aca="false">+FIND("FTL",M111,2)+4</f>
        <v>34</v>
      </c>
      <c r="O111" s="0" t="n">
        <f aca="false">+FIND("-",M111)</f>
        <v>36</v>
      </c>
      <c r="P111" s="0" t="n">
        <f aca="false">+LEN(M111)</f>
        <v>42</v>
      </c>
      <c r="Q111" s="0" t="str">
        <f aca="false">+RIGHT(M111,P111-O111)</f>
        <v>CZ_250</v>
      </c>
      <c r="R111" s="0" t="n">
        <f aca="false">+LEN(M111)-LEN(SUBSTITUTE(M111,"_",""))</f>
        <v>4</v>
      </c>
      <c r="S111" s="0" t="n">
        <f aca="false">+FIND("!",T111)</f>
        <v>39</v>
      </c>
      <c r="T111" s="0" t="str">
        <f aca="false">+SUBSTITUTE(M111,"_","!",R111)</f>
        <v>FTL||Supplier_276||Plant_23||FTL_CZ-CZ!250</v>
      </c>
    </row>
    <row r="112" customFormat="false" ht="12.8" hidden="true" customHeight="false" outlineLevel="0" collapsed="false">
      <c r="A112" s="0" t="s">
        <v>83</v>
      </c>
      <c r="B112" s="0" t="s">
        <v>84</v>
      </c>
      <c r="C112" s="0" t="s">
        <v>150</v>
      </c>
      <c r="D112" s="0" t="n">
        <v>16</v>
      </c>
      <c r="E112" s="4" t="str">
        <f aca="false">+LEFT(RIGHT(M112,P112-N112+1),O112-N112)</f>
        <v>CZ</v>
      </c>
      <c r="F112" s="4" t="str">
        <f aca="false">+RIGHT(LEFT(M112,S112-1),S112-O112-1)</f>
        <v>CZ</v>
      </c>
      <c r="G112" s="4" t="n">
        <f aca="false">+D112*VLOOKUP(C112,[1]commodities!A$1:H$1048576,2,0)</f>
        <v>18.16</v>
      </c>
      <c r="H112" s="4" t="n">
        <f aca="false">+$D112*VLOOKUP(C112,[1]commodities!A$1:H$1048576,3,0)</f>
        <v>0.1392</v>
      </c>
      <c r="I112" s="4" t="n">
        <f aca="false">+G112/K112</f>
        <v>18.16</v>
      </c>
      <c r="J112" s="4" t="n">
        <f aca="false">+H112/K112</f>
        <v>0.1392</v>
      </c>
      <c r="K112" s="4" t="n">
        <f aca="false">+ROUNDUP(MAX(G112/12000,H112/51,1),0)</f>
        <v>1</v>
      </c>
      <c r="L112" s="4" t="n">
        <f aca="false">+RANDBETWEEN(1,5)</f>
        <v>2</v>
      </c>
      <c r="M112" s="4" t="str">
        <f aca="false">+VLOOKUP(A112&amp;B112,[1]country_org_des!$A$1:$E$1048576,5,0)</f>
        <v>FTL||Supplier_276||Plant_23||FTL_CZ-CZ_250</v>
      </c>
      <c r="N112" s="4" t="n">
        <f aca="false">+FIND("FTL",M112,2)+4</f>
        <v>34</v>
      </c>
      <c r="O112" s="0" t="n">
        <f aca="false">+FIND("-",M112)</f>
        <v>36</v>
      </c>
      <c r="P112" s="0" t="n">
        <f aca="false">+LEN(M112)</f>
        <v>42</v>
      </c>
      <c r="Q112" s="0" t="str">
        <f aca="false">+RIGHT(M112,P112-O112)</f>
        <v>CZ_250</v>
      </c>
      <c r="R112" s="0" t="n">
        <f aca="false">+LEN(M112)-LEN(SUBSTITUTE(M112,"_",""))</f>
        <v>4</v>
      </c>
      <c r="S112" s="0" t="n">
        <f aca="false">+FIND("!",T112)</f>
        <v>39</v>
      </c>
      <c r="T112" s="0" t="str">
        <f aca="false">+SUBSTITUTE(M112,"_","!",R112)</f>
        <v>FTL||Supplier_276||Plant_23||FTL_CZ-CZ!250</v>
      </c>
    </row>
    <row r="113" customFormat="false" ht="12.8" hidden="true" customHeight="false" outlineLevel="0" collapsed="false">
      <c r="A113" s="0" t="s">
        <v>83</v>
      </c>
      <c r="B113" s="0" t="s">
        <v>84</v>
      </c>
      <c r="C113" s="0" t="s">
        <v>151</v>
      </c>
      <c r="D113" s="0" t="n">
        <v>756</v>
      </c>
      <c r="E113" s="4" t="str">
        <f aca="false">+LEFT(RIGHT(M113,P113-N113+1),O113-N113)</f>
        <v>CZ</v>
      </c>
      <c r="F113" s="4" t="str">
        <f aca="false">+RIGHT(LEFT(M113,S113-1),S113-O113-1)</f>
        <v>CZ</v>
      </c>
      <c r="G113" s="4" t="n">
        <f aca="false">+D113*VLOOKUP(C113,[1]commodities!A$1:H$1048576,2,0)</f>
        <v>1161.999999972</v>
      </c>
      <c r="H113" s="4" t="n">
        <f aca="false">+$D113*VLOOKUP(C113,[1]commodities!A$1:H$1048576,3,0)</f>
        <v>7.0303659804</v>
      </c>
      <c r="I113" s="4" t="n">
        <f aca="false">+G113/K113</f>
        <v>1161.999999972</v>
      </c>
      <c r="J113" s="4" t="n">
        <f aca="false">+H113/K113</f>
        <v>7.0303659804</v>
      </c>
      <c r="K113" s="4" t="n">
        <f aca="false">+ROUNDUP(MAX(G113/12000,H113/51,1),0)</f>
        <v>1</v>
      </c>
      <c r="L113" s="4" t="n">
        <f aca="false">+RANDBETWEEN(1,5)</f>
        <v>5</v>
      </c>
      <c r="M113" s="4" t="str">
        <f aca="false">+VLOOKUP(A113&amp;B113,[1]country_org_des!$A$1:$E$1048576,5,0)</f>
        <v>FTL||Supplier_276||Plant_23||FTL_CZ-CZ_250</v>
      </c>
      <c r="N113" s="4" t="n">
        <f aca="false">+FIND("FTL",M113,2)+4</f>
        <v>34</v>
      </c>
      <c r="O113" s="0" t="n">
        <f aca="false">+FIND("-",M113)</f>
        <v>36</v>
      </c>
      <c r="P113" s="0" t="n">
        <f aca="false">+LEN(M113)</f>
        <v>42</v>
      </c>
      <c r="Q113" s="0" t="str">
        <f aca="false">+RIGHT(M113,P113-O113)</f>
        <v>CZ_250</v>
      </c>
      <c r="R113" s="0" t="n">
        <f aca="false">+LEN(M113)-LEN(SUBSTITUTE(M113,"_",""))</f>
        <v>4</v>
      </c>
      <c r="S113" s="0" t="n">
        <f aca="false">+FIND("!",T113)</f>
        <v>39</v>
      </c>
      <c r="T113" s="0" t="str">
        <f aca="false">+SUBSTITUTE(M113,"_","!",R113)</f>
        <v>FTL||Supplier_276||Plant_23||FTL_CZ-CZ!250</v>
      </c>
    </row>
    <row r="114" customFormat="false" ht="12.8" hidden="true" customHeight="false" outlineLevel="0" collapsed="false">
      <c r="A114" s="0" t="s">
        <v>83</v>
      </c>
      <c r="B114" s="0" t="s">
        <v>84</v>
      </c>
      <c r="C114" s="0" t="s">
        <v>152</v>
      </c>
      <c r="D114" s="0" t="n">
        <v>72</v>
      </c>
      <c r="E114" s="4" t="str">
        <f aca="false">+LEFT(RIGHT(M114,P114-N114+1),O114-N114)</f>
        <v>CZ</v>
      </c>
      <c r="F114" s="4" t="str">
        <f aca="false">+RIGHT(LEFT(M114,S114-1),S114-O114-1)</f>
        <v>CZ</v>
      </c>
      <c r="G114" s="4" t="n">
        <f aca="false">+D114*VLOOKUP(C114,[1]commodities!A$1:H$1048576,2,0)</f>
        <v>78.12</v>
      </c>
      <c r="H114" s="4" t="n">
        <f aca="false">+$D114*VLOOKUP(C114,[1]commodities!A$1:H$1048576,3,0)</f>
        <v>0.6264</v>
      </c>
      <c r="I114" s="4" t="n">
        <f aca="false">+G114/K114</f>
        <v>78.12</v>
      </c>
      <c r="J114" s="4" t="n">
        <f aca="false">+H114/K114</f>
        <v>0.6264</v>
      </c>
      <c r="K114" s="4" t="n">
        <f aca="false">+ROUNDUP(MAX(G114/12000,H114/51,1),0)</f>
        <v>1</v>
      </c>
      <c r="L114" s="4" t="n">
        <f aca="false">+RANDBETWEEN(1,5)</f>
        <v>1</v>
      </c>
      <c r="M114" s="4" t="str">
        <f aca="false">+VLOOKUP(A114&amp;B114,[1]country_org_des!$A$1:$E$1048576,5,0)</f>
        <v>FTL||Supplier_276||Plant_23||FTL_CZ-CZ_250</v>
      </c>
      <c r="N114" s="4" t="n">
        <f aca="false">+FIND("FTL",M114,2)+4</f>
        <v>34</v>
      </c>
      <c r="O114" s="0" t="n">
        <f aca="false">+FIND("-",M114)</f>
        <v>36</v>
      </c>
      <c r="P114" s="0" t="n">
        <f aca="false">+LEN(M114)</f>
        <v>42</v>
      </c>
      <c r="Q114" s="0" t="str">
        <f aca="false">+RIGHT(M114,P114-O114)</f>
        <v>CZ_250</v>
      </c>
      <c r="R114" s="0" t="n">
        <f aca="false">+LEN(M114)-LEN(SUBSTITUTE(M114,"_",""))</f>
        <v>4</v>
      </c>
      <c r="S114" s="0" t="n">
        <f aca="false">+FIND("!",T114)</f>
        <v>39</v>
      </c>
      <c r="T114" s="0" t="str">
        <f aca="false">+SUBSTITUTE(M114,"_","!",R114)</f>
        <v>FTL||Supplier_276||Plant_23||FTL_CZ-CZ!250</v>
      </c>
    </row>
    <row r="115" customFormat="false" ht="12.8" hidden="true" customHeight="false" outlineLevel="0" collapsed="false">
      <c r="A115" s="0" t="s">
        <v>83</v>
      </c>
      <c r="B115" s="0" t="s">
        <v>84</v>
      </c>
      <c r="C115" s="0" t="s">
        <v>153</v>
      </c>
      <c r="D115" s="0" t="n">
        <v>96</v>
      </c>
      <c r="E115" s="4" t="str">
        <f aca="false">+LEFT(RIGHT(M115,P115-N115+1),O115-N115)</f>
        <v>CZ</v>
      </c>
      <c r="F115" s="4" t="str">
        <f aca="false">+RIGHT(LEFT(M115,S115-1),S115-O115-1)</f>
        <v>CZ</v>
      </c>
      <c r="G115" s="4" t="n">
        <f aca="false">+D115*VLOOKUP(C115,[1]commodities!A$1:H$1048576,2,0)</f>
        <v>104.16</v>
      </c>
      <c r="H115" s="4" t="n">
        <f aca="false">+$D115*VLOOKUP(C115,[1]commodities!A$1:H$1048576,3,0)</f>
        <v>0.8352</v>
      </c>
      <c r="I115" s="4" t="n">
        <f aca="false">+G115/K115</f>
        <v>104.16</v>
      </c>
      <c r="J115" s="4" t="n">
        <f aca="false">+H115/K115</f>
        <v>0.8352</v>
      </c>
      <c r="K115" s="4" t="n">
        <f aca="false">+ROUNDUP(MAX(G115/12000,H115/51,1),0)</f>
        <v>1</v>
      </c>
      <c r="L115" s="4" t="n">
        <f aca="false">+RANDBETWEEN(1,5)</f>
        <v>4</v>
      </c>
      <c r="M115" s="4" t="str">
        <f aca="false">+VLOOKUP(A115&amp;B115,[1]country_org_des!$A$1:$E$1048576,5,0)</f>
        <v>FTL||Supplier_276||Plant_23||FTL_CZ-CZ_250</v>
      </c>
      <c r="N115" s="4" t="n">
        <f aca="false">+FIND("FTL",M115,2)+4</f>
        <v>34</v>
      </c>
      <c r="O115" s="0" t="n">
        <f aca="false">+FIND("-",M115)</f>
        <v>36</v>
      </c>
      <c r="P115" s="0" t="n">
        <f aca="false">+LEN(M115)</f>
        <v>42</v>
      </c>
      <c r="Q115" s="0" t="str">
        <f aca="false">+RIGHT(M115,P115-O115)</f>
        <v>CZ_250</v>
      </c>
      <c r="R115" s="0" t="n">
        <f aca="false">+LEN(M115)-LEN(SUBSTITUTE(M115,"_",""))</f>
        <v>4</v>
      </c>
      <c r="S115" s="0" t="n">
        <f aca="false">+FIND("!",T115)</f>
        <v>39</v>
      </c>
      <c r="T115" s="0" t="str">
        <f aca="false">+SUBSTITUTE(M115,"_","!",R115)</f>
        <v>FTL||Supplier_276||Plant_23||FTL_CZ-CZ!250</v>
      </c>
    </row>
    <row r="116" customFormat="false" ht="12.8" hidden="true" customHeight="false" outlineLevel="0" collapsed="false">
      <c r="A116" s="0" t="s">
        <v>83</v>
      </c>
      <c r="B116" s="0" t="s">
        <v>84</v>
      </c>
      <c r="C116" s="0" t="s">
        <v>154</v>
      </c>
      <c r="D116" s="0" t="n">
        <v>16</v>
      </c>
      <c r="E116" s="4" t="str">
        <f aca="false">+LEFT(RIGHT(M116,P116-N116+1),O116-N116)</f>
        <v>CZ</v>
      </c>
      <c r="F116" s="4" t="str">
        <f aca="false">+RIGHT(LEFT(M116,S116-1),S116-O116-1)</f>
        <v>CZ</v>
      </c>
      <c r="G116" s="4" t="n">
        <f aca="false">+D116*VLOOKUP(C116,[1]commodities!A$1:H$1048576,2,0)</f>
        <v>17.36</v>
      </c>
      <c r="H116" s="4" t="n">
        <f aca="false">+$D116*VLOOKUP(C116,[1]commodities!A$1:H$1048576,3,0)</f>
        <v>0.1392</v>
      </c>
      <c r="I116" s="4" t="n">
        <f aca="false">+G116/K116</f>
        <v>17.36</v>
      </c>
      <c r="J116" s="4" t="n">
        <f aca="false">+H116/K116</f>
        <v>0.1392</v>
      </c>
      <c r="K116" s="4" t="n">
        <f aca="false">+ROUNDUP(MAX(G116/12000,H116/51,1),0)</f>
        <v>1</v>
      </c>
      <c r="L116" s="4" t="n">
        <f aca="false">+RANDBETWEEN(1,5)</f>
        <v>4</v>
      </c>
      <c r="M116" s="4" t="str">
        <f aca="false">+VLOOKUP(A116&amp;B116,[1]country_org_des!$A$1:$E$1048576,5,0)</f>
        <v>FTL||Supplier_276||Plant_23||FTL_CZ-CZ_250</v>
      </c>
      <c r="N116" s="4" t="n">
        <f aca="false">+FIND("FTL",M116,2)+4</f>
        <v>34</v>
      </c>
      <c r="O116" s="0" t="n">
        <f aca="false">+FIND("-",M116)</f>
        <v>36</v>
      </c>
      <c r="P116" s="0" t="n">
        <f aca="false">+LEN(M116)</f>
        <v>42</v>
      </c>
      <c r="Q116" s="0" t="str">
        <f aca="false">+RIGHT(M116,P116-O116)</f>
        <v>CZ_250</v>
      </c>
      <c r="R116" s="0" t="n">
        <f aca="false">+LEN(M116)-LEN(SUBSTITUTE(M116,"_",""))</f>
        <v>4</v>
      </c>
      <c r="S116" s="0" t="n">
        <f aca="false">+FIND("!",T116)</f>
        <v>39</v>
      </c>
      <c r="T116" s="0" t="str">
        <f aca="false">+SUBSTITUTE(M116,"_","!",R116)</f>
        <v>FTL||Supplier_276||Plant_23||FTL_CZ-CZ!250</v>
      </c>
    </row>
    <row r="117" customFormat="false" ht="12.8" hidden="true" customHeight="false" outlineLevel="0" collapsed="false">
      <c r="A117" s="0" t="s">
        <v>83</v>
      </c>
      <c r="B117" s="0" t="s">
        <v>84</v>
      </c>
      <c r="C117" s="0" t="s">
        <v>155</v>
      </c>
      <c r="D117" s="0" t="n">
        <v>72</v>
      </c>
      <c r="E117" s="4" t="str">
        <f aca="false">+LEFT(RIGHT(M117,P117-N117+1),O117-N117)</f>
        <v>CZ</v>
      </c>
      <c r="F117" s="4" t="str">
        <f aca="false">+RIGHT(LEFT(M117,S117-1),S117-O117-1)</f>
        <v>CZ</v>
      </c>
      <c r="G117" s="4" t="n">
        <f aca="false">+D117*VLOOKUP(C117,[1]commodities!A$1:H$1048576,2,0)</f>
        <v>78.12</v>
      </c>
      <c r="H117" s="4" t="n">
        <f aca="false">+$D117*VLOOKUP(C117,[1]commodities!A$1:H$1048576,3,0)</f>
        <v>0.6264</v>
      </c>
      <c r="I117" s="4" t="n">
        <f aca="false">+G117/K117</f>
        <v>78.12</v>
      </c>
      <c r="J117" s="4" t="n">
        <f aca="false">+H117/K117</f>
        <v>0.6264</v>
      </c>
      <c r="K117" s="4" t="n">
        <f aca="false">+ROUNDUP(MAX(G117/12000,H117/51,1),0)</f>
        <v>1</v>
      </c>
      <c r="L117" s="4" t="n">
        <f aca="false">+RANDBETWEEN(1,5)</f>
        <v>2</v>
      </c>
      <c r="M117" s="4" t="str">
        <f aca="false">+VLOOKUP(A117&amp;B117,[1]country_org_des!$A$1:$E$1048576,5,0)</f>
        <v>FTL||Supplier_276||Plant_23||FTL_CZ-CZ_250</v>
      </c>
      <c r="N117" s="4" t="n">
        <f aca="false">+FIND("FTL",M117,2)+4</f>
        <v>34</v>
      </c>
      <c r="O117" s="0" t="n">
        <f aca="false">+FIND("-",M117)</f>
        <v>36</v>
      </c>
      <c r="P117" s="0" t="n">
        <f aca="false">+LEN(M117)</f>
        <v>42</v>
      </c>
      <c r="Q117" s="0" t="str">
        <f aca="false">+RIGHT(M117,P117-O117)</f>
        <v>CZ_250</v>
      </c>
      <c r="R117" s="0" t="n">
        <f aca="false">+LEN(M117)-LEN(SUBSTITUTE(M117,"_",""))</f>
        <v>4</v>
      </c>
      <c r="S117" s="0" t="n">
        <f aca="false">+FIND("!",T117)</f>
        <v>39</v>
      </c>
      <c r="T117" s="0" t="str">
        <f aca="false">+SUBSTITUTE(M117,"_","!",R117)</f>
        <v>FTL||Supplier_276||Plant_23||FTL_CZ-CZ!250</v>
      </c>
    </row>
    <row r="118" customFormat="false" ht="12.8" hidden="true" customHeight="false" outlineLevel="0" collapsed="false">
      <c r="A118" s="0" t="s">
        <v>83</v>
      </c>
      <c r="B118" s="0" t="s">
        <v>84</v>
      </c>
      <c r="C118" s="0" t="s">
        <v>156</v>
      </c>
      <c r="D118" s="0" t="n">
        <v>324</v>
      </c>
      <c r="E118" s="4" t="str">
        <f aca="false">+LEFT(RIGHT(M118,P118-N118+1),O118-N118)</f>
        <v>CZ</v>
      </c>
      <c r="F118" s="4" t="str">
        <f aca="false">+RIGHT(LEFT(M118,S118-1),S118-O118-1)</f>
        <v>CZ</v>
      </c>
      <c r="G118" s="4" t="n">
        <f aca="false">+D118*VLOOKUP(C118,[1]commodities!A$1:H$1048576,2,0)</f>
        <v>514.199999988</v>
      </c>
      <c r="H118" s="4" t="n">
        <f aca="false">+$D118*VLOOKUP(C118,[1]commodities!A$1:H$1048576,3,0)</f>
        <v>3.0130139916</v>
      </c>
      <c r="I118" s="4" t="n">
        <f aca="false">+G118/K118</f>
        <v>514.199999988</v>
      </c>
      <c r="J118" s="4" t="n">
        <f aca="false">+H118/K118</f>
        <v>3.0130139916</v>
      </c>
      <c r="K118" s="4" t="n">
        <f aca="false">+ROUNDUP(MAX(G118/12000,H118/51,1),0)</f>
        <v>1</v>
      </c>
      <c r="L118" s="4" t="n">
        <f aca="false">+RANDBETWEEN(1,5)</f>
        <v>4</v>
      </c>
      <c r="M118" s="4" t="str">
        <f aca="false">+VLOOKUP(A118&amp;B118,[1]country_org_des!$A$1:$E$1048576,5,0)</f>
        <v>FTL||Supplier_276||Plant_23||FTL_CZ-CZ_250</v>
      </c>
      <c r="N118" s="4" t="n">
        <f aca="false">+FIND("FTL",M118,2)+4</f>
        <v>34</v>
      </c>
      <c r="O118" s="0" t="n">
        <f aca="false">+FIND("-",M118)</f>
        <v>36</v>
      </c>
      <c r="P118" s="0" t="n">
        <f aca="false">+LEN(M118)</f>
        <v>42</v>
      </c>
      <c r="Q118" s="0" t="str">
        <f aca="false">+RIGHT(M118,P118-O118)</f>
        <v>CZ_250</v>
      </c>
      <c r="R118" s="0" t="n">
        <f aca="false">+LEN(M118)-LEN(SUBSTITUTE(M118,"_",""))</f>
        <v>4</v>
      </c>
      <c r="S118" s="0" t="n">
        <f aca="false">+FIND("!",T118)</f>
        <v>39</v>
      </c>
      <c r="T118" s="0" t="str">
        <f aca="false">+SUBSTITUTE(M118,"_","!",R118)</f>
        <v>FTL||Supplier_276||Plant_23||FTL_CZ-CZ!250</v>
      </c>
    </row>
    <row r="119" customFormat="false" ht="12.8" hidden="true" customHeight="false" outlineLevel="0" collapsed="false">
      <c r="A119" s="0" t="s">
        <v>83</v>
      </c>
      <c r="B119" s="0" t="s">
        <v>84</v>
      </c>
      <c r="C119" s="0" t="s">
        <v>157</v>
      </c>
      <c r="D119" s="0" t="n">
        <v>648</v>
      </c>
      <c r="E119" s="4" t="str">
        <f aca="false">+LEFT(RIGHT(M119,P119-N119+1),O119-N119)</f>
        <v>CZ</v>
      </c>
      <c r="F119" s="4" t="str">
        <f aca="false">+RIGHT(LEFT(M119,S119-1),S119-O119-1)</f>
        <v>CZ</v>
      </c>
      <c r="G119" s="4" t="n">
        <f aca="false">+D119*VLOOKUP(C119,[1]commodities!A$1:H$1048576,2,0)</f>
        <v>1028.399999976</v>
      </c>
      <c r="H119" s="4" t="n">
        <f aca="false">+$D119*VLOOKUP(C119,[1]commodities!A$1:H$1048576,3,0)</f>
        <v>6.0260279832</v>
      </c>
      <c r="I119" s="4" t="n">
        <f aca="false">+G119/K119</f>
        <v>1028.399999976</v>
      </c>
      <c r="J119" s="4" t="n">
        <f aca="false">+H119/K119</f>
        <v>6.0260279832</v>
      </c>
      <c r="K119" s="4" t="n">
        <f aca="false">+ROUNDUP(MAX(G119/12000,H119/51,1),0)</f>
        <v>1</v>
      </c>
      <c r="L119" s="4" t="n">
        <f aca="false">+RANDBETWEEN(1,5)</f>
        <v>2</v>
      </c>
      <c r="M119" s="4" t="str">
        <f aca="false">+VLOOKUP(A119&amp;B119,[1]country_org_des!$A$1:$E$1048576,5,0)</f>
        <v>FTL||Supplier_276||Plant_23||FTL_CZ-CZ_250</v>
      </c>
      <c r="N119" s="4" t="n">
        <f aca="false">+FIND("FTL",M119,2)+4</f>
        <v>34</v>
      </c>
      <c r="O119" s="0" t="n">
        <f aca="false">+FIND("-",M119)</f>
        <v>36</v>
      </c>
      <c r="P119" s="0" t="n">
        <f aca="false">+LEN(M119)</f>
        <v>42</v>
      </c>
      <c r="Q119" s="0" t="str">
        <f aca="false">+RIGHT(M119,P119-O119)</f>
        <v>CZ_250</v>
      </c>
      <c r="R119" s="0" t="n">
        <f aca="false">+LEN(M119)-LEN(SUBSTITUTE(M119,"_",""))</f>
        <v>4</v>
      </c>
      <c r="S119" s="0" t="n">
        <f aca="false">+FIND("!",T119)</f>
        <v>39</v>
      </c>
      <c r="T119" s="0" t="str">
        <f aca="false">+SUBSTITUTE(M119,"_","!",R119)</f>
        <v>FTL||Supplier_276||Plant_23||FTL_CZ-CZ!250</v>
      </c>
    </row>
    <row r="120" customFormat="false" ht="12.8" hidden="true" customHeight="false" outlineLevel="0" collapsed="false">
      <c r="A120" s="0" t="s">
        <v>83</v>
      </c>
      <c r="B120" s="0" t="s">
        <v>84</v>
      </c>
      <c r="C120" s="0" t="s">
        <v>158</v>
      </c>
      <c r="D120" s="0" t="n">
        <v>648</v>
      </c>
      <c r="E120" s="4" t="str">
        <f aca="false">+LEFT(RIGHT(M120,P120-N120+1),O120-N120)</f>
        <v>CZ</v>
      </c>
      <c r="F120" s="4" t="str">
        <f aca="false">+RIGHT(LEFT(M120,S120-1),S120-O120-1)</f>
        <v>CZ</v>
      </c>
      <c r="G120" s="4" t="n">
        <f aca="false">+D120*VLOOKUP(C120,[1]commodities!A$1:H$1048576,2,0)</f>
        <v>1028.399999976</v>
      </c>
      <c r="H120" s="4" t="n">
        <f aca="false">+$D120*VLOOKUP(C120,[1]commodities!A$1:H$1048576,3,0)</f>
        <v>6.0260279832</v>
      </c>
      <c r="I120" s="4" t="n">
        <f aca="false">+G120/K120</f>
        <v>1028.399999976</v>
      </c>
      <c r="J120" s="4" t="n">
        <f aca="false">+H120/K120</f>
        <v>6.0260279832</v>
      </c>
      <c r="K120" s="4" t="n">
        <f aca="false">+ROUNDUP(MAX(G120/12000,H120/51,1),0)</f>
        <v>1</v>
      </c>
      <c r="L120" s="4" t="n">
        <f aca="false">+RANDBETWEEN(1,5)</f>
        <v>3</v>
      </c>
      <c r="M120" s="4" t="str">
        <f aca="false">+VLOOKUP(A120&amp;B120,[1]country_org_des!$A$1:$E$1048576,5,0)</f>
        <v>FTL||Supplier_276||Plant_23||FTL_CZ-CZ_250</v>
      </c>
      <c r="N120" s="4" t="n">
        <f aca="false">+FIND("FTL",M120,2)+4</f>
        <v>34</v>
      </c>
      <c r="O120" s="0" t="n">
        <f aca="false">+FIND("-",M120)</f>
        <v>36</v>
      </c>
      <c r="P120" s="0" t="n">
        <f aca="false">+LEN(M120)</f>
        <v>42</v>
      </c>
      <c r="Q120" s="0" t="str">
        <f aca="false">+RIGHT(M120,P120-O120)</f>
        <v>CZ_250</v>
      </c>
      <c r="R120" s="0" t="n">
        <f aca="false">+LEN(M120)-LEN(SUBSTITUTE(M120,"_",""))</f>
        <v>4</v>
      </c>
      <c r="S120" s="0" t="n">
        <f aca="false">+FIND("!",T120)</f>
        <v>39</v>
      </c>
      <c r="T120" s="0" t="str">
        <f aca="false">+SUBSTITUTE(M120,"_","!",R120)</f>
        <v>FTL||Supplier_276||Plant_23||FTL_CZ-CZ!250</v>
      </c>
    </row>
    <row r="121" customFormat="false" ht="12.8" hidden="true" customHeight="false" outlineLevel="0" collapsed="false">
      <c r="A121" s="0" t="s">
        <v>83</v>
      </c>
      <c r="B121" s="0" t="s">
        <v>84</v>
      </c>
      <c r="C121" s="0" t="s">
        <v>159</v>
      </c>
      <c r="D121" s="0" t="n">
        <v>10</v>
      </c>
      <c r="E121" s="4" t="str">
        <f aca="false">+LEFT(RIGHT(M121,P121-N121+1),O121-N121)</f>
        <v>CZ</v>
      </c>
      <c r="F121" s="4" t="str">
        <f aca="false">+RIGHT(LEFT(M121,S121-1),S121-O121-1)</f>
        <v>CZ</v>
      </c>
      <c r="G121" s="4" t="n">
        <f aca="false">+D121*VLOOKUP(C121,[1]commodities!A$1:H$1048576,2,0)</f>
        <v>10.68</v>
      </c>
      <c r="H121" s="4" t="n">
        <f aca="false">+$D121*VLOOKUP(C121,[1]commodities!A$1:H$1048576,3,0)</f>
        <v>0.0696</v>
      </c>
      <c r="I121" s="4" t="n">
        <f aca="false">+G121/K121</f>
        <v>10.68</v>
      </c>
      <c r="J121" s="4" t="n">
        <f aca="false">+H121/K121</f>
        <v>0.0696</v>
      </c>
      <c r="K121" s="4" t="n">
        <f aca="false">+ROUNDUP(MAX(G121/12000,H121/51,1),0)</f>
        <v>1</v>
      </c>
      <c r="L121" s="4" t="n">
        <f aca="false">+RANDBETWEEN(1,5)</f>
        <v>3</v>
      </c>
      <c r="M121" s="4" t="str">
        <f aca="false">+VLOOKUP(A121&amp;B121,[1]country_org_des!$A$1:$E$1048576,5,0)</f>
        <v>FTL||Supplier_276||Plant_23||FTL_CZ-CZ_250</v>
      </c>
      <c r="N121" s="4" t="n">
        <f aca="false">+FIND("FTL",M121,2)+4</f>
        <v>34</v>
      </c>
      <c r="O121" s="0" t="n">
        <f aca="false">+FIND("-",M121)</f>
        <v>36</v>
      </c>
      <c r="P121" s="0" t="n">
        <f aca="false">+LEN(M121)</f>
        <v>42</v>
      </c>
      <c r="Q121" s="0" t="str">
        <f aca="false">+RIGHT(M121,P121-O121)</f>
        <v>CZ_250</v>
      </c>
      <c r="R121" s="0" t="n">
        <f aca="false">+LEN(M121)-LEN(SUBSTITUTE(M121,"_",""))</f>
        <v>4</v>
      </c>
      <c r="S121" s="0" t="n">
        <f aca="false">+FIND("!",T121)</f>
        <v>39</v>
      </c>
      <c r="T121" s="0" t="str">
        <f aca="false">+SUBSTITUTE(M121,"_","!",R121)</f>
        <v>FTL||Supplier_276||Plant_23||FTL_CZ-CZ!250</v>
      </c>
    </row>
    <row r="122" customFormat="false" ht="12.8" hidden="true" customHeight="false" outlineLevel="0" collapsed="false">
      <c r="A122" s="0" t="s">
        <v>83</v>
      </c>
      <c r="B122" s="0" t="s">
        <v>84</v>
      </c>
      <c r="C122" s="0" t="s">
        <v>160</v>
      </c>
      <c r="D122" s="0" t="n">
        <v>10</v>
      </c>
      <c r="E122" s="4" t="str">
        <f aca="false">+LEFT(RIGHT(M122,P122-N122+1),O122-N122)</f>
        <v>CZ</v>
      </c>
      <c r="F122" s="4" t="str">
        <f aca="false">+RIGHT(LEFT(M122,S122-1),S122-O122-1)</f>
        <v>CZ</v>
      </c>
      <c r="G122" s="4" t="n">
        <f aca="false">+D122*VLOOKUP(C122,[1]commodities!A$1:H$1048576,2,0)</f>
        <v>10.68</v>
      </c>
      <c r="H122" s="4" t="n">
        <f aca="false">+$D122*VLOOKUP(C122,[1]commodities!A$1:H$1048576,3,0)</f>
        <v>0.0696</v>
      </c>
      <c r="I122" s="4" t="n">
        <f aca="false">+G122/K122</f>
        <v>10.68</v>
      </c>
      <c r="J122" s="4" t="n">
        <f aca="false">+H122/K122</f>
        <v>0.0696</v>
      </c>
      <c r="K122" s="4" t="n">
        <f aca="false">+ROUNDUP(MAX(G122/12000,H122/51,1),0)</f>
        <v>1</v>
      </c>
      <c r="L122" s="4" t="n">
        <f aca="false">+RANDBETWEEN(1,5)</f>
        <v>1</v>
      </c>
      <c r="M122" s="4" t="str">
        <f aca="false">+VLOOKUP(A122&amp;B122,[1]country_org_des!$A$1:$E$1048576,5,0)</f>
        <v>FTL||Supplier_276||Plant_23||FTL_CZ-CZ_250</v>
      </c>
      <c r="N122" s="4" t="n">
        <f aca="false">+FIND("FTL",M122,2)+4</f>
        <v>34</v>
      </c>
      <c r="O122" s="0" t="n">
        <f aca="false">+FIND("-",M122)</f>
        <v>36</v>
      </c>
      <c r="P122" s="0" t="n">
        <f aca="false">+LEN(M122)</f>
        <v>42</v>
      </c>
      <c r="Q122" s="0" t="str">
        <f aca="false">+RIGHT(M122,P122-O122)</f>
        <v>CZ_250</v>
      </c>
      <c r="R122" s="0" t="n">
        <f aca="false">+LEN(M122)-LEN(SUBSTITUTE(M122,"_",""))</f>
        <v>4</v>
      </c>
      <c r="S122" s="0" t="n">
        <f aca="false">+FIND("!",T122)</f>
        <v>39</v>
      </c>
      <c r="T122" s="0" t="str">
        <f aca="false">+SUBSTITUTE(M122,"_","!",R122)</f>
        <v>FTL||Supplier_276||Plant_23||FTL_CZ-CZ!250</v>
      </c>
    </row>
    <row r="123" customFormat="false" ht="12.8" hidden="true" customHeight="false" outlineLevel="0" collapsed="false">
      <c r="A123" s="0" t="s">
        <v>83</v>
      </c>
      <c r="B123" s="0" t="s">
        <v>84</v>
      </c>
      <c r="C123" s="0" t="s">
        <v>161</v>
      </c>
      <c r="D123" s="0" t="n">
        <v>470</v>
      </c>
      <c r="E123" s="4" t="str">
        <f aca="false">+LEFT(RIGHT(M123,P123-N123+1),O123-N123)</f>
        <v>CZ</v>
      </c>
      <c r="F123" s="4" t="str">
        <f aca="false">+RIGHT(LEFT(M123,S123-1),S123-O123-1)</f>
        <v>CZ</v>
      </c>
      <c r="G123" s="4" t="n">
        <f aca="false">+D123*VLOOKUP(C123,[1]commodities!A$1:H$1048576,2,0)</f>
        <v>440.86</v>
      </c>
      <c r="H123" s="4" t="n">
        <f aca="false">+$D123*VLOOKUP(C123,[1]commodities!A$1:H$1048576,3,0)</f>
        <v>3.2712</v>
      </c>
      <c r="I123" s="4" t="n">
        <f aca="false">+G123/K123</f>
        <v>440.86</v>
      </c>
      <c r="J123" s="4" t="n">
        <f aca="false">+H123/K123</f>
        <v>3.2712</v>
      </c>
      <c r="K123" s="4" t="n">
        <f aca="false">+ROUNDUP(MAX(G123/12000,H123/51,1),0)</f>
        <v>1</v>
      </c>
      <c r="L123" s="4" t="n">
        <f aca="false">+RANDBETWEEN(1,5)</f>
        <v>1</v>
      </c>
      <c r="M123" s="4" t="str">
        <f aca="false">+VLOOKUP(A123&amp;B123,[1]country_org_des!$A$1:$E$1048576,5,0)</f>
        <v>FTL||Supplier_276||Plant_23||FTL_CZ-CZ_250</v>
      </c>
      <c r="N123" s="4" t="n">
        <f aca="false">+FIND("FTL",M123,2)+4</f>
        <v>34</v>
      </c>
      <c r="O123" s="0" t="n">
        <f aca="false">+FIND("-",M123)</f>
        <v>36</v>
      </c>
      <c r="P123" s="0" t="n">
        <f aca="false">+LEN(M123)</f>
        <v>42</v>
      </c>
      <c r="Q123" s="0" t="str">
        <f aca="false">+RIGHT(M123,P123-O123)</f>
        <v>CZ_250</v>
      </c>
      <c r="R123" s="0" t="n">
        <f aca="false">+LEN(M123)-LEN(SUBSTITUTE(M123,"_",""))</f>
        <v>4</v>
      </c>
      <c r="S123" s="0" t="n">
        <f aca="false">+FIND("!",T123)</f>
        <v>39</v>
      </c>
      <c r="T123" s="0" t="str">
        <f aca="false">+SUBSTITUTE(M123,"_","!",R123)</f>
        <v>FTL||Supplier_276||Plant_23||FTL_CZ-CZ!250</v>
      </c>
    </row>
    <row r="124" customFormat="false" ht="12.8" hidden="true" customHeight="false" outlineLevel="0" collapsed="false">
      <c r="A124" s="0" t="s">
        <v>83</v>
      </c>
      <c r="B124" s="0" t="s">
        <v>84</v>
      </c>
      <c r="C124" s="0" t="s">
        <v>162</v>
      </c>
      <c r="D124" s="0" t="n">
        <v>30</v>
      </c>
      <c r="E124" s="4" t="str">
        <f aca="false">+LEFT(RIGHT(M124,P124-N124+1),O124-N124)</f>
        <v>CZ</v>
      </c>
      <c r="F124" s="4" t="str">
        <f aca="false">+RIGHT(LEFT(M124,S124-1),S124-O124-1)</f>
        <v>CZ</v>
      </c>
      <c r="G124" s="4" t="n">
        <f aca="false">+D124*VLOOKUP(C124,[1]commodities!A$1:H$1048576,2,0)</f>
        <v>28.14</v>
      </c>
      <c r="H124" s="4" t="n">
        <f aca="false">+$D124*VLOOKUP(C124,[1]commodities!A$1:H$1048576,3,0)</f>
        <v>0.2088</v>
      </c>
      <c r="I124" s="4" t="n">
        <f aca="false">+G124/K124</f>
        <v>28.14</v>
      </c>
      <c r="J124" s="4" t="n">
        <f aca="false">+H124/K124</f>
        <v>0.2088</v>
      </c>
      <c r="K124" s="4" t="n">
        <f aca="false">+ROUNDUP(MAX(G124/12000,H124/51,1),0)</f>
        <v>1</v>
      </c>
      <c r="L124" s="4" t="n">
        <f aca="false">+RANDBETWEEN(1,5)</f>
        <v>1</v>
      </c>
      <c r="M124" s="4" t="str">
        <f aca="false">+VLOOKUP(A124&amp;B124,[1]country_org_des!$A$1:$E$1048576,5,0)</f>
        <v>FTL||Supplier_276||Plant_23||FTL_CZ-CZ_250</v>
      </c>
      <c r="N124" s="4" t="n">
        <f aca="false">+FIND("FTL",M124,2)+4</f>
        <v>34</v>
      </c>
      <c r="O124" s="0" t="n">
        <f aca="false">+FIND("-",M124)</f>
        <v>36</v>
      </c>
      <c r="P124" s="0" t="n">
        <f aca="false">+LEN(M124)</f>
        <v>42</v>
      </c>
      <c r="Q124" s="0" t="str">
        <f aca="false">+RIGHT(M124,P124-O124)</f>
        <v>CZ_250</v>
      </c>
      <c r="R124" s="0" t="n">
        <f aca="false">+LEN(M124)-LEN(SUBSTITUTE(M124,"_",""))</f>
        <v>4</v>
      </c>
      <c r="S124" s="0" t="n">
        <f aca="false">+FIND("!",T124)</f>
        <v>39</v>
      </c>
      <c r="T124" s="0" t="str">
        <f aca="false">+SUBSTITUTE(M124,"_","!",R124)</f>
        <v>FTL||Supplier_276||Plant_23||FTL_CZ-CZ!250</v>
      </c>
    </row>
    <row r="125" customFormat="false" ht="12.8" hidden="true" customHeight="false" outlineLevel="0" collapsed="false">
      <c r="A125" s="0" t="s">
        <v>83</v>
      </c>
      <c r="B125" s="0" t="s">
        <v>84</v>
      </c>
      <c r="C125" s="0" t="s">
        <v>163</v>
      </c>
      <c r="D125" s="0" t="n">
        <v>100</v>
      </c>
      <c r="E125" s="4" t="str">
        <f aca="false">+LEFT(RIGHT(M125,P125-N125+1),O125-N125)</f>
        <v>CZ</v>
      </c>
      <c r="F125" s="4" t="str">
        <f aca="false">+RIGHT(LEFT(M125,S125-1),S125-O125-1)</f>
        <v>CZ</v>
      </c>
      <c r="G125" s="4" t="n">
        <f aca="false">+D125*VLOOKUP(C125,[1]commodities!A$1:H$1048576,2,0)</f>
        <v>93.8</v>
      </c>
      <c r="H125" s="4" t="n">
        <f aca="false">+$D125*VLOOKUP(C125,[1]commodities!A$1:H$1048576,3,0)</f>
        <v>0.696</v>
      </c>
      <c r="I125" s="4" t="n">
        <f aca="false">+G125/K125</f>
        <v>93.8</v>
      </c>
      <c r="J125" s="4" t="n">
        <f aca="false">+H125/K125</f>
        <v>0.696</v>
      </c>
      <c r="K125" s="4" t="n">
        <f aca="false">+ROUNDUP(MAX(G125/12000,H125/51,1),0)</f>
        <v>1</v>
      </c>
      <c r="L125" s="4" t="n">
        <f aca="false">+RANDBETWEEN(1,5)</f>
        <v>1</v>
      </c>
      <c r="M125" s="4" t="str">
        <f aca="false">+VLOOKUP(A125&amp;B125,[1]country_org_des!$A$1:$E$1048576,5,0)</f>
        <v>FTL||Supplier_276||Plant_23||FTL_CZ-CZ_250</v>
      </c>
      <c r="N125" s="4" t="n">
        <f aca="false">+FIND("FTL",M125,2)+4</f>
        <v>34</v>
      </c>
      <c r="O125" s="0" t="n">
        <f aca="false">+FIND("-",M125)</f>
        <v>36</v>
      </c>
      <c r="P125" s="0" t="n">
        <f aca="false">+LEN(M125)</f>
        <v>42</v>
      </c>
      <c r="Q125" s="0" t="str">
        <f aca="false">+RIGHT(M125,P125-O125)</f>
        <v>CZ_250</v>
      </c>
      <c r="R125" s="0" t="n">
        <f aca="false">+LEN(M125)-LEN(SUBSTITUTE(M125,"_",""))</f>
        <v>4</v>
      </c>
      <c r="S125" s="0" t="n">
        <f aca="false">+FIND("!",T125)</f>
        <v>39</v>
      </c>
      <c r="T125" s="0" t="str">
        <f aca="false">+SUBSTITUTE(M125,"_","!",R125)</f>
        <v>FTL||Supplier_276||Plant_23||FTL_CZ-CZ!250</v>
      </c>
    </row>
    <row r="126" customFormat="false" ht="12.8" hidden="true" customHeight="false" outlineLevel="0" collapsed="false">
      <c r="A126" s="0" t="s">
        <v>83</v>
      </c>
      <c r="B126" s="0" t="s">
        <v>84</v>
      </c>
      <c r="C126" s="0" t="s">
        <v>164</v>
      </c>
      <c r="D126" s="0" t="n">
        <v>10</v>
      </c>
      <c r="E126" s="4" t="str">
        <f aca="false">+LEFT(RIGHT(M126,P126-N126+1),O126-N126)</f>
        <v>CZ</v>
      </c>
      <c r="F126" s="4" t="str">
        <f aca="false">+RIGHT(LEFT(M126,S126-1),S126-O126-1)</f>
        <v>CZ</v>
      </c>
      <c r="G126" s="4" t="n">
        <f aca="false">+D126*VLOOKUP(C126,[1]commodities!A$1:H$1048576,2,0)</f>
        <v>9.38</v>
      </c>
      <c r="H126" s="4" t="n">
        <f aca="false">+$D126*VLOOKUP(C126,[1]commodities!A$1:H$1048576,3,0)</f>
        <v>0.0696</v>
      </c>
      <c r="I126" s="4" t="n">
        <f aca="false">+G126/K126</f>
        <v>9.38</v>
      </c>
      <c r="J126" s="4" t="n">
        <f aca="false">+H126/K126</f>
        <v>0.0696</v>
      </c>
      <c r="K126" s="4" t="n">
        <f aca="false">+ROUNDUP(MAX(G126/12000,H126/51,1),0)</f>
        <v>1</v>
      </c>
      <c r="L126" s="4" t="n">
        <f aca="false">+RANDBETWEEN(1,5)</f>
        <v>2</v>
      </c>
      <c r="M126" s="4" t="str">
        <f aca="false">+VLOOKUP(A126&amp;B126,[1]country_org_des!$A$1:$E$1048576,5,0)</f>
        <v>FTL||Supplier_276||Plant_23||FTL_CZ-CZ_250</v>
      </c>
      <c r="N126" s="4" t="n">
        <f aca="false">+FIND("FTL",M126,2)+4</f>
        <v>34</v>
      </c>
      <c r="O126" s="0" t="n">
        <f aca="false">+FIND("-",M126)</f>
        <v>36</v>
      </c>
      <c r="P126" s="0" t="n">
        <f aca="false">+LEN(M126)</f>
        <v>42</v>
      </c>
      <c r="Q126" s="0" t="str">
        <f aca="false">+RIGHT(M126,P126-O126)</f>
        <v>CZ_250</v>
      </c>
      <c r="R126" s="0" t="n">
        <f aca="false">+LEN(M126)-LEN(SUBSTITUTE(M126,"_",""))</f>
        <v>4</v>
      </c>
      <c r="S126" s="0" t="n">
        <f aca="false">+FIND("!",T126)</f>
        <v>39</v>
      </c>
      <c r="T126" s="0" t="str">
        <f aca="false">+SUBSTITUTE(M126,"_","!",R126)</f>
        <v>FTL||Supplier_276||Plant_23||FTL_CZ-CZ!250</v>
      </c>
    </row>
    <row r="127" customFormat="false" ht="12.8" hidden="true" customHeight="false" outlineLevel="0" collapsed="false">
      <c r="A127" s="0" t="s">
        <v>83</v>
      </c>
      <c r="B127" s="0" t="s">
        <v>84</v>
      </c>
      <c r="C127" s="0" t="s">
        <v>165</v>
      </c>
      <c r="D127" s="0" t="n">
        <v>60</v>
      </c>
      <c r="E127" s="4" t="str">
        <f aca="false">+LEFT(RIGHT(M127,P127-N127+1),O127-N127)</f>
        <v>CZ</v>
      </c>
      <c r="F127" s="4" t="str">
        <f aca="false">+RIGHT(LEFT(M127,S127-1),S127-O127-1)</f>
        <v>CZ</v>
      </c>
      <c r="G127" s="4" t="n">
        <f aca="false">+D127*VLOOKUP(C127,[1]commodities!A$1:H$1048576,2,0)</f>
        <v>56.28</v>
      </c>
      <c r="H127" s="4" t="n">
        <f aca="false">+$D127*VLOOKUP(C127,[1]commodities!A$1:H$1048576,3,0)</f>
        <v>0.4176</v>
      </c>
      <c r="I127" s="4" t="n">
        <f aca="false">+G127/K127</f>
        <v>56.28</v>
      </c>
      <c r="J127" s="4" t="n">
        <f aca="false">+H127/K127</f>
        <v>0.4176</v>
      </c>
      <c r="K127" s="4" t="n">
        <f aca="false">+ROUNDUP(MAX(G127/12000,H127/51,1),0)</f>
        <v>1</v>
      </c>
      <c r="L127" s="4" t="n">
        <f aca="false">+RANDBETWEEN(1,5)</f>
        <v>2</v>
      </c>
      <c r="M127" s="4" t="str">
        <f aca="false">+VLOOKUP(A127&amp;B127,[1]country_org_des!$A$1:$E$1048576,5,0)</f>
        <v>FTL||Supplier_276||Plant_23||FTL_CZ-CZ_250</v>
      </c>
      <c r="N127" s="4" t="n">
        <f aca="false">+FIND("FTL",M127,2)+4</f>
        <v>34</v>
      </c>
      <c r="O127" s="0" t="n">
        <f aca="false">+FIND("-",M127)</f>
        <v>36</v>
      </c>
      <c r="P127" s="0" t="n">
        <f aca="false">+LEN(M127)</f>
        <v>42</v>
      </c>
      <c r="Q127" s="0" t="str">
        <f aca="false">+RIGHT(M127,P127-O127)</f>
        <v>CZ_250</v>
      </c>
      <c r="R127" s="0" t="n">
        <f aca="false">+LEN(M127)-LEN(SUBSTITUTE(M127,"_",""))</f>
        <v>4</v>
      </c>
      <c r="S127" s="0" t="n">
        <f aca="false">+FIND("!",T127)</f>
        <v>39</v>
      </c>
      <c r="T127" s="0" t="str">
        <f aca="false">+SUBSTITUTE(M127,"_","!",R127)</f>
        <v>FTL||Supplier_276||Plant_23||FTL_CZ-CZ!250</v>
      </c>
    </row>
    <row r="128" customFormat="false" ht="12.8" hidden="true" customHeight="false" outlineLevel="0" collapsed="false">
      <c r="A128" s="0" t="s">
        <v>83</v>
      </c>
      <c r="B128" s="0" t="s">
        <v>84</v>
      </c>
      <c r="C128" s="0" t="s">
        <v>166</v>
      </c>
      <c r="D128" s="0" t="n">
        <v>170</v>
      </c>
      <c r="E128" s="4" t="str">
        <f aca="false">+LEFT(RIGHT(M128,P128-N128+1),O128-N128)</f>
        <v>CZ</v>
      </c>
      <c r="F128" s="4" t="str">
        <f aca="false">+RIGHT(LEFT(M128,S128-1),S128-O128-1)</f>
        <v>CZ</v>
      </c>
      <c r="G128" s="4" t="n">
        <f aca="false">+D128*VLOOKUP(C128,[1]commodities!A$1:H$1048576,2,0)</f>
        <v>181.56</v>
      </c>
      <c r="H128" s="4" t="n">
        <f aca="false">+$D128*VLOOKUP(C128,[1]commodities!A$1:H$1048576,3,0)</f>
        <v>1.1832</v>
      </c>
      <c r="I128" s="4" t="n">
        <f aca="false">+G128/K128</f>
        <v>181.56</v>
      </c>
      <c r="J128" s="4" t="n">
        <f aca="false">+H128/K128</f>
        <v>1.1832</v>
      </c>
      <c r="K128" s="4" t="n">
        <f aca="false">+ROUNDUP(MAX(G128/12000,H128/51,1),0)</f>
        <v>1</v>
      </c>
      <c r="L128" s="4" t="n">
        <f aca="false">+RANDBETWEEN(1,5)</f>
        <v>5</v>
      </c>
      <c r="M128" s="4" t="str">
        <f aca="false">+VLOOKUP(A128&amp;B128,[1]country_org_des!$A$1:$E$1048576,5,0)</f>
        <v>FTL||Supplier_276||Plant_23||FTL_CZ-CZ_250</v>
      </c>
      <c r="N128" s="4" t="n">
        <f aca="false">+FIND("FTL",M128,2)+4</f>
        <v>34</v>
      </c>
      <c r="O128" s="0" t="n">
        <f aca="false">+FIND("-",M128)</f>
        <v>36</v>
      </c>
      <c r="P128" s="0" t="n">
        <f aca="false">+LEN(M128)</f>
        <v>42</v>
      </c>
      <c r="Q128" s="0" t="str">
        <f aca="false">+RIGHT(M128,P128-O128)</f>
        <v>CZ_250</v>
      </c>
      <c r="R128" s="0" t="n">
        <f aca="false">+LEN(M128)-LEN(SUBSTITUTE(M128,"_",""))</f>
        <v>4</v>
      </c>
      <c r="S128" s="0" t="n">
        <f aca="false">+FIND("!",T128)</f>
        <v>39</v>
      </c>
      <c r="T128" s="0" t="str">
        <f aca="false">+SUBSTITUTE(M128,"_","!",R128)</f>
        <v>FTL||Supplier_276||Plant_23||FTL_CZ-CZ!250</v>
      </c>
    </row>
    <row r="129" customFormat="false" ht="12.8" hidden="true" customHeight="false" outlineLevel="0" collapsed="false">
      <c r="A129" s="0" t="s">
        <v>83</v>
      </c>
      <c r="B129" s="0" t="s">
        <v>84</v>
      </c>
      <c r="C129" s="0" t="s">
        <v>167</v>
      </c>
      <c r="D129" s="0" t="n">
        <v>432</v>
      </c>
      <c r="E129" s="4" t="str">
        <f aca="false">+LEFT(RIGHT(M129,P129-N129+1),O129-N129)</f>
        <v>CZ</v>
      </c>
      <c r="F129" s="4" t="str">
        <f aca="false">+RIGHT(LEFT(M129,S129-1),S129-O129-1)</f>
        <v>CZ</v>
      </c>
      <c r="G129" s="4" t="n">
        <f aca="false">+D129*VLOOKUP(C129,[1]commodities!A$1:H$1048576,2,0)</f>
        <v>685.599999984</v>
      </c>
      <c r="H129" s="4" t="n">
        <f aca="false">+$D129*VLOOKUP(C129,[1]commodities!A$1:H$1048576,3,0)</f>
        <v>4.0173519888</v>
      </c>
      <c r="I129" s="4" t="n">
        <f aca="false">+G129/K129</f>
        <v>685.599999984</v>
      </c>
      <c r="J129" s="4" t="n">
        <f aca="false">+H129/K129</f>
        <v>4.0173519888</v>
      </c>
      <c r="K129" s="4" t="n">
        <f aca="false">+ROUNDUP(MAX(G129/12000,H129/51,1),0)</f>
        <v>1</v>
      </c>
      <c r="L129" s="4" t="n">
        <f aca="false">+RANDBETWEEN(1,5)</f>
        <v>3</v>
      </c>
      <c r="M129" s="4" t="str">
        <f aca="false">+VLOOKUP(A129&amp;B129,[1]country_org_des!$A$1:$E$1048576,5,0)</f>
        <v>FTL||Supplier_276||Plant_23||FTL_CZ-CZ_250</v>
      </c>
      <c r="N129" s="4" t="n">
        <f aca="false">+FIND("FTL",M129,2)+4</f>
        <v>34</v>
      </c>
      <c r="O129" s="0" t="n">
        <f aca="false">+FIND("-",M129)</f>
        <v>36</v>
      </c>
      <c r="P129" s="0" t="n">
        <f aca="false">+LEN(M129)</f>
        <v>42</v>
      </c>
      <c r="Q129" s="0" t="str">
        <f aca="false">+RIGHT(M129,P129-O129)</f>
        <v>CZ_250</v>
      </c>
      <c r="R129" s="0" t="n">
        <f aca="false">+LEN(M129)-LEN(SUBSTITUTE(M129,"_",""))</f>
        <v>4</v>
      </c>
      <c r="S129" s="0" t="n">
        <f aca="false">+FIND("!",T129)</f>
        <v>39</v>
      </c>
      <c r="T129" s="0" t="str">
        <f aca="false">+SUBSTITUTE(M129,"_","!",R129)</f>
        <v>FTL||Supplier_276||Plant_23||FTL_CZ-CZ!250</v>
      </c>
    </row>
    <row r="130" customFormat="false" ht="12.8" hidden="true" customHeight="false" outlineLevel="0" collapsed="false">
      <c r="A130" s="0" t="s">
        <v>83</v>
      </c>
      <c r="B130" s="0" t="s">
        <v>84</v>
      </c>
      <c r="C130" s="0" t="s">
        <v>168</v>
      </c>
      <c r="D130" s="0" t="n">
        <v>72</v>
      </c>
      <c r="E130" s="4" t="str">
        <f aca="false">+LEFT(RIGHT(M130,P130-N130+1),O130-N130)</f>
        <v>CZ</v>
      </c>
      <c r="F130" s="4" t="str">
        <f aca="false">+RIGHT(LEFT(M130,S130-1),S130-O130-1)</f>
        <v>CZ</v>
      </c>
      <c r="G130" s="4" t="n">
        <f aca="false">+D130*VLOOKUP(C130,[1]commodities!A$1:H$1048576,2,0)</f>
        <v>81.72</v>
      </c>
      <c r="H130" s="4" t="n">
        <f aca="false">+$D130*VLOOKUP(C130,[1]commodities!A$1:H$1048576,3,0)</f>
        <v>0.6264</v>
      </c>
      <c r="I130" s="4" t="n">
        <f aca="false">+G130/K130</f>
        <v>81.72</v>
      </c>
      <c r="J130" s="4" t="n">
        <f aca="false">+H130/K130</f>
        <v>0.6264</v>
      </c>
      <c r="K130" s="4" t="n">
        <f aca="false">+ROUNDUP(MAX(G130/12000,H130/51,1),0)</f>
        <v>1</v>
      </c>
      <c r="L130" s="4" t="n">
        <f aca="false">+RANDBETWEEN(1,5)</f>
        <v>2</v>
      </c>
      <c r="M130" s="4" t="str">
        <f aca="false">+VLOOKUP(A130&amp;B130,[1]country_org_des!$A$1:$E$1048576,5,0)</f>
        <v>FTL||Supplier_276||Plant_23||FTL_CZ-CZ_250</v>
      </c>
      <c r="N130" s="4" t="n">
        <f aca="false">+FIND("FTL",M130,2)+4</f>
        <v>34</v>
      </c>
      <c r="O130" s="0" t="n">
        <f aca="false">+FIND("-",M130)</f>
        <v>36</v>
      </c>
      <c r="P130" s="0" t="n">
        <f aca="false">+LEN(M130)</f>
        <v>42</v>
      </c>
      <c r="Q130" s="0" t="str">
        <f aca="false">+RIGHT(M130,P130-O130)</f>
        <v>CZ_250</v>
      </c>
      <c r="R130" s="0" t="n">
        <f aca="false">+LEN(M130)-LEN(SUBSTITUTE(M130,"_",""))</f>
        <v>4</v>
      </c>
      <c r="S130" s="0" t="n">
        <f aca="false">+FIND("!",T130)</f>
        <v>39</v>
      </c>
      <c r="T130" s="0" t="str">
        <f aca="false">+SUBSTITUTE(M130,"_","!",R130)</f>
        <v>FTL||Supplier_276||Plant_23||FTL_CZ-CZ!250</v>
      </c>
    </row>
    <row r="131" customFormat="false" ht="12.8" hidden="true" customHeight="false" outlineLevel="0" collapsed="false">
      <c r="A131" s="0" t="s">
        <v>83</v>
      </c>
      <c r="B131" s="0" t="s">
        <v>84</v>
      </c>
      <c r="C131" s="0" t="s">
        <v>169</v>
      </c>
      <c r="D131" s="0" t="n">
        <v>50</v>
      </c>
      <c r="E131" s="4" t="str">
        <f aca="false">+LEFT(RIGHT(M131,P131-N131+1),O131-N131)</f>
        <v>CZ</v>
      </c>
      <c r="F131" s="4" t="str">
        <f aca="false">+RIGHT(LEFT(M131,S131-1),S131-O131-1)</f>
        <v>CZ</v>
      </c>
      <c r="G131" s="4" t="n">
        <f aca="false">+D131*VLOOKUP(C131,[1]commodities!A$1:H$1048576,2,0)</f>
        <v>53.4</v>
      </c>
      <c r="H131" s="4" t="n">
        <f aca="false">+$D131*VLOOKUP(C131,[1]commodities!A$1:H$1048576,3,0)</f>
        <v>0.348</v>
      </c>
      <c r="I131" s="4" t="n">
        <f aca="false">+G131/K131</f>
        <v>53.4</v>
      </c>
      <c r="J131" s="4" t="n">
        <f aca="false">+H131/K131</f>
        <v>0.348</v>
      </c>
      <c r="K131" s="4" t="n">
        <f aca="false">+ROUNDUP(MAX(G131/12000,H131/51,1),0)</f>
        <v>1</v>
      </c>
      <c r="L131" s="4" t="n">
        <f aca="false">+RANDBETWEEN(1,5)</f>
        <v>3</v>
      </c>
      <c r="M131" s="4" t="str">
        <f aca="false">+VLOOKUP(A131&amp;B131,[1]country_org_des!$A$1:$E$1048576,5,0)</f>
        <v>FTL||Supplier_276||Plant_23||FTL_CZ-CZ_250</v>
      </c>
      <c r="N131" s="4" t="n">
        <f aca="false">+FIND("FTL",M131,2)+4</f>
        <v>34</v>
      </c>
      <c r="O131" s="0" t="n">
        <f aca="false">+FIND("-",M131)</f>
        <v>36</v>
      </c>
      <c r="P131" s="0" t="n">
        <f aca="false">+LEN(M131)</f>
        <v>42</v>
      </c>
      <c r="Q131" s="0" t="str">
        <f aca="false">+RIGHT(M131,P131-O131)</f>
        <v>CZ_250</v>
      </c>
      <c r="R131" s="0" t="n">
        <f aca="false">+LEN(M131)-LEN(SUBSTITUTE(M131,"_",""))</f>
        <v>4</v>
      </c>
      <c r="S131" s="0" t="n">
        <f aca="false">+FIND("!",T131)</f>
        <v>39</v>
      </c>
      <c r="T131" s="0" t="str">
        <f aca="false">+SUBSTITUTE(M131,"_","!",R131)</f>
        <v>FTL||Supplier_276||Plant_23||FTL_CZ-CZ!250</v>
      </c>
    </row>
    <row r="132" customFormat="false" ht="12.8" hidden="true" customHeight="false" outlineLevel="0" collapsed="false">
      <c r="A132" s="0" t="s">
        <v>83</v>
      </c>
      <c r="B132" s="0" t="s">
        <v>84</v>
      </c>
      <c r="C132" s="0" t="s">
        <v>170</v>
      </c>
      <c r="D132" s="0" t="n">
        <v>540</v>
      </c>
      <c r="E132" s="4" t="str">
        <f aca="false">+LEFT(RIGHT(M132,P132-N132+1),O132-N132)</f>
        <v>CZ</v>
      </c>
      <c r="F132" s="4" t="str">
        <f aca="false">+RIGHT(LEFT(M132,S132-1),S132-O132-1)</f>
        <v>CZ</v>
      </c>
      <c r="G132" s="4" t="n">
        <f aca="false">+D132*VLOOKUP(C132,[1]commodities!A$1:H$1048576,2,0)</f>
        <v>829.99999998</v>
      </c>
      <c r="H132" s="4" t="n">
        <f aca="false">+$D132*VLOOKUP(C132,[1]commodities!A$1:H$1048576,3,0)</f>
        <v>5.021689986</v>
      </c>
      <c r="I132" s="4" t="n">
        <f aca="false">+G132/K132</f>
        <v>829.99999998</v>
      </c>
      <c r="J132" s="4" t="n">
        <f aca="false">+H132/K132</f>
        <v>5.021689986</v>
      </c>
      <c r="K132" s="4" t="n">
        <f aca="false">+ROUNDUP(MAX(G132/12000,H132/51,1),0)</f>
        <v>1</v>
      </c>
      <c r="L132" s="4" t="n">
        <f aca="false">+RANDBETWEEN(1,5)</f>
        <v>5</v>
      </c>
      <c r="M132" s="4" t="str">
        <f aca="false">+VLOOKUP(A132&amp;B132,[1]country_org_des!$A$1:$E$1048576,5,0)</f>
        <v>FTL||Supplier_276||Plant_23||FTL_CZ-CZ_250</v>
      </c>
      <c r="N132" s="4" t="n">
        <f aca="false">+FIND("FTL",M132,2)+4</f>
        <v>34</v>
      </c>
      <c r="O132" s="0" t="n">
        <f aca="false">+FIND("-",M132)</f>
        <v>36</v>
      </c>
      <c r="P132" s="0" t="n">
        <f aca="false">+LEN(M132)</f>
        <v>42</v>
      </c>
      <c r="Q132" s="0" t="str">
        <f aca="false">+RIGHT(M132,P132-O132)</f>
        <v>CZ_250</v>
      </c>
      <c r="R132" s="0" t="n">
        <f aca="false">+LEN(M132)-LEN(SUBSTITUTE(M132,"_",""))</f>
        <v>4</v>
      </c>
      <c r="S132" s="0" t="n">
        <f aca="false">+FIND("!",T132)</f>
        <v>39</v>
      </c>
      <c r="T132" s="0" t="str">
        <f aca="false">+SUBSTITUTE(M132,"_","!",R132)</f>
        <v>FTL||Supplier_276||Plant_23||FTL_CZ-CZ!250</v>
      </c>
    </row>
    <row r="133" customFormat="false" ht="12.8" hidden="true" customHeight="false" outlineLevel="0" collapsed="false">
      <c r="A133" s="0" t="s">
        <v>83</v>
      </c>
      <c r="B133" s="0" t="s">
        <v>84</v>
      </c>
      <c r="C133" s="0" t="s">
        <v>171</v>
      </c>
      <c r="D133" s="0" t="n">
        <v>324</v>
      </c>
      <c r="E133" s="4" t="str">
        <f aca="false">+LEFT(RIGHT(M133,P133-N133+1),O133-N133)</f>
        <v>CZ</v>
      </c>
      <c r="F133" s="4" t="str">
        <f aca="false">+RIGHT(LEFT(M133,S133-1),S133-O133-1)</f>
        <v>CZ</v>
      </c>
      <c r="G133" s="4" t="n">
        <f aca="false">+D133*VLOOKUP(C133,[1]commodities!A$1:H$1048576,2,0)</f>
        <v>472.079999988</v>
      </c>
      <c r="H133" s="4" t="n">
        <f aca="false">+$D133*VLOOKUP(C133,[1]commodities!A$1:H$1048576,3,0)</f>
        <v>3.0130139916</v>
      </c>
      <c r="I133" s="4" t="n">
        <f aca="false">+G133/K133</f>
        <v>472.079999988</v>
      </c>
      <c r="J133" s="4" t="n">
        <f aca="false">+H133/K133</f>
        <v>3.0130139916</v>
      </c>
      <c r="K133" s="4" t="n">
        <f aca="false">+ROUNDUP(MAX(G133/12000,H133/51,1),0)</f>
        <v>1</v>
      </c>
      <c r="L133" s="4" t="n">
        <f aca="false">+RANDBETWEEN(1,5)</f>
        <v>3</v>
      </c>
      <c r="M133" s="4" t="str">
        <f aca="false">+VLOOKUP(A133&amp;B133,[1]country_org_des!$A$1:$E$1048576,5,0)</f>
        <v>FTL||Supplier_276||Plant_23||FTL_CZ-CZ_250</v>
      </c>
      <c r="N133" s="4" t="n">
        <f aca="false">+FIND("FTL",M133,2)+4</f>
        <v>34</v>
      </c>
      <c r="O133" s="0" t="n">
        <f aca="false">+FIND("-",M133)</f>
        <v>36</v>
      </c>
      <c r="P133" s="0" t="n">
        <f aca="false">+LEN(M133)</f>
        <v>42</v>
      </c>
      <c r="Q133" s="0" t="str">
        <f aca="false">+RIGHT(M133,P133-O133)</f>
        <v>CZ_250</v>
      </c>
      <c r="R133" s="0" t="n">
        <f aca="false">+LEN(M133)-LEN(SUBSTITUTE(M133,"_",""))</f>
        <v>4</v>
      </c>
      <c r="S133" s="0" t="n">
        <f aca="false">+FIND("!",T133)</f>
        <v>39</v>
      </c>
      <c r="T133" s="0" t="str">
        <f aca="false">+SUBSTITUTE(M133,"_","!",R133)</f>
        <v>FTL||Supplier_276||Plant_23||FTL_CZ-CZ!250</v>
      </c>
    </row>
    <row r="134" customFormat="false" ht="12.8" hidden="true" customHeight="false" outlineLevel="0" collapsed="false">
      <c r="A134" s="0" t="s">
        <v>83</v>
      </c>
      <c r="B134" s="0" t="s">
        <v>84</v>
      </c>
      <c r="C134" s="0" t="s">
        <v>172</v>
      </c>
      <c r="D134" s="0" t="n">
        <v>56</v>
      </c>
      <c r="E134" s="4" t="str">
        <f aca="false">+LEFT(RIGHT(M134,P134-N134+1),O134-N134)</f>
        <v>CZ</v>
      </c>
      <c r="F134" s="4" t="str">
        <f aca="false">+RIGHT(LEFT(M134,S134-1),S134-O134-1)</f>
        <v>CZ</v>
      </c>
      <c r="G134" s="4" t="n">
        <f aca="false">+D134*VLOOKUP(C134,[1]commodities!A$1:H$1048576,2,0)</f>
        <v>60.76</v>
      </c>
      <c r="H134" s="4" t="n">
        <f aca="false">+$D134*VLOOKUP(C134,[1]commodities!A$1:H$1048576,3,0)</f>
        <v>0.4872</v>
      </c>
      <c r="I134" s="4" t="n">
        <f aca="false">+G134/K134</f>
        <v>60.76</v>
      </c>
      <c r="J134" s="4" t="n">
        <f aca="false">+H134/K134</f>
        <v>0.4872</v>
      </c>
      <c r="K134" s="4" t="n">
        <f aca="false">+ROUNDUP(MAX(G134/12000,H134/51,1),0)</f>
        <v>1</v>
      </c>
      <c r="L134" s="4" t="n">
        <f aca="false">+RANDBETWEEN(1,5)</f>
        <v>4</v>
      </c>
      <c r="M134" s="4" t="str">
        <f aca="false">+VLOOKUP(A134&amp;B134,[1]country_org_des!$A$1:$E$1048576,5,0)</f>
        <v>FTL||Supplier_276||Plant_23||FTL_CZ-CZ_250</v>
      </c>
      <c r="N134" s="4" t="n">
        <f aca="false">+FIND("FTL",M134,2)+4</f>
        <v>34</v>
      </c>
      <c r="O134" s="0" t="n">
        <f aca="false">+FIND("-",M134)</f>
        <v>36</v>
      </c>
      <c r="P134" s="0" t="n">
        <f aca="false">+LEN(M134)</f>
        <v>42</v>
      </c>
      <c r="Q134" s="0" t="str">
        <f aca="false">+RIGHT(M134,P134-O134)</f>
        <v>CZ_250</v>
      </c>
      <c r="R134" s="0" t="n">
        <f aca="false">+LEN(M134)-LEN(SUBSTITUTE(M134,"_",""))</f>
        <v>4</v>
      </c>
      <c r="S134" s="0" t="n">
        <f aca="false">+FIND("!",T134)</f>
        <v>39</v>
      </c>
      <c r="T134" s="0" t="str">
        <f aca="false">+SUBSTITUTE(M134,"_","!",R134)</f>
        <v>FTL||Supplier_276||Plant_23||FTL_CZ-CZ!250</v>
      </c>
    </row>
    <row r="135" customFormat="false" ht="12.8" hidden="true" customHeight="false" outlineLevel="0" collapsed="false">
      <c r="A135" s="0" t="s">
        <v>83</v>
      </c>
      <c r="B135" s="0" t="s">
        <v>84</v>
      </c>
      <c r="C135" s="0" t="s">
        <v>173</v>
      </c>
      <c r="D135" s="0" t="n">
        <v>16</v>
      </c>
      <c r="E135" s="4" t="str">
        <f aca="false">+LEFT(RIGHT(M135,P135-N135+1),O135-N135)</f>
        <v>CZ</v>
      </c>
      <c r="F135" s="4" t="str">
        <f aca="false">+RIGHT(LEFT(M135,S135-1),S135-O135-1)</f>
        <v>CZ</v>
      </c>
      <c r="G135" s="4" t="n">
        <f aca="false">+D135*VLOOKUP(C135,[1]commodities!A$1:H$1048576,2,0)</f>
        <v>17.36</v>
      </c>
      <c r="H135" s="4" t="n">
        <f aca="false">+$D135*VLOOKUP(C135,[1]commodities!A$1:H$1048576,3,0)</f>
        <v>0.1392</v>
      </c>
      <c r="I135" s="4" t="n">
        <f aca="false">+G135/K135</f>
        <v>17.36</v>
      </c>
      <c r="J135" s="4" t="n">
        <f aca="false">+H135/K135</f>
        <v>0.1392</v>
      </c>
      <c r="K135" s="4" t="n">
        <f aca="false">+ROUNDUP(MAX(G135/12000,H135/51,1),0)</f>
        <v>1</v>
      </c>
      <c r="L135" s="4" t="n">
        <f aca="false">+RANDBETWEEN(1,5)</f>
        <v>4</v>
      </c>
      <c r="M135" s="4" t="str">
        <f aca="false">+VLOOKUP(A135&amp;B135,[1]country_org_des!$A$1:$E$1048576,5,0)</f>
        <v>FTL||Supplier_276||Plant_23||FTL_CZ-CZ_250</v>
      </c>
      <c r="N135" s="4" t="n">
        <f aca="false">+FIND("FTL",M135,2)+4</f>
        <v>34</v>
      </c>
      <c r="O135" s="0" t="n">
        <f aca="false">+FIND("-",M135)</f>
        <v>36</v>
      </c>
      <c r="P135" s="0" t="n">
        <f aca="false">+LEN(M135)</f>
        <v>42</v>
      </c>
      <c r="Q135" s="0" t="str">
        <f aca="false">+RIGHT(M135,P135-O135)</f>
        <v>CZ_250</v>
      </c>
      <c r="R135" s="0" t="n">
        <f aca="false">+LEN(M135)-LEN(SUBSTITUTE(M135,"_",""))</f>
        <v>4</v>
      </c>
      <c r="S135" s="0" t="n">
        <f aca="false">+FIND("!",T135)</f>
        <v>39</v>
      </c>
      <c r="T135" s="0" t="str">
        <f aca="false">+SUBSTITUTE(M135,"_","!",R135)</f>
        <v>FTL||Supplier_276||Plant_23||FTL_CZ-CZ!250</v>
      </c>
    </row>
    <row r="136" customFormat="false" ht="12.8" hidden="true" customHeight="false" outlineLevel="0" collapsed="false">
      <c r="A136" s="0" t="s">
        <v>83</v>
      </c>
      <c r="B136" s="0" t="s">
        <v>84</v>
      </c>
      <c r="C136" s="0" t="s">
        <v>174</v>
      </c>
      <c r="D136" s="0" t="n">
        <v>60</v>
      </c>
      <c r="E136" s="4" t="str">
        <f aca="false">+LEFT(RIGHT(M136,P136-N136+1),O136-N136)</f>
        <v>CZ</v>
      </c>
      <c r="F136" s="4" t="str">
        <f aca="false">+RIGHT(LEFT(M136,S136-1),S136-O136-1)</f>
        <v>CZ</v>
      </c>
      <c r="G136" s="4" t="n">
        <f aca="false">+D136*VLOOKUP(C136,[1]commodities!A$1:H$1048576,2,0)</f>
        <v>56.28</v>
      </c>
      <c r="H136" s="4" t="n">
        <f aca="false">+$D136*VLOOKUP(C136,[1]commodities!A$1:H$1048576,3,0)</f>
        <v>0.4176</v>
      </c>
      <c r="I136" s="4" t="n">
        <f aca="false">+G136/K136</f>
        <v>56.28</v>
      </c>
      <c r="J136" s="4" t="n">
        <f aca="false">+H136/K136</f>
        <v>0.4176</v>
      </c>
      <c r="K136" s="4" t="n">
        <f aca="false">+ROUNDUP(MAX(G136/12000,H136/51,1),0)</f>
        <v>1</v>
      </c>
      <c r="L136" s="4" t="n">
        <f aca="false">+RANDBETWEEN(1,5)</f>
        <v>1</v>
      </c>
      <c r="M136" s="4" t="str">
        <f aca="false">+VLOOKUP(A136&amp;B136,[1]country_org_des!$A$1:$E$1048576,5,0)</f>
        <v>FTL||Supplier_276||Plant_23||FTL_CZ-CZ_250</v>
      </c>
      <c r="N136" s="4" t="n">
        <f aca="false">+FIND("FTL",M136,2)+4</f>
        <v>34</v>
      </c>
      <c r="O136" s="0" t="n">
        <f aca="false">+FIND("-",M136)</f>
        <v>36</v>
      </c>
      <c r="P136" s="0" t="n">
        <f aca="false">+LEN(M136)</f>
        <v>42</v>
      </c>
      <c r="Q136" s="0" t="str">
        <f aca="false">+RIGHT(M136,P136-O136)</f>
        <v>CZ_250</v>
      </c>
      <c r="R136" s="0" t="n">
        <f aca="false">+LEN(M136)-LEN(SUBSTITUTE(M136,"_",""))</f>
        <v>4</v>
      </c>
      <c r="S136" s="0" t="n">
        <f aca="false">+FIND("!",T136)</f>
        <v>39</v>
      </c>
      <c r="T136" s="0" t="str">
        <f aca="false">+SUBSTITUTE(M136,"_","!",R136)</f>
        <v>FTL||Supplier_276||Plant_23||FTL_CZ-CZ!250</v>
      </c>
    </row>
    <row r="137" customFormat="false" ht="12.8" hidden="true" customHeight="false" outlineLevel="0" collapsed="false">
      <c r="A137" s="0" t="s">
        <v>83</v>
      </c>
      <c r="B137" s="0" t="s">
        <v>84</v>
      </c>
      <c r="C137" s="0" t="s">
        <v>175</v>
      </c>
      <c r="D137" s="0" t="n">
        <v>10</v>
      </c>
      <c r="E137" s="4" t="str">
        <f aca="false">+LEFT(RIGHT(M137,P137-N137+1),O137-N137)</f>
        <v>CZ</v>
      </c>
      <c r="F137" s="4" t="str">
        <f aca="false">+RIGHT(LEFT(M137,S137-1),S137-O137-1)</f>
        <v>CZ</v>
      </c>
      <c r="G137" s="4" t="n">
        <f aca="false">+D137*VLOOKUP(C137,[1]commodities!A$1:H$1048576,2,0)</f>
        <v>9.38</v>
      </c>
      <c r="H137" s="4" t="n">
        <f aca="false">+$D137*VLOOKUP(C137,[1]commodities!A$1:H$1048576,3,0)</f>
        <v>0.0696</v>
      </c>
      <c r="I137" s="4" t="n">
        <f aca="false">+G137/K137</f>
        <v>9.38</v>
      </c>
      <c r="J137" s="4" t="n">
        <f aca="false">+H137/K137</f>
        <v>0.0696</v>
      </c>
      <c r="K137" s="4" t="n">
        <f aca="false">+ROUNDUP(MAX(G137/12000,H137/51,1),0)</f>
        <v>1</v>
      </c>
      <c r="L137" s="4" t="n">
        <f aca="false">+RANDBETWEEN(1,5)</f>
        <v>1</v>
      </c>
      <c r="M137" s="4" t="str">
        <f aca="false">+VLOOKUP(A137&amp;B137,[1]country_org_des!$A$1:$E$1048576,5,0)</f>
        <v>FTL||Supplier_276||Plant_23||FTL_CZ-CZ_250</v>
      </c>
      <c r="N137" s="4" t="n">
        <f aca="false">+FIND("FTL",M137,2)+4</f>
        <v>34</v>
      </c>
      <c r="O137" s="0" t="n">
        <f aca="false">+FIND("-",M137)</f>
        <v>36</v>
      </c>
      <c r="P137" s="0" t="n">
        <f aca="false">+LEN(M137)</f>
        <v>42</v>
      </c>
      <c r="Q137" s="0" t="str">
        <f aca="false">+RIGHT(M137,P137-O137)</f>
        <v>CZ_250</v>
      </c>
      <c r="R137" s="0" t="n">
        <f aca="false">+LEN(M137)-LEN(SUBSTITUTE(M137,"_",""))</f>
        <v>4</v>
      </c>
      <c r="S137" s="0" t="n">
        <f aca="false">+FIND("!",T137)</f>
        <v>39</v>
      </c>
      <c r="T137" s="0" t="str">
        <f aca="false">+SUBSTITUTE(M137,"_","!",R137)</f>
        <v>FTL||Supplier_276||Plant_23||FTL_CZ-CZ!250</v>
      </c>
    </row>
    <row r="138" customFormat="false" ht="12.8" hidden="true" customHeight="false" outlineLevel="0" collapsed="false">
      <c r="A138" s="0" t="s">
        <v>83</v>
      </c>
      <c r="B138" s="0" t="s">
        <v>84</v>
      </c>
      <c r="C138" s="0" t="s">
        <v>176</v>
      </c>
      <c r="D138" s="0" t="n">
        <v>72</v>
      </c>
      <c r="E138" s="4" t="str">
        <f aca="false">+LEFT(RIGHT(M138,P138-N138+1),O138-N138)</f>
        <v>CZ</v>
      </c>
      <c r="F138" s="4" t="str">
        <f aca="false">+RIGHT(LEFT(M138,S138-1),S138-O138-1)</f>
        <v>CZ</v>
      </c>
      <c r="G138" s="4" t="n">
        <f aca="false">+D138*VLOOKUP(C138,[1]commodities!A$1:H$1048576,2,0)</f>
        <v>78.12</v>
      </c>
      <c r="H138" s="4" t="n">
        <f aca="false">+$D138*VLOOKUP(C138,[1]commodities!A$1:H$1048576,3,0)</f>
        <v>0.6264</v>
      </c>
      <c r="I138" s="4" t="n">
        <f aca="false">+G138/K138</f>
        <v>78.12</v>
      </c>
      <c r="J138" s="4" t="n">
        <f aca="false">+H138/K138</f>
        <v>0.6264</v>
      </c>
      <c r="K138" s="4" t="n">
        <f aca="false">+ROUNDUP(MAX(G138/12000,H138/51,1),0)</f>
        <v>1</v>
      </c>
      <c r="L138" s="4" t="n">
        <f aca="false">+RANDBETWEEN(1,5)</f>
        <v>1</v>
      </c>
      <c r="M138" s="4" t="str">
        <f aca="false">+VLOOKUP(A138&amp;B138,[1]country_org_des!$A$1:$E$1048576,5,0)</f>
        <v>FTL||Supplier_276||Plant_23||FTL_CZ-CZ_250</v>
      </c>
      <c r="N138" s="4" t="n">
        <f aca="false">+FIND("FTL",M138,2)+4</f>
        <v>34</v>
      </c>
      <c r="O138" s="0" t="n">
        <f aca="false">+FIND("-",M138)</f>
        <v>36</v>
      </c>
      <c r="P138" s="0" t="n">
        <f aca="false">+LEN(M138)</f>
        <v>42</v>
      </c>
      <c r="Q138" s="0" t="str">
        <f aca="false">+RIGHT(M138,P138-O138)</f>
        <v>CZ_250</v>
      </c>
      <c r="R138" s="0" t="n">
        <f aca="false">+LEN(M138)-LEN(SUBSTITUTE(M138,"_",""))</f>
        <v>4</v>
      </c>
      <c r="S138" s="0" t="n">
        <f aca="false">+FIND("!",T138)</f>
        <v>39</v>
      </c>
      <c r="T138" s="0" t="str">
        <f aca="false">+SUBSTITUTE(M138,"_","!",R138)</f>
        <v>FTL||Supplier_276||Plant_23||FTL_CZ-CZ!250</v>
      </c>
    </row>
    <row r="139" customFormat="false" ht="12.8" hidden="true" customHeight="false" outlineLevel="0" collapsed="false">
      <c r="A139" s="0" t="s">
        <v>83</v>
      </c>
      <c r="B139" s="0" t="s">
        <v>84</v>
      </c>
      <c r="C139" s="0" t="s">
        <v>177</v>
      </c>
      <c r="D139" s="0" t="n">
        <v>10</v>
      </c>
      <c r="E139" s="4" t="str">
        <f aca="false">+LEFT(RIGHT(M139,P139-N139+1),O139-N139)</f>
        <v>CZ</v>
      </c>
      <c r="F139" s="4" t="str">
        <f aca="false">+RIGHT(LEFT(M139,S139-1),S139-O139-1)</f>
        <v>CZ</v>
      </c>
      <c r="G139" s="4" t="n">
        <f aca="false">+D139*VLOOKUP(C139,[1]commodities!A$1:H$1048576,2,0)</f>
        <v>9.38</v>
      </c>
      <c r="H139" s="4" t="n">
        <f aca="false">+$D139*VLOOKUP(C139,[1]commodities!A$1:H$1048576,3,0)</f>
        <v>0.0696</v>
      </c>
      <c r="I139" s="4" t="n">
        <f aca="false">+G139/K139</f>
        <v>9.38</v>
      </c>
      <c r="J139" s="4" t="n">
        <f aca="false">+H139/K139</f>
        <v>0.0696</v>
      </c>
      <c r="K139" s="4" t="n">
        <f aca="false">+ROUNDUP(MAX(G139/12000,H139/51,1),0)</f>
        <v>1</v>
      </c>
      <c r="L139" s="4" t="n">
        <f aca="false">+RANDBETWEEN(1,5)</f>
        <v>5</v>
      </c>
      <c r="M139" s="4" t="str">
        <f aca="false">+VLOOKUP(A139&amp;B139,[1]country_org_des!$A$1:$E$1048576,5,0)</f>
        <v>FTL||Supplier_276||Plant_23||FTL_CZ-CZ_250</v>
      </c>
      <c r="N139" s="4" t="n">
        <f aca="false">+FIND("FTL",M139,2)+4</f>
        <v>34</v>
      </c>
      <c r="O139" s="0" t="n">
        <f aca="false">+FIND("-",M139)</f>
        <v>36</v>
      </c>
      <c r="P139" s="0" t="n">
        <f aca="false">+LEN(M139)</f>
        <v>42</v>
      </c>
      <c r="Q139" s="0" t="str">
        <f aca="false">+RIGHT(M139,P139-O139)</f>
        <v>CZ_250</v>
      </c>
      <c r="R139" s="0" t="n">
        <f aca="false">+LEN(M139)-LEN(SUBSTITUTE(M139,"_",""))</f>
        <v>4</v>
      </c>
      <c r="S139" s="0" t="n">
        <f aca="false">+FIND("!",T139)</f>
        <v>39</v>
      </c>
      <c r="T139" s="0" t="str">
        <f aca="false">+SUBSTITUTE(M139,"_","!",R139)</f>
        <v>FTL||Supplier_276||Plant_23||FTL_CZ-CZ!250</v>
      </c>
    </row>
    <row r="140" customFormat="false" ht="12.8" hidden="true" customHeight="false" outlineLevel="0" collapsed="false">
      <c r="A140" s="0" t="s">
        <v>83</v>
      </c>
      <c r="B140" s="0" t="s">
        <v>84</v>
      </c>
      <c r="C140" s="0" t="s">
        <v>178</v>
      </c>
      <c r="D140" s="0" t="n">
        <v>40</v>
      </c>
      <c r="E140" s="4" t="str">
        <f aca="false">+LEFT(RIGHT(M140,P140-N140+1),O140-N140)</f>
        <v>CZ</v>
      </c>
      <c r="F140" s="4" t="str">
        <f aca="false">+RIGHT(LEFT(M140,S140-1),S140-O140-1)</f>
        <v>CZ</v>
      </c>
      <c r="G140" s="4" t="n">
        <f aca="false">+D140*VLOOKUP(C140,[1]commodities!A$1:H$1048576,2,0)</f>
        <v>37.52</v>
      </c>
      <c r="H140" s="4" t="n">
        <f aca="false">+$D140*VLOOKUP(C140,[1]commodities!A$1:H$1048576,3,0)</f>
        <v>0.2784</v>
      </c>
      <c r="I140" s="4" t="n">
        <f aca="false">+G140/K140</f>
        <v>37.52</v>
      </c>
      <c r="J140" s="4" t="n">
        <f aca="false">+H140/K140</f>
        <v>0.2784</v>
      </c>
      <c r="K140" s="4" t="n">
        <f aca="false">+ROUNDUP(MAX(G140/12000,H140/51,1),0)</f>
        <v>1</v>
      </c>
      <c r="L140" s="4" t="n">
        <f aca="false">+RANDBETWEEN(1,5)</f>
        <v>1</v>
      </c>
      <c r="M140" s="4" t="str">
        <f aca="false">+VLOOKUP(A140&amp;B140,[1]country_org_des!$A$1:$E$1048576,5,0)</f>
        <v>FTL||Supplier_276||Plant_23||FTL_CZ-CZ_250</v>
      </c>
      <c r="N140" s="4" t="n">
        <f aca="false">+FIND("FTL",M140,2)+4</f>
        <v>34</v>
      </c>
      <c r="O140" s="0" t="n">
        <f aca="false">+FIND("-",M140)</f>
        <v>36</v>
      </c>
      <c r="P140" s="0" t="n">
        <f aca="false">+LEN(M140)</f>
        <v>42</v>
      </c>
      <c r="Q140" s="0" t="str">
        <f aca="false">+RIGHT(M140,P140-O140)</f>
        <v>CZ_250</v>
      </c>
      <c r="R140" s="0" t="n">
        <f aca="false">+LEN(M140)-LEN(SUBSTITUTE(M140,"_",""))</f>
        <v>4</v>
      </c>
      <c r="S140" s="0" t="n">
        <f aca="false">+FIND("!",T140)</f>
        <v>39</v>
      </c>
      <c r="T140" s="0" t="str">
        <f aca="false">+SUBSTITUTE(M140,"_","!",R140)</f>
        <v>FTL||Supplier_276||Plant_23||FTL_CZ-CZ!250</v>
      </c>
    </row>
    <row r="141" customFormat="false" ht="12.8" hidden="true" customHeight="false" outlineLevel="0" collapsed="false">
      <c r="A141" s="0" t="s">
        <v>83</v>
      </c>
      <c r="B141" s="0" t="s">
        <v>84</v>
      </c>
      <c r="C141" s="0" t="s">
        <v>179</v>
      </c>
      <c r="D141" s="0" t="n">
        <v>440</v>
      </c>
      <c r="E141" s="4" t="str">
        <f aca="false">+LEFT(RIGHT(M141,P141-N141+1),O141-N141)</f>
        <v>CZ</v>
      </c>
      <c r="F141" s="4" t="str">
        <f aca="false">+RIGHT(LEFT(M141,S141-1),S141-O141-1)</f>
        <v>CZ</v>
      </c>
      <c r="G141" s="4" t="n">
        <f aca="false">+D141*VLOOKUP(C141,[1]commodities!A$1:H$1048576,2,0)</f>
        <v>676.29629628</v>
      </c>
      <c r="H141" s="4" t="n">
        <f aca="false">+$D141*VLOOKUP(C141,[1]commodities!A$1:H$1048576,3,0)</f>
        <v>4.091747396</v>
      </c>
      <c r="I141" s="4" t="n">
        <f aca="false">+G141/K141</f>
        <v>676.29629628</v>
      </c>
      <c r="J141" s="4" t="n">
        <f aca="false">+H141/K141</f>
        <v>4.091747396</v>
      </c>
      <c r="K141" s="4" t="n">
        <f aca="false">+ROUNDUP(MAX(G141/12000,H141/51,1),0)</f>
        <v>1</v>
      </c>
      <c r="L141" s="4" t="n">
        <f aca="false">+RANDBETWEEN(1,5)</f>
        <v>1</v>
      </c>
      <c r="M141" s="4" t="str">
        <f aca="false">+VLOOKUP(A141&amp;B141,[1]country_org_des!$A$1:$E$1048576,5,0)</f>
        <v>FTL||Supplier_276||Plant_23||FTL_CZ-CZ_250</v>
      </c>
      <c r="N141" s="4" t="n">
        <f aca="false">+FIND("FTL",M141,2)+4</f>
        <v>34</v>
      </c>
      <c r="O141" s="0" t="n">
        <f aca="false">+FIND("-",M141)</f>
        <v>36</v>
      </c>
      <c r="P141" s="0" t="n">
        <f aca="false">+LEN(M141)</f>
        <v>42</v>
      </c>
      <c r="Q141" s="0" t="str">
        <f aca="false">+RIGHT(M141,P141-O141)</f>
        <v>CZ_250</v>
      </c>
      <c r="R141" s="0" t="n">
        <f aca="false">+LEN(M141)-LEN(SUBSTITUTE(M141,"_",""))</f>
        <v>4</v>
      </c>
      <c r="S141" s="0" t="n">
        <f aca="false">+FIND("!",T141)</f>
        <v>39</v>
      </c>
      <c r="T141" s="0" t="str">
        <f aca="false">+SUBSTITUTE(M141,"_","!",R141)</f>
        <v>FTL||Supplier_276||Plant_23||FTL_CZ-CZ!250</v>
      </c>
    </row>
    <row r="142" customFormat="false" ht="12.8" hidden="true" customHeight="false" outlineLevel="0" collapsed="false">
      <c r="A142" s="0" t="s">
        <v>83</v>
      </c>
      <c r="B142" s="0" t="s">
        <v>84</v>
      </c>
      <c r="C142" s="0" t="s">
        <v>180</v>
      </c>
      <c r="D142" s="0" t="n">
        <v>200</v>
      </c>
      <c r="E142" s="4" t="str">
        <f aca="false">+LEFT(RIGHT(M142,P142-N142+1),O142-N142)</f>
        <v>CZ</v>
      </c>
      <c r="F142" s="4" t="str">
        <f aca="false">+RIGHT(LEFT(M142,S142-1),S142-O142-1)</f>
        <v>CZ</v>
      </c>
      <c r="G142" s="4" t="n">
        <f aca="false">+D142*VLOOKUP(C142,[1]commodities!A$1:H$1048576,2,0)</f>
        <v>203.6</v>
      </c>
      <c r="H142" s="4" t="n">
        <f aca="false">+$D142*VLOOKUP(C142,[1]commodities!A$1:H$1048576,3,0)</f>
        <v>1.392</v>
      </c>
      <c r="I142" s="4" t="n">
        <f aca="false">+G142/K142</f>
        <v>203.6</v>
      </c>
      <c r="J142" s="4" t="n">
        <f aca="false">+H142/K142</f>
        <v>1.392</v>
      </c>
      <c r="K142" s="4" t="n">
        <f aca="false">+ROUNDUP(MAX(G142/12000,H142/51,1),0)</f>
        <v>1</v>
      </c>
      <c r="L142" s="4" t="n">
        <f aca="false">+RANDBETWEEN(1,5)</f>
        <v>1</v>
      </c>
      <c r="M142" s="4" t="str">
        <f aca="false">+VLOOKUP(A142&amp;B142,[1]country_org_des!$A$1:$E$1048576,5,0)</f>
        <v>FTL||Supplier_276||Plant_23||FTL_CZ-CZ_250</v>
      </c>
      <c r="N142" s="4" t="n">
        <f aca="false">+FIND("FTL",M142,2)+4</f>
        <v>34</v>
      </c>
      <c r="O142" s="0" t="n">
        <f aca="false">+FIND("-",M142)</f>
        <v>36</v>
      </c>
      <c r="P142" s="0" t="n">
        <f aca="false">+LEN(M142)</f>
        <v>42</v>
      </c>
      <c r="Q142" s="0" t="str">
        <f aca="false">+RIGHT(M142,P142-O142)</f>
        <v>CZ_250</v>
      </c>
      <c r="R142" s="0" t="n">
        <f aca="false">+LEN(M142)-LEN(SUBSTITUTE(M142,"_",""))</f>
        <v>4</v>
      </c>
      <c r="S142" s="0" t="n">
        <f aca="false">+FIND("!",T142)</f>
        <v>39</v>
      </c>
      <c r="T142" s="0" t="str">
        <f aca="false">+SUBSTITUTE(M142,"_","!",R142)</f>
        <v>FTL||Supplier_276||Plant_23||FTL_CZ-CZ!250</v>
      </c>
    </row>
    <row r="143" customFormat="false" ht="12.8" hidden="true" customHeight="false" outlineLevel="0" collapsed="false">
      <c r="A143" s="0" t="s">
        <v>83</v>
      </c>
      <c r="B143" s="0" t="s">
        <v>84</v>
      </c>
      <c r="C143" s="0" t="s">
        <v>181</v>
      </c>
      <c r="D143" s="0" t="n">
        <v>250</v>
      </c>
      <c r="E143" s="4" t="str">
        <f aca="false">+LEFT(RIGHT(M143,P143-N143+1),O143-N143)</f>
        <v>CZ</v>
      </c>
      <c r="F143" s="4" t="str">
        <f aca="false">+RIGHT(LEFT(M143,S143-1),S143-O143-1)</f>
        <v>CZ</v>
      </c>
      <c r="G143" s="4" t="n">
        <f aca="false">+D143*VLOOKUP(C143,[1]commodities!A$1:H$1048576,2,0)</f>
        <v>234.5</v>
      </c>
      <c r="H143" s="4" t="n">
        <f aca="false">+$D143*VLOOKUP(C143,[1]commodities!A$1:H$1048576,3,0)</f>
        <v>1.74</v>
      </c>
      <c r="I143" s="4" t="n">
        <f aca="false">+G143/K143</f>
        <v>234.5</v>
      </c>
      <c r="J143" s="4" t="n">
        <f aca="false">+H143/K143</f>
        <v>1.74</v>
      </c>
      <c r="K143" s="4" t="n">
        <f aca="false">+ROUNDUP(MAX(G143/12000,H143/51,1),0)</f>
        <v>1</v>
      </c>
      <c r="L143" s="4" t="n">
        <f aca="false">+RANDBETWEEN(1,5)</f>
        <v>3</v>
      </c>
      <c r="M143" s="4" t="str">
        <f aca="false">+VLOOKUP(A143&amp;B143,[1]country_org_des!$A$1:$E$1048576,5,0)</f>
        <v>FTL||Supplier_276||Plant_23||FTL_CZ-CZ_250</v>
      </c>
      <c r="N143" s="4" t="n">
        <f aca="false">+FIND("FTL",M143,2)+4</f>
        <v>34</v>
      </c>
      <c r="O143" s="0" t="n">
        <f aca="false">+FIND("-",M143)</f>
        <v>36</v>
      </c>
      <c r="P143" s="0" t="n">
        <f aca="false">+LEN(M143)</f>
        <v>42</v>
      </c>
      <c r="Q143" s="0" t="str">
        <f aca="false">+RIGHT(M143,P143-O143)</f>
        <v>CZ_250</v>
      </c>
      <c r="R143" s="0" t="n">
        <f aca="false">+LEN(M143)-LEN(SUBSTITUTE(M143,"_",""))</f>
        <v>4</v>
      </c>
      <c r="S143" s="0" t="n">
        <f aca="false">+FIND("!",T143)</f>
        <v>39</v>
      </c>
      <c r="T143" s="0" t="str">
        <f aca="false">+SUBSTITUTE(M143,"_","!",R143)</f>
        <v>FTL||Supplier_276||Plant_23||FTL_CZ-CZ!250</v>
      </c>
    </row>
    <row r="144" customFormat="false" ht="12.8" hidden="true" customHeight="false" outlineLevel="0" collapsed="false">
      <c r="A144" s="0" t="s">
        <v>83</v>
      </c>
      <c r="B144" s="0" t="s">
        <v>84</v>
      </c>
      <c r="C144" s="0" t="s">
        <v>182</v>
      </c>
      <c r="D144" s="0" t="n">
        <v>110</v>
      </c>
      <c r="E144" s="4" t="str">
        <f aca="false">+LEFT(RIGHT(M144,P144-N144+1),O144-N144)</f>
        <v>CZ</v>
      </c>
      <c r="F144" s="4" t="str">
        <f aca="false">+RIGHT(LEFT(M144,S144-1),S144-O144-1)</f>
        <v>CZ</v>
      </c>
      <c r="G144" s="4" t="n">
        <f aca="false">+D144*VLOOKUP(C144,[1]commodities!A$1:H$1048576,2,0)</f>
        <v>103.18</v>
      </c>
      <c r="H144" s="4" t="n">
        <f aca="false">+$D144*VLOOKUP(C144,[1]commodities!A$1:H$1048576,3,0)</f>
        <v>0.7656</v>
      </c>
      <c r="I144" s="4" t="n">
        <f aca="false">+G144/K144</f>
        <v>103.18</v>
      </c>
      <c r="J144" s="4" t="n">
        <f aca="false">+H144/K144</f>
        <v>0.7656</v>
      </c>
      <c r="K144" s="4" t="n">
        <f aca="false">+ROUNDUP(MAX(G144/12000,H144/51,1),0)</f>
        <v>1</v>
      </c>
      <c r="L144" s="4" t="n">
        <f aca="false">+RANDBETWEEN(1,5)</f>
        <v>2</v>
      </c>
      <c r="M144" s="4" t="str">
        <f aca="false">+VLOOKUP(A144&amp;B144,[1]country_org_des!$A$1:$E$1048576,5,0)</f>
        <v>FTL||Supplier_276||Plant_23||FTL_CZ-CZ_250</v>
      </c>
      <c r="N144" s="4" t="n">
        <f aca="false">+FIND("FTL",M144,2)+4</f>
        <v>34</v>
      </c>
      <c r="O144" s="0" t="n">
        <f aca="false">+FIND("-",M144)</f>
        <v>36</v>
      </c>
      <c r="P144" s="0" t="n">
        <f aca="false">+LEN(M144)</f>
        <v>42</v>
      </c>
      <c r="Q144" s="0" t="str">
        <f aca="false">+RIGHT(M144,P144-O144)</f>
        <v>CZ_250</v>
      </c>
      <c r="R144" s="0" t="n">
        <f aca="false">+LEN(M144)-LEN(SUBSTITUTE(M144,"_",""))</f>
        <v>4</v>
      </c>
      <c r="S144" s="0" t="n">
        <f aca="false">+FIND("!",T144)</f>
        <v>39</v>
      </c>
      <c r="T144" s="0" t="str">
        <f aca="false">+SUBSTITUTE(M144,"_","!",R144)</f>
        <v>FTL||Supplier_276||Plant_23||FTL_CZ-CZ!250</v>
      </c>
    </row>
    <row r="145" customFormat="false" ht="12.8" hidden="true" customHeight="false" outlineLevel="0" collapsed="false">
      <c r="A145" s="0" t="s">
        <v>83</v>
      </c>
      <c r="B145" s="0" t="s">
        <v>84</v>
      </c>
      <c r="C145" s="0" t="s">
        <v>183</v>
      </c>
      <c r="D145" s="0" t="n">
        <v>8</v>
      </c>
      <c r="E145" s="4" t="str">
        <f aca="false">+LEFT(RIGHT(M145,P145-N145+1),O145-N145)</f>
        <v>CZ</v>
      </c>
      <c r="F145" s="4" t="str">
        <f aca="false">+RIGHT(LEFT(M145,S145-1),S145-O145-1)</f>
        <v>CZ</v>
      </c>
      <c r="G145" s="4" t="n">
        <f aca="false">+D145*VLOOKUP(C145,[1]commodities!A$1:H$1048576,2,0)</f>
        <v>8.68</v>
      </c>
      <c r="H145" s="4" t="n">
        <f aca="false">+$D145*VLOOKUP(C145,[1]commodities!A$1:H$1048576,3,0)</f>
        <v>0.0696</v>
      </c>
      <c r="I145" s="4" t="n">
        <f aca="false">+G145/K145</f>
        <v>8.68</v>
      </c>
      <c r="J145" s="4" t="n">
        <f aca="false">+H145/K145</f>
        <v>0.0696</v>
      </c>
      <c r="K145" s="4" t="n">
        <f aca="false">+ROUNDUP(MAX(G145/12000,H145/51,1),0)</f>
        <v>1</v>
      </c>
      <c r="L145" s="4" t="n">
        <f aca="false">+RANDBETWEEN(1,5)</f>
        <v>4</v>
      </c>
      <c r="M145" s="4" t="str">
        <f aca="false">+VLOOKUP(A145&amp;B145,[1]country_org_des!$A$1:$E$1048576,5,0)</f>
        <v>FTL||Supplier_276||Plant_23||FTL_CZ-CZ_250</v>
      </c>
      <c r="N145" s="4" t="n">
        <f aca="false">+FIND("FTL",M145,2)+4</f>
        <v>34</v>
      </c>
      <c r="O145" s="0" t="n">
        <f aca="false">+FIND("-",M145)</f>
        <v>36</v>
      </c>
      <c r="P145" s="0" t="n">
        <f aca="false">+LEN(M145)</f>
        <v>42</v>
      </c>
      <c r="Q145" s="0" t="str">
        <f aca="false">+RIGHT(M145,P145-O145)</f>
        <v>CZ_250</v>
      </c>
      <c r="R145" s="0" t="n">
        <f aca="false">+LEN(M145)-LEN(SUBSTITUTE(M145,"_",""))</f>
        <v>4</v>
      </c>
      <c r="S145" s="0" t="n">
        <f aca="false">+FIND("!",T145)</f>
        <v>39</v>
      </c>
      <c r="T145" s="0" t="str">
        <f aca="false">+SUBSTITUTE(M145,"_","!",R145)</f>
        <v>FTL||Supplier_276||Plant_23||FTL_CZ-CZ!250</v>
      </c>
    </row>
    <row r="146" customFormat="false" ht="12.8" hidden="true" customHeight="false" outlineLevel="0" collapsed="false">
      <c r="A146" s="0" t="s">
        <v>83</v>
      </c>
      <c r="B146" s="0" t="s">
        <v>84</v>
      </c>
      <c r="C146" s="0" t="s">
        <v>184</v>
      </c>
      <c r="D146" s="0" t="n">
        <v>16</v>
      </c>
      <c r="E146" s="4" t="str">
        <f aca="false">+LEFT(RIGHT(M146,P146-N146+1),O146-N146)</f>
        <v>CZ</v>
      </c>
      <c r="F146" s="4" t="str">
        <f aca="false">+RIGHT(LEFT(M146,S146-1),S146-O146-1)</f>
        <v>CZ</v>
      </c>
      <c r="G146" s="4" t="n">
        <f aca="false">+D146*VLOOKUP(C146,[1]commodities!A$1:H$1048576,2,0)</f>
        <v>17.36</v>
      </c>
      <c r="H146" s="4" t="n">
        <f aca="false">+$D146*VLOOKUP(C146,[1]commodities!A$1:H$1048576,3,0)</f>
        <v>0.1392</v>
      </c>
      <c r="I146" s="4" t="n">
        <f aca="false">+G146/K146</f>
        <v>17.36</v>
      </c>
      <c r="J146" s="4" t="n">
        <f aca="false">+H146/K146</f>
        <v>0.1392</v>
      </c>
      <c r="K146" s="4" t="n">
        <f aca="false">+ROUNDUP(MAX(G146/12000,H146/51,1),0)</f>
        <v>1</v>
      </c>
      <c r="L146" s="4" t="n">
        <f aca="false">+RANDBETWEEN(1,5)</f>
        <v>2</v>
      </c>
      <c r="M146" s="4" t="str">
        <f aca="false">+VLOOKUP(A146&amp;B146,[1]country_org_des!$A$1:$E$1048576,5,0)</f>
        <v>FTL||Supplier_276||Plant_23||FTL_CZ-CZ_250</v>
      </c>
      <c r="N146" s="4" t="n">
        <f aca="false">+FIND("FTL",M146,2)+4</f>
        <v>34</v>
      </c>
      <c r="O146" s="0" t="n">
        <f aca="false">+FIND("-",M146)</f>
        <v>36</v>
      </c>
      <c r="P146" s="0" t="n">
        <f aca="false">+LEN(M146)</f>
        <v>42</v>
      </c>
      <c r="Q146" s="0" t="str">
        <f aca="false">+RIGHT(M146,P146-O146)</f>
        <v>CZ_250</v>
      </c>
      <c r="R146" s="0" t="n">
        <f aca="false">+LEN(M146)-LEN(SUBSTITUTE(M146,"_",""))</f>
        <v>4</v>
      </c>
      <c r="S146" s="0" t="n">
        <f aca="false">+FIND("!",T146)</f>
        <v>39</v>
      </c>
      <c r="T146" s="0" t="str">
        <f aca="false">+SUBSTITUTE(M146,"_","!",R146)</f>
        <v>FTL||Supplier_276||Plant_23||FTL_CZ-CZ!250</v>
      </c>
    </row>
    <row r="147" customFormat="false" ht="12.8" hidden="true" customHeight="false" outlineLevel="0" collapsed="false">
      <c r="A147" s="0" t="s">
        <v>83</v>
      </c>
      <c r="B147" s="0" t="s">
        <v>84</v>
      </c>
      <c r="C147" s="0" t="s">
        <v>185</v>
      </c>
      <c r="D147" s="0" t="n">
        <v>10</v>
      </c>
      <c r="E147" s="4" t="str">
        <f aca="false">+LEFT(RIGHT(M147,P147-N147+1),O147-N147)</f>
        <v>CZ</v>
      </c>
      <c r="F147" s="4" t="str">
        <f aca="false">+RIGHT(LEFT(M147,S147-1),S147-O147-1)</f>
        <v>CZ</v>
      </c>
      <c r="G147" s="4" t="n">
        <f aca="false">+D147*VLOOKUP(C147,[1]commodities!A$1:H$1048576,2,0)</f>
        <v>9.38</v>
      </c>
      <c r="H147" s="4" t="n">
        <f aca="false">+$D147*VLOOKUP(C147,[1]commodities!A$1:H$1048576,3,0)</f>
        <v>0.0696</v>
      </c>
      <c r="I147" s="4" t="n">
        <f aca="false">+G147/K147</f>
        <v>9.38</v>
      </c>
      <c r="J147" s="4" t="n">
        <f aca="false">+H147/K147</f>
        <v>0.0696</v>
      </c>
      <c r="K147" s="4" t="n">
        <f aca="false">+ROUNDUP(MAX(G147/12000,H147/51,1),0)</f>
        <v>1</v>
      </c>
      <c r="L147" s="4" t="n">
        <f aca="false">+RANDBETWEEN(1,5)</f>
        <v>1</v>
      </c>
      <c r="M147" s="4" t="str">
        <f aca="false">+VLOOKUP(A147&amp;B147,[1]country_org_des!$A$1:$E$1048576,5,0)</f>
        <v>FTL||Supplier_276||Plant_23||FTL_CZ-CZ_250</v>
      </c>
      <c r="N147" s="4" t="n">
        <f aca="false">+FIND("FTL",M147,2)+4</f>
        <v>34</v>
      </c>
      <c r="O147" s="0" t="n">
        <f aca="false">+FIND("-",M147)</f>
        <v>36</v>
      </c>
      <c r="P147" s="0" t="n">
        <f aca="false">+LEN(M147)</f>
        <v>42</v>
      </c>
      <c r="Q147" s="0" t="str">
        <f aca="false">+RIGHT(M147,P147-O147)</f>
        <v>CZ_250</v>
      </c>
      <c r="R147" s="0" t="n">
        <f aca="false">+LEN(M147)-LEN(SUBSTITUTE(M147,"_",""))</f>
        <v>4</v>
      </c>
      <c r="S147" s="0" t="n">
        <f aca="false">+FIND("!",T147)</f>
        <v>39</v>
      </c>
      <c r="T147" s="0" t="str">
        <f aca="false">+SUBSTITUTE(M147,"_","!",R147)</f>
        <v>FTL||Supplier_276||Plant_23||FTL_CZ-CZ!250</v>
      </c>
    </row>
    <row r="148" customFormat="false" ht="12.8" hidden="true" customHeight="false" outlineLevel="0" collapsed="false">
      <c r="A148" s="0" t="s">
        <v>83</v>
      </c>
      <c r="B148" s="0" t="s">
        <v>84</v>
      </c>
      <c r="C148" s="0" t="s">
        <v>186</v>
      </c>
      <c r="D148" s="0" t="n">
        <v>10</v>
      </c>
      <c r="E148" s="4" t="str">
        <f aca="false">+LEFT(RIGHT(M148,P148-N148+1),O148-N148)</f>
        <v>CZ</v>
      </c>
      <c r="F148" s="4" t="str">
        <f aca="false">+RIGHT(LEFT(M148,S148-1),S148-O148-1)</f>
        <v>CZ</v>
      </c>
      <c r="G148" s="4" t="n">
        <f aca="false">+D148*VLOOKUP(C148,[1]commodities!A$1:H$1048576,2,0)</f>
        <v>9.38</v>
      </c>
      <c r="H148" s="4" t="n">
        <f aca="false">+$D148*VLOOKUP(C148,[1]commodities!A$1:H$1048576,3,0)</f>
        <v>0.0696</v>
      </c>
      <c r="I148" s="4" t="n">
        <f aca="false">+G148/K148</f>
        <v>9.38</v>
      </c>
      <c r="J148" s="4" t="n">
        <f aca="false">+H148/K148</f>
        <v>0.0696</v>
      </c>
      <c r="K148" s="4" t="n">
        <f aca="false">+ROUNDUP(MAX(G148/12000,H148/51,1),0)</f>
        <v>1</v>
      </c>
      <c r="L148" s="4" t="n">
        <f aca="false">+RANDBETWEEN(1,5)</f>
        <v>1</v>
      </c>
      <c r="M148" s="4" t="str">
        <f aca="false">+VLOOKUP(A148&amp;B148,[1]country_org_des!$A$1:$E$1048576,5,0)</f>
        <v>FTL||Supplier_276||Plant_23||FTL_CZ-CZ_250</v>
      </c>
      <c r="N148" s="4" t="n">
        <f aca="false">+FIND("FTL",M148,2)+4</f>
        <v>34</v>
      </c>
      <c r="O148" s="0" t="n">
        <f aca="false">+FIND("-",M148)</f>
        <v>36</v>
      </c>
      <c r="P148" s="0" t="n">
        <f aca="false">+LEN(M148)</f>
        <v>42</v>
      </c>
      <c r="Q148" s="0" t="str">
        <f aca="false">+RIGHT(M148,P148-O148)</f>
        <v>CZ_250</v>
      </c>
      <c r="R148" s="0" t="n">
        <f aca="false">+LEN(M148)-LEN(SUBSTITUTE(M148,"_",""))</f>
        <v>4</v>
      </c>
      <c r="S148" s="0" t="n">
        <f aca="false">+FIND("!",T148)</f>
        <v>39</v>
      </c>
      <c r="T148" s="0" t="str">
        <f aca="false">+SUBSTITUTE(M148,"_","!",R148)</f>
        <v>FTL||Supplier_276||Plant_23||FTL_CZ-CZ!250</v>
      </c>
    </row>
    <row r="149" customFormat="false" ht="12.8" hidden="true" customHeight="false" outlineLevel="0" collapsed="false">
      <c r="A149" s="0" t="s">
        <v>187</v>
      </c>
      <c r="B149" s="0" t="s">
        <v>84</v>
      </c>
      <c r="C149" s="0" t="s">
        <v>188</v>
      </c>
      <c r="D149" s="0" t="n">
        <v>5</v>
      </c>
      <c r="E149" s="4" t="str">
        <f aca="false">+LEFT(RIGHT(M149,P149-N149+1),O149-N149)</f>
        <v>PL</v>
      </c>
      <c r="F149" s="4" t="str">
        <f aca="false">+RIGHT(LEFT(M149,S149-1),S149-O149-1)</f>
        <v>CZ</v>
      </c>
      <c r="G149" s="4" t="n">
        <f aca="false">+D149*VLOOKUP(C149,[1]commodities!A$1:H$1048576,2,0)</f>
        <v>5.5</v>
      </c>
      <c r="H149" s="4" t="n">
        <f aca="false">+$D149*VLOOKUP(C149,[1]commodities!A$1:H$1048576,3,0)</f>
        <v>0.36225</v>
      </c>
      <c r="I149" s="4" t="n">
        <f aca="false">+G149/K149</f>
        <v>5.5</v>
      </c>
      <c r="J149" s="4" t="n">
        <f aca="false">+H149/K149</f>
        <v>0.36225</v>
      </c>
      <c r="K149" s="4" t="n">
        <f aca="false">+ROUNDUP(MAX(G149/12000,H149/51,1),0)</f>
        <v>1</v>
      </c>
      <c r="L149" s="4" t="n">
        <f aca="false">+RANDBETWEEN(1,5)</f>
        <v>5</v>
      </c>
      <c r="M149" s="4" t="str">
        <f aca="false">+VLOOKUP(A149&amp;B149,[1]country_org_des!$A$1:$E$1048576,5,0)</f>
        <v>FTL||Supplier_332||Plant_23||FTL_PL-CZ_1000</v>
      </c>
      <c r="N149" s="4" t="n">
        <f aca="false">+FIND("FTL",M149,2)+4</f>
        <v>34</v>
      </c>
      <c r="O149" s="0" t="n">
        <f aca="false">+FIND("-",M149)</f>
        <v>36</v>
      </c>
      <c r="P149" s="0" t="n">
        <f aca="false">+LEN(M149)</f>
        <v>43</v>
      </c>
      <c r="Q149" s="0" t="str">
        <f aca="false">+RIGHT(M149,P149-O149)</f>
        <v>CZ_1000</v>
      </c>
      <c r="R149" s="0" t="n">
        <f aca="false">+LEN(M149)-LEN(SUBSTITUTE(M149,"_",""))</f>
        <v>4</v>
      </c>
      <c r="S149" s="0" t="n">
        <f aca="false">+FIND("!",T149)</f>
        <v>39</v>
      </c>
      <c r="T149" s="0" t="str">
        <f aca="false">+SUBSTITUTE(M149,"_","!",R149)</f>
        <v>FTL||Supplier_332||Plant_23||FTL_PL-CZ!1000</v>
      </c>
    </row>
    <row r="150" customFormat="false" ht="12.8" hidden="true" customHeight="false" outlineLevel="0" collapsed="false">
      <c r="A150" s="0" t="s">
        <v>187</v>
      </c>
      <c r="B150" s="0" t="s">
        <v>84</v>
      </c>
      <c r="C150" s="0" t="s">
        <v>189</v>
      </c>
      <c r="D150" s="0" t="n">
        <v>10</v>
      </c>
      <c r="E150" s="4" t="str">
        <f aca="false">+LEFT(RIGHT(M150,P150-N150+1),O150-N150)</f>
        <v>PL</v>
      </c>
      <c r="F150" s="4" t="str">
        <f aca="false">+RIGHT(LEFT(M150,S150-1),S150-O150-1)</f>
        <v>CZ</v>
      </c>
      <c r="G150" s="4" t="n">
        <f aca="false">+D150*VLOOKUP(C150,[1]commodities!A$1:H$1048576,2,0)</f>
        <v>10.8</v>
      </c>
      <c r="H150" s="4" t="n">
        <f aca="false">+$D150*VLOOKUP(C150,[1]commodities!A$1:H$1048576,3,0)</f>
        <v>0.36225</v>
      </c>
      <c r="I150" s="4" t="n">
        <f aca="false">+G150/K150</f>
        <v>10.8</v>
      </c>
      <c r="J150" s="4" t="n">
        <f aca="false">+H150/K150</f>
        <v>0.36225</v>
      </c>
      <c r="K150" s="4" t="n">
        <f aca="false">+ROUNDUP(MAX(G150/12000,H150/51,1),0)</f>
        <v>1</v>
      </c>
      <c r="L150" s="4" t="n">
        <f aca="false">+RANDBETWEEN(1,5)</f>
        <v>4</v>
      </c>
      <c r="M150" s="4" t="str">
        <f aca="false">+VLOOKUP(A150&amp;B150,[1]country_org_des!$A$1:$E$1048576,5,0)</f>
        <v>FTL||Supplier_332||Plant_23||FTL_PL-CZ_1000</v>
      </c>
      <c r="N150" s="4" t="n">
        <f aca="false">+FIND("FTL",M150,2)+4</f>
        <v>34</v>
      </c>
      <c r="O150" s="0" t="n">
        <f aca="false">+FIND("-",M150)</f>
        <v>36</v>
      </c>
      <c r="P150" s="0" t="n">
        <f aca="false">+LEN(M150)</f>
        <v>43</v>
      </c>
      <c r="Q150" s="0" t="str">
        <f aca="false">+RIGHT(M150,P150-O150)</f>
        <v>CZ_1000</v>
      </c>
      <c r="R150" s="0" t="n">
        <f aca="false">+LEN(M150)-LEN(SUBSTITUTE(M150,"_",""))</f>
        <v>4</v>
      </c>
      <c r="S150" s="0" t="n">
        <f aca="false">+FIND("!",T150)</f>
        <v>39</v>
      </c>
      <c r="T150" s="0" t="str">
        <f aca="false">+SUBSTITUTE(M150,"_","!",R150)</f>
        <v>FTL||Supplier_332||Plant_23||FTL_PL-CZ!1000</v>
      </c>
    </row>
    <row r="151" customFormat="false" ht="12.8" hidden="true" customHeight="false" outlineLevel="0" collapsed="false">
      <c r="A151" s="0" t="s">
        <v>187</v>
      </c>
      <c r="B151" s="0" t="s">
        <v>84</v>
      </c>
      <c r="C151" s="0" t="s">
        <v>190</v>
      </c>
      <c r="D151" s="0" t="n">
        <v>5</v>
      </c>
      <c r="E151" s="4" t="str">
        <f aca="false">+LEFT(RIGHT(M151,P151-N151+1),O151-N151)</f>
        <v>PL</v>
      </c>
      <c r="F151" s="4" t="str">
        <f aca="false">+RIGHT(LEFT(M151,S151-1),S151-O151-1)</f>
        <v>CZ</v>
      </c>
      <c r="G151" s="4" t="n">
        <f aca="false">+D151*VLOOKUP(C151,[1]commodities!A$1:H$1048576,2,0)</f>
        <v>7.0833333335</v>
      </c>
      <c r="H151" s="4" t="n">
        <f aca="false">+$D151*VLOOKUP(C151,[1]commodities!A$1:H$1048576,3,0)</f>
        <v>0.12075</v>
      </c>
      <c r="I151" s="4" t="n">
        <f aca="false">+G151/K151</f>
        <v>7.0833333335</v>
      </c>
      <c r="J151" s="4" t="n">
        <f aca="false">+H151/K151</f>
        <v>0.12075</v>
      </c>
      <c r="K151" s="4" t="n">
        <f aca="false">+ROUNDUP(MAX(G151/12000,H151/51,1),0)</f>
        <v>1</v>
      </c>
      <c r="L151" s="4" t="n">
        <f aca="false">+RANDBETWEEN(1,5)</f>
        <v>2</v>
      </c>
      <c r="M151" s="4" t="str">
        <f aca="false">+VLOOKUP(A151&amp;B151,[1]country_org_des!$A$1:$E$1048576,5,0)</f>
        <v>FTL||Supplier_332||Plant_23||FTL_PL-CZ_1000</v>
      </c>
      <c r="N151" s="4" t="n">
        <f aca="false">+FIND("FTL",M151,2)+4</f>
        <v>34</v>
      </c>
      <c r="O151" s="0" t="n">
        <f aca="false">+FIND("-",M151)</f>
        <v>36</v>
      </c>
      <c r="P151" s="0" t="n">
        <f aca="false">+LEN(M151)</f>
        <v>43</v>
      </c>
      <c r="Q151" s="0" t="str">
        <f aca="false">+RIGHT(M151,P151-O151)</f>
        <v>CZ_1000</v>
      </c>
      <c r="R151" s="0" t="n">
        <f aca="false">+LEN(M151)-LEN(SUBSTITUTE(M151,"_",""))</f>
        <v>4</v>
      </c>
      <c r="S151" s="0" t="n">
        <f aca="false">+FIND("!",T151)</f>
        <v>39</v>
      </c>
      <c r="T151" s="0" t="str">
        <f aca="false">+SUBSTITUTE(M151,"_","!",R151)</f>
        <v>FTL||Supplier_332||Plant_23||FTL_PL-CZ!1000</v>
      </c>
    </row>
    <row r="152" customFormat="false" ht="12.8" hidden="true" customHeight="false" outlineLevel="0" collapsed="false">
      <c r="A152" s="0" t="s">
        <v>187</v>
      </c>
      <c r="B152" s="0" t="s">
        <v>84</v>
      </c>
      <c r="C152" s="0" t="s">
        <v>191</v>
      </c>
      <c r="D152" s="0" t="n">
        <v>10</v>
      </c>
      <c r="E152" s="4" t="str">
        <f aca="false">+LEFT(RIGHT(M152,P152-N152+1),O152-N152)</f>
        <v>PL</v>
      </c>
      <c r="F152" s="4" t="str">
        <f aca="false">+RIGHT(LEFT(M152,S152-1),S152-O152-1)</f>
        <v>CZ</v>
      </c>
      <c r="G152" s="4" t="n">
        <f aca="false">+D152*VLOOKUP(C152,[1]commodities!A$1:H$1048576,2,0)</f>
        <v>10.8</v>
      </c>
      <c r="H152" s="4" t="n">
        <f aca="false">+$D152*VLOOKUP(C152,[1]commodities!A$1:H$1048576,3,0)</f>
        <v>0.36225</v>
      </c>
      <c r="I152" s="4" t="n">
        <f aca="false">+G152/K152</f>
        <v>10.8</v>
      </c>
      <c r="J152" s="4" t="n">
        <f aca="false">+H152/K152</f>
        <v>0.36225</v>
      </c>
      <c r="K152" s="4" t="n">
        <f aca="false">+ROUNDUP(MAX(G152/12000,H152/51,1),0)</f>
        <v>1</v>
      </c>
      <c r="L152" s="4" t="n">
        <f aca="false">+RANDBETWEEN(1,5)</f>
        <v>1</v>
      </c>
      <c r="M152" s="4" t="str">
        <f aca="false">+VLOOKUP(A152&amp;B152,[1]country_org_des!$A$1:$E$1048576,5,0)</f>
        <v>FTL||Supplier_332||Plant_23||FTL_PL-CZ_1000</v>
      </c>
      <c r="N152" s="4" t="n">
        <f aca="false">+FIND("FTL",M152,2)+4</f>
        <v>34</v>
      </c>
      <c r="O152" s="0" t="n">
        <f aca="false">+FIND("-",M152)</f>
        <v>36</v>
      </c>
      <c r="P152" s="0" t="n">
        <f aca="false">+LEN(M152)</f>
        <v>43</v>
      </c>
      <c r="Q152" s="0" t="str">
        <f aca="false">+RIGHT(M152,P152-O152)</f>
        <v>CZ_1000</v>
      </c>
      <c r="R152" s="0" t="n">
        <f aca="false">+LEN(M152)-LEN(SUBSTITUTE(M152,"_",""))</f>
        <v>4</v>
      </c>
      <c r="S152" s="0" t="n">
        <f aca="false">+FIND("!",T152)</f>
        <v>39</v>
      </c>
      <c r="T152" s="0" t="str">
        <f aca="false">+SUBSTITUTE(M152,"_","!",R152)</f>
        <v>FTL||Supplier_332||Plant_23||FTL_PL-CZ!1000</v>
      </c>
    </row>
    <row r="153" customFormat="false" ht="12.8" hidden="true" customHeight="false" outlineLevel="0" collapsed="false">
      <c r="A153" s="0" t="s">
        <v>187</v>
      </c>
      <c r="B153" s="0" t="s">
        <v>84</v>
      </c>
      <c r="C153" s="0" t="s">
        <v>192</v>
      </c>
      <c r="D153" s="0" t="n">
        <v>20</v>
      </c>
      <c r="E153" s="4" t="str">
        <f aca="false">+LEFT(RIGHT(M153,P153-N153+1),O153-N153)</f>
        <v>PL</v>
      </c>
      <c r="F153" s="4" t="str">
        <f aca="false">+RIGHT(LEFT(M153,S153-1),S153-O153-1)</f>
        <v>CZ</v>
      </c>
      <c r="G153" s="4" t="n">
        <f aca="false">+D153*VLOOKUP(C153,[1]commodities!A$1:H$1048576,2,0)</f>
        <v>19</v>
      </c>
      <c r="H153" s="4" t="n">
        <f aca="false">+$D153*VLOOKUP(C153,[1]commodities!A$1:H$1048576,3,0)</f>
        <v>1.449</v>
      </c>
      <c r="I153" s="4" t="n">
        <f aca="false">+G153/K153</f>
        <v>19</v>
      </c>
      <c r="J153" s="4" t="n">
        <f aca="false">+H153/K153</f>
        <v>1.449</v>
      </c>
      <c r="K153" s="4" t="n">
        <f aca="false">+ROUNDUP(MAX(G153/12000,H153/51,1),0)</f>
        <v>1</v>
      </c>
      <c r="L153" s="4" t="n">
        <f aca="false">+RANDBETWEEN(1,5)</f>
        <v>4</v>
      </c>
      <c r="M153" s="4" t="str">
        <f aca="false">+VLOOKUP(A153&amp;B153,[1]country_org_des!$A$1:$E$1048576,5,0)</f>
        <v>FTL||Supplier_332||Plant_23||FTL_PL-CZ_1000</v>
      </c>
      <c r="N153" s="4" t="n">
        <f aca="false">+FIND("FTL",M153,2)+4</f>
        <v>34</v>
      </c>
      <c r="O153" s="0" t="n">
        <f aca="false">+FIND("-",M153)</f>
        <v>36</v>
      </c>
      <c r="P153" s="0" t="n">
        <f aca="false">+LEN(M153)</f>
        <v>43</v>
      </c>
      <c r="Q153" s="0" t="str">
        <f aca="false">+RIGHT(M153,P153-O153)</f>
        <v>CZ_1000</v>
      </c>
      <c r="R153" s="0" t="n">
        <f aca="false">+LEN(M153)-LEN(SUBSTITUTE(M153,"_",""))</f>
        <v>4</v>
      </c>
      <c r="S153" s="0" t="n">
        <f aca="false">+FIND("!",T153)</f>
        <v>39</v>
      </c>
      <c r="T153" s="0" t="str">
        <f aca="false">+SUBSTITUTE(M153,"_","!",R153)</f>
        <v>FTL||Supplier_332||Plant_23||FTL_PL-CZ!1000</v>
      </c>
    </row>
    <row r="154" customFormat="false" ht="12.8" hidden="true" customHeight="false" outlineLevel="0" collapsed="false">
      <c r="A154" s="0" t="s">
        <v>187</v>
      </c>
      <c r="B154" s="0" t="s">
        <v>84</v>
      </c>
      <c r="C154" s="0" t="s">
        <v>193</v>
      </c>
      <c r="D154" s="0" t="n">
        <v>116</v>
      </c>
      <c r="E154" s="4" t="str">
        <f aca="false">+LEFT(RIGHT(M154,P154-N154+1),O154-N154)</f>
        <v>PL</v>
      </c>
      <c r="F154" s="4" t="str">
        <f aca="false">+RIGHT(LEFT(M154,S154-1),S154-O154-1)</f>
        <v>CZ</v>
      </c>
      <c r="G154" s="4" t="n">
        <f aca="false">+D154*VLOOKUP(C154,[1]commodities!A$1:H$1048576,2,0)</f>
        <v>312.91</v>
      </c>
      <c r="H154" s="4" t="n">
        <f aca="false">+$D154*VLOOKUP(C154,[1]commodities!A$1:H$1048576,3,0)</f>
        <v>1.892366</v>
      </c>
      <c r="I154" s="4" t="n">
        <f aca="false">+G154/K154</f>
        <v>312.91</v>
      </c>
      <c r="J154" s="4" t="n">
        <f aca="false">+H154/K154</f>
        <v>1.892366</v>
      </c>
      <c r="K154" s="4" t="n">
        <f aca="false">+ROUNDUP(MAX(G154/12000,H154/51,1),0)</f>
        <v>1</v>
      </c>
      <c r="L154" s="4" t="n">
        <f aca="false">+RANDBETWEEN(1,5)</f>
        <v>2</v>
      </c>
      <c r="M154" s="4" t="str">
        <f aca="false">+VLOOKUP(A154&amp;B154,[1]country_org_des!$A$1:$E$1048576,5,0)</f>
        <v>FTL||Supplier_332||Plant_23||FTL_PL-CZ_1000</v>
      </c>
      <c r="N154" s="4" t="n">
        <f aca="false">+FIND("FTL",M154,2)+4</f>
        <v>34</v>
      </c>
      <c r="O154" s="0" t="n">
        <f aca="false">+FIND("-",M154)</f>
        <v>36</v>
      </c>
      <c r="P154" s="0" t="n">
        <f aca="false">+LEN(M154)</f>
        <v>43</v>
      </c>
      <c r="Q154" s="0" t="str">
        <f aca="false">+RIGHT(M154,P154-O154)</f>
        <v>CZ_1000</v>
      </c>
      <c r="R154" s="0" t="n">
        <f aca="false">+LEN(M154)-LEN(SUBSTITUTE(M154,"_",""))</f>
        <v>4</v>
      </c>
      <c r="S154" s="0" t="n">
        <f aca="false">+FIND("!",T154)</f>
        <v>39</v>
      </c>
      <c r="T154" s="0" t="str">
        <f aca="false">+SUBSTITUTE(M154,"_","!",R154)</f>
        <v>FTL||Supplier_332||Plant_23||FTL_PL-CZ!1000</v>
      </c>
    </row>
    <row r="155" customFormat="false" ht="12.8" hidden="true" customHeight="false" outlineLevel="0" collapsed="false">
      <c r="A155" s="0" t="s">
        <v>194</v>
      </c>
      <c r="B155" s="0" t="s">
        <v>195</v>
      </c>
      <c r="C155" s="0" t="s">
        <v>196</v>
      </c>
      <c r="D155" s="0" t="n">
        <v>6380</v>
      </c>
      <c r="E155" s="4" t="str">
        <f aca="false">+LEFT(RIGHT(M155,P155-N155+1),O155-N155)</f>
        <v>SK</v>
      </c>
      <c r="F155" s="4" t="str">
        <f aca="false">+RIGHT(LEFT(M155,S155-1),S155-O155-1)</f>
        <v>FR_N</v>
      </c>
      <c r="G155" s="4" t="n">
        <f aca="false">+D155*VLOOKUP(C155,[1]commodities!A$1:H$1048576,2,0)</f>
        <v>379.188679474</v>
      </c>
      <c r="H155" s="4" t="n">
        <f aca="false">+$D155*VLOOKUP(C155,[1]commodities!A$1:H$1048576,3,0)</f>
        <v>1.444528338</v>
      </c>
      <c r="I155" s="4" t="n">
        <f aca="false">+G155/K155</f>
        <v>379.188679474</v>
      </c>
      <c r="J155" s="4" t="n">
        <f aca="false">+H155/K155</f>
        <v>1.444528338</v>
      </c>
      <c r="K155" s="4" t="n">
        <f aca="false">+ROUNDUP(MAX(G155/12000,H155/51,1),0)</f>
        <v>1</v>
      </c>
      <c r="L155" s="4" t="n">
        <f aca="false">+RANDBETWEEN(1,5)</f>
        <v>5</v>
      </c>
      <c r="M155" s="4" t="str">
        <f aca="false">+VLOOKUP(A155&amp;B155,[1]country_org_des!$A$1:$E$1048576,5,0)</f>
        <v>FTL||Supplier_337||Plant_1||FTL_SK-FR_N_2000</v>
      </c>
      <c r="N155" s="4" t="n">
        <f aca="false">+FIND("FTL",M155,2)+4</f>
        <v>33</v>
      </c>
      <c r="O155" s="0" t="n">
        <f aca="false">+FIND("-",M155)</f>
        <v>35</v>
      </c>
      <c r="P155" s="0" t="n">
        <f aca="false">+LEN(M155)</f>
        <v>44</v>
      </c>
      <c r="Q155" s="0" t="str">
        <f aca="false">+RIGHT(M155,P155-O155)</f>
        <v>FR_N_2000</v>
      </c>
      <c r="R155" s="0" t="n">
        <f aca="false">+LEN(M155)-LEN(SUBSTITUTE(M155,"_",""))</f>
        <v>5</v>
      </c>
      <c r="S155" s="0" t="n">
        <f aca="false">+FIND("!",T155)</f>
        <v>40</v>
      </c>
      <c r="T155" s="0" t="str">
        <f aca="false">+SUBSTITUTE(M155,"_","!",R155)</f>
        <v>FTL||Supplier_337||Plant_1||FTL_SK-FR_N!2000</v>
      </c>
    </row>
    <row r="156" customFormat="false" ht="12.8" hidden="true" customHeight="false" outlineLevel="0" collapsed="false">
      <c r="A156" s="0" t="s">
        <v>197</v>
      </c>
      <c r="B156" s="0" t="s">
        <v>195</v>
      </c>
      <c r="C156" s="0" t="s">
        <v>198</v>
      </c>
      <c r="D156" s="0" t="n">
        <v>1088</v>
      </c>
      <c r="E156" s="4" t="str">
        <f aca="false">+LEFT(RIGHT(M156,P156-N156+1),O156-N156)</f>
        <v>FR_N</v>
      </c>
      <c r="F156" s="4" t="str">
        <f aca="false">+RIGHT(LEFT(M156,S156-1),S156-O156-1)</f>
        <v>FR_N</v>
      </c>
      <c r="G156" s="4" t="n">
        <f aca="false">+D156*VLOOKUP(C156,[1]commodities!A$1:H$1048576,2,0)</f>
        <v>6500.8</v>
      </c>
      <c r="H156" s="4" t="n">
        <f aca="false">+$D156*VLOOKUP(C156,[1]commodities!A$1:H$1048576,3,0)</f>
        <v>89.964</v>
      </c>
      <c r="I156" s="4" t="n">
        <f aca="false">+G156/K156</f>
        <v>3250.4</v>
      </c>
      <c r="J156" s="4" t="n">
        <f aca="false">+H156/K156</f>
        <v>44.982</v>
      </c>
      <c r="K156" s="4" t="n">
        <f aca="false">+ROUNDUP(MAX(G156/12000,H156/51,1),0)</f>
        <v>2</v>
      </c>
      <c r="L156" s="4" t="n">
        <f aca="false">+RANDBETWEEN(1,5)</f>
        <v>3</v>
      </c>
      <c r="M156" s="4" t="str">
        <f aca="false">+VLOOKUP(A156&amp;B156,[1]country_org_des!$A$1:$E$1048576,5,0)</f>
        <v>FTL||Supplier_42||Plant_1||FTL_FR_N-FR_N_100</v>
      </c>
      <c r="N156" s="4" t="n">
        <f aca="false">+FIND("FTL",M156,2)+4</f>
        <v>32</v>
      </c>
      <c r="O156" s="0" t="n">
        <f aca="false">+FIND("-",M156)</f>
        <v>36</v>
      </c>
      <c r="P156" s="0" t="n">
        <f aca="false">+LEN(M156)</f>
        <v>44</v>
      </c>
      <c r="Q156" s="0" t="str">
        <f aca="false">+RIGHT(M156,P156-O156)</f>
        <v>FR_N_100</v>
      </c>
      <c r="R156" s="0" t="n">
        <f aca="false">+LEN(M156)-LEN(SUBSTITUTE(M156,"_",""))</f>
        <v>6</v>
      </c>
      <c r="S156" s="0" t="n">
        <f aca="false">+FIND("!",T156)</f>
        <v>41</v>
      </c>
      <c r="T156" s="0" t="str">
        <f aca="false">+SUBSTITUTE(M156,"_","!",R156)</f>
        <v>FTL||Supplier_42||Plant_1||FTL_FR_N-FR_N!100</v>
      </c>
    </row>
    <row r="157" customFormat="false" ht="12.8" hidden="true" customHeight="false" outlineLevel="0" collapsed="false">
      <c r="A157" s="0" t="s">
        <v>197</v>
      </c>
      <c r="B157" s="0" t="s">
        <v>195</v>
      </c>
      <c r="C157" s="0" t="s">
        <v>199</v>
      </c>
      <c r="D157" s="0" t="n">
        <v>1056</v>
      </c>
      <c r="E157" s="4" t="str">
        <f aca="false">+LEFT(RIGHT(M157,P157-N157+1),O157-N157)</f>
        <v>FR_N</v>
      </c>
      <c r="F157" s="4" t="str">
        <f aca="false">+RIGHT(LEFT(M157,S157-1),S157-O157-1)</f>
        <v>FR_N</v>
      </c>
      <c r="G157" s="4" t="n">
        <f aca="false">+D157*VLOOKUP(C157,[1]commodities!A$1:H$1048576,2,0)</f>
        <v>6309.6</v>
      </c>
      <c r="H157" s="4" t="n">
        <f aca="false">+$D157*VLOOKUP(C157,[1]commodities!A$1:H$1048576,3,0)</f>
        <v>87.318</v>
      </c>
      <c r="I157" s="4" t="n">
        <f aca="false">+G157/K157</f>
        <v>3154.8</v>
      </c>
      <c r="J157" s="4" t="n">
        <f aca="false">+H157/K157</f>
        <v>43.659</v>
      </c>
      <c r="K157" s="4" t="n">
        <f aca="false">+ROUNDUP(MAX(G157/12000,H157/51,1),0)</f>
        <v>2</v>
      </c>
      <c r="L157" s="4" t="n">
        <f aca="false">+RANDBETWEEN(1,5)</f>
        <v>3</v>
      </c>
      <c r="M157" s="4" t="str">
        <f aca="false">+VLOOKUP(A157&amp;B157,[1]country_org_des!$A$1:$E$1048576,5,0)</f>
        <v>FTL||Supplier_42||Plant_1||FTL_FR_N-FR_N_100</v>
      </c>
      <c r="N157" s="4" t="n">
        <f aca="false">+FIND("FTL",M157,2)+4</f>
        <v>32</v>
      </c>
      <c r="O157" s="0" t="n">
        <f aca="false">+FIND("-",M157)</f>
        <v>36</v>
      </c>
      <c r="P157" s="0" t="n">
        <f aca="false">+LEN(M157)</f>
        <v>44</v>
      </c>
      <c r="Q157" s="0" t="str">
        <f aca="false">+RIGHT(M157,P157-O157)</f>
        <v>FR_N_100</v>
      </c>
      <c r="R157" s="0" t="n">
        <f aca="false">+LEN(M157)-LEN(SUBSTITUTE(M157,"_",""))</f>
        <v>6</v>
      </c>
      <c r="S157" s="0" t="n">
        <f aca="false">+FIND("!",T157)</f>
        <v>41</v>
      </c>
      <c r="T157" s="0" t="str">
        <f aca="false">+SUBSTITUTE(M157,"_","!",R157)</f>
        <v>FTL||Supplier_42||Plant_1||FTL_FR_N-FR_N!100</v>
      </c>
    </row>
    <row r="158" customFormat="false" ht="12.8" hidden="true" customHeight="false" outlineLevel="0" collapsed="false">
      <c r="A158" s="0" t="s">
        <v>197</v>
      </c>
      <c r="B158" s="0" t="s">
        <v>195</v>
      </c>
      <c r="C158" s="0" t="s">
        <v>200</v>
      </c>
      <c r="D158" s="0" t="n">
        <v>352</v>
      </c>
      <c r="E158" s="4" t="str">
        <f aca="false">+LEFT(RIGHT(M158,P158-N158+1),O158-N158)</f>
        <v>FR_N</v>
      </c>
      <c r="F158" s="4" t="str">
        <f aca="false">+RIGHT(LEFT(M158,S158-1),S158-O158-1)</f>
        <v>FR_N</v>
      </c>
      <c r="G158" s="4" t="n">
        <f aca="false">+D158*VLOOKUP(C158,[1]commodities!A$1:H$1048576,2,0)</f>
        <v>2103.2</v>
      </c>
      <c r="H158" s="4" t="n">
        <f aca="false">+$D158*VLOOKUP(C158,[1]commodities!A$1:H$1048576,3,0)</f>
        <v>29.106</v>
      </c>
      <c r="I158" s="4" t="n">
        <f aca="false">+G158/K158</f>
        <v>2103.2</v>
      </c>
      <c r="J158" s="4" t="n">
        <f aca="false">+H158/K158</f>
        <v>29.106</v>
      </c>
      <c r="K158" s="4" t="n">
        <f aca="false">+ROUNDUP(MAX(G158/12000,H158/51,1),0)</f>
        <v>1</v>
      </c>
      <c r="L158" s="4" t="n">
        <f aca="false">+RANDBETWEEN(1,5)</f>
        <v>2</v>
      </c>
      <c r="M158" s="4" t="str">
        <f aca="false">+VLOOKUP(A158&amp;B158,[1]country_org_des!$A$1:$E$1048576,5,0)</f>
        <v>FTL||Supplier_42||Plant_1||FTL_FR_N-FR_N_100</v>
      </c>
      <c r="N158" s="4" t="n">
        <f aca="false">+FIND("FTL",M158,2)+4</f>
        <v>32</v>
      </c>
      <c r="O158" s="0" t="n">
        <f aca="false">+FIND("-",M158)</f>
        <v>36</v>
      </c>
      <c r="P158" s="0" t="n">
        <f aca="false">+LEN(M158)</f>
        <v>44</v>
      </c>
      <c r="Q158" s="0" t="str">
        <f aca="false">+RIGHT(M158,P158-O158)</f>
        <v>FR_N_100</v>
      </c>
      <c r="R158" s="0" t="n">
        <f aca="false">+LEN(M158)-LEN(SUBSTITUTE(M158,"_",""))</f>
        <v>6</v>
      </c>
      <c r="S158" s="0" t="n">
        <f aca="false">+FIND("!",T158)</f>
        <v>41</v>
      </c>
      <c r="T158" s="0" t="str">
        <f aca="false">+SUBSTITUTE(M158,"_","!",R158)</f>
        <v>FTL||Supplier_42||Plant_1||FTL_FR_N-FR_N!100</v>
      </c>
    </row>
    <row r="159" customFormat="false" ht="12.8" hidden="true" customHeight="false" outlineLevel="0" collapsed="false">
      <c r="A159" s="0" t="s">
        <v>197</v>
      </c>
      <c r="B159" s="0" t="s">
        <v>195</v>
      </c>
      <c r="C159" s="0" t="s">
        <v>201</v>
      </c>
      <c r="D159" s="0" t="n">
        <v>352</v>
      </c>
      <c r="E159" s="4" t="str">
        <f aca="false">+LEFT(RIGHT(M159,P159-N159+1),O159-N159)</f>
        <v>FR_N</v>
      </c>
      <c r="F159" s="4" t="str">
        <f aca="false">+RIGHT(LEFT(M159,S159-1),S159-O159-1)</f>
        <v>FR_N</v>
      </c>
      <c r="G159" s="4" t="n">
        <f aca="false">+D159*VLOOKUP(C159,[1]commodities!A$1:H$1048576,2,0)</f>
        <v>2103.2</v>
      </c>
      <c r="H159" s="4" t="n">
        <f aca="false">+$D159*VLOOKUP(C159,[1]commodities!A$1:H$1048576,3,0)</f>
        <v>29.106</v>
      </c>
      <c r="I159" s="4" t="n">
        <f aca="false">+G159/K159</f>
        <v>2103.2</v>
      </c>
      <c r="J159" s="4" t="n">
        <f aca="false">+H159/K159</f>
        <v>29.106</v>
      </c>
      <c r="K159" s="4" t="n">
        <f aca="false">+ROUNDUP(MAX(G159/12000,H159/51,1),0)</f>
        <v>1</v>
      </c>
      <c r="L159" s="4" t="n">
        <f aca="false">+RANDBETWEEN(1,5)</f>
        <v>5</v>
      </c>
      <c r="M159" s="4" t="str">
        <f aca="false">+VLOOKUP(A159&amp;B159,[1]country_org_des!$A$1:$E$1048576,5,0)</f>
        <v>FTL||Supplier_42||Plant_1||FTL_FR_N-FR_N_100</v>
      </c>
      <c r="N159" s="4" t="n">
        <f aca="false">+FIND("FTL",M159,2)+4</f>
        <v>32</v>
      </c>
      <c r="O159" s="0" t="n">
        <f aca="false">+FIND("-",M159)</f>
        <v>36</v>
      </c>
      <c r="P159" s="0" t="n">
        <f aca="false">+LEN(M159)</f>
        <v>44</v>
      </c>
      <c r="Q159" s="0" t="str">
        <f aca="false">+RIGHT(M159,P159-O159)</f>
        <v>FR_N_100</v>
      </c>
      <c r="R159" s="0" t="n">
        <f aca="false">+LEN(M159)-LEN(SUBSTITUTE(M159,"_",""))</f>
        <v>6</v>
      </c>
      <c r="S159" s="0" t="n">
        <f aca="false">+FIND("!",T159)</f>
        <v>41</v>
      </c>
      <c r="T159" s="0" t="str">
        <f aca="false">+SUBSTITUTE(M159,"_","!",R159)</f>
        <v>FTL||Supplier_42||Plant_1||FTL_FR_N-FR_N!100</v>
      </c>
    </row>
    <row r="160" customFormat="false" ht="12.8" hidden="true" customHeight="false" outlineLevel="0" collapsed="false">
      <c r="A160" s="0" t="s">
        <v>197</v>
      </c>
      <c r="B160" s="0" t="s">
        <v>195</v>
      </c>
      <c r="C160" s="0" t="s">
        <v>202</v>
      </c>
      <c r="D160" s="0" t="n">
        <v>200</v>
      </c>
      <c r="E160" s="4" t="str">
        <f aca="false">+LEFT(RIGHT(M160,P160-N160+1),O160-N160)</f>
        <v>FR_N</v>
      </c>
      <c r="F160" s="4" t="str">
        <f aca="false">+RIGHT(LEFT(M160,S160-1),S160-O160-1)</f>
        <v>FR_N</v>
      </c>
      <c r="G160" s="4" t="n">
        <f aca="false">+D160*VLOOKUP(C160,[1]commodities!A$1:H$1048576,2,0)</f>
        <v>1020</v>
      </c>
      <c r="H160" s="4" t="n">
        <f aca="false">+$D160*VLOOKUP(C160,[1]commodities!A$1:H$1048576,3,0)</f>
        <v>13.23</v>
      </c>
      <c r="I160" s="4" t="n">
        <f aca="false">+G160/K160</f>
        <v>1020</v>
      </c>
      <c r="J160" s="4" t="n">
        <f aca="false">+H160/K160</f>
        <v>13.23</v>
      </c>
      <c r="K160" s="4" t="n">
        <f aca="false">+ROUNDUP(MAX(G160/12000,H160/51,1),0)</f>
        <v>1</v>
      </c>
      <c r="L160" s="4" t="n">
        <f aca="false">+RANDBETWEEN(1,5)</f>
        <v>2</v>
      </c>
      <c r="M160" s="4" t="str">
        <f aca="false">+VLOOKUP(A160&amp;B160,[1]country_org_des!$A$1:$E$1048576,5,0)</f>
        <v>FTL||Supplier_42||Plant_1||FTL_FR_N-FR_N_100</v>
      </c>
      <c r="N160" s="4" t="n">
        <f aca="false">+FIND("FTL",M160,2)+4</f>
        <v>32</v>
      </c>
      <c r="O160" s="0" t="n">
        <f aca="false">+FIND("-",M160)</f>
        <v>36</v>
      </c>
      <c r="P160" s="0" t="n">
        <f aca="false">+LEN(M160)</f>
        <v>44</v>
      </c>
      <c r="Q160" s="0" t="str">
        <f aca="false">+RIGHT(M160,P160-O160)</f>
        <v>FR_N_100</v>
      </c>
      <c r="R160" s="0" t="n">
        <f aca="false">+LEN(M160)-LEN(SUBSTITUTE(M160,"_",""))</f>
        <v>6</v>
      </c>
      <c r="S160" s="0" t="n">
        <f aca="false">+FIND("!",T160)</f>
        <v>41</v>
      </c>
      <c r="T160" s="0" t="str">
        <f aca="false">+SUBSTITUTE(M160,"_","!",R160)</f>
        <v>FTL||Supplier_42||Plant_1||FTL_FR_N-FR_N!100</v>
      </c>
    </row>
    <row r="161" customFormat="false" ht="12.8" hidden="true" customHeight="false" outlineLevel="0" collapsed="false">
      <c r="A161" s="0" t="s">
        <v>197</v>
      </c>
      <c r="B161" s="0" t="s">
        <v>195</v>
      </c>
      <c r="C161" s="0" t="s">
        <v>203</v>
      </c>
      <c r="D161" s="0" t="n">
        <v>200</v>
      </c>
      <c r="E161" s="4" t="str">
        <f aca="false">+LEFT(RIGHT(M161,P161-N161+1),O161-N161)</f>
        <v>FR_N</v>
      </c>
      <c r="F161" s="4" t="str">
        <f aca="false">+RIGHT(LEFT(M161,S161-1),S161-O161-1)</f>
        <v>FR_N</v>
      </c>
      <c r="G161" s="4" t="n">
        <f aca="false">+D161*VLOOKUP(C161,[1]commodities!A$1:H$1048576,2,0)</f>
        <v>1020</v>
      </c>
      <c r="H161" s="4" t="n">
        <f aca="false">+$D161*VLOOKUP(C161,[1]commodities!A$1:H$1048576,3,0)</f>
        <v>13.23</v>
      </c>
      <c r="I161" s="4" t="n">
        <f aca="false">+G161/K161</f>
        <v>1020</v>
      </c>
      <c r="J161" s="4" t="n">
        <f aca="false">+H161/K161</f>
        <v>13.23</v>
      </c>
      <c r="K161" s="4" t="n">
        <f aca="false">+ROUNDUP(MAX(G161/12000,H161/51,1),0)</f>
        <v>1</v>
      </c>
      <c r="L161" s="4" t="n">
        <f aca="false">+RANDBETWEEN(1,5)</f>
        <v>1</v>
      </c>
      <c r="M161" s="4" t="str">
        <f aca="false">+VLOOKUP(A161&amp;B161,[1]country_org_des!$A$1:$E$1048576,5,0)</f>
        <v>FTL||Supplier_42||Plant_1||FTL_FR_N-FR_N_100</v>
      </c>
      <c r="N161" s="4" t="n">
        <f aca="false">+FIND("FTL",M161,2)+4</f>
        <v>32</v>
      </c>
      <c r="O161" s="0" t="n">
        <f aca="false">+FIND("-",M161)</f>
        <v>36</v>
      </c>
      <c r="P161" s="0" t="n">
        <f aca="false">+LEN(M161)</f>
        <v>44</v>
      </c>
      <c r="Q161" s="0" t="str">
        <f aca="false">+RIGHT(M161,P161-O161)</f>
        <v>FR_N_100</v>
      </c>
      <c r="R161" s="0" t="n">
        <f aca="false">+LEN(M161)-LEN(SUBSTITUTE(M161,"_",""))</f>
        <v>6</v>
      </c>
      <c r="S161" s="0" t="n">
        <f aca="false">+FIND("!",T161)</f>
        <v>41</v>
      </c>
      <c r="T161" s="0" t="str">
        <f aca="false">+SUBSTITUTE(M161,"_","!",R161)</f>
        <v>FTL||Supplier_42||Plant_1||FTL_FR_N-FR_N!100</v>
      </c>
    </row>
    <row r="162" customFormat="false" ht="12.8" hidden="true" customHeight="false" outlineLevel="0" collapsed="false">
      <c r="A162" s="0" t="s">
        <v>197</v>
      </c>
      <c r="B162" s="0" t="s">
        <v>195</v>
      </c>
      <c r="C162" s="0" t="s">
        <v>204</v>
      </c>
      <c r="D162" s="0" t="n">
        <v>224</v>
      </c>
      <c r="E162" s="4" t="str">
        <f aca="false">+LEFT(RIGHT(M162,P162-N162+1),O162-N162)</f>
        <v>FR_N</v>
      </c>
      <c r="F162" s="4" t="str">
        <f aca="false">+RIGHT(LEFT(M162,S162-1),S162-O162-1)</f>
        <v>FR_N</v>
      </c>
      <c r="G162" s="4" t="n">
        <f aca="false">+D162*VLOOKUP(C162,[1]commodities!A$1:H$1048576,2,0)</f>
        <v>1478.4</v>
      </c>
      <c r="H162" s="4" t="n">
        <f aca="false">+$D162*VLOOKUP(C162,[1]commodities!A$1:H$1048576,3,0)</f>
        <v>21.168</v>
      </c>
      <c r="I162" s="4" t="n">
        <f aca="false">+G162/K162</f>
        <v>1478.4</v>
      </c>
      <c r="J162" s="4" t="n">
        <f aca="false">+H162/K162</f>
        <v>21.168</v>
      </c>
      <c r="K162" s="4" t="n">
        <f aca="false">+ROUNDUP(MAX(G162/12000,H162/51,1),0)</f>
        <v>1</v>
      </c>
      <c r="L162" s="4" t="n">
        <f aca="false">+RANDBETWEEN(1,5)</f>
        <v>1</v>
      </c>
      <c r="M162" s="4" t="str">
        <f aca="false">+VLOOKUP(A162&amp;B162,[1]country_org_des!$A$1:$E$1048576,5,0)</f>
        <v>FTL||Supplier_42||Plant_1||FTL_FR_N-FR_N_100</v>
      </c>
      <c r="N162" s="4" t="n">
        <f aca="false">+FIND("FTL",M162,2)+4</f>
        <v>32</v>
      </c>
      <c r="O162" s="0" t="n">
        <f aca="false">+FIND("-",M162)</f>
        <v>36</v>
      </c>
      <c r="P162" s="0" t="n">
        <f aca="false">+LEN(M162)</f>
        <v>44</v>
      </c>
      <c r="Q162" s="0" t="str">
        <f aca="false">+RIGHT(M162,P162-O162)</f>
        <v>FR_N_100</v>
      </c>
      <c r="R162" s="0" t="n">
        <f aca="false">+LEN(M162)-LEN(SUBSTITUTE(M162,"_",""))</f>
        <v>6</v>
      </c>
      <c r="S162" s="0" t="n">
        <f aca="false">+FIND("!",T162)</f>
        <v>41</v>
      </c>
      <c r="T162" s="0" t="str">
        <f aca="false">+SUBSTITUTE(M162,"_","!",R162)</f>
        <v>FTL||Supplier_42||Plant_1||FTL_FR_N-FR_N!100</v>
      </c>
    </row>
    <row r="163" customFormat="false" ht="12.8" hidden="true" customHeight="false" outlineLevel="0" collapsed="false">
      <c r="A163" s="0" t="s">
        <v>197</v>
      </c>
      <c r="B163" s="0" t="s">
        <v>195</v>
      </c>
      <c r="C163" s="0" t="s">
        <v>205</v>
      </c>
      <c r="D163" s="0" t="n">
        <v>196</v>
      </c>
      <c r="E163" s="4" t="str">
        <f aca="false">+LEFT(RIGHT(M163,P163-N163+1),O163-N163)</f>
        <v>FR_N</v>
      </c>
      <c r="F163" s="4" t="str">
        <f aca="false">+RIGHT(LEFT(M163,S163-1),S163-O163-1)</f>
        <v>FR_N</v>
      </c>
      <c r="G163" s="4" t="n">
        <f aca="false">+D163*VLOOKUP(C163,[1]commodities!A$1:H$1048576,2,0)</f>
        <v>1293.6</v>
      </c>
      <c r="H163" s="4" t="n">
        <f aca="false">+$D163*VLOOKUP(C163,[1]commodities!A$1:H$1048576,3,0)</f>
        <v>18.522</v>
      </c>
      <c r="I163" s="4" t="n">
        <f aca="false">+G163/K163</f>
        <v>1293.6</v>
      </c>
      <c r="J163" s="4" t="n">
        <f aca="false">+H163/K163</f>
        <v>18.522</v>
      </c>
      <c r="K163" s="4" t="n">
        <f aca="false">+ROUNDUP(MAX(G163/12000,H163/51,1),0)</f>
        <v>1</v>
      </c>
      <c r="L163" s="4" t="n">
        <f aca="false">+RANDBETWEEN(1,5)</f>
        <v>2</v>
      </c>
      <c r="M163" s="4" t="str">
        <f aca="false">+VLOOKUP(A163&amp;B163,[1]country_org_des!$A$1:$E$1048576,5,0)</f>
        <v>FTL||Supplier_42||Plant_1||FTL_FR_N-FR_N_100</v>
      </c>
      <c r="N163" s="4" t="n">
        <f aca="false">+FIND("FTL",M163,2)+4</f>
        <v>32</v>
      </c>
      <c r="O163" s="0" t="n">
        <f aca="false">+FIND("-",M163)</f>
        <v>36</v>
      </c>
      <c r="P163" s="0" t="n">
        <f aca="false">+LEN(M163)</f>
        <v>44</v>
      </c>
      <c r="Q163" s="0" t="str">
        <f aca="false">+RIGHT(M163,P163-O163)</f>
        <v>FR_N_100</v>
      </c>
      <c r="R163" s="0" t="n">
        <f aca="false">+LEN(M163)-LEN(SUBSTITUTE(M163,"_",""))</f>
        <v>6</v>
      </c>
      <c r="S163" s="0" t="n">
        <f aca="false">+FIND("!",T163)</f>
        <v>41</v>
      </c>
      <c r="T163" s="0" t="str">
        <f aca="false">+SUBSTITUTE(M163,"_","!",R163)</f>
        <v>FTL||Supplier_42||Plant_1||FTL_FR_N-FR_N!100</v>
      </c>
    </row>
    <row r="164" customFormat="false" ht="12.8" hidden="true" customHeight="false" outlineLevel="0" collapsed="false">
      <c r="A164" s="0" t="s">
        <v>197</v>
      </c>
      <c r="B164" s="0" t="s">
        <v>195</v>
      </c>
      <c r="C164" s="0" t="s">
        <v>206</v>
      </c>
      <c r="D164" s="0" t="n">
        <v>44</v>
      </c>
      <c r="E164" s="4" t="str">
        <f aca="false">+LEFT(RIGHT(M164,P164-N164+1),O164-N164)</f>
        <v>FR_N</v>
      </c>
      <c r="F164" s="4" t="str">
        <f aca="false">+RIGHT(LEFT(M164,S164-1),S164-O164-1)</f>
        <v>FR_N</v>
      </c>
      <c r="G164" s="4" t="n">
        <f aca="false">+D164*VLOOKUP(C164,[1]commodities!A$1:H$1048576,2,0)</f>
        <v>188.8615384612</v>
      </c>
      <c r="H164" s="4" t="n">
        <f aca="false">+$D164*VLOOKUP(C164,[1]commodities!A$1:H$1048576,3,0)</f>
        <v>2.2389230776</v>
      </c>
      <c r="I164" s="4" t="n">
        <f aca="false">+G164/K164</f>
        <v>188.8615384612</v>
      </c>
      <c r="J164" s="4" t="n">
        <f aca="false">+H164/K164</f>
        <v>2.2389230776</v>
      </c>
      <c r="K164" s="4" t="n">
        <f aca="false">+ROUNDUP(MAX(G164/12000,H164/51,1),0)</f>
        <v>1</v>
      </c>
      <c r="L164" s="4" t="n">
        <f aca="false">+RANDBETWEEN(1,5)</f>
        <v>3</v>
      </c>
      <c r="M164" s="4" t="str">
        <f aca="false">+VLOOKUP(A164&amp;B164,[1]country_org_des!$A$1:$E$1048576,5,0)</f>
        <v>FTL||Supplier_42||Plant_1||FTL_FR_N-FR_N_100</v>
      </c>
      <c r="N164" s="4" t="n">
        <f aca="false">+FIND("FTL",M164,2)+4</f>
        <v>32</v>
      </c>
      <c r="O164" s="0" t="n">
        <f aca="false">+FIND("-",M164)</f>
        <v>36</v>
      </c>
      <c r="P164" s="0" t="n">
        <f aca="false">+LEN(M164)</f>
        <v>44</v>
      </c>
      <c r="Q164" s="0" t="str">
        <f aca="false">+RIGHT(M164,P164-O164)</f>
        <v>FR_N_100</v>
      </c>
      <c r="R164" s="0" t="n">
        <f aca="false">+LEN(M164)-LEN(SUBSTITUTE(M164,"_",""))</f>
        <v>6</v>
      </c>
      <c r="S164" s="0" t="n">
        <f aca="false">+FIND("!",T164)</f>
        <v>41</v>
      </c>
      <c r="T164" s="0" t="str">
        <f aca="false">+SUBSTITUTE(M164,"_","!",R164)</f>
        <v>FTL||Supplier_42||Plant_1||FTL_FR_N-FR_N!100</v>
      </c>
    </row>
    <row r="165" customFormat="false" ht="12.8" hidden="true" customHeight="false" outlineLevel="0" collapsed="false">
      <c r="A165" s="0" t="s">
        <v>197</v>
      </c>
      <c r="B165" s="0" t="s">
        <v>195</v>
      </c>
      <c r="C165" s="0" t="s">
        <v>207</v>
      </c>
      <c r="D165" s="0" t="n">
        <v>44</v>
      </c>
      <c r="E165" s="4" t="str">
        <f aca="false">+LEFT(RIGHT(M165,P165-N165+1),O165-N165)</f>
        <v>FR_N</v>
      </c>
      <c r="F165" s="4" t="str">
        <f aca="false">+RIGHT(LEFT(M165,S165-1),S165-O165-1)</f>
        <v>FR_N</v>
      </c>
      <c r="G165" s="4" t="n">
        <f aca="false">+D165*VLOOKUP(C165,[1]commodities!A$1:H$1048576,2,0)</f>
        <v>188.8615384612</v>
      </c>
      <c r="H165" s="4" t="n">
        <f aca="false">+$D165*VLOOKUP(C165,[1]commodities!A$1:H$1048576,3,0)</f>
        <v>2.2389230776</v>
      </c>
      <c r="I165" s="4" t="n">
        <f aca="false">+G165/K165</f>
        <v>188.8615384612</v>
      </c>
      <c r="J165" s="4" t="n">
        <f aca="false">+H165/K165</f>
        <v>2.2389230776</v>
      </c>
      <c r="K165" s="4" t="n">
        <f aca="false">+ROUNDUP(MAX(G165/12000,H165/51,1),0)</f>
        <v>1</v>
      </c>
      <c r="L165" s="4" t="n">
        <f aca="false">+RANDBETWEEN(1,5)</f>
        <v>5</v>
      </c>
      <c r="M165" s="4" t="str">
        <f aca="false">+VLOOKUP(A165&amp;B165,[1]country_org_des!$A$1:$E$1048576,5,0)</f>
        <v>FTL||Supplier_42||Plant_1||FTL_FR_N-FR_N_100</v>
      </c>
      <c r="N165" s="4" t="n">
        <f aca="false">+FIND("FTL",M165,2)+4</f>
        <v>32</v>
      </c>
      <c r="O165" s="0" t="n">
        <f aca="false">+FIND("-",M165)</f>
        <v>36</v>
      </c>
      <c r="P165" s="0" t="n">
        <f aca="false">+LEN(M165)</f>
        <v>44</v>
      </c>
      <c r="Q165" s="0" t="str">
        <f aca="false">+RIGHT(M165,P165-O165)</f>
        <v>FR_N_100</v>
      </c>
      <c r="R165" s="0" t="n">
        <f aca="false">+LEN(M165)-LEN(SUBSTITUTE(M165,"_",""))</f>
        <v>6</v>
      </c>
      <c r="S165" s="0" t="n">
        <f aca="false">+FIND("!",T165)</f>
        <v>41</v>
      </c>
      <c r="T165" s="0" t="str">
        <f aca="false">+SUBSTITUTE(M165,"_","!",R165)</f>
        <v>FTL||Supplier_42||Plant_1||FTL_FR_N-FR_N!100</v>
      </c>
    </row>
    <row r="166" customFormat="false" ht="12.8" hidden="true" customHeight="false" outlineLevel="0" collapsed="false">
      <c r="A166" s="0" t="s">
        <v>197</v>
      </c>
      <c r="B166" s="0" t="s">
        <v>195</v>
      </c>
      <c r="C166" s="0" t="s">
        <v>208</v>
      </c>
      <c r="D166" s="0" t="n">
        <v>1456</v>
      </c>
      <c r="E166" s="4" t="str">
        <f aca="false">+LEFT(RIGHT(M166,P166-N166+1),O166-N166)</f>
        <v>FR_N</v>
      </c>
      <c r="F166" s="4" t="str">
        <f aca="false">+RIGHT(LEFT(M166,S166-1),S166-O166-1)</f>
        <v>FR_N</v>
      </c>
      <c r="G166" s="4" t="n">
        <f aca="false">+D166*VLOOKUP(C166,[1]commodities!A$1:H$1048576,2,0)</f>
        <v>6249.5999999888</v>
      </c>
      <c r="H166" s="4" t="n">
        <f aca="false">+$D166*VLOOKUP(C166,[1]commodities!A$1:H$1048576,3,0)</f>
        <v>74.0880000224</v>
      </c>
      <c r="I166" s="4" t="n">
        <f aca="false">+G166/K166</f>
        <v>3124.7999999944</v>
      </c>
      <c r="J166" s="4" t="n">
        <f aca="false">+H166/K166</f>
        <v>37.0440000112</v>
      </c>
      <c r="K166" s="4" t="n">
        <f aca="false">+ROUNDUP(MAX(G166/12000,H166/51,1),0)</f>
        <v>2</v>
      </c>
      <c r="L166" s="4" t="n">
        <f aca="false">+RANDBETWEEN(1,5)</f>
        <v>2</v>
      </c>
      <c r="M166" s="4" t="str">
        <f aca="false">+VLOOKUP(A166&amp;B166,[1]country_org_des!$A$1:$E$1048576,5,0)</f>
        <v>FTL||Supplier_42||Plant_1||FTL_FR_N-FR_N_100</v>
      </c>
      <c r="N166" s="4" t="n">
        <f aca="false">+FIND("FTL",M166,2)+4</f>
        <v>32</v>
      </c>
      <c r="O166" s="0" t="n">
        <f aca="false">+FIND("-",M166)</f>
        <v>36</v>
      </c>
      <c r="P166" s="0" t="n">
        <f aca="false">+LEN(M166)</f>
        <v>44</v>
      </c>
      <c r="Q166" s="0" t="str">
        <f aca="false">+RIGHT(M166,P166-O166)</f>
        <v>FR_N_100</v>
      </c>
      <c r="R166" s="0" t="n">
        <f aca="false">+LEN(M166)-LEN(SUBSTITUTE(M166,"_",""))</f>
        <v>6</v>
      </c>
      <c r="S166" s="0" t="n">
        <f aca="false">+FIND("!",T166)</f>
        <v>41</v>
      </c>
      <c r="T166" s="0" t="str">
        <f aca="false">+SUBSTITUTE(M166,"_","!",R166)</f>
        <v>FTL||Supplier_42||Plant_1||FTL_FR_N-FR_N!100</v>
      </c>
    </row>
    <row r="167" customFormat="false" ht="12.8" hidden="true" customHeight="false" outlineLevel="0" collapsed="false">
      <c r="A167" s="0" t="s">
        <v>197</v>
      </c>
      <c r="B167" s="0" t="s">
        <v>195</v>
      </c>
      <c r="C167" s="0" t="s">
        <v>209</v>
      </c>
      <c r="D167" s="0" t="n">
        <v>1404</v>
      </c>
      <c r="E167" s="4" t="str">
        <f aca="false">+LEFT(RIGHT(M167,P167-N167+1),O167-N167)</f>
        <v>FR_N</v>
      </c>
      <c r="F167" s="4" t="str">
        <f aca="false">+RIGHT(LEFT(M167,S167-1),S167-O167-1)</f>
        <v>FR_N</v>
      </c>
      <c r="G167" s="4" t="n">
        <f aca="false">+D167*VLOOKUP(C167,[1]commodities!A$1:H$1048576,2,0)</f>
        <v>6026.3999999892</v>
      </c>
      <c r="H167" s="4" t="n">
        <f aca="false">+$D167*VLOOKUP(C167,[1]commodities!A$1:H$1048576,3,0)</f>
        <v>71.4420000216</v>
      </c>
      <c r="I167" s="4" t="n">
        <f aca="false">+G167/K167</f>
        <v>3013.1999999946</v>
      </c>
      <c r="J167" s="4" t="n">
        <f aca="false">+H167/K167</f>
        <v>35.7210000108</v>
      </c>
      <c r="K167" s="4" t="n">
        <f aca="false">+ROUNDUP(MAX(G167/12000,H167/51,1),0)</f>
        <v>2</v>
      </c>
      <c r="L167" s="4" t="n">
        <f aca="false">+RANDBETWEEN(1,5)</f>
        <v>1</v>
      </c>
      <c r="M167" s="4" t="str">
        <f aca="false">+VLOOKUP(A167&amp;B167,[1]country_org_des!$A$1:$E$1048576,5,0)</f>
        <v>FTL||Supplier_42||Plant_1||FTL_FR_N-FR_N_100</v>
      </c>
      <c r="N167" s="4" t="n">
        <f aca="false">+FIND("FTL",M167,2)+4</f>
        <v>32</v>
      </c>
      <c r="O167" s="0" t="n">
        <f aca="false">+FIND("-",M167)</f>
        <v>36</v>
      </c>
      <c r="P167" s="0" t="n">
        <f aca="false">+LEN(M167)</f>
        <v>44</v>
      </c>
      <c r="Q167" s="0" t="str">
        <f aca="false">+RIGHT(M167,P167-O167)</f>
        <v>FR_N_100</v>
      </c>
      <c r="R167" s="0" t="n">
        <f aca="false">+LEN(M167)-LEN(SUBSTITUTE(M167,"_",""))</f>
        <v>6</v>
      </c>
      <c r="S167" s="0" t="n">
        <f aca="false">+FIND("!",T167)</f>
        <v>41</v>
      </c>
      <c r="T167" s="0" t="str">
        <f aca="false">+SUBSTITUTE(M167,"_","!",R167)</f>
        <v>FTL||Supplier_42||Plant_1||FTL_FR_N-FR_N!100</v>
      </c>
    </row>
    <row r="168" customFormat="false" ht="12.8" hidden="true" customHeight="false" outlineLevel="0" collapsed="false">
      <c r="A168" s="0" t="s">
        <v>210</v>
      </c>
      <c r="B168" s="0" t="s">
        <v>211</v>
      </c>
      <c r="C168" s="0" t="s">
        <v>212</v>
      </c>
      <c r="D168" s="0" t="n">
        <v>4340</v>
      </c>
      <c r="E168" s="4" t="str">
        <f aca="false">+LEFT(RIGHT(M168,P168-N168+1),O168-N168)</f>
        <v>GB</v>
      </c>
      <c r="F168" s="4" t="str">
        <f aca="false">+RIGHT(LEFT(M168,S168-1),S168-O168-1)</f>
        <v>GB</v>
      </c>
      <c r="G168" s="4" t="n">
        <f aca="false">+D168*VLOOKUP(C168,[1]commodities!A$1:H$1048576,2,0)</f>
        <v>6838.599999938</v>
      </c>
      <c r="H168" s="4" t="n">
        <f aca="false">+$D168*VLOOKUP(C168,[1]commodities!A$1:H$1048576,3,0)</f>
        <v>155.5456</v>
      </c>
      <c r="I168" s="4" t="n">
        <f aca="false">+G168/K168</f>
        <v>1709.6499999845</v>
      </c>
      <c r="J168" s="4" t="n">
        <f aca="false">+H168/K168</f>
        <v>38.8864</v>
      </c>
      <c r="K168" s="4" t="n">
        <f aca="false">+ROUNDUP(MAX(G168/12000,H168/51,1),0)</f>
        <v>4</v>
      </c>
      <c r="L168" s="4" t="n">
        <f aca="false">+RANDBETWEEN(1,5)</f>
        <v>2</v>
      </c>
      <c r="M168" s="4" t="str">
        <f aca="false">+VLOOKUP(A168&amp;B168,[1]country_org_des!$A$1:$E$1048576,5,0)</f>
        <v>FTL||Supplier_14||Plant_5||FTL_GB-GB_500</v>
      </c>
      <c r="N168" s="4" t="n">
        <f aca="false">+FIND("FTL",M168,2)+4</f>
        <v>32</v>
      </c>
      <c r="O168" s="0" t="n">
        <f aca="false">+FIND("-",M168)</f>
        <v>34</v>
      </c>
      <c r="P168" s="0" t="n">
        <f aca="false">+LEN(M168)</f>
        <v>40</v>
      </c>
      <c r="Q168" s="0" t="str">
        <f aca="false">+RIGHT(M168,P168-O168)</f>
        <v>GB_500</v>
      </c>
      <c r="R168" s="0" t="n">
        <f aca="false">+LEN(M168)-LEN(SUBSTITUTE(M168,"_",""))</f>
        <v>4</v>
      </c>
      <c r="S168" s="0" t="n">
        <f aca="false">+FIND("!",T168)</f>
        <v>37</v>
      </c>
      <c r="T168" s="0" t="str">
        <f aca="false">+SUBSTITUTE(M168,"_","!",R168)</f>
        <v>FTL||Supplier_14||Plant_5||FTL_GB-GB!500</v>
      </c>
    </row>
    <row r="169" customFormat="false" ht="12.8" hidden="true" customHeight="false" outlineLevel="0" collapsed="false">
      <c r="A169" s="0" t="s">
        <v>210</v>
      </c>
      <c r="B169" s="0" t="s">
        <v>211</v>
      </c>
      <c r="C169" s="0" t="s">
        <v>213</v>
      </c>
      <c r="D169" s="0" t="n">
        <v>10250</v>
      </c>
      <c r="E169" s="4" t="str">
        <f aca="false">+LEFT(RIGHT(M169,P169-N169+1),O169-N169)</f>
        <v>GB</v>
      </c>
      <c r="F169" s="4" t="str">
        <f aca="false">+RIGHT(LEFT(M169,S169-1),S169-O169-1)</f>
        <v>GB</v>
      </c>
      <c r="G169" s="4" t="n">
        <f aca="false">+D169*VLOOKUP(C169,[1]commodities!A$1:H$1048576,2,0)</f>
        <v>545.3</v>
      </c>
      <c r="H169" s="4" t="n">
        <f aca="false">+$D169*VLOOKUP(C169,[1]commodities!A$1:H$1048576,3,0)</f>
        <v>1.5863925</v>
      </c>
      <c r="I169" s="4" t="n">
        <f aca="false">+G169/K169</f>
        <v>545.3</v>
      </c>
      <c r="J169" s="4" t="n">
        <f aca="false">+H169/K169</f>
        <v>1.5863925</v>
      </c>
      <c r="K169" s="4" t="n">
        <f aca="false">+ROUNDUP(MAX(G169/12000,H169/51,1),0)</f>
        <v>1</v>
      </c>
      <c r="L169" s="4" t="n">
        <f aca="false">+RANDBETWEEN(1,5)</f>
        <v>1</v>
      </c>
      <c r="M169" s="4" t="str">
        <f aca="false">+VLOOKUP(A169&amp;B169,[1]country_org_des!$A$1:$E$1048576,5,0)</f>
        <v>FTL||Supplier_14||Plant_5||FTL_GB-GB_500</v>
      </c>
      <c r="N169" s="4" t="n">
        <f aca="false">+FIND("FTL",M169,2)+4</f>
        <v>32</v>
      </c>
      <c r="O169" s="0" t="n">
        <f aca="false">+FIND("-",M169)</f>
        <v>34</v>
      </c>
      <c r="P169" s="0" t="n">
        <f aca="false">+LEN(M169)</f>
        <v>40</v>
      </c>
      <c r="Q169" s="0" t="str">
        <f aca="false">+RIGHT(M169,P169-O169)</f>
        <v>GB_500</v>
      </c>
      <c r="R169" s="0" t="n">
        <f aca="false">+LEN(M169)-LEN(SUBSTITUTE(M169,"_",""))</f>
        <v>4</v>
      </c>
      <c r="S169" s="0" t="n">
        <f aca="false">+FIND("!",T169)</f>
        <v>37</v>
      </c>
      <c r="T169" s="0" t="str">
        <f aca="false">+SUBSTITUTE(M169,"_","!",R169)</f>
        <v>FTL||Supplier_14||Plant_5||FTL_GB-GB!500</v>
      </c>
    </row>
    <row r="170" customFormat="false" ht="12.8" hidden="true" customHeight="false" outlineLevel="0" collapsed="false">
      <c r="A170" s="0" t="s">
        <v>210</v>
      </c>
      <c r="B170" s="0" t="s">
        <v>211</v>
      </c>
      <c r="C170" s="0" t="s">
        <v>214</v>
      </c>
      <c r="D170" s="0" t="n">
        <v>4092</v>
      </c>
      <c r="E170" s="4" t="str">
        <f aca="false">+LEFT(RIGHT(M170,P170-N170+1),O170-N170)</f>
        <v>GB</v>
      </c>
      <c r="F170" s="4" t="str">
        <f aca="false">+RIGHT(LEFT(M170,S170-1),S170-O170-1)</f>
        <v>GB</v>
      </c>
      <c r="G170" s="4" t="n">
        <f aca="false">+D170*VLOOKUP(C170,[1]commodities!A$1:H$1048576,2,0)</f>
        <v>2321.2800001116</v>
      </c>
      <c r="H170" s="4" t="n">
        <f aca="false">+$D170*VLOOKUP(C170,[1]commodities!A$1:H$1048576,3,0)</f>
        <v>1.041600186</v>
      </c>
      <c r="I170" s="4" t="n">
        <f aca="false">+G170/K170</f>
        <v>2321.2800001116</v>
      </c>
      <c r="J170" s="4" t="n">
        <f aca="false">+H170/K170</f>
        <v>1.041600186</v>
      </c>
      <c r="K170" s="4" t="n">
        <f aca="false">+ROUNDUP(MAX(G170/12000,H170/51,1),0)</f>
        <v>1</v>
      </c>
      <c r="L170" s="4" t="n">
        <f aca="false">+RANDBETWEEN(1,5)</f>
        <v>4</v>
      </c>
      <c r="M170" s="4" t="str">
        <f aca="false">+VLOOKUP(A170&amp;B170,[1]country_org_des!$A$1:$E$1048576,5,0)</f>
        <v>FTL||Supplier_14||Plant_5||FTL_GB-GB_500</v>
      </c>
      <c r="N170" s="4" t="n">
        <f aca="false">+FIND("FTL",M170,2)+4</f>
        <v>32</v>
      </c>
      <c r="O170" s="0" t="n">
        <f aca="false">+FIND("-",M170)</f>
        <v>34</v>
      </c>
      <c r="P170" s="0" t="n">
        <f aca="false">+LEN(M170)</f>
        <v>40</v>
      </c>
      <c r="Q170" s="0" t="str">
        <f aca="false">+RIGHT(M170,P170-O170)</f>
        <v>GB_500</v>
      </c>
      <c r="R170" s="0" t="n">
        <f aca="false">+LEN(M170)-LEN(SUBSTITUTE(M170,"_",""))</f>
        <v>4</v>
      </c>
      <c r="S170" s="0" t="n">
        <f aca="false">+FIND("!",T170)</f>
        <v>37</v>
      </c>
      <c r="T170" s="0" t="str">
        <f aca="false">+SUBSTITUTE(M170,"_","!",R170)</f>
        <v>FTL||Supplier_14||Plant_5||FTL_GB-GB!500</v>
      </c>
    </row>
    <row r="171" customFormat="false" ht="12.8" hidden="true" customHeight="false" outlineLevel="0" collapsed="false">
      <c r="A171" s="0" t="s">
        <v>210</v>
      </c>
      <c r="B171" s="0" t="s">
        <v>211</v>
      </c>
      <c r="C171" s="0" t="s">
        <v>215</v>
      </c>
      <c r="D171" s="0" t="n">
        <v>4070</v>
      </c>
      <c r="E171" s="4" t="str">
        <f aca="false">+LEFT(RIGHT(M171,P171-N171+1),O171-N171)</f>
        <v>GB</v>
      </c>
      <c r="F171" s="4" t="str">
        <f aca="false">+RIGHT(LEFT(M171,S171-1),S171-O171-1)</f>
        <v>GB</v>
      </c>
      <c r="G171" s="4" t="n">
        <f aca="false">+D171*VLOOKUP(C171,[1]commodities!A$1:H$1048576,2,0)</f>
        <v>2146.000000111</v>
      </c>
      <c r="H171" s="4" t="n">
        <f aca="false">+$D171*VLOOKUP(C171,[1]commodities!A$1:H$1048576,3,0)</f>
        <v>1.036000185</v>
      </c>
      <c r="I171" s="4" t="n">
        <f aca="false">+G171/K171</f>
        <v>2146.000000111</v>
      </c>
      <c r="J171" s="4" t="n">
        <f aca="false">+H171/K171</f>
        <v>1.036000185</v>
      </c>
      <c r="K171" s="4" t="n">
        <f aca="false">+ROUNDUP(MAX(G171/12000,H171/51,1),0)</f>
        <v>1</v>
      </c>
      <c r="L171" s="4" t="n">
        <f aca="false">+RANDBETWEEN(1,5)</f>
        <v>5</v>
      </c>
      <c r="M171" s="4" t="str">
        <f aca="false">+VLOOKUP(A171&amp;B171,[1]country_org_des!$A$1:$E$1048576,5,0)</f>
        <v>FTL||Supplier_14||Plant_5||FTL_GB-GB_500</v>
      </c>
      <c r="N171" s="4" t="n">
        <f aca="false">+FIND("FTL",M171,2)+4</f>
        <v>32</v>
      </c>
      <c r="O171" s="0" t="n">
        <f aca="false">+FIND("-",M171)</f>
        <v>34</v>
      </c>
      <c r="P171" s="0" t="n">
        <f aca="false">+LEN(M171)</f>
        <v>40</v>
      </c>
      <c r="Q171" s="0" t="str">
        <f aca="false">+RIGHT(M171,P171-O171)</f>
        <v>GB_500</v>
      </c>
      <c r="R171" s="0" t="n">
        <f aca="false">+LEN(M171)-LEN(SUBSTITUTE(M171,"_",""))</f>
        <v>4</v>
      </c>
      <c r="S171" s="0" t="n">
        <f aca="false">+FIND("!",T171)</f>
        <v>37</v>
      </c>
      <c r="T171" s="0" t="str">
        <f aca="false">+SUBSTITUTE(M171,"_","!",R171)</f>
        <v>FTL||Supplier_14||Plant_5||FTL_GB-GB!500</v>
      </c>
    </row>
    <row r="172" customFormat="false" ht="12.8" hidden="true" customHeight="false" outlineLevel="0" collapsed="false">
      <c r="A172" s="0" t="s">
        <v>210</v>
      </c>
      <c r="B172" s="0" t="s">
        <v>211</v>
      </c>
      <c r="C172" s="0" t="s">
        <v>216</v>
      </c>
      <c r="D172" s="0" t="n">
        <v>475</v>
      </c>
      <c r="E172" s="4" t="str">
        <f aca="false">+LEFT(RIGHT(M172,P172-N172+1),O172-N172)</f>
        <v>GB</v>
      </c>
      <c r="F172" s="4" t="str">
        <f aca="false">+RIGHT(LEFT(M172,S172-1),S172-O172-1)</f>
        <v>GB</v>
      </c>
      <c r="G172" s="4" t="n">
        <f aca="false">+D172*VLOOKUP(C172,[1]commodities!A$1:H$1048576,2,0)</f>
        <v>3.503125</v>
      </c>
      <c r="H172" s="4" t="n">
        <f aca="false">+$D172*VLOOKUP(C172,[1]commodities!A$1:H$1048576,3,0)</f>
        <v>0.009189445</v>
      </c>
      <c r="I172" s="4" t="n">
        <f aca="false">+G172/K172</f>
        <v>3.503125</v>
      </c>
      <c r="J172" s="4" t="n">
        <f aca="false">+H172/K172</f>
        <v>0.009189445</v>
      </c>
      <c r="K172" s="4" t="n">
        <f aca="false">+ROUNDUP(MAX(G172/12000,H172/51,1),0)</f>
        <v>1</v>
      </c>
      <c r="L172" s="4" t="n">
        <f aca="false">+RANDBETWEEN(1,5)</f>
        <v>2</v>
      </c>
      <c r="M172" s="4" t="str">
        <f aca="false">+VLOOKUP(A172&amp;B172,[1]country_org_des!$A$1:$E$1048576,5,0)</f>
        <v>FTL||Supplier_14||Plant_5||FTL_GB-GB_500</v>
      </c>
      <c r="N172" s="4" t="n">
        <f aca="false">+FIND("FTL",M172,2)+4</f>
        <v>32</v>
      </c>
      <c r="O172" s="0" t="n">
        <f aca="false">+FIND("-",M172)</f>
        <v>34</v>
      </c>
      <c r="P172" s="0" t="n">
        <f aca="false">+LEN(M172)</f>
        <v>40</v>
      </c>
      <c r="Q172" s="0" t="str">
        <f aca="false">+RIGHT(M172,P172-O172)</f>
        <v>GB_500</v>
      </c>
      <c r="R172" s="0" t="n">
        <f aca="false">+LEN(M172)-LEN(SUBSTITUTE(M172,"_",""))</f>
        <v>4</v>
      </c>
      <c r="S172" s="0" t="n">
        <f aca="false">+FIND("!",T172)</f>
        <v>37</v>
      </c>
      <c r="T172" s="0" t="str">
        <f aca="false">+SUBSTITUTE(M172,"_","!",R172)</f>
        <v>FTL||Supplier_14||Plant_5||FTL_GB-GB!500</v>
      </c>
    </row>
    <row r="173" customFormat="false" ht="12.8" hidden="true" customHeight="false" outlineLevel="0" collapsed="false">
      <c r="A173" s="0" t="s">
        <v>210</v>
      </c>
      <c r="B173" s="0" t="s">
        <v>211</v>
      </c>
      <c r="C173" s="0" t="s">
        <v>217</v>
      </c>
      <c r="D173" s="0" t="n">
        <v>3500</v>
      </c>
      <c r="E173" s="4" t="str">
        <f aca="false">+LEFT(RIGHT(M173,P173-N173+1),O173-N173)</f>
        <v>GB</v>
      </c>
      <c r="F173" s="4" t="str">
        <f aca="false">+RIGHT(LEFT(M173,S173-1),S173-O173-1)</f>
        <v>GB</v>
      </c>
      <c r="G173" s="4" t="n">
        <f aca="false">+D173*VLOOKUP(C173,[1]commodities!A$1:H$1048576,2,0)</f>
        <v>40.6</v>
      </c>
      <c r="H173" s="4" t="n">
        <f aca="false">+$D173*VLOOKUP(C173,[1]commodities!A$1:H$1048576,3,0)</f>
        <v>0.2708475</v>
      </c>
      <c r="I173" s="4" t="n">
        <f aca="false">+G173/K173</f>
        <v>40.6</v>
      </c>
      <c r="J173" s="4" t="n">
        <f aca="false">+H173/K173</f>
        <v>0.2708475</v>
      </c>
      <c r="K173" s="4" t="n">
        <f aca="false">+ROUNDUP(MAX(G173/12000,H173/51,1),0)</f>
        <v>1</v>
      </c>
      <c r="L173" s="4" t="n">
        <f aca="false">+RANDBETWEEN(1,5)</f>
        <v>4</v>
      </c>
      <c r="M173" s="4" t="str">
        <f aca="false">+VLOOKUP(A173&amp;B173,[1]country_org_des!$A$1:$E$1048576,5,0)</f>
        <v>FTL||Supplier_14||Plant_5||FTL_GB-GB_500</v>
      </c>
      <c r="N173" s="4" t="n">
        <f aca="false">+FIND("FTL",M173,2)+4</f>
        <v>32</v>
      </c>
      <c r="O173" s="0" t="n">
        <f aca="false">+FIND("-",M173)</f>
        <v>34</v>
      </c>
      <c r="P173" s="0" t="n">
        <f aca="false">+LEN(M173)</f>
        <v>40</v>
      </c>
      <c r="Q173" s="0" t="str">
        <f aca="false">+RIGHT(M173,P173-O173)</f>
        <v>GB_500</v>
      </c>
      <c r="R173" s="0" t="n">
        <f aca="false">+LEN(M173)-LEN(SUBSTITUTE(M173,"_",""))</f>
        <v>4</v>
      </c>
      <c r="S173" s="0" t="n">
        <f aca="false">+FIND("!",T173)</f>
        <v>37</v>
      </c>
      <c r="T173" s="0" t="str">
        <f aca="false">+SUBSTITUTE(M173,"_","!",R173)</f>
        <v>FTL||Supplier_14||Plant_5||FTL_GB-GB!500</v>
      </c>
    </row>
    <row r="174" customFormat="false" ht="12.8" hidden="true" customHeight="false" outlineLevel="0" collapsed="false">
      <c r="A174" s="0" t="s">
        <v>210</v>
      </c>
      <c r="B174" s="0" t="s">
        <v>211</v>
      </c>
      <c r="C174" s="0" t="s">
        <v>218</v>
      </c>
      <c r="D174" s="0" t="n">
        <v>3500</v>
      </c>
      <c r="E174" s="4" t="str">
        <f aca="false">+LEFT(RIGHT(M174,P174-N174+1),O174-N174)</f>
        <v>GB</v>
      </c>
      <c r="F174" s="4" t="str">
        <f aca="false">+RIGHT(LEFT(M174,S174-1),S174-O174-1)</f>
        <v>GB</v>
      </c>
      <c r="G174" s="4" t="n">
        <f aca="false">+D174*VLOOKUP(C174,[1]commodities!A$1:H$1048576,2,0)</f>
        <v>40.6</v>
      </c>
      <c r="H174" s="4" t="n">
        <f aca="false">+$D174*VLOOKUP(C174,[1]commodities!A$1:H$1048576,3,0)</f>
        <v>0.2708475</v>
      </c>
      <c r="I174" s="4" t="n">
        <f aca="false">+G174/K174</f>
        <v>40.6</v>
      </c>
      <c r="J174" s="4" t="n">
        <f aca="false">+H174/K174</f>
        <v>0.2708475</v>
      </c>
      <c r="K174" s="4" t="n">
        <f aca="false">+ROUNDUP(MAX(G174/12000,H174/51,1),0)</f>
        <v>1</v>
      </c>
      <c r="L174" s="4" t="n">
        <f aca="false">+RANDBETWEEN(1,5)</f>
        <v>3</v>
      </c>
      <c r="M174" s="4" t="str">
        <f aca="false">+VLOOKUP(A174&amp;B174,[1]country_org_des!$A$1:$E$1048576,5,0)</f>
        <v>FTL||Supplier_14||Plant_5||FTL_GB-GB_500</v>
      </c>
      <c r="N174" s="4" t="n">
        <f aca="false">+FIND("FTL",M174,2)+4</f>
        <v>32</v>
      </c>
      <c r="O174" s="0" t="n">
        <f aca="false">+FIND("-",M174)</f>
        <v>34</v>
      </c>
      <c r="P174" s="0" t="n">
        <f aca="false">+LEN(M174)</f>
        <v>40</v>
      </c>
      <c r="Q174" s="0" t="str">
        <f aca="false">+RIGHT(M174,P174-O174)</f>
        <v>GB_500</v>
      </c>
      <c r="R174" s="0" t="n">
        <f aca="false">+LEN(M174)-LEN(SUBSTITUTE(M174,"_",""))</f>
        <v>4</v>
      </c>
      <c r="S174" s="0" t="n">
        <f aca="false">+FIND("!",T174)</f>
        <v>37</v>
      </c>
      <c r="T174" s="0" t="str">
        <f aca="false">+SUBSTITUTE(M174,"_","!",R174)</f>
        <v>FTL||Supplier_14||Plant_5||FTL_GB-GB!500</v>
      </c>
    </row>
    <row r="175" customFormat="false" ht="12.8" hidden="true" customHeight="false" outlineLevel="0" collapsed="false">
      <c r="A175" s="0" t="s">
        <v>219</v>
      </c>
      <c r="B175" s="0" t="s">
        <v>211</v>
      </c>
      <c r="C175" s="0" t="s">
        <v>220</v>
      </c>
      <c r="D175" s="0" t="n">
        <v>3696</v>
      </c>
      <c r="E175" s="4" t="str">
        <f aca="false">+LEFT(RIGHT(M175,P175-N175+1),O175-N175)</f>
        <v>GB</v>
      </c>
      <c r="F175" s="4" t="str">
        <f aca="false">+RIGHT(LEFT(M175,S175-1),S175-O175-1)</f>
        <v>GB</v>
      </c>
      <c r="G175" s="4" t="n">
        <f aca="false">+D175*VLOOKUP(C175,[1]commodities!A$1:H$1048576,2,0)</f>
        <v>28342.1599998768</v>
      </c>
      <c r="H175" s="4" t="n">
        <f aca="false">+$D175*VLOOKUP(C175,[1]commodities!A$1:H$1048576,3,0)</f>
        <v>226.611</v>
      </c>
      <c r="I175" s="4" t="n">
        <f aca="false">+G175/K175</f>
        <v>5668.43199997536</v>
      </c>
      <c r="J175" s="4" t="n">
        <f aca="false">+H175/K175</f>
        <v>45.3222</v>
      </c>
      <c r="K175" s="4" t="n">
        <f aca="false">+ROUNDUP(MAX(G175/12000,H175/51,1),0)</f>
        <v>5</v>
      </c>
      <c r="L175" s="4" t="n">
        <f aca="false">+RANDBETWEEN(1,5)</f>
        <v>4</v>
      </c>
      <c r="M175" s="4" t="str">
        <f aca="false">+VLOOKUP(A175&amp;B175,[1]country_org_des!$A$1:$E$1048576,5,0)</f>
        <v>FTL||Supplier_13||Plant_5||FTL_GB-GB_500</v>
      </c>
      <c r="N175" s="4" t="n">
        <f aca="false">+FIND("FTL",M175,2)+4</f>
        <v>32</v>
      </c>
      <c r="O175" s="0" t="n">
        <f aca="false">+FIND("-",M175)</f>
        <v>34</v>
      </c>
      <c r="P175" s="0" t="n">
        <f aca="false">+LEN(M175)</f>
        <v>40</v>
      </c>
      <c r="Q175" s="0" t="str">
        <f aca="false">+RIGHT(M175,P175-O175)</f>
        <v>GB_500</v>
      </c>
      <c r="R175" s="0" t="n">
        <f aca="false">+LEN(M175)-LEN(SUBSTITUTE(M175,"_",""))</f>
        <v>4</v>
      </c>
      <c r="S175" s="0" t="n">
        <f aca="false">+FIND("!",T175)</f>
        <v>37</v>
      </c>
      <c r="T175" s="0" t="str">
        <f aca="false">+SUBSTITUTE(M175,"_","!",R175)</f>
        <v>FTL||Supplier_13||Plant_5||FTL_GB-GB!500</v>
      </c>
    </row>
    <row r="176" customFormat="false" ht="12.8" hidden="true" customHeight="false" outlineLevel="0" collapsed="false">
      <c r="A176" s="0" t="s">
        <v>219</v>
      </c>
      <c r="B176" s="0" t="s">
        <v>211</v>
      </c>
      <c r="C176" s="0" t="s">
        <v>221</v>
      </c>
      <c r="D176" s="0" t="n">
        <v>4464</v>
      </c>
      <c r="E176" s="4" t="str">
        <f aca="false">+LEFT(RIGHT(M176,P176-N176+1),O176-N176)</f>
        <v>GB</v>
      </c>
      <c r="F176" s="4" t="str">
        <f aca="false">+RIGHT(LEFT(M176,S176-1),S176-O176-1)</f>
        <v>GB</v>
      </c>
      <c r="G176" s="4" t="n">
        <f aca="false">+D176*VLOOKUP(C176,[1]commodities!A$1:H$1048576,2,0)</f>
        <v>33963.5999998512</v>
      </c>
      <c r="H176" s="4" t="n">
        <f aca="false">+$D176*VLOOKUP(C176,[1]commodities!A$1:H$1048576,3,0)</f>
        <v>273.699</v>
      </c>
      <c r="I176" s="4" t="n">
        <f aca="false">+G176/K176</f>
        <v>5660.5999999752</v>
      </c>
      <c r="J176" s="4" t="n">
        <f aca="false">+H176/K176</f>
        <v>45.6165</v>
      </c>
      <c r="K176" s="4" t="n">
        <f aca="false">+ROUNDUP(MAX(G176/12000,H176/51,1),0)</f>
        <v>6</v>
      </c>
      <c r="L176" s="4" t="n">
        <f aca="false">+RANDBETWEEN(1,5)</f>
        <v>3</v>
      </c>
      <c r="M176" s="4" t="str">
        <f aca="false">+VLOOKUP(A176&amp;B176,[1]country_org_des!$A$1:$E$1048576,5,0)</f>
        <v>FTL||Supplier_13||Plant_5||FTL_GB-GB_500</v>
      </c>
      <c r="N176" s="4" t="n">
        <f aca="false">+FIND("FTL",M176,2)+4</f>
        <v>32</v>
      </c>
      <c r="O176" s="0" t="n">
        <f aca="false">+FIND("-",M176)</f>
        <v>34</v>
      </c>
      <c r="P176" s="0" t="n">
        <f aca="false">+LEN(M176)</f>
        <v>40</v>
      </c>
      <c r="Q176" s="0" t="str">
        <f aca="false">+RIGHT(M176,P176-O176)</f>
        <v>GB_500</v>
      </c>
      <c r="R176" s="0" t="n">
        <f aca="false">+LEN(M176)-LEN(SUBSTITUTE(M176,"_",""))</f>
        <v>4</v>
      </c>
      <c r="S176" s="0" t="n">
        <f aca="false">+FIND("!",T176)</f>
        <v>37</v>
      </c>
      <c r="T176" s="0" t="str">
        <f aca="false">+SUBSTITUTE(M176,"_","!",R176)</f>
        <v>FTL||Supplier_13||Plant_5||FTL_GB-GB!500</v>
      </c>
    </row>
    <row r="177" customFormat="false" ht="12.8" hidden="true" customHeight="false" outlineLevel="0" collapsed="false">
      <c r="A177" s="0" t="s">
        <v>219</v>
      </c>
      <c r="B177" s="0" t="s">
        <v>211</v>
      </c>
      <c r="C177" s="0" t="s">
        <v>222</v>
      </c>
      <c r="D177" s="0" t="n">
        <v>1632</v>
      </c>
      <c r="E177" s="4" t="str">
        <f aca="false">+LEFT(RIGHT(M177,P177-N177+1),O177-N177)</f>
        <v>GB</v>
      </c>
      <c r="F177" s="4" t="str">
        <f aca="false">+RIGHT(LEFT(M177,S177-1),S177-O177-1)</f>
        <v>GB</v>
      </c>
      <c r="G177" s="4" t="n">
        <f aca="false">+D177*VLOOKUP(C177,[1]commodities!A$1:H$1048576,2,0)</f>
        <v>12514.7199999456</v>
      </c>
      <c r="H177" s="4" t="n">
        <f aca="false">+$D177*VLOOKUP(C177,[1]commodities!A$1:H$1048576,3,0)</f>
        <v>100.062</v>
      </c>
      <c r="I177" s="4" t="n">
        <f aca="false">+G177/K177</f>
        <v>6257.3599999728</v>
      </c>
      <c r="J177" s="4" t="n">
        <f aca="false">+H177/K177</f>
        <v>50.031</v>
      </c>
      <c r="K177" s="4" t="n">
        <f aca="false">+ROUNDUP(MAX(G177/12000,H177/51,1),0)</f>
        <v>2</v>
      </c>
      <c r="L177" s="4" t="n">
        <f aca="false">+RANDBETWEEN(1,5)</f>
        <v>2</v>
      </c>
      <c r="M177" s="4" t="str">
        <f aca="false">+VLOOKUP(A177&amp;B177,[1]country_org_des!$A$1:$E$1048576,5,0)</f>
        <v>FTL||Supplier_13||Plant_5||FTL_GB-GB_500</v>
      </c>
      <c r="N177" s="4" t="n">
        <f aca="false">+FIND("FTL",M177,2)+4</f>
        <v>32</v>
      </c>
      <c r="O177" s="0" t="n">
        <f aca="false">+FIND("-",M177)</f>
        <v>34</v>
      </c>
      <c r="P177" s="0" t="n">
        <f aca="false">+LEN(M177)</f>
        <v>40</v>
      </c>
      <c r="Q177" s="0" t="str">
        <f aca="false">+RIGHT(M177,P177-O177)</f>
        <v>GB_500</v>
      </c>
      <c r="R177" s="0" t="n">
        <f aca="false">+LEN(M177)-LEN(SUBSTITUTE(M177,"_",""))</f>
        <v>4</v>
      </c>
      <c r="S177" s="0" t="n">
        <f aca="false">+FIND("!",T177)</f>
        <v>37</v>
      </c>
      <c r="T177" s="0" t="str">
        <f aca="false">+SUBSTITUTE(M177,"_","!",R177)</f>
        <v>FTL||Supplier_13||Plant_5||FTL_GB-GB!500</v>
      </c>
    </row>
    <row r="178" customFormat="false" ht="12.8" hidden="true" customHeight="false" outlineLevel="0" collapsed="false">
      <c r="A178" s="0" t="s">
        <v>219</v>
      </c>
      <c r="B178" s="0" t="s">
        <v>211</v>
      </c>
      <c r="C178" s="0" t="s">
        <v>223</v>
      </c>
      <c r="D178" s="0" t="n">
        <v>864</v>
      </c>
      <c r="E178" s="4" t="str">
        <f aca="false">+LEFT(RIGHT(M178,P178-N178+1),O178-N178)</f>
        <v>GB</v>
      </c>
      <c r="F178" s="4" t="str">
        <f aca="false">+RIGHT(LEFT(M178,S178-1),S178-O178-1)</f>
        <v>GB</v>
      </c>
      <c r="G178" s="4" t="n">
        <f aca="false">+D178*VLOOKUP(C178,[1]commodities!A$1:H$1048576,2,0)</f>
        <v>6547.6799999712</v>
      </c>
      <c r="H178" s="4" t="n">
        <f aca="false">+$D178*VLOOKUP(C178,[1]commodities!A$1:H$1048576,3,0)</f>
        <v>52.974</v>
      </c>
      <c r="I178" s="4" t="n">
        <f aca="false">+G178/K178</f>
        <v>3273.8399999856</v>
      </c>
      <c r="J178" s="4" t="n">
        <f aca="false">+H178/K178</f>
        <v>26.487</v>
      </c>
      <c r="K178" s="4" t="n">
        <f aca="false">+ROUNDUP(MAX(G178/12000,H178/51,1),0)</f>
        <v>2</v>
      </c>
      <c r="L178" s="4" t="n">
        <f aca="false">+RANDBETWEEN(1,5)</f>
        <v>5</v>
      </c>
      <c r="M178" s="4" t="str">
        <f aca="false">+VLOOKUP(A178&amp;B178,[1]country_org_des!$A$1:$E$1048576,5,0)</f>
        <v>FTL||Supplier_13||Plant_5||FTL_GB-GB_500</v>
      </c>
      <c r="N178" s="4" t="n">
        <f aca="false">+FIND("FTL",M178,2)+4</f>
        <v>32</v>
      </c>
      <c r="O178" s="0" t="n">
        <f aca="false">+FIND("-",M178)</f>
        <v>34</v>
      </c>
      <c r="P178" s="0" t="n">
        <f aca="false">+LEN(M178)</f>
        <v>40</v>
      </c>
      <c r="Q178" s="0" t="str">
        <f aca="false">+RIGHT(M178,P178-O178)</f>
        <v>GB_500</v>
      </c>
      <c r="R178" s="0" t="n">
        <f aca="false">+LEN(M178)-LEN(SUBSTITUTE(M178,"_",""))</f>
        <v>4</v>
      </c>
      <c r="S178" s="0" t="n">
        <f aca="false">+FIND("!",T178)</f>
        <v>37</v>
      </c>
      <c r="T178" s="0" t="str">
        <f aca="false">+SUBSTITUTE(M178,"_","!",R178)</f>
        <v>FTL||Supplier_13||Plant_5||FTL_GB-GB!500</v>
      </c>
    </row>
    <row r="179" customFormat="false" ht="12.8" hidden="true" customHeight="false" outlineLevel="0" collapsed="false">
      <c r="A179" s="0" t="s">
        <v>219</v>
      </c>
      <c r="B179" s="0" t="s">
        <v>211</v>
      </c>
      <c r="C179" s="0" t="s">
        <v>224</v>
      </c>
      <c r="D179" s="0" t="n">
        <v>192</v>
      </c>
      <c r="E179" s="4" t="str">
        <f aca="false">+LEFT(RIGHT(M179,P179-N179+1),O179-N179)</f>
        <v>GB</v>
      </c>
      <c r="F179" s="4" t="str">
        <f aca="false">+RIGHT(LEFT(M179,S179-1),S179-O179-1)</f>
        <v>GB</v>
      </c>
      <c r="G179" s="4" t="n">
        <f aca="false">+D179*VLOOKUP(C179,[1]commodities!A$1:H$1048576,2,0)</f>
        <v>1453.1199999936</v>
      </c>
      <c r="H179" s="4" t="n">
        <f aca="false">+$D179*VLOOKUP(C179,[1]commodities!A$1:H$1048576,3,0)</f>
        <v>11.772</v>
      </c>
      <c r="I179" s="4" t="n">
        <f aca="false">+G179/K179</f>
        <v>1453.1199999936</v>
      </c>
      <c r="J179" s="4" t="n">
        <f aca="false">+H179/K179</f>
        <v>11.772</v>
      </c>
      <c r="K179" s="4" t="n">
        <f aca="false">+ROUNDUP(MAX(G179/12000,H179/51,1),0)</f>
        <v>1</v>
      </c>
      <c r="L179" s="4" t="n">
        <f aca="false">+RANDBETWEEN(1,5)</f>
        <v>4</v>
      </c>
      <c r="M179" s="4" t="str">
        <f aca="false">+VLOOKUP(A179&amp;B179,[1]country_org_des!$A$1:$E$1048576,5,0)</f>
        <v>FTL||Supplier_13||Plant_5||FTL_GB-GB_500</v>
      </c>
      <c r="N179" s="4" t="n">
        <f aca="false">+FIND("FTL",M179,2)+4</f>
        <v>32</v>
      </c>
      <c r="O179" s="0" t="n">
        <f aca="false">+FIND("-",M179)</f>
        <v>34</v>
      </c>
      <c r="P179" s="0" t="n">
        <f aca="false">+LEN(M179)</f>
        <v>40</v>
      </c>
      <c r="Q179" s="0" t="str">
        <f aca="false">+RIGHT(M179,P179-O179)</f>
        <v>GB_500</v>
      </c>
      <c r="R179" s="0" t="n">
        <f aca="false">+LEN(M179)-LEN(SUBSTITUTE(M179,"_",""))</f>
        <v>4</v>
      </c>
      <c r="S179" s="0" t="n">
        <f aca="false">+FIND("!",T179)</f>
        <v>37</v>
      </c>
      <c r="T179" s="0" t="str">
        <f aca="false">+SUBSTITUTE(M179,"_","!",R179)</f>
        <v>FTL||Supplier_13||Plant_5||FTL_GB-GB!500</v>
      </c>
    </row>
    <row r="180" customFormat="false" ht="12.8" hidden="true" customHeight="false" outlineLevel="0" collapsed="false">
      <c r="A180" s="0" t="s">
        <v>219</v>
      </c>
      <c r="B180" s="0" t="s">
        <v>211</v>
      </c>
      <c r="C180" s="0" t="s">
        <v>225</v>
      </c>
      <c r="D180" s="0" t="n">
        <v>24</v>
      </c>
      <c r="E180" s="4" t="str">
        <f aca="false">+LEFT(RIGHT(M180,P180-N180+1),O180-N180)</f>
        <v>GB</v>
      </c>
      <c r="F180" s="4" t="str">
        <f aca="false">+RIGHT(LEFT(M180,S180-1),S180-O180-1)</f>
        <v>GB</v>
      </c>
      <c r="G180" s="4" t="n">
        <f aca="false">+D180*VLOOKUP(C180,[1]commodities!A$1:H$1048576,2,0)</f>
        <v>177.7999999992</v>
      </c>
      <c r="H180" s="4" t="n">
        <f aca="false">+$D180*VLOOKUP(C180,[1]commodities!A$1:H$1048576,3,0)</f>
        <v>1.4715</v>
      </c>
      <c r="I180" s="4" t="n">
        <f aca="false">+G180/K180</f>
        <v>177.7999999992</v>
      </c>
      <c r="J180" s="4" t="n">
        <f aca="false">+H180/K180</f>
        <v>1.4715</v>
      </c>
      <c r="K180" s="4" t="n">
        <f aca="false">+ROUNDUP(MAX(G180/12000,H180/51,1),0)</f>
        <v>1</v>
      </c>
      <c r="L180" s="4" t="n">
        <f aca="false">+RANDBETWEEN(1,5)</f>
        <v>3</v>
      </c>
      <c r="M180" s="4" t="str">
        <f aca="false">+VLOOKUP(A180&amp;B180,[1]country_org_des!$A$1:$E$1048576,5,0)</f>
        <v>FTL||Supplier_13||Plant_5||FTL_GB-GB_500</v>
      </c>
      <c r="N180" s="4" t="n">
        <f aca="false">+FIND("FTL",M180,2)+4</f>
        <v>32</v>
      </c>
      <c r="O180" s="0" t="n">
        <f aca="false">+FIND("-",M180)</f>
        <v>34</v>
      </c>
      <c r="P180" s="0" t="n">
        <f aca="false">+LEN(M180)</f>
        <v>40</v>
      </c>
      <c r="Q180" s="0" t="str">
        <f aca="false">+RIGHT(M180,P180-O180)</f>
        <v>GB_500</v>
      </c>
      <c r="R180" s="0" t="n">
        <f aca="false">+LEN(M180)-LEN(SUBSTITUTE(M180,"_",""))</f>
        <v>4</v>
      </c>
      <c r="S180" s="0" t="n">
        <f aca="false">+FIND("!",T180)</f>
        <v>37</v>
      </c>
      <c r="T180" s="0" t="str">
        <f aca="false">+SUBSTITUTE(M180,"_","!",R180)</f>
        <v>FTL||Supplier_13||Plant_5||FTL_GB-GB!500</v>
      </c>
    </row>
    <row r="181" customFormat="false" ht="12.8" hidden="true" customHeight="false" outlineLevel="0" collapsed="false">
      <c r="A181" s="0" t="s">
        <v>219</v>
      </c>
      <c r="B181" s="0" t="s">
        <v>211</v>
      </c>
      <c r="C181" s="0" t="s">
        <v>226</v>
      </c>
      <c r="D181" s="0" t="n">
        <v>144</v>
      </c>
      <c r="E181" s="4" t="str">
        <f aca="false">+LEFT(RIGHT(M181,P181-N181+1),O181-N181)</f>
        <v>GB</v>
      </c>
      <c r="F181" s="4" t="str">
        <f aca="false">+RIGHT(LEFT(M181,S181-1),S181-O181-1)</f>
        <v>GB</v>
      </c>
      <c r="G181" s="4" t="n">
        <f aca="false">+D181*VLOOKUP(C181,[1]commodities!A$1:H$1048576,2,0)</f>
        <v>1082.6399999952</v>
      </c>
      <c r="H181" s="4" t="n">
        <f aca="false">+$D181*VLOOKUP(C181,[1]commodities!A$1:H$1048576,3,0)</f>
        <v>8.829</v>
      </c>
      <c r="I181" s="4" t="n">
        <f aca="false">+G181/K181</f>
        <v>1082.6399999952</v>
      </c>
      <c r="J181" s="4" t="n">
        <f aca="false">+H181/K181</f>
        <v>8.829</v>
      </c>
      <c r="K181" s="4" t="n">
        <f aca="false">+ROUNDUP(MAX(G181/12000,H181/51,1),0)</f>
        <v>1</v>
      </c>
      <c r="L181" s="4" t="n">
        <f aca="false">+RANDBETWEEN(1,5)</f>
        <v>2</v>
      </c>
      <c r="M181" s="4" t="str">
        <f aca="false">+VLOOKUP(A181&amp;B181,[1]country_org_des!$A$1:$E$1048576,5,0)</f>
        <v>FTL||Supplier_13||Plant_5||FTL_GB-GB_500</v>
      </c>
      <c r="N181" s="4" t="n">
        <f aca="false">+FIND("FTL",M181,2)+4</f>
        <v>32</v>
      </c>
      <c r="O181" s="0" t="n">
        <f aca="false">+FIND("-",M181)</f>
        <v>34</v>
      </c>
      <c r="P181" s="0" t="n">
        <f aca="false">+LEN(M181)</f>
        <v>40</v>
      </c>
      <c r="Q181" s="0" t="str">
        <f aca="false">+RIGHT(M181,P181-O181)</f>
        <v>GB_500</v>
      </c>
      <c r="R181" s="0" t="n">
        <f aca="false">+LEN(M181)-LEN(SUBSTITUTE(M181,"_",""))</f>
        <v>4</v>
      </c>
      <c r="S181" s="0" t="n">
        <f aca="false">+FIND("!",T181)</f>
        <v>37</v>
      </c>
      <c r="T181" s="0" t="str">
        <f aca="false">+SUBSTITUTE(M181,"_","!",R181)</f>
        <v>FTL||Supplier_13||Plant_5||FTL_GB-GB!500</v>
      </c>
    </row>
    <row r="182" customFormat="false" ht="12.8" hidden="true" customHeight="false" outlineLevel="0" collapsed="false">
      <c r="A182" s="0" t="s">
        <v>227</v>
      </c>
      <c r="B182" s="0" t="s">
        <v>211</v>
      </c>
      <c r="C182" s="0" t="s">
        <v>228</v>
      </c>
      <c r="D182" s="0" t="n">
        <v>2304</v>
      </c>
      <c r="E182" s="4" t="str">
        <f aca="false">+LEFT(RIGHT(M182,P182-N182+1),O182-N182)</f>
        <v>DE_W</v>
      </c>
      <c r="F182" s="4" t="str">
        <f aca="false">+RIGHT(LEFT(M182,S182-1),S182-O182-1)</f>
        <v>GB</v>
      </c>
      <c r="G182" s="4" t="n">
        <f aca="false">+D182*VLOOKUP(C182,[1]commodities!A$1:H$1048576,2,0)</f>
        <v>715.5200001024</v>
      </c>
      <c r="H182" s="4" t="n">
        <f aca="false">+$D182*VLOOKUP(C182,[1]commodities!A$1:H$1048576,3,0)</f>
        <v>1.9968000768</v>
      </c>
      <c r="I182" s="4" t="n">
        <f aca="false">+G182/K182</f>
        <v>715.5200001024</v>
      </c>
      <c r="J182" s="4" t="n">
        <f aca="false">+H182/K182</f>
        <v>1.9968000768</v>
      </c>
      <c r="K182" s="4" t="n">
        <f aca="false">+ROUNDUP(MAX(G182/12000,H182/51,1),0)</f>
        <v>1</v>
      </c>
      <c r="L182" s="4" t="n">
        <f aca="false">+RANDBETWEEN(1,5)</f>
        <v>3</v>
      </c>
      <c r="M182" s="4" t="str">
        <f aca="false">+VLOOKUP(A182&amp;B182,[1]country_org_des!$A$1:$E$1048576,5,0)</f>
        <v>FTL||Supplier_102||Plant_5||FTL_DE_W-GB_1500</v>
      </c>
      <c r="N182" s="4" t="n">
        <f aca="false">+FIND("FTL",M182,2)+4</f>
        <v>33</v>
      </c>
      <c r="O182" s="0" t="n">
        <f aca="false">+FIND("-",M182)</f>
        <v>37</v>
      </c>
      <c r="P182" s="0" t="n">
        <f aca="false">+LEN(M182)</f>
        <v>44</v>
      </c>
      <c r="Q182" s="0" t="str">
        <f aca="false">+RIGHT(M182,P182-O182)</f>
        <v>GB_1500</v>
      </c>
      <c r="R182" s="0" t="n">
        <f aca="false">+LEN(M182)-LEN(SUBSTITUTE(M182,"_",""))</f>
        <v>5</v>
      </c>
      <c r="S182" s="0" t="n">
        <f aca="false">+FIND("!",T182)</f>
        <v>40</v>
      </c>
      <c r="T182" s="0" t="str">
        <f aca="false">+SUBSTITUTE(M182,"_","!",R182)</f>
        <v>FTL||Supplier_102||Plant_5||FTL_DE_W-GB!1500</v>
      </c>
    </row>
    <row r="183" customFormat="false" ht="12.8" hidden="true" customHeight="false" outlineLevel="0" collapsed="false">
      <c r="A183" s="0" t="s">
        <v>227</v>
      </c>
      <c r="B183" s="0" t="s">
        <v>211</v>
      </c>
      <c r="C183" s="0" t="s">
        <v>229</v>
      </c>
      <c r="D183" s="0" t="n">
        <v>1152</v>
      </c>
      <c r="E183" s="4" t="str">
        <f aca="false">+LEFT(RIGHT(M183,P183-N183+1),O183-N183)</f>
        <v>DE_W</v>
      </c>
      <c r="F183" s="4" t="str">
        <f aca="false">+RIGHT(LEFT(M183,S183-1),S183-O183-1)</f>
        <v>GB</v>
      </c>
      <c r="G183" s="4" t="n">
        <f aca="false">+D183*VLOOKUP(C183,[1]commodities!A$1:H$1048576,2,0)</f>
        <v>357.7600000512</v>
      </c>
      <c r="H183" s="4" t="n">
        <f aca="false">+$D183*VLOOKUP(C183,[1]commodities!A$1:H$1048576,3,0)</f>
        <v>0.9984000384</v>
      </c>
      <c r="I183" s="4" t="n">
        <f aca="false">+G183/K183</f>
        <v>357.7600000512</v>
      </c>
      <c r="J183" s="4" t="n">
        <f aca="false">+H183/K183</f>
        <v>0.9984000384</v>
      </c>
      <c r="K183" s="4" t="n">
        <f aca="false">+ROUNDUP(MAX(G183/12000,H183/51,1),0)</f>
        <v>1</v>
      </c>
      <c r="L183" s="4" t="n">
        <f aca="false">+RANDBETWEEN(1,5)</f>
        <v>2</v>
      </c>
      <c r="M183" s="4" t="str">
        <f aca="false">+VLOOKUP(A183&amp;B183,[1]country_org_des!$A$1:$E$1048576,5,0)</f>
        <v>FTL||Supplier_102||Plant_5||FTL_DE_W-GB_1500</v>
      </c>
      <c r="N183" s="4" t="n">
        <f aca="false">+FIND("FTL",M183,2)+4</f>
        <v>33</v>
      </c>
      <c r="O183" s="0" t="n">
        <f aca="false">+FIND("-",M183)</f>
        <v>37</v>
      </c>
      <c r="P183" s="0" t="n">
        <f aca="false">+LEN(M183)</f>
        <v>44</v>
      </c>
      <c r="Q183" s="0" t="str">
        <f aca="false">+RIGHT(M183,P183-O183)</f>
        <v>GB_1500</v>
      </c>
      <c r="R183" s="0" t="n">
        <f aca="false">+LEN(M183)-LEN(SUBSTITUTE(M183,"_",""))</f>
        <v>5</v>
      </c>
      <c r="S183" s="0" t="n">
        <f aca="false">+FIND("!",T183)</f>
        <v>40</v>
      </c>
      <c r="T183" s="0" t="str">
        <f aca="false">+SUBSTITUTE(M183,"_","!",R183)</f>
        <v>FTL||Supplier_102||Plant_5||FTL_DE_W-GB!1500</v>
      </c>
    </row>
    <row r="184" customFormat="false" ht="12.8" hidden="false" customHeight="false" outlineLevel="0" collapsed="false">
      <c r="A184" s="0" t="s">
        <v>230</v>
      </c>
      <c r="B184" s="0" t="s">
        <v>211</v>
      </c>
      <c r="C184" s="0" t="s">
        <v>231</v>
      </c>
      <c r="D184" s="0" t="n">
        <v>660</v>
      </c>
      <c r="E184" s="4" t="str">
        <f aca="false">+LEFT(RIGHT(M184,P184-N184+1),O184-N184)</f>
        <v>PL</v>
      </c>
      <c r="F184" s="4" t="str">
        <f aca="false">+RIGHT(LEFT(M184,S184-1),S184-O184-1)</f>
        <v>GB</v>
      </c>
      <c r="G184" s="4" t="n">
        <f aca="false">+D184*VLOOKUP(C184,[1]commodities!A$1:H$1048576,2,0)</f>
        <v>353.1</v>
      </c>
      <c r="H184" s="4" t="n">
        <f aca="false">+$D184*VLOOKUP(C184,[1]commodities!A$1:H$1048576,3,0)</f>
        <v>1.9095912</v>
      </c>
      <c r="I184" s="4" t="n">
        <f aca="false">+G184/K184</f>
        <v>353.1</v>
      </c>
      <c r="J184" s="4" t="n">
        <f aca="false">+H184/K184</f>
        <v>1.9095912</v>
      </c>
      <c r="K184" s="4" t="n">
        <f aca="false">+ROUNDUP(MAX(G184/12000,H184/51,1),0)</f>
        <v>1</v>
      </c>
      <c r="L184" s="4" t="n">
        <f aca="false">+RANDBETWEEN(1,5)</f>
        <v>1</v>
      </c>
      <c r="M184" s="4" t="str">
        <f aca="false">+VLOOKUP(A184&amp;B184,[1]country_org_des!$A$1:$E$1048576,5,0)</f>
        <v>FTL||Supplier_351||Plant_5||FTL_PL-GB_2500</v>
      </c>
      <c r="N184" s="4" t="n">
        <f aca="false">+FIND("FTL",M184,2)+4</f>
        <v>33</v>
      </c>
      <c r="O184" s="0" t="n">
        <f aca="false">+FIND("-",M184)</f>
        <v>35</v>
      </c>
      <c r="P184" s="0" t="n">
        <f aca="false">+LEN(M184)</f>
        <v>42</v>
      </c>
      <c r="Q184" s="0" t="str">
        <f aca="false">+RIGHT(M184,P184-O184)</f>
        <v>GB_2500</v>
      </c>
      <c r="R184" s="0" t="n">
        <f aca="false">+LEN(M184)-LEN(SUBSTITUTE(M184,"_",""))</f>
        <v>4</v>
      </c>
      <c r="S184" s="0" t="n">
        <f aca="false">+FIND("!",T184)</f>
        <v>38</v>
      </c>
      <c r="T184" s="0" t="str">
        <f aca="false">+SUBSTITUTE(M184,"_","!",R184)</f>
        <v>FTL||Supplier_351||Plant_5||FTL_PL-GB!2500</v>
      </c>
    </row>
    <row r="185" customFormat="false" ht="12.8" hidden="false" customHeight="false" outlineLevel="0" collapsed="false">
      <c r="A185" s="0" t="s">
        <v>230</v>
      </c>
      <c r="B185" s="0" t="s">
        <v>211</v>
      </c>
      <c r="C185" s="0" t="s">
        <v>232</v>
      </c>
      <c r="D185" s="0" t="n">
        <v>660</v>
      </c>
      <c r="E185" s="4" t="str">
        <f aca="false">+LEFT(RIGHT(M185,P185-N185+1),O185-N185)</f>
        <v>PL</v>
      </c>
      <c r="F185" s="4" t="str">
        <f aca="false">+RIGHT(LEFT(M185,S185-1),S185-O185-1)</f>
        <v>GB</v>
      </c>
      <c r="G185" s="4" t="n">
        <f aca="false">+D185*VLOOKUP(C185,[1]commodities!A$1:H$1048576,2,0)</f>
        <v>353.1</v>
      </c>
      <c r="H185" s="4" t="n">
        <f aca="false">+$D185*VLOOKUP(C185,[1]commodities!A$1:H$1048576,3,0)</f>
        <v>1.9095912</v>
      </c>
      <c r="I185" s="4" t="n">
        <f aca="false">+G185/K185</f>
        <v>353.1</v>
      </c>
      <c r="J185" s="4" t="n">
        <f aca="false">+H185/K185</f>
        <v>1.9095912</v>
      </c>
      <c r="K185" s="4" t="n">
        <f aca="false">+ROUNDUP(MAX(G185/12000,H185/51,1),0)</f>
        <v>1</v>
      </c>
      <c r="L185" s="4" t="n">
        <f aca="false">+RANDBETWEEN(1,5)</f>
        <v>4</v>
      </c>
      <c r="M185" s="4" t="str">
        <f aca="false">+VLOOKUP(A185&amp;B185,[1]country_org_des!$A$1:$E$1048576,5,0)</f>
        <v>FTL||Supplier_351||Plant_5||FTL_PL-GB_2500</v>
      </c>
      <c r="N185" s="4" t="n">
        <f aca="false">+FIND("FTL",M185,2)+4</f>
        <v>33</v>
      </c>
      <c r="O185" s="0" t="n">
        <f aca="false">+FIND("-",M185)</f>
        <v>35</v>
      </c>
      <c r="P185" s="0" t="n">
        <f aca="false">+LEN(M185)</f>
        <v>42</v>
      </c>
      <c r="Q185" s="0" t="str">
        <f aca="false">+RIGHT(M185,P185-O185)</f>
        <v>GB_2500</v>
      </c>
      <c r="R185" s="0" t="n">
        <f aca="false">+LEN(M185)-LEN(SUBSTITUTE(M185,"_",""))</f>
        <v>4</v>
      </c>
      <c r="S185" s="0" t="n">
        <f aca="false">+FIND("!",T185)</f>
        <v>38</v>
      </c>
      <c r="T185" s="0" t="str">
        <f aca="false">+SUBSTITUTE(M185,"_","!",R185)</f>
        <v>FTL||Supplier_351||Plant_5||FTL_PL-GB!2500</v>
      </c>
    </row>
    <row r="186" customFormat="false" ht="12.8" hidden="false" customHeight="false" outlineLevel="0" collapsed="false">
      <c r="A186" s="0" t="s">
        <v>230</v>
      </c>
      <c r="B186" s="0" t="s">
        <v>211</v>
      </c>
      <c r="C186" s="0" t="s">
        <v>233</v>
      </c>
      <c r="D186" s="0" t="n">
        <v>20</v>
      </c>
      <c r="E186" s="4" t="str">
        <f aca="false">+LEFT(RIGHT(M186,P186-N186+1),O186-N186)</f>
        <v>PL</v>
      </c>
      <c r="F186" s="4" t="str">
        <f aca="false">+RIGHT(LEFT(M186,S186-1),S186-O186-1)</f>
        <v>GB</v>
      </c>
      <c r="G186" s="4" t="n">
        <f aca="false">+D186*VLOOKUP(C186,[1]commodities!A$1:H$1048576,2,0)</f>
        <v>10.9</v>
      </c>
      <c r="H186" s="4" t="n">
        <f aca="false">+$D186*VLOOKUP(C186,[1]commodities!A$1:H$1048576,3,0)</f>
        <v>0.0578664</v>
      </c>
      <c r="I186" s="4" t="n">
        <f aca="false">+G186/K186</f>
        <v>10.9</v>
      </c>
      <c r="J186" s="4" t="n">
        <f aca="false">+H186/K186</f>
        <v>0.0578664</v>
      </c>
      <c r="K186" s="4" t="n">
        <f aca="false">+ROUNDUP(MAX(G186/12000,H186/51,1),0)</f>
        <v>1</v>
      </c>
      <c r="L186" s="4" t="n">
        <f aca="false">+RANDBETWEEN(1,5)</f>
        <v>2</v>
      </c>
      <c r="M186" s="4" t="str">
        <f aca="false">+VLOOKUP(A186&amp;B186,[1]country_org_des!$A$1:$E$1048576,5,0)</f>
        <v>FTL||Supplier_351||Plant_5||FTL_PL-GB_2500</v>
      </c>
      <c r="N186" s="4" t="n">
        <f aca="false">+FIND("FTL",M186,2)+4</f>
        <v>33</v>
      </c>
      <c r="O186" s="0" t="n">
        <f aca="false">+FIND("-",M186)</f>
        <v>35</v>
      </c>
      <c r="P186" s="0" t="n">
        <f aca="false">+LEN(M186)</f>
        <v>42</v>
      </c>
      <c r="Q186" s="0" t="str">
        <f aca="false">+RIGHT(M186,P186-O186)</f>
        <v>GB_2500</v>
      </c>
      <c r="R186" s="0" t="n">
        <f aca="false">+LEN(M186)-LEN(SUBSTITUTE(M186,"_",""))</f>
        <v>4</v>
      </c>
      <c r="S186" s="0" t="n">
        <f aca="false">+FIND("!",T186)</f>
        <v>38</v>
      </c>
      <c r="T186" s="0" t="str">
        <f aca="false">+SUBSTITUTE(M186,"_","!",R186)</f>
        <v>FTL||Supplier_351||Plant_5||FTL_PL-GB!2500</v>
      </c>
    </row>
    <row r="187" customFormat="false" ht="12.8" hidden="false" customHeight="false" outlineLevel="0" collapsed="false">
      <c r="A187" s="0" t="s">
        <v>230</v>
      </c>
      <c r="B187" s="0" t="s">
        <v>211</v>
      </c>
      <c r="C187" s="0" t="s">
        <v>234</v>
      </c>
      <c r="D187" s="0" t="n">
        <v>80</v>
      </c>
      <c r="E187" s="4" t="str">
        <f aca="false">+LEFT(RIGHT(M187,P187-N187+1),O187-N187)</f>
        <v>PL</v>
      </c>
      <c r="F187" s="4" t="str">
        <f aca="false">+RIGHT(LEFT(M187,S187-1),S187-O187-1)</f>
        <v>GB</v>
      </c>
      <c r="G187" s="4" t="n">
        <f aca="false">+D187*VLOOKUP(C187,[1]commodities!A$1:H$1048576,2,0)</f>
        <v>18</v>
      </c>
      <c r="H187" s="4" t="n">
        <f aca="false">+$D187*VLOOKUP(C187,[1]commodities!A$1:H$1048576,3,0)</f>
        <v>0.2314656</v>
      </c>
      <c r="I187" s="4" t="n">
        <f aca="false">+G187/K187</f>
        <v>18</v>
      </c>
      <c r="J187" s="4" t="n">
        <f aca="false">+H187/K187</f>
        <v>0.2314656</v>
      </c>
      <c r="K187" s="4" t="n">
        <f aca="false">+ROUNDUP(MAX(G187/12000,H187/51,1),0)</f>
        <v>1</v>
      </c>
      <c r="L187" s="4" t="n">
        <f aca="false">+RANDBETWEEN(1,5)</f>
        <v>3</v>
      </c>
      <c r="M187" s="4" t="str">
        <f aca="false">+VLOOKUP(A187&amp;B187,[1]country_org_des!$A$1:$E$1048576,5,0)</f>
        <v>FTL||Supplier_351||Plant_5||FTL_PL-GB_2500</v>
      </c>
      <c r="N187" s="4" t="n">
        <f aca="false">+FIND("FTL",M187,2)+4</f>
        <v>33</v>
      </c>
      <c r="O187" s="0" t="n">
        <f aca="false">+FIND("-",M187)</f>
        <v>35</v>
      </c>
      <c r="P187" s="0" t="n">
        <f aca="false">+LEN(M187)</f>
        <v>42</v>
      </c>
      <c r="Q187" s="0" t="str">
        <f aca="false">+RIGHT(M187,P187-O187)</f>
        <v>GB_2500</v>
      </c>
      <c r="R187" s="0" t="n">
        <f aca="false">+LEN(M187)-LEN(SUBSTITUTE(M187,"_",""))</f>
        <v>4</v>
      </c>
      <c r="S187" s="0" t="n">
        <f aca="false">+FIND("!",T187)</f>
        <v>38</v>
      </c>
      <c r="T187" s="0" t="str">
        <f aca="false">+SUBSTITUTE(M187,"_","!",R187)</f>
        <v>FTL||Supplier_351||Plant_5||FTL_PL-GB!2500</v>
      </c>
    </row>
    <row r="188" customFormat="false" ht="12.8" hidden="false" customHeight="false" outlineLevel="0" collapsed="false">
      <c r="A188" s="0" t="s">
        <v>230</v>
      </c>
      <c r="B188" s="0" t="s">
        <v>211</v>
      </c>
      <c r="C188" s="0" t="s">
        <v>235</v>
      </c>
      <c r="D188" s="0" t="n">
        <v>180</v>
      </c>
      <c r="E188" s="4" t="str">
        <f aca="false">+LEFT(RIGHT(M188,P188-N188+1),O188-N188)</f>
        <v>PL</v>
      </c>
      <c r="F188" s="4" t="str">
        <f aca="false">+RIGHT(LEFT(M188,S188-1),S188-O188-1)</f>
        <v>GB</v>
      </c>
      <c r="G188" s="4" t="n">
        <f aca="false">+D188*VLOOKUP(C188,[1]commodities!A$1:H$1048576,2,0)</f>
        <v>40.5</v>
      </c>
      <c r="H188" s="4" t="n">
        <f aca="false">+$D188*VLOOKUP(C188,[1]commodities!A$1:H$1048576,3,0)</f>
        <v>0.5207976</v>
      </c>
      <c r="I188" s="4" t="n">
        <f aca="false">+G188/K188</f>
        <v>40.5</v>
      </c>
      <c r="J188" s="4" t="n">
        <f aca="false">+H188/K188</f>
        <v>0.5207976</v>
      </c>
      <c r="K188" s="4" t="n">
        <f aca="false">+ROUNDUP(MAX(G188/12000,H188/51,1),0)</f>
        <v>1</v>
      </c>
      <c r="L188" s="4" t="n">
        <f aca="false">+RANDBETWEEN(1,5)</f>
        <v>4</v>
      </c>
      <c r="M188" s="4" t="str">
        <f aca="false">+VLOOKUP(A188&amp;B188,[1]country_org_des!$A$1:$E$1048576,5,0)</f>
        <v>FTL||Supplier_351||Plant_5||FTL_PL-GB_2500</v>
      </c>
      <c r="N188" s="4" t="n">
        <f aca="false">+FIND("FTL",M188,2)+4</f>
        <v>33</v>
      </c>
      <c r="O188" s="0" t="n">
        <f aca="false">+FIND("-",M188)</f>
        <v>35</v>
      </c>
      <c r="P188" s="0" t="n">
        <f aca="false">+LEN(M188)</f>
        <v>42</v>
      </c>
      <c r="Q188" s="0" t="str">
        <f aca="false">+RIGHT(M188,P188-O188)</f>
        <v>GB_2500</v>
      </c>
      <c r="R188" s="0" t="n">
        <f aca="false">+LEN(M188)-LEN(SUBSTITUTE(M188,"_",""))</f>
        <v>4</v>
      </c>
      <c r="S188" s="0" t="n">
        <f aca="false">+FIND("!",T188)</f>
        <v>38</v>
      </c>
      <c r="T188" s="0" t="str">
        <f aca="false">+SUBSTITUTE(M188,"_","!",R188)</f>
        <v>FTL||Supplier_351||Plant_5||FTL_PL-GB!2500</v>
      </c>
    </row>
    <row r="189" customFormat="false" ht="12.8" hidden="false" customHeight="false" outlineLevel="0" collapsed="false">
      <c r="A189" s="0" t="s">
        <v>230</v>
      </c>
      <c r="B189" s="0" t="s">
        <v>211</v>
      </c>
      <c r="C189" s="0" t="s">
        <v>236</v>
      </c>
      <c r="D189" s="0" t="n">
        <v>510</v>
      </c>
      <c r="E189" s="4" t="str">
        <f aca="false">+LEFT(RIGHT(M189,P189-N189+1),O189-N189)</f>
        <v>PL</v>
      </c>
      <c r="F189" s="4" t="str">
        <f aca="false">+RIGHT(LEFT(M189,S189-1),S189-O189-1)</f>
        <v>GB</v>
      </c>
      <c r="G189" s="4" t="n">
        <f aca="false">+D189*VLOOKUP(C189,[1]commodities!A$1:H$1048576,2,0)</f>
        <v>267.75</v>
      </c>
      <c r="H189" s="4" t="n">
        <f aca="false">+$D189*VLOOKUP(C189,[1]commodities!A$1:H$1048576,3,0)</f>
        <v>1.4755932</v>
      </c>
      <c r="I189" s="4" t="n">
        <f aca="false">+G189/K189</f>
        <v>267.75</v>
      </c>
      <c r="J189" s="4" t="n">
        <f aca="false">+H189/K189</f>
        <v>1.4755932</v>
      </c>
      <c r="K189" s="4" t="n">
        <f aca="false">+ROUNDUP(MAX(G189/12000,H189/51,1),0)</f>
        <v>1</v>
      </c>
      <c r="L189" s="4" t="n">
        <f aca="false">+RANDBETWEEN(1,5)</f>
        <v>3</v>
      </c>
      <c r="M189" s="4" t="str">
        <f aca="false">+VLOOKUP(A189&amp;B189,[1]country_org_des!$A$1:$E$1048576,5,0)</f>
        <v>FTL||Supplier_351||Plant_5||FTL_PL-GB_2500</v>
      </c>
      <c r="N189" s="4" t="n">
        <f aca="false">+FIND("FTL",M189,2)+4</f>
        <v>33</v>
      </c>
      <c r="O189" s="0" t="n">
        <f aca="false">+FIND("-",M189)</f>
        <v>35</v>
      </c>
      <c r="P189" s="0" t="n">
        <f aca="false">+LEN(M189)</f>
        <v>42</v>
      </c>
      <c r="Q189" s="0" t="str">
        <f aca="false">+RIGHT(M189,P189-O189)</f>
        <v>GB_2500</v>
      </c>
      <c r="R189" s="0" t="n">
        <f aca="false">+LEN(M189)-LEN(SUBSTITUTE(M189,"_",""))</f>
        <v>4</v>
      </c>
      <c r="S189" s="0" t="n">
        <f aca="false">+FIND("!",T189)</f>
        <v>38</v>
      </c>
      <c r="T189" s="0" t="str">
        <f aca="false">+SUBSTITUTE(M189,"_","!",R189)</f>
        <v>FTL||Supplier_351||Plant_5||FTL_PL-GB!2500</v>
      </c>
    </row>
    <row r="190" customFormat="false" ht="12.8" hidden="false" customHeight="false" outlineLevel="0" collapsed="false">
      <c r="A190" s="0" t="s">
        <v>230</v>
      </c>
      <c r="B190" s="0" t="s">
        <v>211</v>
      </c>
      <c r="C190" s="0" t="s">
        <v>237</v>
      </c>
      <c r="D190" s="0" t="n">
        <v>500</v>
      </c>
      <c r="E190" s="4" t="str">
        <f aca="false">+LEFT(RIGHT(M190,P190-N190+1),O190-N190)</f>
        <v>PL</v>
      </c>
      <c r="F190" s="4" t="str">
        <f aca="false">+RIGHT(LEFT(M190,S190-1),S190-O190-1)</f>
        <v>GB</v>
      </c>
      <c r="G190" s="4" t="n">
        <f aca="false">+D190*VLOOKUP(C190,[1]commodities!A$1:H$1048576,2,0)</f>
        <v>262.5</v>
      </c>
      <c r="H190" s="4" t="n">
        <f aca="false">+$D190*VLOOKUP(C190,[1]commodities!A$1:H$1048576,3,0)</f>
        <v>1.44666</v>
      </c>
      <c r="I190" s="4" t="n">
        <f aca="false">+G190/K190</f>
        <v>262.5</v>
      </c>
      <c r="J190" s="4" t="n">
        <f aca="false">+H190/K190</f>
        <v>1.44666</v>
      </c>
      <c r="K190" s="4" t="n">
        <f aca="false">+ROUNDUP(MAX(G190/12000,H190/51,1),0)</f>
        <v>1</v>
      </c>
      <c r="L190" s="4" t="n">
        <f aca="false">+RANDBETWEEN(1,5)</f>
        <v>4</v>
      </c>
      <c r="M190" s="4" t="str">
        <f aca="false">+VLOOKUP(A190&amp;B190,[1]country_org_des!$A$1:$E$1048576,5,0)</f>
        <v>FTL||Supplier_351||Plant_5||FTL_PL-GB_2500</v>
      </c>
      <c r="N190" s="4" t="n">
        <f aca="false">+FIND("FTL",M190,2)+4</f>
        <v>33</v>
      </c>
      <c r="O190" s="0" t="n">
        <f aca="false">+FIND("-",M190)</f>
        <v>35</v>
      </c>
      <c r="P190" s="0" t="n">
        <f aca="false">+LEN(M190)</f>
        <v>42</v>
      </c>
      <c r="Q190" s="0" t="str">
        <f aca="false">+RIGHT(M190,P190-O190)</f>
        <v>GB_2500</v>
      </c>
      <c r="R190" s="0" t="n">
        <f aca="false">+LEN(M190)-LEN(SUBSTITUTE(M190,"_",""))</f>
        <v>4</v>
      </c>
      <c r="S190" s="0" t="n">
        <f aca="false">+FIND("!",T190)</f>
        <v>38</v>
      </c>
      <c r="T190" s="0" t="str">
        <f aca="false">+SUBSTITUTE(M190,"_","!",R190)</f>
        <v>FTL||Supplier_351||Plant_5||FTL_PL-GB!2500</v>
      </c>
    </row>
    <row r="191" customFormat="false" ht="12.8" hidden="false" customHeight="false" outlineLevel="0" collapsed="false">
      <c r="A191" s="0" t="s">
        <v>230</v>
      </c>
      <c r="B191" s="0" t="s">
        <v>211</v>
      </c>
      <c r="C191" s="0" t="s">
        <v>238</v>
      </c>
      <c r="D191" s="0" t="n">
        <v>830</v>
      </c>
      <c r="E191" s="4" t="str">
        <f aca="false">+LEFT(RIGHT(M191,P191-N191+1),O191-N191)</f>
        <v>PL</v>
      </c>
      <c r="F191" s="4" t="str">
        <f aca="false">+RIGHT(LEFT(M191,S191-1),S191-O191-1)</f>
        <v>GB</v>
      </c>
      <c r="G191" s="4" t="n">
        <f aca="false">+D191*VLOOKUP(C191,[1]commodities!A$1:H$1048576,2,0)</f>
        <v>435.75</v>
      </c>
      <c r="H191" s="4" t="n">
        <f aca="false">+$D191*VLOOKUP(C191,[1]commodities!A$1:H$1048576,3,0)</f>
        <v>2.4014556</v>
      </c>
      <c r="I191" s="4" t="n">
        <f aca="false">+G191/K191</f>
        <v>435.75</v>
      </c>
      <c r="J191" s="4" t="n">
        <f aca="false">+H191/K191</f>
        <v>2.4014556</v>
      </c>
      <c r="K191" s="4" t="n">
        <f aca="false">+ROUNDUP(MAX(G191/12000,H191/51,1),0)</f>
        <v>1</v>
      </c>
      <c r="L191" s="4" t="n">
        <f aca="false">+RANDBETWEEN(1,5)</f>
        <v>5</v>
      </c>
      <c r="M191" s="4" t="str">
        <f aca="false">+VLOOKUP(A191&amp;B191,[1]country_org_des!$A$1:$E$1048576,5,0)</f>
        <v>FTL||Supplier_351||Plant_5||FTL_PL-GB_2500</v>
      </c>
      <c r="N191" s="4" t="n">
        <f aca="false">+FIND("FTL",M191,2)+4</f>
        <v>33</v>
      </c>
      <c r="O191" s="0" t="n">
        <f aca="false">+FIND("-",M191)</f>
        <v>35</v>
      </c>
      <c r="P191" s="0" t="n">
        <f aca="false">+LEN(M191)</f>
        <v>42</v>
      </c>
      <c r="Q191" s="0" t="str">
        <f aca="false">+RIGHT(M191,P191-O191)</f>
        <v>GB_2500</v>
      </c>
      <c r="R191" s="0" t="n">
        <f aca="false">+LEN(M191)-LEN(SUBSTITUTE(M191,"_",""))</f>
        <v>4</v>
      </c>
      <c r="S191" s="0" t="n">
        <f aca="false">+FIND("!",T191)</f>
        <v>38</v>
      </c>
      <c r="T191" s="0" t="str">
        <f aca="false">+SUBSTITUTE(M191,"_","!",R191)</f>
        <v>FTL||Supplier_351||Plant_5||FTL_PL-GB!2500</v>
      </c>
    </row>
    <row r="192" customFormat="false" ht="12.8" hidden="false" customHeight="false" outlineLevel="0" collapsed="false">
      <c r="A192" s="0" t="s">
        <v>230</v>
      </c>
      <c r="B192" s="0" t="s">
        <v>211</v>
      </c>
      <c r="C192" s="0" t="s">
        <v>239</v>
      </c>
      <c r="D192" s="0" t="n">
        <v>550</v>
      </c>
      <c r="E192" s="4" t="str">
        <f aca="false">+LEFT(RIGHT(M192,P192-N192+1),O192-N192)</f>
        <v>PL</v>
      </c>
      <c r="F192" s="4" t="str">
        <f aca="false">+RIGHT(LEFT(M192,S192-1),S192-O192-1)</f>
        <v>GB</v>
      </c>
      <c r="G192" s="4" t="n">
        <f aca="false">+D192*VLOOKUP(C192,[1]commodities!A$1:H$1048576,2,0)</f>
        <v>288.75</v>
      </c>
      <c r="H192" s="4" t="n">
        <f aca="false">+$D192*VLOOKUP(C192,[1]commodities!A$1:H$1048576,3,0)</f>
        <v>1.591326</v>
      </c>
      <c r="I192" s="4" t="n">
        <f aca="false">+G192/K192</f>
        <v>288.75</v>
      </c>
      <c r="J192" s="4" t="n">
        <f aca="false">+H192/K192</f>
        <v>1.591326</v>
      </c>
      <c r="K192" s="4" t="n">
        <f aca="false">+ROUNDUP(MAX(G192/12000,H192/51,1),0)</f>
        <v>1</v>
      </c>
      <c r="L192" s="4" t="n">
        <f aca="false">+RANDBETWEEN(1,5)</f>
        <v>2</v>
      </c>
      <c r="M192" s="4" t="str">
        <f aca="false">+VLOOKUP(A192&amp;B192,[1]country_org_des!$A$1:$E$1048576,5,0)</f>
        <v>FTL||Supplier_351||Plant_5||FTL_PL-GB_2500</v>
      </c>
      <c r="N192" s="4" t="n">
        <f aca="false">+FIND("FTL",M192,2)+4</f>
        <v>33</v>
      </c>
      <c r="O192" s="0" t="n">
        <f aca="false">+FIND("-",M192)</f>
        <v>35</v>
      </c>
      <c r="P192" s="0" t="n">
        <f aca="false">+LEN(M192)</f>
        <v>42</v>
      </c>
      <c r="Q192" s="0" t="str">
        <f aca="false">+RIGHT(M192,P192-O192)</f>
        <v>GB_2500</v>
      </c>
      <c r="R192" s="0" t="n">
        <f aca="false">+LEN(M192)-LEN(SUBSTITUTE(M192,"_",""))</f>
        <v>4</v>
      </c>
      <c r="S192" s="0" t="n">
        <f aca="false">+FIND("!",T192)</f>
        <v>38</v>
      </c>
      <c r="T192" s="0" t="str">
        <f aca="false">+SUBSTITUTE(M192,"_","!",R192)</f>
        <v>FTL||Supplier_351||Plant_5||FTL_PL-GB!2500</v>
      </c>
    </row>
    <row r="193" customFormat="false" ht="12.8" hidden="false" customHeight="false" outlineLevel="0" collapsed="false">
      <c r="A193" s="0" t="s">
        <v>230</v>
      </c>
      <c r="B193" s="0" t="s">
        <v>211</v>
      </c>
      <c r="C193" s="0" t="s">
        <v>240</v>
      </c>
      <c r="D193" s="0" t="n">
        <v>1300</v>
      </c>
      <c r="E193" s="4" t="str">
        <f aca="false">+LEFT(RIGHT(M193,P193-N193+1),O193-N193)</f>
        <v>PL</v>
      </c>
      <c r="F193" s="4" t="str">
        <f aca="false">+RIGHT(LEFT(M193,S193-1),S193-O193-1)</f>
        <v>GB</v>
      </c>
      <c r="G193" s="4" t="n">
        <f aca="false">+D193*VLOOKUP(C193,[1]commodities!A$1:H$1048576,2,0)</f>
        <v>877.5</v>
      </c>
      <c r="H193" s="4" t="n">
        <f aca="false">+$D193*VLOOKUP(C193,[1]commodities!A$1:H$1048576,3,0)</f>
        <v>3.761316</v>
      </c>
      <c r="I193" s="4" t="n">
        <f aca="false">+G193/K193</f>
        <v>877.5</v>
      </c>
      <c r="J193" s="4" t="n">
        <f aca="false">+H193/K193</f>
        <v>3.761316</v>
      </c>
      <c r="K193" s="4" t="n">
        <f aca="false">+ROUNDUP(MAX(G193/12000,H193/51,1),0)</f>
        <v>1</v>
      </c>
      <c r="L193" s="4" t="n">
        <f aca="false">+RANDBETWEEN(1,5)</f>
        <v>4</v>
      </c>
      <c r="M193" s="4" t="str">
        <f aca="false">+VLOOKUP(A193&amp;B193,[1]country_org_des!$A$1:$E$1048576,5,0)</f>
        <v>FTL||Supplier_351||Plant_5||FTL_PL-GB_2500</v>
      </c>
      <c r="N193" s="4" t="n">
        <f aca="false">+FIND("FTL",M193,2)+4</f>
        <v>33</v>
      </c>
      <c r="O193" s="0" t="n">
        <f aca="false">+FIND("-",M193)</f>
        <v>35</v>
      </c>
      <c r="P193" s="0" t="n">
        <f aca="false">+LEN(M193)</f>
        <v>42</v>
      </c>
      <c r="Q193" s="0" t="str">
        <f aca="false">+RIGHT(M193,P193-O193)</f>
        <v>GB_2500</v>
      </c>
      <c r="R193" s="0" t="n">
        <f aca="false">+LEN(M193)-LEN(SUBSTITUTE(M193,"_",""))</f>
        <v>4</v>
      </c>
      <c r="S193" s="0" t="n">
        <f aca="false">+FIND("!",T193)</f>
        <v>38</v>
      </c>
      <c r="T193" s="0" t="str">
        <f aca="false">+SUBSTITUTE(M193,"_","!",R193)</f>
        <v>FTL||Supplier_351||Plant_5||FTL_PL-GB!2500</v>
      </c>
    </row>
    <row r="194" customFormat="false" ht="12.8" hidden="false" customHeight="false" outlineLevel="0" collapsed="false">
      <c r="A194" s="0" t="s">
        <v>230</v>
      </c>
      <c r="B194" s="0" t="s">
        <v>211</v>
      </c>
      <c r="C194" s="0" t="s">
        <v>241</v>
      </c>
      <c r="D194" s="0" t="n">
        <v>10</v>
      </c>
      <c r="E194" s="4" t="str">
        <f aca="false">+LEFT(RIGHT(M194,P194-N194+1),O194-N194)</f>
        <v>PL</v>
      </c>
      <c r="F194" s="4" t="str">
        <f aca="false">+RIGHT(LEFT(M194,S194-1),S194-O194-1)</f>
        <v>GB</v>
      </c>
      <c r="G194" s="4" t="n">
        <f aca="false">+D194*VLOOKUP(C194,[1]commodities!A$1:H$1048576,2,0)</f>
        <v>8.65</v>
      </c>
      <c r="H194" s="4" t="n">
        <f aca="false">+$D194*VLOOKUP(C194,[1]commodities!A$1:H$1048576,3,0)</f>
        <v>0.0289332</v>
      </c>
      <c r="I194" s="4" t="n">
        <f aca="false">+G194/K194</f>
        <v>8.65</v>
      </c>
      <c r="J194" s="4" t="n">
        <f aca="false">+H194/K194</f>
        <v>0.0289332</v>
      </c>
      <c r="K194" s="4" t="n">
        <f aca="false">+ROUNDUP(MAX(G194/12000,H194/51,1),0)</f>
        <v>1</v>
      </c>
      <c r="L194" s="4" t="n">
        <f aca="false">+RANDBETWEEN(1,5)</f>
        <v>3</v>
      </c>
      <c r="M194" s="4" t="str">
        <f aca="false">+VLOOKUP(A194&amp;B194,[1]country_org_des!$A$1:$E$1048576,5,0)</f>
        <v>FTL||Supplier_351||Plant_5||FTL_PL-GB_2500</v>
      </c>
      <c r="N194" s="4" t="n">
        <f aca="false">+FIND("FTL",M194,2)+4</f>
        <v>33</v>
      </c>
      <c r="O194" s="0" t="n">
        <f aca="false">+FIND("-",M194)</f>
        <v>35</v>
      </c>
      <c r="P194" s="0" t="n">
        <f aca="false">+LEN(M194)</f>
        <v>42</v>
      </c>
      <c r="Q194" s="0" t="str">
        <f aca="false">+RIGHT(M194,P194-O194)</f>
        <v>GB_2500</v>
      </c>
      <c r="R194" s="0" t="n">
        <f aca="false">+LEN(M194)-LEN(SUBSTITUTE(M194,"_",""))</f>
        <v>4</v>
      </c>
      <c r="S194" s="0" t="n">
        <f aca="false">+FIND("!",T194)</f>
        <v>38</v>
      </c>
      <c r="T194" s="0" t="str">
        <f aca="false">+SUBSTITUTE(M194,"_","!",R194)</f>
        <v>FTL||Supplier_351||Plant_5||FTL_PL-GB!2500</v>
      </c>
    </row>
    <row r="195" customFormat="false" ht="12.8" hidden="false" customHeight="false" outlineLevel="0" collapsed="false">
      <c r="A195" s="0" t="s">
        <v>230</v>
      </c>
      <c r="B195" s="0" t="s">
        <v>211</v>
      </c>
      <c r="C195" s="0" t="s">
        <v>242</v>
      </c>
      <c r="D195" s="0" t="n">
        <v>230</v>
      </c>
      <c r="E195" s="4" t="str">
        <f aca="false">+LEFT(RIGHT(M195,P195-N195+1),O195-N195)</f>
        <v>PL</v>
      </c>
      <c r="F195" s="4" t="str">
        <f aca="false">+RIGHT(LEFT(M195,S195-1),S195-O195-1)</f>
        <v>GB</v>
      </c>
      <c r="G195" s="4" t="n">
        <f aca="false">+D195*VLOOKUP(C195,[1]commodities!A$1:H$1048576,2,0)</f>
        <v>284.05</v>
      </c>
      <c r="H195" s="4" t="n">
        <f aca="false">+$D195*VLOOKUP(C195,[1]commodities!A$1:H$1048576,3,0)</f>
        <v>0.6654636</v>
      </c>
      <c r="I195" s="4" t="n">
        <f aca="false">+G195/K195</f>
        <v>284.05</v>
      </c>
      <c r="J195" s="4" t="n">
        <f aca="false">+H195/K195</f>
        <v>0.6654636</v>
      </c>
      <c r="K195" s="4" t="n">
        <f aca="false">+ROUNDUP(MAX(G195/12000,H195/51,1),0)</f>
        <v>1</v>
      </c>
      <c r="L195" s="4" t="n">
        <f aca="false">+RANDBETWEEN(1,5)</f>
        <v>1</v>
      </c>
      <c r="M195" s="4" t="str">
        <f aca="false">+VLOOKUP(A195&amp;B195,[1]country_org_des!$A$1:$E$1048576,5,0)</f>
        <v>FTL||Supplier_351||Plant_5||FTL_PL-GB_2500</v>
      </c>
      <c r="N195" s="4" t="n">
        <f aca="false">+FIND("FTL",M195,2)+4</f>
        <v>33</v>
      </c>
      <c r="O195" s="0" t="n">
        <f aca="false">+FIND("-",M195)</f>
        <v>35</v>
      </c>
      <c r="P195" s="0" t="n">
        <f aca="false">+LEN(M195)</f>
        <v>42</v>
      </c>
      <c r="Q195" s="0" t="str">
        <f aca="false">+RIGHT(M195,P195-O195)</f>
        <v>GB_2500</v>
      </c>
      <c r="R195" s="0" t="n">
        <f aca="false">+LEN(M195)-LEN(SUBSTITUTE(M195,"_",""))</f>
        <v>4</v>
      </c>
      <c r="S195" s="0" t="n">
        <f aca="false">+FIND("!",T195)</f>
        <v>38</v>
      </c>
      <c r="T195" s="0" t="str">
        <f aca="false">+SUBSTITUTE(M195,"_","!",R195)</f>
        <v>FTL||Supplier_351||Plant_5||FTL_PL-GB!2500</v>
      </c>
    </row>
    <row r="196" customFormat="false" ht="12.8" hidden="false" customHeight="false" outlineLevel="0" collapsed="false">
      <c r="A196" s="0" t="s">
        <v>230</v>
      </c>
      <c r="B196" s="0" t="s">
        <v>211</v>
      </c>
      <c r="C196" s="0" t="s">
        <v>243</v>
      </c>
      <c r="D196" s="0" t="n">
        <v>240</v>
      </c>
      <c r="E196" s="4" t="str">
        <f aca="false">+LEFT(RIGHT(M196,P196-N196+1),O196-N196)</f>
        <v>PL</v>
      </c>
      <c r="F196" s="4" t="str">
        <f aca="false">+RIGHT(LEFT(M196,S196-1),S196-O196-1)</f>
        <v>GB</v>
      </c>
      <c r="G196" s="4" t="n">
        <f aca="false">+D196*VLOOKUP(C196,[1]commodities!A$1:H$1048576,2,0)</f>
        <v>181.2</v>
      </c>
      <c r="H196" s="4" t="n">
        <f aca="false">+$D196*VLOOKUP(C196,[1]commodities!A$1:H$1048576,3,0)</f>
        <v>0.6943968</v>
      </c>
      <c r="I196" s="4" t="n">
        <f aca="false">+G196/K196</f>
        <v>181.2</v>
      </c>
      <c r="J196" s="4" t="n">
        <f aca="false">+H196/K196</f>
        <v>0.6943968</v>
      </c>
      <c r="K196" s="4" t="n">
        <f aca="false">+ROUNDUP(MAX(G196/12000,H196/51,1),0)</f>
        <v>1</v>
      </c>
      <c r="L196" s="4" t="n">
        <f aca="false">+RANDBETWEEN(1,5)</f>
        <v>4</v>
      </c>
      <c r="M196" s="4" t="str">
        <f aca="false">+VLOOKUP(A196&amp;B196,[1]country_org_des!$A$1:$E$1048576,5,0)</f>
        <v>FTL||Supplier_351||Plant_5||FTL_PL-GB_2500</v>
      </c>
      <c r="N196" s="4" t="n">
        <f aca="false">+FIND("FTL",M196,2)+4</f>
        <v>33</v>
      </c>
      <c r="O196" s="0" t="n">
        <f aca="false">+FIND("-",M196)</f>
        <v>35</v>
      </c>
      <c r="P196" s="0" t="n">
        <f aca="false">+LEN(M196)</f>
        <v>42</v>
      </c>
      <c r="Q196" s="0" t="str">
        <f aca="false">+RIGHT(M196,P196-O196)</f>
        <v>GB_2500</v>
      </c>
      <c r="R196" s="0" t="n">
        <f aca="false">+LEN(M196)-LEN(SUBSTITUTE(M196,"_",""))</f>
        <v>4</v>
      </c>
      <c r="S196" s="0" t="n">
        <f aca="false">+FIND("!",T196)</f>
        <v>38</v>
      </c>
      <c r="T196" s="0" t="str">
        <f aca="false">+SUBSTITUTE(M196,"_","!",R196)</f>
        <v>FTL||Supplier_351||Plant_5||FTL_PL-GB!2500</v>
      </c>
    </row>
    <row r="197" customFormat="false" ht="12.8" hidden="false" customHeight="false" outlineLevel="0" collapsed="false">
      <c r="A197" s="0" t="s">
        <v>230</v>
      </c>
      <c r="B197" s="0" t="s">
        <v>211</v>
      </c>
      <c r="C197" s="0" t="s">
        <v>244</v>
      </c>
      <c r="D197" s="0" t="n">
        <v>240</v>
      </c>
      <c r="E197" s="4" t="str">
        <f aca="false">+LEFT(RIGHT(M197,P197-N197+1),O197-N197)</f>
        <v>PL</v>
      </c>
      <c r="F197" s="4" t="str">
        <f aca="false">+RIGHT(LEFT(M197,S197-1),S197-O197-1)</f>
        <v>GB</v>
      </c>
      <c r="G197" s="4" t="n">
        <f aca="false">+D197*VLOOKUP(C197,[1]commodities!A$1:H$1048576,2,0)</f>
        <v>234</v>
      </c>
      <c r="H197" s="4" t="n">
        <f aca="false">+$D197*VLOOKUP(C197,[1]commodities!A$1:H$1048576,3,0)</f>
        <v>0.6943968</v>
      </c>
      <c r="I197" s="4" t="n">
        <f aca="false">+G197/K197</f>
        <v>234</v>
      </c>
      <c r="J197" s="4" t="n">
        <f aca="false">+H197/K197</f>
        <v>0.6943968</v>
      </c>
      <c r="K197" s="4" t="n">
        <f aca="false">+ROUNDUP(MAX(G197/12000,H197/51,1),0)</f>
        <v>1</v>
      </c>
      <c r="L197" s="4" t="n">
        <f aca="false">+RANDBETWEEN(1,5)</f>
        <v>1</v>
      </c>
      <c r="M197" s="4" t="str">
        <f aca="false">+VLOOKUP(A197&amp;B197,[1]country_org_des!$A$1:$E$1048576,5,0)</f>
        <v>FTL||Supplier_351||Plant_5||FTL_PL-GB_2500</v>
      </c>
      <c r="N197" s="4" t="n">
        <f aca="false">+FIND("FTL",M197,2)+4</f>
        <v>33</v>
      </c>
      <c r="O197" s="0" t="n">
        <f aca="false">+FIND("-",M197)</f>
        <v>35</v>
      </c>
      <c r="P197" s="0" t="n">
        <f aca="false">+LEN(M197)</f>
        <v>42</v>
      </c>
      <c r="Q197" s="0" t="str">
        <f aca="false">+RIGHT(M197,P197-O197)</f>
        <v>GB_2500</v>
      </c>
      <c r="R197" s="0" t="n">
        <f aca="false">+LEN(M197)-LEN(SUBSTITUTE(M197,"_",""))</f>
        <v>4</v>
      </c>
      <c r="S197" s="0" t="n">
        <f aca="false">+FIND("!",T197)</f>
        <v>38</v>
      </c>
      <c r="T197" s="0" t="str">
        <f aca="false">+SUBSTITUTE(M197,"_","!",R197)</f>
        <v>FTL||Supplier_351||Plant_5||FTL_PL-GB!2500</v>
      </c>
    </row>
    <row r="198" customFormat="false" ht="12.8" hidden="false" customHeight="false" outlineLevel="0" collapsed="false">
      <c r="A198" s="0" t="s">
        <v>230</v>
      </c>
      <c r="B198" s="0" t="s">
        <v>211</v>
      </c>
      <c r="C198" s="0" t="s">
        <v>245</v>
      </c>
      <c r="D198" s="0" t="n">
        <v>40</v>
      </c>
      <c r="E198" s="4" t="str">
        <f aca="false">+LEFT(RIGHT(M198,P198-N198+1),O198-N198)</f>
        <v>PL</v>
      </c>
      <c r="F198" s="4" t="str">
        <f aca="false">+RIGHT(LEFT(M198,S198-1),S198-O198-1)</f>
        <v>GB</v>
      </c>
      <c r="G198" s="4" t="n">
        <f aca="false">+D198*VLOOKUP(C198,[1]commodities!A$1:H$1048576,2,0)</f>
        <v>24.2</v>
      </c>
      <c r="H198" s="4" t="n">
        <f aca="false">+$D198*VLOOKUP(C198,[1]commodities!A$1:H$1048576,3,0)</f>
        <v>0.1157328</v>
      </c>
      <c r="I198" s="4" t="n">
        <f aca="false">+G198/K198</f>
        <v>24.2</v>
      </c>
      <c r="J198" s="4" t="n">
        <f aca="false">+H198/K198</f>
        <v>0.1157328</v>
      </c>
      <c r="K198" s="4" t="n">
        <f aca="false">+ROUNDUP(MAX(G198/12000,H198/51,1),0)</f>
        <v>1</v>
      </c>
      <c r="L198" s="4" t="n">
        <f aca="false">+RANDBETWEEN(1,5)</f>
        <v>2</v>
      </c>
      <c r="M198" s="4" t="str">
        <f aca="false">+VLOOKUP(A198&amp;B198,[1]country_org_des!$A$1:$E$1048576,5,0)</f>
        <v>FTL||Supplier_351||Plant_5||FTL_PL-GB_2500</v>
      </c>
      <c r="N198" s="4" t="n">
        <f aca="false">+FIND("FTL",M198,2)+4</f>
        <v>33</v>
      </c>
      <c r="O198" s="0" t="n">
        <f aca="false">+FIND("-",M198)</f>
        <v>35</v>
      </c>
      <c r="P198" s="0" t="n">
        <f aca="false">+LEN(M198)</f>
        <v>42</v>
      </c>
      <c r="Q198" s="0" t="str">
        <f aca="false">+RIGHT(M198,P198-O198)</f>
        <v>GB_2500</v>
      </c>
      <c r="R198" s="0" t="n">
        <f aca="false">+LEN(M198)-LEN(SUBSTITUTE(M198,"_",""))</f>
        <v>4</v>
      </c>
      <c r="S198" s="0" t="n">
        <f aca="false">+FIND("!",T198)</f>
        <v>38</v>
      </c>
      <c r="T198" s="0" t="str">
        <f aca="false">+SUBSTITUTE(M198,"_","!",R198)</f>
        <v>FTL||Supplier_351||Plant_5||FTL_PL-GB!2500</v>
      </c>
    </row>
    <row r="199" customFormat="false" ht="12.8" hidden="false" customHeight="false" outlineLevel="0" collapsed="false">
      <c r="A199" s="0" t="s">
        <v>230</v>
      </c>
      <c r="B199" s="0" t="s">
        <v>211</v>
      </c>
      <c r="C199" s="0" t="s">
        <v>246</v>
      </c>
      <c r="D199" s="0" t="n">
        <v>50</v>
      </c>
      <c r="E199" s="4" t="str">
        <f aca="false">+LEFT(RIGHT(M199,P199-N199+1),O199-N199)</f>
        <v>PL</v>
      </c>
      <c r="F199" s="4" t="str">
        <f aca="false">+RIGHT(LEFT(M199,S199-1),S199-O199-1)</f>
        <v>GB</v>
      </c>
      <c r="G199" s="4" t="n">
        <f aca="false">+D199*VLOOKUP(C199,[1]commodities!A$1:H$1048576,2,0)</f>
        <v>37.75</v>
      </c>
      <c r="H199" s="4" t="n">
        <f aca="false">+$D199*VLOOKUP(C199,[1]commodities!A$1:H$1048576,3,0)</f>
        <v>0.144666</v>
      </c>
      <c r="I199" s="4" t="n">
        <f aca="false">+G199/K199</f>
        <v>37.75</v>
      </c>
      <c r="J199" s="4" t="n">
        <f aca="false">+H199/K199</f>
        <v>0.144666</v>
      </c>
      <c r="K199" s="4" t="n">
        <f aca="false">+ROUNDUP(MAX(G199/12000,H199/51,1),0)</f>
        <v>1</v>
      </c>
      <c r="L199" s="4" t="n">
        <f aca="false">+RANDBETWEEN(1,5)</f>
        <v>3</v>
      </c>
      <c r="M199" s="4" t="str">
        <f aca="false">+VLOOKUP(A199&amp;B199,[1]country_org_des!$A$1:$E$1048576,5,0)</f>
        <v>FTL||Supplier_351||Plant_5||FTL_PL-GB_2500</v>
      </c>
      <c r="N199" s="4" t="n">
        <f aca="false">+FIND("FTL",M199,2)+4</f>
        <v>33</v>
      </c>
      <c r="O199" s="0" t="n">
        <f aca="false">+FIND("-",M199)</f>
        <v>35</v>
      </c>
      <c r="P199" s="0" t="n">
        <f aca="false">+LEN(M199)</f>
        <v>42</v>
      </c>
      <c r="Q199" s="0" t="str">
        <f aca="false">+RIGHT(M199,P199-O199)</f>
        <v>GB_2500</v>
      </c>
      <c r="R199" s="0" t="n">
        <f aca="false">+LEN(M199)-LEN(SUBSTITUTE(M199,"_",""))</f>
        <v>4</v>
      </c>
      <c r="S199" s="0" t="n">
        <f aca="false">+FIND("!",T199)</f>
        <v>38</v>
      </c>
      <c r="T199" s="0" t="str">
        <f aca="false">+SUBSTITUTE(M199,"_","!",R199)</f>
        <v>FTL||Supplier_351||Plant_5||FTL_PL-GB!2500</v>
      </c>
    </row>
    <row r="200" customFormat="false" ht="12.8" hidden="false" customHeight="false" outlineLevel="0" collapsed="false">
      <c r="A200" s="0" t="s">
        <v>230</v>
      </c>
      <c r="B200" s="0" t="s">
        <v>211</v>
      </c>
      <c r="C200" s="0" t="s">
        <v>247</v>
      </c>
      <c r="D200" s="0" t="n">
        <v>40</v>
      </c>
      <c r="E200" s="4" t="str">
        <f aca="false">+LEFT(RIGHT(M200,P200-N200+1),O200-N200)</f>
        <v>PL</v>
      </c>
      <c r="F200" s="4" t="str">
        <f aca="false">+RIGHT(LEFT(M200,S200-1),S200-O200-1)</f>
        <v>GB</v>
      </c>
      <c r="G200" s="4" t="n">
        <f aca="false">+D200*VLOOKUP(C200,[1]commodities!A$1:H$1048576,2,0)</f>
        <v>40.6</v>
      </c>
      <c r="H200" s="4" t="n">
        <f aca="false">+$D200*VLOOKUP(C200,[1]commodities!A$1:H$1048576,3,0)</f>
        <v>0.1157328</v>
      </c>
      <c r="I200" s="4" t="n">
        <f aca="false">+G200/K200</f>
        <v>40.6</v>
      </c>
      <c r="J200" s="4" t="n">
        <f aca="false">+H200/K200</f>
        <v>0.1157328</v>
      </c>
      <c r="K200" s="4" t="n">
        <f aca="false">+ROUNDUP(MAX(G200/12000,H200/51,1),0)</f>
        <v>1</v>
      </c>
      <c r="L200" s="4" t="n">
        <f aca="false">+RANDBETWEEN(1,5)</f>
        <v>2</v>
      </c>
      <c r="M200" s="4" t="str">
        <f aca="false">+VLOOKUP(A200&amp;B200,[1]country_org_des!$A$1:$E$1048576,5,0)</f>
        <v>FTL||Supplier_351||Plant_5||FTL_PL-GB_2500</v>
      </c>
      <c r="N200" s="4" t="n">
        <f aca="false">+FIND("FTL",M200,2)+4</f>
        <v>33</v>
      </c>
      <c r="O200" s="0" t="n">
        <f aca="false">+FIND("-",M200)</f>
        <v>35</v>
      </c>
      <c r="P200" s="0" t="n">
        <f aca="false">+LEN(M200)</f>
        <v>42</v>
      </c>
      <c r="Q200" s="0" t="str">
        <f aca="false">+RIGHT(M200,P200-O200)</f>
        <v>GB_2500</v>
      </c>
      <c r="R200" s="0" t="n">
        <f aca="false">+LEN(M200)-LEN(SUBSTITUTE(M200,"_",""))</f>
        <v>4</v>
      </c>
      <c r="S200" s="0" t="n">
        <f aca="false">+FIND("!",T200)</f>
        <v>38</v>
      </c>
      <c r="T200" s="0" t="str">
        <f aca="false">+SUBSTITUTE(M200,"_","!",R200)</f>
        <v>FTL||Supplier_351||Plant_5||FTL_PL-GB!2500</v>
      </c>
    </row>
    <row r="201" customFormat="false" ht="12.8" hidden="false" customHeight="false" outlineLevel="0" collapsed="false">
      <c r="A201" s="0" t="s">
        <v>230</v>
      </c>
      <c r="B201" s="0" t="s">
        <v>211</v>
      </c>
      <c r="C201" s="0" t="s">
        <v>248</v>
      </c>
      <c r="D201" s="0" t="n">
        <v>10</v>
      </c>
      <c r="E201" s="4" t="str">
        <f aca="false">+LEFT(RIGHT(M201,P201-N201+1),O201-N201)</f>
        <v>PL</v>
      </c>
      <c r="F201" s="4" t="str">
        <f aca="false">+RIGHT(LEFT(M201,S201-1),S201-O201-1)</f>
        <v>GB</v>
      </c>
      <c r="G201" s="4" t="n">
        <f aca="false">+D201*VLOOKUP(C201,[1]commodities!A$1:H$1048576,2,0)</f>
        <v>6.35</v>
      </c>
      <c r="H201" s="4" t="n">
        <f aca="false">+$D201*VLOOKUP(C201,[1]commodities!A$1:H$1048576,3,0)</f>
        <v>0.0289332</v>
      </c>
      <c r="I201" s="4" t="n">
        <f aca="false">+G201/K201</f>
        <v>6.35</v>
      </c>
      <c r="J201" s="4" t="n">
        <f aca="false">+H201/K201</f>
        <v>0.0289332</v>
      </c>
      <c r="K201" s="4" t="n">
        <f aca="false">+ROUNDUP(MAX(G201/12000,H201/51,1),0)</f>
        <v>1</v>
      </c>
      <c r="L201" s="4" t="n">
        <f aca="false">+RANDBETWEEN(1,5)</f>
        <v>4</v>
      </c>
      <c r="M201" s="4" t="str">
        <f aca="false">+VLOOKUP(A201&amp;B201,[1]country_org_des!$A$1:$E$1048576,5,0)</f>
        <v>FTL||Supplier_351||Plant_5||FTL_PL-GB_2500</v>
      </c>
      <c r="N201" s="4" t="n">
        <f aca="false">+FIND("FTL",M201,2)+4</f>
        <v>33</v>
      </c>
      <c r="O201" s="0" t="n">
        <f aca="false">+FIND("-",M201)</f>
        <v>35</v>
      </c>
      <c r="P201" s="0" t="n">
        <f aca="false">+LEN(M201)</f>
        <v>42</v>
      </c>
      <c r="Q201" s="0" t="str">
        <f aca="false">+RIGHT(M201,P201-O201)</f>
        <v>GB_2500</v>
      </c>
      <c r="R201" s="0" t="n">
        <f aca="false">+LEN(M201)-LEN(SUBSTITUTE(M201,"_",""))</f>
        <v>4</v>
      </c>
      <c r="S201" s="0" t="n">
        <f aca="false">+FIND("!",T201)</f>
        <v>38</v>
      </c>
      <c r="T201" s="0" t="str">
        <f aca="false">+SUBSTITUTE(M201,"_","!",R201)</f>
        <v>FTL||Supplier_351||Plant_5||FTL_PL-GB!2500</v>
      </c>
    </row>
    <row r="202" customFormat="false" ht="12.8" hidden="false" customHeight="false" outlineLevel="0" collapsed="false">
      <c r="A202" s="0" t="s">
        <v>230</v>
      </c>
      <c r="B202" s="0" t="s">
        <v>211</v>
      </c>
      <c r="C202" s="0" t="s">
        <v>249</v>
      </c>
      <c r="D202" s="0" t="n">
        <v>10</v>
      </c>
      <c r="E202" s="4" t="str">
        <f aca="false">+LEFT(RIGHT(M202,P202-N202+1),O202-N202)</f>
        <v>PL</v>
      </c>
      <c r="F202" s="4" t="str">
        <f aca="false">+RIGHT(LEFT(M202,S202-1),S202-O202-1)</f>
        <v>GB</v>
      </c>
      <c r="G202" s="4" t="n">
        <f aca="false">+D202*VLOOKUP(C202,[1]commodities!A$1:H$1048576,2,0)</f>
        <v>8.05</v>
      </c>
      <c r="H202" s="4" t="n">
        <f aca="false">+$D202*VLOOKUP(C202,[1]commodities!A$1:H$1048576,3,0)</f>
        <v>0.0289332</v>
      </c>
      <c r="I202" s="4" t="n">
        <f aca="false">+G202/K202</f>
        <v>8.05</v>
      </c>
      <c r="J202" s="4" t="n">
        <f aca="false">+H202/K202</f>
        <v>0.0289332</v>
      </c>
      <c r="K202" s="4" t="n">
        <f aca="false">+ROUNDUP(MAX(G202/12000,H202/51,1),0)</f>
        <v>1</v>
      </c>
      <c r="L202" s="4" t="n">
        <f aca="false">+RANDBETWEEN(1,5)</f>
        <v>5</v>
      </c>
      <c r="M202" s="4" t="str">
        <f aca="false">+VLOOKUP(A202&amp;B202,[1]country_org_des!$A$1:$E$1048576,5,0)</f>
        <v>FTL||Supplier_351||Plant_5||FTL_PL-GB_2500</v>
      </c>
      <c r="N202" s="4" t="n">
        <f aca="false">+FIND("FTL",M202,2)+4</f>
        <v>33</v>
      </c>
      <c r="O202" s="0" t="n">
        <f aca="false">+FIND("-",M202)</f>
        <v>35</v>
      </c>
      <c r="P202" s="0" t="n">
        <f aca="false">+LEN(M202)</f>
        <v>42</v>
      </c>
      <c r="Q202" s="0" t="str">
        <f aca="false">+RIGHT(M202,P202-O202)</f>
        <v>GB_2500</v>
      </c>
      <c r="R202" s="0" t="n">
        <f aca="false">+LEN(M202)-LEN(SUBSTITUTE(M202,"_",""))</f>
        <v>4</v>
      </c>
      <c r="S202" s="0" t="n">
        <f aca="false">+FIND("!",T202)</f>
        <v>38</v>
      </c>
      <c r="T202" s="0" t="str">
        <f aca="false">+SUBSTITUTE(M202,"_","!",R202)</f>
        <v>FTL||Supplier_351||Plant_5||FTL_PL-GB!2500</v>
      </c>
    </row>
    <row r="203" customFormat="false" ht="12.8" hidden="false" customHeight="false" outlineLevel="0" collapsed="false">
      <c r="A203" s="0" t="s">
        <v>230</v>
      </c>
      <c r="B203" s="0" t="s">
        <v>211</v>
      </c>
      <c r="C203" s="0" t="s">
        <v>250</v>
      </c>
      <c r="D203" s="0" t="n">
        <v>10</v>
      </c>
      <c r="E203" s="4" t="str">
        <f aca="false">+LEFT(RIGHT(M203,P203-N203+1),O203-N203)</f>
        <v>PL</v>
      </c>
      <c r="F203" s="4" t="str">
        <f aca="false">+RIGHT(LEFT(M203,S203-1),S203-O203-1)</f>
        <v>GB</v>
      </c>
      <c r="G203" s="4" t="n">
        <f aca="false">+D203*VLOOKUP(C203,[1]commodities!A$1:H$1048576,2,0)</f>
        <v>5.65</v>
      </c>
      <c r="H203" s="4" t="n">
        <f aca="false">+$D203*VLOOKUP(C203,[1]commodities!A$1:H$1048576,3,0)</f>
        <v>0.0289332</v>
      </c>
      <c r="I203" s="4" t="n">
        <f aca="false">+G203/K203</f>
        <v>5.65</v>
      </c>
      <c r="J203" s="4" t="n">
        <f aca="false">+H203/K203</f>
        <v>0.0289332</v>
      </c>
      <c r="K203" s="4" t="n">
        <f aca="false">+ROUNDUP(MAX(G203/12000,H203/51,1),0)</f>
        <v>1</v>
      </c>
      <c r="L203" s="4" t="n">
        <f aca="false">+RANDBETWEEN(1,5)</f>
        <v>5</v>
      </c>
      <c r="M203" s="4" t="str">
        <f aca="false">+VLOOKUP(A203&amp;B203,[1]country_org_des!$A$1:$E$1048576,5,0)</f>
        <v>FTL||Supplier_351||Plant_5||FTL_PL-GB_2500</v>
      </c>
      <c r="N203" s="4" t="n">
        <f aca="false">+FIND("FTL",M203,2)+4</f>
        <v>33</v>
      </c>
      <c r="O203" s="0" t="n">
        <f aca="false">+FIND("-",M203)</f>
        <v>35</v>
      </c>
      <c r="P203" s="0" t="n">
        <f aca="false">+LEN(M203)</f>
        <v>42</v>
      </c>
      <c r="Q203" s="0" t="str">
        <f aca="false">+RIGHT(M203,P203-O203)</f>
        <v>GB_2500</v>
      </c>
      <c r="R203" s="0" t="n">
        <f aca="false">+LEN(M203)-LEN(SUBSTITUTE(M203,"_",""))</f>
        <v>4</v>
      </c>
      <c r="S203" s="0" t="n">
        <f aca="false">+FIND("!",T203)</f>
        <v>38</v>
      </c>
      <c r="T203" s="0" t="str">
        <f aca="false">+SUBSTITUTE(M203,"_","!",R203)</f>
        <v>FTL||Supplier_351||Plant_5||FTL_PL-GB!2500</v>
      </c>
    </row>
    <row r="204" customFormat="false" ht="12.8" hidden="false" customHeight="false" outlineLevel="0" collapsed="false">
      <c r="A204" s="0" t="s">
        <v>230</v>
      </c>
      <c r="B204" s="0" t="s">
        <v>211</v>
      </c>
      <c r="C204" s="0" t="s">
        <v>251</v>
      </c>
      <c r="D204" s="0" t="n">
        <v>10</v>
      </c>
      <c r="E204" s="4" t="str">
        <f aca="false">+LEFT(RIGHT(M204,P204-N204+1),O204-N204)</f>
        <v>PL</v>
      </c>
      <c r="F204" s="4" t="str">
        <f aca="false">+RIGHT(LEFT(M204,S204-1),S204-O204-1)</f>
        <v>GB</v>
      </c>
      <c r="G204" s="4" t="n">
        <f aca="false">+D204*VLOOKUP(C204,[1]commodities!A$1:H$1048576,2,0)</f>
        <v>7.65</v>
      </c>
      <c r="H204" s="4" t="n">
        <f aca="false">+$D204*VLOOKUP(C204,[1]commodities!A$1:H$1048576,3,0)</f>
        <v>0.0289332</v>
      </c>
      <c r="I204" s="4" t="n">
        <f aca="false">+G204/K204</f>
        <v>7.65</v>
      </c>
      <c r="J204" s="4" t="n">
        <f aca="false">+H204/K204</f>
        <v>0.0289332</v>
      </c>
      <c r="K204" s="4" t="n">
        <f aca="false">+ROUNDUP(MAX(G204/12000,H204/51,1),0)</f>
        <v>1</v>
      </c>
      <c r="L204" s="4" t="n">
        <f aca="false">+RANDBETWEEN(1,5)</f>
        <v>3</v>
      </c>
      <c r="M204" s="4" t="str">
        <f aca="false">+VLOOKUP(A204&amp;B204,[1]country_org_des!$A$1:$E$1048576,5,0)</f>
        <v>FTL||Supplier_351||Plant_5||FTL_PL-GB_2500</v>
      </c>
      <c r="N204" s="4" t="n">
        <f aca="false">+FIND("FTL",M204,2)+4</f>
        <v>33</v>
      </c>
      <c r="O204" s="0" t="n">
        <f aca="false">+FIND("-",M204)</f>
        <v>35</v>
      </c>
      <c r="P204" s="0" t="n">
        <f aca="false">+LEN(M204)</f>
        <v>42</v>
      </c>
      <c r="Q204" s="0" t="str">
        <f aca="false">+RIGHT(M204,P204-O204)</f>
        <v>GB_2500</v>
      </c>
      <c r="R204" s="0" t="n">
        <f aca="false">+LEN(M204)-LEN(SUBSTITUTE(M204,"_",""))</f>
        <v>4</v>
      </c>
      <c r="S204" s="0" t="n">
        <f aca="false">+FIND("!",T204)</f>
        <v>38</v>
      </c>
      <c r="T204" s="0" t="str">
        <f aca="false">+SUBSTITUTE(M204,"_","!",R204)</f>
        <v>FTL||Supplier_351||Plant_5||FTL_PL-GB!2500</v>
      </c>
    </row>
    <row r="205" customFormat="false" ht="12.8" hidden="false" customHeight="false" outlineLevel="0" collapsed="false">
      <c r="A205" s="0" t="s">
        <v>230</v>
      </c>
      <c r="B205" s="0" t="s">
        <v>211</v>
      </c>
      <c r="C205" s="0" t="s">
        <v>252</v>
      </c>
      <c r="D205" s="0" t="n">
        <v>130</v>
      </c>
      <c r="E205" s="4" t="str">
        <f aca="false">+LEFT(RIGHT(M205,P205-N205+1),O205-N205)</f>
        <v>PL</v>
      </c>
      <c r="F205" s="4" t="str">
        <f aca="false">+RIGHT(LEFT(M205,S205-1),S205-O205-1)</f>
        <v>GB</v>
      </c>
      <c r="G205" s="4" t="n">
        <f aca="false">+D205*VLOOKUP(C205,[1]commodities!A$1:H$1048576,2,0)</f>
        <v>98.15</v>
      </c>
      <c r="H205" s="4" t="n">
        <f aca="false">+$D205*VLOOKUP(C205,[1]commodities!A$1:H$1048576,3,0)</f>
        <v>0.3761316</v>
      </c>
      <c r="I205" s="4" t="n">
        <f aca="false">+G205/K205</f>
        <v>98.15</v>
      </c>
      <c r="J205" s="4" t="n">
        <f aca="false">+H205/K205</f>
        <v>0.3761316</v>
      </c>
      <c r="K205" s="4" t="n">
        <f aca="false">+ROUNDUP(MAX(G205/12000,H205/51,1),0)</f>
        <v>1</v>
      </c>
      <c r="L205" s="4" t="n">
        <f aca="false">+RANDBETWEEN(1,5)</f>
        <v>5</v>
      </c>
      <c r="M205" s="4" t="str">
        <f aca="false">+VLOOKUP(A205&amp;B205,[1]country_org_des!$A$1:$E$1048576,5,0)</f>
        <v>FTL||Supplier_351||Plant_5||FTL_PL-GB_2500</v>
      </c>
      <c r="N205" s="4" t="n">
        <f aca="false">+FIND("FTL",M205,2)+4</f>
        <v>33</v>
      </c>
      <c r="O205" s="0" t="n">
        <f aca="false">+FIND("-",M205)</f>
        <v>35</v>
      </c>
      <c r="P205" s="0" t="n">
        <f aca="false">+LEN(M205)</f>
        <v>42</v>
      </c>
      <c r="Q205" s="0" t="str">
        <f aca="false">+RIGHT(M205,P205-O205)</f>
        <v>GB_2500</v>
      </c>
      <c r="R205" s="0" t="n">
        <f aca="false">+LEN(M205)-LEN(SUBSTITUTE(M205,"_",""))</f>
        <v>4</v>
      </c>
      <c r="S205" s="0" t="n">
        <f aca="false">+FIND("!",T205)</f>
        <v>38</v>
      </c>
      <c r="T205" s="0" t="str">
        <f aca="false">+SUBSTITUTE(M205,"_","!",R205)</f>
        <v>FTL||Supplier_351||Plant_5||FTL_PL-GB!2500</v>
      </c>
    </row>
    <row r="206" customFormat="false" ht="12.8" hidden="false" customHeight="false" outlineLevel="0" collapsed="false">
      <c r="A206" s="0" t="s">
        <v>230</v>
      </c>
      <c r="B206" s="0" t="s">
        <v>211</v>
      </c>
      <c r="C206" s="0" t="s">
        <v>253</v>
      </c>
      <c r="D206" s="0" t="n">
        <v>140</v>
      </c>
      <c r="E206" s="4" t="str">
        <f aca="false">+LEFT(RIGHT(M206,P206-N206+1),O206-N206)</f>
        <v>PL</v>
      </c>
      <c r="F206" s="4" t="str">
        <f aca="false">+RIGHT(LEFT(M206,S206-1),S206-O206-1)</f>
        <v>GB</v>
      </c>
      <c r="G206" s="4" t="n">
        <f aca="false">+D206*VLOOKUP(C206,[1]commodities!A$1:H$1048576,2,0)</f>
        <v>112.7</v>
      </c>
      <c r="H206" s="4" t="n">
        <f aca="false">+$D206*VLOOKUP(C206,[1]commodities!A$1:H$1048576,3,0)</f>
        <v>0.4050648</v>
      </c>
      <c r="I206" s="4" t="n">
        <f aca="false">+G206/K206</f>
        <v>112.7</v>
      </c>
      <c r="J206" s="4" t="n">
        <f aca="false">+H206/K206</f>
        <v>0.4050648</v>
      </c>
      <c r="K206" s="4" t="n">
        <f aca="false">+ROUNDUP(MAX(G206/12000,H206/51,1),0)</f>
        <v>1</v>
      </c>
      <c r="L206" s="4" t="n">
        <f aca="false">+RANDBETWEEN(1,5)</f>
        <v>2</v>
      </c>
      <c r="M206" s="4" t="str">
        <f aca="false">+VLOOKUP(A206&amp;B206,[1]country_org_des!$A$1:$E$1048576,5,0)</f>
        <v>FTL||Supplier_351||Plant_5||FTL_PL-GB_2500</v>
      </c>
      <c r="N206" s="4" t="n">
        <f aca="false">+FIND("FTL",M206,2)+4</f>
        <v>33</v>
      </c>
      <c r="O206" s="0" t="n">
        <f aca="false">+FIND("-",M206)</f>
        <v>35</v>
      </c>
      <c r="P206" s="0" t="n">
        <f aca="false">+LEN(M206)</f>
        <v>42</v>
      </c>
      <c r="Q206" s="0" t="str">
        <f aca="false">+RIGHT(M206,P206-O206)</f>
        <v>GB_2500</v>
      </c>
      <c r="R206" s="0" t="n">
        <f aca="false">+LEN(M206)-LEN(SUBSTITUTE(M206,"_",""))</f>
        <v>4</v>
      </c>
      <c r="S206" s="0" t="n">
        <f aca="false">+FIND("!",T206)</f>
        <v>38</v>
      </c>
      <c r="T206" s="0" t="str">
        <f aca="false">+SUBSTITUTE(M206,"_","!",R206)</f>
        <v>FTL||Supplier_351||Plant_5||FTL_PL-GB!2500</v>
      </c>
    </row>
    <row r="207" customFormat="false" ht="12.8" hidden="false" customHeight="false" outlineLevel="0" collapsed="false">
      <c r="A207" s="0" t="s">
        <v>230</v>
      </c>
      <c r="B207" s="0" t="s">
        <v>211</v>
      </c>
      <c r="C207" s="0" t="s">
        <v>254</v>
      </c>
      <c r="D207" s="0" t="n">
        <v>110</v>
      </c>
      <c r="E207" s="4" t="str">
        <f aca="false">+LEFT(RIGHT(M207,P207-N207+1),O207-N207)</f>
        <v>PL</v>
      </c>
      <c r="F207" s="4" t="str">
        <f aca="false">+RIGHT(LEFT(M207,S207-1),S207-O207-1)</f>
        <v>GB</v>
      </c>
      <c r="G207" s="4" t="n">
        <f aca="false">+D207*VLOOKUP(C207,[1]commodities!A$1:H$1048576,2,0)</f>
        <v>30.25</v>
      </c>
      <c r="H207" s="4" t="n">
        <f aca="false">+$D207*VLOOKUP(C207,[1]commodities!A$1:H$1048576,3,0)</f>
        <v>0.3182652</v>
      </c>
      <c r="I207" s="4" t="n">
        <f aca="false">+G207/K207</f>
        <v>30.25</v>
      </c>
      <c r="J207" s="4" t="n">
        <f aca="false">+H207/K207</f>
        <v>0.3182652</v>
      </c>
      <c r="K207" s="4" t="n">
        <f aca="false">+ROUNDUP(MAX(G207/12000,H207/51,1),0)</f>
        <v>1</v>
      </c>
      <c r="L207" s="4" t="n">
        <f aca="false">+RANDBETWEEN(1,5)</f>
        <v>4</v>
      </c>
      <c r="M207" s="4" t="str">
        <f aca="false">+VLOOKUP(A207&amp;B207,[1]country_org_des!$A$1:$E$1048576,5,0)</f>
        <v>FTL||Supplier_351||Plant_5||FTL_PL-GB_2500</v>
      </c>
      <c r="N207" s="4" t="n">
        <f aca="false">+FIND("FTL",M207,2)+4</f>
        <v>33</v>
      </c>
      <c r="O207" s="0" t="n">
        <f aca="false">+FIND("-",M207)</f>
        <v>35</v>
      </c>
      <c r="P207" s="0" t="n">
        <f aca="false">+LEN(M207)</f>
        <v>42</v>
      </c>
      <c r="Q207" s="0" t="str">
        <f aca="false">+RIGHT(M207,P207-O207)</f>
        <v>GB_2500</v>
      </c>
      <c r="R207" s="0" t="n">
        <f aca="false">+LEN(M207)-LEN(SUBSTITUTE(M207,"_",""))</f>
        <v>4</v>
      </c>
      <c r="S207" s="0" t="n">
        <f aca="false">+FIND("!",T207)</f>
        <v>38</v>
      </c>
      <c r="T207" s="0" t="str">
        <f aca="false">+SUBSTITUTE(M207,"_","!",R207)</f>
        <v>FTL||Supplier_351||Plant_5||FTL_PL-GB!2500</v>
      </c>
    </row>
    <row r="208" customFormat="false" ht="12.8" hidden="false" customHeight="false" outlineLevel="0" collapsed="false">
      <c r="A208" s="0" t="s">
        <v>230</v>
      </c>
      <c r="B208" s="0" t="s">
        <v>211</v>
      </c>
      <c r="C208" s="0" t="s">
        <v>255</v>
      </c>
      <c r="D208" s="0" t="n">
        <v>140</v>
      </c>
      <c r="E208" s="4" t="str">
        <f aca="false">+LEFT(RIGHT(M208,P208-N208+1),O208-N208)</f>
        <v>PL</v>
      </c>
      <c r="F208" s="4" t="str">
        <f aca="false">+RIGHT(LEFT(M208,S208-1),S208-O208-1)</f>
        <v>GB</v>
      </c>
      <c r="G208" s="4" t="n">
        <f aca="false">+D208*VLOOKUP(C208,[1]commodities!A$1:H$1048576,2,0)</f>
        <v>105.7</v>
      </c>
      <c r="H208" s="4" t="n">
        <f aca="false">+$D208*VLOOKUP(C208,[1]commodities!A$1:H$1048576,3,0)</f>
        <v>0.4050648</v>
      </c>
      <c r="I208" s="4" t="n">
        <f aca="false">+G208/K208</f>
        <v>105.7</v>
      </c>
      <c r="J208" s="4" t="n">
        <f aca="false">+H208/K208</f>
        <v>0.4050648</v>
      </c>
      <c r="K208" s="4" t="n">
        <f aca="false">+ROUNDUP(MAX(G208/12000,H208/51,1),0)</f>
        <v>1</v>
      </c>
      <c r="L208" s="4" t="n">
        <f aca="false">+RANDBETWEEN(1,5)</f>
        <v>2</v>
      </c>
      <c r="M208" s="4" t="str">
        <f aca="false">+VLOOKUP(A208&amp;B208,[1]country_org_des!$A$1:$E$1048576,5,0)</f>
        <v>FTL||Supplier_351||Plant_5||FTL_PL-GB_2500</v>
      </c>
      <c r="N208" s="4" t="n">
        <f aca="false">+FIND("FTL",M208,2)+4</f>
        <v>33</v>
      </c>
      <c r="O208" s="0" t="n">
        <f aca="false">+FIND("-",M208)</f>
        <v>35</v>
      </c>
      <c r="P208" s="0" t="n">
        <f aca="false">+LEN(M208)</f>
        <v>42</v>
      </c>
      <c r="Q208" s="0" t="str">
        <f aca="false">+RIGHT(M208,P208-O208)</f>
        <v>GB_2500</v>
      </c>
      <c r="R208" s="0" t="n">
        <f aca="false">+LEN(M208)-LEN(SUBSTITUTE(M208,"_",""))</f>
        <v>4</v>
      </c>
      <c r="S208" s="0" t="n">
        <f aca="false">+FIND("!",T208)</f>
        <v>38</v>
      </c>
      <c r="T208" s="0" t="str">
        <f aca="false">+SUBSTITUTE(M208,"_","!",R208)</f>
        <v>FTL||Supplier_351||Plant_5||FTL_PL-GB!2500</v>
      </c>
    </row>
    <row r="209" customFormat="false" ht="12.8" hidden="false" customHeight="false" outlineLevel="0" collapsed="false">
      <c r="A209" s="0" t="s">
        <v>230</v>
      </c>
      <c r="B209" s="0" t="s">
        <v>211</v>
      </c>
      <c r="C209" s="0" t="s">
        <v>256</v>
      </c>
      <c r="D209" s="0" t="n">
        <v>10</v>
      </c>
      <c r="E209" s="4" t="str">
        <f aca="false">+LEFT(RIGHT(M209,P209-N209+1),O209-N209)</f>
        <v>PL</v>
      </c>
      <c r="F209" s="4" t="str">
        <f aca="false">+RIGHT(LEFT(M209,S209-1),S209-O209-1)</f>
        <v>GB</v>
      </c>
      <c r="G209" s="4" t="n">
        <f aca="false">+D209*VLOOKUP(C209,[1]commodities!A$1:H$1048576,2,0)</f>
        <v>4.65</v>
      </c>
      <c r="H209" s="4" t="n">
        <f aca="false">+$D209*VLOOKUP(C209,[1]commodities!A$1:H$1048576,3,0)</f>
        <v>0.0289332</v>
      </c>
      <c r="I209" s="4" t="n">
        <f aca="false">+G209/K209</f>
        <v>4.65</v>
      </c>
      <c r="J209" s="4" t="n">
        <f aca="false">+H209/K209</f>
        <v>0.0289332</v>
      </c>
      <c r="K209" s="4" t="n">
        <f aca="false">+ROUNDUP(MAX(G209/12000,H209/51,1),0)</f>
        <v>1</v>
      </c>
      <c r="L209" s="4" t="n">
        <f aca="false">+RANDBETWEEN(1,5)</f>
        <v>4</v>
      </c>
      <c r="M209" s="4" t="str">
        <f aca="false">+VLOOKUP(A209&amp;B209,[1]country_org_des!$A$1:$E$1048576,5,0)</f>
        <v>FTL||Supplier_351||Plant_5||FTL_PL-GB_2500</v>
      </c>
      <c r="N209" s="4" t="n">
        <f aca="false">+FIND("FTL",M209,2)+4</f>
        <v>33</v>
      </c>
      <c r="O209" s="0" t="n">
        <f aca="false">+FIND("-",M209)</f>
        <v>35</v>
      </c>
      <c r="P209" s="0" t="n">
        <f aca="false">+LEN(M209)</f>
        <v>42</v>
      </c>
      <c r="Q209" s="0" t="str">
        <f aca="false">+RIGHT(M209,P209-O209)</f>
        <v>GB_2500</v>
      </c>
      <c r="R209" s="0" t="n">
        <f aca="false">+LEN(M209)-LEN(SUBSTITUTE(M209,"_",""))</f>
        <v>4</v>
      </c>
      <c r="S209" s="0" t="n">
        <f aca="false">+FIND("!",T209)</f>
        <v>38</v>
      </c>
      <c r="T209" s="0" t="str">
        <f aca="false">+SUBSTITUTE(M209,"_","!",R209)</f>
        <v>FTL||Supplier_351||Plant_5||FTL_PL-GB!2500</v>
      </c>
    </row>
    <row r="210" customFormat="false" ht="12.8" hidden="false" customHeight="false" outlineLevel="0" collapsed="false">
      <c r="A210" s="0" t="s">
        <v>230</v>
      </c>
      <c r="B210" s="0" t="s">
        <v>211</v>
      </c>
      <c r="C210" s="0" t="s">
        <v>257</v>
      </c>
      <c r="D210" s="0" t="n">
        <v>10</v>
      </c>
      <c r="E210" s="4" t="str">
        <f aca="false">+LEFT(RIGHT(M210,P210-N210+1),O210-N210)</f>
        <v>PL</v>
      </c>
      <c r="F210" s="4" t="str">
        <f aca="false">+RIGHT(LEFT(M210,S210-1),S210-O210-1)</f>
        <v>GB</v>
      </c>
      <c r="G210" s="4" t="n">
        <f aca="false">+D210*VLOOKUP(C210,[1]commodities!A$1:H$1048576,2,0)</f>
        <v>6.85</v>
      </c>
      <c r="H210" s="4" t="n">
        <f aca="false">+$D210*VLOOKUP(C210,[1]commodities!A$1:H$1048576,3,0)</f>
        <v>0.0289332</v>
      </c>
      <c r="I210" s="4" t="n">
        <f aca="false">+G210/K210</f>
        <v>6.85</v>
      </c>
      <c r="J210" s="4" t="n">
        <f aca="false">+H210/K210</f>
        <v>0.0289332</v>
      </c>
      <c r="K210" s="4" t="n">
        <f aca="false">+ROUNDUP(MAX(G210/12000,H210/51,1),0)</f>
        <v>1</v>
      </c>
      <c r="L210" s="4" t="n">
        <f aca="false">+RANDBETWEEN(1,5)</f>
        <v>3</v>
      </c>
      <c r="M210" s="4" t="str">
        <f aca="false">+VLOOKUP(A210&amp;B210,[1]country_org_des!$A$1:$E$1048576,5,0)</f>
        <v>FTL||Supplier_351||Plant_5||FTL_PL-GB_2500</v>
      </c>
      <c r="N210" s="4" t="n">
        <f aca="false">+FIND("FTL",M210,2)+4</f>
        <v>33</v>
      </c>
      <c r="O210" s="0" t="n">
        <f aca="false">+FIND("-",M210)</f>
        <v>35</v>
      </c>
      <c r="P210" s="0" t="n">
        <f aca="false">+LEN(M210)</f>
        <v>42</v>
      </c>
      <c r="Q210" s="0" t="str">
        <f aca="false">+RIGHT(M210,P210-O210)</f>
        <v>GB_2500</v>
      </c>
      <c r="R210" s="0" t="n">
        <f aca="false">+LEN(M210)-LEN(SUBSTITUTE(M210,"_",""))</f>
        <v>4</v>
      </c>
      <c r="S210" s="0" t="n">
        <f aca="false">+FIND("!",T210)</f>
        <v>38</v>
      </c>
      <c r="T210" s="0" t="str">
        <f aca="false">+SUBSTITUTE(M210,"_","!",R210)</f>
        <v>FTL||Supplier_351||Plant_5||FTL_PL-GB!2500</v>
      </c>
    </row>
    <row r="211" customFormat="false" ht="12.8" hidden="false" customHeight="false" outlineLevel="0" collapsed="false">
      <c r="A211" s="0" t="s">
        <v>230</v>
      </c>
      <c r="B211" s="0" t="s">
        <v>211</v>
      </c>
      <c r="C211" s="0" t="s">
        <v>258</v>
      </c>
      <c r="D211" s="0" t="n">
        <v>10</v>
      </c>
      <c r="E211" s="4" t="str">
        <f aca="false">+LEFT(RIGHT(M211,P211-N211+1),O211-N211)</f>
        <v>PL</v>
      </c>
      <c r="F211" s="4" t="str">
        <f aca="false">+RIGHT(LEFT(M211,S211-1),S211-O211-1)</f>
        <v>GB</v>
      </c>
      <c r="G211" s="4" t="n">
        <f aca="false">+D211*VLOOKUP(C211,[1]commodities!A$1:H$1048576,2,0)</f>
        <v>6.75</v>
      </c>
      <c r="H211" s="4" t="n">
        <f aca="false">+$D211*VLOOKUP(C211,[1]commodities!A$1:H$1048576,3,0)</f>
        <v>0.0289332</v>
      </c>
      <c r="I211" s="4" t="n">
        <f aca="false">+G211/K211</f>
        <v>6.75</v>
      </c>
      <c r="J211" s="4" t="n">
        <f aca="false">+H211/K211</f>
        <v>0.0289332</v>
      </c>
      <c r="K211" s="4" t="n">
        <f aca="false">+ROUNDUP(MAX(G211/12000,H211/51,1),0)</f>
        <v>1</v>
      </c>
      <c r="L211" s="4" t="n">
        <f aca="false">+RANDBETWEEN(1,5)</f>
        <v>4</v>
      </c>
      <c r="M211" s="4" t="str">
        <f aca="false">+VLOOKUP(A211&amp;B211,[1]country_org_des!$A$1:$E$1048576,5,0)</f>
        <v>FTL||Supplier_351||Plant_5||FTL_PL-GB_2500</v>
      </c>
      <c r="N211" s="4" t="n">
        <f aca="false">+FIND("FTL",M211,2)+4</f>
        <v>33</v>
      </c>
      <c r="O211" s="0" t="n">
        <f aca="false">+FIND("-",M211)</f>
        <v>35</v>
      </c>
      <c r="P211" s="0" t="n">
        <f aca="false">+LEN(M211)</f>
        <v>42</v>
      </c>
      <c r="Q211" s="0" t="str">
        <f aca="false">+RIGHT(M211,P211-O211)</f>
        <v>GB_2500</v>
      </c>
      <c r="R211" s="0" t="n">
        <f aca="false">+LEN(M211)-LEN(SUBSTITUTE(M211,"_",""))</f>
        <v>4</v>
      </c>
      <c r="S211" s="0" t="n">
        <f aca="false">+FIND("!",T211)</f>
        <v>38</v>
      </c>
      <c r="T211" s="0" t="str">
        <f aca="false">+SUBSTITUTE(M211,"_","!",R211)</f>
        <v>FTL||Supplier_351||Plant_5||FTL_PL-GB!2500</v>
      </c>
    </row>
    <row r="212" customFormat="false" ht="12.8" hidden="false" customHeight="false" outlineLevel="0" collapsed="false">
      <c r="A212" s="0" t="s">
        <v>230</v>
      </c>
      <c r="B212" s="0" t="s">
        <v>211</v>
      </c>
      <c r="C212" s="0" t="s">
        <v>259</v>
      </c>
      <c r="D212" s="0" t="n">
        <v>10</v>
      </c>
      <c r="E212" s="4" t="str">
        <f aca="false">+LEFT(RIGHT(M212,P212-N212+1),O212-N212)</f>
        <v>PL</v>
      </c>
      <c r="F212" s="4" t="str">
        <f aca="false">+RIGHT(LEFT(M212,S212-1),S212-O212-1)</f>
        <v>GB</v>
      </c>
      <c r="G212" s="4" t="n">
        <f aca="false">+D212*VLOOKUP(C212,[1]commodities!A$1:H$1048576,2,0)</f>
        <v>5.25</v>
      </c>
      <c r="H212" s="4" t="n">
        <f aca="false">+$D212*VLOOKUP(C212,[1]commodities!A$1:H$1048576,3,0)</f>
        <v>0.0289332</v>
      </c>
      <c r="I212" s="4" t="n">
        <f aca="false">+G212/K212</f>
        <v>5.25</v>
      </c>
      <c r="J212" s="4" t="n">
        <f aca="false">+H212/K212</f>
        <v>0.0289332</v>
      </c>
      <c r="K212" s="4" t="n">
        <f aca="false">+ROUNDUP(MAX(G212/12000,H212/51,1),0)</f>
        <v>1</v>
      </c>
      <c r="L212" s="4" t="n">
        <f aca="false">+RANDBETWEEN(1,5)</f>
        <v>3</v>
      </c>
      <c r="M212" s="4" t="str">
        <f aca="false">+VLOOKUP(A212&amp;B212,[1]country_org_des!$A$1:$E$1048576,5,0)</f>
        <v>FTL||Supplier_351||Plant_5||FTL_PL-GB_2500</v>
      </c>
      <c r="N212" s="4" t="n">
        <f aca="false">+FIND("FTL",M212,2)+4</f>
        <v>33</v>
      </c>
      <c r="O212" s="0" t="n">
        <f aca="false">+FIND("-",M212)</f>
        <v>35</v>
      </c>
      <c r="P212" s="0" t="n">
        <f aca="false">+LEN(M212)</f>
        <v>42</v>
      </c>
      <c r="Q212" s="0" t="str">
        <f aca="false">+RIGHT(M212,P212-O212)</f>
        <v>GB_2500</v>
      </c>
      <c r="R212" s="0" t="n">
        <f aca="false">+LEN(M212)-LEN(SUBSTITUTE(M212,"_",""))</f>
        <v>4</v>
      </c>
      <c r="S212" s="0" t="n">
        <f aca="false">+FIND("!",T212)</f>
        <v>38</v>
      </c>
      <c r="T212" s="0" t="str">
        <f aca="false">+SUBSTITUTE(M212,"_","!",R212)</f>
        <v>FTL||Supplier_351||Plant_5||FTL_PL-GB!2500</v>
      </c>
    </row>
    <row r="213" customFormat="false" ht="12.8" hidden="false" customHeight="false" outlineLevel="0" collapsed="false">
      <c r="A213" s="0" t="s">
        <v>230</v>
      </c>
      <c r="B213" s="0" t="s">
        <v>211</v>
      </c>
      <c r="C213" s="0" t="s">
        <v>260</v>
      </c>
      <c r="D213" s="0" t="n">
        <v>30</v>
      </c>
      <c r="E213" s="4" t="str">
        <f aca="false">+LEFT(RIGHT(M213,P213-N213+1),O213-N213)</f>
        <v>PL</v>
      </c>
      <c r="F213" s="4" t="str">
        <f aca="false">+RIGHT(LEFT(M213,S213-1),S213-O213-1)</f>
        <v>GB</v>
      </c>
      <c r="G213" s="4" t="n">
        <f aca="false">+D213*VLOOKUP(C213,[1]commodities!A$1:H$1048576,2,0)</f>
        <v>23.4</v>
      </c>
      <c r="H213" s="4" t="n">
        <f aca="false">+$D213*VLOOKUP(C213,[1]commodities!A$1:H$1048576,3,0)</f>
        <v>0.192</v>
      </c>
      <c r="I213" s="4" t="n">
        <f aca="false">+G213/K213</f>
        <v>23.4</v>
      </c>
      <c r="J213" s="4" t="n">
        <f aca="false">+H213/K213</f>
        <v>0.192</v>
      </c>
      <c r="K213" s="4" t="n">
        <f aca="false">+ROUNDUP(MAX(G213/12000,H213/51,1),0)</f>
        <v>1</v>
      </c>
      <c r="L213" s="4" t="n">
        <f aca="false">+RANDBETWEEN(1,5)</f>
        <v>3</v>
      </c>
      <c r="M213" s="4" t="str">
        <f aca="false">+VLOOKUP(A213&amp;B213,[1]country_org_des!$A$1:$E$1048576,5,0)</f>
        <v>FTL||Supplier_351||Plant_5||FTL_PL-GB_2500</v>
      </c>
      <c r="N213" s="4" t="n">
        <f aca="false">+FIND("FTL",M213,2)+4</f>
        <v>33</v>
      </c>
      <c r="O213" s="0" t="n">
        <f aca="false">+FIND("-",M213)</f>
        <v>35</v>
      </c>
      <c r="P213" s="0" t="n">
        <f aca="false">+LEN(M213)</f>
        <v>42</v>
      </c>
      <c r="Q213" s="0" t="str">
        <f aca="false">+RIGHT(M213,P213-O213)</f>
        <v>GB_2500</v>
      </c>
      <c r="R213" s="0" t="n">
        <f aca="false">+LEN(M213)-LEN(SUBSTITUTE(M213,"_",""))</f>
        <v>4</v>
      </c>
      <c r="S213" s="0" t="n">
        <f aca="false">+FIND("!",T213)</f>
        <v>38</v>
      </c>
      <c r="T213" s="0" t="str">
        <f aca="false">+SUBSTITUTE(M213,"_","!",R213)</f>
        <v>FTL||Supplier_351||Plant_5||FTL_PL-GB!2500</v>
      </c>
    </row>
    <row r="214" customFormat="false" ht="12.8" hidden="false" customHeight="false" outlineLevel="0" collapsed="false">
      <c r="A214" s="0" t="s">
        <v>230</v>
      </c>
      <c r="B214" s="0" t="s">
        <v>211</v>
      </c>
      <c r="C214" s="0" t="s">
        <v>261</v>
      </c>
      <c r="D214" s="0" t="n">
        <v>26</v>
      </c>
      <c r="E214" s="4" t="str">
        <f aca="false">+LEFT(RIGHT(M214,P214-N214+1),O214-N214)</f>
        <v>PL</v>
      </c>
      <c r="F214" s="4" t="str">
        <f aca="false">+RIGHT(LEFT(M214,S214-1),S214-O214-1)</f>
        <v>GB</v>
      </c>
      <c r="G214" s="4" t="n">
        <f aca="false">+D214*VLOOKUP(C214,[1]commodities!A$1:H$1048576,2,0)</f>
        <v>21.58</v>
      </c>
      <c r="H214" s="4" t="n">
        <f aca="false">+$D214*VLOOKUP(C214,[1]commodities!A$1:H$1048576,3,0)</f>
        <v>0.1664</v>
      </c>
      <c r="I214" s="4" t="n">
        <f aca="false">+G214/K214</f>
        <v>21.58</v>
      </c>
      <c r="J214" s="4" t="n">
        <f aca="false">+H214/K214</f>
        <v>0.1664</v>
      </c>
      <c r="K214" s="4" t="n">
        <f aca="false">+ROUNDUP(MAX(G214/12000,H214/51,1),0)</f>
        <v>1</v>
      </c>
      <c r="L214" s="4" t="n">
        <f aca="false">+RANDBETWEEN(1,5)</f>
        <v>2</v>
      </c>
      <c r="M214" s="4" t="str">
        <f aca="false">+VLOOKUP(A214&amp;B214,[1]country_org_des!$A$1:$E$1048576,5,0)</f>
        <v>FTL||Supplier_351||Plant_5||FTL_PL-GB_2500</v>
      </c>
      <c r="N214" s="4" t="n">
        <f aca="false">+FIND("FTL",M214,2)+4</f>
        <v>33</v>
      </c>
      <c r="O214" s="0" t="n">
        <f aca="false">+FIND("-",M214)</f>
        <v>35</v>
      </c>
      <c r="P214" s="0" t="n">
        <f aca="false">+LEN(M214)</f>
        <v>42</v>
      </c>
      <c r="Q214" s="0" t="str">
        <f aca="false">+RIGHT(M214,P214-O214)</f>
        <v>GB_2500</v>
      </c>
      <c r="R214" s="0" t="n">
        <f aca="false">+LEN(M214)-LEN(SUBSTITUTE(M214,"_",""))</f>
        <v>4</v>
      </c>
      <c r="S214" s="0" t="n">
        <f aca="false">+FIND("!",T214)</f>
        <v>38</v>
      </c>
      <c r="T214" s="0" t="str">
        <f aca="false">+SUBSTITUTE(M214,"_","!",R214)</f>
        <v>FTL||Supplier_351||Plant_5||FTL_PL-GB!2500</v>
      </c>
    </row>
    <row r="215" customFormat="false" ht="12.8" hidden="false" customHeight="false" outlineLevel="0" collapsed="false">
      <c r="A215" s="0" t="s">
        <v>230</v>
      </c>
      <c r="B215" s="0" t="s">
        <v>211</v>
      </c>
      <c r="C215" s="0" t="s">
        <v>262</v>
      </c>
      <c r="D215" s="0" t="n">
        <v>1280</v>
      </c>
      <c r="E215" s="4" t="str">
        <f aca="false">+LEFT(RIGHT(M215,P215-N215+1),O215-N215)</f>
        <v>PL</v>
      </c>
      <c r="F215" s="4" t="str">
        <f aca="false">+RIGHT(LEFT(M215,S215-1),S215-O215-1)</f>
        <v>GB</v>
      </c>
      <c r="G215" s="4" t="n">
        <f aca="false">+D215*VLOOKUP(C215,[1]commodities!A$1:H$1048576,2,0)</f>
        <v>1043.2</v>
      </c>
      <c r="H215" s="4" t="n">
        <f aca="false">+$D215*VLOOKUP(C215,[1]commodities!A$1:H$1048576,3,0)</f>
        <v>4.096</v>
      </c>
      <c r="I215" s="4" t="n">
        <f aca="false">+G215/K215</f>
        <v>1043.2</v>
      </c>
      <c r="J215" s="4" t="n">
        <f aca="false">+H215/K215</f>
        <v>4.096</v>
      </c>
      <c r="K215" s="4" t="n">
        <f aca="false">+ROUNDUP(MAX(G215/12000,H215/51,1),0)</f>
        <v>1</v>
      </c>
      <c r="L215" s="4" t="n">
        <f aca="false">+RANDBETWEEN(1,5)</f>
        <v>5</v>
      </c>
      <c r="M215" s="4" t="str">
        <f aca="false">+VLOOKUP(A215&amp;B215,[1]country_org_des!$A$1:$E$1048576,5,0)</f>
        <v>FTL||Supplier_351||Plant_5||FTL_PL-GB_2500</v>
      </c>
      <c r="N215" s="4" t="n">
        <f aca="false">+FIND("FTL",M215,2)+4</f>
        <v>33</v>
      </c>
      <c r="O215" s="0" t="n">
        <f aca="false">+FIND("-",M215)</f>
        <v>35</v>
      </c>
      <c r="P215" s="0" t="n">
        <f aca="false">+LEN(M215)</f>
        <v>42</v>
      </c>
      <c r="Q215" s="0" t="str">
        <f aca="false">+RIGHT(M215,P215-O215)</f>
        <v>GB_2500</v>
      </c>
      <c r="R215" s="0" t="n">
        <f aca="false">+LEN(M215)-LEN(SUBSTITUTE(M215,"_",""))</f>
        <v>4</v>
      </c>
      <c r="S215" s="0" t="n">
        <f aca="false">+FIND("!",T215)</f>
        <v>38</v>
      </c>
      <c r="T215" s="0" t="str">
        <f aca="false">+SUBSTITUTE(M215,"_","!",R215)</f>
        <v>FTL||Supplier_351||Plant_5||FTL_PL-GB!2500</v>
      </c>
    </row>
    <row r="216" customFormat="false" ht="12.8" hidden="false" customHeight="false" outlineLevel="0" collapsed="false">
      <c r="A216" s="0" t="s">
        <v>230</v>
      </c>
      <c r="B216" s="0" t="s">
        <v>211</v>
      </c>
      <c r="C216" s="0" t="s">
        <v>263</v>
      </c>
      <c r="D216" s="0" t="n">
        <v>58</v>
      </c>
      <c r="E216" s="4" t="str">
        <f aca="false">+LEFT(RIGHT(M216,P216-N216+1),O216-N216)</f>
        <v>PL</v>
      </c>
      <c r="F216" s="4" t="str">
        <f aca="false">+RIGHT(LEFT(M216,S216-1),S216-O216-1)</f>
        <v>GB</v>
      </c>
      <c r="G216" s="4" t="n">
        <f aca="false">+D216*VLOOKUP(C216,[1]commodities!A$1:H$1048576,2,0)</f>
        <v>48.72</v>
      </c>
      <c r="H216" s="4" t="n">
        <f aca="false">+$D216*VLOOKUP(C216,[1]commodities!A$1:H$1048576,3,0)</f>
        <v>0.3712</v>
      </c>
      <c r="I216" s="4" t="n">
        <f aca="false">+G216/K216</f>
        <v>48.72</v>
      </c>
      <c r="J216" s="4" t="n">
        <f aca="false">+H216/K216</f>
        <v>0.3712</v>
      </c>
      <c r="K216" s="4" t="n">
        <f aca="false">+ROUNDUP(MAX(G216/12000,H216/51,1),0)</f>
        <v>1</v>
      </c>
      <c r="L216" s="4" t="n">
        <f aca="false">+RANDBETWEEN(1,5)</f>
        <v>1</v>
      </c>
      <c r="M216" s="4" t="str">
        <f aca="false">+VLOOKUP(A216&amp;B216,[1]country_org_des!$A$1:$E$1048576,5,0)</f>
        <v>FTL||Supplier_351||Plant_5||FTL_PL-GB_2500</v>
      </c>
      <c r="N216" s="4" t="n">
        <f aca="false">+FIND("FTL",M216,2)+4</f>
        <v>33</v>
      </c>
      <c r="O216" s="0" t="n">
        <f aca="false">+FIND("-",M216)</f>
        <v>35</v>
      </c>
      <c r="P216" s="0" t="n">
        <f aca="false">+LEN(M216)</f>
        <v>42</v>
      </c>
      <c r="Q216" s="0" t="str">
        <f aca="false">+RIGHT(M216,P216-O216)</f>
        <v>GB_2500</v>
      </c>
      <c r="R216" s="0" t="n">
        <f aca="false">+LEN(M216)-LEN(SUBSTITUTE(M216,"_",""))</f>
        <v>4</v>
      </c>
      <c r="S216" s="0" t="n">
        <f aca="false">+FIND("!",T216)</f>
        <v>38</v>
      </c>
      <c r="T216" s="0" t="str">
        <f aca="false">+SUBSTITUTE(M216,"_","!",R216)</f>
        <v>FTL||Supplier_351||Plant_5||FTL_PL-GB!2500</v>
      </c>
    </row>
    <row r="217" customFormat="false" ht="12.8" hidden="false" customHeight="false" outlineLevel="0" collapsed="false">
      <c r="A217" s="0" t="s">
        <v>230</v>
      </c>
      <c r="B217" s="0" t="s">
        <v>211</v>
      </c>
      <c r="C217" s="0" t="s">
        <v>264</v>
      </c>
      <c r="D217" s="0" t="n">
        <v>180</v>
      </c>
      <c r="E217" s="4" t="str">
        <f aca="false">+LEFT(RIGHT(M217,P217-N217+1),O217-N217)</f>
        <v>PL</v>
      </c>
      <c r="F217" s="4" t="str">
        <f aca="false">+RIGHT(LEFT(M217,S217-1),S217-O217-1)</f>
        <v>GB</v>
      </c>
      <c r="G217" s="4" t="n">
        <f aca="false">+D217*VLOOKUP(C217,[1]commodities!A$1:H$1048576,2,0)</f>
        <v>146.7</v>
      </c>
      <c r="H217" s="4" t="n">
        <f aca="false">+$D217*VLOOKUP(C217,[1]commodities!A$1:H$1048576,3,0)</f>
        <v>0.576</v>
      </c>
      <c r="I217" s="4" t="n">
        <f aca="false">+G217/K217</f>
        <v>146.7</v>
      </c>
      <c r="J217" s="4" t="n">
        <f aca="false">+H217/K217</f>
        <v>0.576</v>
      </c>
      <c r="K217" s="4" t="n">
        <f aca="false">+ROUNDUP(MAX(G217/12000,H217/51,1),0)</f>
        <v>1</v>
      </c>
      <c r="L217" s="4" t="n">
        <f aca="false">+RANDBETWEEN(1,5)</f>
        <v>5</v>
      </c>
      <c r="M217" s="4" t="str">
        <f aca="false">+VLOOKUP(A217&amp;B217,[1]country_org_des!$A$1:$E$1048576,5,0)</f>
        <v>FTL||Supplier_351||Plant_5||FTL_PL-GB_2500</v>
      </c>
      <c r="N217" s="4" t="n">
        <f aca="false">+FIND("FTL",M217,2)+4</f>
        <v>33</v>
      </c>
      <c r="O217" s="0" t="n">
        <f aca="false">+FIND("-",M217)</f>
        <v>35</v>
      </c>
      <c r="P217" s="0" t="n">
        <f aca="false">+LEN(M217)</f>
        <v>42</v>
      </c>
      <c r="Q217" s="0" t="str">
        <f aca="false">+RIGHT(M217,P217-O217)</f>
        <v>GB_2500</v>
      </c>
      <c r="R217" s="0" t="n">
        <f aca="false">+LEN(M217)-LEN(SUBSTITUTE(M217,"_",""))</f>
        <v>4</v>
      </c>
      <c r="S217" s="0" t="n">
        <f aca="false">+FIND("!",T217)</f>
        <v>38</v>
      </c>
      <c r="T217" s="0" t="str">
        <f aca="false">+SUBSTITUTE(M217,"_","!",R217)</f>
        <v>FTL||Supplier_351||Plant_5||FTL_PL-GB!2500</v>
      </c>
    </row>
    <row r="218" customFormat="false" ht="12.8" hidden="false" customHeight="false" outlineLevel="0" collapsed="false">
      <c r="A218" s="0" t="s">
        <v>230</v>
      </c>
      <c r="B218" s="0" t="s">
        <v>211</v>
      </c>
      <c r="C218" s="0" t="s">
        <v>265</v>
      </c>
      <c r="D218" s="0" t="n">
        <v>10</v>
      </c>
      <c r="E218" s="4" t="str">
        <f aca="false">+LEFT(RIGHT(M218,P218-N218+1),O218-N218)</f>
        <v>PL</v>
      </c>
      <c r="F218" s="4" t="str">
        <f aca="false">+RIGHT(LEFT(M218,S218-1),S218-O218-1)</f>
        <v>GB</v>
      </c>
      <c r="G218" s="4" t="n">
        <f aca="false">+D218*VLOOKUP(C218,[1]commodities!A$1:H$1048576,2,0)</f>
        <v>24</v>
      </c>
      <c r="H218" s="4" t="n">
        <f aca="false">+$D218*VLOOKUP(C218,[1]commodities!A$1:H$1048576,3,0)</f>
        <v>0.032</v>
      </c>
      <c r="I218" s="4" t="n">
        <f aca="false">+G218/K218</f>
        <v>24</v>
      </c>
      <c r="J218" s="4" t="n">
        <f aca="false">+H218/K218</f>
        <v>0.032</v>
      </c>
      <c r="K218" s="4" t="n">
        <f aca="false">+ROUNDUP(MAX(G218/12000,H218/51,1),0)</f>
        <v>1</v>
      </c>
      <c r="L218" s="4" t="n">
        <f aca="false">+RANDBETWEEN(1,5)</f>
        <v>5</v>
      </c>
      <c r="M218" s="4" t="str">
        <f aca="false">+VLOOKUP(A218&amp;B218,[1]country_org_des!$A$1:$E$1048576,5,0)</f>
        <v>FTL||Supplier_351||Plant_5||FTL_PL-GB_2500</v>
      </c>
      <c r="N218" s="4" t="n">
        <f aca="false">+FIND("FTL",M218,2)+4</f>
        <v>33</v>
      </c>
      <c r="O218" s="0" t="n">
        <f aca="false">+FIND("-",M218)</f>
        <v>35</v>
      </c>
      <c r="P218" s="0" t="n">
        <f aca="false">+LEN(M218)</f>
        <v>42</v>
      </c>
      <c r="Q218" s="0" t="str">
        <f aca="false">+RIGHT(M218,P218-O218)</f>
        <v>GB_2500</v>
      </c>
      <c r="R218" s="0" t="n">
        <f aca="false">+LEN(M218)-LEN(SUBSTITUTE(M218,"_",""))</f>
        <v>4</v>
      </c>
      <c r="S218" s="0" t="n">
        <f aca="false">+FIND("!",T218)</f>
        <v>38</v>
      </c>
      <c r="T218" s="0" t="str">
        <f aca="false">+SUBSTITUTE(M218,"_","!",R218)</f>
        <v>FTL||Supplier_351||Plant_5||FTL_PL-GB!2500</v>
      </c>
    </row>
    <row r="219" customFormat="false" ht="12.8" hidden="false" customHeight="false" outlineLevel="0" collapsed="false">
      <c r="A219" s="0" t="s">
        <v>230</v>
      </c>
      <c r="B219" s="0" t="s">
        <v>211</v>
      </c>
      <c r="C219" s="0" t="s">
        <v>266</v>
      </c>
      <c r="D219" s="0" t="n">
        <v>670</v>
      </c>
      <c r="E219" s="4" t="str">
        <f aca="false">+LEFT(RIGHT(M219,P219-N219+1),O219-N219)</f>
        <v>PL</v>
      </c>
      <c r="F219" s="4" t="str">
        <f aca="false">+RIGHT(LEFT(M219,S219-1),S219-O219-1)</f>
        <v>GB</v>
      </c>
      <c r="G219" s="4" t="n">
        <f aca="false">+D219*VLOOKUP(C219,[1]commodities!A$1:H$1048576,2,0)</f>
        <v>1608</v>
      </c>
      <c r="H219" s="4" t="n">
        <f aca="false">+$D219*VLOOKUP(C219,[1]commodities!A$1:H$1048576,3,0)</f>
        <v>2.144</v>
      </c>
      <c r="I219" s="4" t="n">
        <f aca="false">+G219/K219</f>
        <v>1608</v>
      </c>
      <c r="J219" s="4" t="n">
        <f aca="false">+H219/K219</f>
        <v>2.144</v>
      </c>
      <c r="K219" s="4" t="n">
        <f aca="false">+ROUNDUP(MAX(G219/12000,H219/51,1),0)</f>
        <v>1</v>
      </c>
      <c r="L219" s="4" t="n">
        <f aca="false">+RANDBETWEEN(1,5)</f>
        <v>1</v>
      </c>
      <c r="M219" s="4" t="str">
        <f aca="false">+VLOOKUP(A219&amp;B219,[1]country_org_des!$A$1:$E$1048576,5,0)</f>
        <v>FTL||Supplier_351||Plant_5||FTL_PL-GB_2500</v>
      </c>
      <c r="N219" s="4" t="n">
        <f aca="false">+FIND("FTL",M219,2)+4</f>
        <v>33</v>
      </c>
      <c r="O219" s="0" t="n">
        <f aca="false">+FIND("-",M219)</f>
        <v>35</v>
      </c>
      <c r="P219" s="0" t="n">
        <f aca="false">+LEN(M219)</f>
        <v>42</v>
      </c>
      <c r="Q219" s="0" t="str">
        <f aca="false">+RIGHT(M219,P219-O219)</f>
        <v>GB_2500</v>
      </c>
      <c r="R219" s="0" t="n">
        <f aca="false">+LEN(M219)-LEN(SUBSTITUTE(M219,"_",""))</f>
        <v>4</v>
      </c>
      <c r="S219" s="0" t="n">
        <f aca="false">+FIND("!",T219)</f>
        <v>38</v>
      </c>
      <c r="T219" s="0" t="str">
        <f aca="false">+SUBSTITUTE(M219,"_","!",R219)</f>
        <v>FTL||Supplier_351||Plant_5||FTL_PL-GB!2500</v>
      </c>
    </row>
    <row r="220" customFormat="false" ht="12.8" hidden="false" customHeight="false" outlineLevel="0" collapsed="false">
      <c r="A220" s="0" t="s">
        <v>230</v>
      </c>
      <c r="B220" s="0" t="s">
        <v>211</v>
      </c>
      <c r="C220" s="0" t="s">
        <v>267</v>
      </c>
      <c r="D220" s="0" t="n">
        <v>670</v>
      </c>
      <c r="E220" s="4" t="str">
        <f aca="false">+LEFT(RIGHT(M220,P220-N220+1),O220-N220)</f>
        <v>PL</v>
      </c>
      <c r="F220" s="4" t="str">
        <f aca="false">+RIGHT(LEFT(M220,S220-1),S220-O220-1)</f>
        <v>GB</v>
      </c>
      <c r="G220" s="4" t="n">
        <f aca="false">+D220*VLOOKUP(C220,[1]commodities!A$1:H$1048576,2,0)</f>
        <v>1608</v>
      </c>
      <c r="H220" s="4" t="n">
        <f aca="false">+$D220*VLOOKUP(C220,[1]commodities!A$1:H$1048576,3,0)</f>
        <v>2.144</v>
      </c>
      <c r="I220" s="4" t="n">
        <f aca="false">+G220/K220</f>
        <v>1608</v>
      </c>
      <c r="J220" s="4" t="n">
        <f aca="false">+H220/K220</f>
        <v>2.144</v>
      </c>
      <c r="K220" s="4" t="n">
        <f aca="false">+ROUNDUP(MAX(G220/12000,H220/51,1),0)</f>
        <v>1</v>
      </c>
      <c r="L220" s="4" t="n">
        <f aca="false">+RANDBETWEEN(1,5)</f>
        <v>2</v>
      </c>
      <c r="M220" s="4" t="str">
        <f aca="false">+VLOOKUP(A220&amp;B220,[1]country_org_des!$A$1:$E$1048576,5,0)</f>
        <v>FTL||Supplier_351||Plant_5||FTL_PL-GB_2500</v>
      </c>
      <c r="N220" s="4" t="n">
        <f aca="false">+FIND("FTL",M220,2)+4</f>
        <v>33</v>
      </c>
      <c r="O220" s="0" t="n">
        <f aca="false">+FIND("-",M220)</f>
        <v>35</v>
      </c>
      <c r="P220" s="0" t="n">
        <f aca="false">+LEN(M220)</f>
        <v>42</v>
      </c>
      <c r="Q220" s="0" t="str">
        <f aca="false">+RIGHT(M220,P220-O220)</f>
        <v>GB_2500</v>
      </c>
      <c r="R220" s="0" t="n">
        <f aca="false">+LEN(M220)-LEN(SUBSTITUTE(M220,"_",""))</f>
        <v>4</v>
      </c>
      <c r="S220" s="0" t="n">
        <f aca="false">+FIND("!",T220)</f>
        <v>38</v>
      </c>
      <c r="T220" s="0" t="str">
        <f aca="false">+SUBSTITUTE(M220,"_","!",R220)</f>
        <v>FTL||Supplier_351||Plant_5||FTL_PL-GB!2500</v>
      </c>
    </row>
    <row r="221" customFormat="false" ht="12.8" hidden="false" customHeight="false" outlineLevel="0" collapsed="false">
      <c r="A221" s="0" t="s">
        <v>230</v>
      </c>
      <c r="B221" s="0" t="s">
        <v>211</v>
      </c>
      <c r="C221" s="0" t="s">
        <v>268</v>
      </c>
      <c r="D221" s="0" t="n">
        <v>1300</v>
      </c>
      <c r="E221" s="4" t="str">
        <f aca="false">+LEFT(RIGHT(M221,P221-N221+1),O221-N221)</f>
        <v>PL</v>
      </c>
      <c r="F221" s="4" t="str">
        <f aca="false">+RIGHT(LEFT(M221,S221-1),S221-O221-1)</f>
        <v>GB</v>
      </c>
      <c r="G221" s="4" t="n">
        <f aca="false">+D221*VLOOKUP(C221,[1]commodities!A$1:H$1048576,2,0)</f>
        <v>1059.5</v>
      </c>
      <c r="H221" s="4" t="n">
        <f aca="false">+$D221*VLOOKUP(C221,[1]commodities!A$1:H$1048576,3,0)</f>
        <v>4.16</v>
      </c>
      <c r="I221" s="4" t="n">
        <f aca="false">+G221/K221</f>
        <v>1059.5</v>
      </c>
      <c r="J221" s="4" t="n">
        <f aca="false">+H221/K221</f>
        <v>4.16</v>
      </c>
      <c r="K221" s="4" t="n">
        <f aca="false">+ROUNDUP(MAX(G221/12000,H221/51,1),0)</f>
        <v>1</v>
      </c>
      <c r="L221" s="4" t="n">
        <f aca="false">+RANDBETWEEN(1,5)</f>
        <v>3</v>
      </c>
      <c r="M221" s="4" t="str">
        <f aca="false">+VLOOKUP(A221&amp;B221,[1]country_org_des!$A$1:$E$1048576,5,0)</f>
        <v>FTL||Supplier_351||Plant_5||FTL_PL-GB_2500</v>
      </c>
      <c r="N221" s="4" t="n">
        <f aca="false">+FIND("FTL",M221,2)+4</f>
        <v>33</v>
      </c>
      <c r="O221" s="0" t="n">
        <f aca="false">+FIND("-",M221)</f>
        <v>35</v>
      </c>
      <c r="P221" s="0" t="n">
        <f aca="false">+LEN(M221)</f>
        <v>42</v>
      </c>
      <c r="Q221" s="0" t="str">
        <f aca="false">+RIGHT(M221,P221-O221)</f>
        <v>GB_2500</v>
      </c>
      <c r="R221" s="0" t="n">
        <f aca="false">+LEN(M221)-LEN(SUBSTITUTE(M221,"_",""))</f>
        <v>4</v>
      </c>
      <c r="S221" s="0" t="n">
        <f aca="false">+FIND("!",T221)</f>
        <v>38</v>
      </c>
      <c r="T221" s="0" t="str">
        <f aca="false">+SUBSTITUTE(M221,"_","!",R221)</f>
        <v>FTL||Supplier_351||Plant_5||FTL_PL-GB!2500</v>
      </c>
    </row>
    <row r="222" customFormat="false" ht="12.8" hidden="false" customHeight="false" outlineLevel="0" collapsed="false">
      <c r="A222" s="0" t="s">
        <v>230</v>
      </c>
      <c r="B222" s="0" t="s">
        <v>211</v>
      </c>
      <c r="C222" s="0" t="s">
        <v>269</v>
      </c>
      <c r="D222" s="0" t="n">
        <v>160</v>
      </c>
      <c r="E222" s="4" t="str">
        <f aca="false">+LEFT(RIGHT(M222,P222-N222+1),O222-N222)</f>
        <v>PL</v>
      </c>
      <c r="F222" s="4" t="str">
        <f aca="false">+RIGHT(LEFT(M222,S222-1),S222-O222-1)</f>
        <v>GB</v>
      </c>
      <c r="G222" s="4" t="n">
        <f aca="false">+D222*VLOOKUP(C222,[1]commodities!A$1:H$1048576,2,0)</f>
        <v>55.2</v>
      </c>
      <c r="H222" s="4" t="n">
        <f aca="false">+$D222*VLOOKUP(C222,[1]commodities!A$1:H$1048576,3,0)</f>
        <v>0.512</v>
      </c>
      <c r="I222" s="4" t="n">
        <f aca="false">+G222/K222</f>
        <v>55.2</v>
      </c>
      <c r="J222" s="4" t="n">
        <f aca="false">+H222/K222</f>
        <v>0.512</v>
      </c>
      <c r="K222" s="4" t="n">
        <f aca="false">+ROUNDUP(MAX(G222/12000,H222/51,1),0)</f>
        <v>1</v>
      </c>
      <c r="L222" s="4" t="n">
        <f aca="false">+RANDBETWEEN(1,5)</f>
        <v>3</v>
      </c>
      <c r="M222" s="4" t="str">
        <f aca="false">+VLOOKUP(A222&amp;B222,[1]country_org_des!$A$1:$E$1048576,5,0)</f>
        <v>FTL||Supplier_351||Plant_5||FTL_PL-GB_2500</v>
      </c>
      <c r="N222" s="4" t="n">
        <f aca="false">+FIND("FTL",M222,2)+4</f>
        <v>33</v>
      </c>
      <c r="O222" s="0" t="n">
        <f aca="false">+FIND("-",M222)</f>
        <v>35</v>
      </c>
      <c r="P222" s="0" t="n">
        <f aca="false">+LEN(M222)</f>
        <v>42</v>
      </c>
      <c r="Q222" s="0" t="str">
        <f aca="false">+RIGHT(M222,P222-O222)</f>
        <v>GB_2500</v>
      </c>
      <c r="R222" s="0" t="n">
        <f aca="false">+LEN(M222)-LEN(SUBSTITUTE(M222,"_",""))</f>
        <v>4</v>
      </c>
      <c r="S222" s="0" t="n">
        <f aca="false">+FIND("!",T222)</f>
        <v>38</v>
      </c>
      <c r="T222" s="0" t="str">
        <f aca="false">+SUBSTITUTE(M222,"_","!",R222)</f>
        <v>FTL||Supplier_351||Plant_5||FTL_PL-GB!2500</v>
      </c>
    </row>
    <row r="223" customFormat="false" ht="12.8" hidden="false" customHeight="false" outlineLevel="0" collapsed="false">
      <c r="A223" s="0" t="s">
        <v>230</v>
      </c>
      <c r="B223" s="0" t="s">
        <v>211</v>
      </c>
      <c r="C223" s="0" t="s">
        <v>270</v>
      </c>
      <c r="D223" s="0" t="n">
        <v>40</v>
      </c>
      <c r="E223" s="4" t="str">
        <f aca="false">+LEFT(RIGHT(M223,P223-N223+1),O223-N223)</f>
        <v>PL</v>
      </c>
      <c r="F223" s="4" t="str">
        <f aca="false">+RIGHT(LEFT(M223,S223-1),S223-O223-1)</f>
        <v>GB</v>
      </c>
      <c r="G223" s="4" t="n">
        <f aca="false">+D223*VLOOKUP(C223,[1]commodities!A$1:H$1048576,2,0)</f>
        <v>13.8</v>
      </c>
      <c r="H223" s="4" t="n">
        <f aca="false">+$D223*VLOOKUP(C223,[1]commodities!A$1:H$1048576,3,0)</f>
        <v>0.128</v>
      </c>
      <c r="I223" s="4" t="n">
        <f aca="false">+G223/K223</f>
        <v>13.8</v>
      </c>
      <c r="J223" s="4" t="n">
        <f aca="false">+H223/K223</f>
        <v>0.128</v>
      </c>
      <c r="K223" s="4" t="n">
        <f aca="false">+ROUNDUP(MAX(G223/12000,H223/51,1),0)</f>
        <v>1</v>
      </c>
      <c r="L223" s="4" t="n">
        <f aca="false">+RANDBETWEEN(1,5)</f>
        <v>3</v>
      </c>
      <c r="M223" s="4" t="str">
        <f aca="false">+VLOOKUP(A223&amp;B223,[1]country_org_des!$A$1:$E$1048576,5,0)</f>
        <v>FTL||Supplier_351||Plant_5||FTL_PL-GB_2500</v>
      </c>
      <c r="N223" s="4" t="n">
        <f aca="false">+FIND("FTL",M223,2)+4</f>
        <v>33</v>
      </c>
      <c r="O223" s="0" t="n">
        <f aca="false">+FIND("-",M223)</f>
        <v>35</v>
      </c>
      <c r="P223" s="0" t="n">
        <f aca="false">+LEN(M223)</f>
        <v>42</v>
      </c>
      <c r="Q223" s="0" t="str">
        <f aca="false">+RIGHT(M223,P223-O223)</f>
        <v>GB_2500</v>
      </c>
      <c r="R223" s="0" t="n">
        <f aca="false">+LEN(M223)-LEN(SUBSTITUTE(M223,"_",""))</f>
        <v>4</v>
      </c>
      <c r="S223" s="0" t="n">
        <f aca="false">+FIND("!",T223)</f>
        <v>38</v>
      </c>
      <c r="T223" s="0" t="str">
        <f aca="false">+SUBSTITUTE(M223,"_","!",R223)</f>
        <v>FTL||Supplier_351||Plant_5||FTL_PL-GB!2500</v>
      </c>
    </row>
    <row r="224" customFormat="false" ht="12.8" hidden="false" customHeight="false" outlineLevel="0" collapsed="false">
      <c r="A224" s="0" t="s">
        <v>230</v>
      </c>
      <c r="B224" s="0" t="s">
        <v>211</v>
      </c>
      <c r="C224" s="0" t="s">
        <v>271</v>
      </c>
      <c r="D224" s="0" t="n">
        <v>20</v>
      </c>
      <c r="E224" s="4" t="str">
        <f aca="false">+LEFT(RIGHT(M224,P224-N224+1),O224-N224)</f>
        <v>PL</v>
      </c>
      <c r="F224" s="4" t="str">
        <f aca="false">+RIGHT(LEFT(M224,S224-1),S224-O224-1)</f>
        <v>GB</v>
      </c>
      <c r="G224" s="4" t="n">
        <f aca="false">+D224*VLOOKUP(C224,[1]commodities!A$1:H$1048576,2,0)</f>
        <v>5.1</v>
      </c>
      <c r="H224" s="4" t="n">
        <f aca="false">+$D224*VLOOKUP(C224,[1]commodities!A$1:H$1048576,3,0)</f>
        <v>0.064</v>
      </c>
      <c r="I224" s="4" t="n">
        <f aca="false">+G224/K224</f>
        <v>5.1</v>
      </c>
      <c r="J224" s="4" t="n">
        <f aca="false">+H224/K224</f>
        <v>0.064</v>
      </c>
      <c r="K224" s="4" t="n">
        <f aca="false">+ROUNDUP(MAX(G224/12000,H224/51,1),0)</f>
        <v>1</v>
      </c>
      <c r="L224" s="4" t="n">
        <f aca="false">+RANDBETWEEN(1,5)</f>
        <v>4</v>
      </c>
      <c r="M224" s="4" t="str">
        <f aca="false">+VLOOKUP(A224&amp;B224,[1]country_org_des!$A$1:$E$1048576,5,0)</f>
        <v>FTL||Supplier_351||Plant_5||FTL_PL-GB_2500</v>
      </c>
      <c r="N224" s="4" t="n">
        <f aca="false">+FIND("FTL",M224,2)+4</f>
        <v>33</v>
      </c>
      <c r="O224" s="0" t="n">
        <f aca="false">+FIND("-",M224)</f>
        <v>35</v>
      </c>
      <c r="P224" s="0" t="n">
        <f aca="false">+LEN(M224)</f>
        <v>42</v>
      </c>
      <c r="Q224" s="0" t="str">
        <f aca="false">+RIGHT(M224,P224-O224)</f>
        <v>GB_2500</v>
      </c>
      <c r="R224" s="0" t="n">
        <f aca="false">+LEN(M224)-LEN(SUBSTITUTE(M224,"_",""))</f>
        <v>4</v>
      </c>
      <c r="S224" s="0" t="n">
        <f aca="false">+FIND("!",T224)</f>
        <v>38</v>
      </c>
      <c r="T224" s="0" t="str">
        <f aca="false">+SUBSTITUTE(M224,"_","!",R224)</f>
        <v>FTL||Supplier_351||Plant_5||FTL_PL-GB!2500</v>
      </c>
    </row>
    <row r="225" customFormat="false" ht="12.8" hidden="false" customHeight="false" outlineLevel="0" collapsed="false">
      <c r="A225" s="0" t="s">
        <v>230</v>
      </c>
      <c r="B225" s="0" t="s">
        <v>211</v>
      </c>
      <c r="C225" s="0" t="s">
        <v>272</v>
      </c>
      <c r="D225" s="0" t="n">
        <v>160</v>
      </c>
      <c r="E225" s="4" t="str">
        <f aca="false">+LEFT(RIGHT(M225,P225-N225+1),O225-N225)</f>
        <v>PL</v>
      </c>
      <c r="F225" s="4" t="str">
        <f aca="false">+RIGHT(LEFT(M225,S225-1),S225-O225-1)</f>
        <v>GB</v>
      </c>
      <c r="G225" s="4" t="n">
        <f aca="false">+D225*VLOOKUP(C225,[1]commodities!A$1:H$1048576,2,0)</f>
        <v>40.8</v>
      </c>
      <c r="H225" s="4" t="n">
        <f aca="false">+$D225*VLOOKUP(C225,[1]commodities!A$1:H$1048576,3,0)</f>
        <v>0.512</v>
      </c>
      <c r="I225" s="4" t="n">
        <f aca="false">+G225/K225</f>
        <v>40.8</v>
      </c>
      <c r="J225" s="4" t="n">
        <f aca="false">+H225/K225</f>
        <v>0.512</v>
      </c>
      <c r="K225" s="4" t="n">
        <f aca="false">+ROUNDUP(MAX(G225/12000,H225/51,1),0)</f>
        <v>1</v>
      </c>
      <c r="L225" s="4" t="n">
        <f aca="false">+RANDBETWEEN(1,5)</f>
        <v>5</v>
      </c>
      <c r="M225" s="4" t="str">
        <f aca="false">+VLOOKUP(A225&amp;B225,[1]country_org_des!$A$1:$E$1048576,5,0)</f>
        <v>FTL||Supplier_351||Plant_5||FTL_PL-GB_2500</v>
      </c>
      <c r="N225" s="4" t="n">
        <f aca="false">+FIND("FTL",M225,2)+4</f>
        <v>33</v>
      </c>
      <c r="O225" s="0" t="n">
        <f aca="false">+FIND("-",M225)</f>
        <v>35</v>
      </c>
      <c r="P225" s="0" t="n">
        <f aca="false">+LEN(M225)</f>
        <v>42</v>
      </c>
      <c r="Q225" s="0" t="str">
        <f aca="false">+RIGHT(M225,P225-O225)</f>
        <v>GB_2500</v>
      </c>
      <c r="R225" s="0" t="n">
        <f aca="false">+LEN(M225)-LEN(SUBSTITUTE(M225,"_",""))</f>
        <v>4</v>
      </c>
      <c r="S225" s="0" t="n">
        <f aca="false">+FIND("!",T225)</f>
        <v>38</v>
      </c>
      <c r="T225" s="0" t="str">
        <f aca="false">+SUBSTITUTE(M225,"_","!",R225)</f>
        <v>FTL||Supplier_351||Plant_5||FTL_PL-GB!2500</v>
      </c>
    </row>
    <row r="226" customFormat="false" ht="12.8" hidden="false" customHeight="false" outlineLevel="0" collapsed="false">
      <c r="A226" s="0" t="s">
        <v>230</v>
      </c>
      <c r="B226" s="0" t="s">
        <v>211</v>
      </c>
      <c r="C226" s="0" t="s">
        <v>273</v>
      </c>
      <c r="D226" s="0" t="n">
        <v>80</v>
      </c>
      <c r="E226" s="4" t="str">
        <f aca="false">+LEFT(RIGHT(M226,P226-N226+1),O226-N226)</f>
        <v>PL</v>
      </c>
      <c r="F226" s="4" t="str">
        <f aca="false">+RIGHT(LEFT(M226,S226-1),S226-O226-1)</f>
        <v>GB</v>
      </c>
      <c r="G226" s="4" t="n">
        <f aca="false">+D226*VLOOKUP(C226,[1]commodities!A$1:H$1048576,2,0)</f>
        <v>34.8</v>
      </c>
      <c r="H226" s="4" t="n">
        <f aca="false">+$D226*VLOOKUP(C226,[1]commodities!A$1:H$1048576,3,0)</f>
        <v>0.256</v>
      </c>
      <c r="I226" s="4" t="n">
        <f aca="false">+G226/K226</f>
        <v>34.8</v>
      </c>
      <c r="J226" s="4" t="n">
        <f aca="false">+H226/K226</f>
        <v>0.256</v>
      </c>
      <c r="K226" s="4" t="n">
        <f aca="false">+ROUNDUP(MAX(G226/12000,H226/51,1),0)</f>
        <v>1</v>
      </c>
      <c r="L226" s="4" t="n">
        <f aca="false">+RANDBETWEEN(1,5)</f>
        <v>3</v>
      </c>
      <c r="M226" s="4" t="str">
        <f aca="false">+VLOOKUP(A226&amp;B226,[1]country_org_des!$A$1:$E$1048576,5,0)</f>
        <v>FTL||Supplier_351||Plant_5||FTL_PL-GB_2500</v>
      </c>
      <c r="N226" s="4" t="n">
        <f aca="false">+FIND("FTL",M226,2)+4</f>
        <v>33</v>
      </c>
      <c r="O226" s="0" t="n">
        <f aca="false">+FIND("-",M226)</f>
        <v>35</v>
      </c>
      <c r="P226" s="0" t="n">
        <f aca="false">+LEN(M226)</f>
        <v>42</v>
      </c>
      <c r="Q226" s="0" t="str">
        <f aca="false">+RIGHT(M226,P226-O226)</f>
        <v>GB_2500</v>
      </c>
      <c r="R226" s="0" t="n">
        <f aca="false">+LEN(M226)-LEN(SUBSTITUTE(M226,"_",""))</f>
        <v>4</v>
      </c>
      <c r="S226" s="0" t="n">
        <f aca="false">+FIND("!",T226)</f>
        <v>38</v>
      </c>
      <c r="T226" s="0" t="str">
        <f aca="false">+SUBSTITUTE(M226,"_","!",R226)</f>
        <v>FTL||Supplier_351||Plant_5||FTL_PL-GB!2500</v>
      </c>
    </row>
    <row r="227" customFormat="false" ht="12.8" hidden="false" customHeight="false" outlineLevel="0" collapsed="false">
      <c r="A227" s="0" t="s">
        <v>230</v>
      </c>
      <c r="B227" s="0" t="s">
        <v>211</v>
      </c>
      <c r="C227" s="0" t="s">
        <v>274</v>
      </c>
      <c r="D227" s="0" t="n">
        <v>180</v>
      </c>
      <c r="E227" s="4" t="str">
        <f aca="false">+LEFT(RIGHT(M227,P227-N227+1),O227-N227)</f>
        <v>PL</v>
      </c>
      <c r="F227" s="4" t="str">
        <f aca="false">+RIGHT(LEFT(M227,S227-1),S227-O227-1)</f>
        <v>GB</v>
      </c>
      <c r="G227" s="4" t="n">
        <f aca="false">+D227*VLOOKUP(C227,[1]commodities!A$1:H$1048576,2,0)</f>
        <v>78.3</v>
      </c>
      <c r="H227" s="4" t="n">
        <f aca="false">+$D227*VLOOKUP(C227,[1]commodities!A$1:H$1048576,3,0)</f>
        <v>0.576</v>
      </c>
      <c r="I227" s="4" t="n">
        <f aca="false">+G227/K227</f>
        <v>78.3</v>
      </c>
      <c r="J227" s="4" t="n">
        <f aca="false">+H227/K227</f>
        <v>0.576</v>
      </c>
      <c r="K227" s="4" t="n">
        <f aca="false">+ROUNDUP(MAX(G227/12000,H227/51,1),0)</f>
        <v>1</v>
      </c>
      <c r="L227" s="4" t="n">
        <f aca="false">+RANDBETWEEN(1,5)</f>
        <v>5</v>
      </c>
      <c r="M227" s="4" t="str">
        <f aca="false">+VLOOKUP(A227&amp;B227,[1]country_org_des!$A$1:$E$1048576,5,0)</f>
        <v>FTL||Supplier_351||Plant_5||FTL_PL-GB_2500</v>
      </c>
      <c r="N227" s="4" t="n">
        <f aca="false">+FIND("FTL",M227,2)+4</f>
        <v>33</v>
      </c>
      <c r="O227" s="0" t="n">
        <f aca="false">+FIND("-",M227)</f>
        <v>35</v>
      </c>
      <c r="P227" s="0" t="n">
        <f aca="false">+LEN(M227)</f>
        <v>42</v>
      </c>
      <c r="Q227" s="0" t="str">
        <f aca="false">+RIGHT(M227,P227-O227)</f>
        <v>GB_2500</v>
      </c>
      <c r="R227" s="0" t="n">
        <f aca="false">+LEN(M227)-LEN(SUBSTITUTE(M227,"_",""))</f>
        <v>4</v>
      </c>
      <c r="S227" s="0" t="n">
        <f aca="false">+FIND("!",T227)</f>
        <v>38</v>
      </c>
      <c r="T227" s="0" t="str">
        <f aca="false">+SUBSTITUTE(M227,"_","!",R227)</f>
        <v>FTL||Supplier_351||Plant_5||FTL_PL-GB!2500</v>
      </c>
    </row>
    <row r="228" customFormat="false" ht="12.8" hidden="false" customHeight="false" outlineLevel="0" collapsed="false">
      <c r="A228" s="0" t="s">
        <v>230</v>
      </c>
      <c r="B228" s="0" t="s">
        <v>211</v>
      </c>
      <c r="C228" s="0" t="s">
        <v>275</v>
      </c>
      <c r="D228" s="0" t="n">
        <v>20</v>
      </c>
      <c r="E228" s="4" t="str">
        <f aca="false">+LEFT(RIGHT(M228,P228-N228+1),O228-N228)</f>
        <v>PL</v>
      </c>
      <c r="F228" s="4" t="str">
        <f aca="false">+RIGHT(LEFT(M228,S228-1),S228-O228-1)</f>
        <v>GB</v>
      </c>
      <c r="G228" s="4" t="n">
        <f aca="false">+D228*VLOOKUP(C228,[1]commodities!A$1:H$1048576,2,0)</f>
        <v>5.6</v>
      </c>
      <c r="H228" s="4" t="n">
        <f aca="false">+$D228*VLOOKUP(C228,[1]commodities!A$1:H$1048576,3,0)</f>
        <v>0.128</v>
      </c>
      <c r="I228" s="4" t="n">
        <f aca="false">+G228/K228</f>
        <v>5.6</v>
      </c>
      <c r="J228" s="4" t="n">
        <f aca="false">+H228/K228</f>
        <v>0.128</v>
      </c>
      <c r="K228" s="4" t="n">
        <f aca="false">+ROUNDUP(MAX(G228/12000,H228/51,1),0)</f>
        <v>1</v>
      </c>
      <c r="L228" s="4" t="n">
        <f aca="false">+RANDBETWEEN(1,5)</f>
        <v>4</v>
      </c>
      <c r="M228" s="4" t="str">
        <f aca="false">+VLOOKUP(A228&amp;B228,[1]country_org_des!$A$1:$E$1048576,5,0)</f>
        <v>FTL||Supplier_351||Plant_5||FTL_PL-GB_2500</v>
      </c>
      <c r="N228" s="4" t="n">
        <f aca="false">+FIND("FTL",M228,2)+4</f>
        <v>33</v>
      </c>
      <c r="O228" s="0" t="n">
        <f aca="false">+FIND("-",M228)</f>
        <v>35</v>
      </c>
      <c r="P228" s="0" t="n">
        <f aca="false">+LEN(M228)</f>
        <v>42</v>
      </c>
      <c r="Q228" s="0" t="str">
        <f aca="false">+RIGHT(M228,P228-O228)</f>
        <v>GB_2500</v>
      </c>
      <c r="R228" s="0" t="n">
        <f aca="false">+LEN(M228)-LEN(SUBSTITUTE(M228,"_",""))</f>
        <v>4</v>
      </c>
      <c r="S228" s="0" t="n">
        <f aca="false">+FIND("!",T228)</f>
        <v>38</v>
      </c>
      <c r="T228" s="0" t="str">
        <f aca="false">+SUBSTITUTE(M228,"_","!",R228)</f>
        <v>FTL||Supplier_351||Plant_5||FTL_PL-GB!2500</v>
      </c>
    </row>
    <row r="229" customFormat="false" ht="12.8" hidden="false" customHeight="false" outlineLevel="0" collapsed="false">
      <c r="A229" s="0" t="s">
        <v>230</v>
      </c>
      <c r="B229" s="0" t="s">
        <v>211</v>
      </c>
      <c r="C229" s="0" t="s">
        <v>276</v>
      </c>
      <c r="D229" s="0" t="n">
        <v>60</v>
      </c>
      <c r="E229" s="4" t="str">
        <f aca="false">+LEFT(RIGHT(M229,P229-N229+1),O229-N229)</f>
        <v>PL</v>
      </c>
      <c r="F229" s="4" t="str">
        <f aca="false">+RIGHT(LEFT(M229,S229-1),S229-O229-1)</f>
        <v>GB</v>
      </c>
      <c r="G229" s="4" t="n">
        <f aca="false">+D229*VLOOKUP(C229,[1]commodities!A$1:H$1048576,2,0)</f>
        <v>24.6</v>
      </c>
      <c r="H229" s="4" t="n">
        <f aca="false">+$D229*VLOOKUP(C229,[1]commodities!A$1:H$1048576,3,0)</f>
        <v>0.384</v>
      </c>
      <c r="I229" s="4" t="n">
        <f aca="false">+G229/K229</f>
        <v>24.6</v>
      </c>
      <c r="J229" s="4" t="n">
        <f aca="false">+H229/K229</f>
        <v>0.384</v>
      </c>
      <c r="K229" s="4" t="n">
        <f aca="false">+ROUNDUP(MAX(G229/12000,H229/51,1),0)</f>
        <v>1</v>
      </c>
      <c r="L229" s="4" t="n">
        <f aca="false">+RANDBETWEEN(1,5)</f>
        <v>3</v>
      </c>
      <c r="M229" s="4" t="str">
        <f aca="false">+VLOOKUP(A229&amp;B229,[1]country_org_des!$A$1:$E$1048576,5,0)</f>
        <v>FTL||Supplier_351||Plant_5||FTL_PL-GB_2500</v>
      </c>
      <c r="N229" s="4" t="n">
        <f aca="false">+FIND("FTL",M229,2)+4</f>
        <v>33</v>
      </c>
      <c r="O229" s="0" t="n">
        <f aca="false">+FIND("-",M229)</f>
        <v>35</v>
      </c>
      <c r="P229" s="0" t="n">
        <f aca="false">+LEN(M229)</f>
        <v>42</v>
      </c>
      <c r="Q229" s="0" t="str">
        <f aca="false">+RIGHT(M229,P229-O229)</f>
        <v>GB_2500</v>
      </c>
      <c r="R229" s="0" t="n">
        <f aca="false">+LEN(M229)-LEN(SUBSTITUTE(M229,"_",""))</f>
        <v>4</v>
      </c>
      <c r="S229" s="0" t="n">
        <f aca="false">+FIND("!",T229)</f>
        <v>38</v>
      </c>
      <c r="T229" s="0" t="str">
        <f aca="false">+SUBSTITUTE(M229,"_","!",R229)</f>
        <v>FTL||Supplier_351||Plant_5||FTL_PL-GB!2500</v>
      </c>
    </row>
    <row r="230" customFormat="false" ht="12.8" hidden="false" customHeight="false" outlineLevel="0" collapsed="false">
      <c r="A230" s="0" t="s">
        <v>230</v>
      </c>
      <c r="B230" s="0" t="s">
        <v>211</v>
      </c>
      <c r="C230" s="0" t="s">
        <v>277</v>
      </c>
      <c r="D230" s="0" t="n">
        <v>180</v>
      </c>
      <c r="E230" s="4" t="str">
        <f aca="false">+LEFT(RIGHT(M230,P230-N230+1),O230-N230)</f>
        <v>PL</v>
      </c>
      <c r="F230" s="4" t="str">
        <f aca="false">+RIGHT(LEFT(M230,S230-1),S230-O230-1)</f>
        <v>GB</v>
      </c>
      <c r="G230" s="4" t="n">
        <f aca="false">+D230*VLOOKUP(C230,[1]commodities!A$1:H$1048576,2,0)</f>
        <v>80.1</v>
      </c>
      <c r="H230" s="4" t="n">
        <f aca="false">+$D230*VLOOKUP(C230,[1]commodities!A$1:H$1048576,3,0)</f>
        <v>0.576</v>
      </c>
      <c r="I230" s="4" t="n">
        <f aca="false">+G230/K230</f>
        <v>80.1</v>
      </c>
      <c r="J230" s="4" t="n">
        <f aca="false">+H230/K230</f>
        <v>0.576</v>
      </c>
      <c r="K230" s="4" t="n">
        <f aca="false">+ROUNDUP(MAX(G230/12000,H230/51,1),0)</f>
        <v>1</v>
      </c>
      <c r="L230" s="4" t="n">
        <f aca="false">+RANDBETWEEN(1,5)</f>
        <v>3</v>
      </c>
      <c r="M230" s="4" t="str">
        <f aca="false">+VLOOKUP(A230&amp;B230,[1]country_org_des!$A$1:$E$1048576,5,0)</f>
        <v>FTL||Supplier_351||Plant_5||FTL_PL-GB_2500</v>
      </c>
      <c r="N230" s="4" t="n">
        <f aca="false">+FIND("FTL",M230,2)+4</f>
        <v>33</v>
      </c>
      <c r="O230" s="0" t="n">
        <f aca="false">+FIND("-",M230)</f>
        <v>35</v>
      </c>
      <c r="P230" s="0" t="n">
        <f aca="false">+LEN(M230)</f>
        <v>42</v>
      </c>
      <c r="Q230" s="0" t="str">
        <f aca="false">+RIGHT(M230,P230-O230)</f>
        <v>GB_2500</v>
      </c>
      <c r="R230" s="0" t="n">
        <f aca="false">+LEN(M230)-LEN(SUBSTITUTE(M230,"_",""))</f>
        <v>4</v>
      </c>
      <c r="S230" s="0" t="n">
        <f aca="false">+FIND("!",T230)</f>
        <v>38</v>
      </c>
      <c r="T230" s="0" t="str">
        <f aca="false">+SUBSTITUTE(M230,"_","!",R230)</f>
        <v>FTL||Supplier_351||Plant_5||FTL_PL-GB!2500</v>
      </c>
    </row>
    <row r="231" customFormat="false" ht="12.8" hidden="false" customHeight="false" outlineLevel="0" collapsed="false">
      <c r="A231" s="0" t="s">
        <v>230</v>
      </c>
      <c r="B231" s="0" t="s">
        <v>211</v>
      </c>
      <c r="C231" s="0" t="s">
        <v>278</v>
      </c>
      <c r="D231" s="0" t="n">
        <v>80</v>
      </c>
      <c r="E231" s="4" t="str">
        <f aca="false">+LEFT(RIGHT(M231,P231-N231+1),O231-N231)</f>
        <v>PL</v>
      </c>
      <c r="F231" s="4" t="str">
        <f aca="false">+RIGHT(LEFT(M231,S231-1),S231-O231-1)</f>
        <v>GB</v>
      </c>
      <c r="G231" s="4" t="n">
        <f aca="false">+D231*VLOOKUP(C231,[1]commodities!A$1:H$1048576,2,0)</f>
        <v>30.8</v>
      </c>
      <c r="H231" s="4" t="n">
        <f aca="false">+$D231*VLOOKUP(C231,[1]commodities!A$1:H$1048576,3,0)</f>
        <v>0.256</v>
      </c>
      <c r="I231" s="4" t="n">
        <f aca="false">+G231/K231</f>
        <v>30.8</v>
      </c>
      <c r="J231" s="4" t="n">
        <f aca="false">+H231/K231</f>
        <v>0.256</v>
      </c>
      <c r="K231" s="4" t="n">
        <f aca="false">+ROUNDUP(MAX(G231/12000,H231/51,1),0)</f>
        <v>1</v>
      </c>
      <c r="L231" s="4" t="n">
        <f aca="false">+RANDBETWEEN(1,5)</f>
        <v>2</v>
      </c>
      <c r="M231" s="4" t="str">
        <f aca="false">+VLOOKUP(A231&amp;B231,[1]country_org_des!$A$1:$E$1048576,5,0)</f>
        <v>FTL||Supplier_351||Plant_5||FTL_PL-GB_2500</v>
      </c>
      <c r="N231" s="4" t="n">
        <f aca="false">+FIND("FTL",M231,2)+4</f>
        <v>33</v>
      </c>
      <c r="O231" s="0" t="n">
        <f aca="false">+FIND("-",M231)</f>
        <v>35</v>
      </c>
      <c r="P231" s="0" t="n">
        <f aca="false">+LEN(M231)</f>
        <v>42</v>
      </c>
      <c r="Q231" s="0" t="str">
        <f aca="false">+RIGHT(M231,P231-O231)</f>
        <v>GB_2500</v>
      </c>
      <c r="R231" s="0" t="n">
        <f aca="false">+LEN(M231)-LEN(SUBSTITUTE(M231,"_",""))</f>
        <v>4</v>
      </c>
      <c r="S231" s="0" t="n">
        <f aca="false">+FIND("!",T231)</f>
        <v>38</v>
      </c>
      <c r="T231" s="0" t="str">
        <f aca="false">+SUBSTITUTE(M231,"_","!",R231)</f>
        <v>FTL||Supplier_351||Plant_5||FTL_PL-GB!2500</v>
      </c>
    </row>
    <row r="232" customFormat="false" ht="12.8" hidden="false" customHeight="false" outlineLevel="0" collapsed="false">
      <c r="A232" s="0" t="s">
        <v>230</v>
      </c>
      <c r="B232" s="0" t="s">
        <v>211</v>
      </c>
      <c r="C232" s="0" t="s">
        <v>279</v>
      </c>
      <c r="D232" s="0" t="n">
        <v>180</v>
      </c>
      <c r="E232" s="4" t="str">
        <f aca="false">+LEFT(RIGHT(M232,P232-N232+1),O232-N232)</f>
        <v>PL</v>
      </c>
      <c r="F232" s="4" t="str">
        <f aca="false">+RIGHT(LEFT(M232,S232-1),S232-O232-1)</f>
        <v>GB</v>
      </c>
      <c r="G232" s="4" t="n">
        <f aca="false">+D232*VLOOKUP(C232,[1]commodities!A$1:H$1048576,2,0)</f>
        <v>69.3</v>
      </c>
      <c r="H232" s="4" t="n">
        <f aca="false">+$D232*VLOOKUP(C232,[1]commodities!A$1:H$1048576,3,0)</f>
        <v>0.576</v>
      </c>
      <c r="I232" s="4" t="n">
        <f aca="false">+G232/K232</f>
        <v>69.3</v>
      </c>
      <c r="J232" s="4" t="n">
        <f aca="false">+H232/K232</f>
        <v>0.576</v>
      </c>
      <c r="K232" s="4" t="n">
        <f aca="false">+ROUNDUP(MAX(G232/12000,H232/51,1),0)</f>
        <v>1</v>
      </c>
      <c r="L232" s="4" t="n">
        <f aca="false">+RANDBETWEEN(1,5)</f>
        <v>1</v>
      </c>
      <c r="M232" s="4" t="str">
        <f aca="false">+VLOOKUP(A232&amp;B232,[1]country_org_des!$A$1:$E$1048576,5,0)</f>
        <v>FTL||Supplier_351||Plant_5||FTL_PL-GB_2500</v>
      </c>
      <c r="N232" s="4" t="n">
        <f aca="false">+FIND("FTL",M232,2)+4</f>
        <v>33</v>
      </c>
      <c r="O232" s="0" t="n">
        <f aca="false">+FIND("-",M232)</f>
        <v>35</v>
      </c>
      <c r="P232" s="0" t="n">
        <f aca="false">+LEN(M232)</f>
        <v>42</v>
      </c>
      <c r="Q232" s="0" t="str">
        <f aca="false">+RIGHT(M232,P232-O232)</f>
        <v>GB_2500</v>
      </c>
      <c r="R232" s="0" t="n">
        <f aca="false">+LEN(M232)-LEN(SUBSTITUTE(M232,"_",""))</f>
        <v>4</v>
      </c>
      <c r="S232" s="0" t="n">
        <f aca="false">+FIND("!",T232)</f>
        <v>38</v>
      </c>
      <c r="T232" s="0" t="str">
        <f aca="false">+SUBSTITUTE(M232,"_","!",R232)</f>
        <v>FTL||Supplier_351||Plant_5||FTL_PL-GB!2500</v>
      </c>
    </row>
    <row r="233" customFormat="false" ht="12.8" hidden="false" customHeight="false" outlineLevel="0" collapsed="false">
      <c r="A233" s="0" t="s">
        <v>230</v>
      </c>
      <c r="B233" s="0" t="s">
        <v>211</v>
      </c>
      <c r="C233" s="0" t="s">
        <v>280</v>
      </c>
      <c r="D233" s="0" t="n">
        <v>180</v>
      </c>
      <c r="E233" s="4" t="str">
        <f aca="false">+LEFT(RIGHT(M233,P233-N233+1),O233-N233)</f>
        <v>PL</v>
      </c>
      <c r="F233" s="4" t="str">
        <f aca="false">+RIGHT(LEFT(M233,S233-1),S233-O233-1)</f>
        <v>GB</v>
      </c>
      <c r="G233" s="4" t="n">
        <f aca="false">+D233*VLOOKUP(C233,[1]commodities!A$1:H$1048576,2,0)</f>
        <v>80.1</v>
      </c>
      <c r="H233" s="4" t="n">
        <f aca="false">+$D233*VLOOKUP(C233,[1]commodities!A$1:H$1048576,3,0)</f>
        <v>0.576</v>
      </c>
      <c r="I233" s="4" t="n">
        <f aca="false">+G233/K233</f>
        <v>80.1</v>
      </c>
      <c r="J233" s="4" t="n">
        <f aca="false">+H233/K233</f>
        <v>0.576</v>
      </c>
      <c r="K233" s="4" t="n">
        <f aca="false">+ROUNDUP(MAX(G233/12000,H233/51,1),0)</f>
        <v>1</v>
      </c>
      <c r="L233" s="4" t="n">
        <f aca="false">+RANDBETWEEN(1,5)</f>
        <v>4</v>
      </c>
      <c r="M233" s="4" t="str">
        <f aca="false">+VLOOKUP(A233&amp;B233,[1]country_org_des!$A$1:$E$1048576,5,0)</f>
        <v>FTL||Supplier_351||Plant_5||FTL_PL-GB_2500</v>
      </c>
      <c r="N233" s="4" t="n">
        <f aca="false">+FIND("FTL",M233,2)+4</f>
        <v>33</v>
      </c>
      <c r="O233" s="0" t="n">
        <f aca="false">+FIND("-",M233)</f>
        <v>35</v>
      </c>
      <c r="P233" s="0" t="n">
        <f aca="false">+LEN(M233)</f>
        <v>42</v>
      </c>
      <c r="Q233" s="0" t="str">
        <f aca="false">+RIGHT(M233,P233-O233)</f>
        <v>GB_2500</v>
      </c>
      <c r="R233" s="0" t="n">
        <f aca="false">+LEN(M233)-LEN(SUBSTITUTE(M233,"_",""))</f>
        <v>4</v>
      </c>
      <c r="S233" s="0" t="n">
        <f aca="false">+FIND("!",T233)</f>
        <v>38</v>
      </c>
      <c r="T233" s="0" t="str">
        <f aca="false">+SUBSTITUTE(M233,"_","!",R233)</f>
        <v>FTL||Supplier_351||Plant_5||FTL_PL-GB!2500</v>
      </c>
    </row>
    <row r="234" customFormat="false" ht="12.8" hidden="false" customHeight="false" outlineLevel="0" collapsed="false">
      <c r="A234" s="0" t="s">
        <v>230</v>
      </c>
      <c r="B234" s="0" t="s">
        <v>211</v>
      </c>
      <c r="C234" s="0" t="s">
        <v>281</v>
      </c>
      <c r="D234" s="0" t="n">
        <v>80</v>
      </c>
      <c r="E234" s="4" t="str">
        <f aca="false">+LEFT(RIGHT(M234,P234-N234+1),O234-N234)</f>
        <v>PL</v>
      </c>
      <c r="F234" s="4" t="str">
        <f aca="false">+RIGHT(LEFT(M234,S234-1),S234-O234-1)</f>
        <v>GB</v>
      </c>
      <c r="G234" s="4" t="n">
        <f aca="false">+D234*VLOOKUP(C234,[1]commodities!A$1:H$1048576,2,0)</f>
        <v>35.6</v>
      </c>
      <c r="H234" s="4" t="n">
        <f aca="false">+$D234*VLOOKUP(C234,[1]commodities!A$1:H$1048576,3,0)</f>
        <v>0.256</v>
      </c>
      <c r="I234" s="4" t="n">
        <f aca="false">+G234/K234</f>
        <v>35.6</v>
      </c>
      <c r="J234" s="4" t="n">
        <f aca="false">+H234/K234</f>
        <v>0.256</v>
      </c>
      <c r="K234" s="4" t="n">
        <f aca="false">+ROUNDUP(MAX(G234/12000,H234/51,1),0)</f>
        <v>1</v>
      </c>
      <c r="L234" s="4" t="n">
        <f aca="false">+RANDBETWEEN(1,5)</f>
        <v>3</v>
      </c>
      <c r="M234" s="4" t="str">
        <f aca="false">+VLOOKUP(A234&amp;B234,[1]country_org_des!$A$1:$E$1048576,5,0)</f>
        <v>FTL||Supplier_351||Plant_5||FTL_PL-GB_2500</v>
      </c>
      <c r="N234" s="4" t="n">
        <f aca="false">+FIND("FTL",M234,2)+4</f>
        <v>33</v>
      </c>
      <c r="O234" s="0" t="n">
        <f aca="false">+FIND("-",M234)</f>
        <v>35</v>
      </c>
      <c r="P234" s="0" t="n">
        <f aca="false">+LEN(M234)</f>
        <v>42</v>
      </c>
      <c r="Q234" s="0" t="str">
        <f aca="false">+RIGHT(M234,P234-O234)</f>
        <v>GB_2500</v>
      </c>
      <c r="R234" s="0" t="n">
        <f aca="false">+LEN(M234)-LEN(SUBSTITUTE(M234,"_",""))</f>
        <v>4</v>
      </c>
      <c r="S234" s="0" t="n">
        <f aca="false">+FIND("!",T234)</f>
        <v>38</v>
      </c>
      <c r="T234" s="0" t="str">
        <f aca="false">+SUBSTITUTE(M234,"_","!",R234)</f>
        <v>FTL||Supplier_351||Plant_5||FTL_PL-GB!2500</v>
      </c>
    </row>
    <row r="235" customFormat="false" ht="12.8" hidden="false" customHeight="false" outlineLevel="0" collapsed="false">
      <c r="A235" s="0" t="s">
        <v>230</v>
      </c>
      <c r="B235" s="0" t="s">
        <v>211</v>
      </c>
      <c r="C235" s="0" t="s">
        <v>282</v>
      </c>
      <c r="D235" s="0" t="n">
        <v>60</v>
      </c>
      <c r="E235" s="4" t="str">
        <f aca="false">+LEFT(RIGHT(M235,P235-N235+1),O235-N235)</f>
        <v>PL</v>
      </c>
      <c r="F235" s="4" t="str">
        <f aca="false">+RIGHT(LEFT(M235,S235-1),S235-O235-1)</f>
        <v>GB</v>
      </c>
      <c r="G235" s="4" t="n">
        <f aca="false">+D235*VLOOKUP(C235,[1]commodities!A$1:H$1048576,2,0)</f>
        <v>26.1</v>
      </c>
      <c r="H235" s="4" t="n">
        <f aca="false">+$D235*VLOOKUP(C235,[1]commodities!A$1:H$1048576,3,0)</f>
        <v>0.192</v>
      </c>
      <c r="I235" s="4" t="n">
        <f aca="false">+G235/K235</f>
        <v>26.1</v>
      </c>
      <c r="J235" s="4" t="n">
        <f aca="false">+H235/K235</f>
        <v>0.192</v>
      </c>
      <c r="K235" s="4" t="n">
        <f aca="false">+ROUNDUP(MAX(G235/12000,H235/51,1),0)</f>
        <v>1</v>
      </c>
      <c r="L235" s="4" t="n">
        <f aca="false">+RANDBETWEEN(1,5)</f>
        <v>2</v>
      </c>
      <c r="M235" s="4" t="str">
        <f aca="false">+VLOOKUP(A235&amp;B235,[1]country_org_des!$A$1:$E$1048576,5,0)</f>
        <v>FTL||Supplier_351||Plant_5||FTL_PL-GB_2500</v>
      </c>
      <c r="N235" s="4" t="n">
        <f aca="false">+FIND("FTL",M235,2)+4</f>
        <v>33</v>
      </c>
      <c r="O235" s="0" t="n">
        <f aca="false">+FIND("-",M235)</f>
        <v>35</v>
      </c>
      <c r="P235" s="0" t="n">
        <f aca="false">+LEN(M235)</f>
        <v>42</v>
      </c>
      <c r="Q235" s="0" t="str">
        <f aca="false">+RIGHT(M235,P235-O235)</f>
        <v>GB_2500</v>
      </c>
      <c r="R235" s="0" t="n">
        <f aca="false">+LEN(M235)-LEN(SUBSTITUTE(M235,"_",""))</f>
        <v>4</v>
      </c>
      <c r="S235" s="0" t="n">
        <f aca="false">+FIND("!",T235)</f>
        <v>38</v>
      </c>
      <c r="T235" s="0" t="str">
        <f aca="false">+SUBSTITUTE(M235,"_","!",R235)</f>
        <v>FTL||Supplier_351||Plant_5||FTL_PL-GB!2500</v>
      </c>
    </row>
    <row r="236" customFormat="false" ht="12.8" hidden="false" customHeight="false" outlineLevel="0" collapsed="false">
      <c r="A236" s="0" t="s">
        <v>230</v>
      </c>
      <c r="B236" s="0" t="s">
        <v>211</v>
      </c>
      <c r="C236" s="0" t="s">
        <v>283</v>
      </c>
      <c r="D236" s="0" t="n">
        <v>180</v>
      </c>
      <c r="E236" s="4" t="str">
        <f aca="false">+LEFT(RIGHT(M236,P236-N236+1),O236-N236)</f>
        <v>PL</v>
      </c>
      <c r="F236" s="4" t="str">
        <f aca="false">+RIGHT(LEFT(M236,S236-1),S236-O236-1)</f>
        <v>GB</v>
      </c>
      <c r="G236" s="4" t="n">
        <f aca="false">+D236*VLOOKUP(C236,[1]commodities!A$1:H$1048576,2,0)</f>
        <v>78.3</v>
      </c>
      <c r="H236" s="4" t="n">
        <f aca="false">+$D236*VLOOKUP(C236,[1]commodities!A$1:H$1048576,3,0)</f>
        <v>0.576</v>
      </c>
      <c r="I236" s="4" t="n">
        <f aca="false">+G236/K236</f>
        <v>78.3</v>
      </c>
      <c r="J236" s="4" t="n">
        <f aca="false">+H236/K236</f>
        <v>0.576</v>
      </c>
      <c r="K236" s="4" t="n">
        <f aca="false">+ROUNDUP(MAX(G236/12000,H236/51,1),0)</f>
        <v>1</v>
      </c>
      <c r="L236" s="4" t="n">
        <f aca="false">+RANDBETWEEN(1,5)</f>
        <v>2</v>
      </c>
      <c r="M236" s="4" t="str">
        <f aca="false">+VLOOKUP(A236&amp;B236,[1]country_org_des!$A$1:$E$1048576,5,0)</f>
        <v>FTL||Supplier_351||Plant_5||FTL_PL-GB_2500</v>
      </c>
      <c r="N236" s="4" t="n">
        <f aca="false">+FIND("FTL",M236,2)+4</f>
        <v>33</v>
      </c>
      <c r="O236" s="0" t="n">
        <f aca="false">+FIND("-",M236)</f>
        <v>35</v>
      </c>
      <c r="P236" s="0" t="n">
        <f aca="false">+LEN(M236)</f>
        <v>42</v>
      </c>
      <c r="Q236" s="0" t="str">
        <f aca="false">+RIGHT(M236,P236-O236)</f>
        <v>GB_2500</v>
      </c>
      <c r="R236" s="0" t="n">
        <f aca="false">+LEN(M236)-LEN(SUBSTITUTE(M236,"_",""))</f>
        <v>4</v>
      </c>
      <c r="S236" s="0" t="n">
        <f aca="false">+FIND("!",T236)</f>
        <v>38</v>
      </c>
      <c r="T236" s="0" t="str">
        <f aca="false">+SUBSTITUTE(M236,"_","!",R236)</f>
        <v>FTL||Supplier_351||Plant_5||FTL_PL-GB!2500</v>
      </c>
    </row>
    <row r="237" customFormat="false" ht="12.8" hidden="false" customHeight="false" outlineLevel="0" collapsed="false">
      <c r="A237" s="0" t="s">
        <v>230</v>
      </c>
      <c r="B237" s="0" t="s">
        <v>211</v>
      </c>
      <c r="C237" s="0" t="s">
        <v>284</v>
      </c>
      <c r="D237" s="0" t="n">
        <v>1</v>
      </c>
      <c r="E237" s="4" t="str">
        <f aca="false">+LEFT(RIGHT(M237,P237-N237+1),O237-N237)</f>
        <v>PL</v>
      </c>
      <c r="F237" s="4" t="str">
        <f aca="false">+RIGHT(LEFT(M237,S237-1),S237-O237-1)</f>
        <v>GB</v>
      </c>
      <c r="G237" s="4" t="n">
        <f aca="false">+D237*VLOOKUP(C237,[1]commodities!A$1:H$1048576,2,0)</f>
        <v>0.37</v>
      </c>
      <c r="H237" s="4" t="n">
        <f aca="false">+$D237*VLOOKUP(C237,[1]commodities!A$1:H$1048576,3,0)</f>
        <v>0.0064</v>
      </c>
      <c r="I237" s="4" t="n">
        <f aca="false">+G237/K237</f>
        <v>0.37</v>
      </c>
      <c r="J237" s="4" t="n">
        <f aca="false">+H237/K237</f>
        <v>0.0064</v>
      </c>
      <c r="K237" s="4" t="n">
        <f aca="false">+ROUNDUP(MAX(G237/12000,H237/51,1),0)</f>
        <v>1</v>
      </c>
      <c r="L237" s="4" t="n">
        <f aca="false">+RANDBETWEEN(1,5)</f>
        <v>3</v>
      </c>
      <c r="M237" s="4" t="str">
        <f aca="false">+VLOOKUP(A237&amp;B237,[1]country_org_des!$A$1:$E$1048576,5,0)</f>
        <v>FTL||Supplier_351||Plant_5||FTL_PL-GB_2500</v>
      </c>
      <c r="N237" s="4" t="n">
        <f aca="false">+FIND("FTL",M237,2)+4</f>
        <v>33</v>
      </c>
      <c r="O237" s="0" t="n">
        <f aca="false">+FIND("-",M237)</f>
        <v>35</v>
      </c>
      <c r="P237" s="0" t="n">
        <f aca="false">+LEN(M237)</f>
        <v>42</v>
      </c>
      <c r="Q237" s="0" t="str">
        <f aca="false">+RIGHT(M237,P237-O237)</f>
        <v>GB_2500</v>
      </c>
      <c r="R237" s="0" t="n">
        <f aca="false">+LEN(M237)-LEN(SUBSTITUTE(M237,"_",""))</f>
        <v>4</v>
      </c>
      <c r="S237" s="0" t="n">
        <f aca="false">+FIND("!",T237)</f>
        <v>38</v>
      </c>
      <c r="T237" s="0" t="str">
        <f aca="false">+SUBSTITUTE(M237,"_","!",R237)</f>
        <v>FTL||Supplier_351||Plant_5||FTL_PL-GB!2500</v>
      </c>
    </row>
    <row r="238" customFormat="false" ht="12.8" hidden="true" customHeight="false" outlineLevel="0" collapsed="false">
      <c r="A238" s="0" t="s">
        <v>285</v>
      </c>
      <c r="B238" s="0" t="s">
        <v>211</v>
      </c>
      <c r="C238" s="0" t="s">
        <v>286</v>
      </c>
      <c r="D238" s="0" t="n">
        <v>2000</v>
      </c>
      <c r="E238" s="4" t="str">
        <f aca="false">+LEFT(RIGHT(M238,P238-N238+1),O238-N238)</f>
        <v>IT</v>
      </c>
      <c r="F238" s="4" t="str">
        <f aca="false">+RIGHT(LEFT(M238,S238-1),S238-O238-1)</f>
        <v>GB</v>
      </c>
      <c r="G238" s="4" t="n">
        <f aca="false">+D238*VLOOKUP(C238,[1]commodities!A$1:H$1048576,2,0)</f>
        <v>122.6</v>
      </c>
      <c r="H238" s="4" t="n">
        <f aca="false">+$D238*VLOOKUP(C238,[1]commodities!A$1:H$1048576,3,0)</f>
        <v>0.08496</v>
      </c>
      <c r="I238" s="4" t="n">
        <f aca="false">+G238/K238</f>
        <v>122.6</v>
      </c>
      <c r="J238" s="4" t="n">
        <f aca="false">+H238/K238</f>
        <v>0.08496</v>
      </c>
      <c r="K238" s="4" t="n">
        <f aca="false">+ROUNDUP(MAX(G238/12000,H238/51,1),0)</f>
        <v>1</v>
      </c>
      <c r="L238" s="4" t="n">
        <f aca="false">+RANDBETWEEN(1,5)</f>
        <v>5</v>
      </c>
      <c r="M238" s="4" t="str">
        <f aca="false">+VLOOKUP(A238&amp;B238,[1]country_org_des!$A$1:$E$1048576,5,0)</f>
        <v>FTL||Supplier_80||Plant_5||FTL_IT-GB_1500</v>
      </c>
      <c r="N238" s="4" t="n">
        <f aca="false">+FIND("FTL",M238,2)+4</f>
        <v>32</v>
      </c>
      <c r="O238" s="0" t="n">
        <f aca="false">+FIND("-",M238)</f>
        <v>34</v>
      </c>
      <c r="P238" s="0" t="n">
        <f aca="false">+LEN(M238)</f>
        <v>41</v>
      </c>
      <c r="Q238" s="0" t="str">
        <f aca="false">+RIGHT(M238,P238-O238)</f>
        <v>GB_1500</v>
      </c>
      <c r="R238" s="0" t="n">
        <f aca="false">+LEN(M238)-LEN(SUBSTITUTE(M238,"_",""))</f>
        <v>4</v>
      </c>
      <c r="S238" s="0" t="n">
        <f aca="false">+FIND("!",T238)</f>
        <v>37</v>
      </c>
      <c r="T238" s="0" t="str">
        <f aca="false">+SUBSTITUTE(M238,"_","!",R238)</f>
        <v>FTL||Supplier_80||Plant_5||FTL_IT-GB!1500</v>
      </c>
    </row>
    <row r="239" customFormat="false" ht="12.8" hidden="false" customHeight="false" outlineLevel="0" collapsed="false">
      <c r="A239" s="0" t="s">
        <v>287</v>
      </c>
      <c r="B239" s="0" t="s">
        <v>211</v>
      </c>
      <c r="C239" s="0" t="s">
        <v>288</v>
      </c>
      <c r="D239" s="0" t="n">
        <v>180</v>
      </c>
      <c r="E239" s="4" t="str">
        <f aca="false">+LEFT(RIGHT(M239,P239-N239+1),O239-N239)</f>
        <v>PL</v>
      </c>
      <c r="F239" s="4" t="str">
        <f aca="false">+RIGHT(LEFT(M239,S239-1),S239-O239-1)</f>
        <v>GB</v>
      </c>
      <c r="G239" s="4" t="n">
        <f aca="false">+D239*VLOOKUP(C239,[1]commodities!A$1:H$1048576,2,0)</f>
        <v>122.999999994</v>
      </c>
      <c r="H239" s="4" t="n">
        <f aca="false">+$D239*VLOOKUP(C239,[1]commodities!A$1:H$1048576,3,0)</f>
        <v>0.835439994</v>
      </c>
      <c r="I239" s="4" t="n">
        <f aca="false">+G239/K239</f>
        <v>122.999999994</v>
      </c>
      <c r="J239" s="4" t="n">
        <f aca="false">+H239/K239</f>
        <v>0.835439994</v>
      </c>
      <c r="K239" s="4" t="n">
        <f aca="false">+ROUNDUP(MAX(G239/12000,H239/51,1),0)</f>
        <v>1</v>
      </c>
      <c r="L239" s="4" t="n">
        <f aca="false">+RANDBETWEEN(1,5)</f>
        <v>1</v>
      </c>
      <c r="M239" s="4" t="str">
        <f aca="false">+VLOOKUP(A239&amp;B239,[1]country_org_des!$A$1:$E$1048576,5,0)</f>
        <v>FTL||Supplier_326||Plant_5||FTL_PL-GB_2000</v>
      </c>
      <c r="N239" s="4" t="n">
        <f aca="false">+FIND("FTL",M239,2)+4</f>
        <v>33</v>
      </c>
      <c r="O239" s="0" t="n">
        <f aca="false">+FIND("-",M239)</f>
        <v>35</v>
      </c>
      <c r="P239" s="0" t="n">
        <f aca="false">+LEN(M239)</f>
        <v>42</v>
      </c>
      <c r="Q239" s="0" t="str">
        <f aca="false">+RIGHT(M239,P239-O239)</f>
        <v>GB_2000</v>
      </c>
      <c r="R239" s="0" t="n">
        <f aca="false">+LEN(M239)-LEN(SUBSTITUTE(M239,"_",""))</f>
        <v>4</v>
      </c>
      <c r="S239" s="0" t="n">
        <f aca="false">+FIND("!",T239)</f>
        <v>38</v>
      </c>
      <c r="T239" s="0" t="str">
        <f aca="false">+SUBSTITUTE(M239,"_","!",R239)</f>
        <v>FTL||Supplier_326||Plant_5||FTL_PL-GB!2000</v>
      </c>
    </row>
    <row r="240" customFormat="false" ht="12.8" hidden="false" customHeight="false" outlineLevel="0" collapsed="false">
      <c r="A240" s="0" t="s">
        <v>287</v>
      </c>
      <c r="B240" s="0" t="s">
        <v>211</v>
      </c>
      <c r="C240" s="0" t="s">
        <v>289</v>
      </c>
      <c r="D240" s="0" t="n">
        <v>450</v>
      </c>
      <c r="E240" s="4" t="str">
        <f aca="false">+LEFT(RIGHT(M240,P240-N240+1),O240-N240)</f>
        <v>PL</v>
      </c>
      <c r="F240" s="4" t="str">
        <f aca="false">+RIGHT(LEFT(M240,S240-1),S240-O240-1)</f>
        <v>GB</v>
      </c>
      <c r="G240" s="4" t="n">
        <f aca="false">+D240*VLOOKUP(C240,[1]commodities!A$1:H$1048576,2,0)</f>
        <v>311.999999985</v>
      </c>
      <c r="H240" s="4" t="n">
        <f aca="false">+$D240*VLOOKUP(C240,[1]commodities!A$1:H$1048576,3,0)</f>
        <v>2.088599985</v>
      </c>
      <c r="I240" s="4" t="n">
        <f aca="false">+G240/K240</f>
        <v>311.999999985</v>
      </c>
      <c r="J240" s="4" t="n">
        <f aca="false">+H240/K240</f>
        <v>2.088599985</v>
      </c>
      <c r="K240" s="4" t="n">
        <f aca="false">+ROUNDUP(MAX(G240/12000,H240/51,1),0)</f>
        <v>1</v>
      </c>
      <c r="L240" s="4" t="n">
        <f aca="false">+RANDBETWEEN(1,5)</f>
        <v>2</v>
      </c>
      <c r="M240" s="4" t="str">
        <f aca="false">+VLOOKUP(A240&amp;B240,[1]country_org_des!$A$1:$E$1048576,5,0)</f>
        <v>FTL||Supplier_326||Plant_5||FTL_PL-GB_2000</v>
      </c>
      <c r="N240" s="4" t="n">
        <f aca="false">+FIND("FTL",M240,2)+4</f>
        <v>33</v>
      </c>
      <c r="O240" s="0" t="n">
        <f aca="false">+FIND("-",M240)</f>
        <v>35</v>
      </c>
      <c r="P240" s="0" t="n">
        <f aca="false">+LEN(M240)</f>
        <v>42</v>
      </c>
      <c r="Q240" s="0" t="str">
        <f aca="false">+RIGHT(M240,P240-O240)</f>
        <v>GB_2000</v>
      </c>
      <c r="R240" s="0" t="n">
        <f aca="false">+LEN(M240)-LEN(SUBSTITUTE(M240,"_",""))</f>
        <v>4</v>
      </c>
      <c r="S240" s="0" t="n">
        <f aca="false">+FIND("!",T240)</f>
        <v>38</v>
      </c>
      <c r="T240" s="0" t="str">
        <f aca="false">+SUBSTITUTE(M240,"_","!",R240)</f>
        <v>FTL||Supplier_326||Plant_5||FTL_PL-GB!2000</v>
      </c>
    </row>
    <row r="241" customFormat="false" ht="12.8" hidden="false" customHeight="false" outlineLevel="0" collapsed="false">
      <c r="A241" s="0" t="s">
        <v>287</v>
      </c>
      <c r="B241" s="0" t="s">
        <v>211</v>
      </c>
      <c r="C241" s="0" t="s">
        <v>290</v>
      </c>
      <c r="D241" s="0" t="n">
        <v>1380</v>
      </c>
      <c r="E241" s="4" t="str">
        <f aca="false">+LEFT(RIGHT(M241,P241-N241+1),O241-N241)</f>
        <v>PL</v>
      </c>
      <c r="F241" s="4" t="str">
        <f aca="false">+RIGHT(LEFT(M241,S241-1),S241-O241-1)</f>
        <v>GB</v>
      </c>
      <c r="G241" s="4" t="n">
        <f aca="false">+D241*VLOOKUP(C241,[1]commodities!A$1:H$1048576,2,0)</f>
        <v>1067.199999954</v>
      </c>
      <c r="H241" s="4" t="n">
        <f aca="false">+$D241*VLOOKUP(C241,[1]commodities!A$1:H$1048576,3,0)</f>
        <v>6.405039954</v>
      </c>
      <c r="I241" s="4" t="n">
        <f aca="false">+G241/K241</f>
        <v>1067.199999954</v>
      </c>
      <c r="J241" s="4" t="n">
        <f aca="false">+H241/K241</f>
        <v>6.405039954</v>
      </c>
      <c r="K241" s="4" t="n">
        <f aca="false">+ROUNDUP(MAX(G241/12000,H241/51,1),0)</f>
        <v>1</v>
      </c>
      <c r="L241" s="4" t="n">
        <f aca="false">+RANDBETWEEN(1,5)</f>
        <v>5</v>
      </c>
      <c r="M241" s="4" t="str">
        <f aca="false">+VLOOKUP(A241&amp;B241,[1]country_org_des!$A$1:$E$1048576,5,0)</f>
        <v>FTL||Supplier_326||Plant_5||FTL_PL-GB_2000</v>
      </c>
      <c r="N241" s="4" t="n">
        <f aca="false">+FIND("FTL",M241,2)+4</f>
        <v>33</v>
      </c>
      <c r="O241" s="0" t="n">
        <f aca="false">+FIND("-",M241)</f>
        <v>35</v>
      </c>
      <c r="P241" s="0" t="n">
        <f aca="false">+LEN(M241)</f>
        <v>42</v>
      </c>
      <c r="Q241" s="0" t="str">
        <f aca="false">+RIGHT(M241,P241-O241)</f>
        <v>GB_2000</v>
      </c>
      <c r="R241" s="0" t="n">
        <f aca="false">+LEN(M241)-LEN(SUBSTITUTE(M241,"_",""))</f>
        <v>4</v>
      </c>
      <c r="S241" s="0" t="n">
        <f aca="false">+FIND("!",T241)</f>
        <v>38</v>
      </c>
      <c r="T241" s="0" t="str">
        <f aca="false">+SUBSTITUTE(M241,"_","!",R241)</f>
        <v>FTL||Supplier_326||Plant_5||FTL_PL-GB!2000</v>
      </c>
    </row>
    <row r="242" customFormat="false" ht="12.8" hidden="false" customHeight="false" outlineLevel="0" collapsed="false">
      <c r="A242" s="0" t="s">
        <v>287</v>
      </c>
      <c r="B242" s="0" t="s">
        <v>211</v>
      </c>
      <c r="C242" s="0" t="s">
        <v>291</v>
      </c>
      <c r="D242" s="0" t="n">
        <v>240</v>
      </c>
      <c r="E242" s="4" t="str">
        <f aca="false">+LEFT(RIGHT(M242,P242-N242+1),O242-N242)</f>
        <v>PL</v>
      </c>
      <c r="F242" s="4" t="str">
        <f aca="false">+RIGHT(LEFT(M242,S242-1),S242-O242-1)</f>
        <v>GB</v>
      </c>
      <c r="G242" s="4" t="n">
        <f aca="false">+D242*VLOOKUP(C242,[1]commodities!A$1:H$1048576,2,0)</f>
        <v>166.600000008</v>
      </c>
      <c r="H242" s="4" t="n">
        <f aca="false">+$D242*VLOOKUP(C242,[1]commodities!A$1:H$1048576,3,0)</f>
        <v>1.392400008</v>
      </c>
      <c r="I242" s="4" t="n">
        <f aca="false">+G242/K242</f>
        <v>166.600000008</v>
      </c>
      <c r="J242" s="4" t="n">
        <f aca="false">+H242/K242</f>
        <v>1.392400008</v>
      </c>
      <c r="K242" s="4" t="n">
        <f aca="false">+ROUNDUP(MAX(G242/12000,H242/51,1),0)</f>
        <v>1</v>
      </c>
      <c r="L242" s="4" t="n">
        <f aca="false">+RANDBETWEEN(1,5)</f>
        <v>4</v>
      </c>
      <c r="M242" s="4" t="str">
        <f aca="false">+VLOOKUP(A242&amp;B242,[1]country_org_des!$A$1:$E$1048576,5,0)</f>
        <v>FTL||Supplier_326||Plant_5||FTL_PL-GB_2000</v>
      </c>
      <c r="N242" s="4" t="n">
        <f aca="false">+FIND("FTL",M242,2)+4</f>
        <v>33</v>
      </c>
      <c r="O242" s="0" t="n">
        <f aca="false">+FIND("-",M242)</f>
        <v>35</v>
      </c>
      <c r="P242" s="0" t="n">
        <f aca="false">+LEN(M242)</f>
        <v>42</v>
      </c>
      <c r="Q242" s="0" t="str">
        <f aca="false">+RIGHT(M242,P242-O242)</f>
        <v>GB_2000</v>
      </c>
      <c r="R242" s="0" t="n">
        <f aca="false">+LEN(M242)-LEN(SUBSTITUTE(M242,"_",""))</f>
        <v>4</v>
      </c>
      <c r="S242" s="0" t="n">
        <f aca="false">+FIND("!",T242)</f>
        <v>38</v>
      </c>
      <c r="T242" s="0" t="str">
        <f aca="false">+SUBSTITUTE(M242,"_","!",R242)</f>
        <v>FTL||Supplier_326||Plant_5||FTL_PL-GB!2000</v>
      </c>
    </row>
    <row r="243" customFormat="false" ht="12.8" hidden="false" customHeight="false" outlineLevel="0" collapsed="false">
      <c r="A243" s="0" t="s">
        <v>287</v>
      </c>
      <c r="B243" s="0" t="s">
        <v>211</v>
      </c>
      <c r="C243" s="0" t="s">
        <v>292</v>
      </c>
      <c r="D243" s="0" t="n">
        <v>720</v>
      </c>
      <c r="E243" s="4" t="str">
        <f aca="false">+LEFT(RIGHT(M243,P243-N243+1),O243-N243)</f>
        <v>PL</v>
      </c>
      <c r="F243" s="4" t="str">
        <f aca="false">+RIGHT(LEFT(M243,S243-1),S243-O243-1)</f>
        <v>GB</v>
      </c>
      <c r="G243" s="4" t="n">
        <f aca="false">+D243*VLOOKUP(C243,[1]commodities!A$1:H$1048576,2,0)</f>
        <v>543.000000024</v>
      </c>
      <c r="H243" s="4" t="n">
        <f aca="false">+$D243*VLOOKUP(C243,[1]commodities!A$1:H$1048576,3,0)</f>
        <v>4.177200024</v>
      </c>
      <c r="I243" s="4" t="n">
        <f aca="false">+G243/K243</f>
        <v>543.000000024</v>
      </c>
      <c r="J243" s="4" t="n">
        <f aca="false">+H243/K243</f>
        <v>4.177200024</v>
      </c>
      <c r="K243" s="4" t="n">
        <f aca="false">+ROUNDUP(MAX(G243/12000,H243/51,1),0)</f>
        <v>1</v>
      </c>
      <c r="L243" s="4" t="n">
        <f aca="false">+RANDBETWEEN(1,5)</f>
        <v>5</v>
      </c>
      <c r="M243" s="4" t="str">
        <f aca="false">+VLOOKUP(A243&amp;B243,[1]country_org_des!$A$1:$E$1048576,5,0)</f>
        <v>FTL||Supplier_326||Plant_5||FTL_PL-GB_2000</v>
      </c>
      <c r="N243" s="4" t="n">
        <f aca="false">+FIND("FTL",M243,2)+4</f>
        <v>33</v>
      </c>
      <c r="O243" s="0" t="n">
        <f aca="false">+FIND("-",M243)</f>
        <v>35</v>
      </c>
      <c r="P243" s="0" t="n">
        <f aca="false">+LEN(M243)</f>
        <v>42</v>
      </c>
      <c r="Q243" s="0" t="str">
        <f aca="false">+RIGHT(M243,P243-O243)</f>
        <v>GB_2000</v>
      </c>
      <c r="R243" s="0" t="n">
        <f aca="false">+LEN(M243)-LEN(SUBSTITUTE(M243,"_",""))</f>
        <v>4</v>
      </c>
      <c r="S243" s="0" t="n">
        <f aca="false">+FIND("!",T243)</f>
        <v>38</v>
      </c>
      <c r="T243" s="0" t="str">
        <f aca="false">+SUBSTITUTE(M243,"_","!",R243)</f>
        <v>FTL||Supplier_326||Plant_5||FTL_PL-GB!2000</v>
      </c>
    </row>
    <row r="244" customFormat="false" ht="12.8" hidden="false" customHeight="false" outlineLevel="0" collapsed="false">
      <c r="A244" s="0" t="s">
        <v>287</v>
      </c>
      <c r="B244" s="0" t="s">
        <v>211</v>
      </c>
      <c r="C244" s="0" t="s">
        <v>293</v>
      </c>
      <c r="D244" s="0" t="n">
        <v>30</v>
      </c>
      <c r="E244" s="4" t="str">
        <f aca="false">+LEFT(RIGHT(M244,P244-N244+1),O244-N244)</f>
        <v>PL</v>
      </c>
      <c r="F244" s="4" t="str">
        <f aca="false">+RIGHT(LEFT(M244,S244-1),S244-O244-1)</f>
        <v>GB</v>
      </c>
      <c r="G244" s="4" t="n">
        <f aca="false">+D244*VLOOKUP(C244,[1]commodities!A$1:H$1048576,2,0)</f>
        <v>22.899999999</v>
      </c>
      <c r="H244" s="4" t="n">
        <f aca="false">+$D244*VLOOKUP(C244,[1]commodities!A$1:H$1048576,3,0)</f>
        <v>0.139239999</v>
      </c>
      <c r="I244" s="4" t="n">
        <f aca="false">+G244/K244</f>
        <v>22.899999999</v>
      </c>
      <c r="J244" s="4" t="n">
        <f aca="false">+H244/K244</f>
        <v>0.139239999</v>
      </c>
      <c r="K244" s="4" t="n">
        <f aca="false">+ROUNDUP(MAX(G244/12000,H244/51,1),0)</f>
        <v>1</v>
      </c>
      <c r="L244" s="4" t="n">
        <f aca="false">+RANDBETWEEN(1,5)</f>
        <v>4</v>
      </c>
      <c r="M244" s="4" t="str">
        <f aca="false">+VLOOKUP(A244&amp;B244,[1]country_org_des!$A$1:$E$1048576,5,0)</f>
        <v>FTL||Supplier_326||Plant_5||FTL_PL-GB_2000</v>
      </c>
      <c r="N244" s="4" t="n">
        <f aca="false">+FIND("FTL",M244,2)+4</f>
        <v>33</v>
      </c>
      <c r="O244" s="0" t="n">
        <f aca="false">+FIND("-",M244)</f>
        <v>35</v>
      </c>
      <c r="P244" s="0" t="n">
        <f aca="false">+LEN(M244)</f>
        <v>42</v>
      </c>
      <c r="Q244" s="0" t="str">
        <f aca="false">+RIGHT(M244,P244-O244)</f>
        <v>GB_2000</v>
      </c>
      <c r="R244" s="0" t="n">
        <f aca="false">+LEN(M244)-LEN(SUBSTITUTE(M244,"_",""))</f>
        <v>4</v>
      </c>
      <c r="S244" s="0" t="n">
        <f aca="false">+FIND("!",T244)</f>
        <v>38</v>
      </c>
      <c r="T244" s="0" t="str">
        <f aca="false">+SUBSTITUTE(M244,"_","!",R244)</f>
        <v>FTL||Supplier_326||Plant_5||FTL_PL-GB!2000</v>
      </c>
    </row>
    <row r="245" customFormat="false" ht="12.8" hidden="false" customHeight="false" outlineLevel="0" collapsed="false">
      <c r="A245" s="0" t="s">
        <v>287</v>
      </c>
      <c r="B245" s="0" t="s">
        <v>211</v>
      </c>
      <c r="C245" s="0" t="s">
        <v>294</v>
      </c>
      <c r="D245" s="0" t="n">
        <v>1512</v>
      </c>
      <c r="E245" s="4" t="str">
        <f aca="false">+LEFT(RIGHT(M245,P245-N245+1),O245-N245)</f>
        <v>PL</v>
      </c>
      <c r="F245" s="4" t="str">
        <f aca="false">+RIGHT(LEFT(M245,S245-1),S245-O245-1)</f>
        <v>GB</v>
      </c>
      <c r="G245" s="4" t="n">
        <f aca="false">+D245*VLOOKUP(C245,[1]commodities!A$1:H$1048576,2,0)</f>
        <v>2073.1199999832</v>
      </c>
      <c r="H245" s="4" t="n">
        <f aca="false">+$D245*VLOOKUP(C245,[1]commodities!A$1:H$1048576,3,0)</f>
        <v>16.4640000168</v>
      </c>
      <c r="I245" s="4" t="n">
        <f aca="false">+G245/K245</f>
        <v>2073.1199999832</v>
      </c>
      <c r="J245" s="4" t="n">
        <f aca="false">+H245/K245</f>
        <v>16.4640000168</v>
      </c>
      <c r="K245" s="4" t="n">
        <f aca="false">+ROUNDUP(MAX(G245/12000,H245/51,1),0)</f>
        <v>1</v>
      </c>
      <c r="L245" s="4" t="n">
        <f aca="false">+RANDBETWEEN(1,5)</f>
        <v>5</v>
      </c>
      <c r="M245" s="4" t="str">
        <f aca="false">+VLOOKUP(A245&amp;B245,[1]country_org_des!$A$1:$E$1048576,5,0)</f>
        <v>FTL||Supplier_326||Plant_5||FTL_PL-GB_2000</v>
      </c>
      <c r="N245" s="4" t="n">
        <f aca="false">+FIND("FTL",M245,2)+4</f>
        <v>33</v>
      </c>
      <c r="O245" s="0" t="n">
        <f aca="false">+FIND("-",M245)</f>
        <v>35</v>
      </c>
      <c r="P245" s="0" t="n">
        <f aca="false">+LEN(M245)</f>
        <v>42</v>
      </c>
      <c r="Q245" s="0" t="str">
        <f aca="false">+RIGHT(M245,P245-O245)</f>
        <v>GB_2000</v>
      </c>
      <c r="R245" s="0" t="n">
        <f aca="false">+LEN(M245)-LEN(SUBSTITUTE(M245,"_",""))</f>
        <v>4</v>
      </c>
      <c r="S245" s="0" t="n">
        <f aca="false">+FIND("!",T245)</f>
        <v>38</v>
      </c>
      <c r="T245" s="0" t="str">
        <f aca="false">+SUBSTITUTE(M245,"_","!",R245)</f>
        <v>FTL||Supplier_326||Plant_5||FTL_PL-GB!2000</v>
      </c>
    </row>
    <row r="246" customFormat="false" ht="12.8" hidden="false" customHeight="false" outlineLevel="0" collapsed="false">
      <c r="A246" s="0" t="s">
        <v>287</v>
      </c>
      <c r="B246" s="0" t="s">
        <v>211</v>
      </c>
      <c r="C246" s="0" t="s">
        <v>295</v>
      </c>
      <c r="D246" s="0" t="n">
        <v>2268</v>
      </c>
      <c r="E246" s="4" t="str">
        <f aca="false">+LEFT(RIGHT(M246,P246-N246+1),O246-N246)</f>
        <v>PL</v>
      </c>
      <c r="F246" s="4" t="str">
        <f aca="false">+RIGHT(LEFT(M246,S246-1),S246-O246-1)</f>
        <v>GB</v>
      </c>
      <c r="G246" s="4" t="n">
        <f aca="false">+D246*VLOOKUP(C246,[1]commodities!A$1:H$1048576,2,0)</f>
        <v>3359.1599999748</v>
      </c>
      <c r="H246" s="4" t="n">
        <f aca="false">+$D246*VLOOKUP(C246,[1]commodities!A$1:H$1048576,3,0)</f>
        <v>24.6960000252</v>
      </c>
      <c r="I246" s="4" t="n">
        <f aca="false">+G246/K246</f>
        <v>3359.1599999748</v>
      </c>
      <c r="J246" s="4" t="n">
        <f aca="false">+H246/K246</f>
        <v>24.6960000252</v>
      </c>
      <c r="K246" s="4" t="n">
        <f aca="false">+ROUNDUP(MAX(G246/12000,H246/51,1),0)</f>
        <v>1</v>
      </c>
      <c r="L246" s="4" t="n">
        <f aca="false">+RANDBETWEEN(1,5)</f>
        <v>2</v>
      </c>
      <c r="M246" s="4" t="str">
        <f aca="false">+VLOOKUP(A246&amp;B246,[1]country_org_des!$A$1:$E$1048576,5,0)</f>
        <v>FTL||Supplier_326||Plant_5||FTL_PL-GB_2000</v>
      </c>
      <c r="N246" s="4" t="n">
        <f aca="false">+FIND("FTL",M246,2)+4</f>
        <v>33</v>
      </c>
      <c r="O246" s="0" t="n">
        <f aca="false">+FIND("-",M246)</f>
        <v>35</v>
      </c>
      <c r="P246" s="0" t="n">
        <f aca="false">+LEN(M246)</f>
        <v>42</v>
      </c>
      <c r="Q246" s="0" t="str">
        <f aca="false">+RIGHT(M246,P246-O246)</f>
        <v>GB_2000</v>
      </c>
      <c r="R246" s="0" t="n">
        <f aca="false">+LEN(M246)-LEN(SUBSTITUTE(M246,"_",""))</f>
        <v>4</v>
      </c>
      <c r="S246" s="0" t="n">
        <f aca="false">+FIND("!",T246)</f>
        <v>38</v>
      </c>
      <c r="T246" s="0" t="str">
        <f aca="false">+SUBSTITUTE(M246,"_","!",R246)</f>
        <v>FTL||Supplier_326||Plant_5||FTL_PL-GB!2000</v>
      </c>
    </row>
    <row r="247" customFormat="false" ht="12.8" hidden="false" customHeight="false" outlineLevel="0" collapsed="false">
      <c r="A247" s="0" t="s">
        <v>287</v>
      </c>
      <c r="B247" s="0" t="s">
        <v>211</v>
      </c>
      <c r="C247" s="0" t="s">
        <v>296</v>
      </c>
      <c r="D247" s="0" t="n">
        <v>108</v>
      </c>
      <c r="E247" s="4" t="str">
        <f aca="false">+LEFT(RIGHT(M247,P247-N247+1),O247-N247)</f>
        <v>PL</v>
      </c>
      <c r="F247" s="4" t="str">
        <f aca="false">+RIGHT(LEFT(M247,S247-1),S247-O247-1)</f>
        <v>GB</v>
      </c>
      <c r="G247" s="4" t="n">
        <f aca="false">+D247*VLOOKUP(C247,[1]commodities!A$1:H$1048576,2,0)</f>
        <v>149.1599999988</v>
      </c>
      <c r="H247" s="4" t="n">
        <f aca="false">+$D247*VLOOKUP(C247,[1]commodities!A$1:H$1048576,3,0)</f>
        <v>1.1760000012</v>
      </c>
      <c r="I247" s="4" t="n">
        <f aca="false">+G247/K247</f>
        <v>149.1599999988</v>
      </c>
      <c r="J247" s="4" t="n">
        <f aca="false">+H247/K247</f>
        <v>1.1760000012</v>
      </c>
      <c r="K247" s="4" t="n">
        <f aca="false">+ROUNDUP(MAX(G247/12000,H247/51,1),0)</f>
        <v>1</v>
      </c>
      <c r="L247" s="4" t="n">
        <f aca="false">+RANDBETWEEN(1,5)</f>
        <v>2</v>
      </c>
      <c r="M247" s="4" t="str">
        <f aca="false">+VLOOKUP(A247&amp;B247,[1]country_org_des!$A$1:$E$1048576,5,0)</f>
        <v>FTL||Supplier_326||Plant_5||FTL_PL-GB_2000</v>
      </c>
      <c r="N247" s="4" t="n">
        <f aca="false">+FIND("FTL",M247,2)+4</f>
        <v>33</v>
      </c>
      <c r="O247" s="0" t="n">
        <f aca="false">+FIND("-",M247)</f>
        <v>35</v>
      </c>
      <c r="P247" s="0" t="n">
        <f aca="false">+LEN(M247)</f>
        <v>42</v>
      </c>
      <c r="Q247" s="0" t="str">
        <f aca="false">+RIGHT(M247,P247-O247)</f>
        <v>GB_2000</v>
      </c>
      <c r="R247" s="0" t="n">
        <f aca="false">+LEN(M247)-LEN(SUBSTITUTE(M247,"_",""))</f>
        <v>4</v>
      </c>
      <c r="S247" s="0" t="n">
        <f aca="false">+FIND("!",T247)</f>
        <v>38</v>
      </c>
      <c r="T247" s="0" t="str">
        <f aca="false">+SUBSTITUTE(M247,"_","!",R247)</f>
        <v>FTL||Supplier_326||Plant_5||FTL_PL-GB!2000</v>
      </c>
    </row>
    <row r="248" customFormat="false" ht="12.8" hidden="true" customHeight="false" outlineLevel="0" collapsed="false">
      <c r="A248" s="0" t="s">
        <v>297</v>
      </c>
      <c r="B248" s="0" t="s">
        <v>211</v>
      </c>
      <c r="C248" s="0" t="s">
        <v>298</v>
      </c>
      <c r="D248" s="0" t="n">
        <v>1728</v>
      </c>
      <c r="E248" s="4" t="str">
        <f aca="false">+LEFT(RIGHT(M248,P248-N248+1),O248-N248)</f>
        <v>BX</v>
      </c>
      <c r="F248" s="4" t="str">
        <f aca="false">+RIGHT(LEFT(M248,S248-1),S248-O248-1)</f>
        <v>GB</v>
      </c>
      <c r="G248" s="4" t="n">
        <f aca="false">+D248*VLOOKUP(C248,[1]commodities!A$1:H$1048576,2,0)</f>
        <v>450.0000000576</v>
      </c>
      <c r="H248" s="4" t="n">
        <f aca="false">+$D248*VLOOKUP(C248,[1]commodities!A$1:H$1048576,3,0)</f>
        <v>0.85374</v>
      </c>
      <c r="I248" s="4" t="n">
        <f aca="false">+G248/K248</f>
        <v>450.0000000576</v>
      </c>
      <c r="J248" s="4" t="n">
        <f aca="false">+H248/K248</f>
        <v>0.85374</v>
      </c>
      <c r="K248" s="4" t="n">
        <f aca="false">+ROUNDUP(MAX(G248/12000,H248/51,1),0)</f>
        <v>1</v>
      </c>
      <c r="L248" s="4" t="n">
        <f aca="false">+RANDBETWEEN(1,5)</f>
        <v>5</v>
      </c>
      <c r="M248" s="4" t="str">
        <f aca="false">+VLOOKUP(A248&amp;B248,[1]country_org_des!$A$1:$E$1048576,5,0)</f>
        <v>FTL||Supplier_51||Plant_5||FTL_BX-GB_1000</v>
      </c>
      <c r="N248" s="4" t="n">
        <f aca="false">+FIND("FTL",M248,2)+4</f>
        <v>32</v>
      </c>
      <c r="O248" s="0" t="n">
        <f aca="false">+FIND("-",M248)</f>
        <v>34</v>
      </c>
      <c r="P248" s="0" t="n">
        <f aca="false">+LEN(M248)</f>
        <v>41</v>
      </c>
      <c r="Q248" s="0" t="str">
        <f aca="false">+RIGHT(M248,P248-O248)</f>
        <v>GB_1000</v>
      </c>
      <c r="R248" s="0" t="n">
        <f aca="false">+LEN(M248)-LEN(SUBSTITUTE(M248,"_",""))</f>
        <v>4</v>
      </c>
      <c r="S248" s="0" t="n">
        <f aca="false">+FIND("!",T248)</f>
        <v>37</v>
      </c>
      <c r="T248" s="0" t="str">
        <f aca="false">+SUBSTITUTE(M248,"_","!",R248)</f>
        <v>FTL||Supplier_51||Plant_5||FTL_BX-GB!1000</v>
      </c>
    </row>
    <row r="249" customFormat="false" ht="12.8" hidden="false" customHeight="false" outlineLevel="0" collapsed="false">
      <c r="A249" s="0" t="s">
        <v>287</v>
      </c>
      <c r="B249" s="0" t="s">
        <v>211</v>
      </c>
      <c r="C249" s="0" t="s">
        <v>299</v>
      </c>
      <c r="D249" s="0" t="n">
        <v>600</v>
      </c>
      <c r="E249" s="4" t="str">
        <f aca="false">+LEFT(RIGHT(M249,P249-N249+1),O249-N249)</f>
        <v>PL</v>
      </c>
      <c r="F249" s="4" t="str">
        <f aca="false">+RIGHT(LEFT(M249,S249-1),S249-O249-1)</f>
        <v>GB</v>
      </c>
      <c r="G249" s="4" t="n">
        <f aca="false">+D249*VLOOKUP(C249,[1]commodities!A$1:H$1048576,2,0)</f>
        <v>465.93</v>
      </c>
      <c r="H249" s="4" t="n">
        <f aca="false">+$D249*VLOOKUP(C249,[1]commodities!A$1:H$1048576,3,0)</f>
        <v>2.988</v>
      </c>
      <c r="I249" s="4" t="n">
        <f aca="false">+G249/K249</f>
        <v>465.93</v>
      </c>
      <c r="J249" s="4" t="n">
        <f aca="false">+H249/K249</f>
        <v>2.988</v>
      </c>
      <c r="K249" s="4" t="n">
        <f aca="false">+ROUNDUP(MAX(G249/12000,H249/51,1),0)</f>
        <v>1</v>
      </c>
      <c r="L249" s="4" t="n">
        <f aca="false">+RANDBETWEEN(1,5)</f>
        <v>5</v>
      </c>
      <c r="M249" s="4" t="str">
        <f aca="false">+VLOOKUP(A249&amp;B249,[1]country_org_des!$A$1:$E$1048576,5,0)</f>
        <v>FTL||Supplier_326||Plant_5||FTL_PL-GB_2000</v>
      </c>
      <c r="N249" s="4" t="n">
        <f aca="false">+FIND("FTL",M249,2)+4</f>
        <v>33</v>
      </c>
      <c r="O249" s="0" t="n">
        <f aca="false">+FIND("-",M249)</f>
        <v>35</v>
      </c>
      <c r="P249" s="0" t="n">
        <f aca="false">+LEN(M249)</f>
        <v>42</v>
      </c>
      <c r="Q249" s="0" t="str">
        <f aca="false">+RIGHT(M249,P249-O249)</f>
        <v>GB_2000</v>
      </c>
      <c r="R249" s="0" t="n">
        <f aca="false">+LEN(M249)-LEN(SUBSTITUTE(M249,"_",""))</f>
        <v>4</v>
      </c>
      <c r="S249" s="0" t="n">
        <f aca="false">+FIND("!",T249)</f>
        <v>38</v>
      </c>
      <c r="T249" s="0" t="str">
        <f aca="false">+SUBSTITUTE(M249,"_","!",R249)</f>
        <v>FTL||Supplier_326||Plant_5||FTL_PL-GB!2000</v>
      </c>
    </row>
    <row r="250" customFormat="false" ht="12.8" hidden="false" customHeight="false" outlineLevel="0" collapsed="false">
      <c r="A250" s="0" t="s">
        <v>287</v>
      </c>
      <c r="B250" s="0" t="s">
        <v>211</v>
      </c>
      <c r="C250" s="0" t="s">
        <v>300</v>
      </c>
      <c r="D250" s="0" t="n">
        <v>1000</v>
      </c>
      <c r="E250" s="4" t="str">
        <f aca="false">+LEFT(RIGHT(M250,P250-N250+1),O250-N250)</f>
        <v>PL</v>
      </c>
      <c r="F250" s="4" t="str">
        <f aca="false">+RIGHT(LEFT(M250,S250-1),S250-O250-1)</f>
        <v>GB</v>
      </c>
      <c r="G250" s="4" t="n">
        <f aca="false">+D250*VLOOKUP(C250,[1]commodities!A$1:H$1048576,2,0)</f>
        <v>776.55</v>
      </c>
      <c r="H250" s="4" t="n">
        <f aca="false">+$D250*VLOOKUP(C250,[1]commodities!A$1:H$1048576,3,0)</f>
        <v>4.98</v>
      </c>
      <c r="I250" s="4" t="n">
        <f aca="false">+G250/K250</f>
        <v>776.55</v>
      </c>
      <c r="J250" s="4" t="n">
        <f aca="false">+H250/K250</f>
        <v>4.98</v>
      </c>
      <c r="K250" s="4" t="n">
        <f aca="false">+ROUNDUP(MAX(G250/12000,H250/51,1),0)</f>
        <v>1</v>
      </c>
      <c r="L250" s="4" t="n">
        <f aca="false">+RANDBETWEEN(1,5)</f>
        <v>5</v>
      </c>
      <c r="M250" s="4" t="str">
        <f aca="false">+VLOOKUP(A250&amp;B250,[1]country_org_des!$A$1:$E$1048576,5,0)</f>
        <v>FTL||Supplier_326||Plant_5||FTL_PL-GB_2000</v>
      </c>
      <c r="N250" s="4" t="n">
        <f aca="false">+FIND("FTL",M250,2)+4</f>
        <v>33</v>
      </c>
      <c r="O250" s="0" t="n">
        <f aca="false">+FIND("-",M250)</f>
        <v>35</v>
      </c>
      <c r="P250" s="0" t="n">
        <f aca="false">+LEN(M250)</f>
        <v>42</v>
      </c>
      <c r="Q250" s="0" t="str">
        <f aca="false">+RIGHT(M250,P250-O250)</f>
        <v>GB_2000</v>
      </c>
      <c r="R250" s="0" t="n">
        <f aca="false">+LEN(M250)-LEN(SUBSTITUTE(M250,"_",""))</f>
        <v>4</v>
      </c>
      <c r="S250" s="0" t="n">
        <f aca="false">+FIND("!",T250)</f>
        <v>38</v>
      </c>
      <c r="T250" s="0" t="str">
        <f aca="false">+SUBSTITUTE(M250,"_","!",R250)</f>
        <v>FTL||Supplier_326||Plant_5||FTL_PL-GB!2000</v>
      </c>
    </row>
    <row r="251" customFormat="false" ht="12.8" hidden="false" customHeight="false" outlineLevel="0" collapsed="false">
      <c r="A251" s="0" t="s">
        <v>287</v>
      </c>
      <c r="B251" s="0" t="s">
        <v>211</v>
      </c>
      <c r="C251" s="0" t="s">
        <v>301</v>
      </c>
      <c r="D251" s="0" t="n">
        <v>1920</v>
      </c>
      <c r="E251" s="4" t="str">
        <f aca="false">+LEFT(RIGHT(M251,P251-N251+1),O251-N251)</f>
        <v>PL</v>
      </c>
      <c r="F251" s="4" t="str">
        <f aca="false">+RIGHT(LEFT(M251,S251-1),S251-O251-1)</f>
        <v>GB</v>
      </c>
      <c r="G251" s="4" t="n">
        <f aca="false">+D251*VLOOKUP(C251,[1]commodities!A$1:H$1048576,2,0)</f>
        <v>1806.12</v>
      </c>
      <c r="H251" s="4" t="n">
        <f aca="false">+$D251*VLOOKUP(C251,[1]commodities!A$1:H$1048576,3,0)</f>
        <v>11.952</v>
      </c>
      <c r="I251" s="4" t="n">
        <f aca="false">+G251/K251</f>
        <v>1806.12</v>
      </c>
      <c r="J251" s="4" t="n">
        <f aca="false">+H251/K251</f>
        <v>11.952</v>
      </c>
      <c r="K251" s="4" t="n">
        <f aca="false">+ROUNDUP(MAX(G251/12000,H251/51,1),0)</f>
        <v>1</v>
      </c>
      <c r="L251" s="4" t="n">
        <f aca="false">+RANDBETWEEN(1,5)</f>
        <v>5</v>
      </c>
      <c r="M251" s="4" t="str">
        <f aca="false">+VLOOKUP(A251&amp;B251,[1]country_org_des!$A$1:$E$1048576,5,0)</f>
        <v>FTL||Supplier_326||Plant_5||FTL_PL-GB_2000</v>
      </c>
      <c r="N251" s="4" t="n">
        <f aca="false">+FIND("FTL",M251,2)+4</f>
        <v>33</v>
      </c>
      <c r="O251" s="0" t="n">
        <f aca="false">+FIND("-",M251)</f>
        <v>35</v>
      </c>
      <c r="P251" s="0" t="n">
        <f aca="false">+LEN(M251)</f>
        <v>42</v>
      </c>
      <c r="Q251" s="0" t="str">
        <f aca="false">+RIGHT(M251,P251-O251)</f>
        <v>GB_2000</v>
      </c>
      <c r="R251" s="0" t="n">
        <f aca="false">+LEN(M251)-LEN(SUBSTITUTE(M251,"_",""))</f>
        <v>4</v>
      </c>
      <c r="S251" s="0" t="n">
        <f aca="false">+FIND("!",T251)</f>
        <v>38</v>
      </c>
      <c r="T251" s="0" t="str">
        <f aca="false">+SUBSTITUTE(M251,"_","!",R251)</f>
        <v>FTL||Supplier_326||Plant_5||FTL_PL-GB!2000</v>
      </c>
    </row>
    <row r="252" customFormat="false" ht="12.8" hidden="false" customHeight="false" outlineLevel="0" collapsed="false">
      <c r="A252" s="0" t="s">
        <v>287</v>
      </c>
      <c r="B252" s="0" t="s">
        <v>211</v>
      </c>
      <c r="C252" s="0" t="s">
        <v>302</v>
      </c>
      <c r="D252" s="0" t="n">
        <v>1408</v>
      </c>
      <c r="E252" s="4" t="str">
        <f aca="false">+LEFT(RIGHT(M252,P252-N252+1),O252-N252)</f>
        <v>PL</v>
      </c>
      <c r="F252" s="4" t="str">
        <f aca="false">+RIGHT(LEFT(M252,S252-1),S252-O252-1)</f>
        <v>GB</v>
      </c>
      <c r="G252" s="4" t="n">
        <f aca="false">+D252*VLOOKUP(C252,[1]commodities!A$1:H$1048576,2,0)</f>
        <v>1197.68</v>
      </c>
      <c r="H252" s="4" t="n">
        <f aca="false">+$D252*VLOOKUP(C252,[1]commodities!A$1:H$1048576,3,0)</f>
        <v>7.9679999872</v>
      </c>
      <c r="I252" s="4" t="n">
        <f aca="false">+G252/K252</f>
        <v>1197.68</v>
      </c>
      <c r="J252" s="4" t="n">
        <f aca="false">+H252/K252</f>
        <v>7.9679999872</v>
      </c>
      <c r="K252" s="4" t="n">
        <f aca="false">+ROUNDUP(MAX(G252/12000,H252/51,1),0)</f>
        <v>1</v>
      </c>
      <c r="L252" s="4" t="n">
        <f aca="false">+RANDBETWEEN(1,5)</f>
        <v>5</v>
      </c>
      <c r="M252" s="4" t="str">
        <f aca="false">+VLOOKUP(A252&amp;B252,[1]country_org_des!$A$1:$E$1048576,5,0)</f>
        <v>FTL||Supplier_326||Plant_5||FTL_PL-GB_2000</v>
      </c>
      <c r="N252" s="4" t="n">
        <f aca="false">+FIND("FTL",M252,2)+4</f>
        <v>33</v>
      </c>
      <c r="O252" s="0" t="n">
        <f aca="false">+FIND("-",M252)</f>
        <v>35</v>
      </c>
      <c r="P252" s="0" t="n">
        <f aca="false">+LEN(M252)</f>
        <v>42</v>
      </c>
      <c r="Q252" s="0" t="str">
        <f aca="false">+RIGHT(M252,P252-O252)</f>
        <v>GB_2000</v>
      </c>
      <c r="R252" s="0" t="n">
        <f aca="false">+LEN(M252)-LEN(SUBSTITUTE(M252,"_",""))</f>
        <v>4</v>
      </c>
      <c r="S252" s="0" t="n">
        <f aca="false">+FIND("!",T252)</f>
        <v>38</v>
      </c>
      <c r="T252" s="0" t="str">
        <f aca="false">+SUBSTITUTE(M252,"_","!",R252)</f>
        <v>FTL||Supplier_326||Plant_5||FTL_PL-GB!2000</v>
      </c>
    </row>
    <row r="253" customFormat="false" ht="12.8" hidden="false" customHeight="false" outlineLevel="0" collapsed="false">
      <c r="A253" s="0" t="s">
        <v>287</v>
      </c>
      <c r="B253" s="0" t="s">
        <v>211</v>
      </c>
      <c r="C253" s="0" t="s">
        <v>303</v>
      </c>
      <c r="D253" s="0" t="n">
        <v>1936</v>
      </c>
      <c r="E253" s="4" t="str">
        <f aca="false">+LEFT(RIGHT(M253,P253-N253+1),O253-N253)</f>
        <v>PL</v>
      </c>
      <c r="F253" s="4" t="str">
        <f aca="false">+RIGHT(LEFT(M253,S253-1),S253-O253-1)</f>
        <v>GB</v>
      </c>
      <c r="G253" s="4" t="n">
        <f aca="false">+D253*VLOOKUP(C253,[1]commodities!A$1:H$1048576,2,0)</f>
        <v>1646.81</v>
      </c>
      <c r="H253" s="4" t="n">
        <f aca="false">+$D253*VLOOKUP(C253,[1]commodities!A$1:H$1048576,3,0)</f>
        <v>10.9559999824</v>
      </c>
      <c r="I253" s="4" t="n">
        <f aca="false">+G253/K253</f>
        <v>1646.81</v>
      </c>
      <c r="J253" s="4" t="n">
        <f aca="false">+H253/K253</f>
        <v>10.9559999824</v>
      </c>
      <c r="K253" s="4" t="n">
        <f aca="false">+ROUNDUP(MAX(G253/12000,H253/51,1),0)</f>
        <v>1</v>
      </c>
      <c r="L253" s="4" t="n">
        <f aca="false">+RANDBETWEEN(1,5)</f>
        <v>3</v>
      </c>
      <c r="M253" s="4" t="str">
        <f aca="false">+VLOOKUP(A253&amp;B253,[1]country_org_des!$A$1:$E$1048576,5,0)</f>
        <v>FTL||Supplier_326||Plant_5||FTL_PL-GB_2000</v>
      </c>
      <c r="N253" s="4" t="n">
        <f aca="false">+FIND("FTL",M253,2)+4</f>
        <v>33</v>
      </c>
      <c r="O253" s="0" t="n">
        <f aca="false">+FIND("-",M253)</f>
        <v>35</v>
      </c>
      <c r="P253" s="0" t="n">
        <f aca="false">+LEN(M253)</f>
        <v>42</v>
      </c>
      <c r="Q253" s="0" t="str">
        <f aca="false">+RIGHT(M253,P253-O253)</f>
        <v>GB_2000</v>
      </c>
      <c r="R253" s="0" t="n">
        <f aca="false">+LEN(M253)-LEN(SUBSTITUTE(M253,"_",""))</f>
        <v>4</v>
      </c>
      <c r="S253" s="0" t="n">
        <f aca="false">+FIND("!",T253)</f>
        <v>38</v>
      </c>
      <c r="T253" s="0" t="str">
        <f aca="false">+SUBSTITUTE(M253,"_","!",R253)</f>
        <v>FTL||Supplier_326||Plant_5||FTL_PL-GB!2000</v>
      </c>
    </row>
    <row r="254" customFormat="false" ht="12.8" hidden="false" customHeight="false" outlineLevel="0" collapsed="false">
      <c r="A254" s="0" t="s">
        <v>287</v>
      </c>
      <c r="B254" s="0" t="s">
        <v>211</v>
      </c>
      <c r="C254" s="0" t="s">
        <v>304</v>
      </c>
      <c r="D254" s="0" t="n">
        <v>4800</v>
      </c>
      <c r="E254" s="4" t="str">
        <f aca="false">+LEFT(RIGHT(M254,P254-N254+1),O254-N254)</f>
        <v>PL</v>
      </c>
      <c r="F254" s="4" t="str">
        <f aca="false">+RIGHT(LEFT(M254,S254-1),S254-O254-1)</f>
        <v>GB</v>
      </c>
      <c r="G254" s="4" t="n">
        <f aca="false">+D254*VLOOKUP(C254,[1]commodities!A$1:H$1048576,2,0)</f>
        <v>5060.4</v>
      </c>
      <c r="H254" s="4" t="n">
        <f aca="false">+$D254*VLOOKUP(C254,[1]commodities!A$1:H$1048576,3,0)</f>
        <v>39.84</v>
      </c>
      <c r="I254" s="4" t="n">
        <f aca="false">+G254/K254</f>
        <v>5060.4</v>
      </c>
      <c r="J254" s="4" t="n">
        <f aca="false">+H254/K254</f>
        <v>39.84</v>
      </c>
      <c r="K254" s="4" t="n">
        <f aca="false">+ROUNDUP(MAX(G254/12000,H254/51,1),0)</f>
        <v>1</v>
      </c>
      <c r="L254" s="4" t="n">
        <f aca="false">+RANDBETWEEN(1,5)</f>
        <v>5</v>
      </c>
      <c r="M254" s="4" t="str">
        <f aca="false">+VLOOKUP(A254&amp;B254,[1]country_org_des!$A$1:$E$1048576,5,0)</f>
        <v>FTL||Supplier_326||Plant_5||FTL_PL-GB_2000</v>
      </c>
      <c r="N254" s="4" t="n">
        <f aca="false">+FIND("FTL",M254,2)+4</f>
        <v>33</v>
      </c>
      <c r="O254" s="0" t="n">
        <f aca="false">+FIND("-",M254)</f>
        <v>35</v>
      </c>
      <c r="P254" s="0" t="n">
        <f aca="false">+LEN(M254)</f>
        <v>42</v>
      </c>
      <c r="Q254" s="0" t="str">
        <f aca="false">+RIGHT(M254,P254-O254)</f>
        <v>GB_2000</v>
      </c>
      <c r="R254" s="0" t="n">
        <f aca="false">+LEN(M254)-LEN(SUBSTITUTE(M254,"_",""))</f>
        <v>4</v>
      </c>
      <c r="S254" s="0" t="n">
        <f aca="false">+FIND("!",T254)</f>
        <v>38</v>
      </c>
      <c r="T254" s="0" t="str">
        <f aca="false">+SUBSTITUTE(M254,"_","!",R254)</f>
        <v>FTL||Supplier_326||Plant_5||FTL_PL-GB!2000</v>
      </c>
    </row>
    <row r="255" customFormat="false" ht="12.8" hidden="false" customHeight="false" outlineLevel="0" collapsed="false">
      <c r="A255" s="0" t="s">
        <v>287</v>
      </c>
      <c r="B255" s="0" t="s">
        <v>211</v>
      </c>
      <c r="C255" s="0" t="s">
        <v>305</v>
      </c>
      <c r="D255" s="0" t="n">
        <v>4312</v>
      </c>
      <c r="E255" s="4" t="str">
        <f aca="false">+LEFT(RIGHT(M255,P255-N255+1),O255-N255)</f>
        <v>PL</v>
      </c>
      <c r="F255" s="4" t="str">
        <f aca="false">+RIGHT(LEFT(M255,S255-1),S255-O255-1)</f>
        <v>GB</v>
      </c>
      <c r="G255" s="4" t="n">
        <f aca="false">+D255*VLOOKUP(C255,[1]commodities!A$1:H$1048576,2,0)</f>
        <v>5438.51</v>
      </c>
      <c r="H255" s="4" t="n">
        <f aca="false">+$D255*VLOOKUP(C255,[1]commodities!A$1:H$1048576,3,0)</f>
        <v>48.8039999216</v>
      </c>
      <c r="I255" s="4" t="n">
        <f aca="false">+G255/K255</f>
        <v>5438.51</v>
      </c>
      <c r="J255" s="4" t="n">
        <f aca="false">+H255/K255</f>
        <v>48.8039999216</v>
      </c>
      <c r="K255" s="4" t="n">
        <f aca="false">+ROUNDUP(MAX(G255/12000,H255/51,1),0)</f>
        <v>1</v>
      </c>
      <c r="L255" s="4" t="n">
        <f aca="false">+RANDBETWEEN(1,5)</f>
        <v>2</v>
      </c>
      <c r="M255" s="4" t="str">
        <f aca="false">+VLOOKUP(A255&amp;B255,[1]country_org_des!$A$1:$E$1048576,5,0)</f>
        <v>FTL||Supplier_326||Plant_5||FTL_PL-GB_2000</v>
      </c>
      <c r="N255" s="4" t="n">
        <f aca="false">+FIND("FTL",M255,2)+4</f>
        <v>33</v>
      </c>
      <c r="O255" s="0" t="n">
        <f aca="false">+FIND("-",M255)</f>
        <v>35</v>
      </c>
      <c r="P255" s="0" t="n">
        <f aca="false">+LEN(M255)</f>
        <v>42</v>
      </c>
      <c r="Q255" s="0" t="str">
        <f aca="false">+RIGHT(M255,P255-O255)</f>
        <v>GB_2000</v>
      </c>
      <c r="R255" s="0" t="n">
        <f aca="false">+LEN(M255)-LEN(SUBSTITUTE(M255,"_",""))</f>
        <v>4</v>
      </c>
      <c r="S255" s="0" t="n">
        <f aca="false">+FIND("!",T255)</f>
        <v>38</v>
      </c>
      <c r="T255" s="0" t="str">
        <f aca="false">+SUBSTITUTE(M255,"_","!",R255)</f>
        <v>FTL||Supplier_326||Plant_5||FTL_PL-GB!2000</v>
      </c>
    </row>
    <row r="256" customFormat="false" ht="12.8" hidden="false" customHeight="false" outlineLevel="0" collapsed="false">
      <c r="A256" s="0" t="s">
        <v>287</v>
      </c>
      <c r="B256" s="0" t="s">
        <v>211</v>
      </c>
      <c r="C256" s="0" t="s">
        <v>306</v>
      </c>
      <c r="D256" s="0" t="n">
        <v>1364</v>
      </c>
      <c r="E256" s="4" t="str">
        <f aca="false">+LEFT(RIGHT(M256,P256-N256+1),O256-N256)</f>
        <v>PL</v>
      </c>
      <c r="F256" s="4" t="str">
        <f aca="false">+RIGHT(LEFT(M256,S256-1),S256-O256-1)</f>
        <v>GB</v>
      </c>
      <c r="G256" s="4" t="n">
        <f aca="false">+D256*VLOOKUP(C256,[1]commodities!A$1:H$1048576,2,0)</f>
        <v>1206.809999978</v>
      </c>
      <c r="H256" s="4" t="n">
        <f aca="false">+$D256*VLOOKUP(C256,[1]commodities!A$1:H$1048576,3,0)</f>
        <v>10.9560000484</v>
      </c>
      <c r="I256" s="4" t="n">
        <f aca="false">+G256/K256</f>
        <v>1206.809999978</v>
      </c>
      <c r="J256" s="4" t="n">
        <f aca="false">+H256/K256</f>
        <v>10.9560000484</v>
      </c>
      <c r="K256" s="4" t="n">
        <f aca="false">+ROUNDUP(MAX(G256/12000,H256/51,1),0)</f>
        <v>1</v>
      </c>
      <c r="L256" s="4" t="n">
        <f aca="false">+RANDBETWEEN(1,5)</f>
        <v>4</v>
      </c>
      <c r="M256" s="4" t="str">
        <f aca="false">+VLOOKUP(A256&amp;B256,[1]country_org_des!$A$1:$E$1048576,5,0)</f>
        <v>FTL||Supplier_326||Plant_5||FTL_PL-GB_2000</v>
      </c>
      <c r="N256" s="4" t="n">
        <f aca="false">+FIND("FTL",M256,2)+4</f>
        <v>33</v>
      </c>
      <c r="O256" s="0" t="n">
        <f aca="false">+FIND("-",M256)</f>
        <v>35</v>
      </c>
      <c r="P256" s="0" t="n">
        <f aca="false">+LEN(M256)</f>
        <v>42</v>
      </c>
      <c r="Q256" s="0" t="str">
        <f aca="false">+RIGHT(M256,P256-O256)</f>
        <v>GB_2000</v>
      </c>
      <c r="R256" s="0" t="n">
        <f aca="false">+LEN(M256)-LEN(SUBSTITUTE(M256,"_",""))</f>
        <v>4</v>
      </c>
      <c r="S256" s="0" t="n">
        <f aca="false">+FIND("!",T256)</f>
        <v>38</v>
      </c>
      <c r="T256" s="0" t="str">
        <f aca="false">+SUBSTITUTE(M256,"_","!",R256)</f>
        <v>FTL||Supplier_326||Plant_5||FTL_PL-GB!2000</v>
      </c>
    </row>
    <row r="257" customFormat="false" ht="12.8" hidden="false" customHeight="false" outlineLevel="0" collapsed="false">
      <c r="A257" s="0" t="s">
        <v>287</v>
      </c>
      <c r="B257" s="0" t="s">
        <v>211</v>
      </c>
      <c r="C257" s="0" t="s">
        <v>307</v>
      </c>
      <c r="D257" s="0" t="n">
        <v>2108</v>
      </c>
      <c r="E257" s="4" t="str">
        <f aca="false">+LEFT(RIGHT(M257,P257-N257+1),O257-N257)</f>
        <v>PL</v>
      </c>
      <c r="F257" s="4" t="str">
        <f aca="false">+RIGHT(LEFT(M257,S257-1),S257-O257-1)</f>
        <v>GB</v>
      </c>
      <c r="G257" s="4" t="n">
        <f aca="false">+D257*VLOOKUP(C257,[1]commodities!A$1:H$1048576,2,0)</f>
        <v>2075.869999966</v>
      </c>
      <c r="H257" s="4" t="n">
        <f aca="false">+$D257*VLOOKUP(C257,[1]commodities!A$1:H$1048576,3,0)</f>
        <v>16.9320000748</v>
      </c>
      <c r="I257" s="4" t="n">
        <f aca="false">+G257/K257</f>
        <v>2075.869999966</v>
      </c>
      <c r="J257" s="4" t="n">
        <f aca="false">+H257/K257</f>
        <v>16.9320000748</v>
      </c>
      <c r="K257" s="4" t="n">
        <f aca="false">+ROUNDUP(MAX(G257/12000,H257/51,1),0)</f>
        <v>1</v>
      </c>
      <c r="L257" s="4" t="n">
        <f aca="false">+RANDBETWEEN(1,5)</f>
        <v>5</v>
      </c>
      <c r="M257" s="4" t="str">
        <f aca="false">+VLOOKUP(A257&amp;B257,[1]country_org_des!$A$1:$E$1048576,5,0)</f>
        <v>FTL||Supplier_326||Plant_5||FTL_PL-GB_2000</v>
      </c>
      <c r="N257" s="4" t="n">
        <f aca="false">+FIND("FTL",M257,2)+4</f>
        <v>33</v>
      </c>
      <c r="O257" s="0" t="n">
        <f aca="false">+FIND("-",M257)</f>
        <v>35</v>
      </c>
      <c r="P257" s="0" t="n">
        <f aca="false">+LEN(M257)</f>
        <v>42</v>
      </c>
      <c r="Q257" s="0" t="str">
        <f aca="false">+RIGHT(M257,P257-O257)</f>
        <v>GB_2000</v>
      </c>
      <c r="R257" s="0" t="n">
        <f aca="false">+LEN(M257)-LEN(SUBSTITUTE(M257,"_",""))</f>
        <v>4</v>
      </c>
      <c r="S257" s="0" t="n">
        <f aca="false">+FIND("!",T257)</f>
        <v>38</v>
      </c>
      <c r="T257" s="0" t="str">
        <f aca="false">+SUBSTITUTE(M257,"_","!",R257)</f>
        <v>FTL||Supplier_326||Plant_5||FTL_PL-GB!2000</v>
      </c>
    </row>
    <row r="258" customFormat="false" ht="12.8" hidden="true" customHeight="false" outlineLevel="0" collapsed="false">
      <c r="A258" s="0" t="s">
        <v>308</v>
      </c>
      <c r="B258" s="0" t="s">
        <v>211</v>
      </c>
      <c r="C258" s="0" t="s">
        <v>309</v>
      </c>
      <c r="D258" s="0" t="n">
        <v>2500</v>
      </c>
      <c r="E258" s="4" t="str">
        <f aca="false">+LEFT(RIGHT(M258,P258-N258+1),O258-N258)</f>
        <v>DE_W</v>
      </c>
      <c r="F258" s="4" t="str">
        <f aca="false">+RIGHT(LEFT(M258,S258-1),S258-O258-1)</f>
        <v>GB</v>
      </c>
      <c r="G258" s="4" t="n">
        <f aca="false">+D258*VLOOKUP(C258,[1]commodities!A$1:H$1048576,2,0)</f>
        <v>370</v>
      </c>
      <c r="H258" s="4" t="n">
        <f aca="false">+$D258*VLOOKUP(C258,[1]commodities!A$1:H$1048576,3,0)</f>
        <v>1.73826</v>
      </c>
      <c r="I258" s="4" t="n">
        <f aca="false">+G258/K258</f>
        <v>370</v>
      </c>
      <c r="J258" s="4" t="n">
        <f aca="false">+H258/K258</f>
        <v>1.73826</v>
      </c>
      <c r="K258" s="4" t="n">
        <f aca="false">+ROUNDUP(MAX(G258/12000,H258/51,1),0)</f>
        <v>1</v>
      </c>
      <c r="L258" s="4" t="n">
        <f aca="false">+RANDBETWEEN(1,5)</f>
        <v>4</v>
      </c>
      <c r="M258" s="4" t="str">
        <f aca="false">+VLOOKUP(A258&amp;B258,[1]country_org_des!$A$1:$E$1048576,5,0)</f>
        <v>FTL||Supplier_82||Plant_5||FTL_DE_W-GB_1000</v>
      </c>
      <c r="N258" s="4" t="n">
        <f aca="false">+FIND("FTL",M258,2)+4</f>
        <v>32</v>
      </c>
      <c r="O258" s="0" t="n">
        <f aca="false">+FIND("-",M258)</f>
        <v>36</v>
      </c>
      <c r="P258" s="0" t="n">
        <f aca="false">+LEN(M258)</f>
        <v>43</v>
      </c>
      <c r="Q258" s="0" t="str">
        <f aca="false">+RIGHT(M258,P258-O258)</f>
        <v>GB_1000</v>
      </c>
      <c r="R258" s="0" t="n">
        <f aca="false">+LEN(M258)-LEN(SUBSTITUTE(M258,"_",""))</f>
        <v>5</v>
      </c>
      <c r="S258" s="0" t="n">
        <f aca="false">+FIND("!",T258)</f>
        <v>39</v>
      </c>
      <c r="T258" s="0" t="str">
        <f aca="false">+SUBSTITUTE(M258,"_","!",R258)</f>
        <v>FTL||Supplier_82||Plant_5||FTL_DE_W-GB!1000</v>
      </c>
    </row>
    <row r="259" customFormat="false" ht="12.8" hidden="true" customHeight="false" outlineLevel="0" collapsed="false">
      <c r="A259" s="0" t="s">
        <v>310</v>
      </c>
      <c r="B259" s="0" t="s">
        <v>211</v>
      </c>
      <c r="C259" s="0" t="s">
        <v>311</v>
      </c>
      <c r="D259" s="0" t="n">
        <v>28000</v>
      </c>
      <c r="E259" s="4" t="str">
        <f aca="false">+LEFT(RIGHT(M259,P259-N259+1),O259-N259)</f>
        <v>SK</v>
      </c>
      <c r="F259" s="4" t="str">
        <f aca="false">+RIGHT(LEFT(M259,S259-1),S259-O259-1)</f>
        <v>GB</v>
      </c>
      <c r="G259" s="4" t="n">
        <f aca="false">+D259*VLOOKUP(C259,[1]commodities!A$1:H$1048576,2,0)</f>
        <v>2835</v>
      </c>
      <c r="H259" s="4" t="n">
        <f aca="false">+$D259*VLOOKUP(C259,[1]commodities!A$1:H$1048576,3,0)</f>
        <v>3.26536</v>
      </c>
      <c r="I259" s="4" t="n">
        <f aca="false">+G259/K259</f>
        <v>2835</v>
      </c>
      <c r="J259" s="4" t="n">
        <f aca="false">+H259/K259</f>
        <v>3.26536</v>
      </c>
      <c r="K259" s="4" t="n">
        <f aca="false">+ROUNDUP(MAX(G259/12000,H259/51,1),0)</f>
        <v>1</v>
      </c>
      <c r="L259" s="4" t="n">
        <f aca="false">+RANDBETWEEN(1,5)</f>
        <v>2</v>
      </c>
      <c r="M259" s="4" t="str">
        <f aca="false">+VLOOKUP(A259&amp;B259,[1]country_org_des!$A$1:$E$1048576,5,0)</f>
        <v>FTL||Supplier_327||Plant_5||FTL_SK-GB_2000</v>
      </c>
      <c r="N259" s="4" t="n">
        <f aca="false">+FIND("FTL",M259,2)+4</f>
        <v>33</v>
      </c>
      <c r="O259" s="0" t="n">
        <f aca="false">+FIND("-",M259)</f>
        <v>35</v>
      </c>
      <c r="P259" s="0" t="n">
        <f aca="false">+LEN(M259)</f>
        <v>42</v>
      </c>
      <c r="Q259" s="0" t="str">
        <f aca="false">+RIGHT(M259,P259-O259)</f>
        <v>GB_2000</v>
      </c>
      <c r="R259" s="0" t="n">
        <f aca="false">+LEN(M259)-LEN(SUBSTITUTE(M259,"_",""))</f>
        <v>4</v>
      </c>
      <c r="S259" s="0" t="n">
        <f aca="false">+FIND("!",T259)</f>
        <v>38</v>
      </c>
      <c r="T259" s="0" t="str">
        <f aca="false">+SUBSTITUTE(M259,"_","!",R259)</f>
        <v>FTL||Supplier_327||Plant_5||FTL_SK-GB!2000</v>
      </c>
    </row>
    <row r="260" customFormat="false" ht="12.8" hidden="true" customHeight="false" outlineLevel="0" collapsed="false">
      <c r="A260" s="0" t="s">
        <v>312</v>
      </c>
      <c r="B260" s="0" t="s">
        <v>211</v>
      </c>
      <c r="C260" s="0" t="s">
        <v>313</v>
      </c>
      <c r="D260" s="0" t="n">
        <v>4416</v>
      </c>
      <c r="E260" s="4" t="str">
        <f aca="false">+LEFT(RIGHT(M260,P260-N260+1),O260-N260)</f>
        <v>SK</v>
      </c>
      <c r="F260" s="4" t="str">
        <f aca="false">+RIGHT(LEFT(M260,S260-1),S260-O260-1)</f>
        <v>GB</v>
      </c>
      <c r="G260" s="4" t="n">
        <f aca="false">+D260*VLOOKUP(C260,[1]commodities!A$1:H$1048576,2,0)</f>
        <v>26613.7600001472</v>
      </c>
      <c r="H260" s="4" t="n">
        <f aca="false">+$D260*VLOOKUP(C260,[1]commodities!A$1:H$1048576,3,0)</f>
        <v>120.612</v>
      </c>
      <c r="I260" s="4" t="n">
        <f aca="false">+G260/K260</f>
        <v>8871.2533333824</v>
      </c>
      <c r="J260" s="4" t="n">
        <f aca="false">+H260/K260</f>
        <v>40.204</v>
      </c>
      <c r="K260" s="4" t="n">
        <f aca="false">+ROUNDUP(MAX(G260/12000,H260/51,1),0)</f>
        <v>3</v>
      </c>
      <c r="L260" s="4" t="n">
        <f aca="false">+RANDBETWEEN(1,5)</f>
        <v>1</v>
      </c>
      <c r="M260" s="4" t="str">
        <f aca="false">+VLOOKUP(A260&amp;B260,[1]country_org_des!$A$1:$E$1048576,5,0)</f>
        <v>FTL||Supplier_344||Plant_5||FTL_SK-GB_2500</v>
      </c>
      <c r="N260" s="4" t="n">
        <f aca="false">+FIND("FTL",M260,2)+4</f>
        <v>33</v>
      </c>
      <c r="O260" s="0" t="n">
        <f aca="false">+FIND("-",M260)</f>
        <v>35</v>
      </c>
      <c r="P260" s="0" t="n">
        <f aca="false">+LEN(M260)</f>
        <v>42</v>
      </c>
      <c r="Q260" s="0" t="str">
        <f aca="false">+RIGHT(M260,P260-O260)</f>
        <v>GB_2500</v>
      </c>
      <c r="R260" s="0" t="n">
        <f aca="false">+LEN(M260)-LEN(SUBSTITUTE(M260,"_",""))</f>
        <v>4</v>
      </c>
      <c r="S260" s="0" t="n">
        <f aca="false">+FIND("!",T260)</f>
        <v>38</v>
      </c>
      <c r="T260" s="0" t="str">
        <f aca="false">+SUBSTITUTE(M260,"_","!",R260)</f>
        <v>FTL||Supplier_344||Plant_5||FTL_SK-GB!2500</v>
      </c>
    </row>
    <row r="261" customFormat="false" ht="12.8" hidden="true" customHeight="false" outlineLevel="0" collapsed="false">
      <c r="A261" s="0" t="s">
        <v>312</v>
      </c>
      <c r="B261" s="0" t="s">
        <v>211</v>
      </c>
      <c r="C261" s="0" t="s">
        <v>314</v>
      </c>
      <c r="D261" s="0" t="n">
        <v>1080</v>
      </c>
      <c r="E261" s="4" t="str">
        <f aca="false">+LEFT(RIGHT(M261,P261-N261+1),O261-N261)</f>
        <v>SK</v>
      </c>
      <c r="F261" s="4" t="str">
        <f aca="false">+RIGHT(LEFT(M261,S261-1),S261-O261-1)</f>
        <v>GB</v>
      </c>
      <c r="G261" s="4" t="n">
        <f aca="false">+D261*VLOOKUP(C261,[1]commodities!A$1:H$1048576,2,0)</f>
        <v>7282.799999964</v>
      </c>
      <c r="H261" s="4" t="n">
        <f aca="false">+$D261*VLOOKUP(C261,[1]commodities!A$1:H$1048576,3,0)</f>
        <v>58.995</v>
      </c>
      <c r="I261" s="4" t="n">
        <f aca="false">+G261/K261</f>
        <v>3641.399999982</v>
      </c>
      <c r="J261" s="4" t="n">
        <f aca="false">+H261/K261</f>
        <v>29.4975</v>
      </c>
      <c r="K261" s="4" t="n">
        <f aca="false">+ROUNDUP(MAX(G261/12000,H261/51,1),0)</f>
        <v>2</v>
      </c>
      <c r="L261" s="4" t="n">
        <f aca="false">+RANDBETWEEN(1,5)</f>
        <v>5</v>
      </c>
      <c r="M261" s="4" t="str">
        <f aca="false">+VLOOKUP(A261&amp;B261,[1]country_org_des!$A$1:$E$1048576,5,0)</f>
        <v>FTL||Supplier_344||Plant_5||FTL_SK-GB_2500</v>
      </c>
      <c r="N261" s="4" t="n">
        <f aca="false">+FIND("FTL",M261,2)+4</f>
        <v>33</v>
      </c>
      <c r="O261" s="0" t="n">
        <f aca="false">+FIND("-",M261)</f>
        <v>35</v>
      </c>
      <c r="P261" s="0" t="n">
        <f aca="false">+LEN(M261)</f>
        <v>42</v>
      </c>
      <c r="Q261" s="0" t="str">
        <f aca="false">+RIGHT(M261,P261-O261)</f>
        <v>GB_2500</v>
      </c>
      <c r="R261" s="0" t="n">
        <f aca="false">+LEN(M261)-LEN(SUBSTITUTE(M261,"_",""))</f>
        <v>4</v>
      </c>
      <c r="S261" s="0" t="n">
        <f aca="false">+FIND("!",T261)</f>
        <v>38</v>
      </c>
      <c r="T261" s="0" t="str">
        <f aca="false">+SUBSTITUTE(M261,"_","!",R261)</f>
        <v>FTL||Supplier_344||Plant_5||FTL_SK-GB!2500</v>
      </c>
    </row>
    <row r="262" customFormat="false" ht="12.8" hidden="true" customHeight="false" outlineLevel="0" collapsed="false">
      <c r="A262" s="0" t="s">
        <v>312</v>
      </c>
      <c r="B262" s="0" t="s">
        <v>211</v>
      </c>
      <c r="C262" s="0" t="s">
        <v>315</v>
      </c>
      <c r="D262" s="0" t="n">
        <v>4416</v>
      </c>
      <c r="E262" s="4" t="str">
        <f aca="false">+LEFT(RIGHT(M262,P262-N262+1),O262-N262)</f>
        <v>SK</v>
      </c>
      <c r="F262" s="4" t="str">
        <f aca="false">+RIGHT(LEFT(M262,S262-1),S262-O262-1)</f>
        <v>GB</v>
      </c>
      <c r="G262" s="4" t="n">
        <f aca="false">+D262*VLOOKUP(C262,[1]commodities!A$1:H$1048576,2,0)</f>
        <v>29690.2399998528</v>
      </c>
      <c r="H262" s="4" t="n">
        <f aca="false">+$D262*VLOOKUP(C262,[1]commodities!A$1:H$1048576,3,0)</f>
        <v>241.224</v>
      </c>
      <c r="I262" s="4" t="n">
        <f aca="false">+G262/K262</f>
        <v>5938.04799997056</v>
      </c>
      <c r="J262" s="4" t="n">
        <f aca="false">+H262/K262</f>
        <v>48.2448</v>
      </c>
      <c r="K262" s="4" t="n">
        <f aca="false">+ROUNDUP(MAX(G262/12000,H262/51,1),0)</f>
        <v>5</v>
      </c>
      <c r="L262" s="4" t="n">
        <f aca="false">+RANDBETWEEN(1,5)</f>
        <v>3</v>
      </c>
      <c r="M262" s="4" t="str">
        <f aca="false">+VLOOKUP(A262&amp;B262,[1]country_org_des!$A$1:$E$1048576,5,0)</f>
        <v>FTL||Supplier_344||Plant_5||FTL_SK-GB_2500</v>
      </c>
      <c r="N262" s="4" t="n">
        <f aca="false">+FIND("FTL",M262,2)+4</f>
        <v>33</v>
      </c>
      <c r="O262" s="0" t="n">
        <f aca="false">+FIND("-",M262)</f>
        <v>35</v>
      </c>
      <c r="P262" s="0" t="n">
        <f aca="false">+LEN(M262)</f>
        <v>42</v>
      </c>
      <c r="Q262" s="0" t="str">
        <f aca="false">+RIGHT(M262,P262-O262)</f>
        <v>GB_2500</v>
      </c>
      <c r="R262" s="0" t="n">
        <f aca="false">+LEN(M262)-LEN(SUBSTITUTE(M262,"_",""))</f>
        <v>4</v>
      </c>
      <c r="S262" s="0" t="n">
        <f aca="false">+FIND("!",T262)</f>
        <v>38</v>
      </c>
      <c r="T262" s="0" t="str">
        <f aca="false">+SUBSTITUTE(M262,"_","!",R262)</f>
        <v>FTL||Supplier_344||Plant_5||FTL_SK-GB!2500</v>
      </c>
    </row>
    <row r="263" customFormat="false" ht="12.8" hidden="true" customHeight="false" outlineLevel="0" collapsed="false">
      <c r="A263" s="0" t="s">
        <v>312</v>
      </c>
      <c r="B263" s="0" t="s">
        <v>211</v>
      </c>
      <c r="C263" s="0" t="s">
        <v>316</v>
      </c>
      <c r="D263" s="0" t="n">
        <v>4424</v>
      </c>
      <c r="E263" s="4" t="str">
        <f aca="false">+LEFT(RIGHT(M263,P263-N263+1),O263-N263)</f>
        <v>SK</v>
      </c>
      <c r="F263" s="4" t="str">
        <f aca="false">+RIGHT(LEFT(M263,S263-1),S263-O263-1)</f>
        <v>GB</v>
      </c>
      <c r="G263" s="4" t="n">
        <f aca="false">+D263*VLOOKUP(C263,[1]commodities!A$1:H$1048576,2,0)</f>
        <v>8040.1391302232</v>
      </c>
      <c r="H263" s="4" t="n">
        <f aca="false">+$D263*VLOOKUP(C263,[1]commodities!A$1:H$1048576,3,0)</f>
        <v>63.042</v>
      </c>
      <c r="I263" s="4" t="n">
        <f aca="false">+G263/K263</f>
        <v>4020.0695651116</v>
      </c>
      <c r="J263" s="4" t="n">
        <f aca="false">+H263/K263</f>
        <v>31.521</v>
      </c>
      <c r="K263" s="4" t="n">
        <f aca="false">+ROUNDUP(MAX(G263/12000,H263/51,1),0)</f>
        <v>2</v>
      </c>
      <c r="L263" s="4" t="n">
        <f aca="false">+RANDBETWEEN(1,5)</f>
        <v>4</v>
      </c>
      <c r="M263" s="4" t="str">
        <f aca="false">+VLOOKUP(A263&amp;B263,[1]country_org_des!$A$1:$E$1048576,5,0)</f>
        <v>FTL||Supplier_344||Plant_5||FTL_SK-GB_2500</v>
      </c>
      <c r="N263" s="4" t="n">
        <f aca="false">+FIND("FTL",M263,2)+4</f>
        <v>33</v>
      </c>
      <c r="O263" s="0" t="n">
        <f aca="false">+FIND("-",M263)</f>
        <v>35</v>
      </c>
      <c r="P263" s="0" t="n">
        <f aca="false">+LEN(M263)</f>
        <v>42</v>
      </c>
      <c r="Q263" s="0" t="str">
        <f aca="false">+RIGHT(M263,P263-O263)</f>
        <v>GB_2500</v>
      </c>
      <c r="R263" s="0" t="n">
        <f aca="false">+LEN(M263)-LEN(SUBSTITUTE(M263,"_",""))</f>
        <v>4</v>
      </c>
      <c r="S263" s="0" t="n">
        <f aca="false">+FIND("!",T263)</f>
        <v>38</v>
      </c>
      <c r="T263" s="0" t="str">
        <f aca="false">+SUBSTITUTE(M263,"_","!",R263)</f>
        <v>FTL||Supplier_344||Plant_5||FTL_SK-GB!2500</v>
      </c>
    </row>
    <row r="264" customFormat="false" ht="12.8" hidden="true" customHeight="false" outlineLevel="0" collapsed="false">
      <c r="A264" s="0" t="s">
        <v>312</v>
      </c>
      <c r="B264" s="0" t="s">
        <v>211</v>
      </c>
      <c r="C264" s="0" t="s">
        <v>317</v>
      </c>
      <c r="D264" s="0" t="n">
        <v>1064</v>
      </c>
      <c r="E264" s="4" t="str">
        <f aca="false">+LEFT(RIGHT(M264,P264-N264+1),O264-N264)</f>
        <v>SK</v>
      </c>
      <c r="F264" s="4" t="str">
        <f aca="false">+RIGHT(LEFT(M264,S264-1),S264-O264-1)</f>
        <v>GB</v>
      </c>
      <c r="G264" s="4" t="n">
        <f aca="false">+D264*VLOOKUP(C264,[1]commodities!A$1:H$1048576,2,0)</f>
        <v>1976.2643477752</v>
      </c>
      <c r="H264" s="4" t="n">
        <f aca="false">+$D264*VLOOKUP(C264,[1]commodities!A$1:H$1048576,3,0)</f>
        <v>15.162</v>
      </c>
      <c r="I264" s="4" t="n">
        <f aca="false">+G264/K264</f>
        <v>1976.2643477752</v>
      </c>
      <c r="J264" s="4" t="n">
        <f aca="false">+H264/K264</f>
        <v>15.162</v>
      </c>
      <c r="K264" s="4" t="n">
        <f aca="false">+ROUNDUP(MAX(G264/12000,H264/51,1),0)</f>
        <v>1</v>
      </c>
      <c r="L264" s="4" t="n">
        <f aca="false">+RANDBETWEEN(1,5)</f>
        <v>1</v>
      </c>
      <c r="M264" s="4" t="str">
        <f aca="false">+VLOOKUP(A264&amp;B264,[1]country_org_des!$A$1:$E$1048576,5,0)</f>
        <v>FTL||Supplier_344||Plant_5||FTL_SK-GB_2500</v>
      </c>
      <c r="N264" s="4" t="n">
        <f aca="false">+FIND("FTL",M264,2)+4</f>
        <v>33</v>
      </c>
      <c r="O264" s="0" t="n">
        <f aca="false">+FIND("-",M264)</f>
        <v>35</v>
      </c>
      <c r="P264" s="0" t="n">
        <f aca="false">+LEN(M264)</f>
        <v>42</v>
      </c>
      <c r="Q264" s="0" t="str">
        <f aca="false">+RIGHT(M264,P264-O264)</f>
        <v>GB_2500</v>
      </c>
      <c r="R264" s="0" t="n">
        <f aca="false">+LEN(M264)-LEN(SUBSTITUTE(M264,"_",""))</f>
        <v>4</v>
      </c>
      <c r="S264" s="0" t="n">
        <f aca="false">+FIND("!",T264)</f>
        <v>38</v>
      </c>
      <c r="T264" s="0" t="str">
        <f aca="false">+SUBSTITUTE(M264,"_","!",R264)</f>
        <v>FTL||Supplier_344||Plant_5||FTL_SK-GB!2500</v>
      </c>
    </row>
    <row r="265" customFormat="false" ht="12.8" hidden="true" customHeight="false" outlineLevel="0" collapsed="false">
      <c r="A265" s="0" t="s">
        <v>312</v>
      </c>
      <c r="B265" s="0" t="s">
        <v>211</v>
      </c>
      <c r="C265" s="0" t="s">
        <v>318</v>
      </c>
      <c r="D265" s="0" t="n">
        <v>22035</v>
      </c>
      <c r="E265" s="4" t="str">
        <f aca="false">+LEFT(RIGHT(M265,P265-N265+1),O265-N265)</f>
        <v>SK</v>
      </c>
      <c r="F265" s="4" t="str">
        <f aca="false">+RIGHT(LEFT(M265,S265-1),S265-O265-1)</f>
        <v>GB</v>
      </c>
      <c r="G265" s="4" t="n">
        <f aca="false">+D265*VLOOKUP(C265,[1]commodities!A$1:H$1048576,2,0)</f>
        <v>41604.1785715335</v>
      </c>
      <c r="H265" s="4" t="n">
        <f aca="false">+$D265*VLOOKUP(C265,[1]commodities!A$1:H$1048576,3,0)</f>
        <v>39.577746585</v>
      </c>
      <c r="I265" s="4" t="n">
        <f aca="false">+G265/K265</f>
        <v>10401.0446428834</v>
      </c>
      <c r="J265" s="4" t="n">
        <f aca="false">+H265/K265</f>
        <v>9.89443664625</v>
      </c>
      <c r="K265" s="4" t="n">
        <f aca="false">+ROUNDUP(MAX(G265/12000,H265/51,1),0)</f>
        <v>4</v>
      </c>
      <c r="L265" s="4" t="n">
        <f aca="false">+RANDBETWEEN(1,5)</f>
        <v>2</v>
      </c>
      <c r="M265" s="4" t="str">
        <f aca="false">+VLOOKUP(A265&amp;B265,[1]country_org_des!$A$1:$E$1048576,5,0)</f>
        <v>FTL||Supplier_344||Plant_5||FTL_SK-GB_2500</v>
      </c>
      <c r="N265" s="4" t="n">
        <f aca="false">+FIND("FTL",M265,2)+4</f>
        <v>33</v>
      </c>
      <c r="O265" s="0" t="n">
        <f aca="false">+FIND("-",M265)</f>
        <v>35</v>
      </c>
      <c r="P265" s="0" t="n">
        <f aca="false">+LEN(M265)</f>
        <v>42</v>
      </c>
      <c r="Q265" s="0" t="str">
        <f aca="false">+RIGHT(M265,P265-O265)</f>
        <v>GB_2500</v>
      </c>
      <c r="R265" s="0" t="n">
        <f aca="false">+LEN(M265)-LEN(SUBSTITUTE(M265,"_",""))</f>
        <v>4</v>
      </c>
      <c r="S265" s="0" t="n">
        <f aca="false">+FIND("!",T265)</f>
        <v>38</v>
      </c>
      <c r="T265" s="0" t="str">
        <f aca="false">+SUBSTITUTE(M265,"_","!",R265)</f>
        <v>FTL||Supplier_344||Plant_5||FTL_SK-GB!2500</v>
      </c>
    </row>
    <row r="266" customFormat="false" ht="12.8" hidden="true" customHeight="false" outlineLevel="0" collapsed="false">
      <c r="A266" s="0" t="s">
        <v>312</v>
      </c>
      <c r="B266" s="0" t="s">
        <v>211</v>
      </c>
      <c r="C266" s="0" t="s">
        <v>319</v>
      </c>
      <c r="D266" s="0" t="n">
        <v>1056</v>
      </c>
      <c r="E266" s="4" t="str">
        <f aca="false">+LEFT(RIGHT(M266,P266-N266+1),O266-N266)</f>
        <v>SK</v>
      </c>
      <c r="F266" s="4" t="str">
        <f aca="false">+RIGHT(LEFT(M266,S266-1),S266-O266-1)</f>
        <v>GB</v>
      </c>
      <c r="G266" s="4" t="n">
        <f aca="false">+D266*VLOOKUP(C266,[1]commodities!A$1:H$1048576,2,0)</f>
        <v>6343.0400000352</v>
      </c>
      <c r="H266" s="4" t="n">
        <f aca="false">+$D266*VLOOKUP(C266,[1]commodities!A$1:H$1048576,3,0)</f>
        <v>28.842</v>
      </c>
      <c r="I266" s="4" t="n">
        <f aca="false">+G266/K266</f>
        <v>6343.0400000352</v>
      </c>
      <c r="J266" s="4" t="n">
        <f aca="false">+H266/K266</f>
        <v>28.842</v>
      </c>
      <c r="K266" s="4" t="n">
        <f aca="false">+ROUNDUP(MAX(G266/12000,H266/51,1),0)</f>
        <v>1</v>
      </c>
      <c r="L266" s="4" t="n">
        <f aca="false">+RANDBETWEEN(1,5)</f>
        <v>2</v>
      </c>
      <c r="M266" s="4" t="str">
        <f aca="false">+VLOOKUP(A266&amp;B266,[1]country_org_des!$A$1:$E$1048576,5,0)</f>
        <v>FTL||Supplier_344||Plant_5||FTL_SK-GB_2500</v>
      </c>
      <c r="N266" s="4" t="n">
        <f aca="false">+FIND("FTL",M266,2)+4</f>
        <v>33</v>
      </c>
      <c r="O266" s="0" t="n">
        <f aca="false">+FIND("-",M266)</f>
        <v>35</v>
      </c>
      <c r="P266" s="0" t="n">
        <f aca="false">+LEN(M266)</f>
        <v>42</v>
      </c>
      <c r="Q266" s="0" t="str">
        <f aca="false">+RIGHT(M266,P266-O266)</f>
        <v>GB_2500</v>
      </c>
      <c r="R266" s="0" t="n">
        <f aca="false">+LEN(M266)-LEN(SUBSTITUTE(M266,"_",""))</f>
        <v>4</v>
      </c>
      <c r="S266" s="0" t="n">
        <f aca="false">+FIND("!",T266)</f>
        <v>38</v>
      </c>
      <c r="T266" s="0" t="str">
        <f aca="false">+SUBSTITUTE(M266,"_","!",R266)</f>
        <v>FTL||Supplier_344||Plant_5||FTL_SK-GB!2500</v>
      </c>
    </row>
    <row r="267" customFormat="false" ht="12.8" hidden="true" customHeight="false" outlineLevel="0" collapsed="false">
      <c r="A267" s="0" t="s">
        <v>320</v>
      </c>
      <c r="B267" s="0" t="s">
        <v>321</v>
      </c>
      <c r="C267" s="0" t="s">
        <v>322</v>
      </c>
      <c r="D267" s="0" t="n">
        <v>3600</v>
      </c>
      <c r="E267" s="4" t="str">
        <f aca="false">+LEFT(RIGHT(M267,P267-N267+1),O267-N267)</f>
        <v>DE_W</v>
      </c>
      <c r="F267" s="4" t="str">
        <f aca="false">+RIGHT(LEFT(M267,S267-1),S267-O267-1)</f>
        <v>ES</v>
      </c>
      <c r="G267" s="4" t="n">
        <f aca="false">+D267*VLOOKUP(C267,[1]commodities!A$1:H$1048576,2,0)</f>
        <v>330.00000012</v>
      </c>
      <c r="H267" s="4" t="n">
        <f aca="false">+$D267*VLOOKUP(C267,[1]commodities!A$1:H$1048576,3,0)</f>
        <v>0.43875</v>
      </c>
      <c r="I267" s="4" t="n">
        <f aca="false">+G267/K267</f>
        <v>330.00000012</v>
      </c>
      <c r="J267" s="4" t="n">
        <f aca="false">+H267/K267</f>
        <v>0.43875</v>
      </c>
      <c r="K267" s="4" t="n">
        <f aca="false">+ROUNDUP(MAX(G267/12000,H267/51,1),0)</f>
        <v>1</v>
      </c>
      <c r="L267" s="4" t="n">
        <f aca="false">+RANDBETWEEN(1,5)</f>
        <v>3</v>
      </c>
      <c r="M267" s="4" t="str">
        <f aca="false">+VLOOKUP(A267&amp;B267,[1]country_org_des!$A$1:$E$1048576,5,0)</f>
        <v>FTL||Supplier_162||Plant_12||FTL_DE_W-ES_2000</v>
      </c>
      <c r="N267" s="4" t="n">
        <f aca="false">+FIND("FTL",M267,2)+4</f>
        <v>34</v>
      </c>
      <c r="O267" s="0" t="n">
        <f aca="false">+FIND("-",M267)</f>
        <v>38</v>
      </c>
      <c r="P267" s="0" t="n">
        <f aca="false">+LEN(M267)</f>
        <v>45</v>
      </c>
      <c r="Q267" s="0" t="str">
        <f aca="false">+RIGHT(M267,P267-O267)</f>
        <v>ES_2000</v>
      </c>
      <c r="R267" s="0" t="n">
        <f aca="false">+LEN(M267)-LEN(SUBSTITUTE(M267,"_",""))</f>
        <v>5</v>
      </c>
      <c r="S267" s="0" t="n">
        <f aca="false">+FIND("!",T267)</f>
        <v>41</v>
      </c>
      <c r="T267" s="0" t="str">
        <f aca="false">+SUBSTITUTE(M267,"_","!",R267)</f>
        <v>FTL||Supplier_162||Plant_12||FTL_DE_W-ES!2000</v>
      </c>
    </row>
    <row r="268" customFormat="false" ht="12.8" hidden="true" customHeight="false" outlineLevel="0" collapsed="false">
      <c r="A268" s="0" t="s">
        <v>323</v>
      </c>
      <c r="B268" s="0" t="s">
        <v>321</v>
      </c>
      <c r="C268" s="0" t="s">
        <v>324</v>
      </c>
      <c r="D268" s="0" t="n">
        <v>800</v>
      </c>
      <c r="E268" s="4" t="str">
        <f aca="false">+LEFT(RIGHT(M268,P268-N268+1),O268-N268)</f>
        <v>FR_N</v>
      </c>
      <c r="F268" s="4" t="str">
        <f aca="false">+RIGHT(LEFT(M268,S268-1),S268-O268-1)</f>
        <v>ES</v>
      </c>
      <c r="G268" s="4" t="n">
        <f aca="false">+D268*VLOOKUP(C268,[1]commodities!A$1:H$1048576,2,0)</f>
        <v>16.6</v>
      </c>
      <c r="H268" s="4" t="n">
        <f aca="false">+$D268*VLOOKUP(C268,[1]commodities!A$1:H$1048576,3,0)</f>
        <v>0.048</v>
      </c>
      <c r="I268" s="4" t="n">
        <f aca="false">+G268/K268</f>
        <v>16.6</v>
      </c>
      <c r="J268" s="4" t="n">
        <f aca="false">+H268/K268</f>
        <v>0.048</v>
      </c>
      <c r="K268" s="4" t="n">
        <f aca="false">+ROUNDUP(MAX(G268/12000,H268/51,1),0)</f>
        <v>1</v>
      </c>
      <c r="L268" s="4" t="n">
        <f aca="false">+RANDBETWEEN(1,5)</f>
        <v>5</v>
      </c>
      <c r="M268" s="4" t="str">
        <f aca="false">+VLOOKUP(A268&amp;B268,[1]country_org_des!$A$1:$E$1048576,5,0)</f>
        <v>FTL||Supplier_58||Plant_12||FTL_FR_N-ES_1500</v>
      </c>
      <c r="N268" s="4" t="n">
        <f aca="false">+FIND("FTL",M268,2)+4</f>
        <v>33</v>
      </c>
      <c r="O268" s="0" t="n">
        <f aca="false">+FIND("-",M268)</f>
        <v>37</v>
      </c>
      <c r="P268" s="0" t="n">
        <f aca="false">+LEN(M268)</f>
        <v>44</v>
      </c>
      <c r="Q268" s="0" t="str">
        <f aca="false">+RIGHT(M268,P268-O268)</f>
        <v>ES_1500</v>
      </c>
      <c r="R268" s="0" t="n">
        <f aca="false">+LEN(M268)-LEN(SUBSTITUTE(M268,"_",""))</f>
        <v>5</v>
      </c>
      <c r="S268" s="0" t="n">
        <f aca="false">+FIND("!",T268)</f>
        <v>40</v>
      </c>
      <c r="T268" s="0" t="str">
        <f aca="false">+SUBSTITUTE(M268,"_","!",R268)</f>
        <v>FTL||Supplier_58||Plant_12||FTL_FR_N-ES!1500</v>
      </c>
    </row>
    <row r="269" customFormat="false" ht="12.8" hidden="true" customHeight="false" outlineLevel="0" collapsed="false">
      <c r="A269" s="0" t="s">
        <v>325</v>
      </c>
      <c r="B269" s="0" t="s">
        <v>321</v>
      </c>
      <c r="C269" s="0" t="s">
        <v>326</v>
      </c>
      <c r="D269" s="0" t="n">
        <v>1800</v>
      </c>
      <c r="E269" s="4" t="str">
        <f aca="false">+LEFT(RIGHT(M269,P269-N269+1),O269-N269)</f>
        <v>BX</v>
      </c>
      <c r="F269" s="4" t="str">
        <f aca="false">+RIGHT(LEFT(M269,S269-1),S269-O269-1)</f>
        <v>ES</v>
      </c>
      <c r="G269" s="4" t="n">
        <f aca="false">+D269*VLOOKUP(C269,[1]commodities!A$1:H$1048576,2,0)</f>
        <v>225.59999994</v>
      </c>
      <c r="H269" s="4" t="n">
        <f aca="false">+$D269*VLOOKUP(C269,[1]commodities!A$1:H$1048576,3,0)</f>
        <v>2.13696</v>
      </c>
      <c r="I269" s="4" t="n">
        <f aca="false">+G269/K269</f>
        <v>225.59999994</v>
      </c>
      <c r="J269" s="4" t="n">
        <f aca="false">+H269/K269</f>
        <v>2.13696</v>
      </c>
      <c r="K269" s="4" t="n">
        <f aca="false">+ROUNDUP(MAX(G269/12000,H269/51,1),0)</f>
        <v>1</v>
      </c>
      <c r="L269" s="4" t="n">
        <f aca="false">+RANDBETWEEN(1,5)</f>
        <v>2</v>
      </c>
      <c r="M269" s="4" t="str">
        <f aca="false">+VLOOKUP(A269&amp;B269,[1]country_org_des!$A$1:$E$1048576,5,0)</f>
        <v>FTL||Supplier_43||Plant_12||FTL_BX-ES_2000</v>
      </c>
      <c r="N269" s="4" t="n">
        <f aca="false">+FIND("FTL",M269,2)+4</f>
        <v>33</v>
      </c>
      <c r="O269" s="0" t="n">
        <f aca="false">+FIND("-",M269)</f>
        <v>35</v>
      </c>
      <c r="P269" s="0" t="n">
        <f aca="false">+LEN(M269)</f>
        <v>42</v>
      </c>
      <c r="Q269" s="0" t="str">
        <f aca="false">+RIGHT(M269,P269-O269)</f>
        <v>ES_2000</v>
      </c>
      <c r="R269" s="0" t="n">
        <f aca="false">+LEN(M269)-LEN(SUBSTITUTE(M269,"_",""))</f>
        <v>4</v>
      </c>
      <c r="S269" s="0" t="n">
        <f aca="false">+FIND("!",T269)</f>
        <v>38</v>
      </c>
      <c r="T269" s="0" t="str">
        <f aca="false">+SUBSTITUTE(M269,"_","!",R269)</f>
        <v>FTL||Supplier_43||Plant_12||FTL_BX-ES!2000</v>
      </c>
    </row>
    <row r="270" customFormat="false" ht="12.8" hidden="true" customHeight="false" outlineLevel="0" collapsed="false">
      <c r="A270" s="0" t="s">
        <v>325</v>
      </c>
      <c r="B270" s="0" t="s">
        <v>321</v>
      </c>
      <c r="C270" s="0" t="s">
        <v>327</v>
      </c>
      <c r="D270" s="0" t="n">
        <v>1800</v>
      </c>
      <c r="E270" s="4" t="str">
        <f aca="false">+LEFT(RIGHT(M270,P270-N270+1),O270-N270)</f>
        <v>BX</v>
      </c>
      <c r="F270" s="4" t="str">
        <f aca="false">+RIGHT(LEFT(M270,S270-1),S270-O270-1)</f>
        <v>ES</v>
      </c>
      <c r="G270" s="4" t="n">
        <f aca="false">+D270*VLOOKUP(C270,[1]commodities!A$1:H$1048576,2,0)</f>
        <v>225.59999994</v>
      </c>
      <c r="H270" s="4" t="n">
        <f aca="false">+$D270*VLOOKUP(C270,[1]commodities!A$1:H$1048576,3,0)</f>
        <v>2.13696</v>
      </c>
      <c r="I270" s="4" t="n">
        <f aca="false">+G270/K270</f>
        <v>225.59999994</v>
      </c>
      <c r="J270" s="4" t="n">
        <f aca="false">+H270/K270</f>
        <v>2.13696</v>
      </c>
      <c r="K270" s="4" t="n">
        <f aca="false">+ROUNDUP(MAX(G270/12000,H270/51,1),0)</f>
        <v>1</v>
      </c>
      <c r="L270" s="4" t="n">
        <f aca="false">+RANDBETWEEN(1,5)</f>
        <v>5</v>
      </c>
      <c r="M270" s="4" t="str">
        <f aca="false">+VLOOKUP(A270&amp;B270,[1]country_org_des!$A$1:$E$1048576,5,0)</f>
        <v>FTL||Supplier_43||Plant_12||FTL_BX-ES_2000</v>
      </c>
      <c r="N270" s="4" t="n">
        <f aca="false">+FIND("FTL",M270,2)+4</f>
        <v>33</v>
      </c>
      <c r="O270" s="0" t="n">
        <f aca="false">+FIND("-",M270)</f>
        <v>35</v>
      </c>
      <c r="P270" s="0" t="n">
        <f aca="false">+LEN(M270)</f>
        <v>42</v>
      </c>
      <c r="Q270" s="0" t="str">
        <f aca="false">+RIGHT(M270,P270-O270)</f>
        <v>ES_2000</v>
      </c>
      <c r="R270" s="0" t="n">
        <f aca="false">+LEN(M270)-LEN(SUBSTITUTE(M270,"_",""))</f>
        <v>4</v>
      </c>
      <c r="S270" s="0" t="n">
        <f aca="false">+FIND("!",T270)</f>
        <v>38</v>
      </c>
      <c r="T270" s="0" t="str">
        <f aca="false">+SUBSTITUTE(M270,"_","!",R270)</f>
        <v>FTL||Supplier_43||Plant_12||FTL_BX-ES!2000</v>
      </c>
    </row>
    <row r="271" customFormat="false" ht="12.8" hidden="true" customHeight="false" outlineLevel="0" collapsed="false">
      <c r="A271" s="0" t="s">
        <v>328</v>
      </c>
      <c r="B271" s="0" t="s">
        <v>329</v>
      </c>
      <c r="C271" s="0" t="s">
        <v>330</v>
      </c>
      <c r="D271" s="0" t="n">
        <v>192</v>
      </c>
      <c r="E271" s="4" t="str">
        <f aca="false">+LEFT(RIGHT(M271,P271-N271+1),O271-N271)</f>
        <v>FR_N</v>
      </c>
      <c r="F271" s="4" t="str">
        <f aca="false">+RIGHT(LEFT(M271,S271-1),S271-O271-1)</f>
        <v>FR_N</v>
      </c>
      <c r="G271" s="4" t="n">
        <f aca="false">+D271*VLOOKUP(C271,[1]commodities!A$1:H$1048576,2,0)</f>
        <v>165.6</v>
      </c>
      <c r="H271" s="4" t="n">
        <f aca="false">+$D271*VLOOKUP(C271,[1]commodities!A$1:H$1048576,3,0)</f>
        <v>0.54912</v>
      </c>
      <c r="I271" s="4" t="n">
        <f aca="false">+G271/K271</f>
        <v>165.6</v>
      </c>
      <c r="J271" s="4" t="n">
        <f aca="false">+H271/K271</f>
        <v>0.54912</v>
      </c>
      <c r="K271" s="4" t="n">
        <f aca="false">+ROUNDUP(MAX(G271/12000,H271/51,1),0)</f>
        <v>1</v>
      </c>
      <c r="L271" s="4" t="n">
        <f aca="false">+RANDBETWEEN(1,5)</f>
        <v>1</v>
      </c>
      <c r="M271" s="4" t="str">
        <f aca="false">+VLOOKUP(A271&amp;B271,[1]country_org_des!$A$1:$E$1048576,5,0)</f>
        <v>FTL||Supplier_33||Plant_9||FTL_FR_N-FR_N_250</v>
      </c>
      <c r="N271" s="4" t="n">
        <f aca="false">+FIND("FTL",M271,2)+4</f>
        <v>32</v>
      </c>
      <c r="O271" s="0" t="n">
        <f aca="false">+FIND("-",M271)</f>
        <v>36</v>
      </c>
      <c r="P271" s="0" t="n">
        <f aca="false">+LEN(M271)</f>
        <v>44</v>
      </c>
      <c r="Q271" s="0" t="str">
        <f aca="false">+RIGHT(M271,P271-O271)</f>
        <v>FR_N_250</v>
      </c>
      <c r="R271" s="0" t="n">
        <f aca="false">+LEN(M271)-LEN(SUBSTITUTE(M271,"_",""))</f>
        <v>6</v>
      </c>
      <c r="S271" s="0" t="n">
        <f aca="false">+FIND("!",T271)</f>
        <v>41</v>
      </c>
      <c r="T271" s="0" t="str">
        <f aca="false">+SUBSTITUTE(M271,"_","!",R271)</f>
        <v>FTL||Supplier_33||Plant_9||FTL_FR_N-FR_N!250</v>
      </c>
    </row>
    <row r="272" customFormat="false" ht="12.8" hidden="true" customHeight="false" outlineLevel="0" collapsed="false">
      <c r="A272" s="0" t="s">
        <v>328</v>
      </c>
      <c r="B272" s="0" t="s">
        <v>329</v>
      </c>
      <c r="C272" s="0" t="s">
        <v>331</v>
      </c>
      <c r="D272" s="0" t="n">
        <v>1280</v>
      </c>
      <c r="E272" s="4" t="str">
        <f aca="false">+LEFT(RIGHT(M272,P272-N272+1),O272-N272)</f>
        <v>FR_N</v>
      </c>
      <c r="F272" s="4" t="str">
        <f aca="false">+RIGHT(LEFT(M272,S272-1),S272-O272-1)</f>
        <v>FR_N</v>
      </c>
      <c r="G272" s="4" t="n">
        <f aca="false">+D272*VLOOKUP(C272,[1]commodities!A$1:H$1048576,2,0)</f>
        <v>1087.36</v>
      </c>
      <c r="H272" s="4" t="n">
        <f aca="false">+$D272*VLOOKUP(C272,[1]commodities!A$1:H$1048576,3,0)</f>
        <v>1.92</v>
      </c>
      <c r="I272" s="4" t="n">
        <f aca="false">+G272/K272</f>
        <v>1087.36</v>
      </c>
      <c r="J272" s="4" t="n">
        <f aca="false">+H272/K272</f>
        <v>1.92</v>
      </c>
      <c r="K272" s="4" t="n">
        <f aca="false">+ROUNDUP(MAX(G272/12000,H272/51,1),0)</f>
        <v>1</v>
      </c>
      <c r="L272" s="4" t="n">
        <f aca="false">+RANDBETWEEN(1,5)</f>
        <v>3</v>
      </c>
      <c r="M272" s="4" t="str">
        <f aca="false">+VLOOKUP(A272&amp;B272,[1]country_org_des!$A$1:$E$1048576,5,0)</f>
        <v>FTL||Supplier_33||Plant_9||FTL_FR_N-FR_N_250</v>
      </c>
      <c r="N272" s="4" t="n">
        <f aca="false">+FIND("FTL",M272,2)+4</f>
        <v>32</v>
      </c>
      <c r="O272" s="0" t="n">
        <f aca="false">+FIND("-",M272)</f>
        <v>36</v>
      </c>
      <c r="P272" s="0" t="n">
        <f aca="false">+LEN(M272)</f>
        <v>44</v>
      </c>
      <c r="Q272" s="0" t="str">
        <f aca="false">+RIGHT(M272,P272-O272)</f>
        <v>FR_N_250</v>
      </c>
      <c r="R272" s="0" t="n">
        <f aca="false">+LEN(M272)-LEN(SUBSTITUTE(M272,"_",""))</f>
        <v>6</v>
      </c>
      <c r="S272" s="0" t="n">
        <f aca="false">+FIND("!",T272)</f>
        <v>41</v>
      </c>
      <c r="T272" s="0" t="str">
        <f aca="false">+SUBSTITUTE(M272,"_","!",R272)</f>
        <v>FTL||Supplier_33||Plant_9||FTL_FR_N-FR_N!250</v>
      </c>
    </row>
    <row r="273" customFormat="false" ht="12.8" hidden="true" customHeight="false" outlineLevel="0" collapsed="false">
      <c r="A273" s="0" t="s">
        <v>328</v>
      </c>
      <c r="B273" s="0" t="s">
        <v>329</v>
      </c>
      <c r="C273" s="0" t="s">
        <v>332</v>
      </c>
      <c r="D273" s="0" t="n">
        <v>96</v>
      </c>
      <c r="E273" s="4" t="str">
        <f aca="false">+LEFT(RIGHT(M273,P273-N273+1),O273-N273)</f>
        <v>FR_N</v>
      </c>
      <c r="F273" s="4" t="str">
        <f aca="false">+RIGHT(LEFT(M273,S273-1),S273-O273-1)</f>
        <v>FR_N</v>
      </c>
      <c r="G273" s="4" t="n">
        <f aca="false">+D273*VLOOKUP(C273,[1]commodities!A$1:H$1048576,2,0)</f>
        <v>81.552</v>
      </c>
      <c r="H273" s="4" t="n">
        <f aca="false">+$D273*VLOOKUP(C273,[1]commodities!A$1:H$1048576,3,0)</f>
        <v>0.144</v>
      </c>
      <c r="I273" s="4" t="n">
        <f aca="false">+G273/K273</f>
        <v>81.552</v>
      </c>
      <c r="J273" s="4" t="n">
        <f aca="false">+H273/K273</f>
        <v>0.144</v>
      </c>
      <c r="K273" s="4" t="n">
        <f aca="false">+ROUNDUP(MAX(G273/12000,H273/51,1),0)</f>
        <v>1</v>
      </c>
      <c r="L273" s="4" t="n">
        <f aca="false">+RANDBETWEEN(1,5)</f>
        <v>4</v>
      </c>
      <c r="M273" s="4" t="str">
        <f aca="false">+VLOOKUP(A273&amp;B273,[1]country_org_des!$A$1:$E$1048576,5,0)</f>
        <v>FTL||Supplier_33||Plant_9||FTL_FR_N-FR_N_250</v>
      </c>
      <c r="N273" s="4" t="n">
        <f aca="false">+FIND("FTL",M273,2)+4</f>
        <v>32</v>
      </c>
      <c r="O273" s="0" t="n">
        <f aca="false">+FIND("-",M273)</f>
        <v>36</v>
      </c>
      <c r="P273" s="0" t="n">
        <f aca="false">+LEN(M273)</f>
        <v>44</v>
      </c>
      <c r="Q273" s="0" t="str">
        <f aca="false">+RIGHT(M273,P273-O273)</f>
        <v>FR_N_250</v>
      </c>
      <c r="R273" s="0" t="n">
        <f aca="false">+LEN(M273)-LEN(SUBSTITUTE(M273,"_",""))</f>
        <v>6</v>
      </c>
      <c r="S273" s="0" t="n">
        <f aca="false">+FIND("!",T273)</f>
        <v>41</v>
      </c>
      <c r="T273" s="0" t="str">
        <f aca="false">+SUBSTITUTE(M273,"_","!",R273)</f>
        <v>FTL||Supplier_33||Plant_9||FTL_FR_N-FR_N!250</v>
      </c>
    </row>
    <row r="274" customFormat="false" ht="12.8" hidden="true" customHeight="false" outlineLevel="0" collapsed="false">
      <c r="A274" s="0" t="s">
        <v>328</v>
      </c>
      <c r="B274" s="0" t="s">
        <v>329</v>
      </c>
      <c r="C274" s="0" t="s">
        <v>333</v>
      </c>
      <c r="D274" s="0" t="n">
        <v>840</v>
      </c>
      <c r="E274" s="4" t="str">
        <f aca="false">+LEFT(RIGHT(M274,P274-N274+1),O274-N274)</f>
        <v>FR_N</v>
      </c>
      <c r="F274" s="4" t="str">
        <f aca="false">+RIGHT(LEFT(M274,S274-1),S274-O274-1)</f>
        <v>FR_N</v>
      </c>
      <c r="G274" s="4" t="n">
        <f aca="false">+D274*VLOOKUP(C274,[1]commodities!A$1:H$1048576,2,0)</f>
        <v>682.08</v>
      </c>
      <c r="H274" s="4" t="n">
        <f aca="false">+$D274*VLOOKUP(C274,[1]commodities!A$1:H$1048576,3,0)</f>
        <v>1.439999988</v>
      </c>
      <c r="I274" s="4" t="n">
        <f aca="false">+G274/K274</f>
        <v>682.08</v>
      </c>
      <c r="J274" s="4" t="n">
        <f aca="false">+H274/K274</f>
        <v>1.439999988</v>
      </c>
      <c r="K274" s="4" t="n">
        <f aca="false">+ROUNDUP(MAX(G274/12000,H274/51,1),0)</f>
        <v>1</v>
      </c>
      <c r="L274" s="4" t="n">
        <f aca="false">+RANDBETWEEN(1,5)</f>
        <v>1</v>
      </c>
      <c r="M274" s="4" t="str">
        <f aca="false">+VLOOKUP(A274&amp;B274,[1]country_org_des!$A$1:$E$1048576,5,0)</f>
        <v>FTL||Supplier_33||Plant_9||FTL_FR_N-FR_N_250</v>
      </c>
      <c r="N274" s="4" t="n">
        <f aca="false">+FIND("FTL",M274,2)+4</f>
        <v>32</v>
      </c>
      <c r="O274" s="0" t="n">
        <f aca="false">+FIND("-",M274)</f>
        <v>36</v>
      </c>
      <c r="P274" s="0" t="n">
        <f aca="false">+LEN(M274)</f>
        <v>44</v>
      </c>
      <c r="Q274" s="0" t="str">
        <f aca="false">+RIGHT(M274,P274-O274)</f>
        <v>FR_N_250</v>
      </c>
      <c r="R274" s="0" t="n">
        <f aca="false">+LEN(M274)-LEN(SUBSTITUTE(M274,"_",""))</f>
        <v>6</v>
      </c>
      <c r="S274" s="0" t="n">
        <f aca="false">+FIND("!",T274)</f>
        <v>41</v>
      </c>
      <c r="T274" s="0" t="str">
        <f aca="false">+SUBSTITUTE(M274,"_","!",R274)</f>
        <v>FTL||Supplier_33||Plant_9||FTL_FR_N-FR_N!250</v>
      </c>
    </row>
    <row r="275" customFormat="false" ht="12.8" hidden="true" customHeight="false" outlineLevel="0" collapsed="false">
      <c r="A275" s="0" t="s">
        <v>328</v>
      </c>
      <c r="B275" s="0" t="s">
        <v>329</v>
      </c>
      <c r="C275" s="0" t="s">
        <v>334</v>
      </c>
      <c r="D275" s="0" t="n">
        <v>810</v>
      </c>
      <c r="E275" s="4" t="str">
        <f aca="false">+LEFT(RIGHT(M275,P275-N275+1),O275-N275)</f>
        <v>FR_N</v>
      </c>
      <c r="F275" s="4" t="str">
        <f aca="false">+RIGHT(LEFT(M275,S275-1),S275-O275-1)</f>
        <v>FR_N</v>
      </c>
      <c r="G275" s="4" t="n">
        <f aca="false">+D275*VLOOKUP(C275,[1]commodities!A$1:H$1048576,2,0)</f>
        <v>112.819999986</v>
      </c>
      <c r="H275" s="4" t="n">
        <f aca="false">+$D275*VLOOKUP(C275,[1]commodities!A$1:H$1048576,3,0)</f>
        <v>0.240000003</v>
      </c>
      <c r="I275" s="4" t="n">
        <f aca="false">+G275/K275</f>
        <v>112.819999986</v>
      </c>
      <c r="J275" s="4" t="n">
        <f aca="false">+H275/K275</f>
        <v>0.240000003</v>
      </c>
      <c r="K275" s="4" t="n">
        <f aca="false">+ROUNDUP(MAX(G275/12000,H275/51,1),0)</f>
        <v>1</v>
      </c>
      <c r="L275" s="4" t="n">
        <f aca="false">+RANDBETWEEN(1,5)</f>
        <v>5</v>
      </c>
      <c r="M275" s="4" t="str">
        <f aca="false">+VLOOKUP(A275&amp;B275,[1]country_org_des!$A$1:$E$1048576,5,0)</f>
        <v>FTL||Supplier_33||Plant_9||FTL_FR_N-FR_N_250</v>
      </c>
      <c r="N275" s="4" t="n">
        <f aca="false">+FIND("FTL",M275,2)+4</f>
        <v>32</v>
      </c>
      <c r="O275" s="0" t="n">
        <f aca="false">+FIND("-",M275)</f>
        <v>36</v>
      </c>
      <c r="P275" s="0" t="n">
        <f aca="false">+LEN(M275)</f>
        <v>44</v>
      </c>
      <c r="Q275" s="0" t="str">
        <f aca="false">+RIGHT(M275,P275-O275)</f>
        <v>FR_N_250</v>
      </c>
      <c r="R275" s="0" t="n">
        <f aca="false">+LEN(M275)-LEN(SUBSTITUTE(M275,"_",""))</f>
        <v>6</v>
      </c>
      <c r="S275" s="0" t="n">
        <f aca="false">+FIND("!",T275)</f>
        <v>41</v>
      </c>
      <c r="T275" s="0" t="str">
        <f aca="false">+SUBSTITUTE(M275,"_","!",R275)</f>
        <v>FTL||Supplier_33||Plant_9||FTL_FR_N-FR_N!250</v>
      </c>
    </row>
    <row r="276" customFormat="false" ht="12.8" hidden="true" customHeight="false" outlineLevel="0" collapsed="false">
      <c r="A276" s="0" t="s">
        <v>328</v>
      </c>
      <c r="B276" s="0" t="s">
        <v>329</v>
      </c>
      <c r="C276" s="0" t="s">
        <v>335</v>
      </c>
      <c r="D276" s="0" t="n">
        <v>192</v>
      </c>
      <c r="E276" s="4" t="str">
        <f aca="false">+LEFT(RIGHT(M276,P276-N276+1),O276-N276)</f>
        <v>FR_N</v>
      </c>
      <c r="F276" s="4" t="str">
        <f aca="false">+RIGHT(LEFT(M276,S276-1),S276-O276-1)</f>
        <v>FR_N</v>
      </c>
      <c r="G276" s="4" t="n">
        <f aca="false">+D276*VLOOKUP(C276,[1]commodities!A$1:H$1048576,2,0)</f>
        <v>165.6</v>
      </c>
      <c r="H276" s="4" t="n">
        <f aca="false">+$D276*VLOOKUP(C276,[1]commodities!A$1:H$1048576,3,0)</f>
        <v>0.54912</v>
      </c>
      <c r="I276" s="4" t="n">
        <f aca="false">+G276/K276</f>
        <v>165.6</v>
      </c>
      <c r="J276" s="4" t="n">
        <f aca="false">+H276/K276</f>
        <v>0.54912</v>
      </c>
      <c r="K276" s="4" t="n">
        <f aca="false">+ROUNDUP(MAX(G276/12000,H276/51,1),0)</f>
        <v>1</v>
      </c>
      <c r="L276" s="4" t="n">
        <f aca="false">+RANDBETWEEN(1,5)</f>
        <v>4</v>
      </c>
      <c r="M276" s="4" t="str">
        <f aca="false">+VLOOKUP(A276&amp;B276,[1]country_org_des!$A$1:$E$1048576,5,0)</f>
        <v>FTL||Supplier_33||Plant_9||FTL_FR_N-FR_N_250</v>
      </c>
      <c r="N276" s="4" t="n">
        <f aca="false">+FIND("FTL",M276,2)+4</f>
        <v>32</v>
      </c>
      <c r="O276" s="0" t="n">
        <f aca="false">+FIND("-",M276)</f>
        <v>36</v>
      </c>
      <c r="P276" s="0" t="n">
        <f aca="false">+LEN(M276)</f>
        <v>44</v>
      </c>
      <c r="Q276" s="0" t="str">
        <f aca="false">+RIGHT(M276,P276-O276)</f>
        <v>FR_N_250</v>
      </c>
      <c r="R276" s="0" t="n">
        <f aca="false">+LEN(M276)-LEN(SUBSTITUTE(M276,"_",""))</f>
        <v>6</v>
      </c>
      <c r="S276" s="0" t="n">
        <f aca="false">+FIND("!",T276)</f>
        <v>41</v>
      </c>
      <c r="T276" s="0" t="str">
        <f aca="false">+SUBSTITUTE(M276,"_","!",R276)</f>
        <v>FTL||Supplier_33||Plant_9||FTL_FR_N-FR_N!250</v>
      </c>
    </row>
    <row r="277" customFormat="false" ht="12.8" hidden="true" customHeight="false" outlineLevel="0" collapsed="false">
      <c r="A277" s="0" t="s">
        <v>328</v>
      </c>
      <c r="B277" s="0" t="s">
        <v>329</v>
      </c>
      <c r="C277" s="0" t="s">
        <v>336</v>
      </c>
      <c r="D277" s="0" t="n">
        <v>1280</v>
      </c>
      <c r="E277" s="4" t="str">
        <f aca="false">+LEFT(RIGHT(M277,P277-N277+1),O277-N277)</f>
        <v>FR_N</v>
      </c>
      <c r="F277" s="4" t="str">
        <f aca="false">+RIGHT(LEFT(M277,S277-1),S277-O277-1)</f>
        <v>FR_N</v>
      </c>
      <c r="G277" s="4" t="n">
        <f aca="false">+D277*VLOOKUP(C277,[1]commodities!A$1:H$1048576,2,0)</f>
        <v>1087.36</v>
      </c>
      <c r="H277" s="4" t="n">
        <f aca="false">+$D277*VLOOKUP(C277,[1]commodities!A$1:H$1048576,3,0)</f>
        <v>1.92</v>
      </c>
      <c r="I277" s="4" t="n">
        <f aca="false">+G277/K277</f>
        <v>1087.36</v>
      </c>
      <c r="J277" s="4" t="n">
        <f aca="false">+H277/K277</f>
        <v>1.92</v>
      </c>
      <c r="K277" s="4" t="n">
        <f aca="false">+ROUNDUP(MAX(G277/12000,H277/51,1),0)</f>
        <v>1</v>
      </c>
      <c r="L277" s="4" t="n">
        <f aca="false">+RANDBETWEEN(1,5)</f>
        <v>4</v>
      </c>
      <c r="M277" s="4" t="str">
        <f aca="false">+VLOOKUP(A277&amp;B277,[1]country_org_des!$A$1:$E$1048576,5,0)</f>
        <v>FTL||Supplier_33||Plant_9||FTL_FR_N-FR_N_250</v>
      </c>
      <c r="N277" s="4" t="n">
        <f aca="false">+FIND("FTL",M277,2)+4</f>
        <v>32</v>
      </c>
      <c r="O277" s="0" t="n">
        <f aca="false">+FIND("-",M277)</f>
        <v>36</v>
      </c>
      <c r="P277" s="0" t="n">
        <f aca="false">+LEN(M277)</f>
        <v>44</v>
      </c>
      <c r="Q277" s="0" t="str">
        <f aca="false">+RIGHT(M277,P277-O277)</f>
        <v>FR_N_250</v>
      </c>
      <c r="R277" s="0" t="n">
        <f aca="false">+LEN(M277)-LEN(SUBSTITUTE(M277,"_",""))</f>
        <v>6</v>
      </c>
      <c r="S277" s="0" t="n">
        <f aca="false">+FIND("!",T277)</f>
        <v>41</v>
      </c>
      <c r="T277" s="0" t="str">
        <f aca="false">+SUBSTITUTE(M277,"_","!",R277)</f>
        <v>FTL||Supplier_33||Plant_9||FTL_FR_N-FR_N!250</v>
      </c>
    </row>
    <row r="278" customFormat="false" ht="12.8" hidden="true" customHeight="false" outlineLevel="0" collapsed="false">
      <c r="A278" s="0" t="s">
        <v>328</v>
      </c>
      <c r="B278" s="0" t="s">
        <v>329</v>
      </c>
      <c r="C278" s="0" t="s">
        <v>337</v>
      </c>
      <c r="D278" s="0" t="n">
        <v>600</v>
      </c>
      <c r="E278" s="4" t="str">
        <f aca="false">+LEFT(RIGHT(M278,P278-N278+1),O278-N278)</f>
        <v>FR_N</v>
      </c>
      <c r="F278" s="4" t="str">
        <f aca="false">+RIGHT(LEFT(M278,S278-1),S278-O278-1)</f>
        <v>FR_N</v>
      </c>
      <c r="G278" s="4" t="n">
        <f aca="false">+D278*VLOOKUP(C278,[1]commodities!A$1:H$1048576,2,0)</f>
        <v>260.20000002</v>
      </c>
      <c r="H278" s="4" t="n">
        <f aca="false">+$D278*VLOOKUP(C278,[1]commodities!A$1:H$1048576,3,0)</f>
        <v>0.48</v>
      </c>
      <c r="I278" s="4" t="n">
        <f aca="false">+G278/K278</f>
        <v>260.20000002</v>
      </c>
      <c r="J278" s="4" t="n">
        <f aca="false">+H278/K278</f>
        <v>0.48</v>
      </c>
      <c r="K278" s="4" t="n">
        <f aca="false">+ROUNDUP(MAX(G278/12000,H278/51,1),0)</f>
        <v>1</v>
      </c>
      <c r="L278" s="4" t="n">
        <f aca="false">+RANDBETWEEN(1,5)</f>
        <v>4</v>
      </c>
      <c r="M278" s="4" t="str">
        <f aca="false">+VLOOKUP(A278&amp;B278,[1]country_org_des!$A$1:$E$1048576,5,0)</f>
        <v>FTL||Supplier_33||Plant_9||FTL_FR_N-FR_N_250</v>
      </c>
      <c r="N278" s="4" t="n">
        <f aca="false">+FIND("FTL",M278,2)+4</f>
        <v>32</v>
      </c>
      <c r="O278" s="0" t="n">
        <f aca="false">+FIND("-",M278)</f>
        <v>36</v>
      </c>
      <c r="P278" s="0" t="n">
        <f aca="false">+LEN(M278)</f>
        <v>44</v>
      </c>
      <c r="Q278" s="0" t="str">
        <f aca="false">+RIGHT(M278,P278-O278)</f>
        <v>FR_N_250</v>
      </c>
      <c r="R278" s="0" t="n">
        <f aca="false">+LEN(M278)-LEN(SUBSTITUTE(M278,"_",""))</f>
        <v>6</v>
      </c>
      <c r="S278" s="0" t="n">
        <f aca="false">+FIND("!",T278)</f>
        <v>41</v>
      </c>
      <c r="T278" s="0" t="str">
        <f aca="false">+SUBSTITUTE(M278,"_","!",R278)</f>
        <v>FTL||Supplier_33||Plant_9||FTL_FR_N-FR_N!250</v>
      </c>
    </row>
    <row r="279" customFormat="false" ht="12.8" hidden="true" customHeight="false" outlineLevel="0" collapsed="false">
      <c r="A279" s="0" t="s">
        <v>328</v>
      </c>
      <c r="B279" s="0" t="s">
        <v>329</v>
      </c>
      <c r="C279" s="0" t="s">
        <v>338</v>
      </c>
      <c r="D279" s="0" t="n">
        <v>96</v>
      </c>
      <c r="E279" s="4" t="str">
        <f aca="false">+LEFT(RIGHT(M279,P279-N279+1),O279-N279)</f>
        <v>FR_N</v>
      </c>
      <c r="F279" s="4" t="str">
        <f aca="false">+RIGHT(LEFT(M279,S279-1),S279-O279-1)</f>
        <v>FR_N</v>
      </c>
      <c r="G279" s="4" t="n">
        <f aca="false">+D279*VLOOKUP(C279,[1]commodities!A$1:H$1048576,2,0)</f>
        <v>81.552</v>
      </c>
      <c r="H279" s="4" t="n">
        <f aca="false">+$D279*VLOOKUP(C279,[1]commodities!A$1:H$1048576,3,0)</f>
        <v>0.144</v>
      </c>
      <c r="I279" s="4" t="n">
        <f aca="false">+G279/K279</f>
        <v>81.552</v>
      </c>
      <c r="J279" s="4" t="n">
        <f aca="false">+H279/K279</f>
        <v>0.144</v>
      </c>
      <c r="K279" s="4" t="n">
        <f aca="false">+ROUNDUP(MAX(G279/12000,H279/51,1),0)</f>
        <v>1</v>
      </c>
      <c r="L279" s="4" t="n">
        <f aca="false">+RANDBETWEEN(1,5)</f>
        <v>1</v>
      </c>
      <c r="M279" s="4" t="str">
        <f aca="false">+VLOOKUP(A279&amp;B279,[1]country_org_des!$A$1:$E$1048576,5,0)</f>
        <v>FTL||Supplier_33||Plant_9||FTL_FR_N-FR_N_250</v>
      </c>
      <c r="N279" s="4" t="n">
        <f aca="false">+FIND("FTL",M279,2)+4</f>
        <v>32</v>
      </c>
      <c r="O279" s="0" t="n">
        <f aca="false">+FIND("-",M279)</f>
        <v>36</v>
      </c>
      <c r="P279" s="0" t="n">
        <f aca="false">+LEN(M279)</f>
        <v>44</v>
      </c>
      <c r="Q279" s="0" t="str">
        <f aca="false">+RIGHT(M279,P279-O279)</f>
        <v>FR_N_250</v>
      </c>
      <c r="R279" s="0" t="n">
        <f aca="false">+LEN(M279)-LEN(SUBSTITUTE(M279,"_",""))</f>
        <v>6</v>
      </c>
      <c r="S279" s="0" t="n">
        <f aca="false">+FIND("!",T279)</f>
        <v>41</v>
      </c>
      <c r="T279" s="0" t="str">
        <f aca="false">+SUBSTITUTE(M279,"_","!",R279)</f>
        <v>FTL||Supplier_33||Plant_9||FTL_FR_N-FR_N!250</v>
      </c>
    </row>
    <row r="280" customFormat="false" ht="12.8" hidden="true" customHeight="false" outlineLevel="0" collapsed="false">
      <c r="A280" s="0" t="s">
        <v>339</v>
      </c>
      <c r="B280" s="0" t="s">
        <v>329</v>
      </c>
      <c r="C280" s="0" t="s">
        <v>340</v>
      </c>
      <c r="D280" s="0" t="n">
        <v>8000</v>
      </c>
      <c r="E280" s="4" t="str">
        <f aca="false">+LEFT(RIGHT(M280,P280-N280+1),O280-N280)</f>
        <v>FR_N</v>
      </c>
      <c r="F280" s="4" t="str">
        <f aca="false">+RIGHT(LEFT(M280,S280-1),S280-O280-1)</f>
        <v>FR_N</v>
      </c>
      <c r="G280" s="4" t="n">
        <f aca="false">+D280*VLOOKUP(C280,[1]commodities!A$1:H$1048576,2,0)</f>
        <v>3.01</v>
      </c>
      <c r="H280" s="4" t="n">
        <f aca="false">+$D280*VLOOKUP(C280,[1]commodities!A$1:H$1048576,3,0)</f>
        <v>0.01008</v>
      </c>
      <c r="I280" s="4" t="n">
        <f aca="false">+G280/K280</f>
        <v>3.01</v>
      </c>
      <c r="J280" s="4" t="n">
        <f aca="false">+H280/K280</f>
        <v>0.01008</v>
      </c>
      <c r="K280" s="4" t="n">
        <f aca="false">+ROUNDUP(MAX(G280/12000,H280/51,1),0)</f>
        <v>1</v>
      </c>
      <c r="L280" s="4" t="n">
        <f aca="false">+RANDBETWEEN(1,5)</f>
        <v>4</v>
      </c>
      <c r="M280" s="4" t="str">
        <f aca="false">+VLOOKUP(A280&amp;B280,[1]country_org_des!$A$1:$E$1048576,5,0)</f>
        <v>FTL||Supplier_41||Plant_9||FTL_FR_N-FR_N_250</v>
      </c>
      <c r="N280" s="4" t="n">
        <f aca="false">+FIND("FTL",M280,2)+4</f>
        <v>32</v>
      </c>
      <c r="O280" s="0" t="n">
        <f aca="false">+FIND("-",M280)</f>
        <v>36</v>
      </c>
      <c r="P280" s="0" t="n">
        <f aca="false">+LEN(M280)</f>
        <v>44</v>
      </c>
      <c r="Q280" s="0" t="str">
        <f aca="false">+RIGHT(M280,P280-O280)</f>
        <v>FR_N_250</v>
      </c>
      <c r="R280" s="0" t="n">
        <f aca="false">+LEN(M280)-LEN(SUBSTITUTE(M280,"_",""))</f>
        <v>6</v>
      </c>
      <c r="S280" s="0" t="n">
        <f aca="false">+FIND("!",T280)</f>
        <v>41</v>
      </c>
      <c r="T280" s="0" t="str">
        <f aca="false">+SUBSTITUTE(M280,"_","!",R280)</f>
        <v>FTL||Supplier_41||Plant_9||FTL_FR_N-FR_N!250</v>
      </c>
    </row>
    <row r="281" customFormat="false" ht="12.8" hidden="true" customHeight="false" outlineLevel="0" collapsed="false">
      <c r="A281" s="0" t="s">
        <v>339</v>
      </c>
      <c r="B281" s="0" t="s">
        <v>329</v>
      </c>
      <c r="C281" s="0" t="s">
        <v>341</v>
      </c>
      <c r="D281" s="0" t="n">
        <v>10000</v>
      </c>
      <c r="E281" s="4" t="str">
        <f aca="false">+LEFT(RIGHT(M281,P281-N281+1),O281-N281)</f>
        <v>FR_N</v>
      </c>
      <c r="F281" s="4" t="str">
        <f aca="false">+RIGHT(LEFT(M281,S281-1),S281-O281-1)</f>
        <v>FR_N</v>
      </c>
      <c r="G281" s="4" t="n">
        <f aca="false">+D281*VLOOKUP(C281,[1]commodities!A$1:H$1048576,2,0)</f>
        <v>19.84</v>
      </c>
      <c r="H281" s="4" t="n">
        <f aca="false">+$D281*VLOOKUP(C281,[1]commodities!A$1:H$1048576,3,0)</f>
        <v>0.02016</v>
      </c>
      <c r="I281" s="4" t="n">
        <f aca="false">+G281/K281</f>
        <v>19.84</v>
      </c>
      <c r="J281" s="4" t="n">
        <f aca="false">+H281/K281</f>
        <v>0.02016</v>
      </c>
      <c r="K281" s="4" t="n">
        <f aca="false">+ROUNDUP(MAX(G281/12000,H281/51,1),0)</f>
        <v>1</v>
      </c>
      <c r="L281" s="4" t="n">
        <f aca="false">+RANDBETWEEN(1,5)</f>
        <v>3</v>
      </c>
      <c r="M281" s="4" t="str">
        <f aca="false">+VLOOKUP(A281&amp;B281,[1]country_org_des!$A$1:$E$1048576,5,0)</f>
        <v>FTL||Supplier_41||Plant_9||FTL_FR_N-FR_N_250</v>
      </c>
      <c r="N281" s="4" t="n">
        <f aca="false">+FIND("FTL",M281,2)+4</f>
        <v>32</v>
      </c>
      <c r="O281" s="0" t="n">
        <f aca="false">+FIND("-",M281)</f>
        <v>36</v>
      </c>
      <c r="P281" s="0" t="n">
        <f aca="false">+LEN(M281)</f>
        <v>44</v>
      </c>
      <c r="Q281" s="0" t="str">
        <f aca="false">+RIGHT(M281,P281-O281)</f>
        <v>FR_N_250</v>
      </c>
      <c r="R281" s="0" t="n">
        <f aca="false">+LEN(M281)-LEN(SUBSTITUTE(M281,"_",""))</f>
        <v>6</v>
      </c>
      <c r="S281" s="0" t="n">
        <f aca="false">+FIND("!",T281)</f>
        <v>41</v>
      </c>
      <c r="T281" s="0" t="str">
        <f aca="false">+SUBSTITUTE(M281,"_","!",R281)</f>
        <v>FTL||Supplier_41||Plant_9||FTL_FR_N-FR_N!250</v>
      </c>
    </row>
    <row r="282" customFormat="false" ht="12.8" hidden="true" customHeight="false" outlineLevel="0" collapsed="false">
      <c r="A282" s="0" t="s">
        <v>342</v>
      </c>
      <c r="B282" s="0" t="s">
        <v>329</v>
      </c>
      <c r="C282" s="0" t="s">
        <v>343</v>
      </c>
      <c r="D282" s="0" t="n">
        <v>1008</v>
      </c>
      <c r="E282" s="4" t="str">
        <f aca="false">+LEFT(RIGHT(M282,P282-N282+1),O282-N282)</f>
        <v>FR_N</v>
      </c>
      <c r="F282" s="4" t="str">
        <f aca="false">+RIGHT(LEFT(M282,S282-1),S282-O282-1)</f>
        <v>FR_N</v>
      </c>
      <c r="G282" s="4" t="n">
        <f aca="false">+D282*VLOOKUP(C282,[1]commodities!A$1:H$1048576,2,0)</f>
        <v>1105.9199999568</v>
      </c>
      <c r="H282" s="4" t="n">
        <f aca="false">+$D282*VLOOKUP(C282,[1]commodities!A$1:H$1048576,3,0)</f>
        <v>10.3680000144</v>
      </c>
      <c r="I282" s="4" t="n">
        <f aca="false">+G282/K282</f>
        <v>1105.9199999568</v>
      </c>
      <c r="J282" s="4" t="n">
        <f aca="false">+H282/K282</f>
        <v>10.3680000144</v>
      </c>
      <c r="K282" s="4" t="n">
        <f aca="false">+ROUNDUP(MAX(G282/12000,H282/51,1),0)</f>
        <v>1</v>
      </c>
      <c r="L282" s="4" t="n">
        <f aca="false">+RANDBETWEEN(1,5)</f>
        <v>1</v>
      </c>
      <c r="M282" s="4" t="str">
        <f aca="false">+VLOOKUP(A282&amp;B282,[1]country_org_des!$A$1:$E$1048576,5,0)</f>
        <v>FTL||Supplier_44||Plant_9||FTL_FR_N-FR_N_500</v>
      </c>
      <c r="N282" s="4" t="n">
        <f aca="false">+FIND("FTL",M282,2)+4</f>
        <v>32</v>
      </c>
      <c r="O282" s="0" t="n">
        <f aca="false">+FIND("-",M282)</f>
        <v>36</v>
      </c>
      <c r="P282" s="0" t="n">
        <f aca="false">+LEN(M282)</f>
        <v>44</v>
      </c>
      <c r="Q282" s="0" t="str">
        <f aca="false">+RIGHT(M282,P282-O282)</f>
        <v>FR_N_500</v>
      </c>
      <c r="R282" s="0" t="n">
        <f aca="false">+LEN(M282)-LEN(SUBSTITUTE(M282,"_",""))</f>
        <v>6</v>
      </c>
      <c r="S282" s="0" t="n">
        <f aca="false">+FIND("!",T282)</f>
        <v>41</v>
      </c>
      <c r="T282" s="0" t="str">
        <f aca="false">+SUBSTITUTE(M282,"_","!",R282)</f>
        <v>FTL||Supplier_44||Plant_9||FTL_FR_N-FR_N!500</v>
      </c>
    </row>
    <row r="283" customFormat="false" ht="12.8" hidden="true" customHeight="false" outlineLevel="0" collapsed="false">
      <c r="A283" s="0" t="s">
        <v>342</v>
      </c>
      <c r="B283" s="0" t="s">
        <v>329</v>
      </c>
      <c r="C283" s="0" t="s">
        <v>344</v>
      </c>
      <c r="D283" s="0" t="n">
        <v>1968</v>
      </c>
      <c r="E283" s="4" t="str">
        <f aca="false">+LEFT(RIGHT(M283,P283-N283+1),O283-N283)</f>
        <v>FR_N</v>
      </c>
      <c r="F283" s="4" t="str">
        <f aca="false">+RIGHT(LEFT(M283,S283-1),S283-O283-1)</f>
        <v>FR_N</v>
      </c>
      <c r="G283" s="4" t="n">
        <f aca="false">+D283*VLOOKUP(C283,[1]commodities!A$1:H$1048576,2,0)</f>
        <v>953.1679999344</v>
      </c>
      <c r="H283" s="4" t="n">
        <f aca="false">+$D283*VLOOKUP(C283,[1]commodities!A$1:H$1048576,3,0)</f>
        <v>5.904</v>
      </c>
      <c r="I283" s="4" t="n">
        <f aca="false">+G283/K283</f>
        <v>953.1679999344</v>
      </c>
      <c r="J283" s="4" t="n">
        <f aca="false">+H283/K283</f>
        <v>5.904</v>
      </c>
      <c r="K283" s="4" t="n">
        <f aca="false">+ROUNDUP(MAX(G283/12000,H283/51,1),0)</f>
        <v>1</v>
      </c>
      <c r="L283" s="4" t="n">
        <f aca="false">+RANDBETWEEN(1,5)</f>
        <v>3</v>
      </c>
      <c r="M283" s="4" t="str">
        <f aca="false">+VLOOKUP(A283&amp;B283,[1]country_org_des!$A$1:$E$1048576,5,0)</f>
        <v>FTL||Supplier_44||Plant_9||FTL_FR_N-FR_N_500</v>
      </c>
      <c r="N283" s="4" t="n">
        <f aca="false">+FIND("FTL",M283,2)+4</f>
        <v>32</v>
      </c>
      <c r="O283" s="0" t="n">
        <f aca="false">+FIND("-",M283)</f>
        <v>36</v>
      </c>
      <c r="P283" s="0" t="n">
        <f aca="false">+LEN(M283)</f>
        <v>44</v>
      </c>
      <c r="Q283" s="0" t="str">
        <f aca="false">+RIGHT(M283,P283-O283)</f>
        <v>FR_N_500</v>
      </c>
      <c r="R283" s="0" t="n">
        <f aca="false">+LEN(M283)-LEN(SUBSTITUTE(M283,"_",""))</f>
        <v>6</v>
      </c>
      <c r="S283" s="0" t="n">
        <f aca="false">+FIND("!",T283)</f>
        <v>41</v>
      </c>
      <c r="T283" s="0" t="str">
        <f aca="false">+SUBSTITUTE(M283,"_","!",R283)</f>
        <v>FTL||Supplier_44||Plant_9||FTL_FR_N-FR_N!500</v>
      </c>
    </row>
    <row r="284" customFormat="false" ht="12.8" hidden="true" customHeight="false" outlineLevel="0" collapsed="false">
      <c r="A284" s="0" t="s">
        <v>345</v>
      </c>
      <c r="B284" s="0" t="s">
        <v>329</v>
      </c>
      <c r="C284" s="0" t="s">
        <v>346</v>
      </c>
      <c r="D284" s="0" t="n">
        <v>780</v>
      </c>
      <c r="E284" s="4" t="str">
        <f aca="false">+LEFT(RIGHT(M284,P284-N284+1),O284-N284)</f>
        <v>FR_N</v>
      </c>
      <c r="F284" s="4" t="str">
        <f aca="false">+RIGHT(LEFT(M284,S284-1),S284-O284-1)</f>
        <v>FR_N</v>
      </c>
      <c r="G284" s="4" t="n">
        <f aca="false">+D284*VLOOKUP(C284,[1]commodities!A$1:H$1048576,2,0)</f>
        <v>58.88000001</v>
      </c>
      <c r="H284" s="4" t="n">
        <f aca="false">+$D284*VLOOKUP(C284,[1]commodities!A$1:H$1048576,3,0)</f>
        <v>0.479999988</v>
      </c>
      <c r="I284" s="4" t="n">
        <f aca="false">+G284/K284</f>
        <v>58.88000001</v>
      </c>
      <c r="J284" s="4" t="n">
        <f aca="false">+H284/K284</f>
        <v>0.479999988</v>
      </c>
      <c r="K284" s="4" t="n">
        <f aca="false">+ROUNDUP(MAX(G284/12000,H284/51,1),0)</f>
        <v>1</v>
      </c>
      <c r="L284" s="4" t="n">
        <f aca="false">+RANDBETWEEN(1,5)</f>
        <v>4</v>
      </c>
      <c r="M284" s="4" t="str">
        <f aca="false">+VLOOKUP(A284&amp;B284,[1]country_org_des!$A$1:$E$1048576,5,0)</f>
        <v>FTL||Supplier_26||Plant_9||FTL_FR_N-FR_N_1000</v>
      </c>
      <c r="N284" s="4" t="n">
        <f aca="false">+FIND("FTL",M284,2)+4</f>
        <v>32</v>
      </c>
      <c r="O284" s="0" t="n">
        <f aca="false">+FIND("-",M284)</f>
        <v>36</v>
      </c>
      <c r="P284" s="0" t="n">
        <f aca="false">+LEN(M284)</f>
        <v>45</v>
      </c>
      <c r="Q284" s="0" t="str">
        <f aca="false">+RIGHT(M284,P284-O284)</f>
        <v>FR_N_1000</v>
      </c>
      <c r="R284" s="0" t="n">
        <f aca="false">+LEN(M284)-LEN(SUBSTITUTE(M284,"_",""))</f>
        <v>6</v>
      </c>
      <c r="S284" s="0" t="n">
        <f aca="false">+FIND("!",T284)</f>
        <v>41</v>
      </c>
      <c r="T284" s="0" t="str">
        <f aca="false">+SUBSTITUTE(M284,"_","!",R284)</f>
        <v>FTL||Supplier_26||Plant_9||FTL_FR_N-FR_N!1000</v>
      </c>
    </row>
    <row r="285" customFormat="false" ht="12.8" hidden="true" customHeight="false" outlineLevel="0" collapsed="false">
      <c r="A285" s="0" t="s">
        <v>345</v>
      </c>
      <c r="B285" s="0" t="s">
        <v>329</v>
      </c>
      <c r="C285" s="0" t="s">
        <v>347</v>
      </c>
      <c r="D285" s="0" t="n">
        <v>360</v>
      </c>
      <c r="E285" s="4" t="str">
        <f aca="false">+LEFT(RIGHT(M285,P285-N285+1),O285-N285)</f>
        <v>FR_N</v>
      </c>
      <c r="F285" s="4" t="str">
        <f aca="false">+RIGHT(LEFT(M285,S285-1),S285-O285-1)</f>
        <v>FR_N</v>
      </c>
      <c r="G285" s="4" t="n">
        <f aca="false">+D285*VLOOKUP(C285,[1]commodities!A$1:H$1048576,2,0)</f>
        <v>55.919999988</v>
      </c>
      <c r="H285" s="4" t="n">
        <f aca="false">+$D285*VLOOKUP(C285,[1]commodities!A$1:H$1048576,3,0)</f>
        <v>0.767999988</v>
      </c>
      <c r="I285" s="4" t="n">
        <f aca="false">+G285/K285</f>
        <v>55.919999988</v>
      </c>
      <c r="J285" s="4" t="n">
        <f aca="false">+H285/K285</f>
        <v>0.767999988</v>
      </c>
      <c r="K285" s="4" t="n">
        <f aca="false">+ROUNDUP(MAX(G285/12000,H285/51,1),0)</f>
        <v>1</v>
      </c>
      <c r="L285" s="4" t="n">
        <f aca="false">+RANDBETWEEN(1,5)</f>
        <v>1</v>
      </c>
      <c r="M285" s="4" t="str">
        <f aca="false">+VLOOKUP(A285&amp;B285,[1]country_org_des!$A$1:$E$1048576,5,0)</f>
        <v>FTL||Supplier_26||Plant_9||FTL_FR_N-FR_N_1000</v>
      </c>
      <c r="N285" s="4" t="n">
        <f aca="false">+FIND("FTL",M285,2)+4</f>
        <v>32</v>
      </c>
      <c r="O285" s="0" t="n">
        <f aca="false">+FIND("-",M285)</f>
        <v>36</v>
      </c>
      <c r="P285" s="0" t="n">
        <f aca="false">+LEN(M285)</f>
        <v>45</v>
      </c>
      <c r="Q285" s="0" t="str">
        <f aca="false">+RIGHT(M285,P285-O285)</f>
        <v>FR_N_1000</v>
      </c>
      <c r="R285" s="0" t="n">
        <f aca="false">+LEN(M285)-LEN(SUBSTITUTE(M285,"_",""))</f>
        <v>6</v>
      </c>
      <c r="S285" s="0" t="n">
        <f aca="false">+FIND("!",T285)</f>
        <v>41</v>
      </c>
      <c r="T285" s="0" t="str">
        <f aca="false">+SUBSTITUTE(M285,"_","!",R285)</f>
        <v>FTL||Supplier_26||Plant_9||FTL_FR_N-FR_N!1000</v>
      </c>
    </row>
    <row r="286" customFormat="false" ht="12.8" hidden="true" customHeight="false" outlineLevel="0" collapsed="false">
      <c r="A286" s="0" t="s">
        <v>345</v>
      </c>
      <c r="B286" s="0" t="s">
        <v>329</v>
      </c>
      <c r="C286" s="0" t="s">
        <v>348</v>
      </c>
      <c r="D286" s="0" t="n">
        <v>252</v>
      </c>
      <c r="E286" s="4" t="str">
        <f aca="false">+LEFT(RIGHT(M286,P286-N286+1),O286-N286)</f>
        <v>FR_N</v>
      </c>
      <c r="F286" s="4" t="str">
        <f aca="false">+RIGHT(LEFT(M286,S286-1),S286-O286-1)</f>
        <v>FR_N</v>
      </c>
      <c r="G286" s="4" t="n">
        <f aca="false">+D286*VLOOKUP(C286,[1]commodities!A$1:H$1048576,2,0)</f>
        <v>14.4340000056</v>
      </c>
      <c r="H286" s="4" t="n">
        <f aca="false">+$D286*VLOOKUP(C286,[1]commodities!A$1:H$1048576,3,0)</f>
        <v>0.1680000084</v>
      </c>
      <c r="I286" s="4" t="n">
        <f aca="false">+G286/K286</f>
        <v>14.4340000056</v>
      </c>
      <c r="J286" s="4" t="n">
        <f aca="false">+H286/K286</f>
        <v>0.1680000084</v>
      </c>
      <c r="K286" s="4" t="n">
        <f aca="false">+ROUNDUP(MAX(G286/12000,H286/51,1),0)</f>
        <v>1</v>
      </c>
      <c r="L286" s="4" t="n">
        <f aca="false">+RANDBETWEEN(1,5)</f>
        <v>4</v>
      </c>
      <c r="M286" s="4" t="str">
        <f aca="false">+VLOOKUP(A286&amp;B286,[1]country_org_des!$A$1:$E$1048576,5,0)</f>
        <v>FTL||Supplier_26||Plant_9||FTL_FR_N-FR_N_1000</v>
      </c>
      <c r="N286" s="4" t="n">
        <f aca="false">+FIND("FTL",M286,2)+4</f>
        <v>32</v>
      </c>
      <c r="O286" s="0" t="n">
        <f aca="false">+FIND("-",M286)</f>
        <v>36</v>
      </c>
      <c r="P286" s="0" t="n">
        <f aca="false">+LEN(M286)</f>
        <v>45</v>
      </c>
      <c r="Q286" s="0" t="str">
        <f aca="false">+RIGHT(M286,P286-O286)</f>
        <v>FR_N_1000</v>
      </c>
      <c r="R286" s="0" t="n">
        <f aca="false">+LEN(M286)-LEN(SUBSTITUTE(M286,"_",""))</f>
        <v>6</v>
      </c>
      <c r="S286" s="0" t="n">
        <f aca="false">+FIND("!",T286)</f>
        <v>41</v>
      </c>
      <c r="T286" s="0" t="str">
        <f aca="false">+SUBSTITUTE(M286,"_","!",R286)</f>
        <v>FTL||Supplier_26||Plant_9||FTL_FR_N-FR_N!1000</v>
      </c>
    </row>
    <row r="287" customFormat="false" ht="12.8" hidden="true" customHeight="false" outlineLevel="0" collapsed="false">
      <c r="A287" s="0" t="s">
        <v>345</v>
      </c>
      <c r="B287" s="0" t="s">
        <v>329</v>
      </c>
      <c r="C287" s="0" t="s">
        <v>349</v>
      </c>
      <c r="D287" s="0" t="n">
        <v>252</v>
      </c>
      <c r="E287" s="4" t="str">
        <f aca="false">+LEFT(RIGHT(M287,P287-N287+1),O287-N287)</f>
        <v>FR_N</v>
      </c>
      <c r="F287" s="4" t="str">
        <f aca="false">+RIGHT(LEFT(M287,S287-1),S287-O287-1)</f>
        <v>FR_N</v>
      </c>
      <c r="G287" s="4" t="n">
        <f aca="false">+D287*VLOOKUP(C287,[1]commodities!A$1:H$1048576,2,0)</f>
        <v>14.4340000056</v>
      </c>
      <c r="H287" s="4" t="n">
        <f aca="false">+$D287*VLOOKUP(C287,[1]commodities!A$1:H$1048576,3,0)</f>
        <v>0.1680000084</v>
      </c>
      <c r="I287" s="4" t="n">
        <f aca="false">+G287/K287</f>
        <v>14.4340000056</v>
      </c>
      <c r="J287" s="4" t="n">
        <f aca="false">+H287/K287</f>
        <v>0.1680000084</v>
      </c>
      <c r="K287" s="4" t="n">
        <f aca="false">+ROUNDUP(MAX(G287/12000,H287/51,1),0)</f>
        <v>1</v>
      </c>
      <c r="L287" s="4" t="n">
        <f aca="false">+RANDBETWEEN(1,5)</f>
        <v>4</v>
      </c>
      <c r="M287" s="4" t="str">
        <f aca="false">+VLOOKUP(A287&amp;B287,[1]country_org_des!$A$1:$E$1048576,5,0)</f>
        <v>FTL||Supplier_26||Plant_9||FTL_FR_N-FR_N_1000</v>
      </c>
      <c r="N287" s="4" t="n">
        <f aca="false">+FIND("FTL",M287,2)+4</f>
        <v>32</v>
      </c>
      <c r="O287" s="0" t="n">
        <f aca="false">+FIND("-",M287)</f>
        <v>36</v>
      </c>
      <c r="P287" s="0" t="n">
        <f aca="false">+LEN(M287)</f>
        <v>45</v>
      </c>
      <c r="Q287" s="0" t="str">
        <f aca="false">+RIGHT(M287,P287-O287)</f>
        <v>FR_N_1000</v>
      </c>
      <c r="R287" s="0" t="n">
        <f aca="false">+LEN(M287)-LEN(SUBSTITUTE(M287,"_",""))</f>
        <v>6</v>
      </c>
      <c r="S287" s="0" t="n">
        <f aca="false">+FIND("!",T287)</f>
        <v>41</v>
      </c>
      <c r="T287" s="0" t="str">
        <f aca="false">+SUBSTITUTE(M287,"_","!",R287)</f>
        <v>FTL||Supplier_26||Plant_9||FTL_FR_N-FR_N!1000</v>
      </c>
    </row>
    <row r="288" customFormat="false" ht="12.8" hidden="true" customHeight="false" outlineLevel="0" collapsed="false">
      <c r="A288" s="0" t="s">
        <v>345</v>
      </c>
      <c r="B288" s="0" t="s">
        <v>329</v>
      </c>
      <c r="C288" s="0" t="s">
        <v>350</v>
      </c>
      <c r="D288" s="0" t="n">
        <v>280</v>
      </c>
      <c r="E288" s="4" t="str">
        <f aca="false">+LEFT(RIGHT(M288,P288-N288+1),O288-N288)</f>
        <v>FR_N</v>
      </c>
      <c r="F288" s="4" t="str">
        <f aca="false">+RIGHT(LEFT(M288,S288-1),S288-O288-1)</f>
        <v>FR_N</v>
      </c>
      <c r="G288" s="4" t="n">
        <f aca="false">+D288*VLOOKUP(C288,[1]commodities!A$1:H$1048576,2,0)</f>
        <v>404.999999992</v>
      </c>
      <c r="H288" s="4" t="n">
        <f aca="false">+$D288*VLOOKUP(C288,[1]commodities!A$1:H$1048576,3,0)</f>
        <v>5.519999996</v>
      </c>
      <c r="I288" s="4" t="n">
        <f aca="false">+G288/K288</f>
        <v>404.999999992</v>
      </c>
      <c r="J288" s="4" t="n">
        <f aca="false">+H288/K288</f>
        <v>5.519999996</v>
      </c>
      <c r="K288" s="4" t="n">
        <f aca="false">+ROUNDUP(MAX(G288/12000,H288/51,1),0)</f>
        <v>1</v>
      </c>
      <c r="L288" s="4" t="n">
        <f aca="false">+RANDBETWEEN(1,5)</f>
        <v>3</v>
      </c>
      <c r="M288" s="4" t="str">
        <f aca="false">+VLOOKUP(A288&amp;B288,[1]country_org_des!$A$1:$E$1048576,5,0)</f>
        <v>FTL||Supplier_26||Plant_9||FTL_FR_N-FR_N_1000</v>
      </c>
      <c r="N288" s="4" t="n">
        <f aca="false">+FIND("FTL",M288,2)+4</f>
        <v>32</v>
      </c>
      <c r="O288" s="0" t="n">
        <f aca="false">+FIND("-",M288)</f>
        <v>36</v>
      </c>
      <c r="P288" s="0" t="n">
        <f aca="false">+LEN(M288)</f>
        <v>45</v>
      </c>
      <c r="Q288" s="0" t="str">
        <f aca="false">+RIGHT(M288,P288-O288)</f>
        <v>FR_N_1000</v>
      </c>
      <c r="R288" s="0" t="n">
        <f aca="false">+LEN(M288)-LEN(SUBSTITUTE(M288,"_",""))</f>
        <v>6</v>
      </c>
      <c r="S288" s="0" t="n">
        <f aca="false">+FIND("!",T288)</f>
        <v>41</v>
      </c>
      <c r="T288" s="0" t="str">
        <f aca="false">+SUBSTITUTE(M288,"_","!",R288)</f>
        <v>FTL||Supplier_26||Plant_9||FTL_FR_N-FR_N!1000</v>
      </c>
    </row>
    <row r="289" customFormat="false" ht="12.8" hidden="true" customHeight="false" outlineLevel="0" collapsed="false">
      <c r="A289" s="0" t="s">
        <v>345</v>
      </c>
      <c r="B289" s="0" t="s">
        <v>329</v>
      </c>
      <c r="C289" s="0" t="s">
        <v>351</v>
      </c>
      <c r="D289" s="0" t="n">
        <v>280</v>
      </c>
      <c r="E289" s="4" t="str">
        <f aca="false">+LEFT(RIGHT(M289,P289-N289+1),O289-N289)</f>
        <v>FR_N</v>
      </c>
      <c r="F289" s="4" t="str">
        <f aca="false">+RIGHT(LEFT(M289,S289-1),S289-O289-1)</f>
        <v>FR_N</v>
      </c>
      <c r="G289" s="4" t="n">
        <f aca="false">+D289*VLOOKUP(C289,[1]commodities!A$1:H$1048576,2,0)</f>
        <v>79.66</v>
      </c>
      <c r="H289" s="4" t="n">
        <f aca="false">+$D289*VLOOKUP(C289,[1]commodities!A$1:H$1048576,3,0)</f>
        <v>1.344</v>
      </c>
      <c r="I289" s="4" t="n">
        <f aca="false">+G289/K289</f>
        <v>79.66</v>
      </c>
      <c r="J289" s="4" t="n">
        <f aca="false">+H289/K289</f>
        <v>1.344</v>
      </c>
      <c r="K289" s="4" t="n">
        <f aca="false">+ROUNDUP(MAX(G289/12000,H289/51,1),0)</f>
        <v>1</v>
      </c>
      <c r="L289" s="4" t="n">
        <f aca="false">+RANDBETWEEN(1,5)</f>
        <v>3</v>
      </c>
      <c r="M289" s="4" t="str">
        <f aca="false">+VLOOKUP(A289&amp;B289,[1]country_org_des!$A$1:$E$1048576,5,0)</f>
        <v>FTL||Supplier_26||Plant_9||FTL_FR_N-FR_N_1000</v>
      </c>
      <c r="N289" s="4" t="n">
        <f aca="false">+FIND("FTL",M289,2)+4</f>
        <v>32</v>
      </c>
      <c r="O289" s="0" t="n">
        <f aca="false">+FIND("-",M289)</f>
        <v>36</v>
      </c>
      <c r="P289" s="0" t="n">
        <f aca="false">+LEN(M289)</f>
        <v>45</v>
      </c>
      <c r="Q289" s="0" t="str">
        <f aca="false">+RIGHT(M289,P289-O289)</f>
        <v>FR_N_1000</v>
      </c>
      <c r="R289" s="0" t="n">
        <f aca="false">+LEN(M289)-LEN(SUBSTITUTE(M289,"_",""))</f>
        <v>6</v>
      </c>
      <c r="S289" s="0" t="n">
        <f aca="false">+FIND("!",T289)</f>
        <v>41</v>
      </c>
      <c r="T289" s="0" t="str">
        <f aca="false">+SUBSTITUTE(M289,"_","!",R289)</f>
        <v>FTL||Supplier_26||Plant_9||FTL_FR_N-FR_N!1000</v>
      </c>
    </row>
    <row r="290" customFormat="false" ht="12.8" hidden="true" customHeight="false" outlineLevel="0" collapsed="false">
      <c r="A290" s="0" t="s">
        <v>345</v>
      </c>
      <c r="B290" s="0" t="s">
        <v>329</v>
      </c>
      <c r="C290" s="0" t="s">
        <v>352</v>
      </c>
      <c r="D290" s="0" t="n">
        <v>20</v>
      </c>
      <c r="E290" s="4" t="str">
        <f aca="false">+LEFT(RIGHT(M290,P290-N290+1),O290-N290)</f>
        <v>FR_N</v>
      </c>
      <c r="F290" s="4" t="str">
        <f aca="false">+RIGHT(LEFT(M290,S290-1),S290-O290-1)</f>
        <v>FR_N</v>
      </c>
      <c r="G290" s="4" t="n">
        <f aca="false">+D290*VLOOKUP(C290,[1]commodities!A$1:H$1048576,2,0)</f>
        <v>4.328235294</v>
      </c>
      <c r="H290" s="4" t="n">
        <f aca="false">+$D290*VLOOKUP(C290,[1]commodities!A$1:H$1048576,3,0)</f>
        <v>0.056470588</v>
      </c>
      <c r="I290" s="4" t="n">
        <f aca="false">+G290/K290</f>
        <v>4.328235294</v>
      </c>
      <c r="J290" s="4" t="n">
        <f aca="false">+H290/K290</f>
        <v>0.056470588</v>
      </c>
      <c r="K290" s="4" t="n">
        <f aca="false">+ROUNDUP(MAX(G290/12000,H290/51,1),0)</f>
        <v>1</v>
      </c>
      <c r="L290" s="4" t="n">
        <f aca="false">+RANDBETWEEN(1,5)</f>
        <v>5</v>
      </c>
      <c r="M290" s="4" t="str">
        <f aca="false">+VLOOKUP(A290&amp;B290,[1]country_org_des!$A$1:$E$1048576,5,0)</f>
        <v>FTL||Supplier_26||Plant_9||FTL_FR_N-FR_N_1000</v>
      </c>
      <c r="N290" s="4" t="n">
        <f aca="false">+FIND("FTL",M290,2)+4</f>
        <v>32</v>
      </c>
      <c r="O290" s="0" t="n">
        <f aca="false">+FIND("-",M290)</f>
        <v>36</v>
      </c>
      <c r="P290" s="0" t="n">
        <f aca="false">+LEN(M290)</f>
        <v>45</v>
      </c>
      <c r="Q290" s="0" t="str">
        <f aca="false">+RIGHT(M290,P290-O290)</f>
        <v>FR_N_1000</v>
      </c>
      <c r="R290" s="0" t="n">
        <f aca="false">+LEN(M290)-LEN(SUBSTITUTE(M290,"_",""))</f>
        <v>6</v>
      </c>
      <c r="S290" s="0" t="n">
        <f aca="false">+FIND("!",T290)</f>
        <v>41</v>
      </c>
      <c r="T290" s="0" t="str">
        <f aca="false">+SUBSTITUTE(M290,"_","!",R290)</f>
        <v>FTL||Supplier_26||Plant_9||FTL_FR_N-FR_N!1000</v>
      </c>
    </row>
    <row r="291" customFormat="false" ht="12.8" hidden="true" customHeight="false" outlineLevel="0" collapsed="false">
      <c r="A291" s="0" t="s">
        <v>345</v>
      </c>
      <c r="B291" s="0" t="s">
        <v>329</v>
      </c>
      <c r="C291" s="0" t="s">
        <v>353</v>
      </c>
      <c r="D291" s="0" t="n">
        <v>544</v>
      </c>
      <c r="E291" s="4" t="str">
        <f aca="false">+LEFT(RIGHT(M291,P291-N291+1),O291-N291)</f>
        <v>FR_N</v>
      </c>
      <c r="F291" s="4" t="str">
        <f aca="false">+RIGHT(LEFT(M291,S291-1),S291-O291-1)</f>
        <v>FR_N</v>
      </c>
      <c r="G291" s="4" t="n">
        <f aca="false">+D291*VLOOKUP(C291,[1]commodities!A$1:H$1048576,2,0)</f>
        <v>237.6319999936</v>
      </c>
      <c r="H291" s="4" t="n">
        <f aca="false">+$D291*VLOOKUP(C291,[1]commodities!A$1:H$1048576,3,0)</f>
        <v>3.0719999872</v>
      </c>
      <c r="I291" s="4" t="n">
        <f aca="false">+G291/K291</f>
        <v>237.6319999936</v>
      </c>
      <c r="J291" s="4" t="n">
        <f aca="false">+H291/K291</f>
        <v>3.0719999872</v>
      </c>
      <c r="K291" s="4" t="n">
        <f aca="false">+ROUNDUP(MAX(G291/12000,H291/51,1),0)</f>
        <v>1</v>
      </c>
      <c r="L291" s="4" t="n">
        <f aca="false">+RANDBETWEEN(1,5)</f>
        <v>2</v>
      </c>
      <c r="M291" s="4" t="str">
        <f aca="false">+VLOOKUP(A291&amp;B291,[1]country_org_des!$A$1:$E$1048576,5,0)</f>
        <v>FTL||Supplier_26||Plant_9||FTL_FR_N-FR_N_1000</v>
      </c>
      <c r="N291" s="4" t="n">
        <f aca="false">+FIND("FTL",M291,2)+4</f>
        <v>32</v>
      </c>
      <c r="O291" s="0" t="n">
        <f aca="false">+FIND("-",M291)</f>
        <v>36</v>
      </c>
      <c r="P291" s="0" t="n">
        <f aca="false">+LEN(M291)</f>
        <v>45</v>
      </c>
      <c r="Q291" s="0" t="str">
        <f aca="false">+RIGHT(M291,P291-O291)</f>
        <v>FR_N_1000</v>
      </c>
      <c r="R291" s="0" t="n">
        <f aca="false">+LEN(M291)-LEN(SUBSTITUTE(M291,"_",""))</f>
        <v>6</v>
      </c>
      <c r="S291" s="0" t="n">
        <f aca="false">+FIND("!",T291)</f>
        <v>41</v>
      </c>
      <c r="T291" s="0" t="str">
        <f aca="false">+SUBSTITUTE(M291,"_","!",R291)</f>
        <v>FTL||Supplier_26||Plant_9||FTL_FR_N-FR_N!1000</v>
      </c>
    </row>
    <row r="292" customFormat="false" ht="12.8" hidden="true" customHeight="false" outlineLevel="0" collapsed="false">
      <c r="A292" s="0" t="s">
        <v>345</v>
      </c>
      <c r="B292" s="0" t="s">
        <v>329</v>
      </c>
      <c r="C292" s="0" t="s">
        <v>354</v>
      </c>
      <c r="D292" s="0" t="n">
        <v>42</v>
      </c>
      <c r="E292" s="4" t="str">
        <f aca="false">+LEFT(RIGHT(M292,P292-N292+1),O292-N292)</f>
        <v>FR_N</v>
      </c>
      <c r="F292" s="4" t="str">
        <f aca="false">+RIGHT(LEFT(M292,S292-1),S292-O292-1)</f>
        <v>FR_N</v>
      </c>
      <c r="G292" s="4" t="n">
        <f aca="false">+D292*VLOOKUP(C292,[1]commodities!A$1:H$1048576,2,0)</f>
        <v>18.5145882348</v>
      </c>
      <c r="H292" s="4" t="n">
        <f aca="false">+$D292*VLOOKUP(C292,[1]commodities!A$1:H$1048576,3,0)</f>
        <v>0.2371764696</v>
      </c>
      <c r="I292" s="4" t="n">
        <f aca="false">+G292/K292</f>
        <v>18.5145882348</v>
      </c>
      <c r="J292" s="4" t="n">
        <f aca="false">+H292/K292</f>
        <v>0.2371764696</v>
      </c>
      <c r="K292" s="4" t="n">
        <f aca="false">+ROUNDUP(MAX(G292/12000,H292/51,1),0)</f>
        <v>1</v>
      </c>
      <c r="L292" s="4" t="n">
        <f aca="false">+RANDBETWEEN(1,5)</f>
        <v>5</v>
      </c>
      <c r="M292" s="4" t="str">
        <f aca="false">+VLOOKUP(A292&amp;B292,[1]country_org_des!$A$1:$E$1048576,5,0)</f>
        <v>FTL||Supplier_26||Plant_9||FTL_FR_N-FR_N_1000</v>
      </c>
      <c r="N292" s="4" t="n">
        <f aca="false">+FIND("FTL",M292,2)+4</f>
        <v>32</v>
      </c>
      <c r="O292" s="0" t="n">
        <f aca="false">+FIND("-",M292)</f>
        <v>36</v>
      </c>
      <c r="P292" s="0" t="n">
        <f aca="false">+LEN(M292)</f>
        <v>45</v>
      </c>
      <c r="Q292" s="0" t="str">
        <f aca="false">+RIGHT(M292,P292-O292)</f>
        <v>FR_N_1000</v>
      </c>
      <c r="R292" s="0" t="n">
        <f aca="false">+LEN(M292)-LEN(SUBSTITUTE(M292,"_",""))</f>
        <v>6</v>
      </c>
      <c r="S292" s="0" t="n">
        <f aca="false">+FIND("!",T292)</f>
        <v>41</v>
      </c>
      <c r="T292" s="0" t="str">
        <f aca="false">+SUBSTITUTE(M292,"_","!",R292)</f>
        <v>FTL||Supplier_26||Plant_9||FTL_FR_N-FR_N!1000</v>
      </c>
    </row>
    <row r="293" customFormat="false" ht="12.8" hidden="true" customHeight="false" outlineLevel="0" collapsed="false">
      <c r="A293" s="0" t="s">
        <v>345</v>
      </c>
      <c r="B293" s="0" t="s">
        <v>329</v>
      </c>
      <c r="C293" s="0" t="s">
        <v>355</v>
      </c>
      <c r="D293" s="0" t="n">
        <v>400</v>
      </c>
      <c r="E293" s="4" t="str">
        <f aca="false">+LEFT(RIGHT(M293,P293-N293+1),O293-N293)</f>
        <v>FR_N</v>
      </c>
      <c r="F293" s="4" t="str">
        <f aca="false">+RIGHT(LEFT(M293,S293-1),S293-O293-1)</f>
        <v>FR_N</v>
      </c>
      <c r="G293" s="4" t="n">
        <f aca="false">+D293*VLOOKUP(C293,[1]commodities!A$1:H$1048576,2,0)</f>
        <v>39.7</v>
      </c>
      <c r="H293" s="4" t="n">
        <f aca="false">+$D293*VLOOKUP(C293,[1]commodities!A$1:H$1048576,3,0)</f>
        <v>0.24</v>
      </c>
      <c r="I293" s="4" t="n">
        <f aca="false">+G293/K293</f>
        <v>39.7</v>
      </c>
      <c r="J293" s="4" t="n">
        <f aca="false">+H293/K293</f>
        <v>0.24</v>
      </c>
      <c r="K293" s="4" t="n">
        <f aca="false">+ROUNDUP(MAX(G293/12000,H293/51,1),0)</f>
        <v>1</v>
      </c>
      <c r="L293" s="4" t="n">
        <f aca="false">+RANDBETWEEN(1,5)</f>
        <v>2</v>
      </c>
      <c r="M293" s="4" t="str">
        <f aca="false">+VLOOKUP(A293&amp;B293,[1]country_org_des!$A$1:$E$1048576,5,0)</f>
        <v>FTL||Supplier_26||Plant_9||FTL_FR_N-FR_N_1000</v>
      </c>
      <c r="N293" s="4" t="n">
        <f aca="false">+FIND("FTL",M293,2)+4</f>
        <v>32</v>
      </c>
      <c r="O293" s="0" t="n">
        <f aca="false">+FIND("-",M293)</f>
        <v>36</v>
      </c>
      <c r="P293" s="0" t="n">
        <f aca="false">+LEN(M293)</f>
        <v>45</v>
      </c>
      <c r="Q293" s="0" t="str">
        <f aca="false">+RIGHT(M293,P293-O293)</f>
        <v>FR_N_1000</v>
      </c>
      <c r="R293" s="0" t="n">
        <f aca="false">+LEN(M293)-LEN(SUBSTITUTE(M293,"_",""))</f>
        <v>6</v>
      </c>
      <c r="S293" s="0" t="n">
        <f aca="false">+FIND("!",T293)</f>
        <v>41</v>
      </c>
      <c r="T293" s="0" t="str">
        <f aca="false">+SUBSTITUTE(M293,"_","!",R293)</f>
        <v>FTL||Supplier_26||Plant_9||FTL_FR_N-FR_N!1000</v>
      </c>
    </row>
    <row r="294" customFormat="false" ht="12.8" hidden="true" customHeight="false" outlineLevel="0" collapsed="false">
      <c r="A294" s="0" t="s">
        <v>345</v>
      </c>
      <c r="B294" s="0" t="s">
        <v>329</v>
      </c>
      <c r="C294" s="0" t="s">
        <v>356</v>
      </c>
      <c r="D294" s="0" t="n">
        <v>1000</v>
      </c>
      <c r="E294" s="4" t="str">
        <f aca="false">+LEFT(RIGHT(M294,P294-N294+1),O294-N294)</f>
        <v>FR_N</v>
      </c>
      <c r="F294" s="4" t="str">
        <f aca="false">+RIGHT(LEFT(M294,S294-1),S294-O294-1)</f>
        <v>FR_N</v>
      </c>
      <c r="G294" s="4" t="n">
        <f aca="false">+D294*VLOOKUP(C294,[1]commodities!A$1:H$1048576,2,0)</f>
        <v>64.5</v>
      </c>
      <c r="H294" s="4" t="n">
        <f aca="false">+$D294*VLOOKUP(C294,[1]commodities!A$1:H$1048576,3,0)</f>
        <v>0.48</v>
      </c>
      <c r="I294" s="4" t="n">
        <f aca="false">+G294/K294</f>
        <v>64.5</v>
      </c>
      <c r="J294" s="4" t="n">
        <f aca="false">+H294/K294</f>
        <v>0.48</v>
      </c>
      <c r="K294" s="4" t="n">
        <f aca="false">+ROUNDUP(MAX(G294/12000,H294/51,1),0)</f>
        <v>1</v>
      </c>
      <c r="L294" s="4" t="n">
        <f aca="false">+RANDBETWEEN(1,5)</f>
        <v>5</v>
      </c>
      <c r="M294" s="4" t="str">
        <f aca="false">+VLOOKUP(A294&amp;B294,[1]country_org_des!$A$1:$E$1048576,5,0)</f>
        <v>FTL||Supplier_26||Plant_9||FTL_FR_N-FR_N_1000</v>
      </c>
      <c r="N294" s="4" t="n">
        <f aca="false">+FIND("FTL",M294,2)+4</f>
        <v>32</v>
      </c>
      <c r="O294" s="0" t="n">
        <f aca="false">+FIND("-",M294)</f>
        <v>36</v>
      </c>
      <c r="P294" s="0" t="n">
        <f aca="false">+LEN(M294)</f>
        <v>45</v>
      </c>
      <c r="Q294" s="0" t="str">
        <f aca="false">+RIGHT(M294,P294-O294)</f>
        <v>FR_N_1000</v>
      </c>
      <c r="R294" s="0" t="n">
        <f aca="false">+LEN(M294)-LEN(SUBSTITUTE(M294,"_",""))</f>
        <v>6</v>
      </c>
      <c r="S294" s="0" t="n">
        <f aca="false">+FIND("!",T294)</f>
        <v>41</v>
      </c>
      <c r="T294" s="0" t="str">
        <f aca="false">+SUBSTITUTE(M294,"_","!",R294)</f>
        <v>FTL||Supplier_26||Plant_9||FTL_FR_N-FR_N!1000</v>
      </c>
    </row>
    <row r="295" customFormat="false" ht="12.8" hidden="true" customHeight="false" outlineLevel="0" collapsed="false">
      <c r="A295" s="0" t="s">
        <v>345</v>
      </c>
      <c r="B295" s="0" t="s">
        <v>329</v>
      </c>
      <c r="C295" s="0" t="s">
        <v>357</v>
      </c>
      <c r="D295" s="0" t="n">
        <v>1000</v>
      </c>
      <c r="E295" s="4" t="str">
        <f aca="false">+LEFT(RIGHT(M295,P295-N295+1),O295-N295)</f>
        <v>FR_N</v>
      </c>
      <c r="F295" s="4" t="str">
        <f aca="false">+RIGHT(LEFT(M295,S295-1),S295-O295-1)</f>
        <v>FR_N</v>
      </c>
      <c r="G295" s="4" t="n">
        <f aca="false">+D295*VLOOKUP(C295,[1]commodities!A$1:H$1048576,2,0)</f>
        <v>64.5</v>
      </c>
      <c r="H295" s="4" t="n">
        <f aca="false">+$D295*VLOOKUP(C295,[1]commodities!A$1:H$1048576,3,0)</f>
        <v>0.48</v>
      </c>
      <c r="I295" s="4" t="n">
        <f aca="false">+G295/K295</f>
        <v>64.5</v>
      </c>
      <c r="J295" s="4" t="n">
        <f aca="false">+H295/K295</f>
        <v>0.48</v>
      </c>
      <c r="K295" s="4" t="n">
        <f aca="false">+ROUNDUP(MAX(G295/12000,H295/51,1),0)</f>
        <v>1</v>
      </c>
      <c r="L295" s="4" t="n">
        <f aca="false">+RANDBETWEEN(1,5)</f>
        <v>2</v>
      </c>
      <c r="M295" s="4" t="str">
        <f aca="false">+VLOOKUP(A295&amp;B295,[1]country_org_des!$A$1:$E$1048576,5,0)</f>
        <v>FTL||Supplier_26||Plant_9||FTL_FR_N-FR_N_1000</v>
      </c>
      <c r="N295" s="4" t="n">
        <f aca="false">+FIND("FTL",M295,2)+4</f>
        <v>32</v>
      </c>
      <c r="O295" s="0" t="n">
        <f aca="false">+FIND("-",M295)</f>
        <v>36</v>
      </c>
      <c r="P295" s="0" t="n">
        <f aca="false">+LEN(M295)</f>
        <v>45</v>
      </c>
      <c r="Q295" s="0" t="str">
        <f aca="false">+RIGHT(M295,P295-O295)</f>
        <v>FR_N_1000</v>
      </c>
      <c r="R295" s="0" t="n">
        <f aca="false">+LEN(M295)-LEN(SUBSTITUTE(M295,"_",""))</f>
        <v>6</v>
      </c>
      <c r="S295" s="0" t="n">
        <f aca="false">+FIND("!",T295)</f>
        <v>41</v>
      </c>
      <c r="T295" s="0" t="str">
        <f aca="false">+SUBSTITUTE(M295,"_","!",R295)</f>
        <v>FTL||Supplier_26||Plant_9||FTL_FR_N-FR_N!1000</v>
      </c>
    </row>
    <row r="296" customFormat="false" ht="12.8" hidden="true" customHeight="false" outlineLevel="0" collapsed="false">
      <c r="A296" s="0" t="s">
        <v>345</v>
      </c>
      <c r="B296" s="0" t="s">
        <v>329</v>
      </c>
      <c r="C296" s="0" t="s">
        <v>358</v>
      </c>
      <c r="D296" s="0" t="n">
        <v>700</v>
      </c>
      <c r="E296" s="4" t="str">
        <f aca="false">+LEFT(RIGHT(M296,P296-N296+1),O296-N296)</f>
        <v>FR_N</v>
      </c>
      <c r="F296" s="4" t="str">
        <f aca="false">+RIGHT(LEFT(M296,S296-1),S296-O296-1)</f>
        <v>FR_N</v>
      </c>
      <c r="G296" s="4" t="n">
        <f aca="false">+D296*VLOOKUP(C296,[1]commodities!A$1:H$1048576,2,0)</f>
        <v>85.24000002</v>
      </c>
      <c r="H296" s="4" t="n">
        <f aca="false">+$D296*VLOOKUP(C296,[1]commodities!A$1:H$1048576,3,0)</f>
        <v>0.48000001</v>
      </c>
      <c r="I296" s="4" t="n">
        <f aca="false">+G296/K296</f>
        <v>85.24000002</v>
      </c>
      <c r="J296" s="4" t="n">
        <f aca="false">+H296/K296</f>
        <v>0.48000001</v>
      </c>
      <c r="K296" s="4" t="n">
        <f aca="false">+ROUNDUP(MAX(G296/12000,H296/51,1),0)</f>
        <v>1</v>
      </c>
      <c r="L296" s="4" t="n">
        <f aca="false">+RANDBETWEEN(1,5)</f>
        <v>2</v>
      </c>
      <c r="M296" s="4" t="str">
        <f aca="false">+VLOOKUP(A296&amp;B296,[1]country_org_des!$A$1:$E$1048576,5,0)</f>
        <v>FTL||Supplier_26||Plant_9||FTL_FR_N-FR_N_1000</v>
      </c>
      <c r="N296" s="4" t="n">
        <f aca="false">+FIND("FTL",M296,2)+4</f>
        <v>32</v>
      </c>
      <c r="O296" s="0" t="n">
        <f aca="false">+FIND("-",M296)</f>
        <v>36</v>
      </c>
      <c r="P296" s="0" t="n">
        <f aca="false">+LEN(M296)</f>
        <v>45</v>
      </c>
      <c r="Q296" s="0" t="str">
        <f aca="false">+RIGHT(M296,P296-O296)</f>
        <v>FR_N_1000</v>
      </c>
      <c r="R296" s="0" t="n">
        <f aca="false">+LEN(M296)-LEN(SUBSTITUTE(M296,"_",""))</f>
        <v>6</v>
      </c>
      <c r="S296" s="0" t="n">
        <f aca="false">+FIND("!",T296)</f>
        <v>41</v>
      </c>
      <c r="T296" s="0" t="str">
        <f aca="false">+SUBSTITUTE(M296,"_","!",R296)</f>
        <v>FTL||Supplier_26||Plant_9||FTL_FR_N-FR_N!1000</v>
      </c>
    </row>
    <row r="297" customFormat="false" ht="12.8" hidden="true" customHeight="false" outlineLevel="0" collapsed="false">
      <c r="A297" s="0" t="s">
        <v>345</v>
      </c>
      <c r="B297" s="0" t="s">
        <v>329</v>
      </c>
      <c r="C297" s="0" t="s">
        <v>359</v>
      </c>
      <c r="D297" s="0" t="n">
        <v>70</v>
      </c>
      <c r="E297" s="4" t="str">
        <f aca="false">+LEFT(RIGHT(M297,P297-N297+1),O297-N297)</f>
        <v>FR_N</v>
      </c>
      <c r="F297" s="4" t="str">
        <f aca="false">+RIGHT(LEFT(M297,S297-1),S297-O297-1)</f>
        <v>FR_N</v>
      </c>
      <c r="G297" s="4" t="n">
        <f aca="false">+D297*VLOOKUP(C297,[1]commodities!A$1:H$1048576,2,0)</f>
        <v>9.140000002</v>
      </c>
      <c r="H297" s="4" t="n">
        <f aca="false">+$D297*VLOOKUP(C297,[1]commodities!A$1:H$1048576,3,0)</f>
        <v>0.048000001</v>
      </c>
      <c r="I297" s="4" t="n">
        <f aca="false">+G297/K297</f>
        <v>9.140000002</v>
      </c>
      <c r="J297" s="4" t="n">
        <f aca="false">+H297/K297</f>
        <v>0.048000001</v>
      </c>
      <c r="K297" s="4" t="n">
        <f aca="false">+ROUNDUP(MAX(G297/12000,H297/51,1),0)</f>
        <v>1</v>
      </c>
      <c r="L297" s="4" t="n">
        <f aca="false">+RANDBETWEEN(1,5)</f>
        <v>4</v>
      </c>
      <c r="M297" s="4" t="str">
        <f aca="false">+VLOOKUP(A297&amp;B297,[1]country_org_des!$A$1:$E$1048576,5,0)</f>
        <v>FTL||Supplier_26||Plant_9||FTL_FR_N-FR_N_1000</v>
      </c>
      <c r="N297" s="4" t="n">
        <f aca="false">+FIND("FTL",M297,2)+4</f>
        <v>32</v>
      </c>
      <c r="O297" s="0" t="n">
        <f aca="false">+FIND("-",M297)</f>
        <v>36</v>
      </c>
      <c r="P297" s="0" t="n">
        <f aca="false">+LEN(M297)</f>
        <v>45</v>
      </c>
      <c r="Q297" s="0" t="str">
        <f aca="false">+RIGHT(M297,P297-O297)</f>
        <v>FR_N_1000</v>
      </c>
      <c r="R297" s="0" t="n">
        <f aca="false">+LEN(M297)-LEN(SUBSTITUTE(M297,"_",""))</f>
        <v>6</v>
      </c>
      <c r="S297" s="0" t="n">
        <f aca="false">+FIND("!",T297)</f>
        <v>41</v>
      </c>
      <c r="T297" s="0" t="str">
        <f aca="false">+SUBSTITUTE(M297,"_","!",R297)</f>
        <v>FTL||Supplier_26||Plant_9||FTL_FR_N-FR_N!1000</v>
      </c>
    </row>
    <row r="298" customFormat="false" ht="12.8" hidden="true" customHeight="false" outlineLevel="0" collapsed="false">
      <c r="A298" s="0" t="s">
        <v>345</v>
      </c>
      <c r="B298" s="0" t="s">
        <v>329</v>
      </c>
      <c r="C298" s="0" t="s">
        <v>360</v>
      </c>
      <c r="D298" s="0" t="n">
        <v>192</v>
      </c>
      <c r="E298" s="4" t="str">
        <f aca="false">+LEFT(RIGHT(M298,P298-N298+1),O298-N298)</f>
        <v>FR_N</v>
      </c>
      <c r="F298" s="4" t="str">
        <f aca="false">+RIGHT(LEFT(M298,S298-1),S298-O298-1)</f>
        <v>FR_N</v>
      </c>
      <c r="G298" s="4" t="n">
        <f aca="false">+D298*VLOOKUP(C298,[1]commodities!A$1:H$1048576,2,0)</f>
        <v>148.0767999936</v>
      </c>
      <c r="H298" s="4" t="n">
        <f aca="false">+$D298*VLOOKUP(C298,[1]commodities!A$1:H$1048576,3,0)</f>
        <v>2.304</v>
      </c>
      <c r="I298" s="4" t="n">
        <f aca="false">+G298/K298</f>
        <v>148.0767999936</v>
      </c>
      <c r="J298" s="4" t="n">
        <f aca="false">+H298/K298</f>
        <v>2.304</v>
      </c>
      <c r="K298" s="4" t="n">
        <f aca="false">+ROUNDUP(MAX(G298/12000,H298/51,1),0)</f>
        <v>1</v>
      </c>
      <c r="L298" s="4" t="n">
        <f aca="false">+RANDBETWEEN(1,5)</f>
        <v>3</v>
      </c>
      <c r="M298" s="4" t="str">
        <f aca="false">+VLOOKUP(A298&amp;B298,[1]country_org_des!$A$1:$E$1048576,5,0)</f>
        <v>FTL||Supplier_26||Plant_9||FTL_FR_N-FR_N_1000</v>
      </c>
      <c r="N298" s="4" t="n">
        <f aca="false">+FIND("FTL",M298,2)+4</f>
        <v>32</v>
      </c>
      <c r="O298" s="0" t="n">
        <f aca="false">+FIND("-",M298)</f>
        <v>36</v>
      </c>
      <c r="P298" s="0" t="n">
        <f aca="false">+LEN(M298)</f>
        <v>45</v>
      </c>
      <c r="Q298" s="0" t="str">
        <f aca="false">+RIGHT(M298,P298-O298)</f>
        <v>FR_N_1000</v>
      </c>
      <c r="R298" s="0" t="n">
        <f aca="false">+LEN(M298)-LEN(SUBSTITUTE(M298,"_",""))</f>
        <v>6</v>
      </c>
      <c r="S298" s="0" t="n">
        <f aca="false">+FIND("!",T298)</f>
        <v>41</v>
      </c>
      <c r="T298" s="0" t="str">
        <f aca="false">+SUBSTITUTE(M298,"_","!",R298)</f>
        <v>FTL||Supplier_26||Plant_9||FTL_FR_N-FR_N!1000</v>
      </c>
    </row>
    <row r="299" customFormat="false" ht="12.8" hidden="true" customHeight="false" outlineLevel="0" collapsed="false">
      <c r="A299" s="0" t="s">
        <v>345</v>
      </c>
      <c r="B299" s="0" t="s">
        <v>329</v>
      </c>
      <c r="C299" s="0" t="s">
        <v>361</v>
      </c>
      <c r="D299" s="0" t="n">
        <v>192</v>
      </c>
      <c r="E299" s="4" t="str">
        <f aca="false">+LEFT(RIGHT(M299,P299-N299+1),O299-N299)</f>
        <v>FR_N</v>
      </c>
      <c r="F299" s="4" t="str">
        <f aca="false">+RIGHT(LEFT(M299,S299-1),S299-O299-1)</f>
        <v>FR_N</v>
      </c>
      <c r="G299" s="4" t="n">
        <f aca="false">+D299*VLOOKUP(C299,[1]commodities!A$1:H$1048576,2,0)</f>
        <v>147.7119999936</v>
      </c>
      <c r="H299" s="4" t="n">
        <f aca="false">+$D299*VLOOKUP(C299,[1]commodities!A$1:H$1048576,3,0)</f>
        <v>2.304</v>
      </c>
      <c r="I299" s="4" t="n">
        <f aca="false">+G299/K299</f>
        <v>147.7119999936</v>
      </c>
      <c r="J299" s="4" t="n">
        <f aca="false">+H299/K299</f>
        <v>2.304</v>
      </c>
      <c r="K299" s="4" t="n">
        <f aca="false">+ROUNDUP(MAX(G299/12000,H299/51,1),0)</f>
        <v>1</v>
      </c>
      <c r="L299" s="4" t="n">
        <f aca="false">+RANDBETWEEN(1,5)</f>
        <v>4</v>
      </c>
      <c r="M299" s="4" t="str">
        <f aca="false">+VLOOKUP(A299&amp;B299,[1]country_org_des!$A$1:$E$1048576,5,0)</f>
        <v>FTL||Supplier_26||Plant_9||FTL_FR_N-FR_N_1000</v>
      </c>
      <c r="N299" s="4" t="n">
        <f aca="false">+FIND("FTL",M299,2)+4</f>
        <v>32</v>
      </c>
      <c r="O299" s="0" t="n">
        <f aca="false">+FIND("-",M299)</f>
        <v>36</v>
      </c>
      <c r="P299" s="0" t="n">
        <f aca="false">+LEN(M299)</f>
        <v>45</v>
      </c>
      <c r="Q299" s="0" t="str">
        <f aca="false">+RIGHT(M299,P299-O299)</f>
        <v>FR_N_1000</v>
      </c>
      <c r="R299" s="0" t="n">
        <f aca="false">+LEN(M299)-LEN(SUBSTITUTE(M299,"_",""))</f>
        <v>6</v>
      </c>
      <c r="S299" s="0" t="n">
        <f aca="false">+FIND("!",T299)</f>
        <v>41</v>
      </c>
      <c r="T299" s="0" t="str">
        <f aca="false">+SUBSTITUTE(M299,"_","!",R299)</f>
        <v>FTL||Supplier_26||Plant_9||FTL_FR_N-FR_N!1000</v>
      </c>
    </row>
    <row r="300" customFormat="false" ht="12.8" hidden="true" customHeight="false" outlineLevel="0" collapsed="false">
      <c r="A300" s="0" t="s">
        <v>345</v>
      </c>
      <c r="B300" s="0" t="s">
        <v>329</v>
      </c>
      <c r="C300" s="0" t="s">
        <v>362</v>
      </c>
      <c r="D300" s="0" t="n">
        <v>672</v>
      </c>
      <c r="E300" s="4" t="str">
        <f aca="false">+LEFT(RIGHT(M300,P300-N300+1),O300-N300)</f>
        <v>FR_N</v>
      </c>
      <c r="F300" s="4" t="str">
        <f aca="false">+RIGHT(LEFT(M300,S300-1),S300-O300-1)</f>
        <v>FR_N</v>
      </c>
      <c r="G300" s="4" t="n">
        <f aca="false">+D300*VLOOKUP(C300,[1]commodities!A$1:H$1048576,2,0)</f>
        <v>515.3119999776</v>
      </c>
      <c r="H300" s="4" t="n">
        <f aca="false">+$D300*VLOOKUP(C300,[1]commodities!A$1:H$1048576,3,0)</f>
        <v>8.064</v>
      </c>
      <c r="I300" s="4" t="n">
        <f aca="false">+G300/K300</f>
        <v>515.3119999776</v>
      </c>
      <c r="J300" s="4" t="n">
        <f aca="false">+H300/K300</f>
        <v>8.064</v>
      </c>
      <c r="K300" s="4" t="n">
        <f aca="false">+ROUNDUP(MAX(G300/12000,H300/51,1),0)</f>
        <v>1</v>
      </c>
      <c r="L300" s="4" t="n">
        <f aca="false">+RANDBETWEEN(1,5)</f>
        <v>5</v>
      </c>
      <c r="M300" s="4" t="str">
        <f aca="false">+VLOOKUP(A300&amp;B300,[1]country_org_des!$A$1:$E$1048576,5,0)</f>
        <v>FTL||Supplier_26||Plant_9||FTL_FR_N-FR_N_1000</v>
      </c>
      <c r="N300" s="4" t="n">
        <f aca="false">+FIND("FTL",M300,2)+4</f>
        <v>32</v>
      </c>
      <c r="O300" s="0" t="n">
        <f aca="false">+FIND("-",M300)</f>
        <v>36</v>
      </c>
      <c r="P300" s="0" t="n">
        <f aca="false">+LEN(M300)</f>
        <v>45</v>
      </c>
      <c r="Q300" s="0" t="str">
        <f aca="false">+RIGHT(M300,P300-O300)</f>
        <v>FR_N_1000</v>
      </c>
      <c r="R300" s="0" t="n">
        <f aca="false">+LEN(M300)-LEN(SUBSTITUTE(M300,"_",""))</f>
        <v>6</v>
      </c>
      <c r="S300" s="0" t="n">
        <f aca="false">+FIND("!",T300)</f>
        <v>41</v>
      </c>
      <c r="T300" s="0" t="str">
        <f aca="false">+SUBSTITUTE(M300,"_","!",R300)</f>
        <v>FTL||Supplier_26||Plant_9||FTL_FR_N-FR_N!1000</v>
      </c>
    </row>
    <row r="301" customFormat="false" ht="12.8" hidden="true" customHeight="false" outlineLevel="0" collapsed="false">
      <c r="A301" s="0" t="s">
        <v>345</v>
      </c>
      <c r="B301" s="0" t="s">
        <v>329</v>
      </c>
      <c r="C301" s="0" t="s">
        <v>363</v>
      </c>
      <c r="D301" s="0" t="n">
        <v>120</v>
      </c>
      <c r="E301" s="4" t="str">
        <f aca="false">+LEFT(RIGHT(M301,P301-N301+1),O301-N301)</f>
        <v>FR_N</v>
      </c>
      <c r="F301" s="4" t="str">
        <f aca="false">+RIGHT(LEFT(M301,S301-1),S301-O301-1)</f>
        <v>FR_N</v>
      </c>
      <c r="G301" s="4" t="n">
        <f aca="false">+D301*VLOOKUP(C301,[1]commodities!A$1:H$1048576,2,0)</f>
        <v>91.419999996</v>
      </c>
      <c r="H301" s="4" t="n">
        <f aca="false">+$D301*VLOOKUP(C301,[1]commodities!A$1:H$1048576,3,0)</f>
        <v>1.44</v>
      </c>
      <c r="I301" s="4" t="n">
        <f aca="false">+G301/K301</f>
        <v>91.419999996</v>
      </c>
      <c r="J301" s="4" t="n">
        <f aca="false">+H301/K301</f>
        <v>1.44</v>
      </c>
      <c r="K301" s="4" t="n">
        <f aca="false">+ROUNDUP(MAX(G301/12000,H301/51,1),0)</f>
        <v>1</v>
      </c>
      <c r="L301" s="4" t="n">
        <f aca="false">+RANDBETWEEN(1,5)</f>
        <v>3</v>
      </c>
      <c r="M301" s="4" t="str">
        <f aca="false">+VLOOKUP(A301&amp;B301,[1]country_org_des!$A$1:$E$1048576,5,0)</f>
        <v>FTL||Supplier_26||Plant_9||FTL_FR_N-FR_N_1000</v>
      </c>
      <c r="N301" s="4" t="n">
        <f aca="false">+FIND("FTL",M301,2)+4</f>
        <v>32</v>
      </c>
      <c r="O301" s="0" t="n">
        <f aca="false">+FIND("-",M301)</f>
        <v>36</v>
      </c>
      <c r="P301" s="0" t="n">
        <f aca="false">+LEN(M301)</f>
        <v>45</v>
      </c>
      <c r="Q301" s="0" t="str">
        <f aca="false">+RIGHT(M301,P301-O301)</f>
        <v>FR_N_1000</v>
      </c>
      <c r="R301" s="0" t="n">
        <f aca="false">+LEN(M301)-LEN(SUBSTITUTE(M301,"_",""))</f>
        <v>6</v>
      </c>
      <c r="S301" s="0" t="n">
        <f aca="false">+FIND("!",T301)</f>
        <v>41</v>
      </c>
      <c r="T301" s="0" t="str">
        <f aca="false">+SUBSTITUTE(M301,"_","!",R301)</f>
        <v>FTL||Supplier_26||Plant_9||FTL_FR_N-FR_N!1000</v>
      </c>
    </row>
    <row r="302" customFormat="false" ht="12.8" hidden="true" customHeight="false" outlineLevel="0" collapsed="false">
      <c r="A302" s="0" t="s">
        <v>345</v>
      </c>
      <c r="B302" s="0" t="s">
        <v>329</v>
      </c>
      <c r="C302" s="0" t="s">
        <v>364</v>
      </c>
      <c r="D302" s="0" t="n">
        <v>36</v>
      </c>
      <c r="E302" s="4" t="str">
        <f aca="false">+LEFT(RIGHT(M302,P302-N302+1),O302-N302)</f>
        <v>FR_N</v>
      </c>
      <c r="F302" s="4" t="str">
        <f aca="false">+RIGHT(LEFT(M302,S302-1),S302-O302-1)</f>
        <v>FR_N</v>
      </c>
      <c r="G302" s="4" t="n">
        <f aca="false">+D302*VLOOKUP(C302,[1]commodities!A$1:H$1048576,2,0)</f>
        <v>28.1099999988</v>
      </c>
      <c r="H302" s="4" t="n">
        <f aca="false">+$D302*VLOOKUP(C302,[1]commodities!A$1:H$1048576,3,0)</f>
        <v>0.432</v>
      </c>
      <c r="I302" s="4" t="n">
        <f aca="false">+G302/K302</f>
        <v>28.1099999988</v>
      </c>
      <c r="J302" s="4" t="n">
        <f aca="false">+H302/K302</f>
        <v>0.432</v>
      </c>
      <c r="K302" s="4" t="n">
        <f aca="false">+ROUNDUP(MAX(G302/12000,H302/51,1),0)</f>
        <v>1</v>
      </c>
      <c r="L302" s="4" t="n">
        <f aca="false">+RANDBETWEEN(1,5)</f>
        <v>4</v>
      </c>
      <c r="M302" s="4" t="str">
        <f aca="false">+VLOOKUP(A302&amp;B302,[1]country_org_des!$A$1:$E$1048576,5,0)</f>
        <v>FTL||Supplier_26||Plant_9||FTL_FR_N-FR_N_1000</v>
      </c>
      <c r="N302" s="4" t="n">
        <f aca="false">+FIND("FTL",M302,2)+4</f>
        <v>32</v>
      </c>
      <c r="O302" s="0" t="n">
        <f aca="false">+FIND("-",M302)</f>
        <v>36</v>
      </c>
      <c r="P302" s="0" t="n">
        <f aca="false">+LEN(M302)</f>
        <v>45</v>
      </c>
      <c r="Q302" s="0" t="str">
        <f aca="false">+RIGHT(M302,P302-O302)</f>
        <v>FR_N_1000</v>
      </c>
      <c r="R302" s="0" t="n">
        <f aca="false">+LEN(M302)-LEN(SUBSTITUTE(M302,"_",""))</f>
        <v>6</v>
      </c>
      <c r="S302" s="0" t="n">
        <f aca="false">+FIND("!",T302)</f>
        <v>41</v>
      </c>
      <c r="T302" s="0" t="str">
        <f aca="false">+SUBSTITUTE(M302,"_","!",R302)</f>
        <v>FTL||Supplier_26||Plant_9||FTL_FR_N-FR_N!1000</v>
      </c>
    </row>
    <row r="303" customFormat="false" ht="12.8" hidden="true" customHeight="false" outlineLevel="0" collapsed="false">
      <c r="A303" s="0" t="s">
        <v>345</v>
      </c>
      <c r="B303" s="0" t="s">
        <v>329</v>
      </c>
      <c r="C303" s="0" t="s">
        <v>365</v>
      </c>
      <c r="D303" s="0" t="n">
        <v>192</v>
      </c>
      <c r="E303" s="4" t="str">
        <f aca="false">+LEFT(RIGHT(M303,P303-N303+1),O303-N303)</f>
        <v>FR_N</v>
      </c>
      <c r="F303" s="4" t="str">
        <f aca="false">+RIGHT(LEFT(M303,S303-1),S303-O303-1)</f>
        <v>FR_N</v>
      </c>
      <c r="G303" s="4" t="n">
        <f aca="false">+D303*VLOOKUP(C303,[1]commodities!A$1:H$1048576,2,0)</f>
        <v>140.1279999936</v>
      </c>
      <c r="H303" s="4" t="n">
        <f aca="false">+$D303*VLOOKUP(C303,[1]commodities!A$1:H$1048576,3,0)</f>
        <v>2.304</v>
      </c>
      <c r="I303" s="4" t="n">
        <f aca="false">+G303/K303</f>
        <v>140.1279999936</v>
      </c>
      <c r="J303" s="4" t="n">
        <f aca="false">+H303/K303</f>
        <v>2.304</v>
      </c>
      <c r="K303" s="4" t="n">
        <f aca="false">+ROUNDUP(MAX(G303/12000,H303/51,1),0)</f>
        <v>1</v>
      </c>
      <c r="L303" s="4" t="n">
        <f aca="false">+RANDBETWEEN(1,5)</f>
        <v>5</v>
      </c>
      <c r="M303" s="4" t="str">
        <f aca="false">+VLOOKUP(A303&amp;B303,[1]country_org_des!$A$1:$E$1048576,5,0)</f>
        <v>FTL||Supplier_26||Plant_9||FTL_FR_N-FR_N_1000</v>
      </c>
      <c r="N303" s="4" t="n">
        <f aca="false">+FIND("FTL",M303,2)+4</f>
        <v>32</v>
      </c>
      <c r="O303" s="0" t="n">
        <f aca="false">+FIND("-",M303)</f>
        <v>36</v>
      </c>
      <c r="P303" s="0" t="n">
        <f aca="false">+LEN(M303)</f>
        <v>45</v>
      </c>
      <c r="Q303" s="0" t="str">
        <f aca="false">+RIGHT(M303,P303-O303)</f>
        <v>FR_N_1000</v>
      </c>
      <c r="R303" s="0" t="n">
        <f aca="false">+LEN(M303)-LEN(SUBSTITUTE(M303,"_",""))</f>
        <v>6</v>
      </c>
      <c r="S303" s="0" t="n">
        <f aca="false">+FIND("!",T303)</f>
        <v>41</v>
      </c>
      <c r="T303" s="0" t="str">
        <f aca="false">+SUBSTITUTE(M303,"_","!",R303)</f>
        <v>FTL||Supplier_26||Plant_9||FTL_FR_N-FR_N!1000</v>
      </c>
    </row>
    <row r="304" customFormat="false" ht="12.8" hidden="true" customHeight="false" outlineLevel="0" collapsed="false">
      <c r="A304" s="0" t="s">
        <v>345</v>
      </c>
      <c r="B304" s="0" t="s">
        <v>329</v>
      </c>
      <c r="C304" s="0" t="s">
        <v>366</v>
      </c>
      <c r="D304" s="0" t="n">
        <v>600</v>
      </c>
      <c r="E304" s="4" t="str">
        <f aca="false">+LEFT(RIGHT(M304,P304-N304+1),O304-N304)</f>
        <v>FR_N</v>
      </c>
      <c r="F304" s="4" t="str">
        <f aca="false">+RIGHT(LEFT(M304,S304-1),S304-O304-1)</f>
        <v>FR_N</v>
      </c>
      <c r="G304" s="4" t="n">
        <f aca="false">+D304*VLOOKUP(C304,[1]commodities!A$1:H$1048576,2,0)</f>
        <v>4.57000002</v>
      </c>
      <c r="H304" s="4" t="n">
        <f aca="false">+$D304*VLOOKUP(C304,[1]commodities!A$1:H$1048576,3,0)</f>
        <v>0.024</v>
      </c>
      <c r="I304" s="4" t="n">
        <f aca="false">+G304/K304</f>
        <v>4.57000002</v>
      </c>
      <c r="J304" s="4" t="n">
        <f aca="false">+H304/K304</f>
        <v>0.024</v>
      </c>
      <c r="K304" s="4" t="n">
        <f aca="false">+ROUNDUP(MAX(G304/12000,H304/51,1),0)</f>
        <v>1</v>
      </c>
      <c r="L304" s="4" t="n">
        <f aca="false">+RANDBETWEEN(1,5)</f>
        <v>4</v>
      </c>
      <c r="M304" s="4" t="str">
        <f aca="false">+VLOOKUP(A304&amp;B304,[1]country_org_des!$A$1:$E$1048576,5,0)</f>
        <v>FTL||Supplier_26||Plant_9||FTL_FR_N-FR_N_1000</v>
      </c>
      <c r="N304" s="4" t="n">
        <f aca="false">+FIND("FTL",M304,2)+4</f>
        <v>32</v>
      </c>
      <c r="O304" s="0" t="n">
        <f aca="false">+FIND("-",M304)</f>
        <v>36</v>
      </c>
      <c r="P304" s="0" t="n">
        <f aca="false">+LEN(M304)</f>
        <v>45</v>
      </c>
      <c r="Q304" s="0" t="str">
        <f aca="false">+RIGHT(M304,P304-O304)</f>
        <v>FR_N_1000</v>
      </c>
      <c r="R304" s="0" t="n">
        <f aca="false">+LEN(M304)-LEN(SUBSTITUTE(M304,"_",""))</f>
        <v>6</v>
      </c>
      <c r="S304" s="0" t="n">
        <f aca="false">+FIND("!",T304)</f>
        <v>41</v>
      </c>
      <c r="T304" s="0" t="str">
        <f aca="false">+SUBSTITUTE(M304,"_","!",R304)</f>
        <v>FTL||Supplier_26||Plant_9||FTL_FR_N-FR_N!1000</v>
      </c>
    </row>
    <row r="305" customFormat="false" ht="12.8" hidden="true" customHeight="false" outlineLevel="0" collapsed="false">
      <c r="A305" s="0" t="s">
        <v>345</v>
      </c>
      <c r="B305" s="0" t="s">
        <v>329</v>
      </c>
      <c r="C305" s="0" t="s">
        <v>367</v>
      </c>
      <c r="D305" s="0" t="n">
        <v>924</v>
      </c>
      <c r="E305" s="4" t="str">
        <f aca="false">+LEFT(RIGHT(M305,P305-N305+1),O305-N305)</f>
        <v>FR_N</v>
      </c>
      <c r="F305" s="4" t="str">
        <f aca="false">+RIGHT(LEFT(M305,S305-1),S305-O305-1)</f>
        <v>FR_N</v>
      </c>
      <c r="G305" s="4" t="n">
        <f aca="false">+D305*VLOOKUP(C305,[1]commodities!A$1:H$1048576,2,0)</f>
        <v>13.3067999988</v>
      </c>
      <c r="H305" s="4" t="n">
        <f aca="false">+$D305*VLOOKUP(C305,[1]commodities!A$1:H$1048576,3,0)</f>
        <v>0.0720000204</v>
      </c>
      <c r="I305" s="4" t="n">
        <f aca="false">+G305/K305</f>
        <v>13.3067999988</v>
      </c>
      <c r="J305" s="4" t="n">
        <f aca="false">+H305/K305</f>
        <v>0.0720000204</v>
      </c>
      <c r="K305" s="4" t="n">
        <f aca="false">+ROUNDUP(MAX(G305/12000,H305/51,1),0)</f>
        <v>1</v>
      </c>
      <c r="L305" s="4" t="n">
        <f aca="false">+RANDBETWEEN(1,5)</f>
        <v>1</v>
      </c>
      <c r="M305" s="4" t="str">
        <f aca="false">+VLOOKUP(A305&amp;B305,[1]country_org_des!$A$1:$E$1048576,5,0)</f>
        <v>FTL||Supplier_26||Plant_9||FTL_FR_N-FR_N_1000</v>
      </c>
      <c r="N305" s="4" t="n">
        <f aca="false">+FIND("FTL",M305,2)+4</f>
        <v>32</v>
      </c>
      <c r="O305" s="0" t="n">
        <f aca="false">+FIND("-",M305)</f>
        <v>36</v>
      </c>
      <c r="P305" s="0" t="n">
        <f aca="false">+LEN(M305)</f>
        <v>45</v>
      </c>
      <c r="Q305" s="0" t="str">
        <f aca="false">+RIGHT(M305,P305-O305)</f>
        <v>FR_N_1000</v>
      </c>
      <c r="R305" s="0" t="n">
        <f aca="false">+LEN(M305)-LEN(SUBSTITUTE(M305,"_",""))</f>
        <v>6</v>
      </c>
      <c r="S305" s="0" t="n">
        <f aca="false">+FIND("!",T305)</f>
        <v>41</v>
      </c>
      <c r="T305" s="0" t="str">
        <f aca="false">+SUBSTITUTE(M305,"_","!",R305)</f>
        <v>FTL||Supplier_26||Plant_9||FTL_FR_N-FR_N!1000</v>
      </c>
    </row>
    <row r="306" customFormat="false" ht="12.8" hidden="true" customHeight="false" outlineLevel="0" collapsed="false">
      <c r="A306" s="0" t="s">
        <v>345</v>
      </c>
      <c r="B306" s="0" t="s">
        <v>329</v>
      </c>
      <c r="C306" s="0" t="s">
        <v>368</v>
      </c>
      <c r="D306" s="0" t="n">
        <v>2000</v>
      </c>
      <c r="E306" s="4" t="str">
        <f aca="false">+LEFT(RIGHT(M306,P306-N306+1),O306-N306)</f>
        <v>FR_N</v>
      </c>
      <c r="F306" s="4" t="str">
        <f aca="false">+RIGHT(LEFT(M306,S306-1),S306-O306-1)</f>
        <v>FR_N</v>
      </c>
      <c r="G306" s="4" t="n">
        <f aca="false">+D306*VLOOKUP(C306,[1]commodities!A$1:H$1048576,2,0)</f>
        <v>12.14</v>
      </c>
      <c r="H306" s="4" t="n">
        <f aca="false">+$D306*VLOOKUP(C306,[1]commodities!A$1:H$1048576,3,0)</f>
        <v>0.048</v>
      </c>
      <c r="I306" s="4" t="n">
        <f aca="false">+G306/K306</f>
        <v>12.14</v>
      </c>
      <c r="J306" s="4" t="n">
        <f aca="false">+H306/K306</f>
        <v>0.048</v>
      </c>
      <c r="K306" s="4" t="n">
        <f aca="false">+ROUNDUP(MAX(G306/12000,H306/51,1),0)</f>
        <v>1</v>
      </c>
      <c r="L306" s="4" t="n">
        <f aca="false">+RANDBETWEEN(1,5)</f>
        <v>5</v>
      </c>
      <c r="M306" s="4" t="str">
        <f aca="false">+VLOOKUP(A306&amp;B306,[1]country_org_des!$A$1:$E$1048576,5,0)</f>
        <v>FTL||Supplier_26||Plant_9||FTL_FR_N-FR_N_1000</v>
      </c>
      <c r="N306" s="4" t="n">
        <f aca="false">+FIND("FTL",M306,2)+4</f>
        <v>32</v>
      </c>
      <c r="O306" s="0" t="n">
        <f aca="false">+FIND("-",M306)</f>
        <v>36</v>
      </c>
      <c r="P306" s="0" t="n">
        <f aca="false">+LEN(M306)</f>
        <v>45</v>
      </c>
      <c r="Q306" s="0" t="str">
        <f aca="false">+RIGHT(M306,P306-O306)</f>
        <v>FR_N_1000</v>
      </c>
      <c r="R306" s="0" t="n">
        <f aca="false">+LEN(M306)-LEN(SUBSTITUTE(M306,"_",""))</f>
        <v>6</v>
      </c>
      <c r="S306" s="0" t="n">
        <f aca="false">+FIND("!",T306)</f>
        <v>41</v>
      </c>
      <c r="T306" s="0" t="str">
        <f aca="false">+SUBSTITUTE(M306,"_","!",R306)</f>
        <v>FTL||Supplier_26||Plant_9||FTL_FR_N-FR_N!1000</v>
      </c>
    </row>
    <row r="307" customFormat="false" ht="12.8" hidden="true" customHeight="false" outlineLevel="0" collapsed="false">
      <c r="A307" s="0" t="s">
        <v>345</v>
      </c>
      <c r="B307" s="0" t="s">
        <v>329</v>
      </c>
      <c r="C307" s="0" t="s">
        <v>369</v>
      </c>
      <c r="D307" s="0" t="n">
        <v>840</v>
      </c>
      <c r="E307" s="4" t="str">
        <f aca="false">+LEFT(RIGHT(M307,P307-N307+1),O307-N307)</f>
        <v>FR_N</v>
      </c>
      <c r="F307" s="4" t="str">
        <f aca="false">+RIGHT(LEFT(M307,S307-1),S307-O307-1)</f>
        <v>FR_N</v>
      </c>
      <c r="G307" s="4" t="n">
        <f aca="false">+D307*VLOOKUP(C307,[1]commodities!A$1:H$1048576,2,0)</f>
        <v>31.759999992</v>
      </c>
      <c r="H307" s="4" t="n">
        <f aca="false">+$D307*VLOOKUP(C307,[1]commodities!A$1:H$1048576,3,0)</f>
        <v>0.480000024</v>
      </c>
      <c r="I307" s="4" t="n">
        <f aca="false">+G307/K307</f>
        <v>31.759999992</v>
      </c>
      <c r="J307" s="4" t="n">
        <f aca="false">+H307/K307</f>
        <v>0.480000024</v>
      </c>
      <c r="K307" s="4" t="n">
        <f aca="false">+ROUNDUP(MAX(G307/12000,H307/51,1),0)</f>
        <v>1</v>
      </c>
      <c r="L307" s="4" t="n">
        <f aca="false">+RANDBETWEEN(1,5)</f>
        <v>4</v>
      </c>
      <c r="M307" s="4" t="str">
        <f aca="false">+VLOOKUP(A307&amp;B307,[1]country_org_des!$A$1:$E$1048576,5,0)</f>
        <v>FTL||Supplier_26||Plant_9||FTL_FR_N-FR_N_1000</v>
      </c>
      <c r="N307" s="4" t="n">
        <f aca="false">+FIND("FTL",M307,2)+4</f>
        <v>32</v>
      </c>
      <c r="O307" s="0" t="n">
        <f aca="false">+FIND("-",M307)</f>
        <v>36</v>
      </c>
      <c r="P307" s="0" t="n">
        <f aca="false">+LEN(M307)</f>
        <v>45</v>
      </c>
      <c r="Q307" s="0" t="str">
        <f aca="false">+RIGHT(M307,P307-O307)</f>
        <v>FR_N_1000</v>
      </c>
      <c r="R307" s="0" t="n">
        <f aca="false">+LEN(M307)-LEN(SUBSTITUTE(M307,"_",""))</f>
        <v>6</v>
      </c>
      <c r="S307" s="0" t="n">
        <f aca="false">+FIND("!",T307)</f>
        <v>41</v>
      </c>
      <c r="T307" s="0" t="str">
        <f aca="false">+SUBSTITUTE(M307,"_","!",R307)</f>
        <v>FTL||Supplier_26||Plant_9||FTL_FR_N-FR_N!1000</v>
      </c>
    </row>
    <row r="308" customFormat="false" ht="12.8" hidden="true" customHeight="false" outlineLevel="0" collapsed="false">
      <c r="A308" s="0" t="s">
        <v>345</v>
      </c>
      <c r="B308" s="0" t="s">
        <v>329</v>
      </c>
      <c r="C308" s="0" t="s">
        <v>370</v>
      </c>
      <c r="D308" s="0" t="n">
        <v>840</v>
      </c>
      <c r="E308" s="4" t="str">
        <f aca="false">+LEFT(RIGHT(M308,P308-N308+1),O308-N308)</f>
        <v>FR_N</v>
      </c>
      <c r="F308" s="4" t="str">
        <f aca="false">+RIGHT(LEFT(M308,S308-1),S308-O308-1)</f>
        <v>FR_N</v>
      </c>
      <c r="G308" s="4" t="n">
        <f aca="false">+D308*VLOOKUP(C308,[1]commodities!A$1:H$1048576,2,0)</f>
        <v>31.759999992</v>
      </c>
      <c r="H308" s="4" t="n">
        <f aca="false">+$D308*VLOOKUP(C308,[1]commodities!A$1:H$1048576,3,0)</f>
        <v>0.480000024</v>
      </c>
      <c r="I308" s="4" t="n">
        <f aca="false">+G308/K308</f>
        <v>31.759999992</v>
      </c>
      <c r="J308" s="4" t="n">
        <f aca="false">+H308/K308</f>
        <v>0.480000024</v>
      </c>
      <c r="K308" s="4" t="n">
        <f aca="false">+ROUNDUP(MAX(G308/12000,H308/51,1),0)</f>
        <v>1</v>
      </c>
      <c r="L308" s="4" t="n">
        <f aca="false">+RANDBETWEEN(1,5)</f>
        <v>4</v>
      </c>
      <c r="M308" s="4" t="str">
        <f aca="false">+VLOOKUP(A308&amp;B308,[1]country_org_des!$A$1:$E$1048576,5,0)</f>
        <v>FTL||Supplier_26||Plant_9||FTL_FR_N-FR_N_1000</v>
      </c>
      <c r="N308" s="4" t="n">
        <f aca="false">+FIND("FTL",M308,2)+4</f>
        <v>32</v>
      </c>
      <c r="O308" s="0" t="n">
        <f aca="false">+FIND("-",M308)</f>
        <v>36</v>
      </c>
      <c r="P308" s="0" t="n">
        <f aca="false">+LEN(M308)</f>
        <v>45</v>
      </c>
      <c r="Q308" s="0" t="str">
        <f aca="false">+RIGHT(M308,P308-O308)</f>
        <v>FR_N_1000</v>
      </c>
      <c r="R308" s="0" t="n">
        <f aca="false">+LEN(M308)-LEN(SUBSTITUTE(M308,"_",""))</f>
        <v>6</v>
      </c>
      <c r="S308" s="0" t="n">
        <f aca="false">+FIND("!",T308)</f>
        <v>41</v>
      </c>
      <c r="T308" s="0" t="str">
        <f aca="false">+SUBSTITUTE(M308,"_","!",R308)</f>
        <v>FTL||Supplier_26||Plant_9||FTL_FR_N-FR_N!1000</v>
      </c>
    </row>
    <row r="309" customFormat="false" ht="12.8" hidden="true" customHeight="false" outlineLevel="0" collapsed="false">
      <c r="A309" s="0" t="s">
        <v>345</v>
      </c>
      <c r="B309" s="0" t="s">
        <v>329</v>
      </c>
      <c r="C309" s="0" t="s">
        <v>371</v>
      </c>
      <c r="D309" s="0" t="n">
        <v>210</v>
      </c>
      <c r="E309" s="4" t="str">
        <f aca="false">+LEFT(RIGHT(M309,P309-N309+1),O309-N309)</f>
        <v>FR_N</v>
      </c>
      <c r="F309" s="4" t="str">
        <f aca="false">+RIGHT(LEFT(M309,S309-1),S309-O309-1)</f>
        <v>FR_N</v>
      </c>
      <c r="G309" s="4" t="n">
        <f aca="false">+D309*VLOOKUP(C309,[1]commodities!A$1:H$1048576,2,0)</f>
        <v>11.673000003</v>
      </c>
      <c r="H309" s="4" t="n">
        <f aca="false">+$D309*VLOOKUP(C309,[1]commodities!A$1:H$1048576,3,0)</f>
        <v>0.096000009</v>
      </c>
      <c r="I309" s="4" t="n">
        <f aca="false">+G309/K309</f>
        <v>11.673000003</v>
      </c>
      <c r="J309" s="4" t="n">
        <f aca="false">+H309/K309</f>
        <v>0.096000009</v>
      </c>
      <c r="K309" s="4" t="n">
        <f aca="false">+ROUNDUP(MAX(G309/12000,H309/51,1),0)</f>
        <v>1</v>
      </c>
      <c r="L309" s="4" t="n">
        <f aca="false">+RANDBETWEEN(1,5)</f>
        <v>2</v>
      </c>
      <c r="M309" s="4" t="str">
        <f aca="false">+VLOOKUP(A309&amp;B309,[1]country_org_des!$A$1:$E$1048576,5,0)</f>
        <v>FTL||Supplier_26||Plant_9||FTL_FR_N-FR_N_1000</v>
      </c>
      <c r="N309" s="4" t="n">
        <f aca="false">+FIND("FTL",M309,2)+4</f>
        <v>32</v>
      </c>
      <c r="O309" s="0" t="n">
        <f aca="false">+FIND("-",M309)</f>
        <v>36</v>
      </c>
      <c r="P309" s="0" t="n">
        <f aca="false">+LEN(M309)</f>
        <v>45</v>
      </c>
      <c r="Q309" s="0" t="str">
        <f aca="false">+RIGHT(M309,P309-O309)</f>
        <v>FR_N_1000</v>
      </c>
      <c r="R309" s="0" t="n">
        <f aca="false">+LEN(M309)-LEN(SUBSTITUTE(M309,"_",""))</f>
        <v>6</v>
      </c>
      <c r="S309" s="0" t="n">
        <f aca="false">+FIND("!",T309)</f>
        <v>41</v>
      </c>
      <c r="T309" s="0" t="str">
        <f aca="false">+SUBSTITUTE(M309,"_","!",R309)</f>
        <v>FTL||Supplier_26||Plant_9||FTL_FR_N-FR_N!1000</v>
      </c>
    </row>
    <row r="310" customFormat="false" ht="12.8" hidden="true" customHeight="false" outlineLevel="0" collapsed="false">
      <c r="A310" s="0" t="s">
        <v>345</v>
      </c>
      <c r="B310" s="0" t="s">
        <v>329</v>
      </c>
      <c r="C310" s="0" t="s">
        <v>372</v>
      </c>
      <c r="D310" s="0" t="n">
        <v>3000</v>
      </c>
      <c r="E310" s="4" t="str">
        <f aca="false">+LEFT(RIGHT(M310,P310-N310+1),O310-N310)</f>
        <v>FR_N</v>
      </c>
      <c r="F310" s="4" t="str">
        <f aca="false">+RIGHT(LEFT(M310,S310-1),S310-O310-1)</f>
        <v>FR_N</v>
      </c>
      <c r="G310" s="4" t="n">
        <f aca="false">+D310*VLOOKUP(C310,[1]commodities!A$1:H$1048576,2,0)</f>
        <v>80.3900001</v>
      </c>
      <c r="H310" s="4" t="n">
        <f aca="false">+$D310*VLOOKUP(C310,[1]commodities!A$1:H$1048576,3,0)</f>
        <v>0.48</v>
      </c>
      <c r="I310" s="4" t="n">
        <f aca="false">+G310/K310</f>
        <v>80.3900001</v>
      </c>
      <c r="J310" s="4" t="n">
        <f aca="false">+H310/K310</f>
        <v>0.48</v>
      </c>
      <c r="K310" s="4" t="n">
        <f aca="false">+ROUNDUP(MAX(G310/12000,H310/51,1),0)</f>
        <v>1</v>
      </c>
      <c r="L310" s="4" t="n">
        <f aca="false">+RANDBETWEEN(1,5)</f>
        <v>3</v>
      </c>
      <c r="M310" s="4" t="str">
        <f aca="false">+VLOOKUP(A310&amp;B310,[1]country_org_des!$A$1:$E$1048576,5,0)</f>
        <v>FTL||Supplier_26||Plant_9||FTL_FR_N-FR_N_1000</v>
      </c>
      <c r="N310" s="4" t="n">
        <f aca="false">+FIND("FTL",M310,2)+4</f>
        <v>32</v>
      </c>
      <c r="O310" s="0" t="n">
        <f aca="false">+FIND("-",M310)</f>
        <v>36</v>
      </c>
      <c r="P310" s="0" t="n">
        <f aca="false">+LEN(M310)</f>
        <v>45</v>
      </c>
      <c r="Q310" s="0" t="str">
        <f aca="false">+RIGHT(M310,P310-O310)</f>
        <v>FR_N_1000</v>
      </c>
      <c r="R310" s="0" t="n">
        <f aca="false">+LEN(M310)-LEN(SUBSTITUTE(M310,"_",""))</f>
        <v>6</v>
      </c>
      <c r="S310" s="0" t="n">
        <f aca="false">+FIND("!",T310)</f>
        <v>41</v>
      </c>
      <c r="T310" s="0" t="str">
        <f aca="false">+SUBSTITUTE(M310,"_","!",R310)</f>
        <v>FTL||Supplier_26||Plant_9||FTL_FR_N-FR_N!1000</v>
      </c>
    </row>
    <row r="311" customFormat="false" ht="12.8" hidden="true" customHeight="false" outlineLevel="0" collapsed="false">
      <c r="A311" s="0" t="s">
        <v>345</v>
      </c>
      <c r="B311" s="0" t="s">
        <v>329</v>
      </c>
      <c r="C311" s="0" t="s">
        <v>373</v>
      </c>
      <c r="D311" s="0" t="n">
        <v>400</v>
      </c>
      <c r="E311" s="4" t="str">
        <f aca="false">+LEFT(RIGHT(M311,P311-N311+1),O311-N311)</f>
        <v>FR_N</v>
      </c>
      <c r="F311" s="4" t="str">
        <f aca="false">+RIGHT(LEFT(M311,S311-1),S311-O311-1)</f>
        <v>FR_N</v>
      </c>
      <c r="G311" s="4" t="n">
        <f aca="false">+D311*VLOOKUP(C311,[1]commodities!A$1:H$1048576,2,0)</f>
        <v>201.4</v>
      </c>
      <c r="H311" s="4" t="n">
        <f aca="false">+$D311*VLOOKUP(C311,[1]commodities!A$1:H$1048576,3,0)</f>
        <v>1.92</v>
      </c>
      <c r="I311" s="4" t="n">
        <f aca="false">+G311/K311</f>
        <v>201.4</v>
      </c>
      <c r="J311" s="4" t="n">
        <f aca="false">+H311/K311</f>
        <v>1.92</v>
      </c>
      <c r="K311" s="4" t="n">
        <f aca="false">+ROUNDUP(MAX(G311/12000,H311/51,1),0)</f>
        <v>1</v>
      </c>
      <c r="L311" s="4" t="n">
        <f aca="false">+RANDBETWEEN(1,5)</f>
        <v>1</v>
      </c>
      <c r="M311" s="4" t="str">
        <f aca="false">+VLOOKUP(A311&amp;B311,[1]country_org_des!$A$1:$E$1048576,5,0)</f>
        <v>FTL||Supplier_26||Plant_9||FTL_FR_N-FR_N_1000</v>
      </c>
      <c r="N311" s="4" t="n">
        <f aca="false">+FIND("FTL",M311,2)+4</f>
        <v>32</v>
      </c>
      <c r="O311" s="0" t="n">
        <f aca="false">+FIND("-",M311)</f>
        <v>36</v>
      </c>
      <c r="P311" s="0" t="n">
        <f aca="false">+LEN(M311)</f>
        <v>45</v>
      </c>
      <c r="Q311" s="0" t="str">
        <f aca="false">+RIGHT(M311,P311-O311)</f>
        <v>FR_N_1000</v>
      </c>
      <c r="R311" s="0" t="n">
        <f aca="false">+LEN(M311)-LEN(SUBSTITUTE(M311,"_",""))</f>
        <v>6</v>
      </c>
      <c r="S311" s="0" t="n">
        <f aca="false">+FIND("!",T311)</f>
        <v>41</v>
      </c>
      <c r="T311" s="0" t="str">
        <f aca="false">+SUBSTITUTE(M311,"_","!",R311)</f>
        <v>FTL||Supplier_26||Plant_9||FTL_FR_N-FR_N!1000</v>
      </c>
    </row>
    <row r="312" customFormat="false" ht="12.8" hidden="true" customHeight="false" outlineLevel="0" collapsed="false">
      <c r="A312" s="0" t="s">
        <v>345</v>
      </c>
      <c r="B312" s="0" t="s">
        <v>329</v>
      </c>
      <c r="C312" s="0" t="s">
        <v>374</v>
      </c>
      <c r="D312" s="0" t="n">
        <v>648</v>
      </c>
      <c r="E312" s="4" t="str">
        <f aca="false">+LEFT(RIGHT(M312,P312-N312+1),O312-N312)</f>
        <v>FR_N</v>
      </c>
      <c r="F312" s="4" t="str">
        <f aca="false">+RIGHT(LEFT(M312,S312-1),S312-O312-1)</f>
        <v>FR_N</v>
      </c>
      <c r="G312" s="4" t="n">
        <f aca="false">+D312*VLOOKUP(C312,[1]commodities!A$1:H$1048576,2,0)</f>
        <v>10.830000024</v>
      </c>
      <c r="H312" s="4" t="n">
        <f aca="false">+$D312*VLOOKUP(C312,[1]commodities!A$1:H$1048576,3,0)</f>
        <v>0.0719999928</v>
      </c>
      <c r="I312" s="4" t="n">
        <f aca="false">+G312/K312</f>
        <v>10.830000024</v>
      </c>
      <c r="J312" s="4" t="n">
        <f aca="false">+H312/K312</f>
        <v>0.0719999928</v>
      </c>
      <c r="K312" s="4" t="n">
        <f aca="false">+ROUNDUP(MAX(G312/12000,H312/51,1),0)</f>
        <v>1</v>
      </c>
      <c r="L312" s="4" t="n">
        <f aca="false">+RANDBETWEEN(1,5)</f>
        <v>1</v>
      </c>
      <c r="M312" s="4" t="str">
        <f aca="false">+VLOOKUP(A312&amp;B312,[1]country_org_des!$A$1:$E$1048576,5,0)</f>
        <v>FTL||Supplier_26||Plant_9||FTL_FR_N-FR_N_1000</v>
      </c>
      <c r="N312" s="4" t="n">
        <f aca="false">+FIND("FTL",M312,2)+4</f>
        <v>32</v>
      </c>
      <c r="O312" s="0" t="n">
        <f aca="false">+FIND("-",M312)</f>
        <v>36</v>
      </c>
      <c r="P312" s="0" t="n">
        <f aca="false">+LEN(M312)</f>
        <v>45</v>
      </c>
      <c r="Q312" s="0" t="str">
        <f aca="false">+RIGHT(M312,P312-O312)</f>
        <v>FR_N_1000</v>
      </c>
      <c r="R312" s="0" t="n">
        <f aca="false">+LEN(M312)-LEN(SUBSTITUTE(M312,"_",""))</f>
        <v>6</v>
      </c>
      <c r="S312" s="0" t="n">
        <f aca="false">+FIND("!",T312)</f>
        <v>41</v>
      </c>
      <c r="T312" s="0" t="str">
        <f aca="false">+SUBSTITUTE(M312,"_","!",R312)</f>
        <v>FTL||Supplier_26||Plant_9||FTL_FR_N-FR_N!1000</v>
      </c>
    </row>
    <row r="313" customFormat="false" ht="12.8" hidden="true" customHeight="false" outlineLevel="0" collapsed="false">
      <c r="A313" s="0" t="s">
        <v>345</v>
      </c>
      <c r="B313" s="0" t="s">
        <v>329</v>
      </c>
      <c r="C313" s="0" t="s">
        <v>375</v>
      </c>
      <c r="D313" s="0" t="n">
        <v>546</v>
      </c>
      <c r="E313" s="4" t="str">
        <f aca="false">+LEFT(RIGHT(M313,P313-N313+1),O313-N313)</f>
        <v>FR_N</v>
      </c>
      <c r="F313" s="4" t="str">
        <f aca="false">+RIGHT(LEFT(M313,S313-1),S313-O313-1)</f>
        <v>FR_N</v>
      </c>
      <c r="G313" s="4" t="n">
        <f aca="false">+D313*VLOOKUP(C313,[1]commodities!A$1:H$1048576,2,0)</f>
        <v>30.047999982</v>
      </c>
      <c r="H313" s="4" t="n">
        <f aca="false">+$D313*VLOOKUP(C313,[1]commodities!A$1:H$1048576,3,0)</f>
        <v>0.0719999826</v>
      </c>
      <c r="I313" s="4" t="n">
        <f aca="false">+G313/K313</f>
        <v>30.047999982</v>
      </c>
      <c r="J313" s="4" t="n">
        <f aca="false">+H313/K313</f>
        <v>0.0719999826</v>
      </c>
      <c r="K313" s="4" t="n">
        <f aca="false">+ROUNDUP(MAX(G313/12000,H313/51,1),0)</f>
        <v>1</v>
      </c>
      <c r="L313" s="4" t="n">
        <f aca="false">+RANDBETWEEN(1,5)</f>
        <v>4</v>
      </c>
      <c r="M313" s="4" t="str">
        <f aca="false">+VLOOKUP(A313&amp;B313,[1]country_org_des!$A$1:$E$1048576,5,0)</f>
        <v>FTL||Supplier_26||Plant_9||FTL_FR_N-FR_N_1000</v>
      </c>
      <c r="N313" s="4" t="n">
        <f aca="false">+FIND("FTL",M313,2)+4</f>
        <v>32</v>
      </c>
      <c r="O313" s="0" t="n">
        <f aca="false">+FIND("-",M313)</f>
        <v>36</v>
      </c>
      <c r="P313" s="0" t="n">
        <f aca="false">+LEN(M313)</f>
        <v>45</v>
      </c>
      <c r="Q313" s="0" t="str">
        <f aca="false">+RIGHT(M313,P313-O313)</f>
        <v>FR_N_1000</v>
      </c>
      <c r="R313" s="0" t="n">
        <f aca="false">+LEN(M313)-LEN(SUBSTITUTE(M313,"_",""))</f>
        <v>6</v>
      </c>
      <c r="S313" s="0" t="n">
        <f aca="false">+FIND("!",T313)</f>
        <v>41</v>
      </c>
      <c r="T313" s="0" t="str">
        <f aca="false">+SUBSTITUTE(M313,"_","!",R313)</f>
        <v>FTL||Supplier_26||Plant_9||FTL_FR_N-FR_N!1000</v>
      </c>
    </row>
    <row r="314" customFormat="false" ht="12.8" hidden="true" customHeight="false" outlineLevel="0" collapsed="false">
      <c r="A314" s="0" t="s">
        <v>345</v>
      </c>
      <c r="B314" s="0" t="s">
        <v>329</v>
      </c>
      <c r="C314" s="0" t="s">
        <v>376</v>
      </c>
      <c r="D314" s="0" t="n">
        <v>1000</v>
      </c>
      <c r="E314" s="4" t="str">
        <f aca="false">+LEFT(RIGHT(M314,P314-N314+1),O314-N314)</f>
        <v>FR_N</v>
      </c>
      <c r="F314" s="4" t="str">
        <f aca="false">+RIGHT(LEFT(M314,S314-1),S314-O314-1)</f>
        <v>FR_N</v>
      </c>
      <c r="G314" s="4" t="n">
        <f aca="false">+D314*VLOOKUP(C314,[1]commodities!A$1:H$1048576,2,0)</f>
        <v>6.37</v>
      </c>
      <c r="H314" s="4" t="n">
        <f aca="false">+$D314*VLOOKUP(C314,[1]commodities!A$1:H$1048576,3,0)</f>
        <v>0.024</v>
      </c>
      <c r="I314" s="4" t="n">
        <f aca="false">+G314/K314</f>
        <v>6.37</v>
      </c>
      <c r="J314" s="4" t="n">
        <f aca="false">+H314/K314</f>
        <v>0.024</v>
      </c>
      <c r="K314" s="4" t="n">
        <f aca="false">+ROUNDUP(MAX(G314/12000,H314/51,1),0)</f>
        <v>1</v>
      </c>
      <c r="L314" s="4" t="n">
        <f aca="false">+RANDBETWEEN(1,5)</f>
        <v>2</v>
      </c>
      <c r="M314" s="4" t="str">
        <f aca="false">+VLOOKUP(A314&amp;B314,[1]country_org_des!$A$1:$E$1048576,5,0)</f>
        <v>FTL||Supplier_26||Plant_9||FTL_FR_N-FR_N_1000</v>
      </c>
      <c r="N314" s="4" t="n">
        <f aca="false">+FIND("FTL",M314,2)+4</f>
        <v>32</v>
      </c>
      <c r="O314" s="0" t="n">
        <f aca="false">+FIND("-",M314)</f>
        <v>36</v>
      </c>
      <c r="P314" s="0" t="n">
        <f aca="false">+LEN(M314)</f>
        <v>45</v>
      </c>
      <c r="Q314" s="0" t="str">
        <f aca="false">+RIGHT(M314,P314-O314)</f>
        <v>FR_N_1000</v>
      </c>
      <c r="R314" s="0" t="n">
        <f aca="false">+LEN(M314)-LEN(SUBSTITUTE(M314,"_",""))</f>
        <v>6</v>
      </c>
      <c r="S314" s="0" t="n">
        <f aca="false">+FIND("!",T314)</f>
        <v>41</v>
      </c>
      <c r="T314" s="0" t="str">
        <f aca="false">+SUBSTITUTE(M314,"_","!",R314)</f>
        <v>FTL||Supplier_26||Plant_9||FTL_FR_N-FR_N!1000</v>
      </c>
    </row>
    <row r="315" customFormat="false" ht="12.8" hidden="true" customHeight="false" outlineLevel="0" collapsed="false">
      <c r="A315" s="0" t="s">
        <v>377</v>
      </c>
      <c r="B315" s="0" t="s">
        <v>329</v>
      </c>
      <c r="C315" s="0" t="s">
        <v>378</v>
      </c>
      <c r="D315" s="0" t="n">
        <v>70</v>
      </c>
      <c r="E315" s="4" t="str">
        <f aca="false">+LEFT(RIGHT(M315,P315-N315+1),O315-N315)</f>
        <v>RO</v>
      </c>
      <c r="F315" s="4" t="str">
        <f aca="false">+RIGHT(LEFT(M315,S315-1),S315-O315-1)</f>
        <v>FR_N</v>
      </c>
      <c r="G315" s="4" t="n">
        <f aca="false">+D315*VLOOKUP(C315,[1]commodities!A$1:H$1048576,2,0)</f>
        <v>41.821699997</v>
      </c>
      <c r="H315" s="4" t="n">
        <f aca="false">+$D315*VLOOKUP(C315,[1]commodities!A$1:H$1048576,3,0)</f>
        <v>0.720000001</v>
      </c>
      <c r="I315" s="4" t="n">
        <f aca="false">+G315/K315</f>
        <v>41.821699997</v>
      </c>
      <c r="J315" s="4" t="n">
        <f aca="false">+H315/K315</f>
        <v>0.720000001</v>
      </c>
      <c r="K315" s="4" t="n">
        <f aca="false">+ROUNDUP(MAX(G315/12000,H315/51,1),0)</f>
        <v>1</v>
      </c>
      <c r="L315" s="4" t="n">
        <f aca="false">+RANDBETWEEN(1,5)</f>
        <v>3</v>
      </c>
      <c r="M315" s="4" t="str">
        <f aca="false">+VLOOKUP(A315&amp;B315,[1]country_org_des!$A$1:$E$1048576,5,0)</f>
        <v>FTL||Supplier_347||Plant_9||FTL_RO-FR_N_2000</v>
      </c>
      <c r="N315" s="4" t="n">
        <f aca="false">+FIND("FTL",M315,2)+4</f>
        <v>33</v>
      </c>
      <c r="O315" s="0" t="n">
        <f aca="false">+FIND("-",M315)</f>
        <v>35</v>
      </c>
      <c r="P315" s="0" t="n">
        <f aca="false">+LEN(M315)</f>
        <v>44</v>
      </c>
      <c r="Q315" s="0" t="str">
        <f aca="false">+RIGHT(M315,P315-O315)</f>
        <v>FR_N_2000</v>
      </c>
      <c r="R315" s="0" t="n">
        <f aca="false">+LEN(M315)-LEN(SUBSTITUTE(M315,"_",""))</f>
        <v>5</v>
      </c>
      <c r="S315" s="0" t="n">
        <f aca="false">+FIND("!",T315)</f>
        <v>40</v>
      </c>
      <c r="T315" s="0" t="str">
        <f aca="false">+SUBSTITUTE(M315,"_","!",R315)</f>
        <v>FTL||Supplier_347||Plant_9||FTL_RO-FR_N!2000</v>
      </c>
    </row>
    <row r="316" customFormat="false" ht="12.8" hidden="true" customHeight="false" outlineLevel="0" collapsed="false">
      <c r="A316" s="0" t="s">
        <v>377</v>
      </c>
      <c r="B316" s="0" t="s">
        <v>329</v>
      </c>
      <c r="C316" s="0" t="s">
        <v>379</v>
      </c>
      <c r="D316" s="0" t="n">
        <v>400</v>
      </c>
      <c r="E316" s="4" t="str">
        <f aca="false">+LEFT(RIGHT(M316,P316-N316+1),O316-N316)</f>
        <v>RO</v>
      </c>
      <c r="F316" s="4" t="str">
        <f aca="false">+RIGHT(LEFT(M316,S316-1),S316-O316-1)</f>
        <v>FR_N</v>
      </c>
      <c r="G316" s="4" t="n">
        <f aca="false">+D316*VLOOKUP(C316,[1]commodities!A$1:H$1048576,2,0)</f>
        <v>215.924</v>
      </c>
      <c r="H316" s="4" t="n">
        <f aca="false">+$D316*VLOOKUP(C316,[1]commodities!A$1:H$1048576,3,0)</f>
        <v>2.88</v>
      </c>
      <c r="I316" s="4" t="n">
        <f aca="false">+G316/K316</f>
        <v>215.924</v>
      </c>
      <c r="J316" s="4" t="n">
        <f aca="false">+H316/K316</f>
        <v>2.88</v>
      </c>
      <c r="K316" s="4" t="n">
        <f aca="false">+ROUNDUP(MAX(G316/12000,H316/51,1),0)</f>
        <v>1</v>
      </c>
      <c r="L316" s="4" t="n">
        <f aca="false">+RANDBETWEEN(1,5)</f>
        <v>4</v>
      </c>
      <c r="M316" s="4" t="str">
        <f aca="false">+VLOOKUP(A316&amp;B316,[1]country_org_des!$A$1:$E$1048576,5,0)</f>
        <v>FTL||Supplier_347||Plant_9||FTL_RO-FR_N_2000</v>
      </c>
      <c r="N316" s="4" t="n">
        <f aca="false">+FIND("FTL",M316,2)+4</f>
        <v>33</v>
      </c>
      <c r="O316" s="0" t="n">
        <f aca="false">+FIND("-",M316)</f>
        <v>35</v>
      </c>
      <c r="P316" s="0" t="n">
        <f aca="false">+LEN(M316)</f>
        <v>44</v>
      </c>
      <c r="Q316" s="0" t="str">
        <f aca="false">+RIGHT(M316,P316-O316)</f>
        <v>FR_N_2000</v>
      </c>
      <c r="R316" s="0" t="n">
        <f aca="false">+LEN(M316)-LEN(SUBSTITUTE(M316,"_",""))</f>
        <v>5</v>
      </c>
      <c r="S316" s="0" t="n">
        <f aca="false">+FIND("!",T316)</f>
        <v>40</v>
      </c>
      <c r="T316" s="0" t="str">
        <f aca="false">+SUBSTITUTE(M316,"_","!",R316)</f>
        <v>FTL||Supplier_347||Plant_9||FTL_RO-FR_N!2000</v>
      </c>
    </row>
    <row r="317" customFormat="false" ht="12.8" hidden="true" customHeight="false" outlineLevel="0" collapsed="false">
      <c r="A317" s="0" t="s">
        <v>377</v>
      </c>
      <c r="B317" s="0" t="s">
        <v>329</v>
      </c>
      <c r="C317" s="0" t="s">
        <v>380</v>
      </c>
      <c r="D317" s="0" t="n">
        <v>70</v>
      </c>
      <c r="E317" s="4" t="str">
        <f aca="false">+LEFT(RIGHT(M317,P317-N317+1),O317-N317)</f>
        <v>RO</v>
      </c>
      <c r="F317" s="4" t="str">
        <f aca="false">+RIGHT(LEFT(M317,S317-1),S317-O317-1)</f>
        <v>FR_N</v>
      </c>
      <c r="G317" s="4" t="n">
        <f aca="false">+D317*VLOOKUP(C317,[1]commodities!A$1:H$1048576,2,0)</f>
        <v>41.821699997</v>
      </c>
      <c r="H317" s="4" t="n">
        <f aca="false">+$D317*VLOOKUP(C317,[1]commodities!A$1:H$1048576,3,0)</f>
        <v>0.720000001</v>
      </c>
      <c r="I317" s="4" t="n">
        <f aca="false">+G317/K317</f>
        <v>41.821699997</v>
      </c>
      <c r="J317" s="4" t="n">
        <f aca="false">+H317/K317</f>
        <v>0.720000001</v>
      </c>
      <c r="K317" s="4" t="n">
        <f aca="false">+ROUNDUP(MAX(G317/12000,H317/51,1),0)</f>
        <v>1</v>
      </c>
      <c r="L317" s="4" t="n">
        <f aca="false">+RANDBETWEEN(1,5)</f>
        <v>1</v>
      </c>
      <c r="M317" s="4" t="str">
        <f aca="false">+VLOOKUP(A317&amp;B317,[1]country_org_des!$A$1:$E$1048576,5,0)</f>
        <v>FTL||Supplier_347||Plant_9||FTL_RO-FR_N_2000</v>
      </c>
      <c r="N317" s="4" t="n">
        <f aca="false">+FIND("FTL",M317,2)+4</f>
        <v>33</v>
      </c>
      <c r="O317" s="0" t="n">
        <f aca="false">+FIND("-",M317)</f>
        <v>35</v>
      </c>
      <c r="P317" s="0" t="n">
        <f aca="false">+LEN(M317)</f>
        <v>44</v>
      </c>
      <c r="Q317" s="0" t="str">
        <f aca="false">+RIGHT(M317,P317-O317)</f>
        <v>FR_N_2000</v>
      </c>
      <c r="R317" s="0" t="n">
        <f aca="false">+LEN(M317)-LEN(SUBSTITUTE(M317,"_",""))</f>
        <v>5</v>
      </c>
      <c r="S317" s="0" t="n">
        <f aca="false">+FIND("!",T317)</f>
        <v>40</v>
      </c>
      <c r="T317" s="0" t="str">
        <f aca="false">+SUBSTITUTE(M317,"_","!",R317)</f>
        <v>FTL||Supplier_347||Plant_9||FTL_RO-FR_N!2000</v>
      </c>
    </row>
    <row r="318" customFormat="false" ht="12.8" hidden="true" customHeight="false" outlineLevel="0" collapsed="false">
      <c r="A318" s="0" t="s">
        <v>377</v>
      </c>
      <c r="B318" s="0" t="s">
        <v>329</v>
      </c>
      <c r="C318" s="0" t="s">
        <v>381</v>
      </c>
      <c r="D318" s="0" t="n">
        <v>350</v>
      </c>
      <c r="E318" s="4" t="str">
        <f aca="false">+LEFT(RIGHT(M318,P318-N318+1),O318-N318)</f>
        <v>RO</v>
      </c>
      <c r="F318" s="4" t="str">
        <f aca="false">+RIGHT(LEFT(M318,S318-1),S318-O318-1)</f>
        <v>FR_N</v>
      </c>
      <c r="G318" s="4" t="n">
        <f aca="false">+D318*VLOOKUP(C318,[1]commodities!A$1:H$1048576,2,0)</f>
        <v>209.108499985</v>
      </c>
      <c r="H318" s="4" t="n">
        <f aca="false">+$D318*VLOOKUP(C318,[1]commodities!A$1:H$1048576,3,0)</f>
        <v>3.600000005</v>
      </c>
      <c r="I318" s="4" t="n">
        <f aca="false">+G318/K318</f>
        <v>209.108499985</v>
      </c>
      <c r="J318" s="4" t="n">
        <f aca="false">+H318/K318</f>
        <v>3.600000005</v>
      </c>
      <c r="K318" s="4" t="n">
        <f aca="false">+ROUNDUP(MAX(G318/12000,H318/51,1),0)</f>
        <v>1</v>
      </c>
      <c r="L318" s="4" t="n">
        <f aca="false">+RANDBETWEEN(1,5)</f>
        <v>3</v>
      </c>
      <c r="M318" s="4" t="str">
        <f aca="false">+VLOOKUP(A318&amp;B318,[1]country_org_des!$A$1:$E$1048576,5,0)</f>
        <v>FTL||Supplier_347||Plant_9||FTL_RO-FR_N_2000</v>
      </c>
      <c r="N318" s="4" t="n">
        <f aca="false">+FIND("FTL",M318,2)+4</f>
        <v>33</v>
      </c>
      <c r="O318" s="0" t="n">
        <f aca="false">+FIND("-",M318)</f>
        <v>35</v>
      </c>
      <c r="P318" s="0" t="n">
        <f aca="false">+LEN(M318)</f>
        <v>44</v>
      </c>
      <c r="Q318" s="0" t="str">
        <f aca="false">+RIGHT(M318,P318-O318)</f>
        <v>FR_N_2000</v>
      </c>
      <c r="R318" s="0" t="n">
        <f aca="false">+LEN(M318)-LEN(SUBSTITUTE(M318,"_",""))</f>
        <v>5</v>
      </c>
      <c r="S318" s="0" t="n">
        <f aca="false">+FIND("!",T318)</f>
        <v>40</v>
      </c>
      <c r="T318" s="0" t="str">
        <f aca="false">+SUBSTITUTE(M318,"_","!",R318)</f>
        <v>FTL||Supplier_347||Plant_9||FTL_RO-FR_N!2000</v>
      </c>
    </row>
    <row r="319" customFormat="false" ht="12.8" hidden="true" customHeight="false" outlineLevel="0" collapsed="false">
      <c r="A319" s="0" t="s">
        <v>377</v>
      </c>
      <c r="B319" s="0" t="s">
        <v>329</v>
      </c>
      <c r="C319" s="0" t="s">
        <v>382</v>
      </c>
      <c r="D319" s="0" t="n">
        <v>100</v>
      </c>
      <c r="E319" s="4" t="str">
        <f aca="false">+LEFT(RIGHT(M319,P319-N319+1),O319-N319)</f>
        <v>RO</v>
      </c>
      <c r="F319" s="4" t="str">
        <f aca="false">+RIGHT(LEFT(M319,S319-1),S319-O319-1)</f>
        <v>FR_N</v>
      </c>
      <c r="G319" s="4" t="n">
        <f aca="false">+D319*VLOOKUP(C319,[1]commodities!A$1:H$1048576,2,0)</f>
        <v>67.431</v>
      </c>
      <c r="H319" s="4" t="n">
        <f aca="false">+$D319*VLOOKUP(C319,[1]commodities!A$1:H$1048576,3,0)</f>
        <v>1.44</v>
      </c>
      <c r="I319" s="4" t="n">
        <f aca="false">+G319/K319</f>
        <v>67.431</v>
      </c>
      <c r="J319" s="4" t="n">
        <f aca="false">+H319/K319</f>
        <v>1.44</v>
      </c>
      <c r="K319" s="4" t="n">
        <f aca="false">+ROUNDUP(MAX(G319/12000,H319/51,1),0)</f>
        <v>1</v>
      </c>
      <c r="L319" s="4" t="n">
        <f aca="false">+RANDBETWEEN(1,5)</f>
        <v>4</v>
      </c>
      <c r="M319" s="4" t="str">
        <f aca="false">+VLOOKUP(A319&amp;B319,[1]country_org_des!$A$1:$E$1048576,5,0)</f>
        <v>FTL||Supplier_347||Plant_9||FTL_RO-FR_N_2000</v>
      </c>
      <c r="N319" s="4" t="n">
        <f aca="false">+FIND("FTL",M319,2)+4</f>
        <v>33</v>
      </c>
      <c r="O319" s="0" t="n">
        <f aca="false">+FIND("-",M319)</f>
        <v>35</v>
      </c>
      <c r="P319" s="0" t="n">
        <f aca="false">+LEN(M319)</f>
        <v>44</v>
      </c>
      <c r="Q319" s="0" t="str">
        <f aca="false">+RIGHT(M319,P319-O319)</f>
        <v>FR_N_2000</v>
      </c>
      <c r="R319" s="0" t="n">
        <f aca="false">+LEN(M319)-LEN(SUBSTITUTE(M319,"_",""))</f>
        <v>5</v>
      </c>
      <c r="S319" s="0" t="n">
        <f aca="false">+FIND("!",T319)</f>
        <v>40</v>
      </c>
      <c r="T319" s="0" t="str">
        <f aca="false">+SUBSTITUTE(M319,"_","!",R319)</f>
        <v>FTL||Supplier_347||Plant_9||FTL_RO-FR_N!2000</v>
      </c>
    </row>
    <row r="320" customFormat="false" ht="12.8" hidden="true" customHeight="false" outlineLevel="0" collapsed="false">
      <c r="A320" s="0" t="s">
        <v>377</v>
      </c>
      <c r="B320" s="0" t="s">
        <v>329</v>
      </c>
      <c r="C320" s="0" t="s">
        <v>383</v>
      </c>
      <c r="D320" s="0" t="n">
        <v>100</v>
      </c>
      <c r="E320" s="4" t="str">
        <f aca="false">+LEFT(RIGHT(M320,P320-N320+1),O320-N320)</f>
        <v>RO</v>
      </c>
      <c r="F320" s="4" t="str">
        <f aca="false">+RIGHT(LEFT(M320,S320-1),S320-O320-1)</f>
        <v>FR_N</v>
      </c>
      <c r="G320" s="4" t="n">
        <f aca="false">+D320*VLOOKUP(C320,[1]commodities!A$1:H$1048576,2,0)</f>
        <v>53.981</v>
      </c>
      <c r="H320" s="4" t="n">
        <f aca="false">+$D320*VLOOKUP(C320,[1]commodities!A$1:H$1048576,3,0)</f>
        <v>0.72</v>
      </c>
      <c r="I320" s="4" t="n">
        <f aca="false">+G320/K320</f>
        <v>53.981</v>
      </c>
      <c r="J320" s="4" t="n">
        <f aca="false">+H320/K320</f>
        <v>0.72</v>
      </c>
      <c r="K320" s="4" t="n">
        <f aca="false">+ROUNDUP(MAX(G320/12000,H320/51,1),0)</f>
        <v>1</v>
      </c>
      <c r="L320" s="4" t="n">
        <f aca="false">+RANDBETWEEN(1,5)</f>
        <v>3</v>
      </c>
      <c r="M320" s="4" t="str">
        <f aca="false">+VLOOKUP(A320&amp;B320,[1]country_org_des!$A$1:$E$1048576,5,0)</f>
        <v>FTL||Supplier_347||Plant_9||FTL_RO-FR_N_2000</v>
      </c>
      <c r="N320" s="4" t="n">
        <f aca="false">+FIND("FTL",M320,2)+4</f>
        <v>33</v>
      </c>
      <c r="O320" s="0" t="n">
        <f aca="false">+FIND("-",M320)</f>
        <v>35</v>
      </c>
      <c r="P320" s="0" t="n">
        <f aca="false">+LEN(M320)</f>
        <v>44</v>
      </c>
      <c r="Q320" s="0" t="str">
        <f aca="false">+RIGHT(M320,P320-O320)</f>
        <v>FR_N_2000</v>
      </c>
      <c r="R320" s="0" t="n">
        <f aca="false">+LEN(M320)-LEN(SUBSTITUTE(M320,"_",""))</f>
        <v>5</v>
      </c>
      <c r="S320" s="0" t="n">
        <f aca="false">+FIND("!",T320)</f>
        <v>40</v>
      </c>
      <c r="T320" s="0" t="str">
        <f aca="false">+SUBSTITUTE(M320,"_","!",R320)</f>
        <v>FTL||Supplier_347||Plant_9||FTL_RO-FR_N!2000</v>
      </c>
    </row>
    <row r="321" customFormat="false" ht="12.8" hidden="true" customHeight="false" outlineLevel="0" collapsed="false">
      <c r="A321" s="0" t="s">
        <v>377</v>
      </c>
      <c r="B321" s="0" t="s">
        <v>329</v>
      </c>
      <c r="C321" s="0" t="s">
        <v>384</v>
      </c>
      <c r="D321" s="0" t="n">
        <v>100</v>
      </c>
      <c r="E321" s="4" t="str">
        <f aca="false">+LEFT(RIGHT(M321,P321-N321+1),O321-N321)</f>
        <v>RO</v>
      </c>
      <c r="F321" s="4" t="str">
        <f aca="false">+RIGHT(LEFT(M321,S321-1),S321-O321-1)</f>
        <v>FR_N</v>
      </c>
      <c r="G321" s="4" t="n">
        <f aca="false">+D321*VLOOKUP(C321,[1]commodities!A$1:H$1048576,2,0)</f>
        <v>67.431</v>
      </c>
      <c r="H321" s="4" t="n">
        <f aca="false">+$D321*VLOOKUP(C321,[1]commodities!A$1:H$1048576,3,0)</f>
        <v>1.44</v>
      </c>
      <c r="I321" s="4" t="n">
        <f aca="false">+G321/K321</f>
        <v>67.431</v>
      </c>
      <c r="J321" s="4" t="n">
        <f aca="false">+H321/K321</f>
        <v>1.44</v>
      </c>
      <c r="K321" s="4" t="n">
        <f aca="false">+ROUNDUP(MAX(G321/12000,H321/51,1),0)</f>
        <v>1</v>
      </c>
      <c r="L321" s="4" t="n">
        <f aca="false">+RANDBETWEEN(1,5)</f>
        <v>4</v>
      </c>
      <c r="M321" s="4" t="str">
        <f aca="false">+VLOOKUP(A321&amp;B321,[1]country_org_des!$A$1:$E$1048576,5,0)</f>
        <v>FTL||Supplier_347||Plant_9||FTL_RO-FR_N_2000</v>
      </c>
      <c r="N321" s="4" t="n">
        <f aca="false">+FIND("FTL",M321,2)+4</f>
        <v>33</v>
      </c>
      <c r="O321" s="0" t="n">
        <f aca="false">+FIND("-",M321)</f>
        <v>35</v>
      </c>
      <c r="P321" s="0" t="n">
        <f aca="false">+LEN(M321)</f>
        <v>44</v>
      </c>
      <c r="Q321" s="0" t="str">
        <f aca="false">+RIGHT(M321,P321-O321)</f>
        <v>FR_N_2000</v>
      </c>
      <c r="R321" s="0" t="n">
        <f aca="false">+LEN(M321)-LEN(SUBSTITUTE(M321,"_",""))</f>
        <v>5</v>
      </c>
      <c r="S321" s="0" t="n">
        <f aca="false">+FIND("!",T321)</f>
        <v>40</v>
      </c>
      <c r="T321" s="0" t="str">
        <f aca="false">+SUBSTITUTE(M321,"_","!",R321)</f>
        <v>FTL||Supplier_347||Plant_9||FTL_RO-FR_N!2000</v>
      </c>
    </row>
    <row r="322" customFormat="false" ht="12.8" hidden="true" customHeight="false" outlineLevel="0" collapsed="false">
      <c r="A322" s="0" t="s">
        <v>377</v>
      </c>
      <c r="B322" s="0" t="s">
        <v>329</v>
      </c>
      <c r="C322" s="0" t="s">
        <v>385</v>
      </c>
      <c r="D322" s="0" t="n">
        <v>100</v>
      </c>
      <c r="E322" s="4" t="str">
        <f aca="false">+LEFT(RIGHT(M322,P322-N322+1),O322-N322)</f>
        <v>RO</v>
      </c>
      <c r="F322" s="4" t="str">
        <f aca="false">+RIGHT(LEFT(M322,S322-1),S322-O322-1)</f>
        <v>FR_N</v>
      </c>
      <c r="G322" s="4" t="n">
        <f aca="false">+D322*VLOOKUP(C322,[1]commodities!A$1:H$1048576,2,0)</f>
        <v>53.981</v>
      </c>
      <c r="H322" s="4" t="n">
        <f aca="false">+$D322*VLOOKUP(C322,[1]commodities!A$1:H$1048576,3,0)</f>
        <v>0.72</v>
      </c>
      <c r="I322" s="4" t="n">
        <f aca="false">+G322/K322</f>
        <v>53.981</v>
      </c>
      <c r="J322" s="4" t="n">
        <f aca="false">+H322/K322</f>
        <v>0.72</v>
      </c>
      <c r="K322" s="4" t="n">
        <f aca="false">+ROUNDUP(MAX(G322/12000,H322/51,1),0)</f>
        <v>1</v>
      </c>
      <c r="L322" s="4" t="n">
        <f aca="false">+RANDBETWEEN(1,5)</f>
        <v>4</v>
      </c>
      <c r="M322" s="4" t="str">
        <f aca="false">+VLOOKUP(A322&amp;B322,[1]country_org_des!$A$1:$E$1048576,5,0)</f>
        <v>FTL||Supplier_347||Plant_9||FTL_RO-FR_N_2000</v>
      </c>
      <c r="N322" s="4" t="n">
        <f aca="false">+FIND("FTL",M322,2)+4</f>
        <v>33</v>
      </c>
      <c r="O322" s="0" t="n">
        <f aca="false">+FIND("-",M322)</f>
        <v>35</v>
      </c>
      <c r="P322" s="0" t="n">
        <f aca="false">+LEN(M322)</f>
        <v>44</v>
      </c>
      <c r="Q322" s="0" t="str">
        <f aca="false">+RIGHT(M322,P322-O322)</f>
        <v>FR_N_2000</v>
      </c>
      <c r="R322" s="0" t="n">
        <f aca="false">+LEN(M322)-LEN(SUBSTITUTE(M322,"_",""))</f>
        <v>5</v>
      </c>
      <c r="S322" s="0" t="n">
        <f aca="false">+FIND("!",T322)</f>
        <v>40</v>
      </c>
      <c r="T322" s="0" t="str">
        <f aca="false">+SUBSTITUTE(M322,"_","!",R322)</f>
        <v>FTL||Supplier_347||Plant_9||FTL_RO-FR_N!2000</v>
      </c>
    </row>
    <row r="323" customFormat="false" ht="12.8" hidden="true" customHeight="false" outlineLevel="0" collapsed="false">
      <c r="A323" s="0" t="s">
        <v>377</v>
      </c>
      <c r="B323" s="0" t="s">
        <v>329</v>
      </c>
      <c r="C323" s="0" t="s">
        <v>386</v>
      </c>
      <c r="D323" s="0" t="n">
        <v>400</v>
      </c>
      <c r="E323" s="4" t="str">
        <f aca="false">+LEFT(RIGHT(M323,P323-N323+1),O323-N323)</f>
        <v>RO</v>
      </c>
      <c r="F323" s="4" t="str">
        <f aca="false">+RIGHT(LEFT(M323,S323-1),S323-O323-1)</f>
        <v>FR_N</v>
      </c>
      <c r="G323" s="4" t="n">
        <f aca="false">+D323*VLOOKUP(C323,[1]commodities!A$1:H$1048576,2,0)</f>
        <v>112.2</v>
      </c>
      <c r="H323" s="4" t="n">
        <f aca="false">+$D323*VLOOKUP(C323,[1]commodities!A$1:H$1048576,3,0)</f>
        <v>0.12728</v>
      </c>
      <c r="I323" s="4" t="n">
        <f aca="false">+G323/K323</f>
        <v>112.2</v>
      </c>
      <c r="J323" s="4" t="n">
        <f aca="false">+H323/K323</f>
        <v>0.12728</v>
      </c>
      <c r="K323" s="4" t="n">
        <f aca="false">+ROUNDUP(MAX(G323/12000,H323/51,1),0)</f>
        <v>1</v>
      </c>
      <c r="L323" s="4" t="n">
        <f aca="false">+RANDBETWEEN(1,5)</f>
        <v>5</v>
      </c>
      <c r="M323" s="4" t="str">
        <f aca="false">+VLOOKUP(A323&amp;B323,[1]country_org_des!$A$1:$E$1048576,5,0)</f>
        <v>FTL||Supplier_347||Plant_9||FTL_RO-FR_N_2000</v>
      </c>
      <c r="N323" s="4" t="n">
        <f aca="false">+FIND("FTL",M323,2)+4</f>
        <v>33</v>
      </c>
      <c r="O323" s="0" t="n">
        <f aca="false">+FIND("-",M323)</f>
        <v>35</v>
      </c>
      <c r="P323" s="0" t="n">
        <f aca="false">+LEN(M323)</f>
        <v>44</v>
      </c>
      <c r="Q323" s="0" t="str">
        <f aca="false">+RIGHT(M323,P323-O323)</f>
        <v>FR_N_2000</v>
      </c>
      <c r="R323" s="0" t="n">
        <f aca="false">+LEN(M323)-LEN(SUBSTITUTE(M323,"_",""))</f>
        <v>5</v>
      </c>
      <c r="S323" s="0" t="n">
        <f aca="false">+FIND("!",T323)</f>
        <v>40</v>
      </c>
      <c r="T323" s="0" t="str">
        <f aca="false">+SUBSTITUTE(M323,"_","!",R323)</f>
        <v>FTL||Supplier_347||Plant_9||FTL_RO-FR_N!2000</v>
      </c>
    </row>
    <row r="324" customFormat="false" ht="12.8" hidden="true" customHeight="false" outlineLevel="0" collapsed="false">
      <c r="A324" s="0" t="s">
        <v>377</v>
      </c>
      <c r="B324" s="0" t="s">
        <v>329</v>
      </c>
      <c r="C324" s="0" t="s">
        <v>387</v>
      </c>
      <c r="D324" s="0" t="n">
        <v>50</v>
      </c>
      <c r="E324" s="4" t="str">
        <f aca="false">+LEFT(RIGHT(M324,P324-N324+1),O324-N324)</f>
        <v>RO</v>
      </c>
      <c r="F324" s="4" t="str">
        <f aca="false">+RIGHT(LEFT(M324,S324-1),S324-O324-1)</f>
        <v>FR_N</v>
      </c>
      <c r="G324" s="4" t="n">
        <f aca="false">+D324*VLOOKUP(C324,[1]commodities!A$1:H$1048576,2,0)</f>
        <v>33.7155</v>
      </c>
      <c r="H324" s="4" t="n">
        <f aca="false">+$D324*VLOOKUP(C324,[1]commodities!A$1:H$1048576,3,0)</f>
        <v>0.72</v>
      </c>
      <c r="I324" s="4" t="n">
        <f aca="false">+G324/K324</f>
        <v>33.7155</v>
      </c>
      <c r="J324" s="4" t="n">
        <f aca="false">+H324/K324</f>
        <v>0.72</v>
      </c>
      <c r="K324" s="4" t="n">
        <f aca="false">+ROUNDUP(MAX(G324/12000,H324/51,1),0)</f>
        <v>1</v>
      </c>
      <c r="L324" s="4" t="n">
        <f aca="false">+RANDBETWEEN(1,5)</f>
        <v>5</v>
      </c>
      <c r="M324" s="4" t="str">
        <f aca="false">+VLOOKUP(A324&amp;B324,[1]country_org_des!$A$1:$E$1048576,5,0)</f>
        <v>FTL||Supplier_347||Plant_9||FTL_RO-FR_N_2000</v>
      </c>
      <c r="N324" s="4" t="n">
        <f aca="false">+FIND("FTL",M324,2)+4</f>
        <v>33</v>
      </c>
      <c r="O324" s="0" t="n">
        <f aca="false">+FIND("-",M324)</f>
        <v>35</v>
      </c>
      <c r="P324" s="0" t="n">
        <f aca="false">+LEN(M324)</f>
        <v>44</v>
      </c>
      <c r="Q324" s="0" t="str">
        <f aca="false">+RIGHT(M324,P324-O324)</f>
        <v>FR_N_2000</v>
      </c>
      <c r="R324" s="0" t="n">
        <f aca="false">+LEN(M324)-LEN(SUBSTITUTE(M324,"_",""))</f>
        <v>5</v>
      </c>
      <c r="S324" s="0" t="n">
        <f aca="false">+FIND("!",T324)</f>
        <v>40</v>
      </c>
      <c r="T324" s="0" t="str">
        <f aca="false">+SUBSTITUTE(M324,"_","!",R324)</f>
        <v>FTL||Supplier_347||Plant_9||FTL_RO-FR_N!2000</v>
      </c>
    </row>
    <row r="325" customFormat="false" ht="12.8" hidden="true" customHeight="false" outlineLevel="0" collapsed="false">
      <c r="A325" s="0" t="s">
        <v>377</v>
      </c>
      <c r="B325" s="0" t="s">
        <v>329</v>
      </c>
      <c r="C325" s="0" t="s">
        <v>388</v>
      </c>
      <c r="D325" s="0" t="n">
        <v>100</v>
      </c>
      <c r="E325" s="4" t="str">
        <f aca="false">+LEFT(RIGHT(M325,P325-N325+1),O325-N325)</f>
        <v>RO</v>
      </c>
      <c r="F325" s="4" t="str">
        <f aca="false">+RIGHT(LEFT(M325,S325-1),S325-O325-1)</f>
        <v>FR_N</v>
      </c>
      <c r="G325" s="4" t="n">
        <f aca="false">+D325*VLOOKUP(C325,[1]commodities!A$1:H$1048576,2,0)</f>
        <v>53.981</v>
      </c>
      <c r="H325" s="4" t="n">
        <f aca="false">+$D325*VLOOKUP(C325,[1]commodities!A$1:H$1048576,3,0)</f>
        <v>0.72</v>
      </c>
      <c r="I325" s="4" t="n">
        <f aca="false">+G325/K325</f>
        <v>53.981</v>
      </c>
      <c r="J325" s="4" t="n">
        <f aca="false">+H325/K325</f>
        <v>0.72</v>
      </c>
      <c r="K325" s="4" t="n">
        <f aca="false">+ROUNDUP(MAX(G325/12000,H325/51,1),0)</f>
        <v>1</v>
      </c>
      <c r="L325" s="4" t="n">
        <f aca="false">+RANDBETWEEN(1,5)</f>
        <v>3</v>
      </c>
      <c r="M325" s="4" t="str">
        <f aca="false">+VLOOKUP(A325&amp;B325,[1]country_org_des!$A$1:$E$1048576,5,0)</f>
        <v>FTL||Supplier_347||Plant_9||FTL_RO-FR_N_2000</v>
      </c>
      <c r="N325" s="4" t="n">
        <f aca="false">+FIND("FTL",M325,2)+4</f>
        <v>33</v>
      </c>
      <c r="O325" s="0" t="n">
        <f aca="false">+FIND("-",M325)</f>
        <v>35</v>
      </c>
      <c r="P325" s="0" t="n">
        <f aca="false">+LEN(M325)</f>
        <v>44</v>
      </c>
      <c r="Q325" s="0" t="str">
        <f aca="false">+RIGHT(M325,P325-O325)</f>
        <v>FR_N_2000</v>
      </c>
      <c r="R325" s="0" t="n">
        <f aca="false">+LEN(M325)-LEN(SUBSTITUTE(M325,"_",""))</f>
        <v>5</v>
      </c>
      <c r="S325" s="0" t="n">
        <f aca="false">+FIND("!",T325)</f>
        <v>40</v>
      </c>
      <c r="T325" s="0" t="str">
        <f aca="false">+SUBSTITUTE(M325,"_","!",R325)</f>
        <v>FTL||Supplier_347||Plant_9||FTL_RO-FR_N!2000</v>
      </c>
    </row>
    <row r="326" customFormat="false" ht="12.8" hidden="true" customHeight="false" outlineLevel="0" collapsed="false">
      <c r="A326" s="0" t="s">
        <v>377</v>
      </c>
      <c r="B326" s="0" t="s">
        <v>329</v>
      </c>
      <c r="C326" s="0" t="s">
        <v>389</v>
      </c>
      <c r="D326" s="0" t="n">
        <v>800</v>
      </c>
      <c r="E326" s="4" t="str">
        <f aca="false">+LEFT(RIGHT(M326,P326-N326+1),O326-N326)</f>
        <v>RO</v>
      </c>
      <c r="F326" s="4" t="str">
        <f aca="false">+RIGHT(LEFT(M326,S326-1),S326-O326-1)</f>
        <v>FR_N</v>
      </c>
      <c r="G326" s="4" t="n">
        <f aca="false">+D326*VLOOKUP(C326,[1]commodities!A$1:H$1048576,2,0)</f>
        <v>446</v>
      </c>
      <c r="H326" s="4" t="n">
        <f aca="false">+$D326*VLOOKUP(C326,[1]commodities!A$1:H$1048576,3,0)</f>
        <v>5.76</v>
      </c>
      <c r="I326" s="4" t="n">
        <f aca="false">+G326/K326</f>
        <v>446</v>
      </c>
      <c r="J326" s="4" t="n">
        <f aca="false">+H326/K326</f>
        <v>5.76</v>
      </c>
      <c r="K326" s="4" t="n">
        <f aca="false">+ROUNDUP(MAX(G326/12000,H326/51,1),0)</f>
        <v>1</v>
      </c>
      <c r="L326" s="4" t="n">
        <f aca="false">+RANDBETWEEN(1,5)</f>
        <v>5</v>
      </c>
      <c r="M326" s="4" t="str">
        <f aca="false">+VLOOKUP(A326&amp;B326,[1]country_org_des!$A$1:$E$1048576,5,0)</f>
        <v>FTL||Supplier_347||Plant_9||FTL_RO-FR_N_2000</v>
      </c>
      <c r="N326" s="4" t="n">
        <f aca="false">+FIND("FTL",M326,2)+4</f>
        <v>33</v>
      </c>
      <c r="O326" s="0" t="n">
        <f aca="false">+FIND("-",M326)</f>
        <v>35</v>
      </c>
      <c r="P326" s="0" t="n">
        <f aca="false">+LEN(M326)</f>
        <v>44</v>
      </c>
      <c r="Q326" s="0" t="str">
        <f aca="false">+RIGHT(M326,P326-O326)</f>
        <v>FR_N_2000</v>
      </c>
      <c r="R326" s="0" t="n">
        <f aca="false">+LEN(M326)-LEN(SUBSTITUTE(M326,"_",""))</f>
        <v>5</v>
      </c>
      <c r="S326" s="0" t="n">
        <f aca="false">+FIND("!",T326)</f>
        <v>40</v>
      </c>
      <c r="T326" s="0" t="str">
        <f aca="false">+SUBSTITUTE(M326,"_","!",R326)</f>
        <v>FTL||Supplier_347||Plant_9||FTL_RO-FR_N!2000</v>
      </c>
    </row>
    <row r="327" customFormat="false" ht="12.8" hidden="true" customHeight="false" outlineLevel="0" collapsed="false">
      <c r="A327" s="0" t="s">
        <v>377</v>
      </c>
      <c r="B327" s="0" t="s">
        <v>329</v>
      </c>
      <c r="C327" s="0" t="s">
        <v>390</v>
      </c>
      <c r="D327" s="0" t="n">
        <v>200</v>
      </c>
      <c r="E327" s="4" t="str">
        <f aca="false">+LEFT(RIGHT(M327,P327-N327+1),O327-N327)</f>
        <v>RO</v>
      </c>
      <c r="F327" s="4" t="str">
        <f aca="false">+RIGHT(LEFT(M327,S327-1),S327-O327-1)</f>
        <v>FR_N</v>
      </c>
      <c r="G327" s="4" t="n">
        <f aca="false">+D327*VLOOKUP(C327,[1]commodities!A$1:H$1048576,2,0)</f>
        <v>91.9</v>
      </c>
      <c r="H327" s="4" t="n">
        <f aca="false">+$D327*VLOOKUP(C327,[1]commodities!A$1:H$1048576,3,0)</f>
        <v>1.44</v>
      </c>
      <c r="I327" s="4" t="n">
        <f aca="false">+G327/K327</f>
        <v>91.9</v>
      </c>
      <c r="J327" s="4" t="n">
        <f aca="false">+H327/K327</f>
        <v>1.44</v>
      </c>
      <c r="K327" s="4" t="n">
        <f aca="false">+ROUNDUP(MAX(G327/12000,H327/51,1),0)</f>
        <v>1</v>
      </c>
      <c r="L327" s="4" t="n">
        <f aca="false">+RANDBETWEEN(1,5)</f>
        <v>5</v>
      </c>
      <c r="M327" s="4" t="str">
        <f aca="false">+VLOOKUP(A327&amp;B327,[1]country_org_des!$A$1:$E$1048576,5,0)</f>
        <v>FTL||Supplier_347||Plant_9||FTL_RO-FR_N_2000</v>
      </c>
      <c r="N327" s="4" t="n">
        <f aca="false">+FIND("FTL",M327,2)+4</f>
        <v>33</v>
      </c>
      <c r="O327" s="0" t="n">
        <f aca="false">+FIND("-",M327)</f>
        <v>35</v>
      </c>
      <c r="P327" s="0" t="n">
        <f aca="false">+LEN(M327)</f>
        <v>44</v>
      </c>
      <c r="Q327" s="0" t="str">
        <f aca="false">+RIGHT(M327,P327-O327)</f>
        <v>FR_N_2000</v>
      </c>
      <c r="R327" s="0" t="n">
        <f aca="false">+LEN(M327)-LEN(SUBSTITUTE(M327,"_",""))</f>
        <v>5</v>
      </c>
      <c r="S327" s="0" t="n">
        <f aca="false">+FIND("!",T327)</f>
        <v>40</v>
      </c>
      <c r="T327" s="0" t="str">
        <f aca="false">+SUBSTITUTE(M327,"_","!",R327)</f>
        <v>FTL||Supplier_347||Plant_9||FTL_RO-FR_N!2000</v>
      </c>
    </row>
    <row r="328" customFormat="false" ht="12.8" hidden="true" customHeight="false" outlineLevel="0" collapsed="false">
      <c r="A328" s="0" t="s">
        <v>377</v>
      </c>
      <c r="B328" s="0" t="s">
        <v>329</v>
      </c>
      <c r="C328" s="0" t="s">
        <v>391</v>
      </c>
      <c r="D328" s="0" t="n">
        <v>280</v>
      </c>
      <c r="E328" s="4" t="str">
        <f aca="false">+LEFT(RIGHT(M328,P328-N328+1),O328-N328)</f>
        <v>RO</v>
      </c>
      <c r="F328" s="4" t="str">
        <f aca="false">+RIGHT(LEFT(M328,S328-1),S328-O328-1)</f>
        <v>FR_N</v>
      </c>
      <c r="G328" s="4" t="n">
        <f aca="false">+D328*VLOOKUP(C328,[1]commodities!A$1:H$1048576,2,0)</f>
        <v>157.399999988</v>
      </c>
      <c r="H328" s="4" t="n">
        <f aca="false">+$D328*VLOOKUP(C328,[1]commodities!A$1:H$1048576,3,0)</f>
        <v>2.880000004</v>
      </c>
      <c r="I328" s="4" t="n">
        <f aca="false">+G328/K328</f>
        <v>157.399999988</v>
      </c>
      <c r="J328" s="4" t="n">
        <f aca="false">+H328/K328</f>
        <v>2.880000004</v>
      </c>
      <c r="K328" s="4" t="n">
        <f aca="false">+ROUNDUP(MAX(G328/12000,H328/51,1),0)</f>
        <v>1</v>
      </c>
      <c r="L328" s="4" t="n">
        <f aca="false">+RANDBETWEEN(1,5)</f>
        <v>4</v>
      </c>
      <c r="M328" s="4" t="str">
        <f aca="false">+VLOOKUP(A328&amp;B328,[1]country_org_des!$A$1:$E$1048576,5,0)</f>
        <v>FTL||Supplier_347||Plant_9||FTL_RO-FR_N_2000</v>
      </c>
      <c r="N328" s="4" t="n">
        <f aca="false">+FIND("FTL",M328,2)+4</f>
        <v>33</v>
      </c>
      <c r="O328" s="0" t="n">
        <f aca="false">+FIND("-",M328)</f>
        <v>35</v>
      </c>
      <c r="P328" s="0" t="n">
        <f aca="false">+LEN(M328)</f>
        <v>44</v>
      </c>
      <c r="Q328" s="0" t="str">
        <f aca="false">+RIGHT(M328,P328-O328)</f>
        <v>FR_N_2000</v>
      </c>
      <c r="R328" s="0" t="n">
        <f aca="false">+LEN(M328)-LEN(SUBSTITUTE(M328,"_",""))</f>
        <v>5</v>
      </c>
      <c r="S328" s="0" t="n">
        <f aca="false">+FIND("!",T328)</f>
        <v>40</v>
      </c>
      <c r="T328" s="0" t="str">
        <f aca="false">+SUBSTITUTE(M328,"_","!",R328)</f>
        <v>FTL||Supplier_347||Plant_9||FTL_RO-FR_N!2000</v>
      </c>
    </row>
    <row r="329" customFormat="false" ht="12.8" hidden="true" customHeight="false" outlineLevel="0" collapsed="false">
      <c r="A329" s="0" t="s">
        <v>377</v>
      </c>
      <c r="B329" s="0" t="s">
        <v>329</v>
      </c>
      <c r="C329" s="0" t="s">
        <v>392</v>
      </c>
      <c r="D329" s="0" t="n">
        <v>350</v>
      </c>
      <c r="E329" s="4" t="str">
        <f aca="false">+LEFT(RIGHT(M329,P329-N329+1),O329-N329)</f>
        <v>RO</v>
      </c>
      <c r="F329" s="4" t="str">
        <f aca="false">+RIGHT(LEFT(M329,S329-1),S329-O329-1)</f>
        <v>FR_N</v>
      </c>
      <c r="G329" s="4" t="n">
        <f aca="false">+D329*VLOOKUP(C329,[1]commodities!A$1:H$1048576,2,0)</f>
        <v>196.749999985</v>
      </c>
      <c r="H329" s="4" t="n">
        <f aca="false">+$D329*VLOOKUP(C329,[1]commodities!A$1:H$1048576,3,0)</f>
        <v>3.600000005</v>
      </c>
      <c r="I329" s="4" t="n">
        <f aca="false">+G329/K329</f>
        <v>196.749999985</v>
      </c>
      <c r="J329" s="4" t="n">
        <f aca="false">+H329/K329</f>
        <v>3.600000005</v>
      </c>
      <c r="K329" s="4" t="n">
        <f aca="false">+ROUNDUP(MAX(G329/12000,H329/51,1),0)</f>
        <v>1</v>
      </c>
      <c r="L329" s="4" t="n">
        <f aca="false">+RANDBETWEEN(1,5)</f>
        <v>2</v>
      </c>
      <c r="M329" s="4" t="str">
        <f aca="false">+VLOOKUP(A329&amp;B329,[1]country_org_des!$A$1:$E$1048576,5,0)</f>
        <v>FTL||Supplier_347||Plant_9||FTL_RO-FR_N_2000</v>
      </c>
      <c r="N329" s="4" t="n">
        <f aca="false">+FIND("FTL",M329,2)+4</f>
        <v>33</v>
      </c>
      <c r="O329" s="0" t="n">
        <f aca="false">+FIND("-",M329)</f>
        <v>35</v>
      </c>
      <c r="P329" s="0" t="n">
        <f aca="false">+LEN(M329)</f>
        <v>44</v>
      </c>
      <c r="Q329" s="0" t="str">
        <f aca="false">+RIGHT(M329,P329-O329)</f>
        <v>FR_N_2000</v>
      </c>
      <c r="R329" s="0" t="n">
        <f aca="false">+LEN(M329)-LEN(SUBSTITUTE(M329,"_",""))</f>
        <v>5</v>
      </c>
      <c r="S329" s="0" t="n">
        <f aca="false">+FIND("!",T329)</f>
        <v>40</v>
      </c>
      <c r="T329" s="0" t="str">
        <f aca="false">+SUBSTITUTE(M329,"_","!",R329)</f>
        <v>FTL||Supplier_347||Plant_9||FTL_RO-FR_N!2000</v>
      </c>
    </row>
    <row r="330" customFormat="false" ht="12.8" hidden="true" customHeight="false" outlineLevel="0" collapsed="false">
      <c r="A330" s="0" t="s">
        <v>377</v>
      </c>
      <c r="B330" s="0" t="s">
        <v>329</v>
      </c>
      <c r="C330" s="0" t="s">
        <v>393</v>
      </c>
      <c r="D330" s="0" t="n">
        <v>70</v>
      </c>
      <c r="E330" s="4" t="str">
        <f aca="false">+LEFT(RIGHT(M330,P330-N330+1),O330-N330)</f>
        <v>RO</v>
      </c>
      <c r="F330" s="4" t="str">
        <f aca="false">+RIGHT(LEFT(M330,S330-1),S330-O330-1)</f>
        <v>FR_N</v>
      </c>
      <c r="G330" s="4" t="n">
        <f aca="false">+D330*VLOOKUP(C330,[1]commodities!A$1:H$1048576,2,0)</f>
        <v>39.349999997</v>
      </c>
      <c r="H330" s="4" t="n">
        <f aca="false">+$D330*VLOOKUP(C330,[1]commodities!A$1:H$1048576,3,0)</f>
        <v>0.720000001</v>
      </c>
      <c r="I330" s="4" t="n">
        <f aca="false">+G330/K330</f>
        <v>39.349999997</v>
      </c>
      <c r="J330" s="4" t="n">
        <f aca="false">+H330/K330</f>
        <v>0.720000001</v>
      </c>
      <c r="K330" s="4" t="n">
        <f aca="false">+ROUNDUP(MAX(G330/12000,H330/51,1),0)</f>
        <v>1</v>
      </c>
      <c r="L330" s="4" t="n">
        <f aca="false">+RANDBETWEEN(1,5)</f>
        <v>5</v>
      </c>
      <c r="M330" s="4" t="str">
        <f aca="false">+VLOOKUP(A330&amp;B330,[1]country_org_des!$A$1:$E$1048576,5,0)</f>
        <v>FTL||Supplier_347||Plant_9||FTL_RO-FR_N_2000</v>
      </c>
      <c r="N330" s="4" t="n">
        <f aca="false">+FIND("FTL",M330,2)+4</f>
        <v>33</v>
      </c>
      <c r="O330" s="0" t="n">
        <f aca="false">+FIND("-",M330)</f>
        <v>35</v>
      </c>
      <c r="P330" s="0" t="n">
        <f aca="false">+LEN(M330)</f>
        <v>44</v>
      </c>
      <c r="Q330" s="0" t="str">
        <f aca="false">+RIGHT(M330,P330-O330)</f>
        <v>FR_N_2000</v>
      </c>
      <c r="R330" s="0" t="n">
        <f aca="false">+LEN(M330)-LEN(SUBSTITUTE(M330,"_",""))</f>
        <v>5</v>
      </c>
      <c r="S330" s="0" t="n">
        <f aca="false">+FIND("!",T330)</f>
        <v>40</v>
      </c>
      <c r="T330" s="0" t="str">
        <f aca="false">+SUBSTITUTE(M330,"_","!",R330)</f>
        <v>FTL||Supplier_347||Plant_9||FTL_RO-FR_N!2000</v>
      </c>
    </row>
    <row r="331" customFormat="false" ht="12.8" hidden="true" customHeight="false" outlineLevel="0" collapsed="false">
      <c r="A331" s="0" t="s">
        <v>377</v>
      </c>
      <c r="B331" s="0" t="s">
        <v>329</v>
      </c>
      <c r="C331" s="0" t="s">
        <v>394</v>
      </c>
      <c r="D331" s="0" t="n">
        <v>70</v>
      </c>
      <c r="E331" s="4" t="str">
        <f aca="false">+LEFT(RIGHT(M331,P331-N331+1),O331-N331)</f>
        <v>RO</v>
      </c>
      <c r="F331" s="4" t="str">
        <f aca="false">+RIGHT(LEFT(M331,S331-1),S331-O331-1)</f>
        <v>FR_N</v>
      </c>
      <c r="G331" s="4" t="n">
        <f aca="false">+D331*VLOOKUP(C331,[1]commodities!A$1:H$1048576,2,0)</f>
        <v>39.349999997</v>
      </c>
      <c r="H331" s="4" t="n">
        <f aca="false">+$D331*VLOOKUP(C331,[1]commodities!A$1:H$1048576,3,0)</f>
        <v>0.720000001</v>
      </c>
      <c r="I331" s="4" t="n">
        <f aca="false">+G331/K331</f>
        <v>39.349999997</v>
      </c>
      <c r="J331" s="4" t="n">
        <f aca="false">+H331/K331</f>
        <v>0.720000001</v>
      </c>
      <c r="K331" s="4" t="n">
        <f aca="false">+ROUNDUP(MAX(G331/12000,H331/51,1),0)</f>
        <v>1</v>
      </c>
      <c r="L331" s="4" t="n">
        <f aca="false">+RANDBETWEEN(1,5)</f>
        <v>1</v>
      </c>
      <c r="M331" s="4" t="str">
        <f aca="false">+VLOOKUP(A331&amp;B331,[1]country_org_des!$A$1:$E$1048576,5,0)</f>
        <v>FTL||Supplier_347||Plant_9||FTL_RO-FR_N_2000</v>
      </c>
      <c r="N331" s="4" t="n">
        <f aca="false">+FIND("FTL",M331,2)+4</f>
        <v>33</v>
      </c>
      <c r="O331" s="0" t="n">
        <f aca="false">+FIND("-",M331)</f>
        <v>35</v>
      </c>
      <c r="P331" s="0" t="n">
        <f aca="false">+LEN(M331)</f>
        <v>44</v>
      </c>
      <c r="Q331" s="0" t="str">
        <f aca="false">+RIGHT(M331,P331-O331)</f>
        <v>FR_N_2000</v>
      </c>
      <c r="R331" s="0" t="n">
        <f aca="false">+LEN(M331)-LEN(SUBSTITUTE(M331,"_",""))</f>
        <v>5</v>
      </c>
      <c r="S331" s="0" t="n">
        <f aca="false">+FIND("!",T331)</f>
        <v>40</v>
      </c>
      <c r="T331" s="0" t="str">
        <f aca="false">+SUBSTITUTE(M331,"_","!",R331)</f>
        <v>FTL||Supplier_347||Plant_9||FTL_RO-FR_N!2000</v>
      </c>
    </row>
    <row r="332" customFormat="false" ht="12.8" hidden="true" customHeight="false" outlineLevel="0" collapsed="false">
      <c r="A332" s="0" t="s">
        <v>377</v>
      </c>
      <c r="B332" s="0" t="s">
        <v>329</v>
      </c>
      <c r="C332" s="0" t="s">
        <v>395</v>
      </c>
      <c r="D332" s="0" t="n">
        <v>280</v>
      </c>
      <c r="E332" s="4" t="str">
        <f aca="false">+LEFT(RIGHT(M332,P332-N332+1),O332-N332)</f>
        <v>RO</v>
      </c>
      <c r="F332" s="4" t="str">
        <f aca="false">+RIGHT(LEFT(M332,S332-1),S332-O332-1)</f>
        <v>FR_N</v>
      </c>
      <c r="G332" s="4" t="n">
        <f aca="false">+D332*VLOOKUP(C332,[1]commodities!A$1:H$1048576,2,0)</f>
        <v>157.399999988</v>
      </c>
      <c r="H332" s="4" t="n">
        <f aca="false">+$D332*VLOOKUP(C332,[1]commodities!A$1:H$1048576,3,0)</f>
        <v>2.880000004</v>
      </c>
      <c r="I332" s="4" t="n">
        <f aca="false">+G332/K332</f>
        <v>157.399999988</v>
      </c>
      <c r="J332" s="4" t="n">
        <f aca="false">+H332/K332</f>
        <v>2.880000004</v>
      </c>
      <c r="K332" s="4" t="n">
        <f aca="false">+ROUNDUP(MAX(G332/12000,H332/51,1),0)</f>
        <v>1</v>
      </c>
      <c r="L332" s="4" t="n">
        <f aca="false">+RANDBETWEEN(1,5)</f>
        <v>4</v>
      </c>
      <c r="M332" s="4" t="str">
        <f aca="false">+VLOOKUP(A332&amp;B332,[1]country_org_des!$A$1:$E$1048576,5,0)</f>
        <v>FTL||Supplier_347||Plant_9||FTL_RO-FR_N_2000</v>
      </c>
      <c r="N332" s="4" t="n">
        <f aca="false">+FIND("FTL",M332,2)+4</f>
        <v>33</v>
      </c>
      <c r="O332" s="0" t="n">
        <f aca="false">+FIND("-",M332)</f>
        <v>35</v>
      </c>
      <c r="P332" s="0" t="n">
        <f aca="false">+LEN(M332)</f>
        <v>44</v>
      </c>
      <c r="Q332" s="0" t="str">
        <f aca="false">+RIGHT(M332,P332-O332)</f>
        <v>FR_N_2000</v>
      </c>
      <c r="R332" s="0" t="n">
        <f aca="false">+LEN(M332)-LEN(SUBSTITUTE(M332,"_",""))</f>
        <v>5</v>
      </c>
      <c r="S332" s="0" t="n">
        <f aca="false">+FIND("!",T332)</f>
        <v>40</v>
      </c>
      <c r="T332" s="0" t="str">
        <f aca="false">+SUBSTITUTE(M332,"_","!",R332)</f>
        <v>FTL||Supplier_347||Plant_9||FTL_RO-FR_N!2000</v>
      </c>
    </row>
    <row r="333" customFormat="false" ht="12.8" hidden="true" customHeight="false" outlineLevel="0" collapsed="false">
      <c r="A333" s="0" t="s">
        <v>377</v>
      </c>
      <c r="B333" s="0" t="s">
        <v>329</v>
      </c>
      <c r="C333" s="0" t="s">
        <v>396</v>
      </c>
      <c r="D333" s="0" t="n">
        <v>100</v>
      </c>
      <c r="E333" s="4" t="str">
        <f aca="false">+LEFT(RIGHT(M333,P333-N333+1),O333-N333)</f>
        <v>RO</v>
      </c>
      <c r="F333" s="4" t="str">
        <f aca="false">+RIGHT(LEFT(M333,S333-1),S333-O333-1)</f>
        <v>FR_N</v>
      </c>
      <c r="G333" s="4" t="n">
        <f aca="false">+D333*VLOOKUP(C333,[1]commodities!A$1:H$1048576,2,0)</f>
        <v>45.95</v>
      </c>
      <c r="H333" s="4" t="n">
        <f aca="false">+$D333*VLOOKUP(C333,[1]commodities!A$1:H$1048576,3,0)</f>
        <v>0.72</v>
      </c>
      <c r="I333" s="4" t="n">
        <f aca="false">+G333/K333</f>
        <v>45.95</v>
      </c>
      <c r="J333" s="4" t="n">
        <f aca="false">+H333/K333</f>
        <v>0.72</v>
      </c>
      <c r="K333" s="4" t="n">
        <f aca="false">+ROUNDUP(MAX(G333/12000,H333/51,1),0)</f>
        <v>1</v>
      </c>
      <c r="L333" s="4" t="n">
        <f aca="false">+RANDBETWEEN(1,5)</f>
        <v>1</v>
      </c>
      <c r="M333" s="4" t="str">
        <f aca="false">+VLOOKUP(A333&amp;B333,[1]country_org_des!$A$1:$E$1048576,5,0)</f>
        <v>FTL||Supplier_347||Plant_9||FTL_RO-FR_N_2000</v>
      </c>
      <c r="N333" s="4" t="n">
        <f aca="false">+FIND("FTL",M333,2)+4</f>
        <v>33</v>
      </c>
      <c r="O333" s="0" t="n">
        <f aca="false">+FIND("-",M333)</f>
        <v>35</v>
      </c>
      <c r="P333" s="0" t="n">
        <f aca="false">+LEN(M333)</f>
        <v>44</v>
      </c>
      <c r="Q333" s="0" t="str">
        <f aca="false">+RIGHT(M333,P333-O333)</f>
        <v>FR_N_2000</v>
      </c>
      <c r="R333" s="0" t="n">
        <f aca="false">+LEN(M333)-LEN(SUBSTITUTE(M333,"_",""))</f>
        <v>5</v>
      </c>
      <c r="S333" s="0" t="n">
        <f aca="false">+FIND("!",T333)</f>
        <v>40</v>
      </c>
      <c r="T333" s="0" t="str">
        <f aca="false">+SUBSTITUTE(M333,"_","!",R333)</f>
        <v>FTL||Supplier_347||Plant_9||FTL_RO-FR_N!2000</v>
      </c>
    </row>
    <row r="334" customFormat="false" ht="12.8" hidden="true" customHeight="false" outlineLevel="0" collapsed="false">
      <c r="A334" s="0" t="s">
        <v>377</v>
      </c>
      <c r="B334" s="0" t="s">
        <v>329</v>
      </c>
      <c r="C334" s="0" t="s">
        <v>397</v>
      </c>
      <c r="D334" s="0" t="n">
        <v>70</v>
      </c>
      <c r="E334" s="4" t="str">
        <f aca="false">+LEFT(RIGHT(M334,P334-N334+1),O334-N334)</f>
        <v>RO</v>
      </c>
      <c r="F334" s="4" t="str">
        <f aca="false">+RIGHT(LEFT(M334,S334-1),S334-O334-1)</f>
        <v>FR_N</v>
      </c>
      <c r="G334" s="4" t="n">
        <f aca="false">+D334*VLOOKUP(C334,[1]commodities!A$1:H$1048576,2,0)</f>
        <v>39.349999997</v>
      </c>
      <c r="H334" s="4" t="n">
        <f aca="false">+$D334*VLOOKUP(C334,[1]commodities!A$1:H$1048576,3,0)</f>
        <v>0.720000001</v>
      </c>
      <c r="I334" s="4" t="n">
        <f aca="false">+G334/K334</f>
        <v>39.349999997</v>
      </c>
      <c r="J334" s="4" t="n">
        <f aca="false">+H334/K334</f>
        <v>0.720000001</v>
      </c>
      <c r="K334" s="4" t="n">
        <f aca="false">+ROUNDUP(MAX(G334/12000,H334/51,1),0)</f>
        <v>1</v>
      </c>
      <c r="L334" s="4" t="n">
        <f aca="false">+RANDBETWEEN(1,5)</f>
        <v>5</v>
      </c>
      <c r="M334" s="4" t="str">
        <f aca="false">+VLOOKUP(A334&amp;B334,[1]country_org_des!$A$1:$E$1048576,5,0)</f>
        <v>FTL||Supplier_347||Plant_9||FTL_RO-FR_N_2000</v>
      </c>
      <c r="N334" s="4" t="n">
        <f aca="false">+FIND("FTL",M334,2)+4</f>
        <v>33</v>
      </c>
      <c r="O334" s="0" t="n">
        <f aca="false">+FIND("-",M334)</f>
        <v>35</v>
      </c>
      <c r="P334" s="0" t="n">
        <f aca="false">+LEN(M334)</f>
        <v>44</v>
      </c>
      <c r="Q334" s="0" t="str">
        <f aca="false">+RIGHT(M334,P334-O334)</f>
        <v>FR_N_2000</v>
      </c>
      <c r="R334" s="0" t="n">
        <f aca="false">+LEN(M334)-LEN(SUBSTITUTE(M334,"_",""))</f>
        <v>5</v>
      </c>
      <c r="S334" s="0" t="n">
        <f aca="false">+FIND("!",T334)</f>
        <v>40</v>
      </c>
      <c r="T334" s="0" t="str">
        <f aca="false">+SUBSTITUTE(M334,"_","!",R334)</f>
        <v>FTL||Supplier_347||Plant_9||FTL_RO-FR_N!2000</v>
      </c>
    </row>
    <row r="335" customFormat="false" ht="12.8" hidden="true" customHeight="false" outlineLevel="0" collapsed="false">
      <c r="A335" s="0" t="s">
        <v>377</v>
      </c>
      <c r="B335" s="0" t="s">
        <v>329</v>
      </c>
      <c r="C335" s="0" t="s">
        <v>398</v>
      </c>
      <c r="D335" s="0" t="n">
        <v>650</v>
      </c>
      <c r="E335" s="4" t="str">
        <f aca="false">+LEFT(RIGHT(M335,P335-N335+1),O335-N335)</f>
        <v>RO</v>
      </c>
      <c r="F335" s="4" t="str">
        <f aca="false">+RIGHT(LEFT(M335,S335-1),S335-O335-1)</f>
        <v>FR_N</v>
      </c>
      <c r="G335" s="4" t="n">
        <f aca="false">+D335*VLOOKUP(C335,[1]commodities!A$1:H$1048576,2,0)</f>
        <v>629.7005</v>
      </c>
      <c r="H335" s="4" t="n">
        <f aca="false">+$D335*VLOOKUP(C335,[1]commodities!A$1:H$1048576,3,0)</f>
        <v>9.36</v>
      </c>
      <c r="I335" s="4" t="n">
        <f aca="false">+G335/K335</f>
        <v>629.7005</v>
      </c>
      <c r="J335" s="4" t="n">
        <f aca="false">+H335/K335</f>
        <v>9.36</v>
      </c>
      <c r="K335" s="4" t="n">
        <f aca="false">+ROUNDUP(MAX(G335/12000,H335/51,1),0)</f>
        <v>1</v>
      </c>
      <c r="L335" s="4" t="n">
        <f aca="false">+RANDBETWEEN(1,5)</f>
        <v>3</v>
      </c>
      <c r="M335" s="4" t="str">
        <f aca="false">+VLOOKUP(A335&amp;B335,[1]country_org_des!$A$1:$E$1048576,5,0)</f>
        <v>FTL||Supplier_347||Plant_9||FTL_RO-FR_N_2000</v>
      </c>
      <c r="N335" s="4" t="n">
        <f aca="false">+FIND("FTL",M335,2)+4</f>
        <v>33</v>
      </c>
      <c r="O335" s="0" t="n">
        <f aca="false">+FIND("-",M335)</f>
        <v>35</v>
      </c>
      <c r="P335" s="0" t="n">
        <f aca="false">+LEN(M335)</f>
        <v>44</v>
      </c>
      <c r="Q335" s="0" t="str">
        <f aca="false">+RIGHT(M335,P335-O335)</f>
        <v>FR_N_2000</v>
      </c>
      <c r="R335" s="0" t="n">
        <f aca="false">+LEN(M335)-LEN(SUBSTITUTE(M335,"_",""))</f>
        <v>5</v>
      </c>
      <c r="S335" s="0" t="n">
        <f aca="false">+FIND("!",T335)</f>
        <v>40</v>
      </c>
      <c r="T335" s="0" t="str">
        <f aca="false">+SUBSTITUTE(M335,"_","!",R335)</f>
        <v>FTL||Supplier_347||Plant_9||FTL_RO-FR_N!2000</v>
      </c>
    </row>
    <row r="336" customFormat="false" ht="12.8" hidden="true" customHeight="false" outlineLevel="0" collapsed="false">
      <c r="A336" s="0" t="s">
        <v>377</v>
      </c>
      <c r="B336" s="0" t="s">
        <v>329</v>
      </c>
      <c r="C336" s="0" t="s">
        <v>399</v>
      </c>
      <c r="D336" s="0" t="n">
        <v>600</v>
      </c>
      <c r="E336" s="4" t="str">
        <f aca="false">+LEFT(RIGHT(M336,P336-N336+1),O336-N336)</f>
        <v>RO</v>
      </c>
      <c r="F336" s="4" t="str">
        <f aca="false">+RIGHT(LEFT(M336,S336-1),S336-O336-1)</f>
        <v>FR_N</v>
      </c>
      <c r="G336" s="4" t="n">
        <f aca="false">+D336*VLOOKUP(C336,[1]commodities!A$1:H$1048576,2,0)</f>
        <v>323.886</v>
      </c>
      <c r="H336" s="4" t="n">
        <f aca="false">+$D336*VLOOKUP(C336,[1]commodities!A$1:H$1048576,3,0)</f>
        <v>4.32</v>
      </c>
      <c r="I336" s="4" t="n">
        <f aca="false">+G336/K336</f>
        <v>323.886</v>
      </c>
      <c r="J336" s="4" t="n">
        <f aca="false">+H336/K336</f>
        <v>4.32</v>
      </c>
      <c r="K336" s="4" t="n">
        <f aca="false">+ROUNDUP(MAX(G336/12000,H336/51,1),0)</f>
        <v>1</v>
      </c>
      <c r="L336" s="4" t="n">
        <f aca="false">+RANDBETWEEN(1,5)</f>
        <v>4</v>
      </c>
      <c r="M336" s="4" t="str">
        <f aca="false">+VLOOKUP(A336&amp;B336,[1]country_org_des!$A$1:$E$1048576,5,0)</f>
        <v>FTL||Supplier_347||Plant_9||FTL_RO-FR_N_2000</v>
      </c>
      <c r="N336" s="4" t="n">
        <f aca="false">+FIND("FTL",M336,2)+4</f>
        <v>33</v>
      </c>
      <c r="O336" s="0" t="n">
        <f aca="false">+FIND("-",M336)</f>
        <v>35</v>
      </c>
      <c r="P336" s="0" t="n">
        <f aca="false">+LEN(M336)</f>
        <v>44</v>
      </c>
      <c r="Q336" s="0" t="str">
        <f aca="false">+RIGHT(M336,P336-O336)</f>
        <v>FR_N_2000</v>
      </c>
      <c r="R336" s="0" t="n">
        <f aca="false">+LEN(M336)-LEN(SUBSTITUTE(M336,"_",""))</f>
        <v>5</v>
      </c>
      <c r="S336" s="0" t="n">
        <f aca="false">+FIND("!",T336)</f>
        <v>40</v>
      </c>
      <c r="T336" s="0" t="str">
        <f aca="false">+SUBSTITUTE(M336,"_","!",R336)</f>
        <v>FTL||Supplier_347||Plant_9||FTL_RO-FR_N!2000</v>
      </c>
    </row>
    <row r="337" customFormat="false" ht="12.8" hidden="true" customHeight="false" outlineLevel="0" collapsed="false">
      <c r="A337" s="0" t="s">
        <v>377</v>
      </c>
      <c r="B337" s="0" t="s">
        <v>329</v>
      </c>
      <c r="C337" s="0" t="s">
        <v>400</v>
      </c>
      <c r="D337" s="0" t="n">
        <v>650</v>
      </c>
      <c r="E337" s="4" t="str">
        <f aca="false">+LEFT(RIGHT(M337,P337-N337+1),O337-N337)</f>
        <v>RO</v>
      </c>
      <c r="F337" s="4" t="str">
        <f aca="false">+RIGHT(LEFT(M337,S337-1),S337-O337-1)</f>
        <v>FR_N</v>
      </c>
      <c r="G337" s="4" t="n">
        <f aca="false">+D337*VLOOKUP(C337,[1]commodities!A$1:H$1048576,2,0)</f>
        <v>425.399</v>
      </c>
      <c r="H337" s="4" t="n">
        <f aca="false">+$D337*VLOOKUP(C337,[1]commodities!A$1:H$1048576,3,0)</f>
        <v>9.36</v>
      </c>
      <c r="I337" s="4" t="n">
        <f aca="false">+G337/K337</f>
        <v>425.399</v>
      </c>
      <c r="J337" s="4" t="n">
        <f aca="false">+H337/K337</f>
        <v>9.36</v>
      </c>
      <c r="K337" s="4" t="n">
        <f aca="false">+ROUNDUP(MAX(G337/12000,H337/51,1),0)</f>
        <v>1</v>
      </c>
      <c r="L337" s="4" t="n">
        <f aca="false">+RANDBETWEEN(1,5)</f>
        <v>1</v>
      </c>
      <c r="M337" s="4" t="str">
        <f aca="false">+VLOOKUP(A337&amp;B337,[1]country_org_des!$A$1:$E$1048576,5,0)</f>
        <v>FTL||Supplier_347||Plant_9||FTL_RO-FR_N_2000</v>
      </c>
      <c r="N337" s="4" t="n">
        <f aca="false">+FIND("FTL",M337,2)+4</f>
        <v>33</v>
      </c>
      <c r="O337" s="0" t="n">
        <f aca="false">+FIND("-",M337)</f>
        <v>35</v>
      </c>
      <c r="P337" s="0" t="n">
        <f aca="false">+LEN(M337)</f>
        <v>44</v>
      </c>
      <c r="Q337" s="0" t="str">
        <f aca="false">+RIGHT(M337,P337-O337)</f>
        <v>FR_N_2000</v>
      </c>
      <c r="R337" s="0" t="n">
        <f aca="false">+LEN(M337)-LEN(SUBSTITUTE(M337,"_",""))</f>
        <v>5</v>
      </c>
      <c r="S337" s="0" t="n">
        <f aca="false">+FIND("!",T337)</f>
        <v>40</v>
      </c>
      <c r="T337" s="0" t="str">
        <f aca="false">+SUBSTITUTE(M337,"_","!",R337)</f>
        <v>FTL||Supplier_347||Plant_9||FTL_RO-FR_N!2000</v>
      </c>
    </row>
    <row r="338" customFormat="false" ht="12.8" hidden="true" customHeight="false" outlineLevel="0" collapsed="false">
      <c r="A338" s="0" t="s">
        <v>377</v>
      </c>
      <c r="B338" s="0" t="s">
        <v>329</v>
      </c>
      <c r="C338" s="0" t="s">
        <v>401</v>
      </c>
      <c r="D338" s="0" t="n">
        <v>600</v>
      </c>
      <c r="E338" s="4" t="str">
        <f aca="false">+LEFT(RIGHT(M338,P338-N338+1),O338-N338)</f>
        <v>RO</v>
      </c>
      <c r="F338" s="4" t="str">
        <f aca="false">+RIGHT(LEFT(M338,S338-1),S338-O338-1)</f>
        <v>FR_N</v>
      </c>
      <c r="G338" s="4" t="n">
        <f aca="false">+D338*VLOOKUP(C338,[1]commodities!A$1:H$1048576,2,0)</f>
        <v>247.5</v>
      </c>
      <c r="H338" s="4" t="n">
        <f aca="false">+$D338*VLOOKUP(C338,[1]commodities!A$1:H$1048576,3,0)</f>
        <v>4.32</v>
      </c>
      <c r="I338" s="4" t="n">
        <f aca="false">+G338/K338</f>
        <v>247.5</v>
      </c>
      <c r="J338" s="4" t="n">
        <f aca="false">+H338/K338</f>
        <v>4.32</v>
      </c>
      <c r="K338" s="4" t="n">
        <f aca="false">+ROUNDUP(MAX(G338/12000,H338/51,1),0)</f>
        <v>1</v>
      </c>
      <c r="L338" s="4" t="n">
        <f aca="false">+RANDBETWEEN(1,5)</f>
        <v>3</v>
      </c>
      <c r="M338" s="4" t="str">
        <f aca="false">+VLOOKUP(A338&amp;B338,[1]country_org_des!$A$1:$E$1048576,5,0)</f>
        <v>FTL||Supplier_347||Plant_9||FTL_RO-FR_N_2000</v>
      </c>
      <c r="N338" s="4" t="n">
        <f aca="false">+FIND("FTL",M338,2)+4</f>
        <v>33</v>
      </c>
      <c r="O338" s="0" t="n">
        <f aca="false">+FIND("-",M338)</f>
        <v>35</v>
      </c>
      <c r="P338" s="0" t="n">
        <f aca="false">+LEN(M338)</f>
        <v>44</v>
      </c>
      <c r="Q338" s="0" t="str">
        <f aca="false">+RIGHT(M338,P338-O338)</f>
        <v>FR_N_2000</v>
      </c>
      <c r="R338" s="0" t="n">
        <f aca="false">+LEN(M338)-LEN(SUBSTITUTE(M338,"_",""))</f>
        <v>5</v>
      </c>
      <c r="S338" s="0" t="n">
        <f aca="false">+FIND("!",T338)</f>
        <v>40</v>
      </c>
      <c r="T338" s="0" t="str">
        <f aca="false">+SUBSTITUTE(M338,"_","!",R338)</f>
        <v>FTL||Supplier_347||Plant_9||FTL_RO-FR_N!2000</v>
      </c>
    </row>
    <row r="339" customFormat="false" ht="12.8" hidden="true" customHeight="false" outlineLevel="0" collapsed="false">
      <c r="A339" s="0" t="s">
        <v>377</v>
      </c>
      <c r="B339" s="0" t="s">
        <v>329</v>
      </c>
      <c r="C339" s="0" t="s">
        <v>402</v>
      </c>
      <c r="D339" s="0" t="n">
        <v>200</v>
      </c>
      <c r="E339" s="4" t="str">
        <f aca="false">+LEFT(RIGHT(M339,P339-N339+1),O339-N339)</f>
        <v>RO</v>
      </c>
      <c r="F339" s="4" t="str">
        <f aca="false">+RIGHT(LEFT(M339,S339-1),S339-O339-1)</f>
        <v>FR_N</v>
      </c>
      <c r="G339" s="4" t="n">
        <f aca="false">+D339*VLOOKUP(C339,[1]commodities!A$1:H$1048576,2,0)</f>
        <v>88.5</v>
      </c>
      <c r="H339" s="4" t="n">
        <f aca="false">+$D339*VLOOKUP(C339,[1]commodities!A$1:H$1048576,3,0)</f>
        <v>1.44</v>
      </c>
      <c r="I339" s="4" t="n">
        <f aca="false">+G339/K339</f>
        <v>88.5</v>
      </c>
      <c r="J339" s="4" t="n">
        <f aca="false">+H339/K339</f>
        <v>1.44</v>
      </c>
      <c r="K339" s="4" t="n">
        <f aca="false">+ROUNDUP(MAX(G339/12000,H339/51,1),0)</f>
        <v>1</v>
      </c>
      <c r="L339" s="4" t="n">
        <f aca="false">+RANDBETWEEN(1,5)</f>
        <v>2</v>
      </c>
      <c r="M339" s="4" t="str">
        <f aca="false">+VLOOKUP(A339&amp;B339,[1]country_org_des!$A$1:$E$1048576,5,0)</f>
        <v>FTL||Supplier_347||Plant_9||FTL_RO-FR_N_2000</v>
      </c>
      <c r="N339" s="4" t="n">
        <f aca="false">+FIND("FTL",M339,2)+4</f>
        <v>33</v>
      </c>
      <c r="O339" s="0" t="n">
        <f aca="false">+FIND("-",M339)</f>
        <v>35</v>
      </c>
      <c r="P339" s="0" t="n">
        <f aca="false">+LEN(M339)</f>
        <v>44</v>
      </c>
      <c r="Q339" s="0" t="str">
        <f aca="false">+RIGHT(M339,P339-O339)</f>
        <v>FR_N_2000</v>
      </c>
      <c r="R339" s="0" t="n">
        <f aca="false">+LEN(M339)-LEN(SUBSTITUTE(M339,"_",""))</f>
        <v>5</v>
      </c>
      <c r="S339" s="0" t="n">
        <f aca="false">+FIND("!",T339)</f>
        <v>40</v>
      </c>
      <c r="T339" s="0" t="str">
        <f aca="false">+SUBSTITUTE(M339,"_","!",R339)</f>
        <v>FTL||Supplier_347||Plant_9||FTL_RO-FR_N!2000</v>
      </c>
    </row>
    <row r="340" customFormat="false" ht="12.8" hidden="true" customHeight="false" outlineLevel="0" collapsed="false">
      <c r="A340" s="0" t="s">
        <v>377</v>
      </c>
      <c r="B340" s="0" t="s">
        <v>329</v>
      </c>
      <c r="C340" s="0" t="s">
        <v>403</v>
      </c>
      <c r="D340" s="0" t="n">
        <v>70</v>
      </c>
      <c r="E340" s="4" t="str">
        <f aca="false">+LEFT(RIGHT(M340,P340-N340+1),O340-N340)</f>
        <v>RO</v>
      </c>
      <c r="F340" s="4" t="str">
        <f aca="false">+RIGHT(LEFT(M340,S340-1),S340-O340-1)</f>
        <v>FR_N</v>
      </c>
      <c r="G340" s="4" t="n">
        <f aca="false">+D340*VLOOKUP(C340,[1]commodities!A$1:H$1048576,2,0)</f>
        <v>54.749999997</v>
      </c>
      <c r="H340" s="4" t="n">
        <f aca="false">+$D340*VLOOKUP(C340,[1]commodities!A$1:H$1048576,3,0)</f>
        <v>0.720000001</v>
      </c>
      <c r="I340" s="4" t="n">
        <f aca="false">+G340/K340</f>
        <v>54.749999997</v>
      </c>
      <c r="J340" s="4" t="n">
        <f aca="false">+H340/K340</f>
        <v>0.720000001</v>
      </c>
      <c r="K340" s="4" t="n">
        <f aca="false">+ROUNDUP(MAX(G340/12000,H340/51,1),0)</f>
        <v>1</v>
      </c>
      <c r="L340" s="4" t="n">
        <f aca="false">+RANDBETWEEN(1,5)</f>
        <v>2</v>
      </c>
      <c r="M340" s="4" t="str">
        <f aca="false">+VLOOKUP(A340&amp;B340,[1]country_org_des!$A$1:$E$1048576,5,0)</f>
        <v>FTL||Supplier_347||Plant_9||FTL_RO-FR_N_2000</v>
      </c>
      <c r="N340" s="4" t="n">
        <f aca="false">+FIND("FTL",M340,2)+4</f>
        <v>33</v>
      </c>
      <c r="O340" s="0" t="n">
        <f aca="false">+FIND("-",M340)</f>
        <v>35</v>
      </c>
      <c r="P340" s="0" t="n">
        <f aca="false">+LEN(M340)</f>
        <v>44</v>
      </c>
      <c r="Q340" s="0" t="str">
        <f aca="false">+RIGHT(M340,P340-O340)</f>
        <v>FR_N_2000</v>
      </c>
      <c r="R340" s="0" t="n">
        <f aca="false">+LEN(M340)-LEN(SUBSTITUTE(M340,"_",""))</f>
        <v>5</v>
      </c>
      <c r="S340" s="0" t="n">
        <f aca="false">+FIND("!",T340)</f>
        <v>40</v>
      </c>
      <c r="T340" s="0" t="str">
        <f aca="false">+SUBSTITUTE(M340,"_","!",R340)</f>
        <v>FTL||Supplier_347||Plant_9||FTL_RO-FR_N!2000</v>
      </c>
    </row>
    <row r="341" customFormat="false" ht="12.8" hidden="true" customHeight="false" outlineLevel="0" collapsed="false">
      <c r="A341" s="0" t="s">
        <v>377</v>
      </c>
      <c r="B341" s="0" t="s">
        <v>329</v>
      </c>
      <c r="C341" s="0" t="s">
        <v>404</v>
      </c>
      <c r="D341" s="0" t="n">
        <v>72</v>
      </c>
      <c r="E341" s="4" t="str">
        <f aca="false">+LEFT(RIGHT(M341,P341-N341+1),O341-N341)</f>
        <v>RO</v>
      </c>
      <c r="F341" s="4" t="str">
        <f aca="false">+RIGHT(LEFT(M341,S341-1),S341-O341-1)</f>
        <v>FR_N</v>
      </c>
      <c r="G341" s="4" t="n">
        <f aca="false">+D341*VLOOKUP(C341,[1]commodities!A$1:H$1048576,2,0)</f>
        <v>35.4342857112</v>
      </c>
      <c r="H341" s="4" t="n">
        <f aca="false">+$D341*VLOOKUP(C341,[1]commodities!A$1:H$1048576,3,0)</f>
        <v>0.7405714296</v>
      </c>
      <c r="I341" s="4" t="n">
        <f aca="false">+G341/K341</f>
        <v>35.4342857112</v>
      </c>
      <c r="J341" s="4" t="n">
        <f aca="false">+H341/K341</f>
        <v>0.7405714296</v>
      </c>
      <c r="K341" s="4" t="n">
        <f aca="false">+ROUNDUP(MAX(G341/12000,H341/51,1),0)</f>
        <v>1</v>
      </c>
      <c r="L341" s="4" t="n">
        <f aca="false">+RANDBETWEEN(1,5)</f>
        <v>5</v>
      </c>
      <c r="M341" s="4" t="str">
        <f aca="false">+VLOOKUP(A341&amp;B341,[1]country_org_des!$A$1:$E$1048576,5,0)</f>
        <v>FTL||Supplier_347||Plant_9||FTL_RO-FR_N_2000</v>
      </c>
      <c r="N341" s="4" t="n">
        <f aca="false">+FIND("FTL",M341,2)+4</f>
        <v>33</v>
      </c>
      <c r="O341" s="0" t="n">
        <f aca="false">+FIND("-",M341)</f>
        <v>35</v>
      </c>
      <c r="P341" s="0" t="n">
        <f aca="false">+LEN(M341)</f>
        <v>44</v>
      </c>
      <c r="Q341" s="0" t="str">
        <f aca="false">+RIGHT(M341,P341-O341)</f>
        <v>FR_N_2000</v>
      </c>
      <c r="R341" s="0" t="n">
        <f aca="false">+LEN(M341)-LEN(SUBSTITUTE(M341,"_",""))</f>
        <v>5</v>
      </c>
      <c r="S341" s="0" t="n">
        <f aca="false">+FIND("!",T341)</f>
        <v>40</v>
      </c>
      <c r="T341" s="0" t="str">
        <f aca="false">+SUBSTITUTE(M341,"_","!",R341)</f>
        <v>FTL||Supplier_347||Plant_9||FTL_RO-FR_N!2000</v>
      </c>
    </row>
    <row r="342" customFormat="false" ht="12.8" hidden="true" customHeight="false" outlineLevel="0" collapsed="false">
      <c r="A342" s="0" t="s">
        <v>405</v>
      </c>
      <c r="B342" s="0" t="s">
        <v>329</v>
      </c>
      <c r="C342" s="0" t="s">
        <v>406</v>
      </c>
      <c r="D342" s="0" t="n">
        <v>2500</v>
      </c>
      <c r="E342" s="4" t="str">
        <f aca="false">+LEFT(RIGHT(M342,P342-N342+1),O342-N342)</f>
        <v>DE_W</v>
      </c>
      <c r="F342" s="4" t="str">
        <f aca="false">+RIGHT(LEFT(M342,S342-1),S342-O342-1)</f>
        <v>FR_N</v>
      </c>
      <c r="G342" s="4" t="n">
        <f aca="false">+D342*VLOOKUP(C342,[1]commodities!A$1:H$1048576,2,0)</f>
        <v>10.2</v>
      </c>
      <c r="H342" s="4" t="n">
        <f aca="false">+$D342*VLOOKUP(C342,[1]commodities!A$1:H$1048576,3,0)</f>
        <v>0.040432</v>
      </c>
      <c r="I342" s="4" t="n">
        <f aca="false">+G342/K342</f>
        <v>10.2</v>
      </c>
      <c r="J342" s="4" t="n">
        <f aca="false">+H342/K342</f>
        <v>0.040432</v>
      </c>
      <c r="K342" s="4" t="n">
        <f aca="false">+ROUNDUP(MAX(G342/12000,H342/51,1),0)</f>
        <v>1</v>
      </c>
      <c r="L342" s="4" t="n">
        <f aca="false">+RANDBETWEEN(1,5)</f>
        <v>4</v>
      </c>
      <c r="M342" s="4" t="str">
        <f aca="false">+VLOOKUP(A342&amp;B342,[1]country_org_des!$A$1:$E$1048576,5,0)</f>
        <v>FTL||Supplier_131||Plant_9||FTL_DE_W-FR_N_500</v>
      </c>
      <c r="N342" s="4" t="n">
        <f aca="false">+FIND("FTL",M342,2)+4</f>
        <v>33</v>
      </c>
      <c r="O342" s="0" t="n">
        <f aca="false">+FIND("-",M342)</f>
        <v>37</v>
      </c>
      <c r="P342" s="0" t="n">
        <f aca="false">+LEN(M342)</f>
        <v>45</v>
      </c>
      <c r="Q342" s="0" t="str">
        <f aca="false">+RIGHT(M342,P342-O342)</f>
        <v>FR_N_500</v>
      </c>
      <c r="R342" s="0" t="n">
        <f aca="false">+LEN(M342)-LEN(SUBSTITUTE(M342,"_",""))</f>
        <v>6</v>
      </c>
      <c r="S342" s="0" t="n">
        <f aca="false">+FIND("!",T342)</f>
        <v>42</v>
      </c>
      <c r="T342" s="0" t="str">
        <f aca="false">+SUBSTITUTE(M342,"_","!",R342)</f>
        <v>FTL||Supplier_131||Plant_9||FTL_DE_W-FR_N!500</v>
      </c>
    </row>
    <row r="343" customFormat="false" ht="12.8" hidden="true" customHeight="false" outlineLevel="0" collapsed="false">
      <c r="A343" s="0" t="s">
        <v>320</v>
      </c>
      <c r="B343" s="0" t="s">
        <v>329</v>
      </c>
      <c r="C343" s="0" t="s">
        <v>407</v>
      </c>
      <c r="D343" s="0" t="n">
        <v>9000</v>
      </c>
      <c r="E343" s="4" t="str">
        <f aca="false">+LEFT(RIGHT(M343,P343-N343+1),O343-N343)</f>
        <v>DE_W</v>
      </c>
      <c r="F343" s="4" t="str">
        <f aca="false">+RIGHT(LEFT(M343,S343-1),S343-O343-1)</f>
        <v>FR_N</v>
      </c>
      <c r="G343" s="4" t="n">
        <f aca="false">+D343*VLOOKUP(C343,[1]commodities!A$1:H$1048576,2,0)</f>
        <v>381.9999996</v>
      </c>
      <c r="H343" s="4" t="n">
        <f aca="false">+$D343*VLOOKUP(C343,[1]commodities!A$1:H$1048576,3,0)</f>
        <v>1.6319997</v>
      </c>
      <c r="I343" s="4" t="n">
        <f aca="false">+G343/K343</f>
        <v>381.9999996</v>
      </c>
      <c r="J343" s="4" t="n">
        <f aca="false">+H343/K343</f>
        <v>1.6319997</v>
      </c>
      <c r="K343" s="4" t="n">
        <f aca="false">+ROUNDUP(MAX(G343/12000,H343/51,1),0)</f>
        <v>1</v>
      </c>
      <c r="L343" s="4" t="n">
        <f aca="false">+RANDBETWEEN(1,5)</f>
        <v>3</v>
      </c>
      <c r="M343" s="4" t="str">
        <f aca="false">+VLOOKUP(A343&amp;B343,[1]country_org_des!$A$1:$E$1048576,5,0)</f>
        <v>FTL||Supplier_162||Plant_9||FTL_DE_W-FR_N_500</v>
      </c>
      <c r="N343" s="4" t="n">
        <f aca="false">+FIND("FTL",M343,2)+4</f>
        <v>33</v>
      </c>
      <c r="O343" s="0" t="n">
        <f aca="false">+FIND("-",M343)</f>
        <v>37</v>
      </c>
      <c r="P343" s="0" t="n">
        <f aca="false">+LEN(M343)</f>
        <v>45</v>
      </c>
      <c r="Q343" s="0" t="str">
        <f aca="false">+RIGHT(M343,P343-O343)</f>
        <v>FR_N_500</v>
      </c>
      <c r="R343" s="0" t="n">
        <f aca="false">+LEN(M343)-LEN(SUBSTITUTE(M343,"_",""))</f>
        <v>6</v>
      </c>
      <c r="S343" s="0" t="n">
        <f aca="false">+FIND("!",T343)</f>
        <v>42</v>
      </c>
      <c r="T343" s="0" t="str">
        <f aca="false">+SUBSTITUTE(M343,"_","!",R343)</f>
        <v>FTL||Supplier_162||Plant_9||FTL_DE_W-FR_N!500</v>
      </c>
    </row>
    <row r="344" customFormat="false" ht="12.8" hidden="true" customHeight="false" outlineLevel="0" collapsed="false">
      <c r="A344" s="0" t="s">
        <v>197</v>
      </c>
      <c r="B344" s="0" t="s">
        <v>329</v>
      </c>
      <c r="C344" s="0" t="s">
        <v>408</v>
      </c>
      <c r="D344" s="0" t="n">
        <v>648</v>
      </c>
      <c r="E344" s="4" t="str">
        <f aca="false">+LEFT(RIGHT(M344,P344-N344+1),O344-N344)</f>
        <v>FR_N</v>
      </c>
      <c r="F344" s="4" t="str">
        <f aca="false">+RIGHT(LEFT(M344,S344-1),S344-O344-1)</f>
        <v>FR_N</v>
      </c>
      <c r="G344" s="4" t="n">
        <f aca="false">+D344*VLOOKUP(C344,[1]commodities!A$1:H$1048576,2,0)</f>
        <v>4490.64</v>
      </c>
      <c r="H344" s="4" t="n">
        <f aca="false">+$D344*VLOOKUP(C344,[1]commodities!A$1:H$1048576,3,0)</f>
        <v>71.93124</v>
      </c>
      <c r="I344" s="4" t="n">
        <f aca="false">+G344/K344</f>
        <v>2245.32</v>
      </c>
      <c r="J344" s="4" t="n">
        <f aca="false">+H344/K344</f>
        <v>35.96562</v>
      </c>
      <c r="K344" s="4" t="n">
        <f aca="false">+ROUNDUP(MAX(G344/12000,H344/51,1),0)</f>
        <v>2</v>
      </c>
      <c r="L344" s="4" t="n">
        <f aca="false">+RANDBETWEEN(1,5)</f>
        <v>1</v>
      </c>
      <c r="M344" s="4" t="str">
        <f aca="false">+VLOOKUP(A344&amp;B344,[1]country_org_des!$A$1:$E$1048576,5,0)</f>
        <v>FTL||Supplier_42||Plant_9||FTL_FR_N-FR_N_250</v>
      </c>
      <c r="N344" s="4" t="n">
        <f aca="false">+FIND("FTL",M344,2)+4</f>
        <v>32</v>
      </c>
      <c r="O344" s="0" t="n">
        <f aca="false">+FIND("-",M344)</f>
        <v>36</v>
      </c>
      <c r="P344" s="0" t="n">
        <f aca="false">+LEN(M344)</f>
        <v>44</v>
      </c>
      <c r="Q344" s="0" t="str">
        <f aca="false">+RIGHT(M344,P344-O344)</f>
        <v>FR_N_250</v>
      </c>
      <c r="R344" s="0" t="n">
        <f aca="false">+LEN(M344)-LEN(SUBSTITUTE(M344,"_",""))</f>
        <v>6</v>
      </c>
      <c r="S344" s="0" t="n">
        <f aca="false">+FIND("!",T344)</f>
        <v>41</v>
      </c>
      <c r="T344" s="0" t="str">
        <f aca="false">+SUBSTITUTE(M344,"_","!",R344)</f>
        <v>FTL||Supplier_42||Plant_9||FTL_FR_N-FR_N!250</v>
      </c>
    </row>
    <row r="345" customFormat="false" ht="12.8" hidden="true" customHeight="false" outlineLevel="0" collapsed="false">
      <c r="A345" s="0" t="s">
        <v>197</v>
      </c>
      <c r="B345" s="0" t="s">
        <v>329</v>
      </c>
      <c r="C345" s="0" t="s">
        <v>409</v>
      </c>
      <c r="D345" s="0" t="n">
        <v>700</v>
      </c>
      <c r="E345" s="4" t="str">
        <f aca="false">+LEFT(RIGHT(M345,P345-N345+1),O345-N345)</f>
        <v>FR_N</v>
      </c>
      <c r="F345" s="4" t="str">
        <f aca="false">+RIGHT(LEFT(M345,S345-1),S345-O345-1)</f>
        <v>FR_N</v>
      </c>
      <c r="G345" s="4" t="n">
        <f aca="false">+D345*VLOOKUP(C345,[1]commodities!A$1:H$1048576,2,0)</f>
        <v>2368.1</v>
      </c>
      <c r="H345" s="4" t="n">
        <f aca="false">+$D345*VLOOKUP(C345,[1]commodities!A$1:H$1048576,3,0)</f>
        <v>37.29768</v>
      </c>
      <c r="I345" s="4" t="n">
        <f aca="false">+G345/K345</f>
        <v>2368.1</v>
      </c>
      <c r="J345" s="4" t="n">
        <f aca="false">+H345/K345</f>
        <v>37.29768</v>
      </c>
      <c r="K345" s="4" t="n">
        <f aca="false">+ROUNDUP(MAX(G345/12000,H345/51,1),0)</f>
        <v>1</v>
      </c>
      <c r="L345" s="4" t="n">
        <f aca="false">+RANDBETWEEN(1,5)</f>
        <v>4</v>
      </c>
      <c r="M345" s="4" t="str">
        <f aca="false">+VLOOKUP(A345&amp;B345,[1]country_org_des!$A$1:$E$1048576,5,0)</f>
        <v>FTL||Supplier_42||Plant_9||FTL_FR_N-FR_N_250</v>
      </c>
      <c r="N345" s="4" t="n">
        <f aca="false">+FIND("FTL",M345,2)+4</f>
        <v>32</v>
      </c>
      <c r="O345" s="0" t="n">
        <f aca="false">+FIND("-",M345)</f>
        <v>36</v>
      </c>
      <c r="P345" s="0" t="n">
        <f aca="false">+LEN(M345)</f>
        <v>44</v>
      </c>
      <c r="Q345" s="0" t="str">
        <f aca="false">+RIGHT(M345,P345-O345)</f>
        <v>FR_N_250</v>
      </c>
      <c r="R345" s="0" t="n">
        <f aca="false">+LEN(M345)-LEN(SUBSTITUTE(M345,"_",""))</f>
        <v>6</v>
      </c>
      <c r="S345" s="0" t="n">
        <f aca="false">+FIND("!",T345)</f>
        <v>41</v>
      </c>
      <c r="T345" s="0" t="str">
        <f aca="false">+SUBSTITUTE(M345,"_","!",R345)</f>
        <v>FTL||Supplier_42||Plant_9||FTL_FR_N-FR_N!250</v>
      </c>
    </row>
    <row r="346" customFormat="false" ht="12.8" hidden="true" customHeight="false" outlineLevel="0" collapsed="false">
      <c r="A346" s="0" t="s">
        <v>197</v>
      </c>
      <c r="B346" s="0" t="s">
        <v>329</v>
      </c>
      <c r="C346" s="0" t="s">
        <v>410</v>
      </c>
      <c r="D346" s="0" t="n">
        <v>640</v>
      </c>
      <c r="E346" s="4" t="str">
        <f aca="false">+LEFT(RIGHT(M346,P346-N346+1),O346-N346)</f>
        <v>FR_N</v>
      </c>
      <c r="F346" s="4" t="str">
        <f aca="false">+RIGHT(LEFT(M346,S346-1),S346-O346-1)</f>
        <v>FR_N</v>
      </c>
      <c r="G346" s="4" t="n">
        <f aca="false">+D346*VLOOKUP(C346,[1]commodities!A$1:H$1048576,2,0)</f>
        <v>3513.6</v>
      </c>
      <c r="H346" s="4" t="n">
        <f aca="false">+$D346*VLOOKUP(C346,[1]commodities!A$1:H$1048576,3,0)</f>
        <v>53.2824</v>
      </c>
      <c r="I346" s="4" t="n">
        <f aca="false">+G346/K346</f>
        <v>1756.8</v>
      </c>
      <c r="J346" s="4" t="n">
        <f aca="false">+H346/K346</f>
        <v>26.6412</v>
      </c>
      <c r="K346" s="4" t="n">
        <f aca="false">+ROUNDUP(MAX(G346/12000,H346/51,1),0)</f>
        <v>2</v>
      </c>
      <c r="L346" s="4" t="n">
        <f aca="false">+RANDBETWEEN(1,5)</f>
        <v>2</v>
      </c>
      <c r="M346" s="4" t="str">
        <f aca="false">+VLOOKUP(A346&amp;B346,[1]country_org_des!$A$1:$E$1048576,5,0)</f>
        <v>FTL||Supplier_42||Plant_9||FTL_FR_N-FR_N_250</v>
      </c>
      <c r="N346" s="4" t="n">
        <f aca="false">+FIND("FTL",M346,2)+4</f>
        <v>32</v>
      </c>
      <c r="O346" s="0" t="n">
        <f aca="false">+FIND("-",M346)</f>
        <v>36</v>
      </c>
      <c r="P346" s="0" t="n">
        <f aca="false">+LEN(M346)</f>
        <v>44</v>
      </c>
      <c r="Q346" s="0" t="str">
        <f aca="false">+RIGHT(M346,P346-O346)</f>
        <v>FR_N_250</v>
      </c>
      <c r="R346" s="0" t="n">
        <f aca="false">+LEN(M346)-LEN(SUBSTITUTE(M346,"_",""))</f>
        <v>6</v>
      </c>
      <c r="S346" s="0" t="n">
        <f aca="false">+FIND("!",T346)</f>
        <v>41</v>
      </c>
      <c r="T346" s="0" t="str">
        <f aca="false">+SUBSTITUTE(M346,"_","!",R346)</f>
        <v>FTL||Supplier_42||Plant_9||FTL_FR_N-FR_N!250</v>
      </c>
    </row>
    <row r="347" customFormat="false" ht="12.8" hidden="true" customHeight="false" outlineLevel="0" collapsed="false">
      <c r="A347" s="0" t="s">
        <v>197</v>
      </c>
      <c r="B347" s="0" t="s">
        <v>329</v>
      </c>
      <c r="C347" s="0" t="s">
        <v>411</v>
      </c>
      <c r="D347" s="0" t="n">
        <v>720</v>
      </c>
      <c r="E347" s="4" t="str">
        <f aca="false">+LEFT(RIGHT(M347,P347-N347+1),O347-N347)</f>
        <v>FR_N</v>
      </c>
      <c r="F347" s="4" t="str">
        <f aca="false">+RIGHT(LEFT(M347,S347-1),S347-O347-1)</f>
        <v>FR_N</v>
      </c>
      <c r="G347" s="4" t="n">
        <f aca="false">+D347*VLOOKUP(C347,[1]commodities!A$1:H$1048576,2,0)</f>
        <v>2091.6</v>
      </c>
      <c r="H347" s="4" t="n">
        <f aca="false">+$D347*VLOOKUP(C347,[1]commodities!A$1:H$1048576,3,0)</f>
        <v>31.96944</v>
      </c>
      <c r="I347" s="4" t="n">
        <f aca="false">+G347/K347</f>
        <v>2091.6</v>
      </c>
      <c r="J347" s="4" t="n">
        <f aca="false">+H347/K347</f>
        <v>31.96944</v>
      </c>
      <c r="K347" s="4" t="n">
        <f aca="false">+ROUNDUP(MAX(G347/12000,H347/51,1),0)</f>
        <v>1</v>
      </c>
      <c r="L347" s="4" t="n">
        <f aca="false">+RANDBETWEEN(1,5)</f>
        <v>2</v>
      </c>
      <c r="M347" s="4" t="str">
        <f aca="false">+VLOOKUP(A347&amp;B347,[1]country_org_des!$A$1:$E$1048576,5,0)</f>
        <v>FTL||Supplier_42||Plant_9||FTL_FR_N-FR_N_250</v>
      </c>
      <c r="N347" s="4" t="n">
        <f aca="false">+FIND("FTL",M347,2)+4</f>
        <v>32</v>
      </c>
      <c r="O347" s="0" t="n">
        <f aca="false">+FIND("-",M347)</f>
        <v>36</v>
      </c>
      <c r="P347" s="0" t="n">
        <f aca="false">+LEN(M347)</f>
        <v>44</v>
      </c>
      <c r="Q347" s="0" t="str">
        <f aca="false">+RIGHT(M347,P347-O347)</f>
        <v>FR_N_250</v>
      </c>
      <c r="R347" s="0" t="n">
        <f aca="false">+LEN(M347)-LEN(SUBSTITUTE(M347,"_",""))</f>
        <v>6</v>
      </c>
      <c r="S347" s="0" t="n">
        <f aca="false">+FIND("!",T347)</f>
        <v>41</v>
      </c>
      <c r="T347" s="0" t="str">
        <f aca="false">+SUBSTITUTE(M347,"_","!",R347)</f>
        <v>FTL||Supplier_42||Plant_9||FTL_FR_N-FR_N!250</v>
      </c>
    </row>
    <row r="348" customFormat="false" ht="12.8" hidden="true" customHeight="false" outlineLevel="0" collapsed="false">
      <c r="A348" s="0" t="s">
        <v>197</v>
      </c>
      <c r="B348" s="0" t="s">
        <v>329</v>
      </c>
      <c r="C348" s="0" t="s">
        <v>412</v>
      </c>
      <c r="D348" s="0" t="n">
        <v>432</v>
      </c>
      <c r="E348" s="4" t="str">
        <f aca="false">+LEFT(RIGHT(M348,P348-N348+1),O348-N348)</f>
        <v>FR_N</v>
      </c>
      <c r="F348" s="4" t="str">
        <f aca="false">+RIGHT(LEFT(M348,S348-1),S348-O348-1)</f>
        <v>FR_N</v>
      </c>
      <c r="G348" s="4" t="n">
        <f aca="false">+D348*VLOOKUP(C348,[1]commodities!A$1:H$1048576,2,0)</f>
        <v>1589.76</v>
      </c>
      <c r="H348" s="4" t="n">
        <f aca="false">+$D348*VLOOKUP(C348,[1]commodities!A$1:H$1048576,3,0)</f>
        <v>23.97708</v>
      </c>
      <c r="I348" s="4" t="n">
        <f aca="false">+G348/K348</f>
        <v>1589.76</v>
      </c>
      <c r="J348" s="4" t="n">
        <f aca="false">+H348/K348</f>
        <v>23.97708</v>
      </c>
      <c r="K348" s="4" t="n">
        <f aca="false">+ROUNDUP(MAX(G348/12000,H348/51,1),0)</f>
        <v>1</v>
      </c>
      <c r="L348" s="4" t="n">
        <f aca="false">+RANDBETWEEN(1,5)</f>
        <v>5</v>
      </c>
      <c r="M348" s="4" t="str">
        <f aca="false">+VLOOKUP(A348&amp;B348,[1]country_org_des!$A$1:$E$1048576,5,0)</f>
        <v>FTL||Supplier_42||Plant_9||FTL_FR_N-FR_N_250</v>
      </c>
      <c r="N348" s="4" t="n">
        <f aca="false">+FIND("FTL",M348,2)+4</f>
        <v>32</v>
      </c>
      <c r="O348" s="0" t="n">
        <f aca="false">+FIND("-",M348)</f>
        <v>36</v>
      </c>
      <c r="P348" s="0" t="n">
        <f aca="false">+LEN(M348)</f>
        <v>44</v>
      </c>
      <c r="Q348" s="0" t="str">
        <f aca="false">+RIGHT(M348,P348-O348)</f>
        <v>FR_N_250</v>
      </c>
      <c r="R348" s="0" t="n">
        <f aca="false">+LEN(M348)-LEN(SUBSTITUTE(M348,"_",""))</f>
        <v>6</v>
      </c>
      <c r="S348" s="0" t="n">
        <f aca="false">+FIND("!",T348)</f>
        <v>41</v>
      </c>
      <c r="T348" s="0" t="str">
        <f aca="false">+SUBSTITUTE(M348,"_","!",R348)</f>
        <v>FTL||Supplier_42||Plant_9||FTL_FR_N-FR_N!250</v>
      </c>
    </row>
    <row r="349" customFormat="false" ht="12.8" hidden="true" customHeight="false" outlineLevel="0" collapsed="false">
      <c r="A349" s="0" t="s">
        <v>197</v>
      </c>
      <c r="B349" s="0" t="s">
        <v>329</v>
      </c>
      <c r="C349" s="0" t="s">
        <v>413</v>
      </c>
      <c r="D349" s="0" t="n">
        <v>406</v>
      </c>
      <c r="E349" s="4" t="str">
        <f aca="false">+LEFT(RIGHT(M349,P349-N349+1),O349-N349)</f>
        <v>FR_N</v>
      </c>
      <c r="F349" s="4" t="str">
        <f aca="false">+RIGHT(LEFT(M349,S349-1),S349-O349-1)</f>
        <v>FR_N</v>
      </c>
      <c r="G349" s="4" t="n">
        <f aca="false">+D349*VLOOKUP(C349,[1]commodities!A$1:H$1048576,2,0)</f>
        <v>1262.2399999832</v>
      </c>
      <c r="H349" s="4" t="n">
        <f aca="false">+$D349*VLOOKUP(C349,[1]commodities!A$1:H$1048576,3,0)</f>
        <v>18.6488399804</v>
      </c>
      <c r="I349" s="4" t="n">
        <f aca="false">+G349/K349</f>
        <v>1262.2399999832</v>
      </c>
      <c r="J349" s="4" t="n">
        <f aca="false">+H349/K349</f>
        <v>18.6488399804</v>
      </c>
      <c r="K349" s="4" t="n">
        <f aca="false">+ROUNDUP(MAX(G349/12000,H349/51,1),0)</f>
        <v>1</v>
      </c>
      <c r="L349" s="4" t="n">
        <f aca="false">+RANDBETWEEN(1,5)</f>
        <v>3</v>
      </c>
      <c r="M349" s="4" t="str">
        <f aca="false">+VLOOKUP(A349&amp;B349,[1]country_org_des!$A$1:$E$1048576,5,0)</f>
        <v>FTL||Supplier_42||Plant_9||FTL_FR_N-FR_N_250</v>
      </c>
      <c r="N349" s="4" t="n">
        <f aca="false">+FIND("FTL",M349,2)+4</f>
        <v>32</v>
      </c>
      <c r="O349" s="0" t="n">
        <f aca="false">+FIND("-",M349)</f>
        <v>36</v>
      </c>
      <c r="P349" s="0" t="n">
        <f aca="false">+LEN(M349)</f>
        <v>44</v>
      </c>
      <c r="Q349" s="0" t="str">
        <f aca="false">+RIGHT(M349,P349-O349)</f>
        <v>FR_N_250</v>
      </c>
      <c r="R349" s="0" t="n">
        <f aca="false">+LEN(M349)-LEN(SUBSTITUTE(M349,"_",""))</f>
        <v>6</v>
      </c>
      <c r="S349" s="0" t="n">
        <f aca="false">+FIND("!",T349)</f>
        <v>41</v>
      </c>
      <c r="T349" s="0" t="str">
        <f aca="false">+SUBSTITUTE(M349,"_","!",R349)</f>
        <v>FTL||Supplier_42||Plant_9||FTL_FR_N-FR_N!250</v>
      </c>
    </row>
    <row r="350" customFormat="false" ht="12.8" hidden="true" customHeight="false" outlineLevel="0" collapsed="false">
      <c r="A350" s="0" t="s">
        <v>197</v>
      </c>
      <c r="B350" s="0" t="s">
        <v>329</v>
      </c>
      <c r="C350" s="0" t="s">
        <v>414</v>
      </c>
      <c r="D350" s="0" t="n">
        <v>416</v>
      </c>
      <c r="E350" s="4" t="str">
        <f aca="false">+LEFT(RIGHT(M350,P350-N350+1),O350-N350)</f>
        <v>FR_N</v>
      </c>
      <c r="F350" s="4" t="str">
        <f aca="false">+RIGHT(LEFT(M350,S350-1),S350-O350-1)</f>
        <v>FR_N</v>
      </c>
      <c r="G350" s="4" t="n">
        <f aca="false">+D350*VLOOKUP(C350,[1]commodities!A$1:H$1048576,2,0)</f>
        <v>1376.0000000032</v>
      </c>
      <c r="H350" s="4" t="n">
        <f aca="false">+$D350*VLOOKUP(C350,[1]commodities!A$1:H$1048576,3,0)</f>
        <v>21.3129599904</v>
      </c>
      <c r="I350" s="4" t="n">
        <f aca="false">+G350/K350</f>
        <v>1376.0000000032</v>
      </c>
      <c r="J350" s="4" t="n">
        <f aca="false">+H350/K350</f>
        <v>21.3129599904</v>
      </c>
      <c r="K350" s="4" t="n">
        <f aca="false">+ROUNDUP(MAX(G350/12000,H350/51,1),0)</f>
        <v>1</v>
      </c>
      <c r="L350" s="4" t="n">
        <f aca="false">+RANDBETWEEN(1,5)</f>
        <v>5</v>
      </c>
      <c r="M350" s="4" t="str">
        <f aca="false">+VLOOKUP(A350&amp;B350,[1]country_org_des!$A$1:$E$1048576,5,0)</f>
        <v>FTL||Supplier_42||Plant_9||FTL_FR_N-FR_N_250</v>
      </c>
      <c r="N350" s="4" t="n">
        <f aca="false">+FIND("FTL",M350,2)+4</f>
        <v>32</v>
      </c>
      <c r="O350" s="0" t="n">
        <f aca="false">+FIND("-",M350)</f>
        <v>36</v>
      </c>
      <c r="P350" s="0" t="n">
        <f aca="false">+LEN(M350)</f>
        <v>44</v>
      </c>
      <c r="Q350" s="0" t="str">
        <f aca="false">+RIGHT(M350,P350-O350)</f>
        <v>FR_N_250</v>
      </c>
      <c r="R350" s="0" t="n">
        <f aca="false">+LEN(M350)-LEN(SUBSTITUTE(M350,"_",""))</f>
        <v>6</v>
      </c>
      <c r="S350" s="0" t="n">
        <f aca="false">+FIND("!",T350)</f>
        <v>41</v>
      </c>
      <c r="T350" s="0" t="str">
        <f aca="false">+SUBSTITUTE(M350,"_","!",R350)</f>
        <v>FTL||Supplier_42||Plant_9||FTL_FR_N-FR_N!250</v>
      </c>
    </row>
    <row r="351" customFormat="false" ht="12.8" hidden="true" customHeight="false" outlineLevel="0" collapsed="false">
      <c r="A351" s="0" t="s">
        <v>197</v>
      </c>
      <c r="B351" s="0" t="s">
        <v>329</v>
      </c>
      <c r="C351" s="0" t="s">
        <v>415</v>
      </c>
      <c r="D351" s="0" t="n">
        <v>560</v>
      </c>
      <c r="E351" s="4" t="str">
        <f aca="false">+LEFT(RIGHT(M351,P351-N351+1),O351-N351)</f>
        <v>FR_N</v>
      </c>
      <c r="F351" s="4" t="str">
        <f aca="false">+RIGHT(LEFT(M351,S351-1),S351-O351-1)</f>
        <v>FR_N</v>
      </c>
      <c r="G351" s="4" t="n">
        <f aca="false">+D351*VLOOKUP(C351,[1]commodities!A$1:H$1048576,2,0)</f>
        <v>2284.8</v>
      </c>
      <c r="H351" s="4" t="n">
        <f aca="false">+$D351*VLOOKUP(C351,[1]commodities!A$1:H$1048576,3,0)</f>
        <v>37.29768</v>
      </c>
      <c r="I351" s="4" t="n">
        <f aca="false">+G351/K351</f>
        <v>2284.8</v>
      </c>
      <c r="J351" s="4" t="n">
        <f aca="false">+H351/K351</f>
        <v>37.29768</v>
      </c>
      <c r="K351" s="4" t="n">
        <f aca="false">+ROUNDUP(MAX(G351/12000,H351/51,1),0)</f>
        <v>1</v>
      </c>
      <c r="L351" s="4" t="n">
        <f aca="false">+RANDBETWEEN(1,5)</f>
        <v>2</v>
      </c>
      <c r="M351" s="4" t="str">
        <f aca="false">+VLOOKUP(A351&amp;B351,[1]country_org_des!$A$1:$E$1048576,5,0)</f>
        <v>FTL||Supplier_42||Plant_9||FTL_FR_N-FR_N_250</v>
      </c>
      <c r="N351" s="4" t="n">
        <f aca="false">+FIND("FTL",M351,2)+4</f>
        <v>32</v>
      </c>
      <c r="O351" s="0" t="n">
        <f aca="false">+FIND("-",M351)</f>
        <v>36</v>
      </c>
      <c r="P351" s="0" t="n">
        <f aca="false">+LEN(M351)</f>
        <v>44</v>
      </c>
      <c r="Q351" s="0" t="str">
        <f aca="false">+RIGHT(M351,P351-O351)</f>
        <v>FR_N_250</v>
      </c>
      <c r="R351" s="0" t="n">
        <f aca="false">+LEN(M351)-LEN(SUBSTITUTE(M351,"_",""))</f>
        <v>6</v>
      </c>
      <c r="S351" s="0" t="n">
        <f aca="false">+FIND("!",T351)</f>
        <v>41</v>
      </c>
      <c r="T351" s="0" t="str">
        <f aca="false">+SUBSTITUTE(M351,"_","!",R351)</f>
        <v>FTL||Supplier_42||Plant_9||FTL_FR_N-FR_N!250</v>
      </c>
    </row>
    <row r="352" customFormat="false" ht="12.8" hidden="true" customHeight="false" outlineLevel="0" collapsed="false">
      <c r="A352" s="0" t="s">
        <v>197</v>
      </c>
      <c r="B352" s="0" t="s">
        <v>329</v>
      </c>
      <c r="C352" s="0" t="s">
        <v>416</v>
      </c>
      <c r="D352" s="0" t="n">
        <v>288</v>
      </c>
      <c r="E352" s="4" t="str">
        <f aca="false">+LEFT(RIGHT(M352,P352-N352+1),O352-N352)</f>
        <v>FR_N</v>
      </c>
      <c r="F352" s="4" t="str">
        <f aca="false">+RIGHT(LEFT(M352,S352-1),S352-O352-1)</f>
        <v>FR_N</v>
      </c>
      <c r="G352" s="4" t="n">
        <f aca="false">+D352*VLOOKUP(C352,[1]commodities!A$1:H$1048576,2,0)</f>
        <v>1285.4399999904</v>
      </c>
      <c r="H352" s="4" t="n">
        <f aca="false">+$D352*VLOOKUP(C352,[1]commodities!A$1:H$1048576,3,0)</f>
        <v>21.3129599904</v>
      </c>
      <c r="I352" s="4" t="n">
        <f aca="false">+G352/K352</f>
        <v>1285.4399999904</v>
      </c>
      <c r="J352" s="4" t="n">
        <f aca="false">+H352/K352</f>
        <v>21.3129599904</v>
      </c>
      <c r="K352" s="4" t="n">
        <f aca="false">+ROUNDUP(MAX(G352/12000,H352/51,1),0)</f>
        <v>1</v>
      </c>
      <c r="L352" s="4" t="n">
        <f aca="false">+RANDBETWEEN(1,5)</f>
        <v>1</v>
      </c>
      <c r="M352" s="4" t="str">
        <f aca="false">+VLOOKUP(A352&amp;B352,[1]country_org_des!$A$1:$E$1048576,5,0)</f>
        <v>FTL||Supplier_42||Plant_9||FTL_FR_N-FR_N_250</v>
      </c>
      <c r="N352" s="4" t="n">
        <f aca="false">+FIND("FTL",M352,2)+4</f>
        <v>32</v>
      </c>
      <c r="O352" s="0" t="n">
        <f aca="false">+FIND("-",M352)</f>
        <v>36</v>
      </c>
      <c r="P352" s="0" t="n">
        <f aca="false">+LEN(M352)</f>
        <v>44</v>
      </c>
      <c r="Q352" s="0" t="str">
        <f aca="false">+RIGHT(M352,P352-O352)</f>
        <v>FR_N_250</v>
      </c>
      <c r="R352" s="0" t="n">
        <f aca="false">+LEN(M352)-LEN(SUBSTITUTE(M352,"_",""))</f>
        <v>6</v>
      </c>
      <c r="S352" s="0" t="n">
        <f aca="false">+FIND("!",T352)</f>
        <v>41</v>
      </c>
      <c r="T352" s="0" t="str">
        <f aca="false">+SUBSTITUTE(M352,"_","!",R352)</f>
        <v>FTL||Supplier_42||Plant_9||FTL_FR_N-FR_N!250</v>
      </c>
    </row>
    <row r="353" customFormat="false" ht="12.8" hidden="true" customHeight="false" outlineLevel="0" collapsed="false">
      <c r="A353" s="0" t="s">
        <v>197</v>
      </c>
      <c r="B353" s="0" t="s">
        <v>329</v>
      </c>
      <c r="C353" s="0" t="s">
        <v>417</v>
      </c>
      <c r="D353" s="0" t="n">
        <v>288</v>
      </c>
      <c r="E353" s="4" t="str">
        <f aca="false">+LEFT(RIGHT(M353,P353-N353+1),O353-N353)</f>
        <v>FR_N</v>
      </c>
      <c r="F353" s="4" t="str">
        <f aca="false">+RIGHT(LEFT(M353,S353-1),S353-O353-1)</f>
        <v>FR_N</v>
      </c>
      <c r="G353" s="4" t="n">
        <f aca="false">+D353*VLOOKUP(C353,[1]commodities!A$1:H$1048576,2,0)</f>
        <v>1285.4399999904</v>
      </c>
      <c r="H353" s="4" t="n">
        <f aca="false">+$D353*VLOOKUP(C353,[1]commodities!A$1:H$1048576,3,0)</f>
        <v>21.3129599904</v>
      </c>
      <c r="I353" s="4" t="n">
        <f aca="false">+G353/K353</f>
        <v>1285.4399999904</v>
      </c>
      <c r="J353" s="4" t="n">
        <f aca="false">+H353/K353</f>
        <v>21.3129599904</v>
      </c>
      <c r="K353" s="4" t="n">
        <f aca="false">+ROUNDUP(MAX(G353/12000,H353/51,1),0)</f>
        <v>1</v>
      </c>
      <c r="L353" s="4" t="n">
        <f aca="false">+RANDBETWEEN(1,5)</f>
        <v>5</v>
      </c>
      <c r="M353" s="4" t="str">
        <f aca="false">+VLOOKUP(A353&amp;B353,[1]country_org_des!$A$1:$E$1048576,5,0)</f>
        <v>FTL||Supplier_42||Plant_9||FTL_FR_N-FR_N_250</v>
      </c>
      <c r="N353" s="4" t="n">
        <f aca="false">+FIND("FTL",M353,2)+4</f>
        <v>32</v>
      </c>
      <c r="O353" s="0" t="n">
        <f aca="false">+FIND("-",M353)</f>
        <v>36</v>
      </c>
      <c r="P353" s="0" t="n">
        <f aca="false">+LEN(M353)</f>
        <v>44</v>
      </c>
      <c r="Q353" s="0" t="str">
        <f aca="false">+RIGHT(M353,P353-O353)</f>
        <v>FR_N_250</v>
      </c>
      <c r="R353" s="0" t="n">
        <f aca="false">+LEN(M353)-LEN(SUBSTITUTE(M353,"_",""))</f>
        <v>6</v>
      </c>
      <c r="S353" s="0" t="n">
        <f aca="false">+FIND("!",T353)</f>
        <v>41</v>
      </c>
      <c r="T353" s="0" t="str">
        <f aca="false">+SUBSTITUTE(M353,"_","!",R353)</f>
        <v>FTL||Supplier_42||Plant_9||FTL_FR_N-FR_N!250</v>
      </c>
    </row>
    <row r="354" customFormat="false" ht="12.8" hidden="true" customHeight="false" outlineLevel="0" collapsed="false">
      <c r="A354" s="0" t="s">
        <v>197</v>
      </c>
      <c r="B354" s="0" t="s">
        <v>329</v>
      </c>
      <c r="C354" s="0" t="s">
        <v>418</v>
      </c>
      <c r="D354" s="0" t="n">
        <v>1152</v>
      </c>
      <c r="E354" s="4" t="str">
        <f aca="false">+LEFT(RIGHT(M354,P354-N354+1),O354-N354)</f>
        <v>FR_N</v>
      </c>
      <c r="F354" s="4" t="str">
        <f aca="false">+RIGHT(LEFT(M354,S354-1),S354-O354-1)</f>
        <v>FR_N</v>
      </c>
      <c r="G354" s="4" t="n">
        <f aca="false">+D354*VLOOKUP(C354,[1]commodities!A$1:H$1048576,2,0)</f>
        <v>5176.3199999616</v>
      </c>
      <c r="H354" s="4" t="n">
        <f aca="false">+$D354*VLOOKUP(C354,[1]commodities!A$1:H$1048576,3,0)</f>
        <v>85.2518399616</v>
      </c>
      <c r="I354" s="4" t="n">
        <f aca="false">+G354/K354</f>
        <v>2588.1599999808</v>
      </c>
      <c r="J354" s="4" t="n">
        <f aca="false">+H354/K354</f>
        <v>42.6259199808</v>
      </c>
      <c r="K354" s="4" t="n">
        <f aca="false">+ROUNDUP(MAX(G354/12000,H354/51,1),0)</f>
        <v>2</v>
      </c>
      <c r="L354" s="4" t="n">
        <f aca="false">+RANDBETWEEN(1,5)</f>
        <v>4</v>
      </c>
      <c r="M354" s="4" t="str">
        <f aca="false">+VLOOKUP(A354&amp;B354,[1]country_org_des!$A$1:$E$1048576,5,0)</f>
        <v>FTL||Supplier_42||Plant_9||FTL_FR_N-FR_N_250</v>
      </c>
      <c r="N354" s="4" t="n">
        <f aca="false">+FIND("FTL",M354,2)+4</f>
        <v>32</v>
      </c>
      <c r="O354" s="0" t="n">
        <f aca="false">+FIND("-",M354)</f>
        <v>36</v>
      </c>
      <c r="P354" s="0" t="n">
        <f aca="false">+LEN(M354)</f>
        <v>44</v>
      </c>
      <c r="Q354" s="0" t="str">
        <f aca="false">+RIGHT(M354,P354-O354)</f>
        <v>FR_N_250</v>
      </c>
      <c r="R354" s="0" t="n">
        <f aca="false">+LEN(M354)-LEN(SUBSTITUTE(M354,"_",""))</f>
        <v>6</v>
      </c>
      <c r="S354" s="0" t="n">
        <f aca="false">+FIND("!",T354)</f>
        <v>41</v>
      </c>
      <c r="T354" s="0" t="str">
        <f aca="false">+SUBSTITUTE(M354,"_","!",R354)</f>
        <v>FTL||Supplier_42||Plant_9||FTL_FR_N-FR_N!250</v>
      </c>
    </row>
    <row r="355" customFormat="false" ht="12.8" hidden="true" customHeight="false" outlineLevel="0" collapsed="false">
      <c r="A355" s="0" t="s">
        <v>197</v>
      </c>
      <c r="B355" s="0" t="s">
        <v>329</v>
      </c>
      <c r="C355" s="0" t="s">
        <v>419</v>
      </c>
      <c r="D355" s="0" t="n">
        <v>288</v>
      </c>
      <c r="E355" s="4" t="str">
        <f aca="false">+LEFT(RIGHT(M355,P355-N355+1),O355-N355)</f>
        <v>FR_N</v>
      </c>
      <c r="F355" s="4" t="str">
        <f aca="false">+RIGHT(LEFT(M355,S355-1),S355-O355-1)</f>
        <v>FR_N</v>
      </c>
      <c r="G355" s="4" t="n">
        <f aca="false">+D355*VLOOKUP(C355,[1]commodities!A$1:H$1048576,2,0)</f>
        <v>1294.0799999904</v>
      </c>
      <c r="H355" s="4" t="n">
        <f aca="false">+$D355*VLOOKUP(C355,[1]commodities!A$1:H$1048576,3,0)</f>
        <v>21.3129599904</v>
      </c>
      <c r="I355" s="4" t="n">
        <f aca="false">+G355/K355</f>
        <v>1294.0799999904</v>
      </c>
      <c r="J355" s="4" t="n">
        <f aca="false">+H355/K355</f>
        <v>21.3129599904</v>
      </c>
      <c r="K355" s="4" t="n">
        <f aca="false">+ROUNDUP(MAX(G355/12000,H355/51,1),0)</f>
        <v>1</v>
      </c>
      <c r="L355" s="4" t="n">
        <f aca="false">+RANDBETWEEN(1,5)</f>
        <v>2</v>
      </c>
      <c r="M355" s="4" t="str">
        <f aca="false">+VLOOKUP(A355&amp;B355,[1]country_org_des!$A$1:$E$1048576,5,0)</f>
        <v>FTL||Supplier_42||Plant_9||FTL_FR_N-FR_N_250</v>
      </c>
      <c r="N355" s="4" t="n">
        <f aca="false">+FIND("FTL",M355,2)+4</f>
        <v>32</v>
      </c>
      <c r="O355" s="0" t="n">
        <f aca="false">+FIND("-",M355)</f>
        <v>36</v>
      </c>
      <c r="P355" s="0" t="n">
        <f aca="false">+LEN(M355)</f>
        <v>44</v>
      </c>
      <c r="Q355" s="0" t="str">
        <f aca="false">+RIGHT(M355,P355-O355)</f>
        <v>FR_N_250</v>
      </c>
      <c r="R355" s="0" t="n">
        <f aca="false">+LEN(M355)-LEN(SUBSTITUTE(M355,"_",""))</f>
        <v>6</v>
      </c>
      <c r="S355" s="0" t="n">
        <f aca="false">+FIND("!",T355)</f>
        <v>41</v>
      </c>
      <c r="T355" s="0" t="str">
        <f aca="false">+SUBSTITUTE(M355,"_","!",R355)</f>
        <v>FTL||Supplier_42||Plant_9||FTL_FR_N-FR_N!250</v>
      </c>
    </row>
    <row r="356" customFormat="false" ht="12.8" hidden="true" customHeight="false" outlineLevel="0" collapsed="false">
      <c r="A356" s="0" t="s">
        <v>197</v>
      </c>
      <c r="B356" s="0" t="s">
        <v>329</v>
      </c>
      <c r="C356" s="0" t="s">
        <v>420</v>
      </c>
      <c r="D356" s="0" t="n">
        <v>1364</v>
      </c>
      <c r="E356" s="4" t="str">
        <f aca="false">+LEFT(RIGHT(M356,P356-N356+1),O356-N356)</f>
        <v>FR_N</v>
      </c>
      <c r="F356" s="4" t="str">
        <f aca="false">+RIGHT(LEFT(M356,S356-1),S356-O356-1)</f>
        <v>FR_N</v>
      </c>
      <c r="G356" s="4" t="n">
        <f aca="false">+D356*VLOOKUP(C356,[1]commodities!A$1:H$1048576,2,0)</f>
        <v>5465.9200000372</v>
      </c>
      <c r="H356" s="4" t="n">
        <f aca="false">+$D356*VLOOKUP(C356,[1]commodities!A$1:H$1048576,3,0)</f>
        <v>82.5877199752</v>
      </c>
      <c r="I356" s="4" t="n">
        <f aca="false">+G356/K356</f>
        <v>2732.9600000186</v>
      </c>
      <c r="J356" s="4" t="n">
        <f aca="false">+H356/K356</f>
        <v>41.2938599876</v>
      </c>
      <c r="K356" s="4" t="n">
        <f aca="false">+ROUNDUP(MAX(G356/12000,H356/51,1),0)</f>
        <v>2</v>
      </c>
      <c r="L356" s="4" t="n">
        <f aca="false">+RANDBETWEEN(1,5)</f>
        <v>5</v>
      </c>
      <c r="M356" s="4" t="str">
        <f aca="false">+VLOOKUP(A356&amp;B356,[1]country_org_des!$A$1:$E$1048576,5,0)</f>
        <v>FTL||Supplier_42||Plant_9||FTL_FR_N-FR_N_250</v>
      </c>
      <c r="N356" s="4" t="n">
        <f aca="false">+FIND("FTL",M356,2)+4</f>
        <v>32</v>
      </c>
      <c r="O356" s="0" t="n">
        <f aca="false">+FIND("-",M356)</f>
        <v>36</v>
      </c>
      <c r="P356" s="0" t="n">
        <f aca="false">+LEN(M356)</f>
        <v>44</v>
      </c>
      <c r="Q356" s="0" t="str">
        <f aca="false">+RIGHT(M356,P356-O356)</f>
        <v>FR_N_250</v>
      </c>
      <c r="R356" s="0" t="n">
        <f aca="false">+LEN(M356)-LEN(SUBSTITUTE(M356,"_",""))</f>
        <v>6</v>
      </c>
      <c r="S356" s="0" t="n">
        <f aca="false">+FIND("!",T356)</f>
        <v>41</v>
      </c>
      <c r="T356" s="0" t="str">
        <f aca="false">+SUBSTITUTE(M356,"_","!",R356)</f>
        <v>FTL||Supplier_42||Plant_9||FTL_FR_N-FR_N!250</v>
      </c>
    </row>
    <row r="357" customFormat="false" ht="12.8" hidden="true" customHeight="false" outlineLevel="0" collapsed="false">
      <c r="A357" s="0" t="s">
        <v>197</v>
      </c>
      <c r="B357" s="0" t="s">
        <v>329</v>
      </c>
      <c r="C357" s="0" t="s">
        <v>421</v>
      </c>
      <c r="D357" s="0" t="n">
        <v>200</v>
      </c>
      <c r="E357" s="4" t="str">
        <f aca="false">+LEFT(RIGHT(M357,P357-N357+1),O357-N357)</f>
        <v>FR_N</v>
      </c>
      <c r="F357" s="4" t="str">
        <f aca="false">+RIGHT(LEFT(M357,S357-1),S357-O357-1)</f>
        <v>FR_N</v>
      </c>
      <c r="G357" s="4" t="n">
        <f aca="false">+D357*VLOOKUP(C357,[1]commodities!A$1:H$1048576,2,0)</f>
        <v>836</v>
      </c>
      <c r="H357" s="4" t="n">
        <f aca="false">+$D357*VLOOKUP(C357,[1]commodities!A$1:H$1048576,3,0)</f>
        <v>13.3206</v>
      </c>
      <c r="I357" s="4" t="n">
        <f aca="false">+G357/K357</f>
        <v>836</v>
      </c>
      <c r="J357" s="4" t="n">
        <f aca="false">+H357/K357</f>
        <v>13.3206</v>
      </c>
      <c r="K357" s="4" t="n">
        <f aca="false">+ROUNDUP(MAX(G357/12000,H357/51,1),0)</f>
        <v>1</v>
      </c>
      <c r="L357" s="4" t="n">
        <f aca="false">+RANDBETWEEN(1,5)</f>
        <v>3</v>
      </c>
      <c r="M357" s="4" t="str">
        <f aca="false">+VLOOKUP(A357&amp;B357,[1]country_org_des!$A$1:$E$1048576,5,0)</f>
        <v>FTL||Supplier_42||Plant_9||FTL_FR_N-FR_N_250</v>
      </c>
      <c r="N357" s="4" t="n">
        <f aca="false">+FIND("FTL",M357,2)+4</f>
        <v>32</v>
      </c>
      <c r="O357" s="0" t="n">
        <f aca="false">+FIND("-",M357)</f>
        <v>36</v>
      </c>
      <c r="P357" s="0" t="n">
        <f aca="false">+LEN(M357)</f>
        <v>44</v>
      </c>
      <c r="Q357" s="0" t="str">
        <f aca="false">+RIGHT(M357,P357-O357)</f>
        <v>FR_N_250</v>
      </c>
      <c r="R357" s="0" t="n">
        <f aca="false">+LEN(M357)-LEN(SUBSTITUTE(M357,"_",""))</f>
        <v>6</v>
      </c>
      <c r="S357" s="0" t="n">
        <f aca="false">+FIND("!",T357)</f>
        <v>41</v>
      </c>
      <c r="T357" s="0" t="str">
        <f aca="false">+SUBSTITUTE(M357,"_","!",R357)</f>
        <v>FTL||Supplier_42||Plant_9||FTL_FR_N-FR_N!250</v>
      </c>
    </row>
    <row r="358" customFormat="false" ht="12.8" hidden="true" customHeight="false" outlineLevel="0" collapsed="false">
      <c r="A358" s="0" t="s">
        <v>197</v>
      </c>
      <c r="B358" s="0" t="s">
        <v>329</v>
      </c>
      <c r="C358" s="0" t="s">
        <v>422</v>
      </c>
      <c r="D358" s="0" t="n">
        <v>30</v>
      </c>
      <c r="E358" s="4" t="str">
        <f aca="false">+LEFT(RIGHT(M358,P358-N358+1),O358-N358)</f>
        <v>FR_N</v>
      </c>
      <c r="F358" s="4" t="str">
        <f aca="false">+RIGHT(LEFT(M358,S358-1),S358-O358-1)</f>
        <v>FR_N</v>
      </c>
      <c r="G358" s="4" t="n">
        <f aca="false">+D358*VLOOKUP(C358,[1]commodities!A$1:H$1048576,2,0)</f>
        <v>155.4</v>
      </c>
      <c r="H358" s="4" t="n">
        <f aca="false">+$D358*VLOOKUP(C358,[1]commodities!A$1:H$1048576,3,0)</f>
        <v>2.66412</v>
      </c>
      <c r="I358" s="4" t="n">
        <f aca="false">+G358/K358</f>
        <v>155.4</v>
      </c>
      <c r="J358" s="4" t="n">
        <f aca="false">+H358/K358</f>
        <v>2.66412</v>
      </c>
      <c r="K358" s="4" t="n">
        <f aca="false">+ROUNDUP(MAX(G358/12000,H358/51,1),0)</f>
        <v>1</v>
      </c>
      <c r="L358" s="4" t="n">
        <f aca="false">+RANDBETWEEN(1,5)</f>
        <v>1</v>
      </c>
      <c r="M358" s="4" t="str">
        <f aca="false">+VLOOKUP(A358&amp;B358,[1]country_org_des!$A$1:$E$1048576,5,0)</f>
        <v>FTL||Supplier_42||Plant_9||FTL_FR_N-FR_N_250</v>
      </c>
      <c r="N358" s="4" t="n">
        <f aca="false">+FIND("FTL",M358,2)+4</f>
        <v>32</v>
      </c>
      <c r="O358" s="0" t="n">
        <f aca="false">+FIND("-",M358)</f>
        <v>36</v>
      </c>
      <c r="P358" s="0" t="n">
        <f aca="false">+LEN(M358)</f>
        <v>44</v>
      </c>
      <c r="Q358" s="0" t="str">
        <f aca="false">+RIGHT(M358,P358-O358)</f>
        <v>FR_N_250</v>
      </c>
      <c r="R358" s="0" t="n">
        <f aca="false">+LEN(M358)-LEN(SUBSTITUTE(M358,"_",""))</f>
        <v>6</v>
      </c>
      <c r="S358" s="0" t="n">
        <f aca="false">+FIND("!",T358)</f>
        <v>41</v>
      </c>
      <c r="T358" s="0" t="str">
        <f aca="false">+SUBSTITUTE(M358,"_","!",R358)</f>
        <v>FTL||Supplier_42||Plant_9||FTL_FR_N-FR_N!250</v>
      </c>
    </row>
    <row r="359" customFormat="false" ht="12.8" hidden="true" customHeight="false" outlineLevel="0" collapsed="false">
      <c r="A359" s="0" t="s">
        <v>197</v>
      </c>
      <c r="B359" s="0" t="s">
        <v>329</v>
      </c>
      <c r="C359" s="0" t="s">
        <v>423</v>
      </c>
      <c r="D359" s="0" t="n">
        <v>150</v>
      </c>
      <c r="E359" s="4" t="str">
        <f aca="false">+LEFT(RIGHT(M359,P359-N359+1),O359-N359)</f>
        <v>FR_N</v>
      </c>
      <c r="F359" s="4" t="str">
        <f aca="false">+RIGHT(LEFT(M359,S359-1),S359-O359-1)</f>
        <v>FR_N</v>
      </c>
      <c r="G359" s="4" t="n">
        <f aca="false">+D359*VLOOKUP(C359,[1]commodities!A$1:H$1048576,2,0)</f>
        <v>777</v>
      </c>
      <c r="H359" s="4" t="n">
        <f aca="false">+$D359*VLOOKUP(C359,[1]commodities!A$1:H$1048576,3,0)</f>
        <v>13.3206</v>
      </c>
      <c r="I359" s="4" t="n">
        <f aca="false">+G359/K359</f>
        <v>777</v>
      </c>
      <c r="J359" s="4" t="n">
        <f aca="false">+H359/K359</f>
        <v>13.3206</v>
      </c>
      <c r="K359" s="4" t="n">
        <f aca="false">+ROUNDUP(MAX(G359/12000,H359/51,1),0)</f>
        <v>1</v>
      </c>
      <c r="L359" s="4" t="n">
        <f aca="false">+RANDBETWEEN(1,5)</f>
        <v>5</v>
      </c>
      <c r="M359" s="4" t="str">
        <f aca="false">+VLOOKUP(A359&amp;B359,[1]country_org_des!$A$1:$E$1048576,5,0)</f>
        <v>FTL||Supplier_42||Plant_9||FTL_FR_N-FR_N_250</v>
      </c>
      <c r="N359" s="4" t="n">
        <f aca="false">+FIND("FTL",M359,2)+4</f>
        <v>32</v>
      </c>
      <c r="O359" s="0" t="n">
        <f aca="false">+FIND("-",M359)</f>
        <v>36</v>
      </c>
      <c r="P359" s="0" t="n">
        <f aca="false">+LEN(M359)</f>
        <v>44</v>
      </c>
      <c r="Q359" s="0" t="str">
        <f aca="false">+RIGHT(M359,P359-O359)</f>
        <v>FR_N_250</v>
      </c>
      <c r="R359" s="0" t="n">
        <f aca="false">+LEN(M359)-LEN(SUBSTITUTE(M359,"_",""))</f>
        <v>6</v>
      </c>
      <c r="S359" s="0" t="n">
        <f aca="false">+FIND("!",T359)</f>
        <v>41</v>
      </c>
      <c r="T359" s="0" t="str">
        <f aca="false">+SUBSTITUTE(M359,"_","!",R359)</f>
        <v>FTL||Supplier_42||Plant_9||FTL_FR_N-FR_N!250</v>
      </c>
    </row>
    <row r="360" customFormat="false" ht="12.8" hidden="true" customHeight="false" outlineLevel="0" collapsed="false">
      <c r="A360" s="0" t="s">
        <v>197</v>
      </c>
      <c r="B360" s="0" t="s">
        <v>329</v>
      </c>
      <c r="C360" s="0" t="s">
        <v>424</v>
      </c>
      <c r="D360" s="0" t="n">
        <v>196</v>
      </c>
      <c r="E360" s="4" t="str">
        <f aca="false">+LEFT(RIGHT(M360,P360-N360+1),O360-N360)</f>
        <v>FR_N</v>
      </c>
      <c r="F360" s="4" t="str">
        <f aca="false">+RIGHT(LEFT(M360,S360-1),S360-O360-1)</f>
        <v>FR_N</v>
      </c>
      <c r="G360" s="4" t="n">
        <f aca="false">+D360*VLOOKUP(C360,[1]commodities!A$1:H$1048576,2,0)</f>
        <v>1071.2799999972</v>
      </c>
      <c r="H360" s="4" t="n">
        <f aca="false">+$D360*VLOOKUP(C360,[1]commodities!A$1:H$1048576,3,0)</f>
        <v>18.6488400084</v>
      </c>
      <c r="I360" s="4" t="n">
        <f aca="false">+G360/K360</f>
        <v>1071.2799999972</v>
      </c>
      <c r="J360" s="4" t="n">
        <f aca="false">+H360/K360</f>
        <v>18.6488400084</v>
      </c>
      <c r="K360" s="4" t="n">
        <f aca="false">+ROUNDUP(MAX(G360/12000,H360/51,1),0)</f>
        <v>1</v>
      </c>
      <c r="L360" s="4" t="n">
        <f aca="false">+RANDBETWEEN(1,5)</f>
        <v>2</v>
      </c>
      <c r="M360" s="4" t="str">
        <f aca="false">+VLOOKUP(A360&amp;B360,[1]country_org_des!$A$1:$E$1048576,5,0)</f>
        <v>FTL||Supplier_42||Plant_9||FTL_FR_N-FR_N_250</v>
      </c>
      <c r="N360" s="4" t="n">
        <f aca="false">+FIND("FTL",M360,2)+4</f>
        <v>32</v>
      </c>
      <c r="O360" s="0" t="n">
        <f aca="false">+FIND("-",M360)</f>
        <v>36</v>
      </c>
      <c r="P360" s="0" t="n">
        <f aca="false">+LEN(M360)</f>
        <v>44</v>
      </c>
      <c r="Q360" s="0" t="str">
        <f aca="false">+RIGHT(M360,P360-O360)</f>
        <v>FR_N_250</v>
      </c>
      <c r="R360" s="0" t="n">
        <f aca="false">+LEN(M360)-LEN(SUBSTITUTE(M360,"_",""))</f>
        <v>6</v>
      </c>
      <c r="S360" s="0" t="n">
        <f aca="false">+FIND("!",T360)</f>
        <v>41</v>
      </c>
      <c r="T360" s="0" t="str">
        <f aca="false">+SUBSTITUTE(M360,"_","!",R360)</f>
        <v>FTL||Supplier_42||Plant_9||FTL_FR_N-FR_N!250</v>
      </c>
    </row>
    <row r="361" customFormat="false" ht="12.8" hidden="true" customHeight="false" outlineLevel="0" collapsed="false">
      <c r="A361" s="0" t="s">
        <v>197</v>
      </c>
      <c r="B361" s="0" t="s">
        <v>329</v>
      </c>
      <c r="C361" s="0" t="s">
        <v>425</v>
      </c>
      <c r="D361" s="0" t="n">
        <v>192</v>
      </c>
      <c r="E361" s="4" t="str">
        <f aca="false">+LEFT(RIGHT(M361,P361-N361+1),O361-N361)</f>
        <v>FR_N</v>
      </c>
      <c r="F361" s="4" t="str">
        <f aca="false">+RIGHT(LEFT(M361,S361-1),S361-O361-1)</f>
        <v>FR_N</v>
      </c>
      <c r="G361" s="4" t="n">
        <f aca="false">+D361*VLOOKUP(C361,[1]commodities!A$1:H$1048576,2,0)</f>
        <v>706.56</v>
      </c>
      <c r="H361" s="4" t="n">
        <f aca="false">+$D361*VLOOKUP(C361,[1]commodities!A$1:H$1048576,3,0)</f>
        <v>10.65648</v>
      </c>
      <c r="I361" s="4" t="n">
        <f aca="false">+G361/K361</f>
        <v>706.56</v>
      </c>
      <c r="J361" s="4" t="n">
        <f aca="false">+H361/K361</f>
        <v>10.65648</v>
      </c>
      <c r="K361" s="4" t="n">
        <f aca="false">+ROUNDUP(MAX(G361/12000,H361/51,1),0)</f>
        <v>1</v>
      </c>
      <c r="L361" s="4" t="n">
        <f aca="false">+RANDBETWEEN(1,5)</f>
        <v>1</v>
      </c>
      <c r="M361" s="4" t="str">
        <f aca="false">+VLOOKUP(A361&amp;B361,[1]country_org_des!$A$1:$E$1048576,5,0)</f>
        <v>FTL||Supplier_42||Plant_9||FTL_FR_N-FR_N_250</v>
      </c>
      <c r="N361" s="4" t="n">
        <f aca="false">+FIND("FTL",M361,2)+4</f>
        <v>32</v>
      </c>
      <c r="O361" s="0" t="n">
        <f aca="false">+FIND("-",M361)</f>
        <v>36</v>
      </c>
      <c r="P361" s="0" t="n">
        <f aca="false">+LEN(M361)</f>
        <v>44</v>
      </c>
      <c r="Q361" s="0" t="str">
        <f aca="false">+RIGHT(M361,P361-O361)</f>
        <v>FR_N_250</v>
      </c>
      <c r="R361" s="0" t="n">
        <f aca="false">+LEN(M361)-LEN(SUBSTITUTE(M361,"_",""))</f>
        <v>6</v>
      </c>
      <c r="S361" s="0" t="n">
        <f aca="false">+FIND("!",T361)</f>
        <v>41</v>
      </c>
      <c r="T361" s="0" t="str">
        <f aca="false">+SUBSTITUTE(M361,"_","!",R361)</f>
        <v>FTL||Supplier_42||Plant_9||FTL_FR_N-FR_N!250</v>
      </c>
    </row>
    <row r="362" customFormat="false" ht="12.8" hidden="true" customHeight="false" outlineLevel="0" collapsed="false">
      <c r="A362" s="0" t="s">
        <v>197</v>
      </c>
      <c r="B362" s="0" t="s">
        <v>329</v>
      </c>
      <c r="C362" s="0" t="s">
        <v>426</v>
      </c>
      <c r="D362" s="0" t="n">
        <v>20</v>
      </c>
      <c r="E362" s="4" t="str">
        <f aca="false">+LEFT(RIGHT(M362,P362-N362+1),O362-N362)</f>
        <v>FR_N</v>
      </c>
      <c r="F362" s="4" t="str">
        <f aca="false">+RIGHT(LEFT(M362,S362-1),S362-O362-1)</f>
        <v>FR_N</v>
      </c>
      <c r="G362" s="4" t="n">
        <f aca="false">+D362*VLOOKUP(C362,[1]commodities!A$1:H$1048576,2,0)</f>
        <v>264</v>
      </c>
      <c r="H362" s="4" t="n">
        <f aca="false">+$D362*VLOOKUP(C362,[1]commodities!A$1:H$1048576,3,0)</f>
        <v>5.32824</v>
      </c>
      <c r="I362" s="4" t="n">
        <f aca="false">+G362/K362</f>
        <v>264</v>
      </c>
      <c r="J362" s="4" t="n">
        <f aca="false">+H362/K362</f>
        <v>5.32824</v>
      </c>
      <c r="K362" s="4" t="n">
        <f aca="false">+ROUNDUP(MAX(G362/12000,H362/51,1),0)</f>
        <v>1</v>
      </c>
      <c r="L362" s="4" t="n">
        <f aca="false">+RANDBETWEEN(1,5)</f>
        <v>2</v>
      </c>
      <c r="M362" s="4" t="str">
        <f aca="false">+VLOOKUP(A362&amp;B362,[1]country_org_des!$A$1:$E$1048576,5,0)</f>
        <v>FTL||Supplier_42||Plant_9||FTL_FR_N-FR_N_250</v>
      </c>
      <c r="N362" s="4" t="n">
        <f aca="false">+FIND("FTL",M362,2)+4</f>
        <v>32</v>
      </c>
      <c r="O362" s="0" t="n">
        <f aca="false">+FIND("-",M362)</f>
        <v>36</v>
      </c>
      <c r="P362" s="0" t="n">
        <f aca="false">+LEN(M362)</f>
        <v>44</v>
      </c>
      <c r="Q362" s="0" t="str">
        <f aca="false">+RIGHT(M362,P362-O362)</f>
        <v>FR_N_250</v>
      </c>
      <c r="R362" s="0" t="n">
        <f aca="false">+LEN(M362)-LEN(SUBSTITUTE(M362,"_",""))</f>
        <v>6</v>
      </c>
      <c r="S362" s="0" t="n">
        <f aca="false">+FIND("!",T362)</f>
        <v>41</v>
      </c>
      <c r="T362" s="0" t="str">
        <f aca="false">+SUBSTITUTE(M362,"_","!",R362)</f>
        <v>FTL||Supplier_42||Plant_9||FTL_FR_N-FR_N!250</v>
      </c>
    </row>
    <row r="363" customFormat="false" ht="12.8" hidden="true" customHeight="false" outlineLevel="0" collapsed="false">
      <c r="A363" s="0" t="s">
        <v>197</v>
      </c>
      <c r="B363" s="0" t="s">
        <v>427</v>
      </c>
      <c r="C363" s="0" t="s">
        <v>428</v>
      </c>
      <c r="D363" s="0" t="n">
        <v>180</v>
      </c>
      <c r="E363" s="4" t="str">
        <f aca="false">+LEFT(RIGHT(M363,P363-N363+1),O363-N363)</f>
        <v>FR_N</v>
      </c>
      <c r="F363" s="4" t="str">
        <f aca="false">+RIGHT(LEFT(M363,S363-1),S363-O363-1)</f>
        <v>FR_N</v>
      </c>
      <c r="G363" s="4" t="n">
        <f aca="false">+D363*VLOOKUP(C363,[1]commodities!A$1:H$1048576,2,0)</f>
        <v>966.6</v>
      </c>
      <c r="H363" s="4" t="n">
        <f aca="false">+$D363*VLOOKUP(C363,[1]commodities!A$1:H$1048576,3,0)</f>
        <v>15.66</v>
      </c>
      <c r="I363" s="4" t="n">
        <f aca="false">+G363/K363</f>
        <v>966.6</v>
      </c>
      <c r="J363" s="4" t="n">
        <f aca="false">+H363/K363</f>
        <v>15.66</v>
      </c>
      <c r="K363" s="4" t="n">
        <f aca="false">+ROUNDUP(MAX(G363/12000,H363/51,1),0)</f>
        <v>1</v>
      </c>
      <c r="L363" s="4" t="n">
        <f aca="false">+RANDBETWEEN(1,5)</f>
        <v>5</v>
      </c>
      <c r="M363" s="4" t="str">
        <f aca="false">+VLOOKUP(A363&amp;B363,[1]country_org_des!$A$1:$E$1048576,5,0)</f>
        <v>FTL||Supplier_42||Plant_16||FTL_FR_N-FR_N_500</v>
      </c>
      <c r="N363" s="4" t="n">
        <f aca="false">+FIND("FTL",M363,2)+4</f>
        <v>33</v>
      </c>
      <c r="O363" s="0" t="n">
        <f aca="false">+FIND("-",M363)</f>
        <v>37</v>
      </c>
      <c r="P363" s="0" t="n">
        <f aca="false">+LEN(M363)</f>
        <v>45</v>
      </c>
      <c r="Q363" s="0" t="str">
        <f aca="false">+RIGHT(M363,P363-O363)</f>
        <v>FR_N_500</v>
      </c>
      <c r="R363" s="0" t="n">
        <f aca="false">+LEN(M363)-LEN(SUBSTITUTE(M363,"_",""))</f>
        <v>6</v>
      </c>
      <c r="S363" s="0" t="n">
        <f aca="false">+FIND("!",T363)</f>
        <v>42</v>
      </c>
      <c r="T363" s="0" t="str">
        <f aca="false">+SUBSTITUTE(M363,"_","!",R363)</f>
        <v>FTL||Supplier_42||Plant_16||FTL_FR_N-FR_N!500</v>
      </c>
    </row>
    <row r="364" customFormat="false" ht="12.8" hidden="true" customHeight="false" outlineLevel="0" collapsed="false">
      <c r="A364" s="0" t="s">
        <v>197</v>
      </c>
      <c r="B364" s="0" t="s">
        <v>427</v>
      </c>
      <c r="C364" s="0" t="s">
        <v>429</v>
      </c>
      <c r="D364" s="0" t="n">
        <v>1612</v>
      </c>
      <c r="E364" s="4" t="str">
        <f aca="false">+LEFT(RIGHT(M364,P364-N364+1),O364-N364)</f>
        <v>FR_N</v>
      </c>
      <c r="F364" s="4" t="str">
        <f aca="false">+RIGHT(LEFT(M364,S364-1),S364-O364-1)</f>
        <v>FR_N</v>
      </c>
      <c r="G364" s="4" t="n">
        <f aca="false">+D364*VLOOKUP(C364,[1]commodities!A$1:H$1048576,2,0)</f>
        <v>5261.0720000124</v>
      </c>
      <c r="H364" s="4" t="n">
        <f aca="false">+$D364*VLOOKUP(C364,[1]commodities!A$1:H$1048576,3,0)</f>
        <v>80.9100000124</v>
      </c>
      <c r="I364" s="4" t="n">
        <f aca="false">+G364/K364</f>
        <v>2630.5360000062</v>
      </c>
      <c r="J364" s="4" t="n">
        <f aca="false">+H364/K364</f>
        <v>40.4550000062</v>
      </c>
      <c r="K364" s="4" t="n">
        <f aca="false">+ROUNDUP(MAX(G364/12000,H364/51,1),0)</f>
        <v>2</v>
      </c>
      <c r="L364" s="4" t="n">
        <f aca="false">+RANDBETWEEN(1,5)</f>
        <v>4</v>
      </c>
      <c r="M364" s="4" t="str">
        <f aca="false">+VLOOKUP(A364&amp;B364,[1]country_org_des!$A$1:$E$1048576,5,0)</f>
        <v>FTL||Supplier_42||Plant_16||FTL_FR_N-FR_N_500</v>
      </c>
      <c r="N364" s="4" t="n">
        <f aca="false">+FIND("FTL",M364,2)+4</f>
        <v>33</v>
      </c>
      <c r="O364" s="0" t="n">
        <f aca="false">+FIND("-",M364)</f>
        <v>37</v>
      </c>
      <c r="P364" s="0" t="n">
        <f aca="false">+LEN(M364)</f>
        <v>45</v>
      </c>
      <c r="Q364" s="0" t="str">
        <f aca="false">+RIGHT(M364,P364-O364)</f>
        <v>FR_N_500</v>
      </c>
      <c r="R364" s="0" t="n">
        <f aca="false">+LEN(M364)-LEN(SUBSTITUTE(M364,"_",""))</f>
        <v>6</v>
      </c>
      <c r="S364" s="0" t="n">
        <f aca="false">+FIND("!",T364)</f>
        <v>42</v>
      </c>
      <c r="T364" s="0" t="str">
        <f aca="false">+SUBSTITUTE(M364,"_","!",R364)</f>
        <v>FTL||Supplier_42||Plant_16||FTL_FR_N-FR_N!500</v>
      </c>
    </row>
    <row r="365" customFormat="false" ht="12.8" hidden="true" customHeight="false" outlineLevel="0" collapsed="false">
      <c r="A365" s="0" t="s">
        <v>197</v>
      </c>
      <c r="B365" s="0" t="s">
        <v>427</v>
      </c>
      <c r="C365" s="0" t="s">
        <v>430</v>
      </c>
      <c r="D365" s="0" t="n">
        <v>1560</v>
      </c>
      <c r="E365" s="4" t="str">
        <f aca="false">+LEFT(RIGHT(M365,P365-N365+1),O365-N365)</f>
        <v>FR_N</v>
      </c>
      <c r="F365" s="4" t="str">
        <f aca="false">+RIGHT(LEFT(M365,S365-1),S365-O365-1)</f>
        <v>FR_N</v>
      </c>
      <c r="G365" s="4" t="n">
        <f aca="false">+D365*VLOOKUP(C365,[1]commodities!A$1:H$1048576,2,0)</f>
        <v>8361.6</v>
      </c>
      <c r="H365" s="4" t="n">
        <f aca="false">+$D365*VLOOKUP(C365,[1]commodities!A$1:H$1048576,3,0)</f>
        <v>135.72</v>
      </c>
      <c r="I365" s="4" t="n">
        <f aca="false">+G365/K365</f>
        <v>2787.2</v>
      </c>
      <c r="J365" s="4" t="n">
        <f aca="false">+H365/K365</f>
        <v>45.24</v>
      </c>
      <c r="K365" s="4" t="n">
        <f aca="false">+ROUNDUP(MAX(G365/12000,H365/51,1),0)</f>
        <v>3</v>
      </c>
      <c r="L365" s="4" t="n">
        <f aca="false">+RANDBETWEEN(1,5)</f>
        <v>1</v>
      </c>
      <c r="M365" s="4" t="str">
        <f aca="false">+VLOOKUP(A365&amp;B365,[1]country_org_des!$A$1:$E$1048576,5,0)</f>
        <v>FTL||Supplier_42||Plant_16||FTL_FR_N-FR_N_500</v>
      </c>
      <c r="N365" s="4" t="n">
        <f aca="false">+FIND("FTL",M365,2)+4</f>
        <v>33</v>
      </c>
      <c r="O365" s="0" t="n">
        <f aca="false">+FIND("-",M365)</f>
        <v>37</v>
      </c>
      <c r="P365" s="0" t="n">
        <f aca="false">+LEN(M365)</f>
        <v>45</v>
      </c>
      <c r="Q365" s="0" t="str">
        <f aca="false">+RIGHT(M365,P365-O365)</f>
        <v>FR_N_500</v>
      </c>
      <c r="R365" s="0" t="n">
        <f aca="false">+LEN(M365)-LEN(SUBSTITUTE(M365,"_",""))</f>
        <v>6</v>
      </c>
      <c r="S365" s="0" t="n">
        <f aca="false">+FIND("!",T365)</f>
        <v>42</v>
      </c>
      <c r="T365" s="0" t="str">
        <f aca="false">+SUBSTITUTE(M365,"_","!",R365)</f>
        <v>FTL||Supplier_42||Plant_16||FTL_FR_N-FR_N!500</v>
      </c>
    </row>
    <row r="366" customFormat="false" ht="12.8" hidden="true" customHeight="false" outlineLevel="0" collapsed="false">
      <c r="A366" s="0" t="s">
        <v>197</v>
      </c>
      <c r="B366" s="0" t="s">
        <v>427</v>
      </c>
      <c r="C366" s="0" t="s">
        <v>431</v>
      </c>
      <c r="D366" s="0" t="n">
        <v>180</v>
      </c>
      <c r="E366" s="4" t="str">
        <f aca="false">+LEFT(RIGHT(M366,P366-N366+1),O366-N366)</f>
        <v>FR_N</v>
      </c>
      <c r="F366" s="4" t="str">
        <f aca="false">+RIGHT(LEFT(M366,S366-1),S366-O366-1)</f>
        <v>FR_N</v>
      </c>
      <c r="G366" s="4" t="n">
        <f aca="false">+D366*VLOOKUP(C366,[1]commodities!A$1:H$1048576,2,0)</f>
        <v>1455.84</v>
      </c>
      <c r="H366" s="4" t="n">
        <f aca="false">+$D366*VLOOKUP(C366,[1]commodities!A$1:H$1048576,3,0)</f>
        <v>23.49</v>
      </c>
      <c r="I366" s="4" t="n">
        <f aca="false">+G366/K366</f>
        <v>1455.84</v>
      </c>
      <c r="J366" s="4" t="n">
        <f aca="false">+H366/K366</f>
        <v>23.49</v>
      </c>
      <c r="K366" s="4" t="n">
        <f aca="false">+ROUNDUP(MAX(G366/12000,H366/51,1),0)</f>
        <v>1</v>
      </c>
      <c r="L366" s="4" t="n">
        <f aca="false">+RANDBETWEEN(1,5)</f>
        <v>2</v>
      </c>
      <c r="M366" s="4" t="str">
        <f aca="false">+VLOOKUP(A366&amp;B366,[1]country_org_des!$A$1:$E$1048576,5,0)</f>
        <v>FTL||Supplier_42||Plant_16||FTL_FR_N-FR_N_500</v>
      </c>
      <c r="N366" s="4" t="n">
        <f aca="false">+FIND("FTL",M366,2)+4</f>
        <v>33</v>
      </c>
      <c r="O366" s="0" t="n">
        <f aca="false">+FIND("-",M366)</f>
        <v>37</v>
      </c>
      <c r="P366" s="0" t="n">
        <f aca="false">+LEN(M366)</f>
        <v>45</v>
      </c>
      <c r="Q366" s="0" t="str">
        <f aca="false">+RIGHT(M366,P366-O366)</f>
        <v>FR_N_500</v>
      </c>
      <c r="R366" s="0" t="n">
        <f aca="false">+LEN(M366)-LEN(SUBSTITUTE(M366,"_",""))</f>
        <v>6</v>
      </c>
      <c r="S366" s="0" t="n">
        <f aca="false">+FIND("!",T366)</f>
        <v>42</v>
      </c>
      <c r="T366" s="0" t="str">
        <f aca="false">+SUBSTITUTE(M366,"_","!",R366)</f>
        <v>FTL||Supplier_42||Plant_16||FTL_FR_N-FR_N!500</v>
      </c>
    </row>
    <row r="367" customFormat="false" ht="12.8" hidden="true" customHeight="false" outlineLevel="0" collapsed="false">
      <c r="A367" s="0" t="s">
        <v>197</v>
      </c>
      <c r="B367" s="0" t="s">
        <v>427</v>
      </c>
      <c r="C367" s="0" t="s">
        <v>432</v>
      </c>
      <c r="D367" s="0" t="n">
        <v>1580</v>
      </c>
      <c r="E367" s="4" t="str">
        <f aca="false">+LEFT(RIGHT(M367,P367-N367+1),O367-N367)</f>
        <v>FR_N</v>
      </c>
      <c r="F367" s="4" t="str">
        <f aca="false">+RIGHT(LEFT(M367,S367-1),S367-O367-1)</f>
        <v>FR_N</v>
      </c>
      <c r="G367" s="4" t="n">
        <f aca="false">+D367*VLOOKUP(C367,[1]commodities!A$1:H$1048576,2,0)</f>
        <v>12798</v>
      </c>
      <c r="H367" s="4" t="n">
        <f aca="false">+$D367*VLOOKUP(C367,[1]commodities!A$1:H$1048576,3,0)</f>
        <v>206.19</v>
      </c>
      <c r="I367" s="4" t="n">
        <f aca="false">+G367/K367</f>
        <v>2559.6</v>
      </c>
      <c r="J367" s="4" t="n">
        <f aca="false">+H367/K367</f>
        <v>41.238</v>
      </c>
      <c r="K367" s="4" t="n">
        <f aca="false">+ROUNDUP(MAX(G367/12000,H367/51,1),0)</f>
        <v>5</v>
      </c>
      <c r="L367" s="4" t="n">
        <f aca="false">+RANDBETWEEN(1,5)</f>
        <v>5</v>
      </c>
      <c r="M367" s="4" t="str">
        <f aca="false">+VLOOKUP(A367&amp;B367,[1]country_org_des!$A$1:$E$1048576,5,0)</f>
        <v>FTL||Supplier_42||Plant_16||FTL_FR_N-FR_N_500</v>
      </c>
      <c r="N367" s="4" t="n">
        <f aca="false">+FIND("FTL",M367,2)+4</f>
        <v>33</v>
      </c>
      <c r="O367" s="0" t="n">
        <f aca="false">+FIND("-",M367)</f>
        <v>37</v>
      </c>
      <c r="P367" s="0" t="n">
        <f aca="false">+LEN(M367)</f>
        <v>45</v>
      </c>
      <c r="Q367" s="0" t="str">
        <f aca="false">+RIGHT(M367,P367-O367)</f>
        <v>FR_N_500</v>
      </c>
      <c r="R367" s="0" t="n">
        <f aca="false">+LEN(M367)-LEN(SUBSTITUTE(M367,"_",""))</f>
        <v>6</v>
      </c>
      <c r="S367" s="0" t="n">
        <f aca="false">+FIND("!",T367)</f>
        <v>42</v>
      </c>
      <c r="T367" s="0" t="str">
        <f aca="false">+SUBSTITUTE(M367,"_","!",R367)</f>
        <v>FTL||Supplier_42||Plant_16||FTL_FR_N-FR_N!500</v>
      </c>
    </row>
    <row r="368" customFormat="false" ht="12.8" hidden="true" customHeight="false" outlineLevel="0" collapsed="false">
      <c r="A368" s="0" t="s">
        <v>197</v>
      </c>
      <c r="B368" s="0" t="s">
        <v>433</v>
      </c>
      <c r="C368" s="0" t="s">
        <v>434</v>
      </c>
      <c r="D368" s="0" t="n">
        <v>2496</v>
      </c>
      <c r="E368" s="4" t="str">
        <f aca="false">+LEFT(RIGHT(M368,P368-N368+1),O368-N368)</f>
        <v>FR_N</v>
      </c>
      <c r="F368" s="4" t="str">
        <f aca="false">+RIGHT(LEFT(M368,S368-1),S368-O368-1)</f>
        <v>FR_N</v>
      </c>
      <c r="G368" s="4" t="n">
        <f aca="false">+D368*VLOOKUP(C368,[1]commodities!A$1:H$1048576,2,0)</f>
        <v>7923.9680000832</v>
      </c>
      <c r="H368" s="4" t="n">
        <f aca="false">+$D368*VLOOKUP(C368,[1]commodities!A$1:H$1048576,3,0)</f>
        <v>174.72</v>
      </c>
      <c r="I368" s="4" t="n">
        <f aca="false">+G368/K368</f>
        <v>1980.9920000208</v>
      </c>
      <c r="J368" s="4" t="n">
        <f aca="false">+H368/K368</f>
        <v>43.68</v>
      </c>
      <c r="K368" s="4" t="n">
        <f aca="false">+ROUNDUP(MAX(G368/12000,H368/51,1),0)</f>
        <v>4</v>
      </c>
      <c r="L368" s="4" t="n">
        <f aca="false">+RANDBETWEEN(1,5)</f>
        <v>3</v>
      </c>
      <c r="M368" s="4" t="str">
        <f aca="false">+VLOOKUP(A368&amp;B368,[1]country_org_des!$A$1:$E$1048576,5,0)</f>
        <v>FTL||Supplier_42||Plant_17||FTL_FR_N-FR_N_500</v>
      </c>
      <c r="N368" s="4" t="n">
        <f aca="false">+FIND("FTL",M368,2)+4</f>
        <v>33</v>
      </c>
      <c r="O368" s="0" t="n">
        <f aca="false">+FIND("-",M368)</f>
        <v>37</v>
      </c>
      <c r="P368" s="0" t="n">
        <f aca="false">+LEN(M368)</f>
        <v>45</v>
      </c>
      <c r="Q368" s="0" t="str">
        <f aca="false">+RIGHT(M368,P368-O368)</f>
        <v>FR_N_500</v>
      </c>
      <c r="R368" s="0" t="n">
        <f aca="false">+LEN(M368)-LEN(SUBSTITUTE(M368,"_",""))</f>
        <v>6</v>
      </c>
      <c r="S368" s="0" t="n">
        <f aca="false">+FIND("!",T368)</f>
        <v>42</v>
      </c>
      <c r="T368" s="0" t="str">
        <f aca="false">+SUBSTITUTE(M368,"_","!",R368)</f>
        <v>FTL||Supplier_42||Plant_17||FTL_FR_N-FR_N!500</v>
      </c>
    </row>
    <row r="369" customFormat="false" ht="12.8" hidden="true" customHeight="false" outlineLevel="0" collapsed="false">
      <c r="A369" s="0" t="s">
        <v>435</v>
      </c>
      <c r="B369" s="0" t="s">
        <v>436</v>
      </c>
      <c r="C369" s="0" t="s">
        <v>437</v>
      </c>
      <c r="D369" s="0" t="n">
        <v>7000</v>
      </c>
      <c r="E369" s="4" t="str">
        <f aca="false">+LEFT(RIGHT(M369,P369-N369+1),O369-N369)</f>
        <v>DE_W</v>
      </c>
      <c r="F369" s="4" t="str">
        <f aca="false">+RIGHT(LEFT(M369,S369-1),S369-O369-1)</f>
        <v>CZ</v>
      </c>
      <c r="G369" s="4" t="n">
        <f aca="false">+D369*VLOOKUP(C369,[1]commodities!A$1:H$1048576,2,0)</f>
        <v>42.5000002</v>
      </c>
      <c r="H369" s="4" t="n">
        <f aca="false">+$D369*VLOOKUP(C369,[1]commodities!A$1:H$1048576,3,0)</f>
        <v>0.1200003</v>
      </c>
      <c r="I369" s="4" t="n">
        <f aca="false">+G369/K369</f>
        <v>42.5000002</v>
      </c>
      <c r="J369" s="4" t="n">
        <f aca="false">+H369/K369</f>
        <v>0.1200003</v>
      </c>
      <c r="K369" s="4" t="n">
        <f aca="false">+ROUNDUP(MAX(G369/12000,H369/51,1),0)</f>
        <v>1</v>
      </c>
      <c r="L369" s="4" t="n">
        <f aca="false">+RANDBETWEEN(1,5)</f>
        <v>4</v>
      </c>
      <c r="M369" s="4" t="str">
        <f aca="false">+VLOOKUP(A369&amp;B369,[1]country_org_des!$A$1:$E$1048576,5,0)</f>
        <v>FTL||Supplier_194||Plant_13||FTL_DE_W-CZ_500</v>
      </c>
      <c r="N369" s="4" t="n">
        <f aca="false">+FIND("FTL",M369,2)+4</f>
        <v>34</v>
      </c>
      <c r="O369" s="0" t="n">
        <f aca="false">+FIND("-",M369)</f>
        <v>38</v>
      </c>
      <c r="P369" s="0" t="n">
        <f aca="false">+LEN(M369)</f>
        <v>44</v>
      </c>
      <c r="Q369" s="0" t="str">
        <f aca="false">+RIGHT(M369,P369-O369)</f>
        <v>CZ_500</v>
      </c>
      <c r="R369" s="0" t="n">
        <f aca="false">+LEN(M369)-LEN(SUBSTITUTE(M369,"_",""))</f>
        <v>5</v>
      </c>
      <c r="S369" s="0" t="n">
        <f aca="false">+FIND("!",T369)</f>
        <v>41</v>
      </c>
      <c r="T369" s="0" t="str">
        <f aca="false">+SUBSTITUTE(M369,"_","!",R369)</f>
        <v>FTL||Supplier_194||Plant_13||FTL_DE_W-CZ!500</v>
      </c>
    </row>
    <row r="370" customFormat="false" ht="12.8" hidden="true" customHeight="false" outlineLevel="0" collapsed="false">
      <c r="A370" s="0" t="s">
        <v>438</v>
      </c>
      <c r="B370" s="0" t="s">
        <v>436</v>
      </c>
      <c r="C370" s="0" t="s">
        <v>439</v>
      </c>
      <c r="D370" s="0" t="n">
        <v>32000</v>
      </c>
      <c r="E370" s="4" t="str">
        <f aca="false">+LEFT(RIGHT(M370,P370-N370+1),O370-N370)</f>
        <v>FR_N</v>
      </c>
      <c r="F370" s="4" t="str">
        <f aca="false">+RIGHT(LEFT(M370,S370-1),S370-O370-1)</f>
        <v>CZ</v>
      </c>
      <c r="G370" s="4" t="n">
        <f aca="false">+D370*VLOOKUP(C370,[1]commodities!A$1:H$1048576,2,0)</f>
        <v>368</v>
      </c>
      <c r="H370" s="4" t="n">
        <f aca="false">+$D370*VLOOKUP(C370,[1]commodities!A$1:H$1048576,3,0)</f>
        <v>2.4</v>
      </c>
      <c r="I370" s="4" t="n">
        <f aca="false">+G370/K370</f>
        <v>368</v>
      </c>
      <c r="J370" s="4" t="n">
        <f aca="false">+H370/K370</f>
        <v>2.4</v>
      </c>
      <c r="K370" s="4" t="n">
        <f aca="false">+ROUNDUP(MAX(G370/12000,H370/51,1),0)</f>
        <v>1</v>
      </c>
      <c r="L370" s="4" t="n">
        <f aca="false">+RANDBETWEEN(1,5)</f>
        <v>3</v>
      </c>
      <c r="M370" s="4" t="str">
        <f aca="false">+VLOOKUP(A370&amp;B370,[1]country_org_des!$A$1:$E$1048576,5,0)</f>
        <v>FTL||Supplier_50||Plant_13||FTL_FR_N-CZ_1000</v>
      </c>
      <c r="N370" s="4" t="n">
        <f aca="false">+FIND("FTL",M370,2)+4</f>
        <v>33</v>
      </c>
      <c r="O370" s="0" t="n">
        <f aca="false">+FIND("-",M370)</f>
        <v>37</v>
      </c>
      <c r="P370" s="0" t="n">
        <f aca="false">+LEN(M370)</f>
        <v>44</v>
      </c>
      <c r="Q370" s="0" t="str">
        <f aca="false">+RIGHT(M370,P370-O370)</f>
        <v>CZ_1000</v>
      </c>
      <c r="R370" s="0" t="n">
        <f aca="false">+LEN(M370)-LEN(SUBSTITUTE(M370,"_",""))</f>
        <v>5</v>
      </c>
      <c r="S370" s="0" t="n">
        <f aca="false">+FIND("!",T370)</f>
        <v>40</v>
      </c>
      <c r="T370" s="0" t="str">
        <f aca="false">+SUBSTITUTE(M370,"_","!",R370)</f>
        <v>FTL||Supplier_50||Plant_13||FTL_FR_N-CZ!1000</v>
      </c>
    </row>
    <row r="371" customFormat="false" ht="12.8" hidden="true" customHeight="false" outlineLevel="0" collapsed="false">
      <c r="A371" s="0" t="s">
        <v>287</v>
      </c>
      <c r="B371" s="0" t="s">
        <v>436</v>
      </c>
      <c r="C371" s="0" t="s">
        <v>440</v>
      </c>
      <c r="D371" s="0" t="n">
        <v>3264</v>
      </c>
      <c r="E371" s="4" t="str">
        <f aca="false">+LEFT(RIGHT(M371,P371-N371+1),O371-N371)</f>
        <v>PL</v>
      </c>
      <c r="F371" s="4" t="str">
        <f aca="false">+RIGHT(LEFT(M371,S371-1),S371-O371-1)</f>
        <v>CZ</v>
      </c>
      <c r="G371" s="4" t="n">
        <f aca="false">+D371*VLOOKUP(C371,[1]commodities!A$1:H$1048576,2,0)</f>
        <v>3587.1999998592</v>
      </c>
      <c r="H371" s="4" t="n">
        <f aca="false">+$D371*VLOOKUP(C371,[1]commodities!A$1:H$1048576,3,0)</f>
        <v>45.1583999424</v>
      </c>
      <c r="I371" s="4" t="n">
        <f aca="false">+G371/K371</f>
        <v>3587.1999998592</v>
      </c>
      <c r="J371" s="4" t="n">
        <f aca="false">+H371/K371</f>
        <v>45.1583999424</v>
      </c>
      <c r="K371" s="4" t="n">
        <f aca="false">+ROUNDUP(MAX(G371/12000,H371/51,1),0)</f>
        <v>1</v>
      </c>
      <c r="L371" s="4" t="n">
        <f aca="false">+RANDBETWEEN(1,5)</f>
        <v>4</v>
      </c>
      <c r="M371" s="4" t="str">
        <f aca="false">+VLOOKUP(A371&amp;B371,[1]country_org_des!$A$1:$E$1048576,5,0)</f>
        <v>FTL||Supplier_326||Plant_13||FTL_PL-CZ_500</v>
      </c>
      <c r="N371" s="4" t="n">
        <f aca="false">+FIND("FTL",M371,2)+4</f>
        <v>34</v>
      </c>
      <c r="O371" s="0" t="n">
        <f aca="false">+FIND("-",M371)</f>
        <v>36</v>
      </c>
      <c r="P371" s="0" t="n">
        <f aca="false">+LEN(M371)</f>
        <v>42</v>
      </c>
      <c r="Q371" s="0" t="str">
        <f aca="false">+RIGHT(M371,P371-O371)</f>
        <v>CZ_500</v>
      </c>
      <c r="R371" s="0" t="n">
        <f aca="false">+LEN(M371)-LEN(SUBSTITUTE(M371,"_",""))</f>
        <v>4</v>
      </c>
      <c r="S371" s="0" t="n">
        <f aca="false">+FIND("!",T371)</f>
        <v>39</v>
      </c>
      <c r="T371" s="0" t="str">
        <f aca="false">+SUBSTITUTE(M371,"_","!",R371)</f>
        <v>FTL||Supplier_326||Plant_13||FTL_PL-CZ!500</v>
      </c>
    </row>
    <row r="372" customFormat="false" ht="12.8" hidden="true" customHeight="false" outlineLevel="0" collapsed="false">
      <c r="A372" s="0" t="s">
        <v>287</v>
      </c>
      <c r="B372" s="0" t="s">
        <v>436</v>
      </c>
      <c r="C372" s="0" t="s">
        <v>441</v>
      </c>
      <c r="D372" s="0" t="n">
        <v>2430</v>
      </c>
      <c r="E372" s="4" t="str">
        <f aca="false">+LEFT(RIGHT(M372,P372-N372+1),O372-N372)</f>
        <v>PL</v>
      </c>
      <c r="F372" s="4" t="str">
        <f aca="false">+RIGHT(LEFT(M372,S372-1),S372-O372-1)</f>
        <v>CZ</v>
      </c>
      <c r="G372" s="4" t="n">
        <f aca="false">+D372*VLOOKUP(C372,[1]commodities!A$1:H$1048576,2,0)</f>
        <v>62866.799999973</v>
      </c>
      <c r="H372" s="4" t="n">
        <f aca="false">+$D372*VLOOKUP(C372,[1]commodities!A$1:H$1048576,3,0)</f>
        <v>406.882709892</v>
      </c>
      <c r="I372" s="4" t="n">
        <f aca="false">+G372/K372</f>
        <v>7858.34999999663</v>
      </c>
      <c r="J372" s="4" t="n">
        <f aca="false">+H372/K372</f>
        <v>50.8603387365</v>
      </c>
      <c r="K372" s="4" t="n">
        <f aca="false">+ROUNDUP(MAX(G372/12000,H372/51,1),0)</f>
        <v>8</v>
      </c>
      <c r="L372" s="4" t="n">
        <f aca="false">+RANDBETWEEN(1,5)</f>
        <v>3</v>
      </c>
      <c r="M372" s="4" t="str">
        <f aca="false">+VLOOKUP(A372&amp;B372,[1]country_org_des!$A$1:$E$1048576,5,0)</f>
        <v>FTL||Supplier_326||Plant_13||FTL_PL-CZ_500</v>
      </c>
      <c r="N372" s="4" t="n">
        <f aca="false">+FIND("FTL",M372,2)+4</f>
        <v>34</v>
      </c>
      <c r="O372" s="0" t="n">
        <f aca="false">+FIND("-",M372)</f>
        <v>36</v>
      </c>
      <c r="P372" s="0" t="n">
        <f aca="false">+LEN(M372)</f>
        <v>42</v>
      </c>
      <c r="Q372" s="0" t="str">
        <f aca="false">+RIGHT(M372,P372-O372)</f>
        <v>CZ_500</v>
      </c>
      <c r="R372" s="0" t="n">
        <f aca="false">+LEN(M372)-LEN(SUBSTITUTE(M372,"_",""))</f>
        <v>4</v>
      </c>
      <c r="S372" s="0" t="n">
        <f aca="false">+FIND("!",T372)</f>
        <v>39</v>
      </c>
      <c r="T372" s="0" t="str">
        <f aca="false">+SUBSTITUTE(M372,"_","!",R372)</f>
        <v>FTL||Supplier_326||Plant_13||FTL_PL-CZ!500</v>
      </c>
    </row>
    <row r="373" customFormat="false" ht="12.8" hidden="true" customHeight="false" outlineLevel="0" collapsed="false">
      <c r="A373" s="0" t="s">
        <v>287</v>
      </c>
      <c r="B373" s="0" t="s">
        <v>436</v>
      </c>
      <c r="C373" s="0" t="s">
        <v>442</v>
      </c>
      <c r="D373" s="0" t="n">
        <v>2430</v>
      </c>
      <c r="E373" s="4" t="str">
        <f aca="false">+LEFT(RIGHT(M373,P373-N373+1),O373-N373)</f>
        <v>PL</v>
      </c>
      <c r="F373" s="4" t="str">
        <f aca="false">+RIGHT(LEFT(M373,S373-1),S373-O373-1)</f>
        <v>CZ</v>
      </c>
      <c r="G373" s="4" t="n">
        <f aca="false">+D373*VLOOKUP(C373,[1]commodities!A$1:H$1048576,2,0)</f>
        <v>62866.799999973</v>
      </c>
      <c r="H373" s="4" t="n">
        <f aca="false">+$D373*VLOOKUP(C373,[1]commodities!A$1:H$1048576,3,0)</f>
        <v>406.882709892</v>
      </c>
      <c r="I373" s="4" t="n">
        <f aca="false">+G373/K373</f>
        <v>7858.34999999663</v>
      </c>
      <c r="J373" s="4" t="n">
        <f aca="false">+H373/K373</f>
        <v>50.8603387365</v>
      </c>
      <c r="K373" s="4" t="n">
        <f aca="false">+ROUNDUP(MAX(G373/12000,H373/51,1),0)</f>
        <v>8</v>
      </c>
      <c r="L373" s="4" t="n">
        <f aca="false">+RANDBETWEEN(1,5)</f>
        <v>3</v>
      </c>
      <c r="M373" s="4" t="str">
        <f aca="false">+VLOOKUP(A373&amp;B373,[1]country_org_des!$A$1:$E$1048576,5,0)</f>
        <v>FTL||Supplier_326||Plant_13||FTL_PL-CZ_500</v>
      </c>
      <c r="N373" s="4" t="n">
        <f aca="false">+FIND("FTL",M373,2)+4</f>
        <v>34</v>
      </c>
      <c r="O373" s="0" t="n">
        <f aca="false">+FIND("-",M373)</f>
        <v>36</v>
      </c>
      <c r="P373" s="0" t="n">
        <f aca="false">+LEN(M373)</f>
        <v>42</v>
      </c>
      <c r="Q373" s="0" t="str">
        <f aca="false">+RIGHT(M373,P373-O373)</f>
        <v>CZ_500</v>
      </c>
      <c r="R373" s="0" t="n">
        <f aca="false">+LEN(M373)-LEN(SUBSTITUTE(M373,"_",""))</f>
        <v>4</v>
      </c>
      <c r="S373" s="0" t="n">
        <f aca="false">+FIND("!",T373)</f>
        <v>39</v>
      </c>
      <c r="T373" s="0" t="str">
        <f aca="false">+SUBSTITUTE(M373,"_","!",R373)</f>
        <v>FTL||Supplier_326||Plant_13||FTL_PL-CZ!500</v>
      </c>
    </row>
    <row r="374" customFormat="false" ht="12.8" hidden="true" customHeight="false" outlineLevel="0" collapsed="false">
      <c r="A374" s="0" t="s">
        <v>287</v>
      </c>
      <c r="B374" s="0" t="s">
        <v>436</v>
      </c>
      <c r="C374" s="0" t="s">
        <v>443</v>
      </c>
      <c r="D374" s="0" t="n">
        <v>648</v>
      </c>
      <c r="E374" s="4" t="str">
        <f aca="false">+LEFT(RIGHT(M374,P374-N374+1),O374-N374)</f>
        <v>PL</v>
      </c>
      <c r="F374" s="4" t="str">
        <f aca="false">+RIGHT(LEFT(M374,S374-1),S374-O374-1)</f>
        <v>CZ</v>
      </c>
      <c r="G374" s="4" t="n">
        <f aca="false">+D374*VLOOKUP(C374,[1]commodities!A$1:H$1048576,2,0)</f>
        <v>17004.2399999928</v>
      </c>
      <c r="H374" s="4" t="n">
        <f aca="false">+$D374*VLOOKUP(C374,[1]commodities!A$1:H$1048576,3,0)</f>
        <v>108.5020559712</v>
      </c>
      <c r="I374" s="4" t="n">
        <f aca="false">+G374/K374</f>
        <v>5668.0799999976</v>
      </c>
      <c r="J374" s="4" t="n">
        <f aca="false">+H374/K374</f>
        <v>36.1673519904</v>
      </c>
      <c r="K374" s="4" t="n">
        <f aca="false">+ROUNDUP(MAX(G374/12000,H374/51,1),0)</f>
        <v>3</v>
      </c>
      <c r="L374" s="4" t="n">
        <f aca="false">+RANDBETWEEN(1,5)</f>
        <v>4</v>
      </c>
      <c r="M374" s="4" t="str">
        <f aca="false">+VLOOKUP(A374&amp;B374,[1]country_org_des!$A$1:$E$1048576,5,0)</f>
        <v>FTL||Supplier_326||Plant_13||FTL_PL-CZ_500</v>
      </c>
      <c r="N374" s="4" t="n">
        <f aca="false">+FIND("FTL",M374,2)+4</f>
        <v>34</v>
      </c>
      <c r="O374" s="0" t="n">
        <f aca="false">+FIND("-",M374)</f>
        <v>36</v>
      </c>
      <c r="P374" s="0" t="n">
        <f aca="false">+LEN(M374)</f>
        <v>42</v>
      </c>
      <c r="Q374" s="0" t="str">
        <f aca="false">+RIGHT(M374,P374-O374)</f>
        <v>CZ_500</v>
      </c>
      <c r="R374" s="0" t="n">
        <f aca="false">+LEN(M374)-LEN(SUBSTITUTE(M374,"_",""))</f>
        <v>4</v>
      </c>
      <c r="S374" s="0" t="n">
        <f aca="false">+FIND("!",T374)</f>
        <v>39</v>
      </c>
      <c r="T374" s="0" t="str">
        <f aca="false">+SUBSTITUTE(M374,"_","!",R374)</f>
        <v>FTL||Supplier_326||Plant_13||FTL_PL-CZ!500</v>
      </c>
    </row>
    <row r="375" customFormat="false" ht="12.8" hidden="true" customHeight="false" outlineLevel="0" collapsed="false">
      <c r="A375" s="0" t="s">
        <v>287</v>
      </c>
      <c r="B375" s="0" t="s">
        <v>436</v>
      </c>
      <c r="C375" s="0" t="s">
        <v>444</v>
      </c>
      <c r="D375" s="0" t="n">
        <v>648</v>
      </c>
      <c r="E375" s="4" t="str">
        <f aca="false">+LEFT(RIGHT(M375,P375-N375+1),O375-N375)</f>
        <v>PL</v>
      </c>
      <c r="F375" s="4" t="str">
        <f aca="false">+RIGHT(LEFT(M375,S375-1),S375-O375-1)</f>
        <v>CZ</v>
      </c>
      <c r="G375" s="4" t="n">
        <f aca="false">+D375*VLOOKUP(C375,[1]commodities!A$1:H$1048576,2,0)</f>
        <v>17004.2399999928</v>
      </c>
      <c r="H375" s="4" t="n">
        <f aca="false">+$D375*VLOOKUP(C375,[1]commodities!A$1:H$1048576,3,0)</f>
        <v>108.5020559712</v>
      </c>
      <c r="I375" s="4" t="n">
        <f aca="false">+G375/K375</f>
        <v>5668.0799999976</v>
      </c>
      <c r="J375" s="4" t="n">
        <f aca="false">+H375/K375</f>
        <v>36.1673519904</v>
      </c>
      <c r="K375" s="4" t="n">
        <f aca="false">+ROUNDUP(MAX(G375/12000,H375/51,1),0)</f>
        <v>3</v>
      </c>
      <c r="L375" s="4" t="n">
        <f aca="false">+RANDBETWEEN(1,5)</f>
        <v>1</v>
      </c>
      <c r="M375" s="4" t="str">
        <f aca="false">+VLOOKUP(A375&amp;B375,[1]country_org_des!$A$1:$E$1048576,5,0)</f>
        <v>FTL||Supplier_326||Plant_13||FTL_PL-CZ_500</v>
      </c>
      <c r="N375" s="4" t="n">
        <f aca="false">+FIND("FTL",M375,2)+4</f>
        <v>34</v>
      </c>
      <c r="O375" s="0" t="n">
        <f aca="false">+FIND("-",M375)</f>
        <v>36</v>
      </c>
      <c r="P375" s="0" t="n">
        <f aca="false">+LEN(M375)</f>
        <v>42</v>
      </c>
      <c r="Q375" s="0" t="str">
        <f aca="false">+RIGHT(M375,P375-O375)</f>
        <v>CZ_500</v>
      </c>
      <c r="R375" s="0" t="n">
        <f aca="false">+LEN(M375)-LEN(SUBSTITUTE(M375,"_",""))</f>
        <v>4</v>
      </c>
      <c r="S375" s="0" t="n">
        <f aca="false">+FIND("!",T375)</f>
        <v>39</v>
      </c>
      <c r="T375" s="0" t="str">
        <f aca="false">+SUBSTITUTE(M375,"_","!",R375)</f>
        <v>FTL||Supplier_326||Plant_13||FTL_PL-CZ!500</v>
      </c>
    </row>
    <row r="376" customFormat="false" ht="12.8" hidden="true" customHeight="false" outlineLevel="0" collapsed="false">
      <c r="A376" s="0" t="s">
        <v>287</v>
      </c>
      <c r="B376" s="0" t="s">
        <v>436</v>
      </c>
      <c r="C376" s="0" t="s">
        <v>445</v>
      </c>
      <c r="D376" s="0" t="n">
        <v>594</v>
      </c>
      <c r="E376" s="4" t="str">
        <f aca="false">+LEFT(RIGHT(M376,P376-N376+1),O376-N376)</f>
        <v>PL</v>
      </c>
      <c r="F376" s="4" t="str">
        <f aca="false">+RIGHT(LEFT(M376,S376-1),S376-O376-1)</f>
        <v>CZ</v>
      </c>
      <c r="G376" s="4" t="n">
        <f aca="false">+D376*VLOOKUP(C376,[1]commodities!A$1:H$1048576,2,0)</f>
        <v>15272.3999999934</v>
      </c>
      <c r="H376" s="4" t="n">
        <f aca="false">+$D376*VLOOKUP(C376,[1]commodities!A$1:H$1048576,3,0)</f>
        <v>99.4602179736</v>
      </c>
      <c r="I376" s="4" t="n">
        <f aca="false">+G376/K376</f>
        <v>7636.1999999967</v>
      </c>
      <c r="J376" s="4" t="n">
        <f aca="false">+H376/K376</f>
        <v>49.7301089868</v>
      </c>
      <c r="K376" s="4" t="n">
        <f aca="false">+ROUNDUP(MAX(G376/12000,H376/51,1),0)</f>
        <v>2</v>
      </c>
      <c r="L376" s="4" t="n">
        <f aca="false">+RANDBETWEEN(1,5)</f>
        <v>5</v>
      </c>
      <c r="M376" s="4" t="str">
        <f aca="false">+VLOOKUP(A376&amp;B376,[1]country_org_des!$A$1:$E$1048576,5,0)</f>
        <v>FTL||Supplier_326||Plant_13||FTL_PL-CZ_500</v>
      </c>
      <c r="N376" s="4" t="n">
        <f aca="false">+FIND("FTL",M376,2)+4</f>
        <v>34</v>
      </c>
      <c r="O376" s="0" t="n">
        <f aca="false">+FIND("-",M376)</f>
        <v>36</v>
      </c>
      <c r="P376" s="0" t="n">
        <f aca="false">+LEN(M376)</f>
        <v>42</v>
      </c>
      <c r="Q376" s="0" t="str">
        <f aca="false">+RIGHT(M376,P376-O376)</f>
        <v>CZ_500</v>
      </c>
      <c r="R376" s="0" t="n">
        <f aca="false">+LEN(M376)-LEN(SUBSTITUTE(M376,"_",""))</f>
        <v>4</v>
      </c>
      <c r="S376" s="0" t="n">
        <f aca="false">+FIND("!",T376)</f>
        <v>39</v>
      </c>
      <c r="T376" s="0" t="str">
        <f aca="false">+SUBSTITUTE(M376,"_","!",R376)</f>
        <v>FTL||Supplier_326||Plant_13||FTL_PL-CZ!500</v>
      </c>
    </row>
    <row r="377" customFormat="false" ht="12.8" hidden="true" customHeight="false" outlineLevel="0" collapsed="false">
      <c r="A377" s="0" t="s">
        <v>287</v>
      </c>
      <c r="B377" s="0" t="s">
        <v>436</v>
      </c>
      <c r="C377" s="0" t="s">
        <v>446</v>
      </c>
      <c r="D377" s="0" t="n">
        <v>594</v>
      </c>
      <c r="E377" s="4" t="str">
        <f aca="false">+LEFT(RIGHT(M377,P377-N377+1),O377-N377)</f>
        <v>PL</v>
      </c>
      <c r="F377" s="4" t="str">
        <f aca="false">+RIGHT(LEFT(M377,S377-1),S377-O377-1)</f>
        <v>CZ</v>
      </c>
      <c r="G377" s="4" t="n">
        <f aca="false">+D377*VLOOKUP(C377,[1]commodities!A$1:H$1048576,2,0)</f>
        <v>15272.3999999934</v>
      </c>
      <c r="H377" s="4" t="n">
        <f aca="false">+$D377*VLOOKUP(C377,[1]commodities!A$1:H$1048576,3,0)</f>
        <v>99.4602179736</v>
      </c>
      <c r="I377" s="4" t="n">
        <f aca="false">+G377/K377</f>
        <v>7636.1999999967</v>
      </c>
      <c r="J377" s="4" t="n">
        <f aca="false">+H377/K377</f>
        <v>49.7301089868</v>
      </c>
      <c r="K377" s="4" t="n">
        <f aca="false">+ROUNDUP(MAX(G377/12000,H377/51,1),0)</f>
        <v>2</v>
      </c>
      <c r="L377" s="4" t="n">
        <f aca="false">+RANDBETWEEN(1,5)</f>
        <v>3</v>
      </c>
      <c r="M377" s="4" t="str">
        <f aca="false">+VLOOKUP(A377&amp;B377,[1]country_org_des!$A$1:$E$1048576,5,0)</f>
        <v>FTL||Supplier_326||Plant_13||FTL_PL-CZ_500</v>
      </c>
      <c r="N377" s="4" t="n">
        <f aca="false">+FIND("FTL",M377,2)+4</f>
        <v>34</v>
      </c>
      <c r="O377" s="0" t="n">
        <f aca="false">+FIND("-",M377)</f>
        <v>36</v>
      </c>
      <c r="P377" s="0" t="n">
        <f aca="false">+LEN(M377)</f>
        <v>42</v>
      </c>
      <c r="Q377" s="0" t="str">
        <f aca="false">+RIGHT(M377,P377-O377)</f>
        <v>CZ_500</v>
      </c>
      <c r="R377" s="0" t="n">
        <f aca="false">+LEN(M377)-LEN(SUBSTITUTE(M377,"_",""))</f>
        <v>4</v>
      </c>
      <c r="S377" s="0" t="n">
        <f aca="false">+FIND("!",T377)</f>
        <v>39</v>
      </c>
      <c r="T377" s="0" t="str">
        <f aca="false">+SUBSTITUTE(M377,"_","!",R377)</f>
        <v>FTL||Supplier_326||Plant_13||FTL_PL-CZ!500</v>
      </c>
    </row>
    <row r="378" customFormat="false" ht="12.8" hidden="true" customHeight="false" outlineLevel="0" collapsed="false">
      <c r="A378" s="0" t="s">
        <v>287</v>
      </c>
      <c r="B378" s="0" t="s">
        <v>436</v>
      </c>
      <c r="C378" s="0" t="s">
        <v>447</v>
      </c>
      <c r="D378" s="0" t="n">
        <v>252</v>
      </c>
      <c r="E378" s="4" t="str">
        <f aca="false">+LEFT(RIGHT(M378,P378-N378+1),O378-N378)</f>
        <v>PL</v>
      </c>
      <c r="F378" s="4" t="str">
        <f aca="false">+RIGHT(LEFT(M378,S378-1),S378-O378-1)</f>
        <v>CZ</v>
      </c>
      <c r="G378" s="4" t="n">
        <f aca="false">+D378*VLOOKUP(C378,[1]commodities!A$1:H$1048576,2,0)</f>
        <v>6574.9599999972</v>
      </c>
      <c r="H378" s="4" t="n">
        <f aca="false">+$D378*VLOOKUP(C378,[1]commodities!A$1:H$1048576,3,0)</f>
        <v>42.1952439888</v>
      </c>
      <c r="I378" s="4" t="n">
        <f aca="false">+G378/K378</f>
        <v>6574.9599999972</v>
      </c>
      <c r="J378" s="4" t="n">
        <f aca="false">+H378/K378</f>
        <v>42.1952439888</v>
      </c>
      <c r="K378" s="4" t="n">
        <f aca="false">+ROUNDUP(MAX(G378/12000,H378/51,1),0)</f>
        <v>1</v>
      </c>
      <c r="L378" s="4" t="n">
        <f aca="false">+RANDBETWEEN(1,5)</f>
        <v>4</v>
      </c>
      <c r="M378" s="4" t="str">
        <f aca="false">+VLOOKUP(A378&amp;B378,[1]country_org_des!$A$1:$E$1048576,5,0)</f>
        <v>FTL||Supplier_326||Plant_13||FTL_PL-CZ_500</v>
      </c>
      <c r="N378" s="4" t="n">
        <f aca="false">+FIND("FTL",M378,2)+4</f>
        <v>34</v>
      </c>
      <c r="O378" s="0" t="n">
        <f aca="false">+FIND("-",M378)</f>
        <v>36</v>
      </c>
      <c r="P378" s="0" t="n">
        <f aca="false">+LEN(M378)</f>
        <v>42</v>
      </c>
      <c r="Q378" s="0" t="str">
        <f aca="false">+RIGHT(M378,P378-O378)</f>
        <v>CZ_500</v>
      </c>
      <c r="R378" s="0" t="n">
        <f aca="false">+LEN(M378)-LEN(SUBSTITUTE(M378,"_",""))</f>
        <v>4</v>
      </c>
      <c r="S378" s="0" t="n">
        <f aca="false">+FIND("!",T378)</f>
        <v>39</v>
      </c>
      <c r="T378" s="0" t="str">
        <f aca="false">+SUBSTITUTE(M378,"_","!",R378)</f>
        <v>FTL||Supplier_326||Plant_13||FTL_PL-CZ!500</v>
      </c>
    </row>
    <row r="379" customFormat="false" ht="12.8" hidden="true" customHeight="false" outlineLevel="0" collapsed="false">
      <c r="A379" s="0" t="s">
        <v>287</v>
      </c>
      <c r="B379" s="0" t="s">
        <v>436</v>
      </c>
      <c r="C379" s="0" t="s">
        <v>448</v>
      </c>
      <c r="D379" s="0" t="n">
        <v>234</v>
      </c>
      <c r="E379" s="4" t="str">
        <f aca="false">+LEFT(RIGHT(M379,P379-N379+1),O379-N379)</f>
        <v>PL</v>
      </c>
      <c r="F379" s="4" t="str">
        <f aca="false">+RIGHT(LEFT(M379,S379-1),S379-O379-1)</f>
        <v>CZ</v>
      </c>
      <c r="G379" s="4" t="n">
        <f aca="false">+D379*VLOOKUP(C379,[1]commodities!A$1:H$1048576,2,0)</f>
        <v>6105.3199999974</v>
      </c>
      <c r="H379" s="4" t="n">
        <f aca="false">+$D379*VLOOKUP(C379,[1]commodities!A$1:H$1048576,3,0)</f>
        <v>39.1812979896</v>
      </c>
      <c r="I379" s="4" t="n">
        <f aca="false">+G379/K379</f>
        <v>6105.3199999974</v>
      </c>
      <c r="J379" s="4" t="n">
        <f aca="false">+H379/K379</f>
        <v>39.1812979896</v>
      </c>
      <c r="K379" s="4" t="n">
        <f aca="false">+ROUNDUP(MAX(G379/12000,H379/51,1),0)</f>
        <v>1</v>
      </c>
      <c r="L379" s="4" t="n">
        <f aca="false">+RANDBETWEEN(1,5)</f>
        <v>5</v>
      </c>
      <c r="M379" s="4" t="str">
        <f aca="false">+VLOOKUP(A379&amp;B379,[1]country_org_des!$A$1:$E$1048576,5,0)</f>
        <v>FTL||Supplier_326||Plant_13||FTL_PL-CZ_500</v>
      </c>
      <c r="N379" s="4" t="n">
        <f aca="false">+FIND("FTL",M379,2)+4</f>
        <v>34</v>
      </c>
      <c r="O379" s="0" t="n">
        <f aca="false">+FIND("-",M379)</f>
        <v>36</v>
      </c>
      <c r="P379" s="0" t="n">
        <f aca="false">+LEN(M379)</f>
        <v>42</v>
      </c>
      <c r="Q379" s="0" t="str">
        <f aca="false">+RIGHT(M379,P379-O379)</f>
        <v>CZ_500</v>
      </c>
      <c r="R379" s="0" t="n">
        <f aca="false">+LEN(M379)-LEN(SUBSTITUTE(M379,"_",""))</f>
        <v>4</v>
      </c>
      <c r="S379" s="0" t="n">
        <f aca="false">+FIND("!",T379)</f>
        <v>39</v>
      </c>
      <c r="T379" s="0" t="str">
        <f aca="false">+SUBSTITUTE(M379,"_","!",R379)</f>
        <v>FTL||Supplier_326||Plant_13||FTL_PL-CZ!500</v>
      </c>
    </row>
    <row r="380" customFormat="false" ht="12.8" hidden="true" customHeight="false" outlineLevel="0" collapsed="false">
      <c r="A380" s="0" t="s">
        <v>449</v>
      </c>
      <c r="B380" s="0" t="s">
        <v>436</v>
      </c>
      <c r="C380" s="0" t="s">
        <v>450</v>
      </c>
      <c r="D380" s="0" t="n">
        <v>108</v>
      </c>
      <c r="E380" s="4" t="str">
        <f aca="false">+LEFT(RIGHT(M380,P380-N380+1),O380-N380)</f>
        <v>CZ</v>
      </c>
      <c r="F380" s="4" t="str">
        <f aca="false">+RIGHT(LEFT(M380,S380-1),S380-O380-1)</f>
        <v>CZ</v>
      </c>
      <c r="G380" s="4" t="n">
        <f aca="false">+D380*VLOOKUP(C380,[1]commodities!A$1:H$1048576,2,0)</f>
        <v>2410.2000000036</v>
      </c>
      <c r="H380" s="4" t="n">
        <f aca="false">+$D380*VLOOKUP(C380,[1]commodities!A$1:H$1048576,3,0)</f>
        <v>12.96</v>
      </c>
      <c r="I380" s="4" t="n">
        <f aca="false">+G380/K380</f>
        <v>2410.2000000036</v>
      </c>
      <c r="J380" s="4" t="n">
        <f aca="false">+H380/K380</f>
        <v>12.96</v>
      </c>
      <c r="K380" s="4" t="n">
        <f aca="false">+ROUNDUP(MAX(G380/12000,H380/51,1),0)</f>
        <v>1</v>
      </c>
      <c r="L380" s="4" t="n">
        <f aca="false">+RANDBETWEEN(1,5)</f>
        <v>5</v>
      </c>
      <c r="M380" s="4" t="str">
        <f aca="false">+VLOOKUP(A380&amp;B380,[1]country_org_des!$A$1:$E$1048576,5,0)</f>
        <v>FTL||Supplier_262||Plant_13||FTL_CZ-CZ_250</v>
      </c>
      <c r="N380" s="4" t="n">
        <f aca="false">+FIND("FTL",M380,2)+4</f>
        <v>34</v>
      </c>
      <c r="O380" s="0" t="n">
        <f aca="false">+FIND("-",M380)</f>
        <v>36</v>
      </c>
      <c r="P380" s="0" t="n">
        <f aca="false">+LEN(M380)</f>
        <v>42</v>
      </c>
      <c r="Q380" s="0" t="str">
        <f aca="false">+RIGHT(M380,P380-O380)</f>
        <v>CZ_250</v>
      </c>
      <c r="R380" s="0" t="n">
        <f aca="false">+LEN(M380)-LEN(SUBSTITUTE(M380,"_",""))</f>
        <v>4</v>
      </c>
      <c r="S380" s="0" t="n">
        <f aca="false">+FIND("!",T380)</f>
        <v>39</v>
      </c>
      <c r="T380" s="0" t="str">
        <f aca="false">+SUBSTITUTE(M380,"_","!",R380)</f>
        <v>FTL||Supplier_262||Plant_13||FTL_CZ-CZ!250</v>
      </c>
    </row>
    <row r="381" customFormat="false" ht="12.8" hidden="true" customHeight="false" outlineLevel="0" collapsed="false">
      <c r="A381" s="0" t="s">
        <v>449</v>
      </c>
      <c r="B381" s="0" t="s">
        <v>436</v>
      </c>
      <c r="C381" s="0" t="s">
        <v>451</v>
      </c>
      <c r="D381" s="0" t="n">
        <v>3114</v>
      </c>
      <c r="E381" s="4" t="str">
        <f aca="false">+LEFT(RIGHT(M381,P381-N381+1),O381-N381)</f>
        <v>CZ</v>
      </c>
      <c r="F381" s="4" t="str">
        <f aca="false">+RIGHT(LEFT(M381,S381-1),S381-O381-1)</f>
        <v>CZ</v>
      </c>
      <c r="G381" s="4" t="n">
        <f aca="false">+D381*VLOOKUP(C381,[1]commodities!A$1:H$1048576,2,0)</f>
        <v>77061.1200001038</v>
      </c>
      <c r="H381" s="4" t="n">
        <f aca="false">+$D381*VLOOKUP(C381,[1]commodities!A$1:H$1048576,3,0)</f>
        <v>373.68</v>
      </c>
      <c r="I381" s="4" t="n">
        <f aca="false">+G381/K381</f>
        <v>9632.64000001298</v>
      </c>
      <c r="J381" s="4" t="n">
        <f aca="false">+H381/K381</f>
        <v>46.71</v>
      </c>
      <c r="K381" s="4" t="n">
        <f aca="false">+ROUNDUP(MAX(G381/12000,H381/51,1),0)</f>
        <v>8</v>
      </c>
      <c r="L381" s="4" t="n">
        <f aca="false">+RANDBETWEEN(1,5)</f>
        <v>1</v>
      </c>
      <c r="M381" s="4" t="str">
        <f aca="false">+VLOOKUP(A381&amp;B381,[1]country_org_des!$A$1:$E$1048576,5,0)</f>
        <v>FTL||Supplier_262||Plant_13||FTL_CZ-CZ_250</v>
      </c>
      <c r="N381" s="4" t="n">
        <f aca="false">+FIND("FTL",M381,2)+4</f>
        <v>34</v>
      </c>
      <c r="O381" s="0" t="n">
        <f aca="false">+FIND("-",M381)</f>
        <v>36</v>
      </c>
      <c r="P381" s="0" t="n">
        <f aca="false">+LEN(M381)</f>
        <v>42</v>
      </c>
      <c r="Q381" s="0" t="str">
        <f aca="false">+RIGHT(M381,P381-O381)</f>
        <v>CZ_250</v>
      </c>
      <c r="R381" s="0" t="n">
        <f aca="false">+LEN(M381)-LEN(SUBSTITUTE(M381,"_",""))</f>
        <v>4</v>
      </c>
      <c r="S381" s="0" t="n">
        <f aca="false">+FIND("!",T381)</f>
        <v>39</v>
      </c>
      <c r="T381" s="0" t="str">
        <f aca="false">+SUBSTITUTE(M381,"_","!",R381)</f>
        <v>FTL||Supplier_262||Plant_13||FTL_CZ-CZ!250</v>
      </c>
    </row>
    <row r="382" customFormat="false" ht="12.8" hidden="true" customHeight="false" outlineLevel="0" collapsed="false">
      <c r="A382" s="0" t="s">
        <v>449</v>
      </c>
      <c r="B382" s="0" t="s">
        <v>436</v>
      </c>
      <c r="C382" s="0" t="s">
        <v>452</v>
      </c>
      <c r="D382" s="0" t="n">
        <v>738</v>
      </c>
      <c r="E382" s="4" t="str">
        <f aca="false">+LEFT(RIGHT(M382,P382-N382+1),O382-N382)</f>
        <v>CZ</v>
      </c>
      <c r="F382" s="4" t="str">
        <f aca="false">+RIGHT(LEFT(M382,S382-1),S382-O382-1)</f>
        <v>CZ</v>
      </c>
      <c r="G382" s="4" t="n">
        <f aca="false">+D382*VLOOKUP(C382,[1]commodities!A$1:H$1048576,2,0)</f>
        <v>16211.4000000246</v>
      </c>
      <c r="H382" s="4" t="n">
        <f aca="false">+$D382*VLOOKUP(C382,[1]commodities!A$1:H$1048576,3,0)</f>
        <v>88.56</v>
      </c>
      <c r="I382" s="4" t="n">
        <f aca="false">+G382/K382</f>
        <v>8105.7000000123</v>
      </c>
      <c r="J382" s="4" t="n">
        <f aca="false">+H382/K382</f>
        <v>44.28</v>
      </c>
      <c r="K382" s="4" t="n">
        <f aca="false">+ROUNDUP(MAX(G382/12000,H382/51,1),0)</f>
        <v>2</v>
      </c>
      <c r="L382" s="4" t="n">
        <f aca="false">+RANDBETWEEN(1,5)</f>
        <v>4</v>
      </c>
      <c r="M382" s="4" t="str">
        <f aca="false">+VLOOKUP(A382&amp;B382,[1]country_org_des!$A$1:$E$1048576,5,0)</f>
        <v>FTL||Supplier_262||Plant_13||FTL_CZ-CZ_250</v>
      </c>
      <c r="N382" s="4" t="n">
        <f aca="false">+FIND("FTL",M382,2)+4</f>
        <v>34</v>
      </c>
      <c r="O382" s="0" t="n">
        <f aca="false">+FIND("-",M382)</f>
        <v>36</v>
      </c>
      <c r="P382" s="0" t="n">
        <f aca="false">+LEN(M382)</f>
        <v>42</v>
      </c>
      <c r="Q382" s="0" t="str">
        <f aca="false">+RIGHT(M382,P382-O382)</f>
        <v>CZ_250</v>
      </c>
      <c r="R382" s="0" t="n">
        <f aca="false">+LEN(M382)-LEN(SUBSTITUTE(M382,"_",""))</f>
        <v>4</v>
      </c>
      <c r="S382" s="0" t="n">
        <f aca="false">+FIND("!",T382)</f>
        <v>39</v>
      </c>
      <c r="T382" s="0" t="str">
        <f aca="false">+SUBSTITUTE(M382,"_","!",R382)</f>
        <v>FTL||Supplier_262||Plant_13||FTL_CZ-CZ!250</v>
      </c>
    </row>
    <row r="383" customFormat="false" ht="12.8" hidden="true" customHeight="false" outlineLevel="0" collapsed="false">
      <c r="A383" s="0" t="s">
        <v>453</v>
      </c>
      <c r="B383" s="0" t="s">
        <v>436</v>
      </c>
      <c r="C383" s="0" t="s">
        <v>454</v>
      </c>
      <c r="D383" s="0" t="n">
        <v>14400</v>
      </c>
      <c r="E383" s="4" t="str">
        <f aca="false">+LEFT(RIGHT(M383,P383-N383+1),O383-N383)</f>
        <v>CZ</v>
      </c>
      <c r="F383" s="4" t="str">
        <f aca="false">+RIGHT(LEFT(M383,S383-1),S383-O383-1)</f>
        <v>CZ</v>
      </c>
      <c r="G383" s="4" t="n">
        <f aca="false">+D383*VLOOKUP(C383,[1]commodities!A$1:H$1048576,2,0)</f>
        <v>465.59999952</v>
      </c>
      <c r="H383" s="4" t="n">
        <f aca="false">+$D383*VLOOKUP(C383,[1]commodities!A$1:H$1048576,3,0)</f>
        <v>0.6336</v>
      </c>
      <c r="I383" s="4" t="n">
        <f aca="false">+G383/K383</f>
        <v>465.59999952</v>
      </c>
      <c r="J383" s="4" t="n">
        <f aca="false">+H383/K383</f>
        <v>0.6336</v>
      </c>
      <c r="K383" s="4" t="n">
        <f aca="false">+ROUNDUP(MAX(G383/12000,H383/51,1),0)</f>
        <v>1</v>
      </c>
      <c r="L383" s="4" t="n">
        <f aca="false">+RANDBETWEEN(1,5)</f>
        <v>2</v>
      </c>
      <c r="M383" s="4" t="str">
        <f aca="false">+VLOOKUP(A383&amp;B383,[1]country_org_des!$A$1:$E$1048576,5,0)</f>
        <v>FTL||Supplier_270||Plant_13||FTL_CZ-CZ_250</v>
      </c>
      <c r="N383" s="4" t="n">
        <f aca="false">+FIND("FTL",M383,2)+4</f>
        <v>34</v>
      </c>
      <c r="O383" s="0" t="n">
        <f aca="false">+FIND("-",M383)</f>
        <v>36</v>
      </c>
      <c r="P383" s="0" t="n">
        <f aca="false">+LEN(M383)</f>
        <v>42</v>
      </c>
      <c r="Q383" s="0" t="str">
        <f aca="false">+RIGHT(M383,P383-O383)</f>
        <v>CZ_250</v>
      </c>
      <c r="R383" s="0" t="n">
        <f aca="false">+LEN(M383)-LEN(SUBSTITUTE(M383,"_",""))</f>
        <v>4</v>
      </c>
      <c r="S383" s="0" t="n">
        <f aca="false">+FIND("!",T383)</f>
        <v>39</v>
      </c>
      <c r="T383" s="0" t="str">
        <f aca="false">+SUBSTITUTE(M383,"_","!",R383)</f>
        <v>FTL||Supplier_270||Plant_13||FTL_CZ-CZ!250</v>
      </c>
    </row>
    <row r="384" customFormat="false" ht="12.8" hidden="true" customHeight="false" outlineLevel="0" collapsed="false">
      <c r="A384" s="0" t="s">
        <v>455</v>
      </c>
      <c r="B384" s="0" t="s">
        <v>436</v>
      </c>
      <c r="C384" s="0" t="s">
        <v>456</v>
      </c>
      <c r="D384" s="0" t="n">
        <v>1645</v>
      </c>
      <c r="E384" s="4" t="str">
        <f aca="false">+LEFT(RIGHT(M384,P384-N384+1),O384-N384)</f>
        <v>PL</v>
      </c>
      <c r="F384" s="4" t="str">
        <f aca="false">+RIGHT(LEFT(M384,S384-1),S384-O384-1)</f>
        <v>CZ</v>
      </c>
      <c r="G384" s="4" t="n">
        <f aca="false">+D384*VLOOKUP(C384,[1]commodities!A$1:H$1048576,2,0)</f>
        <v>2143.2000000705</v>
      </c>
      <c r="H384" s="4" t="n">
        <f aca="false">+$D384*VLOOKUP(C384,[1]commodities!A$1:H$1048576,3,0)</f>
        <v>65.9729600705</v>
      </c>
      <c r="I384" s="4" t="n">
        <f aca="false">+G384/K384</f>
        <v>1071.60000003525</v>
      </c>
      <c r="J384" s="4" t="n">
        <f aca="false">+H384/K384</f>
        <v>32.98648003525</v>
      </c>
      <c r="K384" s="4" t="n">
        <f aca="false">+ROUNDUP(MAX(G384/12000,H384/51,1),0)</f>
        <v>2</v>
      </c>
      <c r="L384" s="4" t="n">
        <f aca="false">+RANDBETWEEN(1,5)</f>
        <v>5</v>
      </c>
      <c r="M384" s="4" t="str">
        <f aca="false">+VLOOKUP(A384&amp;B384,[1]country_org_des!$A$1:$E$1048576,5,0)</f>
        <v>FTL||Supplier_363||Plant_13||FTL_PL-CZ_500</v>
      </c>
      <c r="N384" s="4" t="n">
        <f aca="false">+FIND("FTL",M384,2)+4</f>
        <v>34</v>
      </c>
      <c r="O384" s="0" t="n">
        <f aca="false">+FIND("-",M384)</f>
        <v>36</v>
      </c>
      <c r="P384" s="0" t="n">
        <f aca="false">+LEN(M384)</f>
        <v>42</v>
      </c>
      <c r="Q384" s="0" t="str">
        <f aca="false">+RIGHT(M384,P384-O384)</f>
        <v>CZ_500</v>
      </c>
      <c r="R384" s="0" t="n">
        <f aca="false">+LEN(M384)-LEN(SUBSTITUTE(M384,"_",""))</f>
        <v>4</v>
      </c>
      <c r="S384" s="0" t="n">
        <f aca="false">+FIND("!",T384)</f>
        <v>39</v>
      </c>
      <c r="T384" s="0" t="str">
        <f aca="false">+SUBSTITUTE(M384,"_","!",R384)</f>
        <v>FTL||Supplier_363||Plant_13||FTL_PL-CZ!500</v>
      </c>
    </row>
    <row r="385" customFormat="false" ht="12.8" hidden="true" customHeight="false" outlineLevel="0" collapsed="false">
      <c r="A385" s="0" t="s">
        <v>455</v>
      </c>
      <c r="B385" s="0" t="s">
        <v>436</v>
      </c>
      <c r="C385" s="0" t="s">
        <v>457</v>
      </c>
      <c r="D385" s="0" t="n">
        <v>6474</v>
      </c>
      <c r="E385" s="4" t="str">
        <f aca="false">+LEFT(RIGHT(M385,P385-N385+1),O385-N385)</f>
        <v>PL</v>
      </c>
      <c r="F385" s="4" t="str">
        <f aca="false">+RIGHT(LEFT(M385,S385-1),S385-O385-1)</f>
        <v>CZ</v>
      </c>
      <c r="G385" s="4" t="n">
        <f aca="false">+D385*VLOOKUP(C385,[1]commodities!A$1:H$1048576,2,0)</f>
        <v>4216.4000001162</v>
      </c>
      <c r="H385" s="4" t="n">
        <f aca="false">+$D385*VLOOKUP(C385,[1]commodities!A$1:H$1048576,3,0)</f>
        <v>116.5054397676</v>
      </c>
      <c r="I385" s="4" t="n">
        <f aca="false">+G385/K385</f>
        <v>1405.4666667054</v>
      </c>
      <c r="J385" s="4" t="n">
        <f aca="false">+H385/K385</f>
        <v>38.8351465892</v>
      </c>
      <c r="K385" s="4" t="n">
        <f aca="false">+ROUNDUP(MAX(G385/12000,H385/51,1),0)</f>
        <v>3</v>
      </c>
      <c r="L385" s="4" t="n">
        <f aca="false">+RANDBETWEEN(1,5)</f>
        <v>1</v>
      </c>
      <c r="M385" s="4" t="str">
        <f aca="false">+VLOOKUP(A385&amp;B385,[1]country_org_des!$A$1:$E$1048576,5,0)</f>
        <v>FTL||Supplier_363||Plant_13||FTL_PL-CZ_500</v>
      </c>
      <c r="N385" s="4" t="n">
        <f aca="false">+FIND("FTL",M385,2)+4</f>
        <v>34</v>
      </c>
      <c r="O385" s="0" t="n">
        <f aca="false">+FIND("-",M385)</f>
        <v>36</v>
      </c>
      <c r="P385" s="0" t="n">
        <f aca="false">+LEN(M385)</f>
        <v>42</v>
      </c>
      <c r="Q385" s="0" t="str">
        <f aca="false">+RIGHT(M385,P385-O385)</f>
        <v>CZ_500</v>
      </c>
      <c r="R385" s="0" t="n">
        <f aca="false">+LEN(M385)-LEN(SUBSTITUTE(M385,"_",""))</f>
        <v>4</v>
      </c>
      <c r="S385" s="0" t="n">
        <f aca="false">+FIND("!",T385)</f>
        <v>39</v>
      </c>
      <c r="T385" s="0" t="str">
        <f aca="false">+SUBSTITUTE(M385,"_","!",R385)</f>
        <v>FTL||Supplier_363||Plant_13||FTL_PL-CZ!500</v>
      </c>
    </row>
    <row r="386" customFormat="false" ht="12.8" hidden="true" customHeight="false" outlineLevel="0" collapsed="false">
      <c r="A386" s="0" t="s">
        <v>455</v>
      </c>
      <c r="B386" s="0" t="s">
        <v>436</v>
      </c>
      <c r="C386" s="0" t="s">
        <v>458</v>
      </c>
      <c r="D386" s="0" t="n">
        <v>3402</v>
      </c>
      <c r="E386" s="4" t="str">
        <f aca="false">+LEFT(RIGHT(M386,P386-N386+1),O386-N386)</f>
        <v>PL</v>
      </c>
      <c r="F386" s="4" t="str">
        <f aca="false">+RIGHT(LEFT(M386,S386-1),S386-O386-1)</f>
        <v>CZ</v>
      </c>
      <c r="G386" s="4" t="n">
        <f aca="false">+D386*VLOOKUP(C386,[1]commodities!A$1:H$1048576,2,0)</f>
        <v>5217.6599999874</v>
      </c>
      <c r="H386" s="4" t="n">
        <f aca="false">+$D386*VLOOKUP(C386,[1]commodities!A$1:H$1048576,3,0)</f>
        <v>213.8281890822</v>
      </c>
      <c r="I386" s="4" t="n">
        <f aca="false">+G386/K386</f>
        <v>1043.53199999748</v>
      </c>
      <c r="J386" s="4" t="n">
        <f aca="false">+H386/K386</f>
        <v>42.76563781644</v>
      </c>
      <c r="K386" s="4" t="n">
        <f aca="false">+ROUNDUP(MAX(G386/12000,H386/51,1),0)</f>
        <v>5</v>
      </c>
      <c r="L386" s="4" t="n">
        <f aca="false">+RANDBETWEEN(1,5)</f>
        <v>3</v>
      </c>
      <c r="M386" s="4" t="str">
        <f aca="false">+VLOOKUP(A386&amp;B386,[1]country_org_des!$A$1:$E$1048576,5,0)</f>
        <v>FTL||Supplier_363||Plant_13||FTL_PL-CZ_500</v>
      </c>
      <c r="N386" s="4" t="n">
        <f aca="false">+FIND("FTL",M386,2)+4</f>
        <v>34</v>
      </c>
      <c r="O386" s="0" t="n">
        <f aca="false">+FIND("-",M386)</f>
        <v>36</v>
      </c>
      <c r="P386" s="0" t="n">
        <f aca="false">+LEN(M386)</f>
        <v>42</v>
      </c>
      <c r="Q386" s="0" t="str">
        <f aca="false">+RIGHT(M386,P386-O386)</f>
        <v>CZ_500</v>
      </c>
      <c r="R386" s="0" t="n">
        <f aca="false">+LEN(M386)-LEN(SUBSTITUTE(M386,"_",""))</f>
        <v>4</v>
      </c>
      <c r="S386" s="0" t="n">
        <f aca="false">+FIND("!",T386)</f>
        <v>39</v>
      </c>
      <c r="T386" s="0" t="str">
        <f aca="false">+SUBSTITUTE(M386,"_","!",R386)</f>
        <v>FTL||Supplier_363||Plant_13||FTL_PL-CZ!500</v>
      </c>
    </row>
    <row r="387" customFormat="false" ht="12.8" hidden="true" customHeight="false" outlineLevel="0" collapsed="false">
      <c r="A387" s="0" t="s">
        <v>455</v>
      </c>
      <c r="B387" s="0" t="s">
        <v>436</v>
      </c>
      <c r="C387" s="0" t="s">
        <v>459</v>
      </c>
      <c r="D387" s="0" t="n">
        <v>728</v>
      </c>
      <c r="E387" s="4" t="str">
        <f aca="false">+LEFT(RIGHT(M387,P387-N387+1),O387-N387)</f>
        <v>PL</v>
      </c>
      <c r="F387" s="4" t="str">
        <f aca="false">+RIGHT(LEFT(M387,S387-1),S387-O387-1)</f>
        <v>CZ</v>
      </c>
      <c r="G387" s="4" t="n">
        <f aca="false">+D387*VLOOKUP(C387,[1]commodities!A$1:H$1048576,2,0)</f>
        <v>1611.4800000208</v>
      </c>
      <c r="H387" s="4" t="n">
        <f aca="false">+$D387*VLOOKUP(C387,[1]commodities!A$1:H$1048576,3,0)</f>
        <v>44.1232770888</v>
      </c>
      <c r="I387" s="4" t="n">
        <f aca="false">+G387/K387</f>
        <v>1611.4800000208</v>
      </c>
      <c r="J387" s="4" t="n">
        <f aca="false">+H387/K387</f>
        <v>44.1232770888</v>
      </c>
      <c r="K387" s="4" t="n">
        <f aca="false">+ROUNDUP(MAX(G387/12000,H387/51,1),0)</f>
        <v>1</v>
      </c>
      <c r="L387" s="4" t="n">
        <f aca="false">+RANDBETWEEN(1,5)</f>
        <v>2</v>
      </c>
      <c r="M387" s="4" t="str">
        <f aca="false">+VLOOKUP(A387&amp;B387,[1]country_org_des!$A$1:$E$1048576,5,0)</f>
        <v>FTL||Supplier_363||Plant_13||FTL_PL-CZ_500</v>
      </c>
      <c r="N387" s="4" t="n">
        <f aca="false">+FIND("FTL",M387,2)+4</f>
        <v>34</v>
      </c>
      <c r="O387" s="0" t="n">
        <f aca="false">+FIND("-",M387)</f>
        <v>36</v>
      </c>
      <c r="P387" s="0" t="n">
        <f aca="false">+LEN(M387)</f>
        <v>42</v>
      </c>
      <c r="Q387" s="0" t="str">
        <f aca="false">+RIGHT(M387,P387-O387)</f>
        <v>CZ_500</v>
      </c>
      <c r="R387" s="0" t="n">
        <f aca="false">+LEN(M387)-LEN(SUBSTITUTE(M387,"_",""))</f>
        <v>4</v>
      </c>
      <c r="S387" s="0" t="n">
        <f aca="false">+FIND("!",T387)</f>
        <v>39</v>
      </c>
      <c r="T387" s="0" t="str">
        <f aca="false">+SUBSTITUTE(M387,"_","!",R387)</f>
        <v>FTL||Supplier_363||Plant_13||FTL_PL-CZ!500</v>
      </c>
    </row>
    <row r="388" customFormat="false" ht="12.8" hidden="true" customHeight="false" outlineLevel="0" collapsed="false">
      <c r="A388" s="0" t="s">
        <v>455</v>
      </c>
      <c r="B388" s="0" t="s">
        <v>436</v>
      </c>
      <c r="C388" s="0" t="s">
        <v>460</v>
      </c>
      <c r="D388" s="0" t="n">
        <v>2640</v>
      </c>
      <c r="E388" s="4" t="str">
        <f aca="false">+LEFT(RIGHT(M388,P388-N388+1),O388-N388)</f>
        <v>PL</v>
      </c>
      <c r="F388" s="4" t="str">
        <f aca="false">+RIGHT(LEFT(M388,S388-1),S388-O388-1)</f>
        <v>CZ</v>
      </c>
      <c r="G388" s="4" t="n">
        <f aca="false">+D388*VLOOKUP(C388,[1]commodities!A$1:H$1048576,2,0)</f>
        <v>2701.599999912</v>
      </c>
      <c r="H388" s="4" t="n">
        <f aca="false">+$D388*VLOOKUP(C388,[1]commodities!A$1:H$1048576,3,0)</f>
        <v>74.608399272</v>
      </c>
      <c r="I388" s="4" t="n">
        <f aca="false">+G388/K388</f>
        <v>1350.799999956</v>
      </c>
      <c r="J388" s="4" t="n">
        <f aca="false">+H388/K388</f>
        <v>37.304199636</v>
      </c>
      <c r="K388" s="4" t="n">
        <f aca="false">+ROUNDUP(MAX(G388/12000,H388/51,1),0)</f>
        <v>2</v>
      </c>
      <c r="L388" s="4" t="n">
        <f aca="false">+RANDBETWEEN(1,5)</f>
        <v>1</v>
      </c>
      <c r="M388" s="4" t="str">
        <f aca="false">+VLOOKUP(A388&amp;B388,[1]country_org_des!$A$1:$E$1048576,5,0)</f>
        <v>FTL||Supplier_363||Plant_13||FTL_PL-CZ_500</v>
      </c>
      <c r="N388" s="4" t="n">
        <f aca="false">+FIND("FTL",M388,2)+4</f>
        <v>34</v>
      </c>
      <c r="O388" s="0" t="n">
        <f aca="false">+FIND("-",M388)</f>
        <v>36</v>
      </c>
      <c r="P388" s="0" t="n">
        <f aca="false">+LEN(M388)</f>
        <v>42</v>
      </c>
      <c r="Q388" s="0" t="str">
        <f aca="false">+RIGHT(M388,P388-O388)</f>
        <v>CZ_500</v>
      </c>
      <c r="R388" s="0" t="n">
        <f aca="false">+LEN(M388)-LEN(SUBSTITUTE(M388,"_",""))</f>
        <v>4</v>
      </c>
      <c r="S388" s="0" t="n">
        <f aca="false">+FIND("!",T388)</f>
        <v>39</v>
      </c>
      <c r="T388" s="0" t="str">
        <f aca="false">+SUBSTITUTE(M388,"_","!",R388)</f>
        <v>FTL||Supplier_363||Plant_13||FTL_PL-CZ!500</v>
      </c>
    </row>
    <row r="389" customFormat="false" ht="12.8" hidden="true" customHeight="false" outlineLevel="0" collapsed="false">
      <c r="A389" s="0" t="s">
        <v>455</v>
      </c>
      <c r="B389" s="0" t="s">
        <v>436</v>
      </c>
      <c r="C389" s="0" t="s">
        <v>461</v>
      </c>
      <c r="D389" s="0" t="n">
        <v>2640</v>
      </c>
      <c r="E389" s="4" t="str">
        <f aca="false">+LEFT(RIGHT(M389,P389-N389+1),O389-N389)</f>
        <v>PL</v>
      </c>
      <c r="F389" s="4" t="str">
        <f aca="false">+RIGHT(LEFT(M389,S389-1),S389-O389-1)</f>
        <v>CZ</v>
      </c>
      <c r="G389" s="4" t="n">
        <f aca="false">+D389*VLOOKUP(C389,[1]commodities!A$1:H$1048576,2,0)</f>
        <v>2701.599999912</v>
      </c>
      <c r="H389" s="4" t="n">
        <f aca="false">+$D389*VLOOKUP(C389,[1]commodities!A$1:H$1048576,3,0)</f>
        <v>74.608399272</v>
      </c>
      <c r="I389" s="4" t="n">
        <f aca="false">+G389/K389</f>
        <v>1350.799999956</v>
      </c>
      <c r="J389" s="4" t="n">
        <f aca="false">+H389/K389</f>
        <v>37.304199636</v>
      </c>
      <c r="K389" s="4" t="n">
        <f aca="false">+ROUNDUP(MAX(G389/12000,H389/51,1),0)</f>
        <v>2</v>
      </c>
      <c r="L389" s="4" t="n">
        <f aca="false">+RANDBETWEEN(1,5)</f>
        <v>1</v>
      </c>
      <c r="M389" s="4" t="str">
        <f aca="false">+VLOOKUP(A389&amp;B389,[1]country_org_des!$A$1:$E$1048576,5,0)</f>
        <v>FTL||Supplier_363||Plant_13||FTL_PL-CZ_500</v>
      </c>
      <c r="N389" s="4" t="n">
        <f aca="false">+FIND("FTL",M389,2)+4</f>
        <v>34</v>
      </c>
      <c r="O389" s="0" t="n">
        <f aca="false">+FIND("-",M389)</f>
        <v>36</v>
      </c>
      <c r="P389" s="0" t="n">
        <f aca="false">+LEN(M389)</f>
        <v>42</v>
      </c>
      <c r="Q389" s="0" t="str">
        <f aca="false">+RIGHT(M389,P389-O389)</f>
        <v>CZ_500</v>
      </c>
      <c r="R389" s="0" t="n">
        <f aca="false">+LEN(M389)-LEN(SUBSTITUTE(M389,"_",""))</f>
        <v>4</v>
      </c>
      <c r="S389" s="0" t="n">
        <f aca="false">+FIND("!",T389)</f>
        <v>39</v>
      </c>
      <c r="T389" s="0" t="str">
        <f aca="false">+SUBSTITUTE(M389,"_","!",R389)</f>
        <v>FTL||Supplier_363||Plant_13||FTL_PL-CZ!500</v>
      </c>
    </row>
    <row r="390" customFormat="false" ht="12.8" hidden="true" customHeight="false" outlineLevel="0" collapsed="false">
      <c r="A390" s="0" t="s">
        <v>455</v>
      </c>
      <c r="B390" s="0" t="s">
        <v>436</v>
      </c>
      <c r="C390" s="0" t="s">
        <v>462</v>
      </c>
      <c r="D390" s="0" t="n">
        <v>3045</v>
      </c>
      <c r="E390" s="4" t="str">
        <f aca="false">+LEFT(RIGHT(M390,P390-N390+1),O390-N390)</f>
        <v>PL</v>
      </c>
      <c r="F390" s="4" t="str">
        <f aca="false">+RIGHT(LEFT(M390,S390-1),S390-O390-1)</f>
        <v>CZ</v>
      </c>
      <c r="G390" s="4" t="n">
        <f aca="false">+D390*VLOOKUP(C390,[1]commodities!A$1:H$1048576,2,0)</f>
        <v>3875.8500001305</v>
      </c>
      <c r="H390" s="4" t="n">
        <f aca="false">+$D390*VLOOKUP(C390,[1]commodities!A$1:H$1048576,3,0)</f>
        <v>122.1201601305</v>
      </c>
      <c r="I390" s="4" t="n">
        <f aca="false">+G390/K390</f>
        <v>1291.9500000435</v>
      </c>
      <c r="J390" s="4" t="n">
        <f aca="false">+H390/K390</f>
        <v>40.7067200435</v>
      </c>
      <c r="K390" s="4" t="n">
        <f aca="false">+ROUNDUP(MAX(G390/12000,H390/51,1),0)</f>
        <v>3</v>
      </c>
      <c r="L390" s="4" t="n">
        <f aca="false">+RANDBETWEEN(1,5)</f>
        <v>2</v>
      </c>
      <c r="M390" s="4" t="str">
        <f aca="false">+VLOOKUP(A390&amp;B390,[1]country_org_des!$A$1:$E$1048576,5,0)</f>
        <v>FTL||Supplier_363||Plant_13||FTL_PL-CZ_500</v>
      </c>
      <c r="N390" s="4" t="n">
        <f aca="false">+FIND("FTL",M390,2)+4</f>
        <v>34</v>
      </c>
      <c r="O390" s="0" t="n">
        <f aca="false">+FIND("-",M390)</f>
        <v>36</v>
      </c>
      <c r="P390" s="0" t="n">
        <f aca="false">+LEN(M390)</f>
        <v>42</v>
      </c>
      <c r="Q390" s="0" t="str">
        <f aca="false">+RIGHT(M390,P390-O390)</f>
        <v>CZ_500</v>
      </c>
      <c r="R390" s="0" t="n">
        <f aca="false">+LEN(M390)-LEN(SUBSTITUTE(M390,"_",""))</f>
        <v>4</v>
      </c>
      <c r="S390" s="0" t="n">
        <f aca="false">+FIND("!",T390)</f>
        <v>39</v>
      </c>
      <c r="T390" s="0" t="str">
        <f aca="false">+SUBSTITUTE(M390,"_","!",R390)</f>
        <v>FTL||Supplier_363||Plant_13||FTL_PL-CZ!500</v>
      </c>
    </row>
    <row r="391" customFormat="false" ht="12.8" hidden="true" customHeight="false" outlineLevel="0" collapsed="false">
      <c r="A391" s="0" t="s">
        <v>455</v>
      </c>
      <c r="B391" s="0" t="s">
        <v>436</v>
      </c>
      <c r="C391" s="0" t="s">
        <v>463</v>
      </c>
      <c r="D391" s="0" t="n">
        <v>3045</v>
      </c>
      <c r="E391" s="4" t="str">
        <f aca="false">+LEFT(RIGHT(M391,P391-N391+1),O391-N391)</f>
        <v>PL</v>
      </c>
      <c r="F391" s="4" t="str">
        <f aca="false">+RIGHT(LEFT(M391,S391-1),S391-O391-1)</f>
        <v>CZ</v>
      </c>
      <c r="G391" s="4" t="n">
        <f aca="false">+D391*VLOOKUP(C391,[1]commodities!A$1:H$1048576,2,0)</f>
        <v>3875.8500001305</v>
      </c>
      <c r="H391" s="4" t="n">
        <f aca="false">+$D391*VLOOKUP(C391,[1]commodities!A$1:H$1048576,3,0)</f>
        <v>122.1201601305</v>
      </c>
      <c r="I391" s="4" t="n">
        <f aca="false">+G391/K391</f>
        <v>1291.9500000435</v>
      </c>
      <c r="J391" s="4" t="n">
        <f aca="false">+H391/K391</f>
        <v>40.7067200435</v>
      </c>
      <c r="K391" s="4" t="n">
        <f aca="false">+ROUNDUP(MAX(G391/12000,H391/51,1),0)</f>
        <v>3</v>
      </c>
      <c r="L391" s="4" t="n">
        <f aca="false">+RANDBETWEEN(1,5)</f>
        <v>1</v>
      </c>
      <c r="M391" s="4" t="str">
        <f aca="false">+VLOOKUP(A391&amp;B391,[1]country_org_des!$A$1:$E$1048576,5,0)</f>
        <v>FTL||Supplier_363||Plant_13||FTL_PL-CZ_500</v>
      </c>
      <c r="N391" s="4" t="n">
        <f aca="false">+FIND("FTL",M391,2)+4</f>
        <v>34</v>
      </c>
      <c r="O391" s="0" t="n">
        <f aca="false">+FIND("-",M391)</f>
        <v>36</v>
      </c>
      <c r="P391" s="0" t="n">
        <f aca="false">+LEN(M391)</f>
        <v>42</v>
      </c>
      <c r="Q391" s="0" t="str">
        <f aca="false">+RIGHT(M391,P391-O391)</f>
        <v>CZ_500</v>
      </c>
      <c r="R391" s="0" t="n">
        <f aca="false">+LEN(M391)-LEN(SUBSTITUTE(M391,"_",""))</f>
        <v>4</v>
      </c>
      <c r="S391" s="0" t="n">
        <f aca="false">+FIND("!",T391)</f>
        <v>39</v>
      </c>
      <c r="T391" s="0" t="str">
        <f aca="false">+SUBSTITUTE(M391,"_","!",R391)</f>
        <v>FTL||Supplier_363||Plant_13||FTL_PL-CZ!500</v>
      </c>
    </row>
    <row r="392" customFormat="false" ht="12.8" hidden="true" customHeight="false" outlineLevel="0" collapsed="false">
      <c r="A392" s="0" t="s">
        <v>455</v>
      </c>
      <c r="B392" s="0" t="s">
        <v>436</v>
      </c>
      <c r="C392" s="0" t="s">
        <v>464</v>
      </c>
      <c r="D392" s="0" t="n">
        <v>1248</v>
      </c>
      <c r="E392" s="4" t="str">
        <f aca="false">+LEFT(RIGHT(M392,P392-N392+1),O392-N392)</f>
        <v>PL</v>
      </c>
      <c r="F392" s="4" t="str">
        <f aca="false">+RIGHT(LEFT(M392,S392-1),S392-O392-1)</f>
        <v>CZ</v>
      </c>
      <c r="G392" s="4" t="n">
        <f aca="false">+D392*VLOOKUP(C392,[1]commodities!A$1:H$1048576,2,0)</f>
        <v>812.8000000224</v>
      </c>
      <c r="H392" s="4" t="n">
        <f aca="false">+$D392*VLOOKUP(C392,[1]commodities!A$1:H$1048576,3,0)</f>
        <v>22.4588799552</v>
      </c>
      <c r="I392" s="4" t="n">
        <f aca="false">+G392/K392</f>
        <v>812.8000000224</v>
      </c>
      <c r="J392" s="4" t="n">
        <f aca="false">+H392/K392</f>
        <v>22.4588799552</v>
      </c>
      <c r="K392" s="4" t="n">
        <f aca="false">+ROUNDUP(MAX(G392/12000,H392/51,1),0)</f>
        <v>1</v>
      </c>
      <c r="L392" s="4" t="n">
        <f aca="false">+RANDBETWEEN(1,5)</f>
        <v>1</v>
      </c>
      <c r="M392" s="4" t="str">
        <f aca="false">+VLOOKUP(A392&amp;B392,[1]country_org_des!$A$1:$E$1048576,5,0)</f>
        <v>FTL||Supplier_363||Plant_13||FTL_PL-CZ_500</v>
      </c>
      <c r="N392" s="4" t="n">
        <f aca="false">+FIND("FTL",M392,2)+4</f>
        <v>34</v>
      </c>
      <c r="O392" s="0" t="n">
        <f aca="false">+FIND("-",M392)</f>
        <v>36</v>
      </c>
      <c r="P392" s="0" t="n">
        <f aca="false">+LEN(M392)</f>
        <v>42</v>
      </c>
      <c r="Q392" s="0" t="str">
        <f aca="false">+RIGHT(M392,P392-O392)</f>
        <v>CZ_500</v>
      </c>
      <c r="R392" s="0" t="n">
        <f aca="false">+LEN(M392)-LEN(SUBSTITUTE(M392,"_",""))</f>
        <v>4</v>
      </c>
      <c r="S392" s="0" t="n">
        <f aca="false">+FIND("!",T392)</f>
        <v>39</v>
      </c>
      <c r="T392" s="0" t="str">
        <f aca="false">+SUBSTITUTE(M392,"_","!",R392)</f>
        <v>FTL||Supplier_363||Plant_13||FTL_PL-CZ!500</v>
      </c>
    </row>
    <row r="393" customFormat="false" ht="12.8" hidden="true" customHeight="false" outlineLevel="0" collapsed="false">
      <c r="A393" s="0" t="s">
        <v>465</v>
      </c>
      <c r="B393" s="0" t="s">
        <v>436</v>
      </c>
      <c r="C393" s="0" t="s">
        <v>466</v>
      </c>
      <c r="D393" s="0" t="n">
        <v>7200</v>
      </c>
      <c r="E393" s="4" t="str">
        <f aca="false">+LEFT(RIGHT(M393,P393-N393+1),O393-N393)</f>
        <v>PL</v>
      </c>
      <c r="F393" s="4" t="str">
        <f aca="false">+RIGHT(LEFT(M393,S393-1),S393-O393-1)</f>
        <v>CZ</v>
      </c>
      <c r="G393" s="4" t="n">
        <f aca="false">+D393*VLOOKUP(C393,[1]commodities!A$1:H$1048576,2,0)</f>
        <v>689.99999976</v>
      </c>
      <c r="H393" s="4" t="n">
        <f aca="false">+$D393*VLOOKUP(C393,[1]commodities!A$1:H$1048576,3,0)</f>
        <v>4.032</v>
      </c>
      <c r="I393" s="4" t="n">
        <f aca="false">+G393/K393</f>
        <v>689.99999976</v>
      </c>
      <c r="J393" s="4" t="n">
        <f aca="false">+H393/K393</f>
        <v>4.032</v>
      </c>
      <c r="K393" s="4" t="n">
        <f aca="false">+ROUNDUP(MAX(G393/12000,H393/51,1),0)</f>
        <v>1</v>
      </c>
      <c r="L393" s="4" t="n">
        <f aca="false">+RANDBETWEEN(1,5)</f>
        <v>4</v>
      </c>
      <c r="M393" s="4" t="str">
        <f aca="false">+VLOOKUP(A393&amp;B393,[1]country_org_des!$A$1:$E$1048576,5,0)</f>
        <v>FTL||Supplier_303||Plant_13||FTL_PL-CZ_250</v>
      </c>
      <c r="N393" s="4" t="n">
        <f aca="false">+FIND("FTL",M393,2)+4</f>
        <v>34</v>
      </c>
      <c r="O393" s="0" t="n">
        <f aca="false">+FIND("-",M393)</f>
        <v>36</v>
      </c>
      <c r="P393" s="0" t="n">
        <f aca="false">+LEN(M393)</f>
        <v>42</v>
      </c>
      <c r="Q393" s="0" t="str">
        <f aca="false">+RIGHT(M393,P393-O393)</f>
        <v>CZ_250</v>
      </c>
      <c r="R393" s="0" t="n">
        <f aca="false">+LEN(M393)-LEN(SUBSTITUTE(M393,"_",""))</f>
        <v>4</v>
      </c>
      <c r="S393" s="0" t="n">
        <f aca="false">+FIND("!",T393)</f>
        <v>39</v>
      </c>
      <c r="T393" s="0" t="str">
        <f aca="false">+SUBSTITUTE(M393,"_","!",R393)</f>
        <v>FTL||Supplier_303||Plant_13||FTL_PL-CZ!250</v>
      </c>
    </row>
    <row r="394" customFormat="false" ht="12.8" hidden="true" customHeight="false" outlineLevel="0" collapsed="false">
      <c r="A394" s="0" t="s">
        <v>465</v>
      </c>
      <c r="B394" s="0" t="s">
        <v>436</v>
      </c>
      <c r="C394" s="0" t="s">
        <v>467</v>
      </c>
      <c r="D394" s="0" t="n">
        <v>7200</v>
      </c>
      <c r="E394" s="4" t="str">
        <f aca="false">+LEFT(RIGHT(M394,P394-N394+1),O394-N394)</f>
        <v>PL</v>
      </c>
      <c r="F394" s="4" t="str">
        <f aca="false">+RIGHT(LEFT(M394,S394-1),S394-O394-1)</f>
        <v>CZ</v>
      </c>
      <c r="G394" s="4" t="n">
        <f aca="false">+D394*VLOOKUP(C394,[1]commodities!A$1:H$1048576,2,0)</f>
        <v>689.99999976</v>
      </c>
      <c r="H394" s="4" t="n">
        <f aca="false">+$D394*VLOOKUP(C394,[1]commodities!A$1:H$1048576,3,0)</f>
        <v>4.032</v>
      </c>
      <c r="I394" s="4" t="n">
        <f aca="false">+G394/K394</f>
        <v>689.99999976</v>
      </c>
      <c r="J394" s="4" t="n">
        <f aca="false">+H394/K394</f>
        <v>4.032</v>
      </c>
      <c r="K394" s="4" t="n">
        <f aca="false">+ROUNDUP(MAX(G394/12000,H394/51,1),0)</f>
        <v>1</v>
      </c>
      <c r="L394" s="4" t="n">
        <f aca="false">+RANDBETWEEN(1,5)</f>
        <v>1</v>
      </c>
      <c r="M394" s="4" t="str">
        <f aca="false">+VLOOKUP(A394&amp;B394,[1]country_org_des!$A$1:$E$1048576,5,0)</f>
        <v>FTL||Supplier_303||Plant_13||FTL_PL-CZ_250</v>
      </c>
      <c r="N394" s="4" t="n">
        <f aca="false">+FIND("FTL",M394,2)+4</f>
        <v>34</v>
      </c>
      <c r="O394" s="0" t="n">
        <f aca="false">+FIND("-",M394)</f>
        <v>36</v>
      </c>
      <c r="P394" s="0" t="n">
        <f aca="false">+LEN(M394)</f>
        <v>42</v>
      </c>
      <c r="Q394" s="0" t="str">
        <f aca="false">+RIGHT(M394,P394-O394)</f>
        <v>CZ_250</v>
      </c>
      <c r="R394" s="0" t="n">
        <f aca="false">+LEN(M394)-LEN(SUBSTITUTE(M394,"_",""))</f>
        <v>4</v>
      </c>
      <c r="S394" s="0" t="n">
        <f aca="false">+FIND("!",T394)</f>
        <v>39</v>
      </c>
      <c r="T394" s="0" t="str">
        <f aca="false">+SUBSTITUTE(M394,"_","!",R394)</f>
        <v>FTL||Supplier_303||Plant_13||FTL_PL-CZ!250</v>
      </c>
    </row>
    <row r="395" customFormat="false" ht="12.8" hidden="true" customHeight="false" outlineLevel="0" collapsed="false">
      <c r="A395" s="0" t="s">
        <v>465</v>
      </c>
      <c r="B395" s="0" t="s">
        <v>436</v>
      </c>
      <c r="C395" s="0" t="s">
        <v>468</v>
      </c>
      <c r="D395" s="0" t="n">
        <v>2000</v>
      </c>
      <c r="E395" s="4" t="str">
        <f aca="false">+LEFT(RIGHT(M395,P395-N395+1),O395-N395)</f>
        <v>PL</v>
      </c>
      <c r="F395" s="4" t="str">
        <f aca="false">+RIGHT(LEFT(M395,S395-1),S395-O395-1)</f>
        <v>CZ</v>
      </c>
      <c r="G395" s="4" t="n">
        <f aca="false">+D395*VLOOKUP(C395,[1]commodities!A$1:H$1048576,2,0)</f>
        <v>288</v>
      </c>
      <c r="H395" s="4" t="n">
        <f aca="false">+$D395*VLOOKUP(C395,[1]commodities!A$1:H$1048576,3,0)</f>
        <v>2.688</v>
      </c>
      <c r="I395" s="4" t="n">
        <f aca="false">+G395/K395</f>
        <v>288</v>
      </c>
      <c r="J395" s="4" t="n">
        <f aca="false">+H395/K395</f>
        <v>2.688</v>
      </c>
      <c r="K395" s="4" t="n">
        <f aca="false">+ROUNDUP(MAX(G395/12000,H395/51,1),0)</f>
        <v>1</v>
      </c>
      <c r="L395" s="4" t="n">
        <f aca="false">+RANDBETWEEN(1,5)</f>
        <v>1</v>
      </c>
      <c r="M395" s="4" t="str">
        <f aca="false">+VLOOKUP(A395&amp;B395,[1]country_org_des!$A$1:$E$1048576,5,0)</f>
        <v>FTL||Supplier_303||Plant_13||FTL_PL-CZ_250</v>
      </c>
      <c r="N395" s="4" t="n">
        <f aca="false">+FIND("FTL",M395,2)+4</f>
        <v>34</v>
      </c>
      <c r="O395" s="0" t="n">
        <f aca="false">+FIND("-",M395)</f>
        <v>36</v>
      </c>
      <c r="P395" s="0" t="n">
        <f aca="false">+LEN(M395)</f>
        <v>42</v>
      </c>
      <c r="Q395" s="0" t="str">
        <f aca="false">+RIGHT(M395,P395-O395)</f>
        <v>CZ_250</v>
      </c>
      <c r="R395" s="0" t="n">
        <f aca="false">+LEN(M395)-LEN(SUBSTITUTE(M395,"_",""))</f>
        <v>4</v>
      </c>
      <c r="S395" s="0" t="n">
        <f aca="false">+FIND("!",T395)</f>
        <v>39</v>
      </c>
      <c r="T395" s="0" t="str">
        <f aca="false">+SUBSTITUTE(M395,"_","!",R395)</f>
        <v>FTL||Supplier_303||Plant_13||FTL_PL-CZ!250</v>
      </c>
    </row>
    <row r="396" customFormat="false" ht="12.8" hidden="true" customHeight="false" outlineLevel="0" collapsed="false">
      <c r="A396" s="0" t="s">
        <v>465</v>
      </c>
      <c r="B396" s="0" t="s">
        <v>436</v>
      </c>
      <c r="C396" s="0" t="s">
        <v>469</v>
      </c>
      <c r="D396" s="0" t="n">
        <v>2000</v>
      </c>
      <c r="E396" s="4" t="str">
        <f aca="false">+LEFT(RIGHT(M396,P396-N396+1),O396-N396)</f>
        <v>PL</v>
      </c>
      <c r="F396" s="4" t="str">
        <f aca="false">+RIGHT(LEFT(M396,S396-1),S396-O396-1)</f>
        <v>CZ</v>
      </c>
      <c r="G396" s="4" t="n">
        <f aca="false">+D396*VLOOKUP(C396,[1]commodities!A$1:H$1048576,2,0)</f>
        <v>288</v>
      </c>
      <c r="H396" s="4" t="n">
        <f aca="false">+$D396*VLOOKUP(C396,[1]commodities!A$1:H$1048576,3,0)</f>
        <v>2.688</v>
      </c>
      <c r="I396" s="4" t="n">
        <f aca="false">+G396/K396</f>
        <v>288</v>
      </c>
      <c r="J396" s="4" t="n">
        <f aca="false">+H396/K396</f>
        <v>2.688</v>
      </c>
      <c r="K396" s="4" t="n">
        <f aca="false">+ROUNDUP(MAX(G396/12000,H396/51,1),0)</f>
        <v>1</v>
      </c>
      <c r="L396" s="4" t="n">
        <f aca="false">+RANDBETWEEN(1,5)</f>
        <v>2</v>
      </c>
      <c r="M396" s="4" t="str">
        <f aca="false">+VLOOKUP(A396&amp;B396,[1]country_org_des!$A$1:$E$1048576,5,0)</f>
        <v>FTL||Supplier_303||Plant_13||FTL_PL-CZ_250</v>
      </c>
      <c r="N396" s="4" t="n">
        <f aca="false">+FIND("FTL",M396,2)+4</f>
        <v>34</v>
      </c>
      <c r="O396" s="0" t="n">
        <f aca="false">+FIND("-",M396)</f>
        <v>36</v>
      </c>
      <c r="P396" s="0" t="n">
        <f aca="false">+LEN(M396)</f>
        <v>42</v>
      </c>
      <c r="Q396" s="0" t="str">
        <f aca="false">+RIGHT(M396,P396-O396)</f>
        <v>CZ_250</v>
      </c>
      <c r="R396" s="0" t="n">
        <f aca="false">+LEN(M396)-LEN(SUBSTITUTE(M396,"_",""))</f>
        <v>4</v>
      </c>
      <c r="S396" s="0" t="n">
        <f aca="false">+FIND("!",T396)</f>
        <v>39</v>
      </c>
      <c r="T396" s="0" t="str">
        <f aca="false">+SUBSTITUTE(M396,"_","!",R396)</f>
        <v>FTL||Supplier_303||Plant_13||FTL_PL-CZ!250</v>
      </c>
    </row>
    <row r="397" customFormat="false" ht="12.8" hidden="true" customHeight="false" outlineLevel="0" collapsed="false">
      <c r="A397" s="0" t="s">
        <v>465</v>
      </c>
      <c r="B397" s="0" t="s">
        <v>436</v>
      </c>
      <c r="C397" s="0" t="s">
        <v>470</v>
      </c>
      <c r="D397" s="0" t="n">
        <v>9000</v>
      </c>
      <c r="E397" s="4" t="str">
        <f aca="false">+LEFT(RIGHT(M397,P397-N397+1),O397-N397)</f>
        <v>PL</v>
      </c>
      <c r="F397" s="4" t="str">
        <f aca="false">+RIGHT(LEFT(M397,S397-1),S397-O397-1)</f>
        <v>CZ</v>
      </c>
      <c r="G397" s="4" t="n">
        <f aca="false">+D397*VLOOKUP(C397,[1]commodities!A$1:H$1048576,2,0)</f>
        <v>35.1</v>
      </c>
      <c r="H397" s="4" t="n">
        <f aca="false">+$D397*VLOOKUP(C397,[1]commodities!A$1:H$1048576,3,0)</f>
        <v>0.2016</v>
      </c>
      <c r="I397" s="4" t="n">
        <f aca="false">+G397/K397</f>
        <v>35.1</v>
      </c>
      <c r="J397" s="4" t="n">
        <f aca="false">+H397/K397</f>
        <v>0.2016</v>
      </c>
      <c r="K397" s="4" t="n">
        <f aca="false">+ROUNDUP(MAX(G397/12000,H397/51,1),0)</f>
        <v>1</v>
      </c>
      <c r="L397" s="4" t="n">
        <f aca="false">+RANDBETWEEN(1,5)</f>
        <v>1</v>
      </c>
      <c r="M397" s="4" t="str">
        <f aca="false">+VLOOKUP(A397&amp;B397,[1]country_org_des!$A$1:$E$1048576,5,0)</f>
        <v>FTL||Supplier_303||Plant_13||FTL_PL-CZ_250</v>
      </c>
      <c r="N397" s="4" t="n">
        <f aca="false">+FIND("FTL",M397,2)+4</f>
        <v>34</v>
      </c>
      <c r="O397" s="0" t="n">
        <f aca="false">+FIND("-",M397)</f>
        <v>36</v>
      </c>
      <c r="P397" s="0" t="n">
        <f aca="false">+LEN(M397)</f>
        <v>42</v>
      </c>
      <c r="Q397" s="0" t="str">
        <f aca="false">+RIGHT(M397,P397-O397)</f>
        <v>CZ_250</v>
      </c>
      <c r="R397" s="0" t="n">
        <f aca="false">+LEN(M397)-LEN(SUBSTITUTE(M397,"_",""))</f>
        <v>4</v>
      </c>
      <c r="S397" s="0" t="n">
        <f aca="false">+FIND("!",T397)</f>
        <v>39</v>
      </c>
      <c r="T397" s="0" t="str">
        <f aca="false">+SUBSTITUTE(M397,"_","!",R397)</f>
        <v>FTL||Supplier_303||Plant_13||FTL_PL-CZ!250</v>
      </c>
    </row>
    <row r="398" customFormat="false" ht="12.8" hidden="true" customHeight="false" outlineLevel="0" collapsed="false">
      <c r="A398" s="0" t="s">
        <v>471</v>
      </c>
      <c r="B398" s="0" t="s">
        <v>436</v>
      </c>
      <c r="C398" s="0" t="s">
        <v>472</v>
      </c>
      <c r="D398" s="0" t="n">
        <v>700</v>
      </c>
      <c r="E398" s="4" t="str">
        <f aca="false">+LEFT(RIGHT(M398,P398-N398+1),O398-N398)</f>
        <v>MD</v>
      </c>
      <c r="F398" s="4" t="str">
        <f aca="false">+RIGHT(LEFT(M398,S398-1),S398-O398-1)</f>
        <v>CZ</v>
      </c>
      <c r="G398" s="4" t="n">
        <f aca="false">+D398*VLOOKUP(C398,[1]commodities!A$1:H$1048576,2,0)</f>
        <v>483.60000003</v>
      </c>
      <c r="H398" s="4" t="n">
        <f aca="false">+$D398*VLOOKUP(C398,[1]commodities!A$1:H$1048576,3,0)</f>
        <v>7.47499998</v>
      </c>
      <c r="I398" s="4" t="n">
        <f aca="false">+G398/K398</f>
        <v>483.60000003</v>
      </c>
      <c r="J398" s="4" t="n">
        <f aca="false">+H398/K398</f>
        <v>7.47499998</v>
      </c>
      <c r="K398" s="4" t="n">
        <f aca="false">+ROUNDUP(MAX(G398/12000,H398/51,1),0)</f>
        <v>1</v>
      </c>
      <c r="L398" s="4" t="n">
        <f aca="false">+RANDBETWEEN(1,5)</f>
        <v>2</v>
      </c>
      <c r="M398" s="4" t="str">
        <f aca="false">+VLOOKUP(A398&amp;B398,[1]country_org_des!$A$1:$E$1048576,5,0)</f>
        <v>FTL||Supplier_357||Plant_13||FTL_MD-CZ_1500</v>
      </c>
      <c r="N398" s="4" t="n">
        <f aca="false">+FIND("FTL",M398,2)+4</f>
        <v>34</v>
      </c>
      <c r="O398" s="0" t="n">
        <f aca="false">+FIND("-",M398)</f>
        <v>36</v>
      </c>
      <c r="P398" s="0" t="n">
        <f aca="false">+LEN(M398)</f>
        <v>43</v>
      </c>
      <c r="Q398" s="0" t="str">
        <f aca="false">+RIGHT(M398,P398-O398)</f>
        <v>CZ_1500</v>
      </c>
      <c r="R398" s="0" t="n">
        <f aca="false">+LEN(M398)-LEN(SUBSTITUTE(M398,"_",""))</f>
        <v>4</v>
      </c>
      <c r="S398" s="0" t="n">
        <f aca="false">+FIND("!",T398)</f>
        <v>39</v>
      </c>
      <c r="T398" s="0" t="str">
        <f aca="false">+SUBSTITUTE(M398,"_","!",R398)</f>
        <v>FTL||Supplier_357||Plant_13||FTL_MD-CZ!1500</v>
      </c>
    </row>
    <row r="399" customFormat="false" ht="12.8" hidden="true" customHeight="false" outlineLevel="0" collapsed="false">
      <c r="A399" s="0" t="s">
        <v>471</v>
      </c>
      <c r="B399" s="0" t="s">
        <v>436</v>
      </c>
      <c r="C399" s="0" t="s">
        <v>473</v>
      </c>
      <c r="D399" s="0" t="n">
        <v>700</v>
      </c>
      <c r="E399" s="4" t="str">
        <f aca="false">+LEFT(RIGHT(M399,P399-N399+1),O399-N399)</f>
        <v>MD</v>
      </c>
      <c r="F399" s="4" t="str">
        <f aca="false">+RIGHT(LEFT(M399,S399-1),S399-O399-1)</f>
        <v>CZ</v>
      </c>
      <c r="G399" s="4" t="n">
        <f aca="false">+D399*VLOOKUP(C399,[1]commodities!A$1:H$1048576,2,0)</f>
        <v>227.79999998</v>
      </c>
      <c r="H399" s="4" t="n">
        <f aca="false">+$D399*VLOOKUP(C399,[1]commodities!A$1:H$1048576,3,0)</f>
        <v>3.73749999</v>
      </c>
      <c r="I399" s="4" t="n">
        <f aca="false">+G399/K399</f>
        <v>227.79999998</v>
      </c>
      <c r="J399" s="4" t="n">
        <f aca="false">+H399/K399</f>
        <v>3.73749999</v>
      </c>
      <c r="K399" s="4" t="n">
        <f aca="false">+ROUNDUP(MAX(G399/12000,H399/51,1),0)</f>
        <v>1</v>
      </c>
      <c r="L399" s="4" t="n">
        <f aca="false">+RANDBETWEEN(1,5)</f>
        <v>1</v>
      </c>
      <c r="M399" s="4" t="str">
        <f aca="false">+VLOOKUP(A399&amp;B399,[1]country_org_des!$A$1:$E$1048576,5,0)</f>
        <v>FTL||Supplier_357||Plant_13||FTL_MD-CZ_1500</v>
      </c>
      <c r="N399" s="4" t="n">
        <f aca="false">+FIND("FTL",M399,2)+4</f>
        <v>34</v>
      </c>
      <c r="O399" s="0" t="n">
        <f aca="false">+FIND("-",M399)</f>
        <v>36</v>
      </c>
      <c r="P399" s="0" t="n">
        <f aca="false">+LEN(M399)</f>
        <v>43</v>
      </c>
      <c r="Q399" s="0" t="str">
        <f aca="false">+RIGHT(M399,P399-O399)</f>
        <v>CZ_1500</v>
      </c>
      <c r="R399" s="0" t="n">
        <f aca="false">+LEN(M399)-LEN(SUBSTITUTE(M399,"_",""))</f>
        <v>4</v>
      </c>
      <c r="S399" s="0" t="n">
        <f aca="false">+FIND("!",T399)</f>
        <v>39</v>
      </c>
      <c r="T399" s="0" t="str">
        <f aca="false">+SUBSTITUTE(M399,"_","!",R399)</f>
        <v>FTL||Supplier_357||Plant_13||FTL_MD-CZ!1500</v>
      </c>
    </row>
    <row r="400" customFormat="false" ht="12.8" hidden="true" customHeight="false" outlineLevel="0" collapsed="false">
      <c r="A400" s="0" t="s">
        <v>471</v>
      </c>
      <c r="B400" s="0" t="s">
        <v>436</v>
      </c>
      <c r="C400" s="0" t="s">
        <v>474</v>
      </c>
      <c r="D400" s="0" t="n">
        <v>140</v>
      </c>
      <c r="E400" s="4" t="str">
        <f aca="false">+LEFT(RIGHT(M400,P400-N400+1),O400-N400)</f>
        <v>MD</v>
      </c>
      <c r="F400" s="4" t="str">
        <f aca="false">+RIGHT(LEFT(M400,S400-1),S400-O400-1)</f>
        <v>CZ</v>
      </c>
      <c r="G400" s="4" t="n">
        <f aca="false">+D400*VLOOKUP(C400,[1]commodities!A$1:H$1048576,2,0)</f>
        <v>45.559999996</v>
      </c>
      <c r="H400" s="4" t="n">
        <f aca="false">+$D400*VLOOKUP(C400,[1]commodities!A$1:H$1048576,3,0)</f>
        <v>0.747499998</v>
      </c>
      <c r="I400" s="4" t="n">
        <f aca="false">+G400/K400</f>
        <v>45.559999996</v>
      </c>
      <c r="J400" s="4" t="n">
        <f aca="false">+H400/K400</f>
        <v>0.747499998</v>
      </c>
      <c r="K400" s="4" t="n">
        <f aca="false">+ROUNDUP(MAX(G400/12000,H400/51,1),0)</f>
        <v>1</v>
      </c>
      <c r="L400" s="4" t="n">
        <f aca="false">+RANDBETWEEN(1,5)</f>
        <v>4</v>
      </c>
      <c r="M400" s="4" t="str">
        <f aca="false">+VLOOKUP(A400&amp;B400,[1]country_org_des!$A$1:$E$1048576,5,0)</f>
        <v>FTL||Supplier_357||Plant_13||FTL_MD-CZ_1500</v>
      </c>
      <c r="N400" s="4" t="n">
        <f aca="false">+FIND("FTL",M400,2)+4</f>
        <v>34</v>
      </c>
      <c r="O400" s="0" t="n">
        <f aca="false">+FIND("-",M400)</f>
        <v>36</v>
      </c>
      <c r="P400" s="0" t="n">
        <f aca="false">+LEN(M400)</f>
        <v>43</v>
      </c>
      <c r="Q400" s="0" t="str">
        <f aca="false">+RIGHT(M400,P400-O400)</f>
        <v>CZ_1500</v>
      </c>
      <c r="R400" s="0" t="n">
        <f aca="false">+LEN(M400)-LEN(SUBSTITUTE(M400,"_",""))</f>
        <v>4</v>
      </c>
      <c r="S400" s="0" t="n">
        <f aca="false">+FIND("!",T400)</f>
        <v>39</v>
      </c>
      <c r="T400" s="0" t="str">
        <f aca="false">+SUBSTITUTE(M400,"_","!",R400)</f>
        <v>FTL||Supplier_357||Plant_13||FTL_MD-CZ!1500</v>
      </c>
    </row>
    <row r="401" customFormat="false" ht="12.8" hidden="true" customHeight="false" outlineLevel="0" collapsed="false">
      <c r="A401" s="0" t="s">
        <v>471</v>
      </c>
      <c r="B401" s="0" t="s">
        <v>436</v>
      </c>
      <c r="C401" s="0" t="s">
        <v>475</v>
      </c>
      <c r="D401" s="0" t="n">
        <v>70</v>
      </c>
      <c r="E401" s="4" t="str">
        <f aca="false">+LEFT(RIGHT(M401,P401-N401+1),O401-N401)</f>
        <v>MD</v>
      </c>
      <c r="F401" s="4" t="str">
        <f aca="false">+RIGHT(LEFT(M401,S401-1),S401-O401-1)</f>
        <v>CZ</v>
      </c>
      <c r="G401" s="4" t="n">
        <f aca="false">+D401*VLOOKUP(C401,[1]commodities!A$1:H$1048576,2,0)</f>
        <v>39.960000003</v>
      </c>
      <c r="H401" s="4" t="n">
        <f aca="false">+$D401*VLOOKUP(C401,[1]commodities!A$1:H$1048576,3,0)</f>
        <v>0.747499998</v>
      </c>
      <c r="I401" s="4" t="n">
        <f aca="false">+G401/K401</f>
        <v>39.960000003</v>
      </c>
      <c r="J401" s="4" t="n">
        <f aca="false">+H401/K401</f>
        <v>0.747499998</v>
      </c>
      <c r="K401" s="4" t="n">
        <f aca="false">+ROUNDUP(MAX(G401/12000,H401/51,1),0)</f>
        <v>1</v>
      </c>
      <c r="L401" s="4" t="n">
        <f aca="false">+RANDBETWEEN(1,5)</f>
        <v>2</v>
      </c>
      <c r="M401" s="4" t="str">
        <f aca="false">+VLOOKUP(A401&amp;B401,[1]country_org_des!$A$1:$E$1048576,5,0)</f>
        <v>FTL||Supplier_357||Plant_13||FTL_MD-CZ_1500</v>
      </c>
      <c r="N401" s="4" t="n">
        <f aca="false">+FIND("FTL",M401,2)+4</f>
        <v>34</v>
      </c>
      <c r="O401" s="0" t="n">
        <f aca="false">+FIND("-",M401)</f>
        <v>36</v>
      </c>
      <c r="P401" s="0" t="n">
        <f aca="false">+LEN(M401)</f>
        <v>43</v>
      </c>
      <c r="Q401" s="0" t="str">
        <f aca="false">+RIGHT(M401,P401-O401)</f>
        <v>CZ_1500</v>
      </c>
      <c r="R401" s="0" t="n">
        <f aca="false">+LEN(M401)-LEN(SUBSTITUTE(M401,"_",""))</f>
        <v>4</v>
      </c>
      <c r="S401" s="0" t="n">
        <f aca="false">+FIND("!",T401)</f>
        <v>39</v>
      </c>
      <c r="T401" s="0" t="str">
        <f aca="false">+SUBSTITUTE(M401,"_","!",R401)</f>
        <v>FTL||Supplier_357||Plant_13||FTL_MD-CZ!1500</v>
      </c>
    </row>
    <row r="402" customFormat="false" ht="12.8" hidden="true" customHeight="false" outlineLevel="0" collapsed="false">
      <c r="A402" s="0" t="s">
        <v>471</v>
      </c>
      <c r="B402" s="0" t="s">
        <v>436</v>
      </c>
      <c r="C402" s="0" t="s">
        <v>476</v>
      </c>
      <c r="D402" s="0" t="n">
        <v>350</v>
      </c>
      <c r="E402" s="4" t="str">
        <f aca="false">+LEFT(RIGHT(M402,P402-N402+1),O402-N402)</f>
        <v>MD</v>
      </c>
      <c r="F402" s="4" t="str">
        <f aca="false">+RIGHT(LEFT(M402,S402-1),S402-O402-1)</f>
        <v>CZ</v>
      </c>
      <c r="G402" s="4" t="n">
        <f aca="false">+D402*VLOOKUP(C402,[1]commodities!A$1:H$1048576,2,0)</f>
        <v>175.300000015</v>
      </c>
      <c r="H402" s="4" t="n">
        <f aca="false">+$D402*VLOOKUP(C402,[1]commodities!A$1:H$1048576,3,0)</f>
        <v>3.73749999</v>
      </c>
      <c r="I402" s="4" t="n">
        <f aca="false">+G402/K402</f>
        <v>175.300000015</v>
      </c>
      <c r="J402" s="4" t="n">
        <f aca="false">+H402/K402</f>
        <v>3.73749999</v>
      </c>
      <c r="K402" s="4" t="n">
        <f aca="false">+ROUNDUP(MAX(G402/12000,H402/51,1),0)</f>
        <v>1</v>
      </c>
      <c r="L402" s="4" t="n">
        <f aca="false">+RANDBETWEEN(1,5)</f>
        <v>3</v>
      </c>
      <c r="M402" s="4" t="str">
        <f aca="false">+VLOOKUP(A402&amp;B402,[1]country_org_des!$A$1:$E$1048576,5,0)</f>
        <v>FTL||Supplier_357||Plant_13||FTL_MD-CZ_1500</v>
      </c>
      <c r="N402" s="4" t="n">
        <f aca="false">+FIND("FTL",M402,2)+4</f>
        <v>34</v>
      </c>
      <c r="O402" s="0" t="n">
        <f aca="false">+FIND("-",M402)</f>
        <v>36</v>
      </c>
      <c r="P402" s="0" t="n">
        <f aca="false">+LEN(M402)</f>
        <v>43</v>
      </c>
      <c r="Q402" s="0" t="str">
        <f aca="false">+RIGHT(M402,P402-O402)</f>
        <v>CZ_1500</v>
      </c>
      <c r="R402" s="0" t="n">
        <f aca="false">+LEN(M402)-LEN(SUBSTITUTE(M402,"_",""))</f>
        <v>4</v>
      </c>
      <c r="S402" s="0" t="n">
        <f aca="false">+FIND("!",T402)</f>
        <v>39</v>
      </c>
      <c r="T402" s="0" t="str">
        <f aca="false">+SUBSTITUTE(M402,"_","!",R402)</f>
        <v>FTL||Supplier_357||Plant_13||FTL_MD-CZ!1500</v>
      </c>
    </row>
    <row r="403" customFormat="false" ht="12.8" hidden="true" customHeight="false" outlineLevel="0" collapsed="false">
      <c r="A403" s="0" t="s">
        <v>471</v>
      </c>
      <c r="B403" s="0" t="s">
        <v>436</v>
      </c>
      <c r="C403" s="0" t="s">
        <v>477</v>
      </c>
      <c r="D403" s="0" t="n">
        <v>160</v>
      </c>
      <c r="E403" s="4" t="str">
        <f aca="false">+LEFT(RIGHT(M403,P403-N403+1),O403-N403)</f>
        <v>MD</v>
      </c>
      <c r="F403" s="4" t="str">
        <f aca="false">+RIGHT(LEFT(M403,S403-1),S403-O403-1)</f>
        <v>CZ</v>
      </c>
      <c r="G403" s="4" t="n">
        <f aca="false">+D403*VLOOKUP(C403,[1]commodities!A$1:H$1048576,2,0)</f>
        <v>137.44</v>
      </c>
      <c r="H403" s="4" t="n">
        <f aca="false">+$D403*VLOOKUP(C403,[1]commodities!A$1:H$1048576,3,0)</f>
        <v>2.99</v>
      </c>
      <c r="I403" s="4" t="n">
        <f aca="false">+G403/K403</f>
        <v>137.44</v>
      </c>
      <c r="J403" s="4" t="n">
        <f aca="false">+H403/K403</f>
        <v>2.99</v>
      </c>
      <c r="K403" s="4" t="n">
        <f aca="false">+ROUNDUP(MAX(G403/12000,H403/51,1),0)</f>
        <v>1</v>
      </c>
      <c r="L403" s="4" t="n">
        <f aca="false">+RANDBETWEEN(1,5)</f>
        <v>3</v>
      </c>
      <c r="M403" s="4" t="str">
        <f aca="false">+VLOOKUP(A403&amp;B403,[1]country_org_des!$A$1:$E$1048576,5,0)</f>
        <v>FTL||Supplier_357||Plant_13||FTL_MD-CZ_1500</v>
      </c>
      <c r="N403" s="4" t="n">
        <f aca="false">+FIND("FTL",M403,2)+4</f>
        <v>34</v>
      </c>
      <c r="O403" s="0" t="n">
        <f aca="false">+FIND("-",M403)</f>
        <v>36</v>
      </c>
      <c r="P403" s="0" t="n">
        <f aca="false">+LEN(M403)</f>
        <v>43</v>
      </c>
      <c r="Q403" s="0" t="str">
        <f aca="false">+RIGHT(M403,P403-O403)</f>
        <v>CZ_1500</v>
      </c>
      <c r="R403" s="0" t="n">
        <f aca="false">+LEN(M403)-LEN(SUBSTITUTE(M403,"_",""))</f>
        <v>4</v>
      </c>
      <c r="S403" s="0" t="n">
        <f aca="false">+FIND("!",T403)</f>
        <v>39</v>
      </c>
      <c r="T403" s="0" t="str">
        <f aca="false">+SUBSTITUTE(M403,"_","!",R403)</f>
        <v>FTL||Supplier_357||Plant_13||FTL_MD-CZ!1500</v>
      </c>
    </row>
    <row r="404" customFormat="false" ht="12.8" hidden="true" customHeight="false" outlineLevel="0" collapsed="false">
      <c r="A404" s="0" t="s">
        <v>471</v>
      </c>
      <c r="B404" s="0" t="s">
        <v>436</v>
      </c>
      <c r="C404" s="0" t="s">
        <v>478</v>
      </c>
      <c r="D404" s="0" t="n">
        <v>320</v>
      </c>
      <c r="E404" s="4" t="str">
        <f aca="false">+LEFT(RIGHT(M404,P404-N404+1),O404-N404)</f>
        <v>MD</v>
      </c>
      <c r="F404" s="4" t="str">
        <f aca="false">+RIGHT(LEFT(M404,S404-1),S404-O404-1)</f>
        <v>CZ</v>
      </c>
      <c r="G404" s="4" t="n">
        <f aca="false">+D404*VLOOKUP(C404,[1]commodities!A$1:H$1048576,2,0)</f>
        <v>188.64</v>
      </c>
      <c r="H404" s="4" t="n">
        <f aca="false">+$D404*VLOOKUP(C404,[1]commodities!A$1:H$1048576,3,0)</f>
        <v>2.99</v>
      </c>
      <c r="I404" s="4" t="n">
        <f aca="false">+G404/K404</f>
        <v>188.64</v>
      </c>
      <c r="J404" s="4" t="n">
        <f aca="false">+H404/K404</f>
        <v>2.99</v>
      </c>
      <c r="K404" s="4" t="n">
        <f aca="false">+ROUNDUP(MAX(G404/12000,H404/51,1),0)</f>
        <v>1</v>
      </c>
      <c r="L404" s="4" t="n">
        <f aca="false">+RANDBETWEEN(1,5)</f>
        <v>1</v>
      </c>
      <c r="M404" s="4" t="str">
        <f aca="false">+VLOOKUP(A404&amp;B404,[1]country_org_des!$A$1:$E$1048576,5,0)</f>
        <v>FTL||Supplier_357||Plant_13||FTL_MD-CZ_1500</v>
      </c>
      <c r="N404" s="4" t="n">
        <f aca="false">+FIND("FTL",M404,2)+4</f>
        <v>34</v>
      </c>
      <c r="O404" s="0" t="n">
        <f aca="false">+FIND("-",M404)</f>
        <v>36</v>
      </c>
      <c r="P404" s="0" t="n">
        <f aca="false">+LEN(M404)</f>
        <v>43</v>
      </c>
      <c r="Q404" s="0" t="str">
        <f aca="false">+RIGHT(M404,P404-O404)</f>
        <v>CZ_1500</v>
      </c>
      <c r="R404" s="0" t="n">
        <f aca="false">+LEN(M404)-LEN(SUBSTITUTE(M404,"_",""))</f>
        <v>4</v>
      </c>
      <c r="S404" s="0" t="n">
        <f aca="false">+FIND("!",T404)</f>
        <v>39</v>
      </c>
      <c r="T404" s="0" t="str">
        <f aca="false">+SUBSTITUTE(M404,"_","!",R404)</f>
        <v>FTL||Supplier_357||Plant_13||FTL_MD-CZ!1500</v>
      </c>
    </row>
    <row r="405" customFormat="false" ht="12.8" hidden="true" customHeight="false" outlineLevel="0" collapsed="false">
      <c r="A405" s="0" t="s">
        <v>471</v>
      </c>
      <c r="B405" s="0" t="s">
        <v>436</v>
      </c>
      <c r="C405" s="0" t="s">
        <v>479</v>
      </c>
      <c r="D405" s="0" t="n">
        <v>70</v>
      </c>
      <c r="E405" s="4" t="str">
        <f aca="false">+LEFT(RIGHT(M405,P405-N405+1),O405-N405)</f>
        <v>MD</v>
      </c>
      <c r="F405" s="4" t="str">
        <f aca="false">+RIGHT(LEFT(M405,S405-1),S405-O405-1)</f>
        <v>CZ</v>
      </c>
      <c r="G405" s="4" t="n">
        <f aca="false">+D405*VLOOKUP(C405,[1]commodities!A$1:H$1048576,2,0)</f>
        <v>49.760000003</v>
      </c>
      <c r="H405" s="4" t="n">
        <f aca="false">+$D405*VLOOKUP(C405,[1]commodities!A$1:H$1048576,3,0)</f>
        <v>0.747499998</v>
      </c>
      <c r="I405" s="4" t="n">
        <f aca="false">+G405/K405</f>
        <v>49.760000003</v>
      </c>
      <c r="J405" s="4" t="n">
        <f aca="false">+H405/K405</f>
        <v>0.747499998</v>
      </c>
      <c r="K405" s="4" t="n">
        <f aca="false">+ROUNDUP(MAX(G405/12000,H405/51,1),0)</f>
        <v>1</v>
      </c>
      <c r="L405" s="4" t="n">
        <f aca="false">+RANDBETWEEN(1,5)</f>
        <v>3</v>
      </c>
      <c r="M405" s="4" t="str">
        <f aca="false">+VLOOKUP(A405&amp;B405,[1]country_org_des!$A$1:$E$1048576,5,0)</f>
        <v>FTL||Supplier_357||Plant_13||FTL_MD-CZ_1500</v>
      </c>
      <c r="N405" s="4" t="n">
        <f aca="false">+FIND("FTL",M405,2)+4</f>
        <v>34</v>
      </c>
      <c r="O405" s="0" t="n">
        <f aca="false">+FIND("-",M405)</f>
        <v>36</v>
      </c>
      <c r="P405" s="0" t="n">
        <f aca="false">+LEN(M405)</f>
        <v>43</v>
      </c>
      <c r="Q405" s="0" t="str">
        <f aca="false">+RIGHT(M405,P405-O405)</f>
        <v>CZ_1500</v>
      </c>
      <c r="R405" s="0" t="n">
        <f aca="false">+LEN(M405)-LEN(SUBSTITUTE(M405,"_",""))</f>
        <v>4</v>
      </c>
      <c r="S405" s="0" t="n">
        <f aca="false">+FIND("!",T405)</f>
        <v>39</v>
      </c>
      <c r="T405" s="0" t="str">
        <f aca="false">+SUBSTITUTE(M405,"_","!",R405)</f>
        <v>FTL||Supplier_357||Plant_13||FTL_MD-CZ!1500</v>
      </c>
    </row>
    <row r="406" customFormat="false" ht="12.8" hidden="true" customHeight="false" outlineLevel="0" collapsed="false">
      <c r="A406" s="0" t="s">
        <v>471</v>
      </c>
      <c r="B406" s="0" t="s">
        <v>436</v>
      </c>
      <c r="C406" s="0" t="s">
        <v>480</v>
      </c>
      <c r="D406" s="0" t="n">
        <v>70</v>
      </c>
      <c r="E406" s="4" t="str">
        <f aca="false">+LEFT(RIGHT(M406,P406-N406+1),O406-N406)</f>
        <v>MD</v>
      </c>
      <c r="F406" s="4" t="str">
        <f aca="false">+RIGHT(LEFT(M406,S406-1),S406-O406-1)</f>
        <v>CZ</v>
      </c>
      <c r="G406" s="4" t="n">
        <f aca="false">+D406*VLOOKUP(C406,[1]commodities!A$1:H$1048576,2,0)</f>
        <v>49.760000003</v>
      </c>
      <c r="H406" s="4" t="n">
        <f aca="false">+$D406*VLOOKUP(C406,[1]commodities!A$1:H$1048576,3,0)</f>
        <v>0.747499998</v>
      </c>
      <c r="I406" s="4" t="n">
        <f aca="false">+G406/K406</f>
        <v>49.760000003</v>
      </c>
      <c r="J406" s="4" t="n">
        <f aca="false">+H406/K406</f>
        <v>0.747499998</v>
      </c>
      <c r="K406" s="4" t="n">
        <f aca="false">+ROUNDUP(MAX(G406/12000,H406/51,1),0)</f>
        <v>1</v>
      </c>
      <c r="L406" s="4" t="n">
        <f aca="false">+RANDBETWEEN(1,5)</f>
        <v>3</v>
      </c>
      <c r="M406" s="4" t="str">
        <f aca="false">+VLOOKUP(A406&amp;B406,[1]country_org_des!$A$1:$E$1048576,5,0)</f>
        <v>FTL||Supplier_357||Plant_13||FTL_MD-CZ_1500</v>
      </c>
      <c r="N406" s="4" t="n">
        <f aca="false">+FIND("FTL",M406,2)+4</f>
        <v>34</v>
      </c>
      <c r="O406" s="0" t="n">
        <f aca="false">+FIND("-",M406)</f>
        <v>36</v>
      </c>
      <c r="P406" s="0" t="n">
        <f aca="false">+LEN(M406)</f>
        <v>43</v>
      </c>
      <c r="Q406" s="0" t="str">
        <f aca="false">+RIGHT(M406,P406-O406)</f>
        <v>CZ_1500</v>
      </c>
      <c r="R406" s="0" t="n">
        <f aca="false">+LEN(M406)-LEN(SUBSTITUTE(M406,"_",""))</f>
        <v>4</v>
      </c>
      <c r="S406" s="0" t="n">
        <f aca="false">+FIND("!",T406)</f>
        <v>39</v>
      </c>
      <c r="T406" s="0" t="str">
        <f aca="false">+SUBSTITUTE(M406,"_","!",R406)</f>
        <v>FTL||Supplier_357||Plant_13||FTL_MD-CZ!1500</v>
      </c>
    </row>
    <row r="407" customFormat="false" ht="12.8" hidden="true" customHeight="false" outlineLevel="0" collapsed="false">
      <c r="A407" s="0" t="s">
        <v>471</v>
      </c>
      <c r="B407" s="0" t="s">
        <v>436</v>
      </c>
      <c r="C407" s="0" t="s">
        <v>481</v>
      </c>
      <c r="D407" s="0" t="n">
        <v>160</v>
      </c>
      <c r="E407" s="4" t="str">
        <f aca="false">+LEFT(RIGHT(M407,P407-N407+1),O407-N407)</f>
        <v>MD</v>
      </c>
      <c r="F407" s="4" t="str">
        <f aca="false">+RIGHT(LEFT(M407,S407-1),S407-O407-1)</f>
        <v>CZ</v>
      </c>
      <c r="G407" s="4" t="n">
        <f aca="false">+D407*VLOOKUP(C407,[1]commodities!A$1:H$1048576,2,0)</f>
        <v>169.44</v>
      </c>
      <c r="H407" s="4" t="n">
        <f aca="false">+$D407*VLOOKUP(C407,[1]commodities!A$1:H$1048576,3,0)</f>
        <v>2.99</v>
      </c>
      <c r="I407" s="4" t="n">
        <f aca="false">+G407/K407</f>
        <v>169.44</v>
      </c>
      <c r="J407" s="4" t="n">
        <f aca="false">+H407/K407</f>
        <v>2.99</v>
      </c>
      <c r="K407" s="4" t="n">
        <f aca="false">+ROUNDUP(MAX(G407/12000,H407/51,1),0)</f>
        <v>1</v>
      </c>
      <c r="L407" s="4" t="n">
        <f aca="false">+RANDBETWEEN(1,5)</f>
        <v>3</v>
      </c>
      <c r="M407" s="4" t="str">
        <f aca="false">+VLOOKUP(A407&amp;B407,[1]country_org_des!$A$1:$E$1048576,5,0)</f>
        <v>FTL||Supplier_357||Plant_13||FTL_MD-CZ_1500</v>
      </c>
      <c r="N407" s="4" t="n">
        <f aca="false">+FIND("FTL",M407,2)+4</f>
        <v>34</v>
      </c>
      <c r="O407" s="0" t="n">
        <f aca="false">+FIND("-",M407)</f>
        <v>36</v>
      </c>
      <c r="P407" s="0" t="n">
        <f aca="false">+LEN(M407)</f>
        <v>43</v>
      </c>
      <c r="Q407" s="0" t="str">
        <f aca="false">+RIGHT(M407,P407-O407)</f>
        <v>CZ_1500</v>
      </c>
      <c r="R407" s="0" t="n">
        <f aca="false">+LEN(M407)-LEN(SUBSTITUTE(M407,"_",""))</f>
        <v>4</v>
      </c>
      <c r="S407" s="0" t="n">
        <f aca="false">+FIND("!",T407)</f>
        <v>39</v>
      </c>
      <c r="T407" s="0" t="str">
        <f aca="false">+SUBSTITUTE(M407,"_","!",R407)</f>
        <v>FTL||Supplier_357||Plant_13||FTL_MD-CZ!1500</v>
      </c>
    </row>
    <row r="408" customFormat="false" ht="12.8" hidden="true" customHeight="false" outlineLevel="0" collapsed="false">
      <c r="A408" s="0" t="s">
        <v>471</v>
      </c>
      <c r="B408" s="0" t="s">
        <v>436</v>
      </c>
      <c r="C408" s="0" t="s">
        <v>482</v>
      </c>
      <c r="D408" s="0" t="n">
        <v>160</v>
      </c>
      <c r="E408" s="4" t="str">
        <f aca="false">+LEFT(RIGHT(M408,P408-N408+1),O408-N408)</f>
        <v>MD</v>
      </c>
      <c r="F408" s="4" t="str">
        <f aca="false">+RIGHT(LEFT(M408,S408-1),S408-O408-1)</f>
        <v>CZ</v>
      </c>
      <c r="G408" s="4" t="n">
        <f aca="false">+D408*VLOOKUP(C408,[1]commodities!A$1:H$1048576,2,0)</f>
        <v>169.44</v>
      </c>
      <c r="H408" s="4" t="n">
        <f aca="false">+$D408*VLOOKUP(C408,[1]commodities!A$1:H$1048576,3,0)</f>
        <v>2.99</v>
      </c>
      <c r="I408" s="4" t="n">
        <f aca="false">+G408/K408</f>
        <v>169.44</v>
      </c>
      <c r="J408" s="4" t="n">
        <f aca="false">+H408/K408</f>
        <v>2.99</v>
      </c>
      <c r="K408" s="4" t="n">
        <f aca="false">+ROUNDUP(MAX(G408/12000,H408/51,1),0)</f>
        <v>1</v>
      </c>
      <c r="L408" s="4" t="n">
        <f aca="false">+RANDBETWEEN(1,5)</f>
        <v>2</v>
      </c>
      <c r="M408" s="4" t="str">
        <f aca="false">+VLOOKUP(A408&amp;B408,[1]country_org_des!$A$1:$E$1048576,5,0)</f>
        <v>FTL||Supplier_357||Plant_13||FTL_MD-CZ_1500</v>
      </c>
      <c r="N408" s="4" t="n">
        <f aca="false">+FIND("FTL",M408,2)+4</f>
        <v>34</v>
      </c>
      <c r="O408" s="0" t="n">
        <f aca="false">+FIND("-",M408)</f>
        <v>36</v>
      </c>
      <c r="P408" s="0" t="n">
        <f aca="false">+LEN(M408)</f>
        <v>43</v>
      </c>
      <c r="Q408" s="0" t="str">
        <f aca="false">+RIGHT(M408,P408-O408)</f>
        <v>CZ_1500</v>
      </c>
      <c r="R408" s="0" t="n">
        <f aca="false">+LEN(M408)-LEN(SUBSTITUTE(M408,"_",""))</f>
        <v>4</v>
      </c>
      <c r="S408" s="0" t="n">
        <f aca="false">+FIND("!",T408)</f>
        <v>39</v>
      </c>
      <c r="T408" s="0" t="str">
        <f aca="false">+SUBSTITUTE(M408,"_","!",R408)</f>
        <v>FTL||Supplier_357||Plant_13||FTL_MD-CZ!1500</v>
      </c>
    </row>
    <row r="409" customFormat="false" ht="12.8" hidden="true" customHeight="false" outlineLevel="0" collapsed="false">
      <c r="A409" s="0" t="s">
        <v>471</v>
      </c>
      <c r="B409" s="0" t="s">
        <v>436</v>
      </c>
      <c r="C409" s="0" t="s">
        <v>483</v>
      </c>
      <c r="D409" s="0" t="n">
        <v>280</v>
      </c>
      <c r="E409" s="4" t="str">
        <f aca="false">+LEFT(RIGHT(M409,P409-N409+1),O409-N409)</f>
        <v>MD</v>
      </c>
      <c r="F409" s="4" t="str">
        <f aca="false">+RIGHT(LEFT(M409,S409-1),S409-O409-1)</f>
        <v>CZ</v>
      </c>
      <c r="G409" s="4" t="n">
        <f aca="false">+D409*VLOOKUP(C409,[1]commodities!A$1:H$1048576,2,0)</f>
        <v>165.440000012</v>
      </c>
      <c r="H409" s="4" t="n">
        <f aca="false">+$D409*VLOOKUP(C409,[1]commodities!A$1:H$1048576,3,0)</f>
        <v>2.989999992</v>
      </c>
      <c r="I409" s="4" t="n">
        <f aca="false">+G409/K409</f>
        <v>165.440000012</v>
      </c>
      <c r="J409" s="4" t="n">
        <f aca="false">+H409/K409</f>
        <v>2.989999992</v>
      </c>
      <c r="K409" s="4" t="n">
        <f aca="false">+ROUNDUP(MAX(G409/12000,H409/51,1),0)</f>
        <v>1</v>
      </c>
      <c r="L409" s="4" t="n">
        <f aca="false">+RANDBETWEEN(1,5)</f>
        <v>1</v>
      </c>
      <c r="M409" s="4" t="str">
        <f aca="false">+VLOOKUP(A409&amp;B409,[1]country_org_des!$A$1:$E$1048576,5,0)</f>
        <v>FTL||Supplier_357||Plant_13||FTL_MD-CZ_1500</v>
      </c>
      <c r="N409" s="4" t="n">
        <f aca="false">+FIND("FTL",M409,2)+4</f>
        <v>34</v>
      </c>
      <c r="O409" s="0" t="n">
        <f aca="false">+FIND("-",M409)</f>
        <v>36</v>
      </c>
      <c r="P409" s="0" t="n">
        <f aca="false">+LEN(M409)</f>
        <v>43</v>
      </c>
      <c r="Q409" s="0" t="str">
        <f aca="false">+RIGHT(M409,P409-O409)</f>
        <v>CZ_1500</v>
      </c>
      <c r="R409" s="0" t="n">
        <f aca="false">+LEN(M409)-LEN(SUBSTITUTE(M409,"_",""))</f>
        <v>4</v>
      </c>
      <c r="S409" s="0" t="n">
        <f aca="false">+FIND("!",T409)</f>
        <v>39</v>
      </c>
      <c r="T409" s="0" t="str">
        <f aca="false">+SUBSTITUTE(M409,"_","!",R409)</f>
        <v>FTL||Supplier_357||Plant_13||FTL_MD-CZ!1500</v>
      </c>
    </row>
    <row r="410" customFormat="false" ht="12.8" hidden="true" customHeight="false" outlineLevel="0" collapsed="false">
      <c r="A410" s="0" t="s">
        <v>471</v>
      </c>
      <c r="B410" s="0" t="s">
        <v>436</v>
      </c>
      <c r="C410" s="0" t="s">
        <v>484</v>
      </c>
      <c r="D410" s="0" t="n">
        <v>70</v>
      </c>
      <c r="E410" s="4" t="str">
        <f aca="false">+LEFT(RIGHT(M410,P410-N410+1),O410-N410)</f>
        <v>MD</v>
      </c>
      <c r="F410" s="4" t="str">
        <f aca="false">+RIGHT(LEFT(M410,S410-1),S410-O410-1)</f>
        <v>CZ</v>
      </c>
      <c r="G410" s="4" t="n">
        <f aca="false">+D410*VLOOKUP(C410,[1]commodities!A$1:H$1048576,2,0)</f>
        <v>24.179999998</v>
      </c>
      <c r="H410" s="4" t="n">
        <f aca="false">+$D410*VLOOKUP(C410,[1]commodities!A$1:H$1048576,3,0)</f>
        <v>0.373749999</v>
      </c>
      <c r="I410" s="4" t="n">
        <f aca="false">+G410/K410</f>
        <v>24.179999998</v>
      </c>
      <c r="J410" s="4" t="n">
        <f aca="false">+H410/K410</f>
        <v>0.373749999</v>
      </c>
      <c r="K410" s="4" t="n">
        <f aca="false">+ROUNDUP(MAX(G410/12000,H410/51,1),0)</f>
        <v>1</v>
      </c>
      <c r="L410" s="4" t="n">
        <f aca="false">+RANDBETWEEN(1,5)</f>
        <v>1</v>
      </c>
      <c r="M410" s="4" t="str">
        <f aca="false">+VLOOKUP(A410&amp;B410,[1]country_org_des!$A$1:$E$1048576,5,0)</f>
        <v>FTL||Supplier_357||Plant_13||FTL_MD-CZ_1500</v>
      </c>
      <c r="N410" s="4" t="n">
        <f aca="false">+FIND("FTL",M410,2)+4</f>
        <v>34</v>
      </c>
      <c r="O410" s="0" t="n">
        <f aca="false">+FIND("-",M410)</f>
        <v>36</v>
      </c>
      <c r="P410" s="0" t="n">
        <f aca="false">+LEN(M410)</f>
        <v>43</v>
      </c>
      <c r="Q410" s="0" t="str">
        <f aca="false">+RIGHT(M410,P410-O410)</f>
        <v>CZ_1500</v>
      </c>
      <c r="R410" s="0" t="n">
        <f aca="false">+LEN(M410)-LEN(SUBSTITUTE(M410,"_",""))</f>
        <v>4</v>
      </c>
      <c r="S410" s="0" t="n">
        <f aca="false">+FIND("!",T410)</f>
        <v>39</v>
      </c>
      <c r="T410" s="0" t="str">
        <f aca="false">+SUBSTITUTE(M410,"_","!",R410)</f>
        <v>FTL||Supplier_357||Plant_13||FTL_MD-CZ!1500</v>
      </c>
    </row>
    <row r="411" customFormat="false" ht="12.8" hidden="true" customHeight="false" outlineLevel="0" collapsed="false">
      <c r="A411" s="0" t="s">
        <v>471</v>
      </c>
      <c r="B411" s="0" t="s">
        <v>436</v>
      </c>
      <c r="C411" s="0" t="s">
        <v>485</v>
      </c>
      <c r="D411" s="0" t="n">
        <v>70</v>
      </c>
      <c r="E411" s="4" t="str">
        <f aca="false">+LEFT(RIGHT(M411,P411-N411+1),O411-N411)</f>
        <v>MD</v>
      </c>
      <c r="F411" s="4" t="str">
        <f aca="false">+RIGHT(LEFT(M411,S411-1),S411-O411-1)</f>
        <v>CZ</v>
      </c>
      <c r="G411" s="4" t="n">
        <f aca="false">+D411*VLOOKUP(C411,[1]commodities!A$1:H$1048576,2,0)</f>
        <v>24.179999998</v>
      </c>
      <c r="H411" s="4" t="n">
        <f aca="false">+$D411*VLOOKUP(C411,[1]commodities!A$1:H$1048576,3,0)</f>
        <v>0.373749999</v>
      </c>
      <c r="I411" s="4" t="n">
        <f aca="false">+G411/K411</f>
        <v>24.179999998</v>
      </c>
      <c r="J411" s="4" t="n">
        <f aca="false">+H411/K411</f>
        <v>0.373749999</v>
      </c>
      <c r="K411" s="4" t="n">
        <f aca="false">+ROUNDUP(MAX(G411/12000,H411/51,1),0)</f>
        <v>1</v>
      </c>
      <c r="L411" s="4" t="n">
        <f aca="false">+RANDBETWEEN(1,5)</f>
        <v>3</v>
      </c>
      <c r="M411" s="4" t="str">
        <f aca="false">+VLOOKUP(A411&amp;B411,[1]country_org_des!$A$1:$E$1048576,5,0)</f>
        <v>FTL||Supplier_357||Plant_13||FTL_MD-CZ_1500</v>
      </c>
      <c r="N411" s="4" t="n">
        <f aca="false">+FIND("FTL",M411,2)+4</f>
        <v>34</v>
      </c>
      <c r="O411" s="0" t="n">
        <f aca="false">+FIND("-",M411)</f>
        <v>36</v>
      </c>
      <c r="P411" s="0" t="n">
        <f aca="false">+LEN(M411)</f>
        <v>43</v>
      </c>
      <c r="Q411" s="0" t="str">
        <f aca="false">+RIGHT(M411,P411-O411)</f>
        <v>CZ_1500</v>
      </c>
      <c r="R411" s="0" t="n">
        <f aca="false">+LEN(M411)-LEN(SUBSTITUTE(M411,"_",""))</f>
        <v>4</v>
      </c>
      <c r="S411" s="0" t="n">
        <f aca="false">+FIND("!",T411)</f>
        <v>39</v>
      </c>
      <c r="T411" s="0" t="str">
        <f aca="false">+SUBSTITUTE(M411,"_","!",R411)</f>
        <v>FTL||Supplier_357||Plant_13||FTL_MD-CZ!1500</v>
      </c>
    </row>
    <row r="412" customFormat="false" ht="12.8" hidden="true" customHeight="false" outlineLevel="0" collapsed="false">
      <c r="A412" s="0" t="s">
        <v>471</v>
      </c>
      <c r="B412" s="0" t="s">
        <v>436</v>
      </c>
      <c r="C412" s="0" t="s">
        <v>486</v>
      </c>
      <c r="D412" s="0" t="n">
        <v>160</v>
      </c>
      <c r="E412" s="4" t="str">
        <f aca="false">+LEFT(RIGHT(M412,P412-N412+1),O412-N412)</f>
        <v>MD</v>
      </c>
      <c r="F412" s="4" t="str">
        <f aca="false">+RIGHT(LEFT(M412,S412-1),S412-O412-1)</f>
        <v>CZ</v>
      </c>
      <c r="G412" s="4" t="n">
        <f aca="false">+D412*VLOOKUP(C412,[1]commodities!A$1:H$1048576,2,0)</f>
        <v>92.72</v>
      </c>
      <c r="H412" s="4" t="n">
        <f aca="false">+$D412*VLOOKUP(C412,[1]commodities!A$1:H$1048576,3,0)</f>
        <v>1.495</v>
      </c>
      <c r="I412" s="4" t="n">
        <f aca="false">+G412/K412</f>
        <v>92.72</v>
      </c>
      <c r="J412" s="4" t="n">
        <f aca="false">+H412/K412</f>
        <v>1.495</v>
      </c>
      <c r="K412" s="4" t="n">
        <f aca="false">+ROUNDUP(MAX(G412/12000,H412/51,1),0)</f>
        <v>1</v>
      </c>
      <c r="L412" s="4" t="n">
        <f aca="false">+RANDBETWEEN(1,5)</f>
        <v>2</v>
      </c>
      <c r="M412" s="4" t="str">
        <f aca="false">+VLOOKUP(A412&amp;B412,[1]country_org_des!$A$1:$E$1048576,5,0)</f>
        <v>FTL||Supplier_357||Plant_13||FTL_MD-CZ_1500</v>
      </c>
      <c r="N412" s="4" t="n">
        <f aca="false">+FIND("FTL",M412,2)+4</f>
        <v>34</v>
      </c>
      <c r="O412" s="0" t="n">
        <f aca="false">+FIND("-",M412)</f>
        <v>36</v>
      </c>
      <c r="P412" s="0" t="n">
        <f aca="false">+LEN(M412)</f>
        <v>43</v>
      </c>
      <c r="Q412" s="0" t="str">
        <f aca="false">+RIGHT(M412,P412-O412)</f>
        <v>CZ_1500</v>
      </c>
      <c r="R412" s="0" t="n">
        <f aca="false">+LEN(M412)-LEN(SUBSTITUTE(M412,"_",""))</f>
        <v>4</v>
      </c>
      <c r="S412" s="0" t="n">
        <f aca="false">+FIND("!",T412)</f>
        <v>39</v>
      </c>
      <c r="T412" s="0" t="str">
        <f aca="false">+SUBSTITUTE(M412,"_","!",R412)</f>
        <v>FTL||Supplier_357||Plant_13||FTL_MD-CZ!1500</v>
      </c>
    </row>
    <row r="413" customFormat="false" ht="12.8" hidden="true" customHeight="false" outlineLevel="0" collapsed="false">
      <c r="A413" s="0" t="s">
        <v>471</v>
      </c>
      <c r="B413" s="0" t="s">
        <v>436</v>
      </c>
      <c r="C413" s="0" t="s">
        <v>487</v>
      </c>
      <c r="D413" s="0" t="n">
        <v>160</v>
      </c>
      <c r="E413" s="4" t="str">
        <f aca="false">+LEFT(RIGHT(M413,P413-N413+1),O413-N413)</f>
        <v>MD</v>
      </c>
      <c r="F413" s="4" t="str">
        <f aca="false">+RIGHT(LEFT(M413,S413-1),S413-O413-1)</f>
        <v>CZ</v>
      </c>
      <c r="G413" s="4" t="n">
        <f aca="false">+D413*VLOOKUP(C413,[1]commodities!A$1:H$1048576,2,0)</f>
        <v>92.72</v>
      </c>
      <c r="H413" s="4" t="n">
        <f aca="false">+$D413*VLOOKUP(C413,[1]commodities!A$1:H$1048576,3,0)</f>
        <v>1.495</v>
      </c>
      <c r="I413" s="4" t="n">
        <f aca="false">+G413/K413</f>
        <v>92.72</v>
      </c>
      <c r="J413" s="4" t="n">
        <f aca="false">+H413/K413</f>
        <v>1.495</v>
      </c>
      <c r="K413" s="4" t="n">
        <f aca="false">+ROUNDUP(MAX(G413/12000,H413/51,1),0)</f>
        <v>1</v>
      </c>
      <c r="L413" s="4" t="n">
        <f aca="false">+RANDBETWEEN(1,5)</f>
        <v>5</v>
      </c>
      <c r="M413" s="4" t="str">
        <f aca="false">+VLOOKUP(A413&amp;B413,[1]country_org_des!$A$1:$E$1048576,5,0)</f>
        <v>FTL||Supplier_357||Plant_13||FTL_MD-CZ_1500</v>
      </c>
      <c r="N413" s="4" t="n">
        <f aca="false">+FIND("FTL",M413,2)+4</f>
        <v>34</v>
      </c>
      <c r="O413" s="0" t="n">
        <f aca="false">+FIND("-",M413)</f>
        <v>36</v>
      </c>
      <c r="P413" s="0" t="n">
        <f aca="false">+LEN(M413)</f>
        <v>43</v>
      </c>
      <c r="Q413" s="0" t="str">
        <f aca="false">+RIGHT(M413,P413-O413)</f>
        <v>CZ_1500</v>
      </c>
      <c r="R413" s="0" t="n">
        <f aca="false">+LEN(M413)-LEN(SUBSTITUTE(M413,"_",""))</f>
        <v>4</v>
      </c>
      <c r="S413" s="0" t="n">
        <f aca="false">+FIND("!",T413)</f>
        <v>39</v>
      </c>
      <c r="T413" s="0" t="str">
        <f aca="false">+SUBSTITUTE(M413,"_","!",R413)</f>
        <v>FTL||Supplier_357||Plant_13||FTL_MD-CZ!1500</v>
      </c>
    </row>
    <row r="414" customFormat="false" ht="12.8" hidden="true" customHeight="false" outlineLevel="0" collapsed="false">
      <c r="A414" s="0" t="s">
        <v>471</v>
      </c>
      <c r="B414" s="0" t="s">
        <v>436</v>
      </c>
      <c r="C414" s="0" t="s">
        <v>488</v>
      </c>
      <c r="D414" s="0" t="n">
        <v>760</v>
      </c>
      <c r="E414" s="4" t="str">
        <f aca="false">+LEFT(RIGHT(M414,P414-N414+1),O414-N414)</f>
        <v>MD</v>
      </c>
      <c r="F414" s="4" t="str">
        <f aca="false">+RIGHT(LEFT(M414,S414-1),S414-O414-1)</f>
        <v>CZ</v>
      </c>
      <c r="G414" s="4" t="n">
        <f aca="false">+D414*VLOOKUP(C414,[1]commodities!A$1:H$1048576,2,0)</f>
        <v>191.9</v>
      </c>
      <c r="H414" s="4" t="n">
        <f aca="false">+$D414*VLOOKUP(C414,[1]commodities!A$1:H$1048576,3,0)</f>
        <v>1.94256</v>
      </c>
      <c r="I414" s="4" t="n">
        <f aca="false">+G414/K414</f>
        <v>191.9</v>
      </c>
      <c r="J414" s="4" t="n">
        <f aca="false">+H414/K414</f>
        <v>1.94256</v>
      </c>
      <c r="K414" s="4" t="n">
        <f aca="false">+ROUNDUP(MAX(G414/12000,H414/51,1),0)</f>
        <v>1</v>
      </c>
      <c r="L414" s="4" t="n">
        <f aca="false">+RANDBETWEEN(1,5)</f>
        <v>3</v>
      </c>
      <c r="M414" s="4" t="str">
        <f aca="false">+VLOOKUP(A414&amp;B414,[1]country_org_des!$A$1:$E$1048576,5,0)</f>
        <v>FTL||Supplier_357||Plant_13||FTL_MD-CZ_1500</v>
      </c>
      <c r="N414" s="4" t="n">
        <f aca="false">+FIND("FTL",M414,2)+4</f>
        <v>34</v>
      </c>
      <c r="O414" s="0" t="n">
        <f aca="false">+FIND("-",M414)</f>
        <v>36</v>
      </c>
      <c r="P414" s="0" t="n">
        <f aca="false">+LEN(M414)</f>
        <v>43</v>
      </c>
      <c r="Q414" s="0" t="str">
        <f aca="false">+RIGHT(M414,P414-O414)</f>
        <v>CZ_1500</v>
      </c>
      <c r="R414" s="0" t="n">
        <f aca="false">+LEN(M414)-LEN(SUBSTITUTE(M414,"_",""))</f>
        <v>4</v>
      </c>
      <c r="S414" s="0" t="n">
        <f aca="false">+FIND("!",T414)</f>
        <v>39</v>
      </c>
      <c r="T414" s="0" t="str">
        <f aca="false">+SUBSTITUTE(M414,"_","!",R414)</f>
        <v>FTL||Supplier_357||Plant_13||FTL_MD-CZ!1500</v>
      </c>
    </row>
    <row r="415" customFormat="false" ht="12.8" hidden="true" customHeight="false" outlineLevel="0" collapsed="false">
      <c r="A415" s="0" t="s">
        <v>471</v>
      </c>
      <c r="B415" s="0" t="s">
        <v>436</v>
      </c>
      <c r="C415" s="0" t="s">
        <v>489</v>
      </c>
      <c r="D415" s="0" t="n">
        <v>740</v>
      </c>
      <c r="E415" s="4" t="str">
        <f aca="false">+LEFT(RIGHT(M415,P415-N415+1),O415-N415)</f>
        <v>MD</v>
      </c>
      <c r="F415" s="4" t="str">
        <f aca="false">+RIGHT(LEFT(M415,S415-1),S415-O415-1)</f>
        <v>CZ</v>
      </c>
      <c r="G415" s="4" t="n">
        <f aca="false">+D415*VLOOKUP(C415,[1]commodities!A$1:H$1048576,2,0)</f>
        <v>186.85</v>
      </c>
      <c r="H415" s="4" t="n">
        <f aca="false">+$D415*VLOOKUP(C415,[1]commodities!A$1:H$1048576,3,0)</f>
        <v>1.89144</v>
      </c>
      <c r="I415" s="4" t="n">
        <f aca="false">+G415/K415</f>
        <v>186.85</v>
      </c>
      <c r="J415" s="4" t="n">
        <f aca="false">+H415/K415</f>
        <v>1.89144</v>
      </c>
      <c r="K415" s="4" t="n">
        <f aca="false">+ROUNDUP(MAX(G415/12000,H415/51,1),0)</f>
        <v>1</v>
      </c>
      <c r="L415" s="4" t="n">
        <f aca="false">+RANDBETWEEN(1,5)</f>
        <v>5</v>
      </c>
      <c r="M415" s="4" t="str">
        <f aca="false">+VLOOKUP(A415&amp;B415,[1]country_org_des!$A$1:$E$1048576,5,0)</f>
        <v>FTL||Supplier_357||Plant_13||FTL_MD-CZ_1500</v>
      </c>
      <c r="N415" s="4" t="n">
        <f aca="false">+FIND("FTL",M415,2)+4</f>
        <v>34</v>
      </c>
      <c r="O415" s="0" t="n">
        <f aca="false">+FIND("-",M415)</f>
        <v>36</v>
      </c>
      <c r="P415" s="0" t="n">
        <f aca="false">+LEN(M415)</f>
        <v>43</v>
      </c>
      <c r="Q415" s="0" t="str">
        <f aca="false">+RIGHT(M415,P415-O415)</f>
        <v>CZ_1500</v>
      </c>
      <c r="R415" s="0" t="n">
        <f aca="false">+LEN(M415)-LEN(SUBSTITUTE(M415,"_",""))</f>
        <v>4</v>
      </c>
      <c r="S415" s="0" t="n">
        <f aca="false">+FIND("!",T415)</f>
        <v>39</v>
      </c>
      <c r="T415" s="0" t="str">
        <f aca="false">+SUBSTITUTE(M415,"_","!",R415)</f>
        <v>FTL||Supplier_357||Plant_13||FTL_MD-CZ!1500</v>
      </c>
    </row>
    <row r="416" customFormat="false" ht="12.8" hidden="true" customHeight="false" outlineLevel="0" collapsed="false">
      <c r="A416" s="0" t="s">
        <v>471</v>
      </c>
      <c r="B416" s="0" t="s">
        <v>436</v>
      </c>
      <c r="C416" s="0" t="s">
        <v>490</v>
      </c>
      <c r="D416" s="0" t="n">
        <v>380</v>
      </c>
      <c r="E416" s="4" t="str">
        <f aca="false">+LEFT(RIGHT(M416,P416-N416+1),O416-N416)</f>
        <v>MD</v>
      </c>
      <c r="F416" s="4" t="str">
        <f aca="false">+RIGHT(LEFT(M416,S416-1),S416-O416-1)</f>
        <v>CZ</v>
      </c>
      <c r="G416" s="4" t="n">
        <f aca="false">+D416*VLOOKUP(C416,[1]commodities!A$1:H$1048576,2,0)</f>
        <v>161.5</v>
      </c>
      <c r="H416" s="4" t="n">
        <f aca="false">+$D416*VLOOKUP(C416,[1]commodities!A$1:H$1048576,3,0)</f>
        <v>1.7784</v>
      </c>
      <c r="I416" s="4" t="n">
        <f aca="false">+G416/K416</f>
        <v>161.5</v>
      </c>
      <c r="J416" s="4" t="n">
        <f aca="false">+H416/K416</f>
        <v>1.7784</v>
      </c>
      <c r="K416" s="4" t="n">
        <f aca="false">+ROUNDUP(MAX(G416/12000,H416/51,1),0)</f>
        <v>1</v>
      </c>
      <c r="L416" s="4" t="n">
        <f aca="false">+RANDBETWEEN(1,5)</f>
        <v>4</v>
      </c>
      <c r="M416" s="4" t="str">
        <f aca="false">+VLOOKUP(A416&amp;B416,[1]country_org_des!$A$1:$E$1048576,5,0)</f>
        <v>FTL||Supplier_357||Plant_13||FTL_MD-CZ_1500</v>
      </c>
      <c r="N416" s="4" t="n">
        <f aca="false">+FIND("FTL",M416,2)+4</f>
        <v>34</v>
      </c>
      <c r="O416" s="0" t="n">
        <f aca="false">+FIND("-",M416)</f>
        <v>36</v>
      </c>
      <c r="P416" s="0" t="n">
        <f aca="false">+LEN(M416)</f>
        <v>43</v>
      </c>
      <c r="Q416" s="0" t="str">
        <f aca="false">+RIGHT(M416,P416-O416)</f>
        <v>CZ_1500</v>
      </c>
      <c r="R416" s="0" t="n">
        <f aca="false">+LEN(M416)-LEN(SUBSTITUTE(M416,"_",""))</f>
        <v>4</v>
      </c>
      <c r="S416" s="0" t="n">
        <f aca="false">+FIND("!",T416)</f>
        <v>39</v>
      </c>
      <c r="T416" s="0" t="str">
        <f aca="false">+SUBSTITUTE(M416,"_","!",R416)</f>
        <v>FTL||Supplier_357||Plant_13||FTL_MD-CZ!1500</v>
      </c>
    </row>
    <row r="417" customFormat="false" ht="12.8" hidden="true" customHeight="false" outlineLevel="0" collapsed="false">
      <c r="A417" s="0" t="s">
        <v>471</v>
      </c>
      <c r="B417" s="0" t="s">
        <v>436</v>
      </c>
      <c r="C417" s="0" t="s">
        <v>491</v>
      </c>
      <c r="D417" s="0" t="n">
        <v>330</v>
      </c>
      <c r="E417" s="4" t="str">
        <f aca="false">+LEFT(RIGHT(M417,P417-N417+1),O417-N417)</f>
        <v>MD</v>
      </c>
      <c r="F417" s="4" t="str">
        <f aca="false">+RIGHT(LEFT(M417,S417-1),S417-O417-1)</f>
        <v>CZ</v>
      </c>
      <c r="G417" s="4" t="n">
        <f aca="false">+D417*VLOOKUP(C417,[1]commodities!A$1:H$1048576,2,0)</f>
        <v>140.25</v>
      </c>
      <c r="H417" s="4" t="n">
        <f aca="false">+$D417*VLOOKUP(C417,[1]commodities!A$1:H$1048576,3,0)</f>
        <v>1.5444</v>
      </c>
      <c r="I417" s="4" t="n">
        <f aca="false">+G417/K417</f>
        <v>140.25</v>
      </c>
      <c r="J417" s="4" t="n">
        <f aca="false">+H417/K417</f>
        <v>1.5444</v>
      </c>
      <c r="K417" s="4" t="n">
        <f aca="false">+ROUNDUP(MAX(G417/12000,H417/51,1),0)</f>
        <v>1</v>
      </c>
      <c r="L417" s="4" t="n">
        <f aca="false">+RANDBETWEEN(1,5)</f>
        <v>3</v>
      </c>
      <c r="M417" s="4" t="str">
        <f aca="false">+VLOOKUP(A417&amp;B417,[1]country_org_des!$A$1:$E$1048576,5,0)</f>
        <v>FTL||Supplier_357||Plant_13||FTL_MD-CZ_1500</v>
      </c>
      <c r="N417" s="4" t="n">
        <f aca="false">+FIND("FTL",M417,2)+4</f>
        <v>34</v>
      </c>
      <c r="O417" s="0" t="n">
        <f aca="false">+FIND("-",M417)</f>
        <v>36</v>
      </c>
      <c r="P417" s="0" t="n">
        <f aca="false">+LEN(M417)</f>
        <v>43</v>
      </c>
      <c r="Q417" s="0" t="str">
        <f aca="false">+RIGHT(M417,P417-O417)</f>
        <v>CZ_1500</v>
      </c>
      <c r="R417" s="0" t="n">
        <f aca="false">+LEN(M417)-LEN(SUBSTITUTE(M417,"_",""))</f>
        <v>4</v>
      </c>
      <c r="S417" s="0" t="n">
        <f aca="false">+FIND("!",T417)</f>
        <v>39</v>
      </c>
      <c r="T417" s="0" t="str">
        <f aca="false">+SUBSTITUTE(M417,"_","!",R417)</f>
        <v>FTL||Supplier_357||Plant_13||FTL_MD-CZ!1500</v>
      </c>
    </row>
    <row r="418" customFormat="false" ht="12.8" hidden="true" customHeight="false" outlineLevel="0" collapsed="false">
      <c r="A418" s="0" t="s">
        <v>471</v>
      </c>
      <c r="B418" s="0" t="s">
        <v>436</v>
      </c>
      <c r="C418" s="0" t="s">
        <v>492</v>
      </c>
      <c r="D418" s="0" t="n">
        <v>380</v>
      </c>
      <c r="E418" s="4" t="str">
        <f aca="false">+LEFT(RIGHT(M418,P418-N418+1),O418-N418)</f>
        <v>MD</v>
      </c>
      <c r="F418" s="4" t="str">
        <f aca="false">+RIGHT(LEFT(M418,S418-1),S418-O418-1)</f>
        <v>CZ</v>
      </c>
      <c r="G418" s="4" t="n">
        <f aca="false">+D418*VLOOKUP(C418,[1]commodities!A$1:H$1048576,2,0)</f>
        <v>161.5</v>
      </c>
      <c r="H418" s="4" t="n">
        <f aca="false">+$D418*VLOOKUP(C418,[1]commodities!A$1:H$1048576,3,0)</f>
        <v>1.7784</v>
      </c>
      <c r="I418" s="4" t="n">
        <f aca="false">+G418/K418</f>
        <v>161.5</v>
      </c>
      <c r="J418" s="4" t="n">
        <f aca="false">+H418/K418</f>
        <v>1.7784</v>
      </c>
      <c r="K418" s="4" t="n">
        <f aca="false">+ROUNDUP(MAX(G418/12000,H418/51,1),0)</f>
        <v>1</v>
      </c>
      <c r="L418" s="4" t="n">
        <f aca="false">+RANDBETWEEN(1,5)</f>
        <v>3</v>
      </c>
      <c r="M418" s="4" t="str">
        <f aca="false">+VLOOKUP(A418&amp;B418,[1]country_org_des!$A$1:$E$1048576,5,0)</f>
        <v>FTL||Supplier_357||Plant_13||FTL_MD-CZ_1500</v>
      </c>
      <c r="N418" s="4" t="n">
        <f aca="false">+FIND("FTL",M418,2)+4</f>
        <v>34</v>
      </c>
      <c r="O418" s="0" t="n">
        <f aca="false">+FIND("-",M418)</f>
        <v>36</v>
      </c>
      <c r="P418" s="0" t="n">
        <f aca="false">+LEN(M418)</f>
        <v>43</v>
      </c>
      <c r="Q418" s="0" t="str">
        <f aca="false">+RIGHT(M418,P418-O418)</f>
        <v>CZ_1500</v>
      </c>
      <c r="R418" s="0" t="n">
        <f aca="false">+LEN(M418)-LEN(SUBSTITUTE(M418,"_",""))</f>
        <v>4</v>
      </c>
      <c r="S418" s="0" t="n">
        <f aca="false">+FIND("!",T418)</f>
        <v>39</v>
      </c>
      <c r="T418" s="0" t="str">
        <f aca="false">+SUBSTITUTE(M418,"_","!",R418)</f>
        <v>FTL||Supplier_357||Plant_13||FTL_MD-CZ!1500</v>
      </c>
    </row>
    <row r="419" customFormat="false" ht="12.8" hidden="true" customHeight="false" outlineLevel="0" collapsed="false">
      <c r="A419" s="0" t="s">
        <v>471</v>
      </c>
      <c r="B419" s="0" t="s">
        <v>436</v>
      </c>
      <c r="C419" s="0" t="s">
        <v>493</v>
      </c>
      <c r="D419" s="0" t="n">
        <v>330</v>
      </c>
      <c r="E419" s="4" t="str">
        <f aca="false">+LEFT(RIGHT(M419,P419-N419+1),O419-N419)</f>
        <v>MD</v>
      </c>
      <c r="F419" s="4" t="str">
        <f aca="false">+RIGHT(LEFT(M419,S419-1),S419-O419-1)</f>
        <v>CZ</v>
      </c>
      <c r="G419" s="4" t="n">
        <f aca="false">+D419*VLOOKUP(C419,[1]commodities!A$1:H$1048576,2,0)</f>
        <v>140.25</v>
      </c>
      <c r="H419" s="4" t="n">
        <f aca="false">+$D419*VLOOKUP(C419,[1]commodities!A$1:H$1048576,3,0)</f>
        <v>1.5444</v>
      </c>
      <c r="I419" s="4" t="n">
        <f aca="false">+G419/K419</f>
        <v>140.25</v>
      </c>
      <c r="J419" s="4" t="n">
        <f aca="false">+H419/K419</f>
        <v>1.5444</v>
      </c>
      <c r="K419" s="4" t="n">
        <f aca="false">+ROUNDUP(MAX(G419/12000,H419/51,1),0)</f>
        <v>1</v>
      </c>
      <c r="L419" s="4" t="n">
        <f aca="false">+RANDBETWEEN(1,5)</f>
        <v>5</v>
      </c>
      <c r="M419" s="4" t="str">
        <f aca="false">+VLOOKUP(A419&amp;B419,[1]country_org_des!$A$1:$E$1048576,5,0)</f>
        <v>FTL||Supplier_357||Plant_13||FTL_MD-CZ_1500</v>
      </c>
      <c r="N419" s="4" t="n">
        <f aca="false">+FIND("FTL",M419,2)+4</f>
        <v>34</v>
      </c>
      <c r="O419" s="0" t="n">
        <f aca="false">+FIND("-",M419)</f>
        <v>36</v>
      </c>
      <c r="P419" s="0" t="n">
        <f aca="false">+LEN(M419)</f>
        <v>43</v>
      </c>
      <c r="Q419" s="0" t="str">
        <f aca="false">+RIGHT(M419,P419-O419)</f>
        <v>CZ_1500</v>
      </c>
      <c r="R419" s="0" t="n">
        <f aca="false">+LEN(M419)-LEN(SUBSTITUTE(M419,"_",""))</f>
        <v>4</v>
      </c>
      <c r="S419" s="0" t="n">
        <f aca="false">+FIND("!",T419)</f>
        <v>39</v>
      </c>
      <c r="T419" s="0" t="str">
        <f aca="false">+SUBSTITUTE(M419,"_","!",R419)</f>
        <v>FTL||Supplier_357||Plant_13||FTL_MD-CZ!1500</v>
      </c>
    </row>
    <row r="420" customFormat="false" ht="12.8" hidden="true" customHeight="false" outlineLevel="0" collapsed="false">
      <c r="A420" s="0" t="s">
        <v>471</v>
      </c>
      <c r="B420" s="0" t="s">
        <v>436</v>
      </c>
      <c r="C420" s="0" t="s">
        <v>494</v>
      </c>
      <c r="D420" s="0" t="n">
        <v>380</v>
      </c>
      <c r="E420" s="4" t="str">
        <f aca="false">+LEFT(RIGHT(M420,P420-N420+1),O420-N420)</f>
        <v>MD</v>
      </c>
      <c r="F420" s="4" t="str">
        <f aca="false">+RIGHT(LEFT(M420,S420-1),S420-O420-1)</f>
        <v>CZ</v>
      </c>
      <c r="G420" s="4" t="n">
        <f aca="false">+D420*VLOOKUP(C420,[1]commodities!A$1:H$1048576,2,0)</f>
        <v>142.5</v>
      </c>
      <c r="H420" s="4" t="n">
        <f aca="false">+$D420*VLOOKUP(C420,[1]commodities!A$1:H$1048576,3,0)</f>
        <v>1.77156</v>
      </c>
      <c r="I420" s="4" t="n">
        <f aca="false">+G420/K420</f>
        <v>142.5</v>
      </c>
      <c r="J420" s="4" t="n">
        <f aca="false">+H420/K420</f>
        <v>1.77156</v>
      </c>
      <c r="K420" s="4" t="n">
        <f aca="false">+ROUNDUP(MAX(G420/12000,H420/51,1),0)</f>
        <v>1</v>
      </c>
      <c r="L420" s="4" t="n">
        <f aca="false">+RANDBETWEEN(1,5)</f>
        <v>2</v>
      </c>
      <c r="M420" s="4" t="str">
        <f aca="false">+VLOOKUP(A420&amp;B420,[1]country_org_des!$A$1:$E$1048576,5,0)</f>
        <v>FTL||Supplier_357||Plant_13||FTL_MD-CZ_1500</v>
      </c>
      <c r="N420" s="4" t="n">
        <f aca="false">+FIND("FTL",M420,2)+4</f>
        <v>34</v>
      </c>
      <c r="O420" s="0" t="n">
        <f aca="false">+FIND("-",M420)</f>
        <v>36</v>
      </c>
      <c r="P420" s="0" t="n">
        <f aca="false">+LEN(M420)</f>
        <v>43</v>
      </c>
      <c r="Q420" s="0" t="str">
        <f aca="false">+RIGHT(M420,P420-O420)</f>
        <v>CZ_1500</v>
      </c>
      <c r="R420" s="0" t="n">
        <f aca="false">+LEN(M420)-LEN(SUBSTITUTE(M420,"_",""))</f>
        <v>4</v>
      </c>
      <c r="S420" s="0" t="n">
        <f aca="false">+FIND("!",T420)</f>
        <v>39</v>
      </c>
      <c r="T420" s="0" t="str">
        <f aca="false">+SUBSTITUTE(M420,"_","!",R420)</f>
        <v>FTL||Supplier_357||Plant_13||FTL_MD-CZ!1500</v>
      </c>
    </row>
    <row r="421" customFormat="false" ht="12.8" hidden="true" customHeight="false" outlineLevel="0" collapsed="false">
      <c r="A421" s="0" t="s">
        <v>471</v>
      </c>
      <c r="B421" s="0" t="s">
        <v>436</v>
      </c>
      <c r="C421" s="0" t="s">
        <v>495</v>
      </c>
      <c r="D421" s="0" t="n">
        <v>370</v>
      </c>
      <c r="E421" s="4" t="str">
        <f aca="false">+LEFT(RIGHT(M421,P421-N421+1),O421-N421)</f>
        <v>MD</v>
      </c>
      <c r="F421" s="4" t="str">
        <f aca="false">+RIGHT(LEFT(M421,S421-1),S421-O421-1)</f>
        <v>CZ</v>
      </c>
      <c r="G421" s="4" t="n">
        <f aca="false">+D421*VLOOKUP(C421,[1]commodities!A$1:H$1048576,2,0)</f>
        <v>138.75</v>
      </c>
      <c r="H421" s="4" t="n">
        <f aca="false">+$D421*VLOOKUP(C421,[1]commodities!A$1:H$1048576,3,0)</f>
        <v>1.72494</v>
      </c>
      <c r="I421" s="4" t="n">
        <f aca="false">+G421/K421</f>
        <v>138.75</v>
      </c>
      <c r="J421" s="4" t="n">
        <f aca="false">+H421/K421</f>
        <v>1.72494</v>
      </c>
      <c r="K421" s="4" t="n">
        <f aca="false">+ROUNDUP(MAX(G421/12000,H421/51,1),0)</f>
        <v>1</v>
      </c>
      <c r="L421" s="4" t="n">
        <f aca="false">+RANDBETWEEN(1,5)</f>
        <v>1</v>
      </c>
      <c r="M421" s="4" t="str">
        <f aca="false">+VLOOKUP(A421&amp;B421,[1]country_org_des!$A$1:$E$1048576,5,0)</f>
        <v>FTL||Supplier_357||Plant_13||FTL_MD-CZ_1500</v>
      </c>
      <c r="N421" s="4" t="n">
        <f aca="false">+FIND("FTL",M421,2)+4</f>
        <v>34</v>
      </c>
      <c r="O421" s="0" t="n">
        <f aca="false">+FIND("-",M421)</f>
        <v>36</v>
      </c>
      <c r="P421" s="0" t="n">
        <f aca="false">+LEN(M421)</f>
        <v>43</v>
      </c>
      <c r="Q421" s="0" t="str">
        <f aca="false">+RIGHT(M421,P421-O421)</f>
        <v>CZ_1500</v>
      </c>
      <c r="R421" s="0" t="n">
        <f aca="false">+LEN(M421)-LEN(SUBSTITUTE(M421,"_",""))</f>
        <v>4</v>
      </c>
      <c r="S421" s="0" t="n">
        <f aca="false">+FIND("!",T421)</f>
        <v>39</v>
      </c>
      <c r="T421" s="0" t="str">
        <f aca="false">+SUBSTITUTE(M421,"_","!",R421)</f>
        <v>FTL||Supplier_357||Plant_13||FTL_MD-CZ!1500</v>
      </c>
    </row>
    <row r="422" customFormat="false" ht="12.8" hidden="true" customHeight="false" outlineLevel="0" collapsed="false">
      <c r="A422" s="0" t="s">
        <v>471</v>
      </c>
      <c r="B422" s="0" t="s">
        <v>436</v>
      </c>
      <c r="C422" s="0" t="s">
        <v>496</v>
      </c>
      <c r="D422" s="0" t="n">
        <v>380</v>
      </c>
      <c r="E422" s="4" t="str">
        <f aca="false">+LEFT(RIGHT(M422,P422-N422+1),O422-N422)</f>
        <v>MD</v>
      </c>
      <c r="F422" s="4" t="str">
        <f aca="false">+RIGHT(LEFT(M422,S422-1),S422-O422-1)</f>
        <v>CZ</v>
      </c>
      <c r="G422" s="4" t="n">
        <f aca="false">+D422*VLOOKUP(C422,[1]commodities!A$1:H$1048576,2,0)</f>
        <v>93.1</v>
      </c>
      <c r="H422" s="4" t="n">
        <f aca="false">+$D422*VLOOKUP(C422,[1]commodities!A$1:H$1048576,3,0)</f>
        <v>0.77976</v>
      </c>
      <c r="I422" s="4" t="n">
        <f aca="false">+G422/K422</f>
        <v>93.1</v>
      </c>
      <c r="J422" s="4" t="n">
        <f aca="false">+H422/K422</f>
        <v>0.77976</v>
      </c>
      <c r="K422" s="4" t="n">
        <f aca="false">+ROUNDUP(MAX(G422/12000,H422/51,1),0)</f>
        <v>1</v>
      </c>
      <c r="L422" s="4" t="n">
        <f aca="false">+RANDBETWEEN(1,5)</f>
        <v>2</v>
      </c>
      <c r="M422" s="4" t="str">
        <f aca="false">+VLOOKUP(A422&amp;B422,[1]country_org_des!$A$1:$E$1048576,5,0)</f>
        <v>FTL||Supplier_357||Plant_13||FTL_MD-CZ_1500</v>
      </c>
      <c r="N422" s="4" t="n">
        <f aca="false">+FIND("FTL",M422,2)+4</f>
        <v>34</v>
      </c>
      <c r="O422" s="0" t="n">
        <f aca="false">+FIND("-",M422)</f>
        <v>36</v>
      </c>
      <c r="P422" s="0" t="n">
        <f aca="false">+LEN(M422)</f>
        <v>43</v>
      </c>
      <c r="Q422" s="0" t="str">
        <f aca="false">+RIGHT(M422,P422-O422)</f>
        <v>CZ_1500</v>
      </c>
      <c r="R422" s="0" t="n">
        <f aca="false">+LEN(M422)-LEN(SUBSTITUTE(M422,"_",""))</f>
        <v>4</v>
      </c>
      <c r="S422" s="0" t="n">
        <f aca="false">+FIND("!",T422)</f>
        <v>39</v>
      </c>
      <c r="T422" s="0" t="str">
        <f aca="false">+SUBSTITUTE(M422,"_","!",R422)</f>
        <v>FTL||Supplier_357||Plant_13||FTL_MD-CZ!1500</v>
      </c>
    </row>
    <row r="423" customFormat="false" ht="12.8" hidden="true" customHeight="false" outlineLevel="0" collapsed="false">
      <c r="A423" s="0" t="s">
        <v>471</v>
      </c>
      <c r="B423" s="0" t="s">
        <v>436</v>
      </c>
      <c r="C423" s="0" t="s">
        <v>497</v>
      </c>
      <c r="D423" s="0" t="n">
        <v>370</v>
      </c>
      <c r="E423" s="4" t="str">
        <f aca="false">+LEFT(RIGHT(M423,P423-N423+1),O423-N423)</f>
        <v>MD</v>
      </c>
      <c r="F423" s="4" t="str">
        <f aca="false">+RIGHT(LEFT(M423,S423-1),S423-O423-1)</f>
        <v>CZ</v>
      </c>
      <c r="G423" s="4" t="n">
        <f aca="false">+D423*VLOOKUP(C423,[1]commodities!A$1:H$1048576,2,0)</f>
        <v>90.65</v>
      </c>
      <c r="H423" s="4" t="n">
        <f aca="false">+$D423*VLOOKUP(C423,[1]commodities!A$1:H$1048576,3,0)</f>
        <v>0.75924</v>
      </c>
      <c r="I423" s="4" t="n">
        <f aca="false">+G423/K423</f>
        <v>90.65</v>
      </c>
      <c r="J423" s="4" t="n">
        <f aca="false">+H423/K423</f>
        <v>0.75924</v>
      </c>
      <c r="K423" s="4" t="n">
        <f aca="false">+ROUNDUP(MAX(G423/12000,H423/51,1),0)</f>
        <v>1</v>
      </c>
      <c r="L423" s="4" t="n">
        <f aca="false">+RANDBETWEEN(1,5)</f>
        <v>3</v>
      </c>
      <c r="M423" s="4" t="str">
        <f aca="false">+VLOOKUP(A423&amp;B423,[1]country_org_des!$A$1:$E$1048576,5,0)</f>
        <v>FTL||Supplier_357||Plant_13||FTL_MD-CZ_1500</v>
      </c>
      <c r="N423" s="4" t="n">
        <f aca="false">+FIND("FTL",M423,2)+4</f>
        <v>34</v>
      </c>
      <c r="O423" s="0" t="n">
        <f aca="false">+FIND("-",M423)</f>
        <v>36</v>
      </c>
      <c r="P423" s="0" t="n">
        <f aca="false">+LEN(M423)</f>
        <v>43</v>
      </c>
      <c r="Q423" s="0" t="str">
        <f aca="false">+RIGHT(M423,P423-O423)</f>
        <v>CZ_1500</v>
      </c>
      <c r="R423" s="0" t="n">
        <f aca="false">+LEN(M423)-LEN(SUBSTITUTE(M423,"_",""))</f>
        <v>4</v>
      </c>
      <c r="S423" s="0" t="n">
        <f aca="false">+FIND("!",T423)</f>
        <v>39</v>
      </c>
      <c r="T423" s="0" t="str">
        <f aca="false">+SUBSTITUTE(M423,"_","!",R423)</f>
        <v>FTL||Supplier_357||Plant_13||FTL_MD-CZ!1500</v>
      </c>
    </row>
    <row r="424" customFormat="false" ht="12.8" hidden="true" customHeight="false" outlineLevel="0" collapsed="false">
      <c r="A424" s="0" t="s">
        <v>471</v>
      </c>
      <c r="B424" s="0" t="s">
        <v>436</v>
      </c>
      <c r="C424" s="0" t="s">
        <v>498</v>
      </c>
      <c r="D424" s="0" t="n">
        <v>380</v>
      </c>
      <c r="E424" s="4" t="str">
        <f aca="false">+LEFT(RIGHT(M424,P424-N424+1),O424-N424)</f>
        <v>MD</v>
      </c>
      <c r="F424" s="4" t="str">
        <f aca="false">+RIGHT(LEFT(M424,S424-1),S424-O424-1)</f>
        <v>CZ</v>
      </c>
      <c r="G424" s="4" t="n">
        <f aca="false">+D424*VLOOKUP(C424,[1]commodities!A$1:H$1048576,2,0)</f>
        <v>100.7</v>
      </c>
      <c r="H424" s="4" t="n">
        <f aca="false">+$D424*VLOOKUP(C424,[1]commodities!A$1:H$1048576,3,0)</f>
        <v>0.77976</v>
      </c>
      <c r="I424" s="4" t="n">
        <f aca="false">+G424/K424</f>
        <v>100.7</v>
      </c>
      <c r="J424" s="4" t="n">
        <f aca="false">+H424/K424</f>
        <v>0.77976</v>
      </c>
      <c r="K424" s="4" t="n">
        <f aca="false">+ROUNDUP(MAX(G424/12000,H424/51,1),0)</f>
        <v>1</v>
      </c>
      <c r="L424" s="4" t="n">
        <f aca="false">+RANDBETWEEN(1,5)</f>
        <v>1</v>
      </c>
      <c r="M424" s="4" t="str">
        <f aca="false">+VLOOKUP(A424&amp;B424,[1]country_org_des!$A$1:$E$1048576,5,0)</f>
        <v>FTL||Supplier_357||Plant_13||FTL_MD-CZ_1500</v>
      </c>
      <c r="N424" s="4" t="n">
        <f aca="false">+FIND("FTL",M424,2)+4</f>
        <v>34</v>
      </c>
      <c r="O424" s="0" t="n">
        <f aca="false">+FIND("-",M424)</f>
        <v>36</v>
      </c>
      <c r="P424" s="0" t="n">
        <f aca="false">+LEN(M424)</f>
        <v>43</v>
      </c>
      <c r="Q424" s="0" t="str">
        <f aca="false">+RIGHT(M424,P424-O424)</f>
        <v>CZ_1500</v>
      </c>
      <c r="R424" s="0" t="n">
        <f aca="false">+LEN(M424)-LEN(SUBSTITUTE(M424,"_",""))</f>
        <v>4</v>
      </c>
      <c r="S424" s="0" t="n">
        <f aca="false">+FIND("!",T424)</f>
        <v>39</v>
      </c>
      <c r="T424" s="0" t="str">
        <f aca="false">+SUBSTITUTE(M424,"_","!",R424)</f>
        <v>FTL||Supplier_357||Plant_13||FTL_MD-CZ!1500</v>
      </c>
    </row>
    <row r="425" customFormat="false" ht="12.8" hidden="true" customHeight="false" outlineLevel="0" collapsed="false">
      <c r="A425" s="0" t="s">
        <v>471</v>
      </c>
      <c r="B425" s="0" t="s">
        <v>436</v>
      </c>
      <c r="C425" s="0" t="s">
        <v>499</v>
      </c>
      <c r="D425" s="0" t="n">
        <v>370</v>
      </c>
      <c r="E425" s="4" t="str">
        <f aca="false">+LEFT(RIGHT(M425,P425-N425+1),O425-N425)</f>
        <v>MD</v>
      </c>
      <c r="F425" s="4" t="str">
        <f aca="false">+RIGHT(LEFT(M425,S425-1),S425-O425-1)</f>
        <v>CZ</v>
      </c>
      <c r="G425" s="4" t="n">
        <f aca="false">+D425*VLOOKUP(C425,[1]commodities!A$1:H$1048576,2,0)</f>
        <v>90.65</v>
      </c>
      <c r="H425" s="4" t="n">
        <f aca="false">+$D425*VLOOKUP(C425,[1]commodities!A$1:H$1048576,3,0)</f>
        <v>0.75924</v>
      </c>
      <c r="I425" s="4" t="n">
        <f aca="false">+G425/K425</f>
        <v>90.65</v>
      </c>
      <c r="J425" s="4" t="n">
        <f aca="false">+H425/K425</f>
        <v>0.75924</v>
      </c>
      <c r="K425" s="4" t="n">
        <f aca="false">+ROUNDUP(MAX(G425/12000,H425/51,1),0)</f>
        <v>1</v>
      </c>
      <c r="L425" s="4" t="n">
        <f aca="false">+RANDBETWEEN(1,5)</f>
        <v>3</v>
      </c>
      <c r="M425" s="4" t="str">
        <f aca="false">+VLOOKUP(A425&amp;B425,[1]country_org_des!$A$1:$E$1048576,5,0)</f>
        <v>FTL||Supplier_357||Plant_13||FTL_MD-CZ_1500</v>
      </c>
      <c r="N425" s="4" t="n">
        <f aca="false">+FIND("FTL",M425,2)+4</f>
        <v>34</v>
      </c>
      <c r="O425" s="0" t="n">
        <f aca="false">+FIND("-",M425)</f>
        <v>36</v>
      </c>
      <c r="P425" s="0" t="n">
        <f aca="false">+LEN(M425)</f>
        <v>43</v>
      </c>
      <c r="Q425" s="0" t="str">
        <f aca="false">+RIGHT(M425,P425-O425)</f>
        <v>CZ_1500</v>
      </c>
      <c r="R425" s="0" t="n">
        <f aca="false">+LEN(M425)-LEN(SUBSTITUTE(M425,"_",""))</f>
        <v>4</v>
      </c>
      <c r="S425" s="0" t="n">
        <f aca="false">+FIND("!",T425)</f>
        <v>39</v>
      </c>
      <c r="T425" s="0" t="str">
        <f aca="false">+SUBSTITUTE(M425,"_","!",R425)</f>
        <v>FTL||Supplier_357||Plant_13||FTL_MD-CZ!1500</v>
      </c>
    </row>
    <row r="426" customFormat="false" ht="12.8" hidden="true" customHeight="false" outlineLevel="0" collapsed="false">
      <c r="A426" s="0" t="s">
        <v>471</v>
      </c>
      <c r="B426" s="0" t="s">
        <v>436</v>
      </c>
      <c r="C426" s="0" t="s">
        <v>500</v>
      </c>
      <c r="D426" s="0" t="n">
        <v>1000</v>
      </c>
      <c r="E426" s="4" t="str">
        <f aca="false">+LEFT(RIGHT(M426,P426-N426+1),O426-N426)</f>
        <v>MD</v>
      </c>
      <c r="F426" s="4" t="str">
        <f aca="false">+RIGHT(LEFT(M426,S426-1),S426-O426-1)</f>
        <v>CZ</v>
      </c>
      <c r="G426" s="4" t="n">
        <f aca="false">+D426*VLOOKUP(C426,[1]commodities!A$1:H$1048576,2,0)</f>
        <v>232.5</v>
      </c>
      <c r="H426" s="4" t="n">
        <f aca="false">+$D426*VLOOKUP(C426,[1]commodities!A$1:H$1048576,3,0)</f>
        <v>2.556</v>
      </c>
      <c r="I426" s="4" t="n">
        <f aca="false">+G426/K426</f>
        <v>232.5</v>
      </c>
      <c r="J426" s="4" t="n">
        <f aca="false">+H426/K426</f>
        <v>2.556</v>
      </c>
      <c r="K426" s="4" t="n">
        <f aca="false">+ROUNDUP(MAX(G426/12000,H426/51,1),0)</f>
        <v>1</v>
      </c>
      <c r="L426" s="4" t="n">
        <f aca="false">+RANDBETWEEN(1,5)</f>
        <v>3</v>
      </c>
      <c r="M426" s="4" t="str">
        <f aca="false">+VLOOKUP(A426&amp;B426,[1]country_org_des!$A$1:$E$1048576,5,0)</f>
        <v>FTL||Supplier_357||Plant_13||FTL_MD-CZ_1500</v>
      </c>
      <c r="N426" s="4" t="n">
        <f aca="false">+FIND("FTL",M426,2)+4</f>
        <v>34</v>
      </c>
      <c r="O426" s="0" t="n">
        <f aca="false">+FIND("-",M426)</f>
        <v>36</v>
      </c>
      <c r="P426" s="0" t="n">
        <f aca="false">+LEN(M426)</f>
        <v>43</v>
      </c>
      <c r="Q426" s="0" t="str">
        <f aca="false">+RIGHT(M426,P426-O426)</f>
        <v>CZ_1500</v>
      </c>
      <c r="R426" s="0" t="n">
        <f aca="false">+LEN(M426)-LEN(SUBSTITUTE(M426,"_",""))</f>
        <v>4</v>
      </c>
      <c r="S426" s="0" t="n">
        <f aca="false">+FIND("!",T426)</f>
        <v>39</v>
      </c>
      <c r="T426" s="0" t="str">
        <f aca="false">+SUBSTITUTE(M426,"_","!",R426)</f>
        <v>FTL||Supplier_357||Plant_13||FTL_MD-CZ!1500</v>
      </c>
    </row>
    <row r="427" customFormat="false" ht="12.8" hidden="true" customHeight="false" outlineLevel="0" collapsed="false">
      <c r="A427" s="0" t="s">
        <v>471</v>
      </c>
      <c r="B427" s="0" t="s">
        <v>436</v>
      </c>
      <c r="C427" s="0" t="s">
        <v>501</v>
      </c>
      <c r="D427" s="0" t="n">
        <v>140</v>
      </c>
      <c r="E427" s="4" t="str">
        <f aca="false">+LEFT(RIGHT(M427,P427-N427+1),O427-N427)</f>
        <v>MD</v>
      </c>
      <c r="F427" s="4" t="str">
        <f aca="false">+RIGHT(LEFT(M427,S427-1),S427-O427-1)</f>
        <v>CZ</v>
      </c>
      <c r="G427" s="4" t="n">
        <f aca="false">+D427*VLOOKUP(C427,[1]commodities!A$1:H$1048576,2,0)</f>
        <v>32.55</v>
      </c>
      <c r="H427" s="4" t="n">
        <f aca="false">+$D427*VLOOKUP(C427,[1]commodities!A$1:H$1048576,3,0)</f>
        <v>0.35784</v>
      </c>
      <c r="I427" s="4" t="n">
        <f aca="false">+G427/K427</f>
        <v>32.55</v>
      </c>
      <c r="J427" s="4" t="n">
        <f aca="false">+H427/K427</f>
        <v>0.35784</v>
      </c>
      <c r="K427" s="4" t="n">
        <f aca="false">+ROUNDUP(MAX(G427/12000,H427/51,1),0)</f>
        <v>1</v>
      </c>
      <c r="L427" s="4" t="n">
        <f aca="false">+RANDBETWEEN(1,5)</f>
        <v>2</v>
      </c>
      <c r="M427" s="4" t="str">
        <f aca="false">+VLOOKUP(A427&amp;B427,[1]country_org_des!$A$1:$E$1048576,5,0)</f>
        <v>FTL||Supplier_357||Plant_13||FTL_MD-CZ_1500</v>
      </c>
      <c r="N427" s="4" t="n">
        <f aca="false">+FIND("FTL",M427,2)+4</f>
        <v>34</v>
      </c>
      <c r="O427" s="0" t="n">
        <f aca="false">+FIND("-",M427)</f>
        <v>36</v>
      </c>
      <c r="P427" s="0" t="n">
        <f aca="false">+LEN(M427)</f>
        <v>43</v>
      </c>
      <c r="Q427" s="0" t="str">
        <f aca="false">+RIGHT(M427,P427-O427)</f>
        <v>CZ_1500</v>
      </c>
      <c r="R427" s="0" t="n">
        <f aca="false">+LEN(M427)-LEN(SUBSTITUTE(M427,"_",""))</f>
        <v>4</v>
      </c>
      <c r="S427" s="0" t="n">
        <f aca="false">+FIND("!",T427)</f>
        <v>39</v>
      </c>
      <c r="T427" s="0" t="str">
        <f aca="false">+SUBSTITUTE(M427,"_","!",R427)</f>
        <v>FTL||Supplier_357||Plant_13||FTL_MD-CZ!1500</v>
      </c>
    </row>
    <row r="428" customFormat="false" ht="12.8" hidden="true" customHeight="false" outlineLevel="0" collapsed="false">
      <c r="A428" s="0" t="s">
        <v>471</v>
      </c>
      <c r="B428" s="0" t="s">
        <v>436</v>
      </c>
      <c r="C428" s="0" t="s">
        <v>502</v>
      </c>
      <c r="D428" s="0" t="n">
        <v>500</v>
      </c>
      <c r="E428" s="4" t="str">
        <f aca="false">+LEFT(RIGHT(M428,P428-N428+1),O428-N428)</f>
        <v>MD</v>
      </c>
      <c r="F428" s="4" t="str">
        <f aca="false">+RIGHT(LEFT(M428,S428-1),S428-O428-1)</f>
        <v>CZ</v>
      </c>
      <c r="G428" s="4" t="n">
        <f aca="false">+D428*VLOOKUP(C428,[1]commodities!A$1:H$1048576,2,0)</f>
        <v>237.5</v>
      </c>
      <c r="H428" s="4" t="n">
        <f aca="false">+$D428*VLOOKUP(C428,[1]commodities!A$1:H$1048576,3,0)</f>
        <v>2.34</v>
      </c>
      <c r="I428" s="4" t="n">
        <f aca="false">+G428/K428</f>
        <v>237.5</v>
      </c>
      <c r="J428" s="4" t="n">
        <f aca="false">+H428/K428</f>
        <v>2.34</v>
      </c>
      <c r="K428" s="4" t="n">
        <f aca="false">+ROUNDUP(MAX(G428/12000,H428/51,1),0)</f>
        <v>1</v>
      </c>
      <c r="L428" s="4" t="n">
        <f aca="false">+RANDBETWEEN(1,5)</f>
        <v>3</v>
      </c>
      <c r="M428" s="4" t="str">
        <f aca="false">+VLOOKUP(A428&amp;B428,[1]country_org_des!$A$1:$E$1048576,5,0)</f>
        <v>FTL||Supplier_357||Plant_13||FTL_MD-CZ_1500</v>
      </c>
      <c r="N428" s="4" t="n">
        <f aca="false">+FIND("FTL",M428,2)+4</f>
        <v>34</v>
      </c>
      <c r="O428" s="0" t="n">
        <f aca="false">+FIND("-",M428)</f>
        <v>36</v>
      </c>
      <c r="P428" s="0" t="n">
        <f aca="false">+LEN(M428)</f>
        <v>43</v>
      </c>
      <c r="Q428" s="0" t="str">
        <f aca="false">+RIGHT(M428,P428-O428)</f>
        <v>CZ_1500</v>
      </c>
      <c r="R428" s="0" t="n">
        <f aca="false">+LEN(M428)-LEN(SUBSTITUTE(M428,"_",""))</f>
        <v>4</v>
      </c>
      <c r="S428" s="0" t="n">
        <f aca="false">+FIND("!",T428)</f>
        <v>39</v>
      </c>
      <c r="T428" s="0" t="str">
        <f aca="false">+SUBSTITUTE(M428,"_","!",R428)</f>
        <v>FTL||Supplier_357||Plant_13||FTL_MD-CZ!1500</v>
      </c>
    </row>
    <row r="429" customFormat="false" ht="12.8" hidden="true" customHeight="false" outlineLevel="0" collapsed="false">
      <c r="A429" s="0" t="s">
        <v>471</v>
      </c>
      <c r="B429" s="0" t="s">
        <v>436</v>
      </c>
      <c r="C429" s="0" t="s">
        <v>503</v>
      </c>
      <c r="D429" s="0" t="n">
        <v>40</v>
      </c>
      <c r="E429" s="4" t="str">
        <f aca="false">+LEFT(RIGHT(M429,P429-N429+1),O429-N429)</f>
        <v>MD</v>
      </c>
      <c r="F429" s="4" t="str">
        <f aca="false">+RIGHT(LEFT(M429,S429-1),S429-O429-1)</f>
        <v>CZ</v>
      </c>
      <c r="G429" s="4" t="n">
        <f aca="false">+D429*VLOOKUP(C429,[1]commodities!A$1:H$1048576,2,0)</f>
        <v>19</v>
      </c>
      <c r="H429" s="4" t="n">
        <f aca="false">+$D429*VLOOKUP(C429,[1]commodities!A$1:H$1048576,3,0)</f>
        <v>0.1872</v>
      </c>
      <c r="I429" s="4" t="n">
        <f aca="false">+G429/K429</f>
        <v>19</v>
      </c>
      <c r="J429" s="4" t="n">
        <f aca="false">+H429/K429</f>
        <v>0.1872</v>
      </c>
      <c r="K429" s="4" t="n">
        <f aca="false">+ROUNDUP(MAX(G429/12000,H429/51,1),0)</f>
        <v>1</v>
      </c>
      <c r="L429" s="4" t="n">
        <f aca="false">+RANDBETWEEN(1,5)</f>
        <v>1</v>
      </c>
      <c r="M429" s="4" t="str">
        <f aca="false">+VLOOKUP(A429&amp;B429,[1]country_org_des!$A$1:$E$1048576,5,0)</f>
        <v>FTL||Supplier_357||Plant_13||FTL_MD-CZ_1500</v>
      </c>
      <c r="N429" s="4" t="n">
        <f aca="false">+FIND("FTL",M429,2)+4</f>
        <v>34</v>
      </c>
      <c r="O429" s="0" t="n">
        <f aca="false">+FIND("-",M429)</f>
        <v>36</v>
      </c>
      <c r="P429" s="0" t="n">
        <f aca="false">+LEN(M429)</f>
        <v>43</v>
      </c>
      <c r="Q429" s="0" t="str">
        <f aca="false">+RIGHT(M429,P429-O429)</f>
        <v>CZ_1500</v>
      </c>
      <c r="R429" s="0" t="n">
        <f aca="false">+LEN(M429)-LEN(SUBSTITUTE(M429,"_",""))</f>
        <v>4</v>
      </c>
      <c r="S429" s="0" t="n">
        <f aca="false">+FIND("!",T429)</f>
        <v>39</v>
      </c>
      <c r="T429" s="0" t="str">
        <f aca="false">+SUBSTITUTE(M429,"_","!",R429)</f>
        <v>FTL||Supplier_357||Plant_13||FTL_MD-CZ!1500</v>
      </c>
    </row>
    <row r="430" customFormat="false" ht="12.8" hidden="true" customHeight="false" outlineLevel="0" collapsed="false">
      <c r="A430" s="0" t="s">
        <v>471</v>
      </c>
      <c r="B430" s="0" t="s">
        <v>436</v>
      </c>
      <c r="C430" s="0" t="s">
        <v>504</v>
      </c>
      <c r="D430" s="0" t="n">
        <v>500</v>
      </c>
      <c r="E430" s="4" t="str">
        <f aca="false">+LEFT(RIGHT(M430,P430-N430+1),O430-N430)</f>
        <v>MD</v>
      </c>
      <c r="F430" s="4" t="str">
        <f aca="false">+RIGHT(LEFT(M430,S430-1),S430-O430-1)</f>
        <v>CZ</v>
      </c>
      <c r="G430" s="4" t="n">
        <f aca="false">+D430*VLOOKUP(C430,[1]commodities!A$1:H$1048576,2,0)</f>
        <v>237.5</v>
      </c>
      <c r="H430" s="4" t="n">
        <f aca="false">+$D430*VLOOKUP(C430,[1]commodities!A$1:H$1048576,3,0)</f>
        <v>2.34</v>
      </c>
      <c r="I430" s="4" t="n">
        <f aca="false">+G430/K430</f>
        <v>237.5</v>
      </c>
      <c r="J430" s="4" t="n">
        <f aca="false">+H430/K430</f>
        <v>2.34</v>
      </c>
      <c r="K430" s="4" t="n">
        <f aca="false">+ROUNDUP(MAX(G430/12000,H430/51,1),0)</f>
        <v>1</v>
      </c>
      <c r="L430" s="4" t="n">
        <f aca="false">+RANDBETWEEN(1,5)</f>
        <v>5</v>
      </c>
      <c r="M430" s="4" t="str">
        <f aca="false">+VLOOKUP(A430&amp;B430,[1]country_org_des!$A$1:$E$1048576,5,0)</f>
        <v>FTL||Supplier_357||Plant_13||FTL_MD-CZ_1500</v>
      </c>
      <c r="N430" s="4" t="n">
        <f aca="false">+FIND("FTL",M430,2)+4</f>
        <v>34</v>
      </c>
      <c r="O430" s="0" t="n">
        <f aca="false">+FIND("-",M430)</f>
        <v>36</v>
      </c>
      <c r="P430" s="0" t="n">
        <f aca="false">+LEN(M430)</f>
        <v>43</v>
      </c>
      <c r="Q430" s="0" t="str">
        <f aca="false">+RIGHT(M430,P430-O430)</f>
        <v>CZ_1500</v>
      </c>
      <c r="R430" s="0" t="n">
        <f aca="false">+LEN(M430)-LEN(SUBSTITUTE(M430,"_",""))</f>
        <v>4</v>
      </c>
      <c r="S430" s="0" t="n">
        <f aca="false">+FIND("!",T430)</f>
        <v>39</v>
      </c>
      <c r="T430" s="0" t="str">
        <f aca="false">+SUBSTITUTE(M430,"_","!",R430)</f>
        <v>FTL||Supplier_357||Plant_13||FTL_MD-CZ!1500</v>
      </c>
    </row>
    <row r="431" customFormat="false" ht="12.8" hidden="true" customHeight="false" outlineLevel="0" collapsed="false">
      <c r="A431" s="0" t="s">
        <v>471</v>
      </c>
      <c r="B431" s="0" t="s">
        <v>436</v>
      </c>
      <c r="C431" s="0" t="s">
        <v>505</v>
      </c>
      <c r="D431" s="0" t="n">
        <v>40</v>
      </c>
      <c r="E431" s="4" t="str">
        <f aca="false">+LEFT(RIGHT(M431,P431-N431+1),O431-N431)</f>
        <v>MD</v>
      </c>
      <c r="F431" s="4" t="str">
        <f aca="false">+RIGHT(LEFT(M431,S431-1),S431-O431-1)</f>
        <v>CZ</v>
      </c>
      <c r="G431" s="4" t="n">
        <f aca="false">+D431*VLOOKUP(C431,[1]commodities!A$1:H$1048576,2,0)</f>
        <v>19</v>
      </c>
      <c r="H431" s="4" t="n">
        <f aca="false">+$D431*VLOOKUP(C431,[1]commodities!A$1:H$1048576,3,0)</f>
        <v>0.1872</v>
      </c>
      <c r="I431" s="4" t="n">
        <f aca="false">+G431/K431</f>
        <v>19</v>
      </c>
      <c r="J431" s="4" t="n">
        <f aca="false">+H431/K431</f>
        <v>0.1872</v>
      </c>
      <c r="K431" s="4" t="n">
        <f aca="false">+ROUNDUP(MAX(G431/12000,H431/51,1),0)</f>
        <v>1</v>
      </c>
      <c r="L431" s="4" t="n">
        <f aca="false">+RANDBETWEEN(1,5)</f>
        <v>1</v>
      </c>
      <c r="M431" s="4" t="str">
        <f aca="false">+VLOOKUP(A431&amp;B431,[1]country_org_des!$A$1:$E$1048576,5,0)</f>
        <v>FTL||Supplier_357||Plant_13||FTL_MD-CZ_1500</v>
      </c>
      <c r="N431" s="4" t="n">
        <f aca="false">+FIND("FTL",M431,2)+4</f>
        <v>34</v>
      </c>
      <c r="O431" s="0" t="n">
        <f aca="false">+FIND("-",M431)</f>
        <v>36</v>
      </c>
      <c r="P431" s="0" t="n">
        <f aca="false">+LEN(M431)</f>
        <v>43</v>
      </c>
      <c r="Q431" s="0" t="str">
        <f aca="false">+RIGHT(M431,P431-O431)</f>
        <v>CZ_1500</v>
      </c>
      <c r="R431" s="0" t="n">
        <f aca="false">+LEN(M431)-LEN(SUBSTITUTE(M431,"_",""))</f>
        <v>4</v>
      </c>
      <c r="S431" s="0" t="n">
        <f aca="false">+FIND("!",T431)</f>
        <v>39</v>
      </c>
      <c r="T431" s="0" t="str">
        <f aca="false">+SUBSTITUTE(M431,"_","!",R431)</f>
        <v>FTL||Supplier_357||Plant_13||FTL_MD-CZ!1500</v>
      </c>
    </row>
    <row r="432" customFormat="false" ht="12.8" hidden="true" customHeight="false" outlineLevel="0" collapsed="false">
      <c r="A432" s="0" t="s">
        <v>471</v>
      </c>
      <c r="B432" s="0" t="s">
        <v>436</v>
      </c>
      <c r="C432" s="0" t="s">
        <v>506</v>
      </c>
      <c r="D432" s="0" t="n">
        <v>500</v>
      </c>
      <c r="E432" s="4" t="str">
        <f aca="false">+LEFT(RIGHT(M432,P432-N432+1),O432-N432)</f>
        <v>MD</v>
      </c>
      <c r="F432" s="4" t="str">
        <f aca="false">+RIGHT(LEFT(M432,S432-1),S432-O432-1)</f>
        <v>CZ</v>
      </c>
      <c r="G432" s="4" t="n">
        <f aca="false">+D432*VLOOKUP(C432,[1]commodities!A$1:H$1048576,2,0)</f>
        <v>192.5</v>
      </c>
      <c r="H432" s="4" t="n">
        <f aca="false">+$D432*VLOOKUP(C432,[1]commodities!A$1:H$1048576,3,0)</f>
        <v>2.331</v>
      </c>
      <c r="I432" s="4" t="n">
        <f aca="false">+G432/K432</f>
        <v>192.5</v>
      </c>
      <c r="J432" s="4" t="n">
        <f aca="false">+H432/K432</f>
        <v>2.331</v>
      </c>
      <c r="K432" s="4" t="n">
        <f aca="false">+ROUNDUP(MAX(G432/12000,H432/51,1),0)</f>
        <v>1</v>
      </c>
      <c r="L432" s="4" t="n">
        <f aca="false">+RANDBETWEEN(1,5)</f>
        <v>2</v>
      </c>
      <c r="M432" s="4" t="str">
        <f aca="false">+VLOOKUP(A432&amp;B432,[1]country_org_des!$A$1:$E$1048576,5,0)</f>
        <v>FTL||Supplier_357||Plant_13||FTL_MD-CZ_1500</v>
      </c>
      <c r="N432" s="4" t="n">
        <f aca="false">+FIND("FTL",M432,2)+4</f>
        <v>34</v>
      </c>
      <c r="O432" s="0" t="n">
        <f aca="false">+FIND("-",M432)</f>
        <v>36</v>
      </c>
      <c r="P432" s="0" t="n">
        <f aca="false">+LEN(M432)</f>
        <v>43</v>
      </c>
      <c r="Q432" s="0" t="str">
        <f aca="false">+RIGHT(M432,P432-O432)</f>
        <v>CZ_1500</v>
      </c>
      <c r="R432" s="0" t="n">
        <f aca="false">+LEN(M432)-LEN(SUBSTITUTE(M432,"_",""))</f>
        <v>4</v>
      </c>
      <c r="S432" s="0" t="n">
        <f aca="false">+FIND("!",T432)</f>
        <v>39</v>
      </c>
      <c r="T432" s="0" t="str">
        <f aca="false">+SUBSTITUTE(M432,"_","!",R432)</f>
        <v>FTL||Supplier_357||Plant_13||FTL_MD-CZ!1500</v>
      </c>
    </row>
    <row r="433" customFormat="false" ht="12.8" hidden="true" customHeight="false" outlineLevel="0" collapsed="false">
      <c r="A433" s="0" t="s">
        <v>471</v>
      </c>
      <c r="B433" s="0" t="s">
        <v>436</v>
      </c>
      <c r="C433" s="0" t="s">
        <v>507</v>
      </c>
      <c r="D433" s="0" t="n">
        <v>70</v>
      </c>
      <c r="E433" s="4" t="str">
        <f aca="false">+LEFT(RIGHT(M433,P433-N433+1),O433-N433)</f>
        <v>MD</v>
      </c>
      <c r="F433" s="4" t="str">
        <f aca="false">+RIGHT(LEFT(M433,S433-1),S433-O433-1)</f>
        <v>CZ</v>
      </c>
      <c r="G433" s="4" t="n">
        <f aca="false">+D433*VLOOKUP(C433,[1]commodities!A$1:H$1048576,2,0)</f>
        <v>26.95</v>
      </c>
      <c r="H433" s="4" t="n">
        <f aca="false">+$D433*VLOOKUP(C433,[1]commodities!A$1:H$1048576,3,0)</f>
        <v>0.32634</v>
      </c>
      <c r="I433" s="4" t="n">
        <f aca="false">+G433/K433</f>
        <v>26.95</v>
      </c>
      <c r="J433" s="4" t="n">
        <f aca="false">+H433/K433</f>
        <v>0.32634</v>
      </c>
      <c r="K433" s="4" t="n">
        <f aca="false">+ROUNDUP(MAX(G433/12000,H433/51,1),0)</f>
        <v>1</v>
      </c>
      <c r="L433" s="4" t="n">
        <f aca="false">+RANDBETWEEN(1,5)</f>
        <v>2</v>
      </c>
      <c r="M433" s="4" t="str">
        <f aca="false">+VLOOKUP(A433&amp;B433,[1]country_org_des!$A$1:$E$1048576,5,0)</f>
        <v>FTL||Supplier_357||Plant_13||FTL_MD-CZ_1500</v>
      </c>
      <c r="N433" s="4" t="n">
        <f aca="false">+FIND("FTL",M433,2)+4</f>
        <v>34</v>
      </c>
      <c r="O433" s="0" t="n">
        <f aca="false">+FIND("-",M433)</f>
        <v>36</v>
      </c>
      <c r="P433" s="0" t="n">
        <f aca="false">+LEN(M433)</f>
        <v>43</v>
      </c>
      <c r="Q433" s="0" t="str">
        <f aca="false">+RIGHT(M433,P433-O433)</f>
        <v>CZ_1500</v>
      </c>
      <c r="R433" s="0" t="n">
        <f aca="false">+LEN(M433)-LEN(SUBSTITUTE(M433,"_",""))</f>
        <v>4</v>
      </c>
      <c r="S433" s="0" t="n">
        <f aca="false">+FIND("!",T433)</f>
        <v>39</v>
      </c>
      <c r="T433" s="0" t="str">
        <f aca="false">+SUBSTITUTE(M433,"_","!",R433)</f>
        <v>FTL||Supplier_357||Plant_13||FTL_MD-CZ!1500</v>
      </c>
    </row>
    <row r="434" customFormat="false" ht="12.8" hidden="true" customHeight="false" outlineLevel="0" collapsed="false">
      <c r="A434" s="0" t="s">
        <v>471</v>
      </c>
      <c r="B434" s="0" t="s">
        <v>436</v>
      </c>
      <c r="C434" s="0" t="s">
        <v>508</v>
      </c>
      <c r="D434" s="0" t="n">
        <v>500</v>
      </c>
      <c r="E434" s="4" t="str">
        <f aca="false">+LEFT(RIGHT(M434,P434-N434+1),O434-N434)</f>
        <v>MD</v>
      </c>
      <c r="F434" s="4" t="str">
        <f aca="false">+RIGHT(LEFT(M434,S434-1),S434-O434-1)</f>
        <v>CZ</v>
      </c>
      <c r="G434" s="4" t="n">
        <f aca="false">+D434*VLOOKUP(C434,[1]commodities!A$1:H$1048576,2,0)</f>
        <v>147.5</v>
      </c>
      <c r="H434" s="4" t="n">
        <f aca="false">+$D434*VLOOKUP(C434,[1]commodities!A$1:H$1048576,3,0)</f>
        <v>1.026</v>
      </c>
      <c r="I434" s="4" t="n">
        <f aca="false">+G434/K434</f>
        <v>147.5</v>
      </c>
      <c r="J434" s="4" t="n">
        <f aca="false">+H434/K434</f>
        <v>1.026</v>
      </c>
      <c r="K434" s="4" t="n">
        <f aca="false">+ROUNDUP(MAX(G434/12000,H434/51,1),0)</f>
        <v>1</v>
      </c>
      <c r="L434" s="4" t="n">
        <f aca="false">+RANDBETWEEN(1,5)</f>
        <v>2</v>
      </c>
      <c r="M434" s="4" t="str">
        <f aca="false">+VLOOKUP(A434&amp;B434,[1]country_org_des!$A$1:$E$1048576,5,0)</f>
        <v>FTL||Supplier_357||Plant_13||FTL_MD-CZ_1500</v>
      </c>
      <c r="N434" s="4" t="n">
        <f aca="false">+FIND("FTL",M434,2)+4</f>
        <v>34</v>
      </c>
      <c r="O434" s="0" t="n">
        <f aca="false">+FIND("-",M434)</f>
        <v>36</v>
      </c>
      <c r="P434" s="0" t="n">
        <f aca="false">+LEN(M434)</f>
        <v>43</v>
      </c>
      <c r="Q434" s="0" t="str">
        <f aca="false">+RIGHT(M434,P434-O434)</f>
        <v>CZ_1500</v>
      </c>
      <c r="R434" s="0" t="n">
        <f aca="false">+LEN(M434)-LEN(SUBSTITUTE(M434,"_",""))</f>
        <v>4</v>
      </c>
      <c r="S434" s="0" t="n">
        <f aca="false">+FIND("!",T434)</f>
        <v>39</v>
      </c>
      <c r="T434" s="0" t="str">
        <f aca="false">+SUBSTITUTE(M434,"_","!",R434)</f>
        <v>FTL||Supplier_357||Plant_13||FTL_MD-CZ!1500</v>
      </c>
    </row>
    <row r="435" customFormat="false" ht="12.8" hidden="true" customHeight="false" outlineLevel="0" collapsed="false">
      <c r="A435" s="0" t="s">
        <v>471</v>
      </c>
      <c r="B435" s="0" t="s">
        <v>436</v>
      </c>
      <c r="C435" s="0" t="s">
        <v>509</v>
      </c>
      <c r="D435" s="0" t="n">
        <v>70</v>
      </c>
      <c r="E435" s="4" t="str">
        <f aca="false">+LEFT(RIGHT(M435,P435-N435+1),O435-N435)</f>
        <v>MD</v>
      </c>
      <c r="F435" s="4" t="str">
        <f aca="false">+RIGHT(LEFT(M435,S435-1),S435-O435-1)</f>
        <v>CZ</v>
      </c>
      <c r="G435" s="4" t="n">
        <f aca="false">+D435*VLOOKUP(C435,[1]commodities!A$1:H$1048576,2,0)</f>
        <v>20.65</v>
      </c>
      <c r="H435" s="4" t="n">
        <f aca="false">+$D435*VLOOKUP(C435,[1]commodities!A$1:H$1048576,3,0)</f>
        <v>0.14364</v>
      </c>
      <c r="I435" s="4" t="n">
        <f aca="false">+G435/K435</f>
        <v>20.65</v>
      </c>
      <c r="J435" s="4" t="n">
        <f aca="false">+H435/K435</f>
        <v>0.14364</v>
      </c>
      <c r="K435" s="4" t="n">
        <f aca="false">+ROUNDUP(MAX(G435/12000,H435/51,1),0)</f>
        <v>1</v>
      </c>
      <c r="L435" s="4" t="n">
        <f aca="false">+RANDBETWEEN(1,5)</f>
        <v>4</v>
      </c>
      <c r="M435" s="4" t="str">
        <f aca="false">+VLOOKUP(A435&amp;B435,[1]country_org_des!$A$1:$E$1048576,5,0)</f>
        <v>FTL||Supplier_357||Plant_13||FTL_MD-CZ_1500</v>
      </c>
      <c r="N435" s="4" t="n">
        <f aca="false">+FIND("FTL",M435,2)+4</f>
        <v>34</v>
      </c>
      <c r="O435" s="0" t="n">
        <f aca="false">+FIND("-",M435)</f>
        <v>36</v>
      </c>
      <c r="P435" s="0" t="n">
        <f aca="false">+LEN(M435)</f>
        <v>43</v>
      </c>
      <c r="Q435" s="0" t="str">
        <f aca="false">+RIGHT(M435,P435-O435)</f>
        <v>CZ_1500</v>
      </c>
      <c r="R435" s="0" t="n">
        <f aca="false">+LEN(M435)-LEN(SUBSTITUTE(M435,"_",""))</f>
        <v>4</v>
      </c>
      <c r="S435" s="0" t="n">
        <f aca="false">+FIND("!",T435)</f>
        <v>39</v>
      </c>
      <c r="T435" s="0" t="str">
        <f aca="false">+SUBSTITUTE(M435,"_","!",R435)</f>
        <v>FTL||Supplier_357||Plant_13||FTL_MD-CZ!1500</v>
      </c>
    </row>
    <row r="436" customFormat="false" ht="12.8" hidden="true" customHeight="false" outlineLevel="0" collapsed="false">
      <c r="A436" s="0" t="s">
        <v>471</v>
      </c>
      <c r="B436" s="0" t="s">
        <v>436</v>
      </c>
      <c r="C436" s="0" t="s">
        <v>510</v>
      </c>
      <c r="D436" s="0" t="n">
        <v>500</v>
      </c>
      <c r="E436" s="4" t="str">
        <f aca="false">+LEFT(RIGHT(M436,P436-N436+1),O436-N436)</f>
        <v>MD</v>
      </c>
      <c r="F436" s="4" t="str">
        <f aca="false">+RIGHT(LEFT(M436,S436-1),S436-O436-1)</f>
        <v>CZ</v>
      </c>
      <c r="G436" s="4" t="n">
        <f aca="false">+D436*VLOOKUP(C436,[1]commodities!A$1:H$1048576,2,0)</f>
        <v>147.5</v>
      </c>
      <c r="H436" s="4" t="n">
        <f aca="false">+$D436*VLOOKUP(C436,[1]commodities!A$1:H$1048576,3,0)</f>
        <v>1.026</v>
      </c>
      <c r="I436" s="4" t="n">
        <f aca="false">+G436/K436</f>
        <v>147.5</v>
      </c>
      <c r="J436" s="4" t="n">
        <f aca="false">+H436/K436</f>
        <v>1.026</v>
      </c>
      <c r="K436" s="4" t="n">
        <f aca="false">+ROUNDUP(MAX(G436/12000,H436/51,1),0)</f>
        <v>1</v>
      </c>
      <c r="L436" s="4" t="n">
        <f aca="false">+RANDBETWEEN(1,5)</f>
        <v>2</v>
      </c>
      <c r="M436" s="4" t="str">
        <f aca="false">+VLOOKUP(A436&amp;B436,[1]country_org_des!$A$1:$E$1048576,5,0)</f>
        <v>FTL||Supplier_357||Plant_13||FTL_MD-CZ_1500</v>
      </c>
      <c r="N436" s="4" t="n">
        <f aca="false">+FIND("FTL",M436,2)+4</f>
        <v>34</v>
      </c>
      <c r="O436" s="0" t="n">
        <f aca="false">+FIND("-",M436)</f>
        <v>36</v>
      </c>
      <c r="P436" s="0" t="n">
        <f aca="false">+LEN(M436)</f>
        <v>43</v>
      </c>
      <c r="Q436" s="0" t="str">
        <f aca="false">+RIGHT(M436,P436-O436)</f>
        <v>CZ_1500</v>
      </c>
      <c r="R436" s="0" t="n">
        <f aca="false">+LEN(M436)-LEN(SUBSTITUTE(M436,"_",""))</f>
        <v>4</v>
      </c>
      <c r="S436" s="0" t="n">
        <f aca="false">+FIND("!",T436)</f>
        <v>39</v>
      </c>
      <c r="T436" s="0" t="str">
        <f aca="false">+SUBSTITUTE(M436,"_","!",R436)</f>
        <v>FTL||Supplier_357||Plant_13||FTL_MD-CZ!1500</v>
      </c>
    </row>
    <row r="437" customFormat="false" ht="12.8" hidden="true" customHeight="false" outlineLevel="0" collapsed="false">
      <c r="A437" s="0" t="s">
        <v>471</v>
      </c>
      <c r="B437" s="0" t="s">
        <v>436</v>
      </c>
      <c r="C437" s="0" t="s">
        <v>511</v>
      </c>
      <c r="D437" s="0" t="n">
        <v>70</v>
      </c>
      <c r="E437" s="4" t="str">
        <f aca="false">+LEFT(RIGHT(M437,P437-N437+1),O437-N437)</f>
        <v>MD</v>
      </c>
      <c r="F437" s="4" t="str">
        <f aca="false">+RIGHT(LEFT(M437,S437-1),S437-O437-1)</f>
        <v>CZ</v>
      </c>
      <c r="G437" s="4" t="n">
        <f aca="false">+D437*VLOOKUP(C437,[1]commodities!A$1:H$1048576,2,0)</f>
        <v>20.65</v>
      </c>
      <c r="H437" s="4" t="n">
        <f aca="false">+$D437*VLOOKUP(C437,[1]commodities!A$1:H$1048576,3,0)</f>
        <v>0.14364</v>
      </c>
      <c r="I437" s="4" t="n">
        <f aca="false">+G437/K437</f>
        <v>20.65</v>
      </c>
      <c r="J437" s="4" t="n">
        <f aca="false">+H437/K437</f>
        <v>0.14364</v>
      </c>
      <c r="K437" s="4" t="n">
        <f aca="false">+ROUNDUP(MAX(G437/12000,H437/51,1),0)</f>
        <v>1</v>
      </c>
      <c r="L437" s="4" t="n">
        <f aca="false">+RANDBETWEEN(1,5)</f>
        <v>3</v>
      </c>
      <c r="M437" s="4" t="str">
        <f aca="false">+VLOOKUP(A437&amp;B437,[1]country_org_des!$A$1:$E$1048576,5,0)</f>
        <v>FTL||Supplier_357||Plant_13||FTL_MD-CZ_1500</v>
      </c>
      <c r="N437" s="4" t="n">
        <f aca="false">+FIND("FTL",M437,2)+4</f>
        <v>34</v>
      </c>
      <c r="O437" s="0" t="n">
        <f aca="false">+FIND("-",M437)</f>
        <v>36</v>
      </c>
      <c r="P437" s="0" t="n">
        <f aca="false">+LEN(M437)</f>
        <v>43</v>
      </c>
      <c r="Q437" s="0" t="str">
        <f aca="false">+RIGHT(M437,P437-O437)</f>
        <v>CZ_1500</v>
      </c>
      <c r="R437" s="0" t="n">
        <f aca="false">+LEN(M437)-LEN(SUBSTITUTE(M437,"_",""))</f>
        <v>4</v>
      </c>
      <c r="S437" s="0" t="n">
        <f aca="false">+FIND("!",T437)</f>
        <v>39</v>
      </c>
      <c r="T437" s="0" t="str">
        <f aca="false">+SUBSTITUTE(M437,"_","!",R437)</f>
        <v>FTL||Supplier_357||Plant_13||FTL_MD-CZ!1500</v>
      </c>
    </row>
    <row r="438" customFormat="false" ht="12.8" hidden="true" customHeight="false" outlineLevel="0" collapsed="false">
      <c r="A438" s="0" t="s">
        <v>471</v>
      </c>
      <c r="B438" s="0" t="s">
        <v>436</v>
      </c>
      <c r="C438" s="0" t="s">
        <v>512</v>
      </c>
      <c r="D438" s="0" t="n">
        <v>940</v>
      </c>
      <c r="E438" s="4" t="str">
        <f aca="false">+LEFT(RIGHT(M438,P438-N438+1),O438-N438)</f>
        <v>MD</v>
      </c>
      <c r="F438" s="4" t="str">
        <f aca="false">+RIGHT(LEFT(M438,S438-1),S438-O438-1)</f>
        <v>CZ</v>
      </c>
      <c r="G438" s="4" t="n">
        <f aca="false">+D438*VLOOKUP(C438,[1]commodities!A$1:H$1048576,2,0)</f>
        <v>237.35</v>
      </c>
      <c r="H438" s="4" t="n">
        <f aca="false">+$D438*VLOOKUP(C438,[1]commodities!A$1:H$1048576,3,0)</f>
        <v>2.40264</v>
      </c>
      <c r="I438" s="4" t="n">
        <f aca="false">+G438/K438</f>
        <v>237.35</v>
      </c>
      <c r="J438" s="4" t="n">
        <f aca="false">+H438/K438</f>
        <v>2.40264</v>
      </c>
      <c r="K438" s="4" t="n">
        <f aca="false">+ROUNDUP(MAX(G438/12000,H438/51,1),0)</f>
        <v>1</v>
      </c>
      <c r="L438" s="4" t="n">
        <f aca="false">+RANDBETWEEN(1,5)</f>
        <v>4</v>
      </c>
      <c r="M438" s="4" t="str">
        <f aca="false">+VLOOKUP(A438&amp;B438,[1]country_org_des!$A$1:$E$1048576,5,0)</f>
        <v>FTL||Supplier_357||Plant_13||FTL_MD-CZ_1500</v>
      </c>
      <c r="N438" s="4" t="n">
        <f aca="false">+FIND("FTL",M438,2)+4</f>
        <v>34</v>
      </c>
      <c r="O438" s="0" t="n">
        <f aca="false">+FIND("-",M438)</f>
        <v>36</v>
      </c>
      <c r="P438" s="0" t="n">
        <f aca="false">+LEN(M438)</f>
        <v>43</v>
      </c>
      <c r="Q438" s="0" t="str">
        <f aca="false">+RIGHT(M438,P438-O438)</f>
        <v>CZ_1500</v>
      </c>
      <c r="R438" s="0" t="n">
        <f aca="false">+LEN(M438)-LEN(SUBSTITUTE(M438,"_",""))</f>
        <v>4</v>
      </c>
      <c r="S438" s="0" t="n">
        <f aca="false">+FIND("!",T438)</f>
        <v>39</v>
      </c>
      <c r="T438" s="0" t="str">
        <f aca="false">+SUBSTITUTE(M438,"_","!",R438)</f>
        <v>FTL||Supplier_357||Plant_13||FTL_MD-CZ!1500</v>
      </c>
    </row>
    <row r="439" customFormat="false" ht="12.8" hidden="true" customHeight="false" outlineLevel="0" collapsed="false">
      <c r="A439" s="0" t="s">
        <v>471</v>
      </c>
      <c r="B439" s="0" t="s">
        <v>436</v>
      </c>
      <c r="C439" s="0" t="s">
        <v>513</v>
      </c>
      <c r="D439" s="0" t="n">
        <v>470</v>
      </c>
      <c r="E439" s="4" t="str">
        <f aca="false">+LEFT(RIGHT(M439,P439-N439+1),O439-N439)</f>
        <v>MD</v>
      </c>
      <c r="F439" s="4" t="str">
        <f aca="false">+RIGHT(LEFT(M439,S439-1),S439-O439-1)</f>
        <v>CZ</v>
      </c>
      <c r="G439" s="4" t="n">
        <f aca="false">+D439*VLOOKUP(C439,[1]commodities!A$1:H$1048576,2,0)</f>
        <v>213.85</v>
      </c>
      <c r="H439" s="4" t="n">
        <f aca="false">+$D439*VLOOKUP(C439,[1]commodities!A$1:H$1048576,3,0)</f>
        <v>2.1996</v>
      </c>
      <c r="I439" s="4" t="n">
        <f aca="false">+G439/K439</f>
        <v>213.85</v>
      </c>
      <c r="J439" s="4" t="n">
        <f aca="false">+H439/K439</f>
        <v>2.1996</v>
      </c>
      <c r="K439" s="4" t="n">
        <f aca="false">+ROUNDUP(MAX(G439/12000,H439/51,1),0)</f>
        <v>1</v>
      </c>
      <c r="L439" s="4" t="n">
        <f aca="false">+RANDBETWEEN(1,5)</f>
        <v>4</v>
      </c>
      <c r="M439" s="4" t="str">
        <f aca="false">+VLOOKUP(A439&amp;B439,[1]country_org_des!$A$1:$E$1048576,5,0)</f>
        <v>FTL||Supplier_357||Plant_13||FTL_MD-CZ_1500</v>
      </c>
      <c r="N439" s="4" t="n">
        <f aca="false">+FIND("FTL",M439,2)+4</f>
        <v>34</v>
      </c>
      <c r="O439" s="0" t="n">
        <f aca="false">+FIND("-",M439)</f>
        <v>36</v>
      </c>
      <c r="P439" s="0" t="n">
        <f aca="false">+LEN(M439)</f>
        <v>43</v>
      </c>
      <c r="Q439" s="0" t="str">
        <f aca="false">+RIGHT(M439,P439-O439)</f>
        <v>CZ_1500</v>
      </c>
      <c r="R439" s="0" t="n">
        <f aca="false">+LEN(M439)-LEN(SUBSTITUTE(M439,"_",""))</f>
        <v>4</v>
      </c>
      <c r="S439" s="0" t="n">
        <f aca="false">+FIND("!",T439)</f>
        <v>39</v>
      </c>
      <c r="T439" s="0" t="str">
        <f aca="false">+SUBSTITUTE(M439,"_","!",R439)</f>
        <v>FTL||Supplier_357||Plant_13||FTL_MD-CZ!1500</v>
      </c>
    </row>
    <row r="440" customFormat="false" ht="12.8" hidden="true" customHeight="false" outlineLevel="0" collapsed="false">
      <c r="A440" s="0" t="s">
        <v>471</v>
      </c>
      <c r="B440" s="0" t="s">
        <v>436</v>
      </c>
      <c r="C440" s="0" t="s">
        <v>514</v>
      </c>
      <c r="D440" s="0" t="n">
        <v>470</v>
      </c>
      <c r="E440" s="4" t="str">
        <f aca="false">+LEFT(RIGHT(M440,P440-N440+1),O440-N440)</f>
        <v>MD</v>
      </c>
      <c r="F440" s="4" t="str">
        <f aca="false">+RIGHT(LEFT(M440,S440-1),S440-O440-1)</f>
        <v>CZ</v>
      </c>
      <c r="G440" s="4" t="n">
        <f aca="false">+D440*VLOOKUP(C440,[1]commodities!A$1:H$1048576,2,0)</f>
        <v>213.85</v>
      </c>
      <c r="H440" s="4" t="n">
        <f aca="false">+$D440*VLOOKUP(C440,[1]commodities!A$1:H$1048576,3,0)</f>
        <v>2.1996</v>
      </c>
      <c r="I440" s="4" t="n">
        <f aca="false">+G440/K440</f>
        <v>213.85</v>
      </c>
      <c r="J440" s="4" t="n">
        <f aca="false">+H440/K440</f>
        <v>2.1996</v>
      </c>
      <c r="K440" s="4" t="n">
        <f aca="false">+ROUNDUP(MAX(G440/12000,H440/51,1),0)</f>
        <v>1</v>
      </c>
      <c r="L440" s="4" t="n">
        <f aca="false">+RANDBETWEEN(1,5)</f>
        <v>1</v>
      </c>
      <c r="M440" s="4" t="str">
        <f aca="false">+VLOOKUP(A440&amp;B440,[1]country_org_des!$A$1:$E$1048576,5,0)</f>
        <v>FTL||Supplier_357||Plant_13||FTL_MD-CZ_1500</v>
      </c>
      <c r="N440" s="4" t="n">
        <f aca="false">+FIND("FTL",M440,2)+4</f>
        <v>34</v>
      </c>
      <c r="O440" s="0" t="n">
        <f aca="false">+FIND("-",M440)</f>
        <v>36</v>
      </c>
      <c r="P440" s="0" t="n">
        <f aca="false">+LEN(M440)</f>
        <v>43</v>
      </c>
      <c r="Q440" s="0" t="str">
        <f aca="false">+RIGHT(M440,P440-O440)</f>
        <v>CZ_1500</v>
      </c>
      <c r="R440" s="0" t="n">
        <f aca="false">+LEN(M440)-LEN(SUBSTITUTE(M440,"_",""))</f>
        <v>4</v>
      </c>
      <c r="S440" s="0" t="n">
        <f aca="false">+FIND("!",T440)</f>
        <v>39</v>
      </c>
      <c r="T440" s="0" t="str">
        <f aca="false">+SUBSTITUTE(M440,"_","!",R440)</f>
        <v>FTL||Supplier_357||Plant_13||FTL_MD-CZ!1500</v>
      </c>
    </row>
    <row r="441" customFormat="false" ht="12.8" hidden="true" customHeight="false" outlineLevel="0" collapsed="false">
      <c r="A441" s="0" t="s">
        <v>471</v>
      </c>
      <c r="B441" s="0" t="s">
        <v>436</v>
      </c>
      <c r="C441" s="0" t="s">
        <v>515</v>
      </c>
      <c r="D441" s="0" t="n">
        <v>470</v>
      </c>
      <c r="E441" s="4" t="str">
        <f aca="false">+LEFT(RIGHT(M441,P441-N441+1),O441-N441)</f>
        <v>MD</v>
      </c>
      <c r="F441" s="4" t="str">
        <f aca="false">+RIGHT(LEFT(M441,S441-1),S441-O441-1)</f>
        <v>CZ</v>
      </c>
      <c r="G441" s="4" t="n">
        <f aca="false">+D441*VLOOKUP(C441,[1]commodities!A$1:H$1048576,2,0)</f>
        <v>185.65</v>
      </c>
      <c r="H441" s="4" t="n">
        <f aca="false">+$D441*VLOOKUP(C441,[1]commodities!A$1:H$1048576,3,0)</f>
        <v>2.19114</v>
      </c>
      <c r="I441" s="4" t="n">
        <f aca="false">+G441/K441</f>
        <v>185.65</v>
      </c>
      <c r="J441" s="4" t="n">
        <f aca="false">+H441/K441</f>
        <v>2.19114</v>
      </c>
      <c r="K441" s="4" t="n">
        <f aca="false">+ROUNDUP(MAX(G441/12000,H441/51,1),0)</f>
        <v>1</v>
      </c>
      <c r="L441" s="4" t="n">
        <f aca="false">+RANDBETWEEN(1,5)</f>
        <v>3</v>
      </c>
      <c r="M441" s="4" t="str">
        <f aca="false">+VLOOKUP(A441&amp;B441,[1]country_org_des!$A$1:$E$1048576,5,0)</f>
        <v>FTL||Supplier_357||Plant_13||FTL_MD-CZ_1500</v>
      </c>
      <c r="N441" s="4" t="n">
        <f aca="false">+FIND("FTL",M441,2)+4</f>
        <v>34</v>
      </c>
      <c r="O441" s="0" t="n">
        <f aca="false">+FIND("-",M441)</f>
        <v>36</v>
      </c>
      <c r="P441" s="0" t="n">
        <f aca="false">+LEN(M441)</f>
        <v>43</v>
      </c>
      <c r="Q441" s="0" t="str">
        <f aca="false">+RIGHT(M441,P441-O441)</f>
        <v>CZ_1500</v>
      </c>
      <c r="R441" s="0" t="n">
        <f aca="false">+LEN(M441)-LEN(SUBSTITUTE(M441,"_",""))</f>
        <v>4</v>
      </c>
      <c r="S441" s="0" t="n">
        <f aca="false">+FIND("!",T441)</f>
        <v>39</v>
      </c>
      <c r="T441" s="0" t="str">
        <f aca="false">+SUBSTITUTE(M441,"_","!",R441)</f>
        <v>FTL||Supplier_357||Plant_13||FTL_MD-CZ!1500</v>
      </c>
    </row>
    <row r="442" customFormat="false" ht="12.8" hidden="true" customHeight="false" outlineLevel="0" collapsed="false">
      <c r="A442" s="0" t="s">
        <v>471</v>
      </c>
      <c r="B442" s="0" t="s">
        <v>436</v>
      </c>
      <c r="C442" s="0" t="s">
        <v>516</v>
      </c>
      <c r="D442" s="0" t="n">
        <v>470</v>
      </c>
      <c r="E442" s="4" t="str">
        <f aca="false">+LEFT(RIGHT(M442,P442-N442+1),O442-N442)</f>
        <v>MD</v>
      </c>
      <c r="F442" s="4" t="str">
        <f aca="false">+RIGHT(LEFT(M442,S442-1),S442-O442-1)</f>
        <v>CZ</v>
      </c>
      <c r="G442" s="4" t="n">
        <f aca="false">+D442*VLOOKUP(C442,[1]commodities!A$1:H$1048576,2,0)</f>
        <v>129.25</v>
      </c>
      <c r="H442" s="4" t="n">
        <f aca="false">+$D442*VLOOKUP(C442,[1]commodities!A$1:H$1048576,3,0)</f>
        <v>0.96444</v>
      </c>
      <c r="I442" s="4" t="n">
        <f aca="false">+G442/K442</f>
        <v>129.25</v>
      </c>
      <c r="J442" s="4" t="n">
        <f aca="false">+H442/K442</f>
        <v>0.96444</v>
      </c>
      <c r="K442" s="4" t="n">
        <f aca="false">+ROUNDUP(MAX(G442/12000,H442/51,1),0)</f>
        <v>1</v>
      </c>
      <c r="L442" s="4" t="n">
        <f aca="false">+RANDBETWEEN(1,5)</f>
        <v>3</v>
      </c>
      <c r="M442" s="4" t="str">
        <f aca="false">+VLOOKUP(A442&amp;B442,[1]country_org_des!$A$1:$E$1048576,5,0)</f>
        <v>FTL||Supplier_357||Plant_13||FTL_MD-CZ_1500</v>
      </c>
      <c r="N442" s="4" t="n">
        <f aca="false">+FIND("FTL",M442,2)+4</f>
        <v>34</v>
      </c>
      <c r="O442" s="0" t="n">
        <f aca="false">+FIND("-",M442)</f>
        <v>36</v>
      </c>
      <c r="P442" s="0" t="n">
        <f aca="false">+LEN(M442)</f>
        <v>43</v>
      </c>
      <c r="Q442" s="0" t="str">
        <f aca="false">+RIGHT(M442,P442-O442)</f>
        <v>CZ_1500</v>
      </c>
      <c r="R442" s="0" t="n">
        <f aca="false">+LEN(M442)-LEN(SUBSTITUTE(M442,"_",""))</f>
        <v>4</v>
      </c>
      <c r="S442" s="0" t="n">
        <f aca="false">+FIND("!",T442)</f>
        <v>39</v>
      </c>
      <c r="T442" s="0" t="str">
        <f aca="false">+SUBSTITUTE(M442,"_","!",R442)</f>
        <v>FTL||Supplier_357||Plant_13||FTL_MD-CZ!1500</v>
      </c>
    </row>
    <row r="443" customFormat="false" ht="12.8" hidden="true" customHeight="false" outlineLevel="0" collapsed="false">
      <c r="A443" s="0" t="s">
        <v>471</v>
      </c>
      <c r="B443" s="0" t="s">
        <v>436</v>
      </c>
      <c r="C443" s="0" t="s">
        <v>517</v>
      </c>
      <c r="D443" s="0" t="n">
        <v>470</v>
      </c>
      <c r="E443" s="4" t="str">
        <f aca="false">+LEFT(RIGHT(M443,P443-N443+1),O443-N443)</f>
        <v>MD</v>
      </c>
      <c r="F443" s="4" t="str">
        <f aca="false">+RIGHT(LEFT(M443,S443-1),S443-O443-1)</f>
        <v>CZ</v>
      </c>
      <c r="G443" s="4" t="n">
        <f aca="false">+D443*VLOOKUP(C443,[1]commodities!A$1:H$1048576,2,0)</f>
        <v>129.25</v>
      </c>
      <c r="H443" s="4" t="n">
        <f aca="false">+$D443*VLOOKUP(C443,[1]commodities!A$1:H$1048576,3,0)</f>
        <v>0.96444</v>
      </c>
      <c r="I443" s="4" t="n">
        <f aca="false">+G443/K443</f>
        <v>129.25</v>
      </c>
      <c r="J443" s="4" t="n">
        <f aca="false">+H443/K443</f>
        <v>0.96444</v>
      </c>
      <c r="K443" s="4" t="n">
        <f aca="false">+ROUNDUP(MAX(G443/12000,H443/51,1),0)</f>
        <v>1</v>
      </c>
      <c r="L443" s="4" t="n">
        <f aca="false">+RANDBETWEEN(1,5)</f>
        <v>3</v>
      </c>
      <c r="M443" s="4" t="str">
        <f aca="false">+VLOOKUP(A443&amp;B443,[1]country_org_des!$A$1:$E$1048576,5,0)</f>
        <v>FTL||Supplier_357||Plant_13||FTL_MD-CZ_1500</v>
      </c>
      <c r="N443" s="4" t="n">
        <f aca="false">+FIND("FTL",M443,2)+4</f>
        <v>34</v>
      </c>
      <c r="O443" s="0" t="n">
        <f aca="false">+FIND("-",M443)</f>
        <v>36</v>
      </c>
      <c r="P443" s="0" t="n">
        <f aca="false">+LEN(M443)</f>
        <v>43</v>
      </c>
      <c r="Q443" s="0" t="str">
        <f aca="false">+RIGHT(M443,P443-O443)</f>
        <v>CZ_1500</v>
      </c>
      <c r="R443" s="0" t="n">
        <f aca="false">+LEN(M443)-LEN(SUBSTITUTE(M443,"_",""))</f>
        <v>4</v>
      </c>
      <c r="S443" s="0" t="n">
        <f aca="false">+FIND("!",T443)</f>
        <v>39</v>
      </c>
      <c r="T443" s="0" t="str">
        <f aca="false">+SUBSTITUTE(M443,"_","!",R443)</f>
        <v>FTL||Supplier_357||Plant_13||FTL_MD-CZ!1500</v>
      </c>
    </row>
    <row r="444" customFormat="false" ht="12.8" hidden="true" customHeight="false" outlineLevel="0" collapsed="false">
      <c r="A444" s="0" t="s">
        <v>471</v>
      </c>
      <c r="B444" s="0" t="s">
        <v>436</v>
      </c>
      <c r="C444" s="0" t="s">
        <v>518</v>
      </c>
      <c r="D444" s="0" t="n">
        <v>80</v>
      </c>
      <c r="E444" s="4" t="str">
        <f aca="false">+LEFT(RIGHT(M444,P444-N444+1),O444-N444)</f>
        <v>MD</v>
      </c>
      <c r="F444" s="4" t="str">
        <f aca="false">+RIGHT(LEFT(M444,S444-1),S444-O444-1)</f>
        <v>CZ</v>
      </c>
      <c r="G444" s="4" t="n">
        <f aca="false">+D444*VLOOKUP(C444,[1]commodities!A$1:H$1048576,2,0)</f>
        <v>32.4</v>
      </c>
      <c r="H444" s="4" t="n">
        <f aca="false">+$D444*VLOOKUP(C444,[1]commodities!A$1:H$1048576,3,0)</f>
        <v>0.3744</v>
      </c>
      <c r="I444" s="4" t="n">
        <f aca="false">+G444/K444</f>
        <v>32.4</v>
      </c>
      <c r="J444" s="4" t="n">
        <f aca="false">+H444/K444</f>
        <v>0.3744</v>
      </c>
      <c r="K444" s="4" t="n">
        <f aca="false">+ROUNDUP(MAX(G444/12000,H444/51,1),0)</f>
        <v>1</v>
      </c>
      <c r="L444" s="4" t="n">
        <f aca="false">+RANDBETWEEN(1,5)</f>
        <v>1</v>
      </c>
      <c r="M444" s="4" t="str">
        <f aca="false">+VLOOKUP(A444&amp;B444,[1]country_org_des!$A$1:$E$1048576,5,0)</f>
        <v>FTL||Supplier_357||Plant_13||FTL_MD-CZ_1500</v>
      </c>
      <c r="N444" s="4" t="n">
        <f aca="false">+FIND("FTL",M444,2)+4</f>
        <v>34</v>
      </c>
      <c r="O444" s="0" t="n">
        <f aca="false">+FIND("-",M444)</f>
        <v>36</v>
      </c>
      <c r="P444" s="0" t="n">
        <f aca="false">+LEN(M444)</f>
        <v>43</v>
      </c>
      <c r="Q444" s="0" t="str">
        <f aca="false">+RIGHT(M444,P444-O444)</f>
        <v>CZ_1500</v>
      </c>
      <c r="R444" s="0" t="n">
        <f aca="false">+LEN(M444)-LEN(SUBSTITUTE(M444,"_",""))</f>
        <v>4</v>
      </c>
      <c r="S444" s="0" t="n">
        <f aca="false">+FIND("!",T444)</f>
        <v>39</v>
      </c>
      <c r="T444" s="0" t="str">
        <f aca="false">+SUBSTITUTE(M444,"_","!",R444)</f>
        <v>FTL||Supplier_357||Plant_13||FTL_MD-CZ!1500</v>
      </c>
    </row>
    <row r="445" customFormat="false" ht="12.8" hidden="true" customHeight="false" outlineLevel="0" collapsed="false">
      <c r="A445" s="0" t="s">
        <v>471</v>
      </c>
      <c r="B445" s="0" t="s">
        <v>436</v>
      </c>
      <c r="C445" s="0" t="s">
        <v>519</v>
      </c>
      <c r="D445" s="0" t="n">
        <v>60</v>
      </c>
      <c r="E445" s="4" t="str">
        <f aca="false">+LEFT(RIGHT(M445,P445-N445+1),O445-N445)</f>
        <v>MD</v>
      </c>
      <c r="F445" s="4" t="str">
        <f aca="false">+RIGHT(LEFT(M445,S445-1),S445-O445-1)</f>
        <v>CZ</v>
      </c>
      <c r="G445" s="4" t="n">
        <f aca="false">+D445*VLOOKUP(C445,[1]commodities!A$1:H$1048576,2,0)</f>
        <v>27.3</v>
      </c>
      <c r="H445" s="4" t="n">
        <f aca="false">+$D445*VLOOKUP(C445,[1]commodities!A$1:H$1048576,3,0)</f>
        <v>0.2808</v>
      </c>
      <c r="I445" s="4" t="n">
        <f aca="false">+G445/K445</f>
        <v>27.3</v>
      </c>
      <c r="J445" s="4" t="n">
        <f aca="false">+H445/K445</f>
        <v>0.2808</v>
      </c>
      <c r="K445" s="4" t="n">
        <f aca="false">+ROUNDUP(MAX(G445/12000,H445/51,1),0)</f>
        <v>1</v>
      </c>
      <c r="L445" s="4" t="n">
        <f aca="false">+RANDBETWEEN(1,5)</f>
        <v>3</v>
      </c>
      <c r="M445" s="4" t="str">
        <f aca="false">+VLOOKUP(A445&amp;B445,[1]country_org_des!$A$1:$E$1048576,5,0)</f>
        <v>FTL||Supplier_357||Plant_13||FTL_MD-CZ_1500</v>
      </c>
      <c r="N445" s="4" t="n">
        <f aca="false">+FIND("FTL",M445,2)+4</f>
        <v>34</v>
      </c>
      <c r="O445" s="0" t="n">
        <f aca="false">+FIND("-",M445)</f>
        <v>36</v>
      </c>
      <c r="P445" s="0" t="n">
        <f aca="false">+LEN(M445)</f>
        <v>43</v>
      </c>
      <c r="Q445" s="0" t="str">
        <f aca="false">+RIGHT(M445,P445-O445)</f>
        <v>CZ_1500</v>
      </c>
      <c r="R445" s="0" t="n">
        <f aca="false">+LEN(M445)-LEN(SUBSTITUTE(M445,"_",""))</f>
        <v>4</v>
      </c>
      <c r="S445" s="0" t="n">
        <f aca="false">+FIND("!",T445)</f>
        <v>39</v>
      </c>
      <c r="T445" s="0" t="str">
        <f aca="false">+SUBSTITUTE(M445,"_","!",R445)</f>
        <v>FTL||Supplier_357||Plant_13||FTL_MD-CZ!1500</v>
      </c>
    </row>
    <row r="446" customFormat="false" ht="12.8" hidden="true" customHeight="false" outlineLevel="0" collapsed="false">
      <c r="A446" s="0" t="s">
        <v>345</v>
      </c>
      <c r="B446" s="0" t="s">
        <v>436</v>
      </c>
      <c r="C446" s="0" t="s">
        <v>520</v>
      </c>
      <c r="D446" s="0" t="n">
        <v>3240</v>
      </c>
      <c r="E446" s="4" t="str">
        <f aca="false">+LEFT(RIGHT(M446,P446-N446+1),O446-N446)</f>
        <v>FR_N</v>
      </c>
      <c r="F446" s="4" t="str">
        <f aca="false">+RIGHT(LEFT(M446,S446-1),S446-O446-1)</f>
        <v>CZ</v>
      </c>
      <c r="G446" s="4" t="n">
        <f aca="false">+D446*VLOOKUP(C446,[1]commodities!A$1:H$1048576,2,0)</f>
        <v>458.100000036</v>
      </c>
      <c r="H446" s="4" t="n">
        <f aca="false">+$D446*VLOOKUP(C446,[1]commodities!A$1:H$1048576,3,0)</f>
        <v>3.24</v>
      </c>
      <c r="I446" s="4" t="n">
        <f aca="false">+G446/K446</f>
        <v>458.100000036</v>
      </c>
      <c r="J446" s="4" t="n">
        <f aca="false">+H446/K446</f>
        <v>3.24</v>
      </c>
      <c r="K446" s="4" t="n">
        <f aca="false">+ROUNDUP(MAX(G446/12000,H446/51,1),0)</f>
        <v>1</v>
      </c>
      <c r="L446" s="4" t="n">
        <f aca="false">+RANDBETWEEN(1,5)</f>
        <v>4</v>
      </c>
      <c r="M446" s="4" t="str">
        <f aca="false">+VLOOKUP(A446&amp;B446,[1]country_org_des!$A$1:$E$1048576,5,0)</f>
        <v>FTL||Supplier_26||Plant_13||FTL_FR_N-CZ_1500</v>
      </c>
      <c r="N446" s="4" t="n">
        <f aca="false">+FIND("FTL",M446,2)+4</f>
        <v>33</v>
      </c>
      <c r="O446" s="0" t="n">
        <f aca="false">+FIND("-",M446)</f>
        <v>37</v>
      </c>
      <c r="P446" s="0" t="n">
        <f aca="false">+LEN(M446)</f>
        <v>44</v>
      </c>
      <c r="Q446" s="0" t="str">
        <f aca="false">+RIGHT(M446,P446-O446)</f>
        <v>CZ_1500</v>
      </c>
      <c r="R446" s="0" t="n">
        <f aca="false">+LEN(M446)-LEN(SUBSTITUTE(M446,"_",""))</f>
        <v>5</v>
      </c>
      <c r="S446" s="0" t="n">
        <f aca="false">+FIND("!",T446)</f>
        <v>40</v>
      </c>
      <c r="T446" s="0" t="str">
        <f aca="false">+SUBSTITUTE(M446,"_","!",R446)</f>
        <v>FTL||Supplier_26||Plant_13||FTL_FR_N-CZ!1500</v>
      </c>
    </row>
    <row r="447" customFormat="false" ht="12.8" hidden="true" customHeight="false" outlineLevel="0" collapsed="false">
      <c r="A447" s="0" t="s">
        <v>345</v>
      </c>
      <c r="B447" s="0" t="s">
        <v>436</v>
      </c>
      <c r="C447" s="0" t="s">
        <v>521</v>
      </c>
      <c r="D447" s="0" t="n">
        <v>3240</v>
      </c>
      <c r="E447" s="4" t="str">
        <f aca="false">+LEFT(RIGHT(M447,P447-N447+1),O447-N447)</f>
        <v>FR_N</v>
      </c>
      <c r="F447" s="4" t="str">
        <f aca="false">+RIGHT(LEFT(M447,S447-1),S447-O447-1)</f>
        <v>CZ</v>
      </c>
      <c r="G447" s="4" t="n">
        <f aca="false">+D447*VLOOKUP(C447,[1]commodities!A$1:H$1048576,2,0)</f>
        <v>458.100000036</v>
      </c>
      <c r="H447" s="4" t="n">
        <f aca="false">+$D447*VLOOKUP(C447,[1]commodities!A$1:H$1048576,3,0)</f>
        <v>3.24</v>
      </c>
      <c r="I447" s="4" t="n">
        <f aca="false">+G447/K447</f>
        <v>458.100000036</v>
      </c>
      <c r="J447" s="4" t="n">
        <f aca="false">+H447/K447</f>
        <v>3.24</v>
      </c>
      <c r="K447" s="4" t="n">
        <f aca="false">+ROUNDUP(MAX(G447/12000,H447/51,1),0)</f>
        <v>1</v>
      </c>
      <c r="L447" s="4" t="n">
        <f aca="false">+RANDBETWEEN(1,5)</f>
        <v>5</v>
      </c>
      <c r="M447" s="4" t="str">
        <f aca="false">+VLOOKUP(A447&amp;B447,[1]country_org_des!$A$1:$E$1048576,5,0)</f>
        <v>FTL||Supplier_26||Plant_13||FTL_FR_N-CZ_1500</v>
      </c>
      <c r="N447" s="4" t="n">
        <f aca="false">+FIND("FTL",M447,2)+4</f>
        <v>33</v>
      </c>
      <c r="O447" s="0" t="n">
        <f aca="false">+FIND("-",M447)</f>
        <v>37</v>
      </c>
      <c r="P447" s="0" t="n">
        <f aca="false">+LEN(M447)</f>
        <v>44</v>
      </c>
      <c r="Q447" s="0" t="str">
        <f aca="false">+RIGHT(M447,P447-O447)</f>
        <v>CZ_1500</v>
      </c>
      <c r="R447" s="0" t="n">
        <f aca="false">+LEN(M447)-LEN(SUBSTITUTE(M447,"_",""))</f>
        <v>5</v>
      </c>
      <c r="S447" s="0" t="n">
        <f aca="false">+FIND("!",T447)</f>
        <v>40</v>
      </c>
      <c r="T447" s="0" t="str">
        <f aca="false">+SUBSTITUTE(M447,"_","!",R447)</f>
        <v>FTL||Supplier_26||Plant_13||FTL_FR_N-CZ!1500</v>
      </c>
    </row>
    <row r="448" customFormat="false" ht="12.8" hidden="true" customHeight="false" outlineLevel="0" collapsed="false">
      <c r="A448" s="0" t="s">
        <v>522</v>
      </c>
      <c r="B448" s="0" t="s">
        <v>436</v>
      </c>
      <c r="C448" s="0" t="s">
        <v>523</v>
      </c>
      <c r="D448" s="0" t="n">
        <v>3000</v>
      </c>
      <c r="E448" s="4" t="str">
        <f aca="false">+LEFT(RIGHT(M448,P448-N448+1),O448-N448)</f>
        <v>CZ</v>
      </c>
      <c r="F448" s="4" t="str">
        <f aca="false">+RIGHT(LEFT(M448,S448-1),S448-O448-1)</f>
        <v>CZ</v>
      </c>
      <c r="G448" s="4" t="n">
        <f aca="false">+D448*VLOOKUP(C448,[1]commodities!A$1:H$1048576,2,0)</f>
        <v>186</v>
      </c>
      <c r="H448" s="4" t="n">
        <f aca="false">+$D448*VLOOKUP(C448,[1]commodities!A$1:H$1048576,3,0)</f>
        <v>0.31536</v>
      </c>
      <c r="I448" s="4" t="n">
        <f aca="false">+G448/K448</f>
        <v>186</v>
      </c>
      <c r="J448" s="4" t="n">
        <f aca="false">+H448/K448</f>
        <v>0.31536</v>
      </c>
      <c r="K448" s="4" t="n">
        <f aca="false">+ROUNDUP(MAX(G448/12000,H448/51,1),0)</f>
        <v>1</v>
      </c>
      <c r="L448" s="4" t="n">
        <f aca="false">+RANDBETWEEN(1,5)</f>
        <v>3</v>
      </c>
      <c r="M448" s="4" t="str">
        <f aca="false">+VLOOKUP(A448&amp;B448,[1]country_org_des!$A$1:$E$1048576,5,0)</f>
        <v>FTL||Supplier_284||Plant_13||FTL_CZ-CZ_100</v>
      </c>
      <c r="N448" s="4" t="n">
        <f aca="false">+FIND("FTL",M448,2)+4</f>
        <v>34</v>
      </c>
      <c r="O448" s="0" t="n">
        <f aca="false">+FIND("-",M448)</f>
        <v>36</v>
      </c>
      <c r="P448" s="0" t="n">
        <f aca="false">+LEN(M448)</f>
        <v>42</v>
      </c>
      <c r="Q448" s="0" t="str">
        <f aca="false">+RIGHT(M448,P448-O448)</f>
        <v>CZ_100</v>
      </c>
      <c r="R448" s="0" t="n">
        <f aca="false">+LEN(M448)-LEN(SUBSTITUTE(M448,"_",""))</f>
        <v>4</v>
      </c>
      <c r="S448" s="0" t="n">
        <f aca="false">+FIND("!",T448)</f>
        <v>39</v>
      </c>
      <c r="T448" s="0" t="str">
        <f aca="false">+SUBSTITUTE(M448,"_","!",R448)</f>
        <v>FTL||Supplier_284||Plant_13||FTL_CZ-CZ!100</v>
      </c>
    </row>
    <row r="449" customFormat="false" ht="12.8" hidden="true" customHeight="false" outlineLevel="0" collapsed="false">
      <c r="A449" s="0" t="s">
        <v>524</v>
      </c>
      <c r="B449" s="0" t="s">
        <v>21</v>
      </c>
      <c r="C449" s="0" t="s">
        <v>525</v>
      </c>
      <c r="D449" s="0" t="n">
        <v>10000</v>
      </c>
      <c r="E449" s="4" t="str">
        <f aca="false">+LEFT(RIGHT(M449,P449-N449+1),O449-N449)</f>
        <v>IT</v>
      </c>
      <c r="F449" s="4" t="str">
        <f aca="false">+RIGHT(LEFT(M449,S449-1),S449-O449-1)</f>
        <v>DE_W</v>
      </c>
      <c r="G449" s="4" t="n">
        <f aca="false">+D449*VLOOKUP(C449,[1]commodities!A$1:H$1048576,2,0)</f>
        <v>16.68</v>
      </c>
      <c r="H449" s="4" t="n">
        <f aca="false">+$D449*VLOOKUP(C449,[1]commodities!A$1:H$1048576,3,0)</f>
        <v>0.012</v>
      </c>
      <c r="I449" s="4" t="n">
        <f aca="false">+G449/K449</f>
        <v>16.68</v>
      </c>
      <c r="J449" s="4" t="n">
        <f aca="false">+H449/K449</f>
        <v>0.012</v>
      </c>
      <c r="K449" s="4" t="n">
        <f aca="false">+ROUNDUP(MAX(G449/12000,H449/51,1),0)</f>
        <v>1</v>
      </c>
      <c r="L449" s="4" t="n">
        <f aca="false">+RANDBETWEEN(1,5)</f>
        <v>2</v>
      </c>
      <c r="M449" s="4" t="str">
        <f aca="false">+VLOOKUP(A449&amp;B449,[1]country_org_des!$A$1:$E$1048576,5,0)</f>
        <v>FTL||Supplier_242||Plant_3||FTL_IT-DE_W_1500</v>
      </c>
      <c r="N449" s="4" t="n">
        <f aca="false">+FIND("FTL",M449,2)+4</f>
        <v>33</v>
      </c>
      <c r="O449" s="0" t="n">
        <f aca="false">+FIND("-",M449)</f>
        <v>35</v>
      </c>
      <c r="P449" s="0" t="n">
        <f aca="false">+LEN(M449)</f>
        <v>44</v>
      </c>
      <c r="Q449" s="0" t="str">
        <f aca="false">+RIGHT(M449,P449-O449)</f>
        <v>DE_W_1500</v>
      </c>
      <c r="R449" s="0" t="n">
        <f aca="false">+LEN(M449)-LEN(SUBSTITUTE(M449,"_",""))</f>
        <v>5</v>
      </c>
      <c r="S449" s="0" t="n">
        <f aca="false">+FIND("!",T449)</f>
        <v>40</v>
      </c>
      <c r="T449" s="0" t="str">
        <f aca="false">+SUBSTITUTE(M449,"_","!",R449)</f>
        <v>FTL||Supplier_242||Plant_3||FTL_IT-DE_W!1500</v>
      </c>
    </row>
    <row r="450" customFormat="false" ht="12.8" hidden="true" customHeight="false" outlineLevel="0" collapsed="false">
      <c r="A450" s="0" t="s">
        <v>526</v>
      </c>
      <c r="B450" s="0" t="s">
        <v>21</v>
      </c>
      <c r="C450" s="0" t="s">
        <v>527</v>
      </c>
      <c r="D450" s="0" t="n">
        <v>3000</v>
      </c>
      <c r="E450" s="4" t="str">
        <f aca="false">+LEFT(RIGHT(M450,P450-N450+1),O450-N450)</f>
        <v>DE_W</v>
      </c>
      <c r="F450" s="4" t="str">
        <f aca="false">+RIGHT(LEFT(M450,S450-1),S450-O450-1)</f>
        <v>DE_W</v>
      </c>
      <c r="G450" s="4" t="n">
        <f aca="false">+D450*VLOOKUP(C450,[1]commodities!A$1:H$1048576,2,0)</f>
        <v>15.18</v>
      </c>
      <c r="H450" s="4" t="n">
        <f aca="false">+$D450*VLOOKUP(C450,[1]commodities!A$1:H$1048576,3,0)</f>
        <v>0.0064089</v>
      </c>
      <c r="I450" s="4" t="n">
        <f aca="false">+G450/K450</f>
        <v>15.18</v>
      </c>
      <c r="J450" s="4" t="n">
        <f aca="false">+H450/K450</f>
        <v>0.0064089</v>
      </c>
      <c r="K450" s="4" t="n">
        <f aca="false">+ROUNDUP(MAX(G450/12000,H450/51,1),0)</f>
        <v>1</v>
      </c>
      <c r="L450" s="4" t="n">
        <f aca="false">+RANDBETWEEN(1,5)</f>
        <v>5</v>
      </c>
      <c r="M450" s="4" t="str">
        <f aca="false">+VLOOKUP(A450&amp;B450,[1]country_org_des!$A$1:$E$1048576,5,0)</f>
        <v>FTL||Supplier_69||Plant_3||FTL_DE_W-DE_W_500</v>
      </c>
      <c r="N450" s="4" t="n">
        <f aca="false">+FIND("FTL",M450,2)+4</f>
        <v>32</v>
      </c>
      <c r="O450" s="0" t="n">
        <f aca="false">+FIND("-",M450)</f>
        <v>36</v>
      </c>
      <c r="P450" s="0" t="n">
        <f aca="false">+LEN(M450)</f>
        <v>44</v>
      </c>
      <c r="Q450" s="0" t="str">
        <f aca="false">+RIGHT(M450,P450-O450)</f>
        <v>DE_W_500</v>
      </c>
      <c r="R450" s="0" t="n">
        <f aca="false">+LEN(M450)-LEN(SUBSTITUTE(M450,"_",""))</f>
        <v>6</v>
      </c>
      <c r="S450" s="0" t="n">
        <f aca="false">+FIND("!",T450)</f>
        <v>41</v>
      </c>
      <c r="T450" s="0" t="str">
        <f aca="false">+SUBSTITUTE(M450,"_","!",R450)</f>
        <v>FTL||Supplier_69||Plant_3||FTL_DE_W-DE_W!500</v>
      </c>
    </row>
    <row r="451" customFormat="false" ht="12.8" hidden="true" customHeight="false" outlineLevel="0" collapsed="false">
      <c r="A451" s="0" t="s">
        <v>526</v>
      </c>
      <c r="B451" s="0" t="s">
        <v>21</v>
      </c>
      <c r="C451" s="0" t="s">
        <v>528</v>
      </c>
      <c r="D451" s="0" t="n">
        <v>5100</v>
      </c>
      <c r="E451" s="4" t="str">
        <f aca="false">+LEFT(RIGHT(M451,P451-N451+1),O451-N451)</f>
        <v>DE_W</v>
      </c>
      <c r="F451" s="4" t="str">
        <f aca="false">+RIGHT(LEFT(M451,S451-1),S451-O451-1)</f>
        <v>DE_W</v>
      </c>
      <c r="G451" s="4" t="n">
        <f aca="false">+D451*VLOOKUP(C451,[1]commodities!A$1:H$1048576,2,0)</f>
        <v>50.70000015</v>
      </c>
      <c r="H451" s="4" t="n">
        <f aca="false">+$D451*VLOOKUP(C451,[1]commodities!A$1:H$1048576,3,0)</f>
        <v>0.03166794</v>
      </c>
      <c r="I451" s="4" t="n">
        <f aca="false">+G451/K451</f>
        <v>50.70000015</v>
      </c>
      <c r="J451" s="4" t="n">
        <f aca="false">+H451/K451</f>
        <v>0.03166794</v>
      </c>
      <c r="K451" s="4" t="n">
        <f aca="false">+ROUNDUP(MAX(G451/12000,H451/51,1),0)</f>
        <v>1</v>
      </c>
      <c r="L451" s="4" t="n">
        <f aca="false">+RANDBETWEEN(1,5)</f>
        <v>1</v>
      </c>
      <c r="M451" s="4" t="str">
        <f aca="false">+VLOOKUP(A451&amp;B451,[1]country_org_des!$A$1:$E$1048576,5,0)</f>
        <v>FTL||Supplier_69||Plant_3||FTL_DE_W-DE_W_500</v>
      </c>
      <c r="N451" s="4" t="n">
        <f aca="false">+FIND("FTL",M451,2)+4</f>
        <v>32</v>
      </c>
      <c r="O451" s="0" t="n">
        <f aca="false">+FIND("-",M451)</f>
        <v>36</v>
      </c>
      <c r="P451" s="0" t="n">
        <f aca="false">+LEN(M451)</f>
        <v>44</v>
      </c>
      <c r="Q451" s="0" t="str">
        <f aca="false">+RIGHT(M451,P451-O451)</f>
        <v>DE_W_500</v>
      </c>
      <c r="R451" s="0" t="n">
        <f aca="false">+LEN(M451)-LEN(SUBSTITUTE(M451,"_",""))</f>
        <v>6</v>
      </c>
      <c r="S451" s="0" t="n">
        <f aca="false">+FIND("!",T451)</f>
        <v>41</v>
      </c>
      <c r="T451" s="0" t="str">
        <f aca="false">+SUBSTITUTE(M451,"_","!",R451)</f>
        <v>FTL||Supplier_69||Plant_3||FTL_DE_W-DE_W!500</v>
      </c>
    </row>
    <row r="452" customFormat="false" ht="12.8" hidden="true" customHeight="false" outlineLevel="0" collapsed="false">
      <c r="A452" s="0" t="s">
        <v>526</v>
      </c>
      <c r="B452" s="0" t="s">
        <v>21</v>
      </c>
      <c r="C452" s="0" t="s">
        <v>529</v>
      </c>
      <c r="D452" s="0" t="n">
        <v>1000</v>
      </c>
      <c r="E452" s="4" t="str">
        <f aca="false">+LEFT(RIGHT(M452,P452-N452+1),O452-N452)</f>
        <v>DE_W</v>
      </c>
      <c r="F452" s="4" t="str">
        <f aca="false">+RIGHT(LEFT(M452,S452-1),S452-O452-1)</f>
        <v>DE_W</v>
      </c>
      <c r="G452" s="4" t="n">
        <f aca="false">+D452*VLOOKUP(C452,[1]commodities!A$1:H$1048576,2,0)</f>
        <v>10.2</v>
      </c>
      <c r="H452" s="4" t="n">
        <f aca="false">+$D452*VLOOKUP(C452,[1]commodities!A$1:H$1048576,3,0)</f>
        <v>0.0034992</v>
      </c>
      <c r="I452" s="4" t="n">
        <f aca="false">+G452/K452</f>
        <v>10.2</v>
      </c>
      <c r="J452" s="4" t="n">
        <f aca="false">+H452/K452</f>
        <v>0.0034992</v>
      </c>
      <c r="K452" s="4" t="n">
        <f aca="false">+ROUNDUP(MAX(G452/12000,H452/51,1),0)</f>
        <v>1</v>
      </c>
      <c r="L452" s="4" t="n">
        <f aca="false">+RANDBETWEEN(1,5)</f>
        <v>2</v>
      </c>
      <c r="M452" s="4" t="str">
        <f aca="false">+VLOOKUP(A452&amp;B452,[1]country_org_des!$A$1:$E$1048576,5,0)</f>
        <v>FTL||Supplier_69||Plant_3||FTL_DE_W-DE_W_500</v>
      </c>
      <c r="N452" s="4" t="n">
        <f aca="false">+FIND("FTL",M452,2)+4</f>
        <v>32</v>
      </c>
      <c r="O452" s="0" t="n">
        <f aca="false">+FIND("-",M452)</f>
        <v>36</v>
      </c>
      <c r="P452" s="0" t="n">
        <f aca="false">+LEN(M452)</f>
        <v>44</v>
      </c>
      <c r="Q452" s="0" t="str">
        <f aca="false">+RIGHT(M452,P452-O452)</f>
        <v>DE_W_500</v>
      </c>
      <c r="R452" s="0" t="n">
        <f aca="false">+LEN(M452)-LEN(SUBSTITUTE(M452,"_",""))</f>
        <v>6</v>
      </c>
      <c r="S452" s="0" t="n">
        <f aca="false">+FIND("!",T452)</f>
        <v>41</v>
      </c>
      <c r="T452" s="0" t="str">
        <f aca="false">+SUBSTITUTE(M452,"_","!",R452)</f>
        <v>FTL||Supplier_69||Plant_3||FTL_DE_W-DE_W!500</v>
      </c>
    </row>
    <row r="453" customFormat="false" ht="12.8" hidden="true" customHeight="false" outlineLevel="0" collapsed="false">
      <c r="A453" s="0" t="s">
        <v>325</v>
      </c>
      <c r="B453" s="0" t="s">
        <v>21</v>
      </c>
      <c r="C453" s="0" t="s">
        <v>530</v>
      </c>
      <c r="D453" s="0" t="n">
        <v>2520</v>
      </c>
      <c r="E453" s="4" t="str">
        <f aca="false">+LEFT(RIGHT(M453,P453-N453+1),O453-N453)</f>
        <v>BX</v>
      </c>
      <c r="F453" s="4" t="str">
        <f aca="false">+RIGHT(LEFT(M453,S453-1),S453-O453-1)</f>
        <v>DE_W</v>
      </c>
      <c r="G453" s="4" t="n">
        <f aca="false">+D453*VLOOKUP(C453,[1]commodities!A$1:H$1048576,2,0)</f>
        <v>338.160000024</v>
      </c>
      <c r="H453" s="4" t="n">
        <f aca="false">+$D453*VLOOKUP(C453,[1]commodities!A$1:H$1048576,3,0)</f>
        <v>2.14655994</v>
      </c>
      <c r="I453" s="4" t="n">
        <f aca="false">+G453/K453</f>
        <v>338.160000024</v>
      </c>
      <c r="J453" s="4" t="n">
        <f aca="false">+H453/K453</f>
        <v>2.14655994</v>
      </c>
      <c r="K453" s="4" t="n">
        <f aca="false">+ROUNDUP(MAX(G453/12000,H453/51,1),0)</f>
        <v>1</v>
      </c>
      <c r="L453" s="4" t="n">
        <f aca="false">+RANDBETWEEN(1,5)</f>
        <v>4</v>
      </c>
      <c r="M453" s="4" t="str">
        <f aca="false">+VLOOKUP(A453&amp;B453,[1]country_org_des!$A$1:$E$1048576,5,0)</f>
        <v>FTL||Supplier_43||Plant_3||FTL_BX-DE_W_1000</v>
      </c>
      <c r="N453" s="4" t="n">
        <f aca="false">+FIND("FTL",M453,2)+4</f>
        <v>32</v>
      </c>
      <c r="O453" s="0" t="n">
        <f aca="false">+FIND("-",M453)</f>
        <v>34</v>
      </c>
      <c r="P453" s="0" t="n">
        <f aca="false">+LEN(M453)</f>
        <v>43</v>
      </c>
      <c r="Q453" s="0" t="str">
        <f aca="false">+RIGHT(M453,P453-O453)</f>
        <v>DE_W_1000</v>
      </c>
      <c r="R453" s="0" t="n">
        <f aca="false">+LEN(M453)-LEN(SUBSTITUTE(M453,"_",""))</f>
        <v>5</v>
      </c>
      <c r="S453" s="0" t="n">
        <f aca="false">+FIND("!",T453)</f>
        <v>39</v>
      </c>
      <c r="T453" s="0" t="str">
        <f aca="false">+SUBSTITUTE(M453,"_","!",R453)</f>
        <v>FTL||Supplier_43||Plant_3||FTL_BX-DE_W!1000</v>
      </c>
    </row>
    <row r="454" customFormat="false" ht="12.8" hidden="true" customHeight="false" outlineLevel="0" collapsed="false">
      <c r="A454" s="0" t="s">
        <v>531</v>
      </c>
      <c r="B454" s="0" t="s">
        <v>21</v>
      </c>
      <c r="C454" s="0" t="s">
        <v>532</v>
      </c>
      <c r="D454" s="0" t="n">
        <v>8000</v>
      </c>
      <c r="E454" s="4" t="str">
        <f aca="false">+LEFT(RIGHT(M454,P454-N454+1),O454-N454)</f>
        <v>DE_W</v>
      </c>
      <c r="F454" s="4" t="str">
        <f aca="false">+RIGHT(LEFT(M454,S454-1),S454-O454-1)</f>
        <v>DE_W</v>
      </c>
      <c r="G454" s="4" t="n">
        <f aca="false">+D454*VLOOKUP(C454,[1]commodities!A$1:H$1048576,2,0)</f>
        <v>26.24</v>
      </c>
      <c r="H454" s="4" t="n">
        <f aca="false">+$D454*VLOOKUP(C454,[1]commodities!A$1:H$1048576,3,0)</f>
        <v>0.0144496</v>
      </c>
      <c r="I454" s="4" t="n">
        <f aca="false">+G454/K454</f>
        <v>26.24</v>
      </c>
      <c r="J454" s="4" t="n">
        <f aca="false">+H454/K454</f>
        <v>0.0144496</v>
      </c>
      <c r="K454" s="4" t="n">
        <f aca="false">+ROUNDUP(MAX(G454/12000,H454/51,1),0)</f>
        <v>1</v>
      </c>
      <c r="L454" s="4" t="n">
        <f aca="false">+RANDBETWEEN(1,5)</f>
        <v>4</v>
      </c>
      <c r="M454" s="4" t="str">
        <f aca="false">+VLOOKUP(A454&amp;B454,[1]country_org_des!$A$1:$E$1048576,5,0)</f>
        <v>FTL||Supplier_101||Plant_3||FTL_DE_W-DE_W_250</v>
      </c>
      <c r="N454" s="4" t="n">
        <f aca="false">+FIND("FTL",M454,2)+4</f>
        <v>33</v>
      </c>
      <c r="O454" s="0" t="n">
        <f aca="false">+FIND("-",M454)</f>
        <v>37</v>
      </c>
      <c r="P454" s="0" t="n">
        <f aca="false">+LEN(M454)</f>
        <v>45</v>
      </c>
      <c r="Q454" s="0" t="str">
        <f aca="false">+RIGHT(M454,P454-O454)</f>
        <v>DE_W_250</v>
      </c>
      <c r="R454" s="0" t="n">
        <f aca="false">+LEN(M454)-LEN(SUBSTITUTE(M454,"_",""))</f>
        <v>6</v>
      </c>
      <c r="S454" s="0" t="n">
        <f aca="false">+FIND("!",T454)</f>
        <v>42</v>
      </c>
      <c r="T454" s="0" t="str">
        <f aca="false">+SUBSTITUTE(M454,"_","!",R454)</f>
        <v>FTL||Supplier_101||Plant_3||FTL_DE_W-DE_W!250</v>
      </c>
    </row>
    <row r="455" customFormat="false" ht="12.8" hidden="true" customHeight="false" outlineLevel="0" collapsed="false">
      <c r="A455" s="0" t="s">
        <v>533</v>
      </c>
      <c r="B455" s="0" t="s">
        <v>21</v>
      </c>
      <c r="C455" s="0" t="s">
        <v>534</v>
      </c>
      <c r="D455" s="0" t="n">
        <v>432</v>
      </c>
      <c r="E455" s="4" t="str">
        <f aca="false">+LEFT(RIGHT(M455,P455-N455+1),O455-N455)</f>
        <v>DE_W</v>
      </c>
      <c r="F455" s="4" t="str">
        <f aca="false">+RIGHT(LEFT(M455,S455-1),S455-O455-1)</f>
        <v>DE_W</v>
      </c>
      <c r="G455" s="4" t="n">
        <f aca="false">+D455*VLOOKUP(C455,[1]commodities!A$1:H$1048576,2,0)</f>
        <v>270</v>
      </c>
      <c r="H455" s="4" t="n">
        <f aca="false">+$D455*VLOOKUP(C455,[1]commodities!A$1:H$1048576,3,0)</f>
        <v>0.8448000192</v>
      </c>
      <c r="I455" s="4" t="n">
        <f aca="false">+G455/K455</f>
        <v>270</v>
      </c>
      <c r="J455" s="4" t="n">
        <f aca="false">+H455/K455</f>
        <v>0.8448000192</v>
      </c>
      <c r="K455" s="4" t="n">
        <f aca="false">+ROUNDUP(MAX(G455/12000,H455/51,1),0)</f>
        <v>1</v>
      </c>
      <c r="L455" s="4" t="n">
        <f aca="false">+RANDBETWEEN(1,5)</f>
        <v>1</v>
      </c>
      <c r="M455" s="4" t="str">
        <f aca="false">+VLOOKUP(A455&amp;B455,[1]country_org_des!$A$1:$E$1048576,5,0)</f>
        <v>FTL||Supplier_254||Plant_3||FTL_DE_W-DE_W_250</v>
      </c>
      <c r="N455" s="4" t="n">
        <f aca="false">+FIND("FTL",M455,2)+4</f>
        <v>33</v>
      </c>
      <c r="O455" s="0" t="n">
        <f aca="false">+FIND("-",M455)</f>
        <v>37</v>
      </c>
      <c r="P455" s="0" t="n">
        <f aca="false">+LEN(M455)</f>
        <v>45</v>
      </c>
      <c r="Q455" s="0" t="str">
        <f aca="false">+RIGHT(M455,P455-O455)</f>
        <v>DE_W_250</v>
      </c>
      <c r="R455" s="0" t="n">
        <f aca="false">+LEN(M455)-LEN(SUBSTITUTE(M455,"_",""))</f>
        <v>6</v>
      </c>
      <c r="S455" s="0" t="n">
        <f aca="false">+FIND("!",T455)</f>
        <v>42</v>
      </c>
      <c r="T455" s="0" t="str">
        <f aca="false">+SUBSTITUTE(M455,"_","!",R455)</f>
        <v>FTL||Supplier_254||Plant_3||FTL_DE_W-DE_W!250</v>
      </c>
    </row>
    <row r="456" customFormat="false" ht="12.8" hidden="true" customHeight="false" outlineLevel="0" collapsed="false">
      <c r="A456" s="0" t="s">
        <v>535</v>
      </c>
      <c r="B456" s="0" t="s">
        <v>21</v>
      </c>
      <c r="C456" s="0" t="s">
        <v>536</v>
      </c>
      <c r="D456" s="0" t="n">
        <v>384</v>
      </c>
      <c r="E456" s="4" t="str">
        <f aca="false">+LEFT(RIGHT(M456,P456-N456+1),O456-N456)</f>
        <v>DE_W</v>
      </c>
      <c r="F456" s="4" t="str">
        <f aca="false">+RIGHT(LEFT(M456,S456-1),S456-O456-1)</f>
        <v>DE_W</v>
      </c>
      <c r="G456" s="4" t="n">
        <f aca="false">+D456*VLOOKUP(C456,[1]commodities!A$1:H$1048576,2,0)</f>
        <v>136.32</v>
      </c>
      <c r="H456" s="4" t="n">
        <f aca="false">+$D456*VLOOKUP(C456,[1]commodities!A$1:H$1048576,3,0)</f>
        <v>2.33472</v>
      </c>
      <c r="I456" s="4" t="n">
        <f aca="false">+G456/K456</f>
        <v>136.32</v>
      </c>
      <c r="J456" s="4" t="n">
        <f aca="false">+H456/K456</f>
        <v>2.33472</v>
      </c>
      <c r="K456" s="4" t="n">
        <f aca="false">+ROUNDUP(MAX(G456/12000,H456/51,1),0)</f>
        <v>1</v>
      </c>
      <c r="L456" s="4" t="n">
        <f aca="false">+RANDBETWEEN(1,5)</f>
        <v>1</v>
      </c>
      <c r="M456" s="4" t="str">
        <f aca="false">+VLOOKUP(A456&amp;B456,[1]country_org_des!$A$1:$E$1048576,5,0)</f>
        <v>FTL||Supplier_239||Plant_3||FTL_DE_W-DE_W_250</v>
      </c>
      <c r="N456" s="4" t="n">
        <f aca="false">+FIND("FTL",M456,2)+4</f>
        <v>33</v>
      </c>
      <c r="O456" s="0" t="n">
        <f aca="false">+FIND("-",M456)</f>
        <v>37</v>
      </c>
      <c r="P456" s="0" t="n">
        <f aca="false">+LEN(M456)</f>
        <v>45</v>
      </c>
      <c r="Q456" s="0" t="str">
        <f aca="false">+RIGHT(M456,P456-O456)</f>
        <v>DE_W_250</v>
      </c>
      <c r="R456" s="0" t="n">
        <f aca="false">+LEN(M456)-LEN(SUBSTITUTE(M456,"_",""))</f>
        <v>6</v>
      </c>
      <c r="S456" s="0" t="n">
        <f aca="false">+FIND("!",T456)</f>
        <v>42</v>
      </c>
      <c r="T456" s="0" t="str">
        <f aca="false">+SUBSTITUTE(M456,"_","!",R456)</f>
        <v>FTL||Supplier_239||Plant_3||FTL_DE_W-DE_W!250</v>
      </c>
    </row>
    <row r="457" customFormat="false" ht="12.8" hidden="true" customHeight="false" outlineLevel="0" collapsed="false">
      <c r="A457" s="0" t="s">
        <v>535</v>
      </c>
      <c r="B457" s="0" t="s">
        <v>21</v>
      </c>
      <c r="C457" s="0" t="s">
        <v>537</v>
      </c>
      <c r="D457" s="0" t="n">
        <v>192</v>
      </c>
      <c r="E457" s="4" t="str">
        <f aca="false">+LEFT(RIGHT(M457,P457-N457+1),O457-N457)</f>
        <v>DE_W</v>
      </c>
      <c r="F457" s="4" t="str">
        <f aca="false">+RIGHT(LEFT(M457,S457-1),S457-O457-1)</f>
        <v>DE_W</v>
      </c>
      <c r="G457" s="4" t="n">
        <f aca="false">+D457*VLOOKUP(C457,[1]commodities!A$1:H$1048576,2,0)</f>
        <v>68.16</v>
      </c>
      <c r="H457" s="4" t="n">
        <f aca="false">+$D457*VLOOKUP(C457,[1]commodities!A$1:H$1048576,3,0)</f>
        <v>1.16736</v>
      </c>
      <c r="I457" s="4" t="n">
        <f aca="false">+G457/K457</f>
        <v>68.16</v>
      </c>
      <c r="J457" s="4" t="n">
        <f aca="false">+H457/K457</f>
        <v>1.16736</v>
      </c>
      <c r="K457" s="4" t="n">
        <f aca="false">+ROUNDUP(MAX(G457/12000,H457/51,1),0)</f>
        <v>1</v>
      </c>
      <c r="L457" s="4" t="n">
        <f aca="false">+RANDBETWEEN(1,5)</f>
        <v>1</v>
      </c>
      <c r="M457" s="4" t="str">
        <f aca="false">+VLOOKUP(A457&amp;B457,[1]country_org_des!$A$1:$E$1048576,5,0)</f>
        <v>FTL||Supplier_239||Plant_3||FTL_DE_W-DE_W_250</v>
      </c>
      <c r="N457" s="4" t="n">
        <f aca="false">+FIND("FTL",M457,2)+4</f>
        <v>33</v>
      </c>
      <c r="O457" s="0" t="n">
        <f aca="false">+FIND("-",M457)</f>
        <v>37</v>
      </c>
      <c r="P457" s="0" t="n">
        <f aca="false">+LEN(M457)</f>
        <v>45</v>
      </c>
      <c r="Q457" s="0" t="str">
        <f aca="false">+RIGHT(M457,P457-O457)</f>
        <v>DE_W_250</v>
      </c>
      <c r="R457" s="0" t="n">
        <f aca="false">+LEN(M457)-LEN(SUBSTITUTE(M457,"_",""))</f>
        <v>6</v>
      </c>
      <c r="S457" s="0" t="n">
        <f aca="false">+FIND("!",T457)</f>
        <v>42</v>
      </c>
      <c r="T457" s="0" t="str">
        <f aca="false">+SUBSTITUTE(M457,"_","!",R457)</f>
        <v>FTL||Supplier_239||Plant_3||FTL_DE_W-DE_W!250</v>
      </c>
    </row>
    <row r="458" customFormat="false" ht="12.8" hidden="true" customHeight="false" outlineLevel="0" collapsed="false">
      <c r="A458" s="0" t="s">
        <v>535</v>
      </c>
      <c r="B458" s="0" t="s">
        <v>21</v>
      </c>
      <c r="C458" s="0" t="s">
        <v>538</v>
      </c>
      <c r="D458" s="0" t="n">
        <v>576</v>
      </c>
      <c r="E458" s="4" t="str">
        <f aca="false">+LEFT(RIGHT(M458,P458-N458+1),O458-N458)</f>
        <v>DE_W</v>
      </c>
      <c r="F458" s="4" t="str">
        <f aca="false">+RIGHT(LEFT(M458,S458-1),S458-O458-1)</f>
        <v>DE_W</v>
      </c>
      <c r="G458" s="4" t="n">
        <f aca="false">+D458*VLOOKUP(C458,[1]commodities!A$1:H$1048576,2,0)</f>
        <v>204.48</v>
      </c>
      <c r="H458" s="4" t="n">
        <f aca="false">+$D458*VLOOKUP(C458,[1]commodities!A$1:H$1048576,3,0)</f>
        <v>3.50208</v>
      </c>
      <c r="I458" s="4" t="n">
        <f aca="false">+G458/K458</f>
        <v>204.48</v>
      </c>
      <c r="J458" s="4" t="n">
        <f aca="false">+H458/K458</f>
        <v>3.50208</v>
      </c>
      <c r="K458" s="4" t="n">
        <f aca="false">+ROUNDUP(MAX(G458/12000,H458/51,1),0)</f>
        <v>1</v>
      </c>
      <c r="L458" s="4" t="n">
        <f aca="false">+RANDBETWEEN(1,5)</f>
        <v>2</v>
      </c>
      <c r="M458" s="4" t="str">
        <f aca="false">+VLOOKUP(A458&amp;B458,[1]country_org_des!$A$1:$E$1048576,5,0)</f>
        <v>FTL||Supplier_239||Plant_3||FTL_DE_W-DE_W_250</v>
      </c>
      <c r="N458" s="4" t="n">
        <f aca="false">+FIND("FTL",M458,2)+4</f>
        <v>33</v>
      </c>
      <c r="O458" s="0" t="n">
        <f aca="false">+FIND("-",M458)</f>
        <v>37</v>
      </c>
      <c r="P458" s="0" t="n">
        <f aca="false">+LEN(M458)</f>
        <v>45</v>
      </c>
      <c r="Q458" s="0" t="str">
        <f aca="false">+RIGHT(M458,P458-O458)</f>
        <v>DE_W_250</v>
      </c>
      <c r="R458" s="0" t="n">
        <f aca="false">+LEN(M458)-LEN(SUBSTITUTE(M458,"_",""))</f>
        <v>6</v>
      </c>
      <c r="S458" s="0" t="n">
        <f aca="false">+FIND("!",T458)</f>
        <v>42</v>
      </c>
      <c r="T458" s="0" t="str">
        <f aca="false">+SUBSTITUTE(M458,"_","!",R458)</f>
        <v>FTL||Supplier_239||Plant_3||FTL_DE_W-DE_W!250</v>
      </c>
    </row>
    <row r="459" customFormat="false" ht="12.8" hidden="true" customHeight="false" outlineLevel="0" collapsed="false">
      <c r="A459" s="0" t="s">
        <v>535</v>
      </c>
      <c r="B459" s="0" t="s">
        <v>21</v>
      </c>
      <c r="C459" s="0" t="s">
        <v>539</v>
      </c>
      <c r="D459" s="0" t="n">
        <v>576</v>
      </c>
      <c r="E459" s="4" t="str">
        <f aca="false">+LEFT(RIGHT(M459,P459-N459+1),O459-N459)</f>
        <v>DE_W</v>
      </c>
      <c r="F459" s="4" t="str">
        <f aca="false">+RIGHT(LEFT(M459,S459-1),S459-O459-1)</f>
        <v>DE_W</v>
      </c>
      <c r="G459" s="4" t="n">
        <f aca="false">+D459*VLOOKUP(C459,[1]commodities!A$1:H$1048576,2,0)</f>
        <v>204.48</v>
      </c>
      <c r="H459" s="4" t="n">
        <f aca="false">+$D459*VLOOKUP(C459,[1]commodities!A$1:H$1048576,3,0)</f>
        <v>3.50208</v>
      </c>
      <c r="I459" s="4" t="n">
        <f aca="false">+G459/K459</f>
        <v>204.48</v>
      </c>
      <c r="J459" s="4" t="n">
        <f aca="false">+H459/K459</f>
        <v>3.50208</v>
      </c>
      <c r="K459" s="4" t="n">
        <f aca="false">+ROUNDUP(MAX(G459/12000,H459/51,1),0)</f>
        <v>1</v>
      </c>
      <c r="L459" s="4" t="n">
        <f aca="false">+RANDBETWEEN(1,5)</f>
        <v>5</v>
      </c>
      <c r="M459" s="4" t="str">
        <f aca="false">+VLOOKUP(A459&amp;B459,[1]country_org_des!$A$1:$E$1048576,5,0)</f>
        <v>FTL||Supplier_239||Plant_3||FTL_DE_W-DE_W_250</v>
      </c>
      <c r="N459" s="4" t="n">
        <f aca="false">+FIND("FTL",M459,2)+4</f>
        <v>33</v>
      </c>
      <c r="O459" s="0" t="n">
        <f aca="false">+FIND("-",M459)</f>
        <v>37</v>
      </c>
      <c r="P459" s="0" t="n">
        <f aca="false">+LEN(M459)</f>
        <v>45</v>
      </c>
      <c r="Q459" s="0" t="str">
        <f aca="false">+RIGHT(M459,P459-O459)</f>
        <v>DE_W_250</v>
      </c>
      <c r="R459" s="0" t="n">
        <f aca="false">+LEN(M459)-LEN(SUBSTITUTE(M459,"_",""))</f>
        <v>6</v>
      </c>
      <c r="S459" s="0" t="n">
        <f aca="false">+FIND("!",T459)</f>
        <v>42</v>
      </c>
      <c r="T459" s="0" t="str">
        <f aca="false">+SUBSTITUTE(M459,"_","!",R459)</f>
        <v>FTL||Supplier_239||Plant_3||FTL_DE_W-DE_W!250</v>
      </c>
    </row>
    <row r="460" customFormat="false" ht="12.8" hidden="true" customHeight="false" outlineLevel="0" collapsed="false">
      <c r="A460" s="0" t="s">
        <v>535</v>
      </c>
      <c r="B460" s="0" t="s">
        <v>21</v>
      </c>
      <c r="C460" s="0" t="s">
        <v>540</v>
      </c>
      <c r="D460" s="0" t="n">
        <v>1536</v>
      </c>
      <c r="E460" s="4" t="str">
        <f aca="false">+LEFT(RIGHT(M460,P460-N460+1),O460-N460)</f>
        <v>DE_W</v>
      </c>
      <c r="F460" s="4" t="str">
        <f aca="false">+RIGHT(LEFT(M460,S460-1),S460-O460-1)</f>
        <v>DE_W</v>
      </c>
      <c r="G460" s="4" t="n">
        <f aca="false">+D460*VLOOKUP(C460,[1]commodities!A$1:H$1048576,2,0)</f>
        <v>182.4</v>
      </c>
      <c r="H460" s="4" t="n">
        <f aca="false">+$D460*VLOOKUP(C460,[1]commodities!A$1:H$1048576,3,0)</f>
        <v>2.33472</v>
      </c>
      <c r="I460" s="4" t="n">
        <f aca="false">+G460/K460</f>
        <v>182.4</v>
      </c>
      <c r="J460" s="4" t="n">
        <f aca="false">+H460/K460</f>
        <v>2.33472</v>
      </c>
      <c r="K460" s="4" t="n">
        <f aca="false">+ROUNDUP(MAX(G460/12000,H460/51,1),0)</f>
        <v>1</v>
      </c>
      <c r="L460" s="4" t="n">
        <f aca="false">+RANDBETWEEN(1,5)</f>
        <v>4</v>
      </c>
      <c r="M460" s="4" t="str">
        <f aca="false">+VLOOKUP(A460&amp;B460,[1]country_org_des!$A$1:$E$1048576,5,0)</f>
        <v>FTL||Supplier_239||Plant_3||FTL_DE_W-DE_W_250</v>
      </c>
      <c r="N460" s="4" t="n">
        <f aca="false">+FIND("FTL",M460,2)+4</f>
        <v>33</v>
      </c>
      <c r="O460" s="0" t="n">
        <f aca="false">+FIND("-",M460)</f>
        <v>37</v>
      </c>
      <c r="P460" s="0" t="n">
        <f aca="false">+LEN(M460)</f>
        <v>45</v>
      </c>
      <c r="Q460" s="0" t="str">
        <f aca="false">+RIGHT(M460,P460-O460)</f>
        <v>DE_W_250</v>
      </c>
      <c r="R460" s="0" t="n">
        <f aca="false">+LEN(M460)-LEN(SUBSTITUTE(M460,"_",""))</f>
        <v>6</v>
      </c>
      <c r="S460" s="0" t="n">
        <f aca="false">+FIND("!",T460)</f>
        <v>42</v>
      </c>
      <c r="T460" s="0" t="str">
        <f aca="false">+SUBSTITUTE(M460,"_","!",R460)</f>
        <v>FTL||Supplier_239||Plant_3||FTL_DE_W-DE_W!250</v>
      </c>
    </row>
    <row r="461" customFormat="false" ht="12.8" hidden="true" customHeight="false" outlineLevel="0" collapsed="false">
      <c r="A461" s="0" t="s">
        <v>535</v>
      </c>
      <c r="B461" s="0" t="s">
        <v>21</v>
      </c>
      <c r="C461" s="0" t="s">
        <v>541</v>
      </c>
      <c r="D461" s="0" t="n">
        <v>768</v>
      </c>
      <c r="E461" s="4" t="str">
        <f aca="false">+LEFT(RIGHT(M461,P461-N461+1),O461-N461)</f>
        <v>DE_W</v>
      </c>
      <c r="F461" s="4" t="str">
        <f aca="false">+RIGHT(LEFT(M461,S461-1),S461-O461-1)</f>
        <v>DE_W</v>
      </c>
      <c r="G461" s="4" t="n">
        <f aca="false">+D461*VLOOKUP(C461,[1]commodities!A$1:H$1048576,2,0)</f>
        <v>91.2</v>
      </c>
      <c r="H461" s="4" t="n">
        <f aca="false">+$D461*VLOOKUP(C461,[1]commodities!A$1:H$1048576,3,0)</f>
        <v>1.16736</v>
      </c>
      <c r="I461" s="4" t="n">
        <f aca="false">+G461/K461</f>
        <v>91.2</v>
      </c>
      <c r="J461" s="4" t="n">
        <f aca="false">+H461/K461</f>
        <v>1.16736</v>
      </c>
      <c r="K461" s="4" t="n">
        <f aca="false">+ROUNDUP(MAX(G461/12000,H461/51,1),0)</f>
        <v>1</v>
      </c>
      <c r="L461" s="4" t="n">
        <f aca="false">+RANDBETWEEN(1,5)</f>
        <v>5</v>
      </c>
      <c r="M461" s="4" t="str">
        <f aca="false">+VLOOKUP(A461&amp;B461,[1]country_org_des!$A$1:$E$1048576,5,0)</f>
        <v>FTL||Supplier_239||Plant_3||FTL_DE_W-DE_W_250</v>
      </c>
      <c r="N461" s="4" t="n">
        <f aca="false">+FIND("FTL",M461,2)+4</f>
        <v>33</v>
      </c>
      <c r="O461" s="0" t="n">
        <f aca="false">+FIND("-",M461)</f>
        <v>37</v>
      </c>
      <c r="P461" s="0" t="n">
        <f aca="false">+LEN(M461)</f>
        <v>45</v>
      </c>
      <c r="Q461" s="0" t="str">
        <f aca="false">+RIGHT(M461,P461-O461)</f>
        <v>DE_W_250</v>
      </c>
      <c r="R461" s="0" t="n">
        <f aca="false">+LEN(M461)-LEN(SUBSTITUTE(M461,"_",""))</f>
        <v>6</v>
      </c>
      <c r="S461" s="0" t="n">
        <f aca="false">+FIND("!",T461)</f>
        <v>42</v>
      </c>
      <c r="T461" s="0" t="str">
        <f aca="false">+SUBSTITUTE(M461,"_","!",R461)</f>
        <v>FTL||Supplier_239||Plant_3||FTL_DE_W-DE_W!250</v>
      </c>
    </row>
    <row r="462" customFormat="false" ht="12.8" hidden="true" customHeight="false" outlineLevel="0" collapsed="false">
      <c r="A462" s="0" t="s">
        <v>535</v>
      </c>
      <c r="B462" s="0" t="s">
        <v>21</v>
      </c>
      <c r="C462" s="0" t="s">
        <v>542</v>
      </c>
      <c r="D462" s="0" t="n">
        <v>10000</v>
      </c>
      <c r="E462" s="4" t="str">
        <f aca="false">+LEFT(RIGHT(M462,P462-N462+1),O462-N462)</f>
        <v>DE_W</v>
      </c>
      <c r="F462" s="4" t="str">
        <f aca="false">+RIGHT(LEFT(M462,S462-1),S462-O462-1)</f>
        <v>DE_W</v>
      </c>
      <c r="G462" s="4" t="n">
        <f aca="false">+D462*VLOOKUP(C462,[1]commodities!A$1:H$1048576,2,0)</f>
        <v>9.18</v>
      </c>
      <c r="H462" s="4" t="n">
        <f aca="false">+$D462*VLOOKUP(C462,[1]commodities!A$1:H$1048576,3,0)</f>
        <v>0.02688</v>
      </c>
      <c r="I462" s="4" t="n">
        <f aca="false">+G462/K462</f>
        <v>9.18</v>
      </c>
      <c r="J462" s="4" t="n">
        <f aca="false">+H462/K462</f>
        <v>0.02688</v>
      </c>
      <c r="K462" s="4" t="n">
        <f aca="false">+ROUNDUP(MAX(G462/12000,H462/51,1),0)</f>
        <v>1</v>
      </c>
      <c r="L462" s="4" t="n">
        <f aca="false">+RANDBETWEEN(1,5)</f>
        <v>3</v>
      </c>
      <c r="M462" s="4" t="str">
        <f aca="false">+VLOOKUP(A462&amp;B462,[1]country_org_des!$A$1:$E$1048576,5,0)</f>
        <v>FTL||Supplier_239||Plant_3||FTL_DE_W-DE_W_250</v>
      </c>
      <c r="N462" s="4" t="n">
        <f aca="false">+FIND("FTL",M462,2)+4</f>
        <v>33</v>
      </c>
      <c r="O462" s="0" t="n">
        <f aca="false">+FIND("-",M462)</f>
        <v>37</v>
      </c>
      <c r="P462" s="0" t="n">
        <f aca="false">+LEN(M462)</f>
        <v>45</v>
      </c>
      <c r="Q462" s="0" t="str">
        <f aca="false">+RIGHT(M462,P462-O462)</f>
        <v>DE_W_250</v>
      </c>
      <c r="R462" s="0" t="n">
        <f aca="false">+LEN(M462)-LEN(SUBSTITUTE(M462,"_",""))</f>
        <v>6</v>
      </c>
      <c r="S462" s="0" t="n">
        <f aca="false">+FIND("!",T462)</f>
        <v>42</v>
      </c>
      <c r="T462" s="0" t="str">
        <f aca="false">+SUBSTITUTE(M462,"_","!",R462)</f>
        <v>FTL||Supplier_239||Plant_3||FTL_DE_W-DE_W!250</v>
      </c>
    </row>
    <row r="463" customFormat="false" ht="12.8" hidden="true" customHeight="false" outlineLevel="0" collapsed="false">
      <c r="A463" s="0" t="s">
        <v>535</v>
      </c>
      <c r="B463" s="0" t="s">
        <v>21</v>
      </c>
      <c r="C463" s="0" t="s">
        <v>543</v>
      </c>
      <c r="D463" s="0" t="n">
        <v>704</v>
      </c>
      <c r="E463" s="4" t="str">
        <f aca="false">+LEFT(RIGHT(M463,P463-N463+1),O463-N463)</f>
        <v>DE_W</v>
      </c>
      <c r="F463" s="4" t="str">
        <f aca="false">+RIGHT(LEFT(M463,S463-1),S463-O463-1)</f>
        <v>DE_W</v>
      </c>
      <c r="G463" s="4" t="n">
        <f aca="false">+D463*VLOOKUP(C463,[1]commodities!A$1:H$1048576,2,0)</f>
        <v>134.3999999936</v>
      </c>
      <c r="H463" s="4" t="n">
        <f aca="false">+$D463*VLOOKUP(C463,[1]commodities!A$1:H$1048576,3,0)</f>
        <v>2.3347199744</v>
      </c>
      <c r="I463" s="4" t="n">
        <f aca="false">+G463/K463</f>
        <v>134.3999999936</v>
      </c>
      <c r="J463" s="4" t="n">
        <f aca="false">+H463/K463</f>
        <v>2.3347199744</v>
      </c>
      <c r="K463" s="4" t="n">
        <f aca="false">+ROUNDUP(MAX(G463/12000,H463/51,1),0)</f>
        <v>1</v>
      </c>
      <c r="L463" s="4" t="n">
        <f aca="false">+RANDBETWEEN(1,5)</f>
        <v>5</v>
      </c>
      <c r="M463" s="4" t="str">
        <f aca="false">+VLOOKUP(A463&amp;B463,[1]country_org_des!$A$1:$E$1048576,5,0)</f>
        <v>FTL||Supplier_239||Plant_3||FTL_DE_W-DE_W_250</v>
      </c>
      <c r="N463" s="4" t="n">
        <f aca="false">+FIND("FTL",M463,2)+4</f>
        <v>33</v>
      </c>
      <c r="O463" s="0" t="n">
        <f aca="false">+FIND("-",M463)</f>
        <v>37</v>
      </c>
      <c r="P463" s="0" t="n">
        <f aca="false">+LEN(M463)</f>
        <v>45</v>
      </c>
      <c r="Q463" s="0" t="str">
        <f aca="false">+RIGHT(M463,P463-O463)</f>
        <v>DE_W_250</v>
      </c>
      <c r="R463" s="0" t="n">
        <f aca="false">+LEN(M463)-LEN(SUBSTITUTE(M463,"_",""))</f>
        <v>6</v>
      </c>
      <c r="S463" s="0" t="n">
        <f aca="false">+FIND("!",T463)</f>
        <v>42</v>
      </c>
      <c r="T463" s="0" t="str">
        <f aca="false">+SUBSTITUTE(M463,"_","!",R463)</f>
        <v>FTL||Supplier_239||Plant_3||FTL_DE_W-DE_W!250</v>
      </c>
    </row>
    <row r="464" customFormat="false" ht="12.8" hidden="true" customHeight="false" outlineLevel="0" collapsed="false">
      <c r="A464" s="0" t="s">
        <v>535</v>
      </c>
      <c r="B464" s="0" t="s">
        <v>21</v>
      </c>
      <c r="C464" s="0" t="s">
        <v>544</v>
      </c>
      <c r="D464" s="0" t="n">
        <v>704</v>
      </c>
      <c r="E464" s="4" t="str">
        <f aca="false">+LEFT(RIGHT(M464,P464-N464+1),O464-N464)</f>
        <v>DE_W</v>
      </c>
      <c r="F464" s="4" t="str">
        <f aca="false">+RIGHT(LEFT(M464,S464-1),S464-O464-1)</f>
        <v>DE_W</v>
      </c>
      <c r="G464" s="4" t="n">
        <f aca="false">+D464*VLOOKUP(C464,[1]commodities!A$1:H$1048576,2,0)</f>
        <v>134.3999999936</v>
      </c>
      <c r="H464" s="4" t="n">
        <f aca="false">+$D464*VLOOKUP(C464,[1]commodities!A$1:H$1048576,3,0)</f>
        <v>2.3347199744</v>
      </c>
      <c r="I464" s="4" t="n">
        <f aca="false">+G464/K464</f>
        <v>134.3999999936</v>
      </c>
      <c r="J464" s="4" t="n">
        <f aca="false">+H464/K464</f>
        <v>2.3347199744</v>
      </c>
      <c r="K464" s="4" t="n">
        <f aca="false">+ROUNDUP(MAX(G464/12000,H464/51,1),0)</f>
        <v>1</v>
      </c>
      <c r="L464" s="4" t="n">
        <f aca="false">+RANDBETWEEN(1,5)</f>
        <v>5</v>
      </c>
      <c r="M464" s="4" t="str">
        <f aca="false">+VLOOKUP(A464&amp;B464,[1]country_org_des!$A$1:$E$1048576,5,0)</f>
        <v>FTL||Supplier_239||Plant_3||FTL_DE_W-DE_W_250</v>
      </c>
      <c r="N464" s="4" t="n">
        <f aca="false">+FIND("FTL",M464,2)+4</f>
        <v>33</v>
      </c>
      <c r="O464" s="0" t="n">
        <f aca="false">+FIND("-",M464)</f>
        <v>37</v>
      </c>
      <c r="P464" s="0" t="n">
        <f aca="false">+LEN(M464)</f>
        <v>45</v>
      </c>
      <c r="Q464" s="0" t="str">
        <f aca="false">+RIGHT(M464,P464-O464)</f>
        <v>DE_W_250</v>
      </c>
      <c r="R464" s="0" t="n">
        <f aca="false">+LEN(M464)-LEN(SUBSTITUTE(M464,"_",""))</f>
        <v>6</v>
      </c>
      <c r="S464" s="0" t="n">
        <f aca="false">+FIND("!",T464)</f>
        <v>42</v>
      </c>
      <c r="T464" s="0" t="str">
        <f aca="false">+SUBSTITUTE(M464,"_","!",R464)</f>
        <v>FTL||Supplier_239||Plant_3||FTL_DE_W-DE_W!250</v>
      </c>
    </row>
    <row r="465" customFormat="false" ht="12.8" hidden="true" customHeight="false" outlineLevel="0" collapsed="false">
      <c r="A465" s="0" t="s">
        <v>535</v>
      </c>
      <c r="B465" s="0" t="s">
        <v>21</v>
      </c>
      <c r="C465" s="0" t="s">
        <v>545</v>
      </c>
      <c r="D465" s="0" t="n">
        <v>1024</v>
      </c>
      <c r="E465" s="4" t="str">
        <f aca="false">+LEFT(RIGHT(M465,P465-N465+1),O465-N465)</f>
        <v>DE_W</v>
      </c>
      <c r="F465" s="4" t="str">
        <f aca="false">+RIGHT(LEFT(M465,S465-1),S465-O465-1)</f>
        <v>DE_W</v>
      </c>
      <c r="G465" s="4" t="n">
        <f aca="false">+D465*VLOOKUP(C465,[1]commodities!A$1:H$1048576,2,0)</f>
        <v>131.2</v>
      </c>
      <c r="H465" s="4" t="n">
        <f aca="false">+$D465*VLOOKUP(C465,[1]commodities!A$1:H$1048576,3,0)</f>
        <v>2.33472</v>
      </c>
      <c r="I465" s="4" t="n">
        <f aca="false">+G465/K465</f>
        <v>131.2</v>
      </c>
      <c r="J465" s="4" t="n">
        <f aca="false">+H465/K465</f>
        <v>2.33472</v>
      </c>
      <c r="K465" s="4" t="n">
        <f aca="false">+ROUNDUP(MAX(G465/12000,H465/51,1),0)</f>
        <v>1</v>
      </c>
      <c r="L465" s="4" t="n">
        <f aca="false">+RANDBETWEEN(1,5)</f>
        <v>1</v>
      </c>
      <c r="M465" s="4" t="str">
        <f aca="false">+VLOOKUP(A465&amp;B465,[1]country_org_des!$A$1:$E$1048576,5,0)</f>
        <v>FTL||Supplier_239||Plant_3||FTL_DE_W-DE_W_250</v>
      </c>
      <c r="N465" s="4" t="n">
        <f aca="false">+FIND("FTL",M465,2)+4</f>
        <v>33</v>
      </c>
      <c r="O465" s="0" t="n">
        <f aca="false">+FIND("-",M465)</f>
        <v>37</v>
      </c>
      <c r="P465" s="0" t="n">
        <f aca="false">+LEN(M465)</f>
        <v>45</v>
      </c>
      <c r="Q465" s="0" t="str">
        <f aca="false">+RIGHT(M465,P465-O465)</f>
        <v>DE_W_250</v>
      </c>
      <c r="R465" s="0" t="n">
        <f aca="false">+LEN(M465)-LEN(SUBSTITUTE(M465,"_",""))</f>
        <v>6</v>
      </c>
      <c r="S465" s="0" t="n">
        <f aca="false">+FIND("!",T465)</f>
        <v>42</v>
      </c>
      <c r="T465" s="0" t="str">
        <f aca="false">+SUBSTITUTE(M465,"_","!",R465)</f>
        <v>FTL||Supplier_239||Plant_3||FTL_DE_W-DE_W!250</v>
      </c>
    </row>
    <row r="466" customFormat="false" ht="12.8" hidden="true" customHeight="false" outlineLevel="0" collapsed="false">
      <c r="A466" s="0" t="s">
        <v>535</v>
      </c>
      <c r="B466" s="0" t="s">
        <v>21</v>
      </c>
      <c r="C466" s="0" t="s">
        <v>546</v>
      </c>
      <c r="D466" s="0" t="n">
        <v>1024</v>
      </c>
      <c r="E466" s="4" t="str">
        <f aca="false">+LEFT(RIGHT(M466,P466-N466+1),O466-N466)</f>
        <v>DE_W</v>
      </c>
      <c r="F466" s="4" t="str">
        <f aca="false">+RIGHT(LEFT(M466,S466-1),S466-O466-1)</f>
        <v>DE_W</v>
      </c>
      <c r="G466" s="4" t="n">
        <f aca="false">+D466*VLOOKUP(C466,[1]commodities!A$1:H$1048576,2,0)</f>
        <v>131.2</v>
      </c>
      <c r="H466" s="4" t="n">
        <f aca="false">+$D466*VLOOKUP(C466,[1]commodities!A$1:H$1048576,3,0)</f>
        <v>2.33472</v>
      </c>
      <c r="I466" s="4" t="n">
        <f aca="false">+G466/K466</f>
        <v>131.2</v>
      </c>
      <c r="J466" s="4" t="n">
        <f aca="false">+H466/K466</f>
        <v>2.33472</v>
      </c>
      <c r="K466" s="4" t="n">
        <f aca="false">+ROUNDUP(MAX(G466/12000,H466/51,1),0)</f>
        <v>1</v>
      </c>
      <c r="L466" s="4" t="n">
        <f aca="false">+RANDBETWEEN(1,5)</f>
        <v>2</v>
      </c>
      <c r="M466" s="4" t="str">
        <f aca="false">+VLOOKUP(A466&amp;B466,[1]country_org_des!$A$1:$E$1048576,5,0)</f>
        <v>FTL||Supplier_239||Plant_3||FTL_DE_W-DE_W_250</v>
      </c>
      <c r="N466" s="4" t="n">
        <f aca="false">+FIND("FTL",M466,2)+4</f>
        <v>33</v>
      </c>
      <c r="O466" s="0" t="n">
        <f aca="false">+FIND("-",M466)</f>
        <v>37</v>
      </c>
      <c r="P466" s="0" t="n">
        <f aca="false">+LEN(M466)</f>
        <v>45</v>
      </c>
      <c r="Q466" s="0" t="str">
        <f aca="false">+RIGHT(M466,P466-O466)</f>
        <v>DE_W_250</v>
      </c>
      <c r="R466" s="0" t="n">
        <f aca="false">+LEN(M466)-LEN(SUBSTITUTE(M466,"_",""))</f>
        <v>6</v>
      </c>
      <c r="S466" s="0" t="n">
        <f aca="false">+FIND("!",T466)</f>
        <v>42</v>
      </c>
      <c r="T466" s="0" t="str">
        <f aca="false">+SUBSTITUTE(M466,"_","!",R466)</f>
        <v>FTL||Supplier_239||Plant_3||FTL_DE_W-DE_W!250</v>
      </c>
    </row>
    <row r="467" customFormat="false" ht="12.8" hidden="true" customHeight="false" outlineLevel="0" collapsed="false">
      <c r="A467" s="0" t="s">
        <v>547</v>
      </c>
      <c r="B467" s="0" t="s">
        <v>21</v>
      </c>
      <c r="C467" s="0" t="s">
        <v>548</v>
      </c>
      <c r="D467" s="0" t="n">
        <v>1000</v>
      </c>
      <c r="E467" s="4" t="str">
        <f aca="false">+LEFT(RIGHT(M467,P467-N467+1),O467-N467)</f>
        <v>DE_W</v>
      </c>
      <c r="F467" s="4" t="str">
        <f aca="false">+RIGHT(LEFT(M467,S467-1),S467-O467-1)</f>
        <v>DE_W</v>
      </c>
      <c r="G467" s="4" t="n">
        <f aca="false">+D467*VLOOKUP(C467,[1]commodities!A$1:H$1048576,2,0)</f>
        <v>151</v>
      </c>
      <c r="H467" s="4" t="n">
        <f aca="false">+$D467*VLOOKUP(C467,[1]commodities!A$1:H$1048576,3,0)</f>
        <v>0.162</v>
      </c>
      <c r="I467" s="4" t="n">
        <f aca="false">+G467/K467</f>
        <v>151</v>
      </c>
      <c r="J467" s="4" t="n">
        <f aca="false">+H467/K467</f>
        <v>0.162</v>
      </c>
      <c r="K467" s="4" t="n">
        <f aca="false">+ROUNDUP(MAX(G467/12000,H467/51,1),0)</f>
        <v>1</v>
      </c>
      <c r="L467" s="4" t="n">
        <f aca="false">+RANDBETWEEN(1,5)</f>
        <v>3</v>
      </c>
      <c r="M467" s="4" t="str">
        <f aca="false">+VLOOKUP(A467&amp;B467,[1]country_org_des!$A$1:$E$1048576,5,0)</f>
        <v>FTL||Supplier_128||Plant_3||FTL_DE_W-DE_W_250</v>
      </c>
      <c r="N467" s="4" t="n">
        <f aca="false">+FIND("FTL",M467,2)+4</f>
        <v>33</v>
      </c>
      <c r="O467" s="0" t="n">
        <f aca="false">+FIND("-",M467)</f>
        <v>37</v>
      </c>
      <c r="P467" s="0" t="n">
        <f aca="false">+LEN(M467)</f>
        <v>45</v>
      </c>
      <c r="Q467" s="0" t="str">
        <f aca="false">+RIGHT(M467,P467-O467)</f>
        <v>DE_W_250</v>
      </c>
      <c r="R467" s="0" t="n">
        <f aca="false">+LEN(M467)-LEN(SUBSTITUTE(M467,"_",""))</f>
        <v>6</v>
      </c>
      <c r="S467" s="0" t="n">
        <f aca="false">+FIND("!",T467)</f>
        <v>42</v>
      </c>
      <c r="T467" s="0" t="str">
        <f aca="false">+SUBSTITUTE(M467,"_","!",R467)</f>
        <v>FTL||Supplier_128||Plant_3||FTL_DE_W-DE_W!250</v>
      </c>
    </row>
    <row r="468" customFormat="false" ht="12.8" hidden="true" customHeight="false" outlineLevel="0" collapsed="false">
      <c r="A468" s="0" t="s">
        <v>547</v>
      </c>
      <c r="B468" s="0" t="s">
        <v>21</v>
      </c>
      <c r="C468" s="0" t="s">
        <v>549</v>
      </c>
      <c r="D468" s="0" t="n">
        <v>1000</v>
      </c>
      <c r="E468" s="4" t="str">
        <f aca="false">+LEFT(RIGHT(M468,P468-N468+1),O468-N468)</f>
        <v>DE_W</v>
      </c>
      <c r="F468" s="4" t="str">
        <f aca="false">+RIGHT(LEFT(M468,S468-1),S468-O468-1)</f>
        <v>DE_W</v>
      </c>
      <c r="G468" s="4" t="n">
        <f aca="false">+D468*VLOOKUP(C468,[1]commodities!A$1:H$1048576,2,0)</f>
        <v>151</v>
      </c>
      <c r="H468" s="4" t="n">
        <f aca="false">+$D468*VLOOKUP(C468,[1]commodities!A$1:H$1048576,3,0)</f>
        <v>0.162</v>
      </c>
      <c r="I468" s="4" t="n">
        <f aca="false">+G468/K468</f>
        <v>151</v>
      </c>
      <c r="J468" s="4" t="n">
        <f aca="false">+H468/K468</f>
        <v>0.162</v>
      </c>
      <c r="K468" s="4" t="n">
        <f aca="false">+ROUNDUP(MAX(G468/12000,H468/51,1),0)</f>
        <v>1</v>
      </c>
      <c r="L468" s="4" t="n">
        <f aca="false">+RANDBETWEEN(1,5)</f>
        <v>3</v>
      </c>
      <c r="M468" s="4" t="str">
        <f aca="false">+VLOOKUP(A468&amp;B468,[1]country_org_des!$A$1:$E$1048576,5,0)</f>
        <v>FTL||Supplier_128||Plant_3||FTL_DE_W-DE_W_250</v>
      </c>
      <c r="N468" s="4" t="n">
        <f aca="false">+FIND("FTL",M468,2)+4</f>
        <v>33</v>
      </c>
      <c r="O468" s="0" t="n">
        <f aca="false">+FIND("-",M468)</f>
        <v>37</v>
      </c>
      <c r="P468" s="0" t="n">
        <f aca="false">+LEN(M468)</f>
        <v>45</v>
      </c>
      <c r="Q468" s="0" t="str">
        <f aca="false">+RIGHT(M468,P468-O468)</f>
        <v>DE_W_250</v>
      </c>
      <c r="R468" s="0" t="n">
        <f aca="false">+LEN(M468)-LEN(SUBSTITUTE(M468,"_",""))</f>
        <v>6</v>
      </c>
      <c r="S468" s="0" t="n">
        <f aca="false">+FIND("!",T468)</f>
        <v>42</v>
      </c>
      <c r="T468" s="0" t="str">
        <f aca="false">+SUBSTITUTE(M468,"_","!",R468)</f>
        <v>FTL||Supplier_128||Plant_3||FTL_DE_W-DE_W!250</v>
      </c>
    </row>
    <row r="469" customFormat="false" ht="12.8" hidden="true" customHeight="false" outlineLevel="0" collapsed="false">
      <c r="A469" s="0" t="s">
        <v>547</v>
      </c>
      <c r="B469" s="0" t="s">
        <v>21</v>
      </c>
      <c r="C469" s="0" t="s">
        <v>550</v>
      </c>
      <c r="D469" s="0" t="n">
        <v>3000</v>
      </c>
      <c r="E469" s="4" t="str">
        <f aca="false">+LEFT(RIGHT(M469,P469-N469+1),O469-N469)</f>
        <v>DE_W</v>
      </c>
      <c r="F469" s="4" t="str">
        <f aca="false">+RIGHT(LEFT(M469,S469-1),S469-O469-1)</f>
        <v>DE_W</v>
      </c>
      <c r="G469" s="4" t="n">
        <f aca="false">+D469*VLOOKUP(C469,[1]commodities!A$1:H$1048576,2,0)</f>
        <v>513</v>
      </c>
      <c r="H469" s="4" t="n">
        <f aca="false">+$D469*VLOOKUP(C469,[1]commodities!A$1:H$1048576,3,0)</f>
        <v>0.486</v>
      </c>
      <c r="I469" s="4" t="n">
        <f aca="false">+G469/K469</f>
        <v>513</v>
      </c>
      <c r="J469" s="4" t="n">
        <f aca="false">+H469/K469</f>
        <v>0.486</v>
      </c>
      <c r="K469" s="4" t="n">
        <f aca="false">+ROUNDUP(MAX(G469/12000,H469/51,1),0)</f>
        <v>1</v>
      </c>
      <c r="L469" s="4" t="n">
        <f aca="false">+RANDBETWEEN(1,5)</f>
        <v>2</v>
      </c>
      <c r="M469" s="4" t="str">
        <f aca="false">+VLOOKUP(A469&amp;B469,[1]country_org_des!$A$1:$E$1048576,5,0)</f>
        <v>FTL||Supplier_128||Plant_3||FTL_DE_W-DE_W_250</v>
      </c>
      <c r="N469" s="4" t="n">
        <f aca="false">+FIND("FTL",M469,2)+4</f>
        <v>33</v>
      </c>
      <c r="O469" s="0" t="n">
        <f aca="false">+FIND("-",M469)</f>
        <v>37</v>
      </c>
      <c r="P469" s="0" t="n">
        <f aca="false">+LEN(M469)</f>
        <v>45</v>
      </c>
      <c r="Q469" s="0" t="str">
        <f aca="false">+RIGHT(M469,P469-O469)</f>
        <v>DE_W_250</v>
      </c>
      <c r="R469" s="0" t="n">
        <f aca="false">+LEN(M469)-LEN(SUBSTITUTE(M469,"_",""))</f>
        <v>6</v>
      </c>
      <c r="S469" s="0" t="n">
        <f aca="false">+FIND("!",T469)</f>
        <v>42</v>
      </c>
      <c r="T469" s="0" t="str">
        <f aca="false">+SUBSTITUTE(M469,"_","!",R469)</f>
        <v>FTL||Supplier_128||Plant_3||FTL_DE_W-DE_W!250</v>
      </c>
    </row>
    <row r="470" customFormat="false" ht="12.8" hidden="true" customHeight="false" outlineLevel="0" collapsed="false">
      <c r="A470" s="0" t="s">
        <v>547</v>
      </c>
      <c r="B470" s="0" t="s">
        <v>21</v>
      </c>
      <c r="C470" s="0" t="s">
        <v>551</v>
      </c>
      <c r="D470" s="0" t="n">
        <v>4000</v>
      </c>
      <c r="E470" s="4" t="str">
        <f aca="false">+LEFT(RIGHT(M470,P470-N470+1),O470-N470)</f>
        <v>DE_W</v>
      </c>
      <c r="F470" s="4" t="str">
        <f aca="false">+RIGHT(LEFT(M470,S470-1),S470-O470-1)</f>
        <v>DE_W</v>
      </c>
      <c r="G470" s="4" t="n">
        <f aca="false">+D470*VLOOKUP(C470,[1]commodities!A$1:H$1048576,2,0)</f>
        <v>684</v>
      </c>
      <c r="H470" s="4" t="n">
        <f aca="false">+$D470*VLOOKUP(C470,[1]commodities!A$1:H$1048576,3,0)</f>
        <v>0.648</v>
      </c>
      <c r="I470" s="4" t="n">
        <f aca="false">+G470/K470</f>
        <v>684</v>
      </c>
      <c r="J470" s="4" t="n">
        <f aca="false">+H470/K470</f>
        <v>0.648</v>
      </c>
      <c r="K470" s="4" t="n">
        <f aca="false">+ROUNDUP(MAX(G470/12000,H470/51,1),0)</f>
        <v>1</v>
      </c>
      <c r="L470" s="4" t="n">
        <f aca="false">+RANDBETWEEN(1,5)</f>
        <v>1</v>
      </c>
      <c r="M470" s="4" t="str">
        <f aca="false">+VLOOKUP(A470&amp;B470,[1]country_org_des!$A$1:$E$1048576,5,0)</f>
        <v>FTL||Supplier_128||Plant_3||FTL_DE_W-DE_W_250</v>
      </c>
      <c r="N470" s="4" t="n">
        <f aca="false">+FIND("FTL",M470,2)+4</f>
        <v>33</v>
      </c>
      <c r="O470" s="0" t="n">
        <f aca="false">+FIND("-",M470)</f>
        <v>37</v>
      </c>
      <c r="P470" s="0" t="n">
        <f aca="false">+LEN(M470)</f>
        <v>45</v>
      </c>
      <c r="Q470" s="0" t="str">
        <f aca="false">+RIGHT(M470,P470-O470)</f>
        <v>DE_W_250</v>
      </c>
      <c r="R470" s="0" t="n">
        <f aca="false">+LEN(M470)-LEN(SUBSTITUTE(M470,"_",""))</f>
        <v>6</v>
      </c>
      <c r="S470" s="0" t="n">
        <f aca="false">+FIND("!",T470)</f>
        <v>42</v>
      </c>
      <c r="T470" s="0" t="str">
        <f aca="false">+SUBSTITUTE(M470,"_","!",R470)</f>
        <v>FTL||Supplier_128||Plant_3||FTL_DE_W-DE_W!250</v>
      </c>
    </row>
    <row r="471" customFormat="false" ht="12.8" hidden="true" customHeight="false" outlineLevel="0" collapsed="false">
      <c r="A471" s="0" t="s">
        <v>552</v>
      </c>
      <c r="B471" s="0" t="s">
        <v>21</v>
      </c>
      <c r="C471" s="0" t="s">
        <v>553</v>
      </c>
      <c r="D471" s="0" t="n">
        <v>130</v>
      </c>
      <c r="E471" s="4" t="str">
        <f aca="false">+LEFT(RIGHT(M471,P471-N471+1),O471-N471)</f>
        <v>ES</v>
      </c>
      <c r="F471" s="4" t="str">
        <f aca="false">+RIGHT(LEFT(M471,S471-1),S471-O471-1)</f>
        <v>DE_W</v>
      </c>
      <c r="G471" s="4" t="n">
        <f aca="false">+D471*VLOOKUP(C471,[1]commodities!A$1:H$1048576,2,0)</f>
        <v>845.700000002</v>
      </c>
      <c r="H471" s="4" t="n">
        <f aca="false">+$D471*VLOOKUP(C471,[1]commodities!A$1:H$1048576,3,0)</f>
        <v>6.000000006</v>
      </c>
      <c r="I471" s="4" t="n">
        <f aca="false">+G471/K471</f>
        <v>845.700000002</v>
      </c>
      <c r="J471" s="4" t="n">
        <f aca="false">+H471/K471</f>
        <v>6.000000006</v>
      </c>
      <c r="K471" s="4" t="n">
        <f aca="false">+ROUNDUP(MAX(G471/12000,H471/51,1),0)</f>
        <v>1</v>
      </c>
      <c r="L471" s="4" t="n">
        <f aca="false">+RANDBETWEEN(1,5)</f>
        <v>3</v>
      </c>
      <c r="M471" s="4" t="str">
        <f aca="false">+VLOOKUP(A471&amp;B471,[1]country_org_des!$A$1:$E$1048576,5,0)</f>
        <v>FTL||Supplier_23||Plant_3||FTL_ES-DE_W_2000</v>
      </c>
      <c r="N471" s="4" t="n">
        <f aca="false">+FIND("FTL",M471,2)+4</f>
        <v>32</v>
      </c>
      <c r="O471" s="0" t="n">
        <f aca="false">+FIND("-",M471)</f>
        <v>34</v>
      </c>
      <c r="P471" s="0" t="n">
        <f aca="false">+LEN(M471)</f>
        <v>43</v>
      </c>
      <c r="Q471" s="0" t="str">
        <f aca="false">+RIGHT(M471,P471-O471)</f>
        <v>DE_W_2000</v>
      </c>
      <c r="R471" s="0" t="n">
        <f aca="false">+LEN(M471)-LEN(SUBSTITUTE(M471,"_",""))</f>
        <v>5</v>
      </c>
      <c r="S471" s="0" t="n">
        <f aca="false">+FIND("!",T471)</f>
        <v>39</v>
      </c>
      <c r="T471" s="0" t="str">
        <f aca="false">+SUBSTITUTE(M471,"_","!",R471)</f>
        <v>FTL||Supplier_23||Plant_3||FTL_ES-DE_W!2000</v>
      </c>
    </row>
    <row r="472" customFormat="false" ht="12.8" hidden="true" customHeight="false" outlineLevel="0" collapsed="false">
      <c r="A472" s="0" t="s">
        <v>552</v>
      </c>
      <c r="B472" s="0" t="s">
        <v>21</v>
      </c>
      <c r="C472" s="0" t="s">
        <v>554</v>
      </c>
      <c r="D472" s="0" t="n">
        <v>130</v>
      </c>
      <c r="E472" s="4" t="str">
        <f aca="false">+LEFT(RIGHT(M472,P472-N472+1),O472-N472)</f>
        <v>ES</v>
      </c>
      <c r="F472" s="4" t="str">
        <f aca="false">+RIGHT(LEFT(M472,S472-1),S472-O472-1)</f>
        <v>DE_W</v>
      </c>
      <c r="G472" s="4" t="n">
        <f aca="false">+D472*VLOOKUP(C472,[1]commodities!A$1:H$1048576,2,0)</f>
        <v>848.300000002</v>
      </c>
      <c r="H472" s="4" t="n">
        <f aca="false">+$D472*VLOOKUP(C472,[1]commodities!A$1:H$1048576,3,0)</f>
        <v>6.000000006</v>
      </c>
      <c r="I472" s="4" t="n">
        <f aca="false">+G472/K472</f>
        <v>848.300000002</v>
      </c>
      <c r="J472" s="4" t="n">
        <f aca="false">+H472/K472</f>
        <v>6.000000006</v>
      </c>
      <c r="K472" s="4" t="n">
        <f aca="false">+ROUNDUP(MAX(G472/12000,H472/51,1),0)</f>
        <v>1</v>
      </c>
      <c r="L472" s="4" t="n">
        <f aca="false">+RANDBETWEEN(1,5)</f>
        <v>5</v>
      </c>
      <c r="M472" s="4" t="str">
        <f aca="false">+VLOOKUP(A472&amp;B472,[1]country_org_des!$A$1:$E$1048576,5,0)</f>
        <v>FTL||Supplier_23||Plant_3||FTL_ES-DE_W_2000</v>
      </c>
      <c r="N472" s="4" t="n">
        <f aca="false">+FIND("FTL",M472,2)+4</f>
        <v>32</v>
      </c>
      <c r="O472" s="0" t="n">
        <f aca="false">+FIND("-",M472)</f>
        <v>34</v>
      </c>
      <c r="P472" s="0" t="n">
        <f aca="false">+LEN(M472)</f>
        <v>43</v>
      </c>
      <c r="Q472" s="0" t="str">
        <f aca="false">+RIGHT(M472,P472-O472)</f>
        <v>DE_W_2000</v>
      </c>
      <c r="R472" s="0" t="n">
        <f aca="false">+LEN(M472)-LEN(SUBSTITUTE(M472,"_",""))</f>
        <v>5</v>
      </c>
      <c r="S472" s="0" t="n">
        <f aca="false">+FIND("!",T472)</f>
        <v>39</v>
      </c>
      <c r="T472" s="0" t="str">
        <f aca="false">+SUBSTITUTE(M472,"_","!",R472)</f>
        <v>FTL||Supplier_23||Plant_3||FTL_ES-DE_W!2000</v>
      </c>
    </row>
    <row r="473" customFormat="false" ht="12.8" hidden="true" customHeight="false" outlineLevel="0" collapsed="false">
      <c r="A473" s="0" t="s">
        <v>552</v>
      </c>
      <c r="B473" s="0" t="s">
        <v>21</v>
      </c>
      <c r="C473" s="0" t="s">
        <v>555</v>
      </c>
      <c r="D473" s="0" t="n">
        <v>621</v>
      </c>
      <c r="E473" s="4" t="str">
        <f aca="false">+LEFT(RIGHT(M473,P473-N473+1),O473-N473)</f>
        <v>ES</v>
      </c>
      <c r="F473" s="4" t="str">
        <f aca="false">+RIGHT(LEFT(M473,S473-1),S473-O473-1)</f>
        <v>DE_W</v>
      </c>
      <c r="G473" s="4" t="n">
        <f aca="false">+D473*VLOOKUP(C473,[1]commodities!A$1:H$1048576,2,0)</f>
        <v>5659.7400000135</v>
      </c>
      <c r="H473" s="4" t="n">
        <f aca="false">+$D473*VLOOKUP(C473,[1]commodities!A$1:H$1048576,3,0)</f>
        <v>32.399999973</v>
      </c>
      <c r="I473" s="4" t="n">
        <f aca="false">+G473/K473</f>
        <v>5659.7400000135</v>
      </c>
      <c r="J473" s="4" t="n">
        <f aca="false">+H473/K473</f>
        <v>32.399999973</v>
      </c>
      <c r="K473" s="4" t="n">
        <f aca="false">+ROUNDUP(MAX(G473/12000,H473/51,1),0)</f>
        <v>1</v>
      </c>
      <c r="L473" s="4" t="n">
        <f aca="false">+RANDBETWEEN(1,5)</f>
        <v>3</v>
      </c>
      <c r="M473" s="4" t="str">
        <f aca="false">+VLOOKUP(A473&amp;B473,[1]country_org_des!$A$1:$E$1048576,5,0)</f>
        <v>FTL||Supplier_23||Plant_3||FTL_ES-DE_W_2000</v>
      </c>
      <c r="N473" s="4" t="n">
        <f aca="false">+FIND("FTL",M473,2)+4</f>
        <v>32</v>
      </c>
      <c r="O473" s="0" t="n">
        <f aca="false">+FIND("-",M473)</f>
        <v>34</v>
      </c>
      <c r="P473" s="0" t="n">
        <f aca="false">+LEN(M473)</f>
        <v>43</v>
      </c>
      <c r="Q473" s="0" t="str">
        <f aca="false">+RIGHT(M473,P473-O473)</f>
        <v>DE_W_2000</v>
      </c>
      <c r="R473" s="0" t="n">
        <f aca="false">+LEN(M473)-LEN(SUBSTITUTE(M473,"_",""))</f>
        <v>5</v>
      </c>
      <c r="S473" s="0" t="n">
        <f aca="false">+FIND("!",T473)</f>
        <v>39</v>
      </c>
      <c r="T473" s="0" t="str">
        <f aca="false">+SUBSTITUTE(M473,"_","!",R473)</f>
        <v>FTL||Supplier_23||Plant_3||FTL_ES-DE_W!2000</v>
      </c>
    </row>
    <row r="474" customFormat="false" ht="12.8" hidden="true" customHeight="false" outlineLevel="0" collapsed="false">
      <c r="A474" s="0" t="s">
        <v>552</v>
      </c>
      <c r="B474" s="0" t="s">
        <v>21</v>
      </c>
      <c r="C474" s="0" t="s">
        <v>556</v>
      </c>
      <c r="D474" s="0" t="n">
        <v>621</v>
      </c>
      <c r="E474" s="4" t="str">
        <f aca="false">+LEFT(RIGHT(M474,P474-N474+1),O474-N474)</f>
        <v>ES</v>
      </c>
      <c r="F474" s="4" t="str">
        <f aca="false">+RIGHT(LEFT(M474,S474-1),S474-O474-1)</f>
        <v>DE_W</v>
      </c>
      <c r="G474" s="4" t="n">
        <f aca="false">+D474*VLOOKUP(C474,[1]commodities!A$1:H$1048576,2,0)</f>
        <v>5610.0600000135</v>
      </c>
      <c r="H474" s="4" t="n">
        <f aca="false">+$D474*VLOOKUP(C474,[1]commodities!A$1:H$1048576,3,0)</f>
        <v>32.399999973</v>
      </c>
      <c r="I474" s="4" t="n">
        <f aca="false">+G474/K474</f>
        <v>5610.0600000135</v>
      </c>
      <c r="J474" s="4" t="n">
        <f aca="false">+H474/K474</f>
        <v>32.399999973</v>
      </c>
      <c r="K474" s="4" t="n">
        <f aca="false">+ROUNDUP(MAX(G474/12000,H474/51,1),0)</f>
        <v>1</v>
      </c>
      <c r="L474" s="4" t="n">
        <f aca="false">+RANDBETWEEN(1,5)</f>
        <v>3</v>
      </c>
      <c r="M474" s="4" t="str">
        <f aca="false">+VLOOKUP(A474&amp;B474,[1]country_org_des!$A$1:$E$1048576,5,0)</f>
        <v>FTL||Supplier_23||Plant_3||FTL_ES-DE_W_2000</v>
      </c>
      <c r="N474" s="4" t="n">
        <f aca="false">+FIND("FTL",M474,2)+4</f>
        <v>32</v>
      </c>
      <c r="O474" s="0" t="n">
        <f aca="false">+FIND("-",M474)</f>
        <v>34</v>
      </c>
      <c r="P474" s="0" t="n">
        <f aca="false">+LEN(M474)</f>
        <v>43</v>
      </c>
      <c r="Q474" s="0" t="str">
        <f aca="false">+RIGHT(M474,P474-O474)</f>
        <v>DE_W_2000</v>
      </c>
      <c r="R474" s="0" t="n">
        <f aca="false">+LEN(M474)-LEN(SUBSTITUTE(M474,"_",""))</f>
        <v>5</v>
      </c>
      <c r="S474" s="0" t="n">
        <f aca="false">+FIND("!",T474)</f>
        <v>39</v>
      </c>
      <c r="T474" s="0" t="str">
        <f aca="false">+SUBSTITUTE(M474,"_","!",R474)</f>
        <v>FTL||Supplier_23||Plant_3||FTL_ES-DE_W!2000</v>
      </c>
    </row>
    <row r="475" customFormat="false" ht="12.8" hidden="true" customHeight="false" outlineLevel="0" collapsed="false">
      <c r="A475" s="0" t="s">
        <v>552</v>
      </c>
      <c r="B475" s="0" t="s">
        <v>21</v>
      </c>
      <c r="C475" s="0" t="s">
        <v>557</v>
      </c>
      <c r="D475" s="0" t="n">
        <v>520</v>
      </c>
      <c r="E475" s="4" t="str">
        <f aca="false">+LEFT(RIGHT(M475,P475-N475+1),O475-N475)</f>
        <v>ES</v>
      </c>
      <c r="F475" s="4" t="str">
        <f aca="false">+RIGHT(LEFT(M475,S475-1),S475-O475-1)</f>
        <v>DE_W</v>
      </c>
      <c r="G475" s="4" t="n">
        <f aca="false">+D475*VLOOKUP(C475,[1]commodities!A$1:H$1048576,2,0)</f>
        <v>4219.8</v>
      </c>
      <c r="H475" s="4" t="n">
        <f aca="false">+$D475*VLOOKUP(C475,[1]commodities!A$1:H$1048576,3,0)</f>
        <v>31.2</v>
      </c>
      <c r="I475" s="4" t="n">
        <f aca="false">+G475/K475</f>
        <v>4219.8</v>
      </c>
      <c r="J475" s="4" t="n">
        <f aca="false">+H475/K475</f>
        <v>31.2</v>
      </c>
      <c r="K475" s="4" t="n">
        <f aca="false">+ROUNDUP(MAX(G475/12000,H475/51,1),0)</f>
        <v>1</v>
      </c>
      <c r="L475" s="4" t="n">
        <f aca="false">+RANDBETWEEN(1,5)</f>
        <v>5</v>
      </c>
      <c r="M475" s="4" t="str">
        <f aca="false">+VLOOKUP(A475&amp;B475,[1]country_org_des!$A$1:$E$1048576,5,0)</f>
        <v>FTL||Supplier_23||Plant_3||FTL_ES-DE_W_2000</v>
      </c>
      <c r="N475" s="4" t="n">
        <f aca="false">+FIND("FTL",M475,2)+4</f>
        <v>32</v>
      </c>
      <c r="O475" s="0" t="n">
        <f aca="false">+FIND("-",M475)</f>
        <v>34</v>
      </c>
      <c r="P475" s="0" t="n">
        <f aca="false">+LEN(M475)</f>
        <v>43</v>
      </c>
      <c r="Q475" s="0" t="str">
        <f aca="false">+RIGHT(M475,P475-O475)</f>
        <v>DE_W_2000</v>
      </c>
      <c r="R475" s="0" t="n">
        <f aca="false">+LEN(M475)-LEN(SUBSTITUTE(M475,"_",""))</f>
        <v>5</v>
      </c>
      <c r="S475" s="0" t="n">
        <f aca="false">+FIND("!",T475)</f>
        <v>39</v>
      </c>
      <c r="T475" s="0" t="str">
        <f aca="false">+SUBSTITUTE(M475,"_","!",R475)</f>
        <v>FTL||Supplier_23||Plant_3||FTL_ES-DE_W!2000</v>
      </c>
    </row>
    <row r="476" customFormat="false" ht="12.8" hidden="true" customHeight="false" outlineLevel="0" collapsed="false">
      <c r="A476" s="0" t="s">
        <v>552</v>
      </c>
      <c r="B476" s="0" t="s">
        <v>21</v>
      </c>
      <c r="C476" s="0" t="s">
        <v>558</v>
      </c>
      <c r="D476" s="0" t="n">
        <v>520</v>
      </c>
      <c r="E476" s="4" t="str">
        <f aca="false">+LEFT(RIGHT(M476,P476-N476+1),O476-N476)</f>
        <v>ES</v>
      </c>
      <c r="F476" s="4" t="str">
        <f aca="false">+RIGHT(LEFT(M476,S476-1),S476-O476-1)</f>
        <v>DE_W</v>
      </c>
      <c r="G476" s="4" t="n">
        <f aca="false">+D476*VLOOKUP(C476,[1]commodities!A$1:H$1048576,2,0)</f>
        <v>4219.8</v>
      </c>
      <c r="H476" s="4" t="n">
        <f aca="false">+$D476*VLOOKUP(C476,[1]commodities!A$1:H$1048576,3,0)</f>
        <v>31.2</v>
      </c>
      <c r="I476" s="4" t="n">
        <f aca="false">+G476/K476</f>
        <v>4219.8</v>
      </c>
      <c r="J476" s="4" t="n">
        <f aca="false">+H476/K476</f>
        <v>31.2</v>
      </c>
      <c r="K476" s="4" t="n">
        <f aca="false">+ROUNDUP(MAX(G476/12000,H476/51,1),0)</f>
        <v>1</v>
      </c>
      <c r="L476" s="4" t="n">
        <f aca="false">+RANDBETWEEN(1,5)</f>
        <v>3</v>
      </c>
      <c r="M476" s="4" t="str">
        <f aca="false">+VLOOKUP(A476&amp;B476,[1]country_org_des!$A$1:$E$1048576,5,0)</f>
        <v>FTL||Supplier_23||Plant_3||FTL_ES-DE_W_2000</v>
      </c>
      <c r="N476" s="4" t="n">
        <f aca="false">+FIND("FTL",M476,2)+4</f>
        <v>32</v>
      </c>
      <c r="O476" s="0" t="n">
        <f aca="false">+FIND("-",M476)</f>
        <v>34</v>
      </c>
      <c r="P476" s="0" t="n">
        <f aca="false">+LEN(M476)</f>
        <v>43</v>
      </c>
      <c r="Q476" s="0" t="str">
        <f aca="false">+RIGHT(M476,P476-O476)</f>
        <v>DE_W_2000</v>
      </c>
      <c r="R476" s="0" t="n">
        <f aca="false">+LEN(M476)-LEN(SUBSTITUTE(M476,"_",""))</f>
        <v>5</v>
      </c>
      <c r="S476" s="0" t="n">
        <f aca="false">+FIND("!",T476)</f>
        <v>39</v>
      </c>
      <c r="T476" s="0" t="str">
        <f aca="false">+SUBSTITUTE(M476,"_","!",R476)</f>
        <v>FTL||Supplier_23||Plant_3||FTL_ES-DE_W!2000</v>
      </c>
    </row>
    <row r="477" customFormat="false" ht="12.8" hidden="true" customHeight="false" outlineLevel="0" collapsed="false">
      <c r="A477" s="0" t="s">
        <v>559</v>
      </c>
      <c r="B477" s="0" t="s">
        <v>21</v>
      </c>
      <c r="C477" s="0" t="s">
        <v>560</v>
      </c>
      <c r="D477" s="0" t="n">
        <v>2400</v>
      </c>
      <c r="E477" s="4" t="str">
        <f aca="false">+LEFT(RIGHT(M477,P477-N477+1),O477-N477)</f>
        <v>PT</v>
      </c>
      <c r="F477" s="4" t="str">
        <f aca="false">+RIGHT(LEFT(M477,S477-1),S477-O477-1)</f>
        <v>DE_W</v>
      </c>
      <c r="G477" s="4" t="n">
        <f aca="false">+D477*VLOOKUP(C477,[1]commodities!A$1:H$1048576,2,0)</f>
        <v>100.8</v>
      </c>
      <c r="H477" s="4" t="n">
        <f aca="false">+$D477*VLOOKUP(C477,[1]commodities!A$1:H$1048576,3,0)</f>
        <v>0.1728</v>
      </c>
      <c r="I477" s="4" t="n">
        <f aca="false">+G477/K477</f>
        <v>100.8</v>
      </c>
      <c r="J477" s="4" t="n">
        <f aca="false">+H477/K477</f>
        <v>0.1728</v>
      </c>
      <c r="K477" s="4" t="n">
        <f aca="false">+ROUNDUP(MAX(G477/12000,H477/51,1),0)</f>
        <v>1</v>
      </c>
      <c r="L477" s="4" t="n">
        <f aca="false">+RANDBETWEEN(1,5)</f>
        <v>1</v>
      </c>
      <c r="M477" s="4" t="str">
        <f aca="false">+VLOOKUP(A477&amp;B477,[1]country_org_des!$A$1:$E$1048576,5,0)</f>
        <v>FTL||Supplier_3||Plant_3||FTL_PT-DE_W_2500</v>
      </c>
      <c r="N477" s="4" t="n">
        <f aca="false">+FIND("FTL",M477,2)+4</f>
        <v>31</v>
      </c>
      <c r="O477" s="0" t="n">
        <f aca="false">+FIND("-",M477)</f>
        <v>33</v>
      </c>
      <c r="P477" s="0" t="n">
        <f aca="false">+LEN(M477)</f>
        <v>42</v>
      </c>
      <c r="Q477" s="0" t="str">
        <f aca="false">+RIGHT(M477,P477-O477)</f>
        <v>DE_W_2500</v>
      </c>
      <c r="R477" s="0" t="n">
        <f aca="false">+LEN(M477)-LEN(SUBSTITUTE(M477,"_",""))</f>
        <v>5</v>
      </c>
      <c r="S477" s="0" t="n">
        <f aca="false">+FIND("!",T477)</f>
        <v>38</v>
      </c>
      <c r="T477" s="0" t="str">
        <f aca="false">+SUBSTITUTE(M477,"_","!",R477)</f>
        <v>FTL||Supplier_3||Plant_3||FTL_PT-DE_W!2500</v>
      </c>
    </row>
    <row r="478" customFormat="false" ht="12.8" hidden="true" customHeight="false" outlineLevel="0" collapsed="false">
      <c r="A478" s="0" t="s">
        <v>559</v>
      </c>
      <c r="B478" s="0" t="s">
        <v>21</v>
      </c>
      <c r="C478" s="0" t="s">
        <v>561</v>
      </c>
      <c r="D478" s="0" t="n">
        <v>2400</v>
      </c>
      <c r="E478" s="4" t="str">
        <f aca="false">+LEFT(RIGHT(M478,P478-N478+1),O478-N478)</f>
        <v>PT</v>
      </c>
      <c r="F478" s="4" t="str">
        <f aca="false">+RIGHT(LEFT(M478,S478-1),S478-O478-1)</f>
        <v>DE_W</v>
      </c>
      <c r="G478" s="4" t="n">
        <f aca="false">+D478*VLOOKUP(C478,[1]commodities!A$1:H$1048576,2,0)</f>
        <v>100.8</v>
      </c>
      <c r="H478" s="4" t="n">
        <f aca="false">+$D478*VLOOKUP(C478,[1]commodities!A$1:H$1048576,3,0)</f>
        <v>0.1728</v>
      </c>
      <c r="I478" s="4" t="n">
        <f aca="false">+G478/K478</f>
        <v>100.8</v>
      </c>
      <c r="J478" s="4" t="n">
        <f aca="false">+H478/K478</f>
        <v>0.1728</v>
      </c>
      <c r="K478" s="4" t="n">
        <f aca="false">+ROUNDUP(MAX(G478/12000,H478/51,1),0)</f>
        <v>1</v>
      </c>
      <c r="L478" s="4" t="n">
        <f aca="false">+RANDBETWEEN(1,5)</f>
        <v>3</v>
      </c>
      <c r="M478" s="4" t="str">
        <f aca="false">+VLOOKUP(A478&amp;B478,[1]country_org_des!$A$1:$E$1048576,5,0)</f>
        <v>FTL||Supplier_3||Plant_3||FTL_PT-DE_W_2500</v>
      </c>
      <c r="N478" s="4" t="n">
        <f aca="false">+FIND("FTL",M478,2)+4</f>
        <v>31</v>
      </c>
      <c r="O478" s="0" t="n">
        <f aca="false">+FIND("-",M478)</f>
        <v>33</v>
      </c>
      <c r="P478" s="0" t="n">
        <f aca="false">+LEN(M478)</f>
        <v>42</v>
      </c>
      <c r="Q478" s="0" t="str">
        <f aca="false">+RIGHT(M478,P478-O478)</f>
        <v>DE_W_2500</v>
      </c>
      <c r="R478" s="0" t="n">
        <f aca="false">+LEN(M478)-LEN(SUBSTITUTE(M478,"_",""))</f>
        <v>5</v>
      </c>
      <c r="S478" s="0" t="n">
        <f aca="false">+FIND("!",T478)</f>
        <v>38</v>
      </c>
      <c r="T478" s="0" t="str">
        <f aca="false">+SUBSTITUTE(M478,"_","!",R478)</f>
        <v>FTL||Supplier_3||Plant_3||FTL_PT-DE_W!2500</v>
      </c>
    </row>
    <row r="479" customFormat="false" ht="12.8" hidden="true" customHeight="false" outlineLevel="0" collapsed="false">
      <c r="A479" s="0" t="s">
        <v>562</v>
      </c>
      <c r="B479" s="0" t="s">
        <v>21</v>
      </c>
      <c r="C479" s="0" t="s">
        <v>563</v>
      </c>
      <c r="D479" s="0" t="n">
        <v>144</v>
      </c>
      <c r="E479" s="4" t="str">
        <f aca="false">+LEFT(RIGHT(M479,P479-N479+1),O479-N479)</f>
        <v>TR</v>
      </c>
      <c r="F479" s="4" t="str">
        <f aca="false">+RIGHT(LEFT(M479,S479-1),S479-O479-1)</f>
        <v>DE_W</v>
      </c>
      <c r="G479" s="4" t="n">
        <f aca="false">+D479*VLOOKUP(C479,[1]commodities!A$1:H$1048576,2,0)</f>
        <v>80.64</v>
      </c>
      <c r="H479" s="4" t="n">
        <f aca="false">+$D479*VLOOKUP(C479,[1]commodities!A$1:H$1048576,3,0)</f>
        <v>1.0492416</v>
      </c>
      <c r="I479" s="4" t="n">
        <f aca="false">+G479/K479</f>
        <v>80.64</v>
      </c>
      <c r="J479" s="4" t="n">
        <f aca="false">+H479/K479</f>
        <v>1.0492416</v>
      </c>
      <c r="K479" s="4" t="n">
        <f aca="false">+ROUNDUP(MAX(G479/12000,H479/51,1),0)</f>
        <v>1</v>
      </c>
      <c r="L479" s="4" t="n">
        <f aca="false">+RANDBETWEEN(1,5)</f>
        <v>1</v>
      </c>
      <c r="M479" s="4" t="str">
        <f aca="false">+VLOOKUP(A479&amp;B479,[1]country_org_des!$A$1:$E$1048576,5,0)</f>
        <v>FTL||Supplier_358||Plant_3||FTL_TR-DE_W_2500</v>
      </c>
      <c r="N479" s="4" t="n">
        <f aca="false">+FIND("FTL",M479,2)+4</f>
        <v>33</v>
      </c>
      <c r="O479" s="0" t="n">
        <f aca="false">+FIND("-",M479)</f>
        <v>35</v>
      </c>
      <c r="P479" s="0" t="n">
        <f aca="false">+LEN(M479)</f>
        <v>44</v>
      </c>
      <c r="Q479" s="0" t="str">
        <f aca="false">+RIGHT(M479,P479-O479)</f>
        <v>DE_W_2500</v>
      </c>
      <c r="R479" s="0" t="n">
        <f aca="false">+LEN(M479)-LEN(SUBSTITUTE(M479,"_",""))</f>
        <v>5</v>
      </c>
      <c r="S479" s="0" t="n">
        <f aca="false">+FIND("!",T479)</f>
        <v>40</v>
      </c>
      <c r="T479" s="0" t="str">
        <f aca="false">+SUBSTITUTE(M479,"_","!",R479)</f>
        <v>FTL||Supplier_358||Plant_3||FTL_TR-DE_W!2500</v>
      </c>
    </row>
    <row r="480" customFormat="false" ht="12.8" hidden="true" customHeight="false" outlineLevel="0" collapsed="false">
      <c r="A480" s="0" t="s">
        <v>562</v>
      </c>
      <c r="B480" s="0" t="s">
        <v>21</v>
      </c>
      <c r="C480" s="0" t="s">
        <v>564</v>
      </c>
      <c r="D480" s="0" t="n">
        <v>140</v>
      </c>
      <c r="E480" s="4" t="str">
        <f aca="false">+LEFT(RIGHT(M480,P480-N480+1),O480-N480)</f>
        <v>TR</v>
      </c>
      <c r="F480" s="4" t="str">
        <f aca="false">+RIGHT(LEFT(M480,S480-1),S480-O480-1)</f>
        <v>DE_W</v>
      </c>
      <c r="G480" s="4" t="n">
        <f aca="false">+D480*VLOOKUP(C480,[1]commodities!A$1:H$1048576,2,0)</f>
        <v>105</v>
      </c>
      <c r="H480" s="4" t="n">
        <f aca="false">+$D480*VLOOKUP(C480,[1]commodities!A$1:H$1048576,3,0)</f>
        <v>1.76715</v>
      </c>
      <c r="I480" s="4" t="n">
        <f aca="false">+G480/K480</f>
        <v>105</v>
      </c>
      <c r="J480" s="4" t="n">
        <f aca="false">+H480/K480</f>
        <v>1.76715</v>
      </c>
      <c r="K480" s="4" t="n">
        <f aca="false">+ROUNDUP(MAX(G480/12000,H480/51,1),0)</f>
        <v>1</v>
      </c>
      <c r="L480" s="4" t="n">
        <f aca="false">+RANDBETWEEN(1,5)</f>
        <v>2</v>
      </c>
      <c r="M480" s="4" t="str">
        <f aca="false">+VLOOKUP(A480&amp;B480,[1]country_org_des!$A$1:$E$1048576,5,0)</f>
        <v>FTL||Supplier_358||Plant_3||FTL_TR-DE_W_2500</v>
      </c>
      <c r="N480" s="4" t="n">
        <f aca="false">+FIND("FTL",M480,2)+4</f>
        <v>33</v>
      </c>
      <c r="O480" s="0" t="n">
        <f aca="false">+FIND("-",M480)</f>
        <v>35</v>
      </c>
      <c r="P480" s="0" t="n">
        <f aca="false">+LEN(M480)</f>
        <v>44</v>
      </c>
      <c r="Q480" s="0" t="str">
        <f aca="false">+RIGHT(M480,P480-O480)</f>
        <v>DE_W_2500</v>
      </c>
      <c r="R480" s="0" t="n">
        <f aca="false">+LEN(M480)-LEN(SUBSTITUTE(M480,"_",""))</f>
        <v>5</v>
      </c>
      <c r="S480" s="0" t="n">
        <f aca="false">+FIND("!",T480)</f>
        <v>40</v>
      </c>
      <c r="T480" s="0" t="str">
        <f aca="false">+SUBSTITUTE(M480,"_","!",R480)</f>
        <v>FTL||Supplier_358||Plant_3||FTL_TR-DE_W!2500</v>
      </c>
    </row>
    <row r="481" customFormat="false" ht="12.8" hidden="true" customHeight="false" outlineLevel="0" collapsed="false">
      <c r="A481" s="0" t="s">
        <v>562</v>
      </c>
      <c r="B481" s="0" t="s">
        <v>21</v>
      </c>
      <c r="C481" s="0" t="s">
        <v>565</v>
      </c>
      <c r="D481" s="0" t="n">
        <v>30</v>
      </c>
      <c r="E481" s="4" t="str">
        <f aca="false">+LEFT(RIGHT(M481,P481-N481+1),O481-N481)</f>
        <v>TR</v>
      </c>
      <c r="F481" s="4" t="str">
        <f aca="false">+RIGHT(LEFT(M481,S481-1),S481-O481-1)</f>
        <v>DE_W</v>
      </c>
      <c r="G481" s="4" t="n">
        <f aca="false">+D481*VLOOKUP(C481,[1]commodities!A$1:H$1048576,2,0)</f>
        <v>18.999999999</v>
      </c>
      <c r="H481" s="4" t="n">
        <f aca="false">+$D481*VLOOKUP(C481,[1]commodities!A$1:H$1048576,3,0)</f>
        <v>0.17388</v>
      </c>
      <c r="I481" s="4" t="n">
        <f aca="false">+G481/K481</f>
        <v>18.999999999</v>
      </c>
      <c r="J481" s="4" t="n">
        <f aca="false">+H481/K481</f>
        <v>0.17388</v>
      </c>
      <c r="K481" s="4" t="n">
        <f aca="false">+ROUNDUP(MAX(G481/12000,H481/51,1),0)</f>
        <v>1</v>
      </c>
      <c r="L481" s="4" t="n">
        <f aca="false">+RANDBETWEEN(1,5)</f>
        <v>4</v>
      </c>
      <c r="M481" s="4" t="str">
        <f aca="false">+VLOOKUP(A481&amp;B481,[1]country_org_des!$A$1:$E$1048576,5,0)</f>
        <v>FTL||Supplier_358||Plant_3||FTL_TR-DE_W_2500</v>
      </c>
      <c r="N481" s="4" t="n">
        <f aca="false">+FIND("FTL",M481,2)+4</f>
        <v>33</v>
      </c>
      <c r="O481" s="0" t="n">
        <f aca="false">+FIND("-",M481)</f>
        <v>35</v>
      </c>
      <c r="P481" s="0" t="n">
        <f aca="false">+LEN(M481)</f>
        <v>44</v>
      </c>
      <c r="Q481" s="0" t="str">
        <f aca="false">+RIGHT(M481,P481-O481)</f>
        <v>DE_W_2500</v>
      </c>
      <c r="R481" s="0" t="n">
        <f aca="false">+LEN(M481)-LEN(SUBSTITUTE(M481,"_",""))</f>
        <v>5</v>
      </c>
      <c r="S481" s="0" t="n">
        <f aca="false">+FIND("!",T481)</f>
        <v>40</v>
      </c>
      <c r="T481" s="0" t="str">
        <f aca="false">+SUBSTITUTE(M481,"_","!",R481)</f>
        <v>FTL||Supplier_358||Plant_3||FTL_TR-DE_W!2500</v>
      </c>
    </row>
    <row r="482" customFormat="false" ht="12.8" hidden="true" customHeight="false" outlineLevel="0" collapsed="false">
      <c r="A482" s="0" t="s">
        <v>562</v>
      </c>
      <c r="B482" s="0" t="s">
        <v>21</v>
      </c>
      <c r="C482" s="0" t="s">
        <v>566</v>
      </c>
      <c r="D482" s="0" t="n">
        <v>60</v>
      </c>
      <c r="E482" s="4" t="str">
        <f aca="false">+LEFT(RIGHT(M482,P482-N482+1),O482-N482)</f>
        <v>TR</v>
      </c>
      <c r="F482" s="4" t="str">
        <f aca="false">+RIGHT(LEFT(M482,S482-1),S482-O482-1)</f>
        <v>DE_W</v>
      </c>
      <c r="G482" s="4" t="n">
        <f aca="false">+D482*VLOOKUP(C482,[1]commodities!A$1:H$1048576,2,0)</f>
        <v>37.999999998</v>
      </c>
      <c r="H482" s="4" t="n">
        <f aca="false">+$D482*VLOOKUP(C482,[1]commodities!A$1:H$1048576,3,0)</f>
        <v>0.34776</v>
      </c>
      <c r="I482" s="4" t="n">
        <f aca="false">+G482/K482</f>
        <v>37.999999998</v>
      </c>
      <c r="J482" s="4" t="n">
        <f aca="false">+H482/K482</f>
        <v>0.34776</v>
      </c>
      <c r="K482" s="4" t="n">
        <f aca="false">+ROUNDUP(MAX(G482/12000,H482/51,1),0)</f>
        <v>1</v>
      </c>
      <c r="L482" s="4" t="n">
        <f aca="false">+RANDBETWEEN(1,5)</f>
        <v>2</v>
      </c>
      <c r="M482" s="4" t="str">
        <f aca="false">+VLOOKUP(A482&amp;B482,[1]country_org_des!$A$1:$E$1048576,5,0)</f>
        <v>FTL||Supplier_358||Plant_3||FTL_TR-DE_W_2500</v>
      </c>
      <c r="N482" s="4" t="n">
        <f aca="false">+FIND("FTL",M482,2)+4</f>
        <v>33</v>
      </c>
      <c r="O482" s="0" t="n">
        <f aca="false">+FIND("-",M482)</f>
        <v>35</v>
      </c>
      <c r="P482" s="0" t="n">
        <f aca="false">+LEN(M482)</f>
        <v>44</v>
      </c>
      <c r="Q482" s="0" t="str">
        <f aca="false">+RIGHT(M482,P482-O482)</f>
        <v>DE_W_2500</v>
      </c>
      <c r="R482" s="0" t="n">
        <f aca="false">+LEN(M482)-LEN(SUBSTITUTE(M482,"_",""))</f>
        <v>5</v>
      </c>
      <c r="S482" s="0" t="n">
        <f aca="false">+FIND("!",T482)</f>
        <v>40</v>
      </c>
      <c r="T482" s="0" t="str">
        <f aca="false">+SUBSTITUTE(M482,"_","!",R482)</f>
        <v>FTL||Supplier_358||Plant_3||FTL_TR-DE_W!2500</v>
      </c>
    </row>
    <row r="483" customFormat="false" ht="12.8" hidden="true" customHeight="false" outlineLevel="0" collapsed="false">
      <c r="A483" s="0" t="s">
        <v>562</v>
      </c>
      <c r="B483" s="0" t="s">
        <v>21</v>
      </c>
      <c r="C483" s="0" t="s">
        <v>567</v>
      </c>
      <c r="D483" s="0" t="n">
        <v>24</v>
      </c>
      <c r="E483" s="4" t="str">
        <f aca="false">+LEFT(RIGHT(M483,P483-N483+1),O483-N483)</f>
        <v>TR</v>
      </c>
      <c r="F483" s="4" t="str">
        <f aca="false">+RIGHT(LEFT(M483,S483-1),S483-O483-1)</f>
        <v>DE_W</v>
      </c>
      <c r="G483" s="4" t="n">
        <f aca="false">+D483*VLOOKUP(C483,[1]commodities!A$1:H$1048576,2,0)</f>
        <v>13.44</v>
      </c>
      <c r="H483" s="4" t="n">
        <f aca="false">+$D483*VLOOKUP(C483,[1]commodities!A$1:H$1048576,3,0)</f>
        <v>0.1748736</v>
      </c>
      <c r="I483" s="4" t="n">
        <f aca="false">+G483/K483</f>
        <v>13.44</v>
      </c>
      <c r="J483" s="4" t="n">
        <f aca="false">+H483/K483</f>
        <v>0.1748736</v>
      </c>
      <c r="K483" s="4" t="n">
        <f aca="false">+ROUNDUP(MAX(G483/12000,H483/51,1),0)</f>
        <v>1</v>
      </c>
      <c r="L483" s="4" t="n">
        <f aca="false">+RANDBETWEEN(1,5)</f>
        <v>3</v>
      </c>
      <c r="M483" s="4" t="str">
        <f aca="false">+VLOOKUP(A483&amp;B483,[1]country_org_des!$A$1:$E$1048576,5,0)</f>
        <v>FTL||Supplier_358||Plant_3||FTL_TR-DE_W_2500</v>
      </c>
      <c r="N483" s="4" t="n">
        <f aca="false">+FIND("FTL",M483,2)+4</f>
        <v>33</v>
      </c>
      <c r="O483" s="0" t="n">
        <f aca="false">+FIND("-",M483)</f>
        <v>35</v>
      </c>
      <c r="P483" s="0" t="n">
        <f aca="false">+LEN(M483)</f>
        <v>44</v>
      </c>
      <c r="Q483" s="0" t="str">
        <f aca="false">+RIGHT(M483,P483-O483)</f>
        <v>DE_W_2500</v>
      </c>
      <c r="R483" s="0" t="n">
        <f aca="false">+LEN(M483)-LEN(SUBSTITUTE(M483,"_",""))</f>
        <v>5</v>
      </c>
      <c r="S483" s="0" t="n">
        <f aca="false">+FIND("!",T483)</f>
        <v>40</v>
      </c>
      <c r="T483" s="0" t="str">
        <f aca="false">+SUBSTITUTE(M483,"_","!",R483)</f>
        <v>FTL||Supplier_358||Plant_3||FTL_TR-DE_W!2500</v>
      </c>
    </row>
    <row r="484" customFormat="false" ht="12.8" hidden="true" customHeight="false" outlineLevel="0" collapsed="false">
      <c r="A484" s="0" t="s">
        <v>562</v>
      </c>
      <c r="B484" s="0" t="s">
        <v>21</v>
      </c>
      <c r="C484" s="0" t="s">
        <v>568</v>
      </c>
      <c r="D484" s="0" t="n">
        <v>80</v>
      </c>
      <c r="E484" s="4" t="str">
        <f aca="false">+LEFT(RIGHT(M484,P484-N484+1),O484-N484)</f>
        <v>TR</v>
      </c>
      <c r="F484" s="4" t="str">
        <f aca="false">+RIGHT(LEFT(M484,S484-1),S484-O484-1)</f>
        <v>DE_W</v>
      </c>
      <c r="G484" s="4" t="n">
        <f aca="false">+D484*VLOOKUP(C484,[1]commodities!A$1:H$1048576,2,0)</f>
        <v>27.6</v>
      </c>
      <c r="H484" s="4" t="n">
        <f aca="false">+$D484*VLOOKUP(C484,[1]commodities!A$1:H$1048576,3,0)</f>
        <v>0.3542</v>
      </c>
      <c r="I484" s="4" t="n">
        <f aca="false">+G484/K484</f>
        <v>27.6</v>
      </c>
      <c r="J484" s="4" t="n">
        <f aca="false">+H484/K484</f>
        <v>0.3542</v>
      </c>
      <c r="K484" s="4" t="n">
        <f aca="false">+ROUNDUP(MAX(G484/12000,H484/51,1),0)</f>
        <v>1</v>
      </c>
      <c r="L484" s="4" t="n">
        <f aca="false">+RANDBETWEEN(1,5)</f>
        <v>3</v>
      </c>
      <c r="M484" s="4" t="str">
        <f aca="false">+VLOOKUP(A484&amp;B484,[1]country_org_des!$A$1:$E$1048576,5,0)</f>
        <v>FTL||Supplier_358||Plant_3||FTL_TR-DE_W_2500</v>
      </c>
      <c r="N484" s="4" t="n">
        <f aca="false">+FIND("FTL",M484,2)+4</f>
        <v>33</v>
      </c>
      <c r="O484" s="0" t="n">
        <f aca="false">+FIND("-",M484)</f>
        <v>35</v>
      </c>
      <c r="P484" s="0" t="n">
        <f aca="false">+LEN(M484)</f>
        <v>44</v>
      </c>
      <c r="Q484" s="0" t="str">
        <f aca="false">+RIGHT(M484,P484-O484)</f>
        <v>DE_W_2500</v>
      </c>
      <c r="R484" s="0" t="n">
        <f aca="false">+LEN(M484)-LEN(SUBSTITUTE(M484,"_",""))</f>
        <v>5</v>
      </c>
      <c r="S484" s="0" t="n">
        <f aca="false">+FIND("!",T484)</f>
        <v>40</v>
      </c>
      <c r="T484" s="0" t="str">
        <f aca="false">+SUBSTITUTE(M484,"_","!",R484)</f>
        <v>FTL||Supplier_358||Plant_3||FTL_TR-DE_W!2500</v>
      </c>
    </row>
    <row r="485" customFormat="false" ht="12.8" hidden="true" customHeight="false" outlineLevel="0" collapsed="false">
      <c r="A485" s="0" t="s">
        <v>562</v>
      </c>
      <c r="B485" s="0" t="s">
        <v>21</v>
      </c>
      <c r="C485" s="0" t="s">
        <v>569</v>
      </c>
      <c r="D485" s="0" t="n">
        <v>160</v>
      </c>
      <c r="E485" s="4" t="str">
        <f aca="false">+LEFT(RIGHT(M485,P485-N485+1),O485-N485)</f>
        <v>TR</v>
      </c>
      <c r="F485" s="4" t="str">
        <f aca="false">+RIGHT(LEFT(M485,S485-1),S485-O485-1)</f>
        <v>DE_W</v>
      </c>
      <c r="G485" s="4" t="n">
        <f aca="false">+D485*VLOOKUP(C485,[1]commodities!A$1:H$1048576,2,0)</f>
        <v>55.2</v>
      </c>
      <c r="H485" s="4" t="n">
        <f aca="false">+$D485*VLOOKUP(C485,[1]commodities!A$1:H$1048576,3,0)</f>
        <v>0.7084</v>
      </c>
      <c r="I485" s="4" t="n">
        <f aca="false">+G485/K485</f>
        <v>55.2</v>
      </c>
      <c r="J485" s="4" t="n">
        <f aca="false">+H485/K485</f>
        <v>0.7084</v>
      </c>
      <c r="K485" s="4" t="n">
        <f aca="false">+ROUNDUP(MAX(G485/12000,H485/51,1),0)</f>
        <v>1</v>
      </c>
      <c r="L485" s="4" t="n">
        <f aca="false">+RANDBETWEEN(1,5)</f>
        <v>4</v>
      </c>
      <c r="M485" s="4" t="str">
        <f aca="false">+VLOOKUP(A485&amp;B485,[1]country_org_des!$A$1:$E$1048576,5,0)</f>
        <v>FTL||Supplier_358||Plant_3||FTL_TR-DE_W_2500</v>
      </c>
      <c r="N485" s="4" t="n">
        <f aca="false">+FIND("FTL",M485,2)+4</f>
        <v>33</v>
      </c>
      <c r="O485" s="0" t="n">
        <f aca="false">+FIND("-",M485)</f>
        <v>35</v>
      </c>
      <c r="P485" s="0" t="n">
        <f aca="false">+LEN(M485)</f>
        <v>44</v>
      </c>
      <c r="Q485" s="0" t="str">
        <f aca="false">+RIGHT(M485,P485-O485)</f>
        <v>DE_W_2500</v>
      </c>
      <c r="R485" s="0" t="n">
        <f aca="false">+LEN(M485)-LEN(SUBSTITUTE(M485,"_",""))</f>
        <v>5</v>
      </c>
      <c r="S485" s="0" t="n">
        <f aca="false">+FIND("!",T485)</f>
        <v>40</v>
      </c>
      <c r="T485" s="0" t="str">
        <f aca="false">+SUBSTITUTE(M485,"_","!",R485)</f>
        <v>FTL||Supplier_358||Plant_3||FTL_TR-DE_W!2500</v>
      </c>
    </row>
    <row r="486" customFormat="false" ht="12.8" hidden="true" customHeight="false" outlineLevel="0" collapsed="false">
      <c r="A486" s="0" t="s">
        <v>562</v>
      </c>
      <c r="B486" s="0" t="s">
        <v>21</v>
      </c>
      <c r="C486" s="0" t="s">
        <v>570</v>
      </c>
      <c r="D486" s="0" t="n">
        <v>30</v>
      </c>
      <c r="E486" s="4" t="str">
        <f aca="false">+LEFT(RIGHT(M486,P486-N486+1),O486-N486)</f>
        <v>TR</v>
      </c>
      <c r="F486" s="4" t="str">
        <f aca="false">+RIGHT(LEFT(M486,S486-1),S486-O486-1)</f>
        <v>DE_W</v>
      </c>
      <c r="G486" s="4" t="n">
        <f aca="false">+D486*VLOOKUP(C486,[1]commodities!A$1:H$1048576,2,0)</f>
        <v>18.999999999</v>
      </c>
      <c r="H486" s="4" t="n">
        <f aca="false">+$D486*VLOOKUP(C486,[1]commodities!A$1:H$1048576,3,0)</f>
        <v>0.17388</v>
      </c>
      <c r="I486" s="4" t="n">
        <f aca="false">+G486/K486</f>
        <v>18.999999999</v>
      </c>
      <c r="J486" s="4" t="n">
        <f aca="false">+H486/K486</f>
        <v>0.17388</v>
      </c>
      <c r="K486" s="4" t="n">
        <f aca="false">+ROUNDUP(MAX(G486/12000,H486/51,1),0)</f>
        <v>1</v>
      </c>
      <c r="L486" s="4" t="n">
        <f aca="false">+RANDBETWEEN(1,5)</f>
        <v>5</v>
      </c>
      <c r="M486" s="4" t="str">
        <f aca="false">+VLOOKUP(A486&amp;B486,[1]country_org_des!$A$1:$E$1048576,5,0)</f>
        <v>FTL||Supplier_358||Plant_3||FTL_TR-DE_W_2500</v>
      </c>
      <c r="N486" s="4" t="n">
        <f aca="false">+FIND("FTL",M486,2)+4</f>
        <v>33</v>
      </c>
      <c r="O486" s="0" t="n">
        <f aca="false">+FIND("-",M486)</f>
        <v>35</v>
      </c>
      <c r="P486" s="0" t="n">
        <f aca="false">+LEN(M486)</f>
        <v>44</v>
      </c>
      <c r="Q486" s="0" t="str">
        <f aca="false">+RIGHT(M486,P486-O486)</f>
        <v>DE_W_2500</v>
      </c>
      <c r="R486" s="0" t="n">
        <f aca="false">+LEN(M486)-LEN(SUBSTITUTE(M486,"_",""))</f>
        <v>5</v>
      </c>
      <c r="S486" s="0" t="n">
        <f aca="false">+FIND("!",T486)</f>
        <v>40</v>
      </c>
      <c r="T486" s="0" t="str">
        <f aca="false">+SUBSTITUTE(M486,"_","!",R486)</f>
        <v>FTL||Supplier_358||Plant_3||FTL_TR-DE_W!2500</v>
      </c>
    </row>
    <row r="487" customFormat="false" ht="12.8" hidden="true" customHeight="false" outlineLevel="0" collapsed="false">
      <c r="A487" s="0" t="s">
        <v>562</v>
      </c>
      <c r="B487" s="0" t="s">
        <v>21</v>
      </c>
      <c r="C487" s="0" t="s">
        <v>571</v>
      </c>
      <c r="D487" s="0" t="n">
        <v>60</v>
      </c>
      <c r="E487" s="4" t="str">
        <f aca="false">+LEFT(RIGHT(M487,P487-N487+1),O487-N487)</f>
        <v>TR</v>
      </c>
      <c r="F487" s="4" t="str">
        <f aca="false">+RIGHT(LEFT(M487,S487-1),S487-O487-1)</f>
        <v>DE_W</v>
      </c>
      <c r="G487" s="4" t="n">
        <f aca="false">+D487*VLOOKUP(C487,[1]commodities!A$1:H$1048576,2,0)</f>
        <v>37.999999998</v>
      </c>
      <c r="H487" s="4" t="n">
        <f aca="false">+$D487*VLOOKUP(C487,[1]commodities!A$1:H$1048576,3,0)</f>
        <v>0.34776</v>
      </c>
      <c r="I487" s="4" t="n">
        <f aca="false">+G487/K487</f>
        <v>37.999999998</v>
      </c>
      <c r="J487" s="4" t="n">
        <f aca="false">+H487/K487</f>
        <v>0.34776</v>
      </c>
      <c r="K487" s="4" t="n">
        <f aca="false">+ROUNDUP(MAX(G487/12000,H487/51,1),0)</f>
        <v>1</v>
      </c>
      <c r="L487" s="4" t="n">
        <f aca="false">+RANDBETWEEN(1,5)</f>
        <v>1</v>
      </c>
      <c r="M487" s="4" t="str">
        <f aca="false">+VLOOKUP(A487&amp;B487,[1]country_org_des!$A$1:$E$1048576,5,0)</f>
        <v>FTL||Supplier_358||Plant_3||FTL_TR-DE_W_2500</v>
      </c>
      <c r="N487" s="4" t="n">
        <f aca="false">+FIND("FTL",M487,2)+4</f>
        <v>33</v>
      </c>
      <c r="O487" s="0" t="n">
        <f aca="false">+FIND("-",M487)</f>
        <v>35</v>
      </c>
      <c r="P487" s="0" t="n">
        <f aca="false">+LEN(M487)</f>
        <v>44</v>
      </c>
      <c r="Q487" s="0" t="str">
        <f aca="false">+RIGHT(M487,P487-O487)</f>
        <v>DE_W_2500</v>
      </c>
      <c r="R487" s="0" t="n">
        <f aca="false">+LEN(M487)-LEN(SUBSTITUTE(M487,"_",""))</f>
        <v>5</v>
      </c>
      <c r="S487" s="0" t="n">
        <f aca="false">+FIND("!",T487)</f>
        <v>40</v>
      </c>
      <c r="T487" s="0" t="str">
        <f aca="false">+SUBSTITUTE(M487,"_","!",R487)</f>
        <v>FTL||Supplier_358||Plant_3||FTL_TR-DE_W!2500</v>
      </c>
    </row>
    <row r="488" customFormat="false" ht="12.8" hidden="true" customHeight="false" outlineLevel="0" collapsed="false">
      <c r="A488" s="0" t="s">
        <v>562</v>
      </c>
      <c r="B488" s="0" t="s">
        <v>21</v>
      </c>
      <c r="C488" s="0" t="s">
        <v>572</v>
      </c>
      <c r="D488" s="0" t="n">
        <v>60</v>
      </c>
      <c r="E488" s="4" t="str">
        <f aca="false">+LEFT(RIGHT(M488,P488-N488+1),O488-N488)</f>
        <v>TR</v>
      </c>
      <c r="F488" s="4" t="str">
        <f aca="false">+RIGHT(LEFT(M488,S488-1),S488-O488-1)</f>
        <v>DE_W</v>
      </c>
      <c r="G488" s="4" t="n">
        <f aca="false">+D488*VLOOKUP(C488,[1]commodities!A$1:H$1048576,2,0)</f>
        <v>37.999999998</v>
      </c>
      <c r="H488" s="4" t="n">
        <f aca="false">+$D488*VLOOKUP(C488,[1]commodities!A$1:H$1048576,3,0)</f>
        <v>0.34776</v>
      </c>
      <c r="I488" s="4" t="n">
        <f aca="false">+G488/K488</f>
        <v>37.999999998</v>
      </c>
      <c r="J488" s="4" t="n">
        <f aca="false">+H488/K488</f>
        <v>0.34776</v>
      </c>
      <c r="K488" s="4" t="n">
        <f aca="false">+ROUNDUP(MAX(G488/12000,H488/51,1),0)</f>
        <v>1</v>
      </c>
      <c r="L488" s="4" t="n">
        <f aca="false">+RANDBETWEEN(1,5)</f>
        <v>3</v>
      </c>
      <c r="M488" s="4" t="str">
        <f aca="false">+VLOOKUP(A488&amp;B488,[1]country_org_des!$A$1:$E$1048576,5,0)</f>
        <v>FTL||Supplier_358||Plant_3||FTL_TR-DE_W_2500</v>
      </c>
      <c r="N488" s="4" t="n">
        <f aca="false">+FIND("FTL",M488,2)+4</f>
        <v>33</v>
      </c>
      <c r="O488" s="0" t="n">
        <f aca="false">+FIND("-",M488)</f>
        <v>35</v>
      </c>
      <c r="P488" s="0" t="n">
        <f aca="false">+LEN(M488)</f>
        <v>44</v>
      </c>
      <c r="Q488" s="0" t="str">
        <f aca="false">+RIGHT(M488,P488-O488)</f>
        <v>DE_W_2500</v>
      </c>
      <c r="R488" s="0" t="n">
        <f aca="false">+LEN(M488)-LEN(SUBSTITUTE(M488,"_",""))</f>
        <v>5</v>
      </c>
      <c r="S488" s="0" t="n">
        <f aca="false">+FIND("!",T488)</f>
        <v>40</v>
      </c>
      <c r="T488" s="0" t="str">
        <f aca="false">+SUBSTITUTE(M488,"_","!",R488)</f>
        <v>FTL||Supplier_358||Plant_3||FTL_TR-DE_W!2500</v>
      </c>
    </row>
    <row r="489" customFormat="false" ht="12.8" hidden="true" customHeight="false" outlineLevel="0" collapsed="false">
      <c r="A489" s="0" t="s">
        <v>562</v>
      </c>
      <c r="B489" s="0" t="s">
        <v>21</v>
      </c>
      <c r="C489" s="0" t="s">
        <v>573</v>
      </c>
      <c r="D489" s="0" t="n">
        <v>60</v>
      </c>
      <c r="E489" s="4" t="str">
        <f aca="false">+LEFT(RIGHT(M489,P489-N489+1),O489-N489)</f>
        <v>TR</v>
      </c>
      <c r="F489" s="4" t="str">
        <f aca="false">+RIGHT(LEFT(M489,S489-1),S489-O489-1)</f>
        <v>DE_W</v>
      </c>
      <c r="G489" s="4" t="n">
        <f aca="false">+D489*VLOOKUP(C489,[1]commodities!A$1:H$1048576,2,0)</f>
        <v>37.999999998</v>
      </c>
      <c r="H489" s="4" t="n">
        <f aca="false">+$D489*VLOOKUP(C489,[1]commodities!A$1:H$1048576,3,0)</f>
        <v>0.34776</v>
      </c>
      <c r="I489" s="4" t="n">
        <f aca="false">+G489/K489</f>
        <v>37.999999998</v>
      </c>
      <c r="J489" s="4" t="n">
        <f aca="false">+H489/K489</f>
        <v>0.34776</v>
      </c>
      <c r="K489" s="4" t="n">
        <f aca="false">+ROUNDUP(MAX(G489/12000,H489/51,1),0)</f>
        <v>1</v>
      </c>
      <c r="L489" s="4" t="n">
        <f aca="false">+RANDBETWEEN(1,5)</f>
        <v>1</v>
      </c>
      <c r="M489" s="4" t="str">
        <f aca="false">+VLOOKUP(A489&amp;B489,[1]country_org_des!$A$1:$E$1048576,5,0)</f>
        <v>FTL||Supplier_358||Plant_3||FTL_TR-DE_W_2500</v>
      </c>
      <c r="N489" s="4" t="n">
        <f aca="false">+FIND("FTL",M489,2)+4</f>
        <v>33</v>
      </c>
      <c r="O489" s="0" t="n">
        <f aca="false">+FIND("-",M489)</f>
        <v>35</v>
      </c>
      <c r="P489" s="0" t="n">
        <f aca="false">+LEN(M489)</f>
        <v>44</v>
      </c>
      <c r="Q489" s="0" t="str">
        <f aca="false">+RIGHT(M489,P489-O489)</f>
        <v>DE_W_2500</v>
      </c>
      <c r="R489" s="0" t="n">
        <f aca="false">+LEN(M489)-LEN(SUBSTITUTE(M489,"_",""))</f>
        <v>5</v>
      </c>
      <c r="S489" s="0" t="n">
        <f aca="false">+FIND("!",T489)</f>
        <v>40</v>
      </c>
      <c r="T489" s="0" t="str">
        <f aca="false">+SUBSTITUTE(M489,"_","!",R489)</f>
        <v>FTL||Supplier_358||Plant_3||FTL_TR-DE_W!2500</v>
      </c>
    </row>
    <row r="490" customFormat="false" ht="12.8" hidden="true" customHeight="false" outlineLevel="0" collapsed="false">
      <c r="A490" s="0" t="s">
        <v>562</v>
      </c>
      <c r="B490" s="0" t="s">
        <v>21</v>
      </c>
      <c r="C490" s="0" t="s">
        <v>574</v>
      </c>
      <c r="D490" s="0" t="n">
        <v>80</v>
      </c>
      <c r="E490" s="4" t="str">
        <f aca="false">+LEFT(RIGHT(M490,P490-N490+1),O490-N490)</f>
        <v>TR</v>
      </c>
      <c r="F490" s="4" t="str">
        <f aca="false">+RIGHT(LEFT(M490,S490-1),S490-O490-1)</f>
        <v>DE_W</v>
      </c>
      <c r="G490" s="4" t="n">
        <f aca="false">+D490*VLOOKUP(C490,[1]commodities!A$1:H$1048576,2,0)</f>
        <v>27.6</v>
      </c>
      <c r="H490" s="4" t="n">
        <f aca="false">+$D490*VLOOKUP(C490,[1]commodities!A$1:H$1048576,3,0)</f>
        <v>0.3542</v>
      </c>
      <c r="I490" s="4" t="n">
        <f aca="false">+G490/K490</f>
        <v>27.6</v>
      </c>
      <c r="J490" s="4" t="n">
        <f aca="false">+H490/K490</f>
        <v>0.3542</v>
      </c>
      <c r="K490" s="4" t="n">
        <f aca="false">+ROUNDUP(MAX(G490/12000,H490/51,1),0)</f>
        <v>1</v>
      </c>
      <c r="L490" s="4" t="n">
        <f aca="false">+RANDBETWEEN(1,5)</f>
        <v>5</v>
      </c>
      <c r="M490" s="4" t="str">
        <f aca="false">+VLOOKUP(A490&amp;B490,[1]country_org_des!$A$1:$E$1048576,5,0)</f>
        <v>FTL||Supplier_358||Plant_3||FTL_TR-DE_W_2500</v>
      </c>
      <c r="N490" s="4" t="n">
        <f aca="false">+FIND("FTL",M490,2)+4</f>
        <v>33</v>
      </c>
      <c r="O490" s="0" t="n">
        <f aca="false">+FIND("-",M490)</f>
        <v>35</v>
      </c>
      <c r="P490" s="0" t="n">
        <f aca="false">+LEN(M490)</f>
        <v>44</v>
      </c>
      <c r="Q490" s="0" t="str">
        <f aca="false">+RIGHT(M490,P490-O490)</f>
        <v>DE_W_2500</v>
      </c>
      <c r="R490" s="0" t="n">
        <f aca="false">+LEN(M490)-LEN(SUBSTITUTE(M490,"_",""))</f>
        <v>5</v>
      </c>
      <c r="S490" s="0" t="n">
        <f aca="false">+FIND("!",T490)</f>
        <v>40</v>
      </c>
      <c r="T490" s="0" t="str">
        <f aca="false">+SUBSTITUTE(M490,"_","!",R490)</f>
        <v>FTL||Supplier_358||Plant_3||FTL_TR-DE_W!2500</v>
      </c>
    </row>
    <row r="491" customFormat="false" ht="12.8" hidden="true" customHeight="false" outlineLevel="0" collapsed="false">
      <c r="A491" s="0" t="s">
        <v>562</v>
      </c>
      <c r="B491" s="0" t="s">
        <v>21</v>
      </c>
      <c r="C491" s="0" t="s">
        <v>575</v>
      </c>
      <c r="D491" s="0" t="n">
        <v>40</v>
      </c>
      <c r="E491" s="4" t="str">
        <f aca="false">+LEFT(RIGHT(M491,P491-N491+1),O491-N491)</f>
        <v>TR</v>
      </c>
      <c r="F491" s="4" t="str">
        <f aca="false">+RIGHT(LEFT(M491,S491-1),S491-O491-1)</f>
        <v>DE_W</v>
      </c>
      <c r="G491" s="4" t="n">
        <f aca="false">+D491*VLOOKUP(C491,[1]commodities!A$1:H$1048576,2,0)</f>
        <v>13.8</v>
      </c>
      <c r="H491" s="4" t="n">
        <f aca="false">+$D491*VLOOKUP(C491,[1]commodities!A$1:H$1048576,3,0)</f>
        <v>0.1771</v>
      </c>
      <c r="I491" s="4" t="n">
        <f aca="false">+G491/K491</f>
        <v>13.8</v>
      </c>
      <c r="J491" s="4" t="n">
        <f aca="false">+H491/K491</f>
        <v>0.1771</v>
      </c>
      <c r="K491" s="4" t="n">
        <f aca="false">+ROUNDUP(MAX(G491/12000,H491/51,1),0)</f>
        <v>1</v>
      </c>
      <c r="L491" s="4" t="n">
        <f aca="false">+RANDBETWEEN(1,5)</f>
        <v>2</v>
      </c>
      <c r="M491" s="4" t="str">
        <f aca="false">+VLOOKUP(A491&amp;B491,[1]country_org_des!$A$1:$E$1048576,5,0)</f>
        <v>FTL||Supplier_358||Plant_3||FTL_TR-DE_W_2500</v>
      </c>
      <c r="N491" s="4" t="n">
        <f aca="false">+FIND("FTL",M491,2)+4</f>
        <v>33</v>
      </c>
      <c r="O491" s="0" t="n">
        <f aca="false">+FIND("-",M491)</f>
        <v>35</v>
      </c>
      <c r="P491" s="0" t="n">
        <f aca="false">+LEN(M491)</f>
        <v>44</v>
      </c>
      <c r="Q491" s="0" t="str">
        <f aca="false">+RIGHT(M491,P491-O491)</f>
        <v>DE_W_2500</v>
      </c>
      <c r="R491" s="0" t="n">
        <f aca="false">+LEN(M491)-LEN(SUBSTITUTE(M491,"_",""))</f>
        <v>5</v>
      </c>
      <c r="S491" s="0" t="n">
        <f aca="false">+FIND("!",T491)</f>
        <v>40</v>
      </c>
      <c r="T491" s="0" t="str">
        <f aca="false">+SUBSTITUTE(M491,"_","!",R491)</f>
        <v>FTL||Supplier_358||Plant_3||FTL_TR-DE_W!2500</v>
      </c>
    </row>
    <row r="492" customFormat="false" ht="12.8" hidden="true" customHeight="false" outlineLevel="0" collapsed="false">
      <c r="A492" s="0" t="s">
        <v>562</v>
      </c>
      <c r="B492" s="0" t="s">
        <v>21</v>
      </c>
      <c r="C492" s="0" t="s">
        <v>576</v>
      </c>
      <c r="D492" s="0" t="n">
        <v>60</v>
      </c>
      <c r="E492" s="4" t="str">
        <f aca="false">+LEFT(RIGHT(M492,P492-N492+1),O492-N492)</f>
        <v>TR</v>
      </c>
      <c r="F492" s="4" t="str">
        <f aca="false">+RIGHT(LEFT(M492,S492-1),S492-O492-1)</f>
        <v>DE_W</v>
      </c>
      <c r="G492" s="4" t="n">
        <f aca="false">+D492*VLOOKUP(C492,[1]commodities!A$1:H$1048576,2,0)</f>
        <v>37.999999998</v>
      </c>
      <c r="H492" s="4" t="n">
        <f aca="false">+$D492*VLOOKUP(C492,[1]commodities!A$1:H$1048576,3,0)</f>
        <v>0.34776</v>
      </c>
      <c r="I492" s="4" t="n">
        <f aca="false">+G492/K492</f>
        <v>37.999999998</v>
      </c>
      <c r="J492" s="4" t="n">
        <f aca="false">+H492/K492</f>
        <v>0.34776</v>
      </c>
      <c r="K492" s="4" t="n">
        <f aca="false">+ROUNDUP(MAX(G492/12000,H492/51,1),0)</f>
        <v>1</v>
      </c>
      <c r="L492" s="4" t="n">
        <f aca="false">+RANDBETWEEN(1,5)</f>
        <v>4</v>
      </c>
      <c r="M492" s="4" t="str">
        <f aca="false">+VLOOKUP(A492&amp;B492,[1]country_org_des!$A$1:$E$1048576,5,0)</f>
        <v>FTL||Supplier_358||Plant_3||FTL_TR-DE_W_2500</v>
      </c>
      <c r="N492" s="4" t="n">
        <f aca="false">+FIND("FTL",M492,2)+4</f>
        <v>33</v>
      </c>
      <c r="O492" s="0" t="n">
        <f aca="false">+FIND("-",M492)</f>
        <v>35</v>
      </c>
      <c r="P492" s="0" t="n">
        <f aca="false">+LEN(M492)</f>
        <v>44</v>
      </c>
      <c r="Q492" s="0" t="str">
        <f aca="false">+RIGHT(M492,P492-O492)</f>
        <v>DE_W_2500</v>
      </c>
      <c r="R492" s="0" t="n">
        <f aca="false">+LEN(M492)-LEN(SUBSTITUTE(M492,"_",""))</f>
        <v>5</v>
      </c>
      <c r="S492" s="0" t="n">
        <f aca="false">+FIND("!",T492)</f>
        <v>40</v>
      </c>
      <c r="T492" s="0" t="str">
        <f aca="false">+SUBSTITUTE(M492,"_","!",R492)</f>
        <v>FTL||Supplier_358||Plant_3||FTL_TR-DE_W!2500</v>
      </c>
    </row>
    <row r="493" customFormat="false" ht="12.8" hidden="true" customHeight="false" outlineLevel="0" collapsed="false">
      <c r="A493" s="0" t="s">
        <v>562</v>
      </c>
      <c r="B493" s="0" t="s">
        <v>21</v>
      </c>
      <c r="C493" s="0" t="s">
        <v>577</v>
      </c>
      <c r="D493" s="0" t="n">
        <v>60</v>
      </c>
      <c r="E493" s="4" t="str">
        <f aca="false">+LEFT(RIGHT(M493,P493-N493+1),O493-N493)</f>
        <v>TR</v>
      </c>
      <c r="F493" s="4" t="str">
        <f aca="false">+RIGHT(LEFT(M493,S493-1),S493-O493-1)</f>
        <v>DE_W</v>
      </c>
      <c r="G493" s="4" t="n">
        <f aca="false">+D493*VLOOKUP(C493,[1]commodities!A$1:H$1048576,2,0)</f>
        <v>37.999999998</v>
      </c>
      <c r="H493" s="4" t="n">
        <f aca="false">+$D493*VLOOKUP(C493,[1]commodities!A$1:H$1048576,3,0)</f>
        <v>0.34776</v>
      </c>
      <c r="I493" s="4" t="n">
        <f aca="false">+G493/K493</f>
        <v>37.999999998</v>
      </c>
      <c r="J493" s="4" t="n">
        <f aca="false">+H493/K493</f>
        <v>0.34776</v>
      </c>
      <c r="K493" s="4" t="n">
        <f aca="false">+ROUNDUP(MAX(G493/12000,H493/51,1),0)</f>
        <v>1</v>
      </c>
      <c r="L493" s="4" t="n">
        <f aca="false">+RANDBETWEEN(1,5)</f>
        <v>4</v>
      </c>
      <c r="M493" s="4" t="str">
        <f aca="false">+VLOOKUP(A493&amp;B493,[1]country_org_des!$A$1:$E$1048576,5,0)</f>
        <v>FTL||Supplier_358||Plant_3||FTL_TR-DE_W_2500</v>
      </c>
      <c r="N493" s="4" t="n">
        <f aca="false">+FIND("FTL",M493,2)+4</f>
        <v>33</v>
      </c>
      <c r="O493" s="0" t="n">
        <f aca="false">+FIND("-",M493)</f>
        <v>35</v>
      </c>
      <c r="P493" s="0" t="n">
        <f aca="false">+LEN(M493)</f>
        <v>44</v>
      </c>
      <c r="Q493" s="0" t="str">
        <f aca="false">+RIGHT(M493,P493-O493)</f>
        <v>DE_W_2500</v>
      </c>
      <c r="R493" s="0" t="n">
        <f aca="false">+LEN(M493)-LEN(SUBSTITUTE(M493,"_",""))</f>
        <v>5</v>
      </c>
      <c r="S493" s="0" t="n">
        <f aca="false">+FIND("!",T493)</f>
        <v>40</v>
      </c>
      <c r="T493" s="0" t="str">
        <f aca="false">+SUBSTITUTE(M493,"_","!",R493)</f>
        <v>FTL||Supplier_358||Plant_3||FTL_TR-DE_W!2500</v>
      </c>
    </row>
    <row r="494" customFormat="false" ht="12.8" hidden="true" customHeight="false" outlineLevel="0" collapsed="false">
      <c r="A494" s="0" t="s">
        <v>562</v>
      </c>
      <c r="B494" s="0" t="s">
        <v>21</v>
      </c>
      <c r="C494" s="0" t="s">
        <v>578</v>
      </c>
      <c r="D494" s="0" t="n">
        <v>72</v>
      </c>
      <c r="E494" s="4" t="str">
        <f aca="false">+LEFT(RIGHT(M494,P494-N494+1),O494-N494)</f>
        <v>TR</v>
      </c>
      <c r="F494" s="4" t="str">
        <f aca="false">+RIGHT(LEFT(M494,S494-1),S494-O494-1)</f>
        <v>DE_W</v>
      </c>
      <c r="G494" s="4" t="n">
        <f aca="false">+D494*VLOOKUP(C494,[1]commodities!A$1:H$1048576,2,0)</f>
        <v>40.32</v>
      </c>
      <c r="H494" s="4" t="n">
        <f aca="false">+$D494*VLOOKUP(C494,[1]commodities!A$1:H$1048576,3,0)</f>
        <v>0.5246208</v>
      </c>
      <c r="I494" s="4" t="n">
        <f aca="false">+G494/K494</f>
        <v>40.32</v>
      </c>
      <c r="J494" s="4" t="n">
        <f aca="false">+H494/K494</f>
        <v>0.5246208</v>
      </c>
      <c r="K494" s="4" t="n">
        <f aca="false">+ROUNDUP(MAX(G494/12000,H494/51,1),0)</f>
        <v>1</v>
      </c>
      <c r="L494" s="4" t="n">
        <f aca="false">+RANDBETWEEN(1,5)</f>
        <v>4</v>
      </c>
      <c r="M494" s="4" t="str">
        <f aca="false">+VLOOKUP(A494&amp;B494,[1]country_org_des!$A$1:$E$1048576,5,0)</f>
        <v>FTL||Supplier_358||Plant_3||FTL_TR-DE_W_2500</v>
      </c>
      <c r="N494" s="4" t="n">
        <f aca="false">+FIND("FTL",M494,2)+4</f>
        <v>33</v>
      </c>
      <c r="O494" s="0" t="n">
        <f aca="false">+FIND("-",M494)</f>
        <v>35</v>
      </c>
      <c r="P494" s="0" t="n">
        <f aca="false">+LEN(M494)</f>
        <v>44</v>
      </c>
      <c r="Q494" s="0" t="str">
        <f aca="false">+RIGHT(M494,P494-O494)</f>
        <v>DE_W_2500</v>
      </c>
      <c r="R494" s="0" t="n">
        <f aca="false">+LEN(M494)-LEN(SUBSTITUTE(M494,"_",""))</f>
        <v>5</v>
      </c>
      <c r="S494" s="0" t="n">
        <f aca="false">+FIND("!",T494)</f>
        <v>40</v>
      </c>
      <c r="T494" s="0" t="str">
        <f aca="false">+SUBSTITUTE(M494,"_","!",R494)</f>
        <v>FTL||Supplier_358||Plant_3||FTL_TR-DE_W!2500</v>
      </c>
    </row>
    <row r="495" customFormat="false" ht="12.8" hidden="true" customHeight="false" outlineLevel="0" collapsed="false">
      <c r="A495" s="0" t="s">
        <v>562</v>
      </c>
      <c r="B495" s="0" t="s">
        <v>21</v>
      </c>
      <c r="C495" s="0" t="s">
        <v>579</v>
      </c>
      <c r="D495" s="0" t="n">
        <v>80</v>
      </c>
      <c r="E495" s="4" t="str">
        <f aca="false">+LEFT(RIGHT(M495,P495-N495+1),O495-N495)</f>
        <v>TR</v>
      </c>
      <c r="F495" s="4" t="str">
        <f aca="false">+RIGHT(LEFT(M495,S495-1),S495-O495-1)</f>
        <v>DE_W</v>
      </c>
      <c r="G495" s="4" t="n">
        <f aca="false">+D495*VLOOKUP(C495,[1]commodities!A$1:H$1048576,2,0)</f>
        <v>58.4</v>
      </c>
      <c r="H495" s="4" t="n">
        <f aca="false">+$D495*VLOOKUP(C495,[1]commodities!A$1:H$1048576,3,0)</f>
        <v>0.5796</v>
      </c>
      <c r="I495" s="4" t="n">
        <f aca="false">+G495/K495</f>
        <v>58.4</v>
      </c>
      <c r="J495" s="4" t="n">
        <f aca="false">+H495/K495</f>
        <v>0.5796</v>
      </c>
      <c r="K495" s="4" t="n">
        <f aca="false">+ROUNDUP(MAX(G495/12000,H495/51,1),0)</f>
        <v>1</v>
      </c>
      <c r="L495" s="4" t="n">
        <f aca="false">+RANDBETWEEN(1,5)</f>
        <v>3</v>
      </c>
      <c r="M495" s="4" t="str">
        <f aca="false">+VLOOKUP(A495&amp;B495,[1]country_org_des!$A$1:$E$1048576,5,0)</f>
        <v>FTL||Supplier_358||Plant_3||FTL_TR-DE_W_2500</v>
      </c>
      <c r="N495" s="4" t="n">
        <f aca="false">+FIND("FTL",M495,2)+4</f>
        <v>33</v>
      </c>
      <c r="O495" s="0" t="n">
        <f aca="false">+FIND("-",M495)</f>
        <v>35</v>
      </c>
      <c r="P495" s="0" t="n">
        <f aca="false">+LEN(M495)</f>
        <v>44</v>
      </c>
      <c r="Q495" s="0" t="str">
        <f aca="false">+RIGHT(M495,P495-O495)</f>
        <v>DE_W_2500</v>
      </c>
      <c r="R495" s="0" t="n">
        <f aca="false">+LEN(M495)-LEN(SUBSTITUTE(M495,"_",""))</f>
        <v>5</v>
      </c>
      <c r="S495" s="0" t="n">
        <f aca="false">+FIND("!",T495)</f>
        <v>40</v>
      </c>
      <c r="T495" s="0" t="str">
        <f aca="false">+SUBSTITUTE(M495,"_","!",R495)</f>
        <v>FTL||Supplier_358||Plant_3||FTL_TR-DE_W!2500</v>
      </c>
    </row>
    <row r="496" customFormat="false" ht="12.8" hidden="true" customHeight="false" outlineLevel="0" collapsed="false">
      <c r="A496" s="0" t="s">
        <v>562</v>
      </c>
      <c r="B496" s="0" t="s">
        <v>21</v>
      </c>
      <c r="C496" s="0" t="s">
        <v>580</v>
      </c>
      <c r="D496" s="0" t="n">
        <v>90</v>
      </c>
      <c r="E496" s="4" t="str">
        <f aca="false">+LEFT(RIGHT(M496,P496-N496+1),O496-N496)</f>
        <v>TR</v>
      </c>
      <c r="F496" s="4" t="str">
        <f aca="false">+RIGHT(LEFT(M496,S496-1),S496-O496-1)</f>
        <v>DE_W</v>
      </c>
      <c r="G496" s="4" t="n">
        <f aca="false">+D496*VLOOKUP(C496,[1]commodities!A$1:H$1048576,2,0)</f>
        <v>44.399999997</v>
      </c>
      <c r="H496" s="4" t="n">
        <f aca="false">+$D496*VLOOKUP(C496,[1]commodities!A$1:H$1048576,3,0)</f>
        <v>0.4752</v>
      </c>
      <c r="I496" s="4" t="n">
        <f aca="false">+G496/K496</f>
        <v>44.399999997</v>
      </c>
      <c r="J496" s="4" t="n">
        <f aca="false">+H496/K496</f>
        <v>0.4752</v>
      </c>
      <c r="K496" s="4" t="n">
        <f aca="false">+ROUNDUP(MAX(G496/12000,H496/51,1),0)</f>
        <v>1</v>
      </c>
      <c r="L496" s="4" t="n">
        <f aca="false">+RANDBETWEEN(1,5)</f>
        <v>1</v>
      </c>
      <c r="M496" s="4" t="str">
        <f aca="false">+VLOOKUP(A496&amp;B496,[1]country_org_des!$A$1:$E$1048576,5,0)</f>
        <v>FTL||Supplier_358||Plant_3||FTL_TR-DE_W_2500</v>
      </c>
      <c r="N496" s="4" t="n">
        <f aca="false">+FIND("FTL",M496,2)+4</f>
        <v>33</v>
      </c>
      <c r="O496" s="0" t="n">
        <f aca="false">+FIND("-",M496)</f>
        <v>35</v>
      </c>
      <c r="P496" s="0" t="n">
        <f aca="false">+LEN(M496)</f>
        <v>44</v>
      </c>
      <c r="Q496" s="0" t="str">
        <f aca="false">+RIGHT(M496,P496-O496)</f>
        <v>DE_W_2500</v>
      </c>
      <c r="R496" s="0" t="n">
        <f aca="false">+LEN(M496)-LEN(SUBSTITUTE(M496,"_",""))</f>
        <v>5</v>
      </c>
      <c r="S496" s="0" t="n">
        <f aca="false">+FIND("!",T496)</f>
        <v>40</v>
      </c>
      <c r="T496" s="0" t="str">
        <f aca="false">+SUBSTITUTE(M496,"_","!",R496)</f>
        <v>FTL||Supplier_358||Plant_3||FTL_TR-DE_W!2500</v>
      </c>
    </row>
    <row r="497" customFormat="false" ht="12.8" hidden="true" customHeight="false" outlineLevel="0" collapsed="false">
      <c r="A497" s="0" t="s">
        <v>562</v>
      </c>
      <c r="B497" s="0" t="s">
        <v>21</v>
      </c>
      <c r="C497" s="0" t="s">
        <v>581</v>
      </c>
      <c r="D497" s="0" t="n">
        <v>60</v>
      </c>
      <c r="E497" s="4" t="str">
        <f aca="false">+LEFT(RIGHT(M497,P497-N497+1),O497-N497)</f>
        <v>TR</v>
      </c>
      <c r="F497" s="4" t="str">
        <f aca="false">+RIGHT(LEFT(M497,S497-1),S497-O497-1)</f>
        <v>DE_W</v>
      </c>
      <c r="G497" s="4" t="n">
        <f aca="false">+D497*VLOOKUP(C497,[1]commodities!A$1:H$1048576,2,0)</f>
        <v>45</v>
      </c>
      <c r="H497" s="4" t="n">
        <f aca="false">+$D497*VLOOKUP(C497,[1]commodities!A$1:H$1048576,3,0)</f>
        <v>0.75735</v>
      </c>
      <c r="I497" s="4" t="n">
        <f aca="false">+G497/K497</f>
        <v>45</v>
      </c>
      <c r="J497" s="4" t="n">
        <f aca="false">+H497/K497</f>
        <v>0.75735</v>
      </c>
      <c r="K497" s="4" t="n">
        <f aca="false">+ROUNDUP(MAX(G497/12000,H497/51,1),0)</f>
        <v>1</v>
      </c>
      <c r="L497" s="4" t="n">
        <f aca="false">+RANDBETWEEN(1,5)</f>
        <v>5</v>
      </c>
      <c r="M497" s="4" t="str">
        <f aca="false">+VLOOKUP(A497&amp;B497,[1]country_org_des!$A$1:$E$1048576,5,0)</f>
        <v>FTL||Supplier_358||Plant_3||FTL_TR-DE_W_2500</v>
      </c>
      <c r="N497" s="4" t="n">
        <f aca="false">+FIND("FTL",M497,2)+4</f>
        <v>33</v>
      </c>
      <c r="O497" s="0" t="n">
        <f aca="false">+FIND("-",M497)</f>
        <v>35</v>
      </c>
      <c r="P497" s="0" t="n">
        <f aca="false">+LEN(M497)</f>
        <v>44</v>
      </c>
      <c r="Q497" s="0" t="str">
        <f aca="false">+RIGHT(M497,P497-O497)</f>
        <v>DE_W_2500</v>
      </c>
      <c r="R497" s="0" t="n">
        <f aca="false">+LEN(M497)-LEN(SUBSTITUTE(M497,"_",""))</f>
        <v>5</v>
      </c>
      <c r="S497" s="0" t="n">
        <f aca="false">+FIND("!",T497)</f>
        <v>40</v>
      </c>
      <c r="T497" s="0" t="str">
        <f aca="false">+SUBSTITUTE(M497,"_","!",R497)</f>
        <v>FTL||Supplier_358||Plant_3||FTL_TR-DE_W!2500</v>
      </c>
    </row>
    <row r="498" customFormat="false" ht="12.8" hidden="true" customHeight="false" outlineLevel="0" collapsed="false">
      <c r="A498" s="0" t="s">
        <v>562</v>
      </c>
      <c r="B498" s="0" t="s">
        <v>21</v>
      </c>
      <c r="C498" s="0" t="s">
        <v>582</v>
      </c>
      <c r="D498" s="0" t="n">
        <v>10</v>
      </c>
      <c r="E498" s="4" t="str">
        <f aca="false">+LEFT(RIGHT(M498,P498-N498+1),O498-N498)</f>
        <v>TR</v>
      </c>
      <c r="F498" s="4" t="str">
        <f aca="false">+RIGHT(LEFT(M498,S498-1),S498-O498-1)</f>
        <v>DE_W</v>
      </c>
      <c r="G498" s="4" t="n">
        <f aca="false">+D498*VLOOKUP(C498,[1]commodities!A$1:H$1048576,2,0)</f>
        <v>3.45</v>
      </c>
      <c r="H498" s="4" t="n">
        <f aca="false">+$D498*VLOOKUP(C498,[1]commodities!A$1:H$1048576,3,0)</f>
        <v>0.044275</v>
      </c>
      <c r="I498" s="4" t="n">
        <f aca="false">+G498/K498</f>
        <v>3.45</v>
      </c>
      <c r="J498" s="4" t="n">
        <f aca="false">+H498/K498</f>
        <v>0.044275</v>
      </c>
      <c r="K498" s="4" t="n">
        <f aca="false">+ROUNDUP(MAX(G498/12000,H498/51,1),0)</f>
        <v>1</v>
      </c>
      <c r="L498" s="4" t="n">
        <f aca="false">+RANDBETWEEN(1,5)</f>
        <v>5</v>
      </c>
      <c r="M498" s="4" t="str">
        <f aca="false">+VLOOKUP(A498&amp;B498,[1]country_org_des!$A$1:$E$1048576,5,0)</f>
        <v>FTL||Supplier_358||Plant_3||FTL_TR-DE_W_2500</v>
      </c>
      <c r="N498" s="4" t="n">
        <f aca="false">+FIND("FTL",M498,2)+4</f>
        <v>33</v>
      </c>
      <c r="O498" s="0" t="n">
        <f aca="false">+FIND("-",M498)</f>
        <v>35</v>
      </c>
      <c r="P498" s="0" t="n">
        <f aca="false">+LEN(M498)</f>
        <v>44</v>
      </c>
      <c r="Q498" s="0" t="str">
        <f aca="false">+RIGHT(M498,P498-O498)</f>
        <v>DE_W_2500</v>
      </c>
      <c r="R498" s="0" t="n">
        <f aca="false">+LEN(M498)-LEN(SUBSTITUTE(M498,"_",""))</f>
        <v>5</v>
      </c>
      <c r="S498" s="0" t="n">
        <f aca="false">+FIND("!",T498)</f>
        <v>40</v>
      </c>
      <c r="T498" s="0" t="str">
        <f aca="false">+SUBSTITUTE(M498,"_","!",R498)</f>
        <v>FTL||Supplier_358||Plant_3||FTL_TR-DE_W!2500</v>
      </c>
    </row>
    <row r="499" customFormat="false" ht="12.8" hidden="true" customHeight="false" outlineLevel="0" collapsed="false">
      <c r="A499" s="0" t="s">
        <v>562</v>
      </c>
      <c r="B499" s="0" t="s">
        <v>21</v>
      </c>
      <c r="C499" s="0" t="s">
        <v>583</v>
      </c>
      <c r="D499" s="0" t="n">
        <v>20</v>
      </c>
      <c r="E499" s="4" t="str">
        <f aca="false">+LEFT(RIGHT(M499,P499-N499+1),O499-N499)</f>
        <v>TR</v>
      </c>
      <c r="F499" s="4" t="str">
        <f aca="false">+RIGHT(LEFT(M499,S499-1),S499-O499-1)</f>
        <v>DE_W</v>
      </c>
      <c r="G499" s="4" t="n">
        <f aca="false">+D499*VLOOKUP(C499,[1]commodities!A$1:H$1048576,2,0)</f>
        <v>6.9</v>
      </c>
      <c r="H499" s="4" t="n">
        <f aca="false">+$D499*VLOOKUP(C499,[1]commodities!A$1:H$1048576,3,0)</f>
        <v>0.08855</v>
      </c>
      <c r="I499" s="4" t="n">
        <f aca="false">+G499/K499</f>
        <v>6.9</v>
      </c>
      <c r="J499" s="4" t="n">
        <f aca="false">+H499/K499</f>
        <v>0.08855</v>
      </c>
      <c r="K499" s="4" t="n">
        <f aca="false">+ROUNDUP(MAX(G499/12000,H499/51,1),0)</f>
        <v>1</v>
      </c>
      <c r="L499" s="4" t="n">
        <f aca="false">+RANDBETWEEN(1,5)</f>
        <v>5</v>
      </c>
      <c r="M499" s="4" t="str">
        <f aca="false">+VLOOKUP(A499&amp;B499,[1]country_org_des!$A$1:$E$1048576,5,0)</f>
        <v>FTL||Supplier_358||Plant_3||FTL_TR-DE_W_2500</v>
      </c>
      <c r="N499" s="4" t="n">
        <f aca="false">+FIND("FTL",M499,2)+4</f>
        <v>33</v>
      </c>
      <c r="O499" s="0" t="n">
        <f aca="false">+FIND("-",M499)</f>
        <v>35</v>
      </c>
      <c r="P499" s="0" t="n">
        <f aca="false">+LEN(M499)</f>
        <v>44</v>
      </c>
      <c r="Q499" s="0" t="str">
        <f aca="false">+RIGHT(M499,P499-O499)</f>
        <v>DE_W_2500</v>
      </c>
      <c r="R499" s="0" t="n">
        <f aca="false">+LEN(M499)-LEN(SUBSTITUTE(M499,"_",""))</f>
        <v>5</v>
      </c>
      <c r="S499" s="0" t="n">
        <f aca="false">+FIND("!",T499)</f>
        <v>40</v>
      </c>
      <c r="T499" s="0" t="str">
        <f aca="false">+SUBSTITUTE(M499,"_","!",R499)</f>
        <v>FTL||Supplier_358||Plant_3||FTL_TR-DE_W!2500</v>
      </c>
    </row>
    <row r="500" customFormat="false" ht="12.8" hidden="true" customHeight="false" outlineLevel="0" collapsed="false">
      <c r="A500" s="0" t="s">
        <v>562</v>
      </c>
      <c r="B500" s="0" t="s">
        <v>21</v>
      </c>
      <c r="C500" s="0" t="s">
        <v>584</v>
      </c>
      <c r="D500" s="0" t="n">
        <v>20</v>
      </c>
      <c r="E500" s="4" t="str">
        <f aca="false">+LEFT(RIGHT(M500,P500-N500+1),O500-N500)</f>
        <v>TR</v>
      </c>
      <c r="F500" s="4" t="str">
        <f aca="false">+RIGHT(LEFT(M500,S500-1),S500-O500-1)</f>
        <v>DE_W</v>
      </c>
      <c r="G500" s="4" t="n">
        <f aca="false">+D500*VLOOKUP(C500,[1]commodities!A$1:H$1048576,2,0)</f>
        <v>11.2</v>
      </c>
      <c r="H500" s="4" t="n">
        <f aca="false">+$D500*VLOOKUP(C500,[1]commodities!A$1:H$1048576,3,0)</f>
        <v>0.145728</v>
      </c>
      <c r="I500" s="4" t="n">
        <f aca="false">+G500/K500</f>
        <v>11.2</v>
      </c>
      <c r="J500" s="4" t="n">
        <f aca="false">+H500/K500</f>
        <v>0.145728</v>
      </c>
      <c r="K500" s="4" t="n">
        <f aca="false">+ROUNDUP(MAX(G500/12000,H500/51,1),0)</f>
        <v>1</v>
      </c>
      <c r="L500" s="4" t="n">
        <f aca="false">+RANDBETWEEN(1,5)</f>
        <v>1</v>
      </c>
      <c r="M500" s="4" t="str">
        <f aca="false">+VLOOKUP(A500&amp;B500,[1]country_org_des!$A$1:$E$1048576,5,0)</f>
        <v>FTL||Supplier_358||Plant_3||FTL_TR-DE_W_2500</v>
      </c>
      <c r="N500" s="4" t="n">
        <f aca="false">+FIND("FTL",M500,2)+4</f>
        <v>33</v>
      </c>
      <c r="O500" s="0" t="n">
        <f aca="false">+FIND("-",M500)</f>
        <v>35</v>
      </c>
      <c r="P500" s="0" t="n">
        <f aca="false">+LEN(M500)</f>
        <v>44</v>
      </c>
      <c r="Q500" s="0" t="str">
        <f aca="false">+RIGHT(M500,P500-O500)</f>
        <v>DE_W_2500</v>
      </c>
      <c r="R500" s="0" t="n">
        <f aca="false">+LEN(M500)-LEN(SUBSTITUTE(M500,"_",""))</f>
        <v>5</v>
      </c>
      <c r="S500" s="0" t="n">
        <f aca="false">+FIND("!",T500)</f>
        <v>40</v>
      </c>
      <c r="T500" s="0" t="str">
        <f aca="false">+SUBSTITUTE(M500,"_","!",R500)</f>
        <v>FTL||Supplier_358||Plant_3||FTL_TR-DE_W!2500</v>
      </c>
    </row>
    <row r="501" customFormat="false" ht="12.8" hidden="true" customHeight="false" outlineLevel="0" collapsed="false">
      <c r="A501" s="0" t="s">
        <v>562</v>
      </c>
      <c r="B501" s="0" t="s">
        <v>21</v>
      </c>
      <c r="C501" s="0" t="s">
        <v>585</v>
      </c>
      <c r="D501" s="0" t="n">
        <v>20</v>
      </c>
      <c r="E501" s="4" t="str">
        <f aca="false">+LEFT(RIGHT(M501,P501-N501+1),O501-N501)</f>
        <v>TR</v>
      </c>
      <c r="F501" s="4" t="str">
        <f aca="false">+RIGHT(LEFT(M501,S501-1),S501-O501-1)</f>
        <v>DE_W</v>
      </c>
      <c r="G501" s="4" t="n">
        <f aca="false">+D501*VLOOKUP(C501,[1]commodities!A$1:H$1048576,2,0)</f>
        <v>15</v>
      </c>
      <c r="H501" s="4" t="n">
        <f aca="false">+$D501*VLOOKUP(C501,[1]commodities!A$1:H$1048576,3,0)</f>
        <v>0.25245</v>
      </c>
      <c r="I501" s="4" t="n">
        <f aca="false">+G501/K501</f>
        <v>15</v>
      </c>
      <c r="J501" s="4" t="n">
        <f aca="false">+H501/K501</f>
        <v>0.25245</v>
      </c>
      <c r="K501" s="4" t="n">
        <f aca="false">+ROUNDUP(MAX(G501/12000,H501/51,1),0)</f>
        <v>1</v>
      </c>
      <c r="L501" s="4" t="n">
        <f aca="false">+RANDBETWEEN(1,5)</f>
        <v>5</v>
      </c>
      <c r="M501" s="4" t="str">
        <f aca="false">+VLOOKUP(A501&amp;B501,[1]country_org_des!$A$1:$E$1048576,5,0)</f>
        <v>FTL||Supplier_358||Plant_3||FTL_TR-DE_W_2500</v>
      </c>
      <c r="N501" s="4" t="n">
        <f aca="false">+FIND("FTL",M501,2)+4</f>
        <v>33</v>
      </c>
      <c r="O501" s="0" t="n">
        <f aca="false">+FIND("-",M501)</f>
        <v>35</v>
      </c>
      <c r="P501" s="0" t="n">
        <f aca="false">+LEN(M501)</f>
        <v>44</v>
      </c>
      <c r="Q501" s="0" t="str">
        <f aca="false">+RIGHT(M501,P501-O501)</f>
        <v>DE_W_2500</v>
      </c>
      <c r="R501" s="0" t="n">
        <f aca="false">+LEN(M501)-LEN(SUBSTITUTE(M501,"_",""))</f>
        <v>5</v>
      </c>
      <c r="S501" s="0" t="n">
        <f aca="false">+FIND("!",T501)</f>
        <v>40</v>
      </c>
      <c r="T501" s="0" t="str">
        <f aca="false">+SUBSTITUTE(M501,"_","!",R501)</f>
        <v>FTL||Supplier_358||Plant_3||FTL_TR-DE_W!2500</v>
      </c>
    </row>
    <row r="502" customFormat="false" ht="12.8" hidden="true" customHeight="false" outlineLevel="0" collapsed="false">
      <c r="A502" s="0" t="s">
        <v>562</v>
      </c>
      <c r="B502" s="0" t="s">
        <v>21</v>
      </c>
      <c r="C502" s="0" t="s">
        <v>586</v>
      </c>
      <c r="D502" s="0" t="n">
        <v>20</v>
      </c>
      <c r="E502" s="4" t="str">
        <f aca="false">+LEFT(RIGHT(M502,P502-N502+1),O502-N502)</f>
        <v>TR</v>
      </c>
      <c r="F502" s="4" t="str">
        <f aca="false">+RIGHT(LEFT(M502,S502-1),S502-O502-1)</f>
        <v>DE_W</v>
      </c>
      <c r="G502" s="4" t="n">
        <f aca="false">+D502*VLOOKUP(C502,[1]commodities!A$1:H$1048576,2,0)</f>
        <v>12.666666666</v>
      </c>
      <c r="H502" s="4" t="n">
        <f aca="false">+$D502*VLOOKUP(C502,[1]commodities!A$1:H$1048576,3,0)</f>
        <v>0.11592</v>
      </c>
      <c r="I502" s="4" t="n">
        <f aca="false">+G502/K502</f>
        <v>12.666666666</v>
      </c>
      <c r="J502" s="4" t="n">
        <f aca="false">+H502/K502</f>
        <v>0.11592</v>
      </c>
      <c r="K502" s="4" t="n">
        <f aca="false">+ROUNDUP(MAX(G502/12000,H502/51,1),0)</f>
        <v>1</v>
      </c>
      <c r="L502" s="4" t="n">
        <f aca="false">+RANDBETWEEN(1,5)</f>
        <v>2</v>
      </c>
      <c r="M502" s="4" t="str">
        <f aca="false">+VLOOKUP(A502&amp;B502,[1]country_org_des!$A$1:$E$1048576,5,0)</f>
        <v>FTL||Supplier_358||Plant_3||FTL_TR-DE_W_2500</v>
      </c>
      <c r="N502" s="4" t="n">
        <f aca="false">+FIND("FTL",M502,2)+4</f>
        <v>33</v>
      </c>
      <c r="O502" s="0" t="n">
        <f aca="false">+FIND("-",M502)</f>
        <v>35</v>
      </c>
      <c r="P502" s="0" t="n">
        <f aca="false">+LEN(M502)</f>
        <v>44</v>
      </c>
      <c r="Q502" s="0" t="str">
        <f aca="false">+RIGHT(M502,P502-O502)</f>
        <v>DE_W_2500</v>
      </c>
      <c r="R502" s="0" t="n">
        <f aca="false">+LEN(M502)-LEN(SUBSTITUTE(M502,"_",""))</f>
        <v>5</v>
      </c>
      <c r="S502" s="0" t="n">
        <f aca="false">+FIND("!",T502)</f>
        <v>40</v>
      </c>
      <c r="T502" s="0" t="str">
        <f aca="false">+SUBSTITUTE(M502,"_","!",R502)</f>
        <v>FTL||Supplier_358||Plant_3||FTL_TR-DE_W!2500</v>
      </c>
    </row>
    <row r="503" customFormat="false" ht="12.8" hidden="true" customHeight="false" outlineLevel="0" collapsed="false">
      <c r="A503" s="0" t="s">
        <v>562</v>
      </c>
      <c r="B503" s="0" t="s">
        <v>21</v>
      </c>
      <c r="C503" s="0" t="s">
        <v>587</v>
      </c>
      <c r="D503" s="0" t="n">
        <v>20</v>
      </c>
      <c r="E503" s="4" t="str">
        <f aca="false">+LEFT(RIGHT(M503,P503-N503+1),O503-N503)</f>
        <v>TR</v>
      </c>
      <c r="F503" s="4" t="str">
        <f aca="false">+RIGHT(LEFT(M503,S503-1),S503-O503-1)</f>
        <v>DE_W</v>
      </c>
      <c r="G503" s="4" t="n">
        <f aca="false">+D503*VLOOKUP(C503,[1]commodities!A$1:H$1048576,2,0)</f>
        <v>12.666666666</v>
      </c>
      <c r="H503" s="4" t="n">
        <f aca="false">+$D503*VLOOKUP(C503,[1]commodities!A$1:H$1048576,3,0)</f>
        <v>0.11592</v>
      </c>
      <c r="I503" s="4" t="n">
        <f aca="false">+G503/K503</f>
        <v>12.666666666</v>
      </c>
      <c r="J503" s="4" t="n">
        <f aca="false">+H503/K503</f>
        <v>0.11592</v>
      </c>
      <c r="K503" s="4" t="n">
        <f aca="false">+ROUNDUP(MAX(G503/12000,H503/51,1),0)</f>
        <v>1</v>
      </c>
      <c r="L503" s="4" t="n">
        <f aca="false">+RANDBETWEEN(1,5)</f>
        <v>3</v>
      </c>
      <c r="M503" s="4" t="str">
        <f aca="false">+VLOOKUP(A503&amp;B503,[1]country_org_des!$A$1:$E$1048576,5,0)</f>
        <v>FTL||Supplier_358||Plant_3||FTL_TR-DE_W_2500</v>
      </c>
      <c r="N503" s="4" t="n">
        <f aca="false">+FIND("FTL",M503,2)+4</f>
        <v>33</v>
      </c>
      <c r="O503" s="0" t="n">
        <f aca="false">+FIND("-",M503)</f>
        <v>35</v>
      </c>
      <c r="P503" s="0" t="n">
        <f aca="false">+LEN(M503)</f>
        <v>44</v>
      </c>
      <c r="Q503" s="0" t="str">
        <f aca="false">+RIGHT(M503,P503-O503)</f>
        <v>DE_W_2500</v>
      </c>
      <c r="R503" s="0" t="n">
        <f aca="false">+LEN(M503)-LEN(SUBSTITUTE(M503,"_",""))</f>
        <v>5</v>
      </c>
      <c r="S503" s="0" t="n">
        <f aca="false">+FIND("!",T503)</f>
        <v>40</v>
      </c>
      <c r="T503" s="0" t="str">
        <f aca="false">+SUBSTITUTE(M503,"_","!",R503)</f>
        <v>FTL||Supplier_358||Plant_3||FTL_TR-DE_W!2500</v>
      </c>
    </row>
    <row r="504" customFormat="false" ht="12.8" hidden="true" customHeight="false" outlineLevel="0" collapsed="false">
      <c r="A504" s="0" t="s">
        <v>562</v>
      </c>
      <c r="B504" s="0" t="s">
        <v>21</v>
      </c>
      <c r="C504" s="0" t="s">
        <v>588</v>
      </c>
      <c r="D504" s="0" t="n">
        <v>10</v>
      </c>
      <c r="E504" s="4" t="str">
        <f aca="false">+LEFT(RIGHT(M504,P504-N504+1),O504-N504)</f>
        <v>TR</v>
      </c>
      <c r="F504" s="4" t="str">
        <f aca="false">+RIGHT(LEFT(M504,S504-1),S504-O504-1)</f>
        <v>DE_W</v>
      </c>
      <c r="G504" s="4" t="n">
        <f aca="false">+D504*VLOOKUP(C504,[1]commodities!A$1:H$1048576,2,0)</f>
        <v>16.6</v>
      </c>
      <c r="H504" s="4" t="n">
        <f aca="false">+$D504*VLOOKUP(C504,[1]commodities!A$1:H$1048576,3,0)</f>
        <v>0.269217</v>
      </c>
      <c r="I504" s="4" t="n">
        <f aca="false">+G504/K504</f>
        <v>16.6</v>
      </c>
      <c r="J504" s="4" t="n">
        <f aca="false">+H504/K504</f>
        <v>0.269217</v>
      </c>
      <c r="K504" s="4" t="n">
        <f aca="false">+ROUNDUP(MAX(G504/12000,H504/51,1),0)</f>
        <v>1</v>
      </c>
      <c r="L504" s="4" t="n">
        <f aca="false">+RANDBETWEEN(1,5)</f>
        <v>2</v>
      </c>
      <c r="M504" s="4" t="str">
        <f aca="false">+VLOOKUP(A504&amp;B504,[1]country_org_des!$A$1:$E$1048576,5,0)</f>
        <v>FTL||Supplier_358||Plant_3||FTL_TR-DE_W_2500</v>
      </c>
      <c r="N504" s="4" t="n">
        <f aca="false">+FIND("FTL",M504,2)+4</f>
        <v>33</v>
      </c>
      <c r="O504" s="0" t="n">
        <f aca="false">+FIND("-",M504)</f>
        <v>35</v>
      </c>
      <c r="P504" s="0" t="n">
        <f aca="false">+LEN(M504)</f>
        <v>44</v>
      </c>
      <c r="Q504" s="0" t="str">
        <f aca="false">+RIGHT(M504,P504-O504)</f>
        <v>DE_W_2500</v>
      </c>
      <c r="R504" s="0" t="n">
        <f aca="false">+LEN(M504)-LEN(SUBSTITUTE(M504,"_",""))</f>
        <v>5</v>
      </c>
      <c r="S504" s="0" t="n">
        <f aca="false">+FIND("!",T504)</f>
        <v>40</v>
      </c>
      <c r="T504" s="0" t="str">
        <f aca="false">+SUBSTITUTE(M504,"_","!",R504)</f>
        <v>FTL||Supplier_358||Plant_3||FTL_TR-DE_W!2500</v>
      </c>
    </row>
    <row r="505" customFormat="false" ht="12.8" hidden="true" customHeight="false" outlineLevel="0" collapsed="false">
      <c r="A505" s="0" t="s">
        <v>562</v>
      </c>
      <c r="B505" s="0" t="s">
        <v>21</v>
      </c>
      <c r="C505" s="0" t="s">
        <v>589</v>
      </c>
      <c r="D505" s="0" t="n">
        <v>10</v>
      </c>
      <c r="E505" s="4" t="str">
        <f aca="false">+LEFT(RIGHT(M505,P505-N505+1),O505-N505)</f>
        <v>TR</v>
      </c>
      <c r="F505" s="4" t="str">
        <f aca="false">+RIGHT(LEFT(M505,S505-1),S505-O505-1)</f>
        <v>DE_W</v>
      </c>
      <c r="G505" s="4" t="n">
        <f aca="false">+D505*VLOOKUP(C505,[1]commodities!A$1:H$1048576,2,0)</f>
        <v>18.2</v>
      </c>
      <c r="H505" s="4" t="n">
        <f aca="false">+$D505*VLOOKUP(C505,[1]commodities!A$1:H$1048576,3,0)</f>
        <v>0.269217</v>
      </c>
      <c r="I505" s="4" t="n">
        <f aca="false">+G505/K505</f>
        <v>18.2</v>
      </c>
      <c r="J505" s="4" t="n">
        <f aca="false">+H505/K505</f>
        <v>0.269217</v>
      </c>
      <c r="K505" s="4" t="n">
        <f aca="false">+ROUNDUP(MAX(G505/12000,H505/51,1),0)</f>
        <v>1</v>
      </c>
      <c r="L505" s="4" t="n">
        <f aca="false">+RANDBETWEEN(1,5)</f>
        <v>1</v>
      </c>
      <c r="M505" s="4" t="str">
        <f aca="false">+VLOOKUP(A505&amp;B505,[1]country_org_des!$A$1:$E$1048576,5,0)</f>
        <v>FTL||Supplier_358||Plant_3||FTL_TR-DE_W_2500</v>
      </c>
      <c r="N505" s="4" t="n">
        <f aca="false">+FIND("FTL",M505,2)+4</f>
        <v>33</v>
      </c>
      <c r="O505" s="0" t="n">
        <f aca="false">+FIND("-",M505)</f>
        <v>35</v>
      </c>
      <c r="P505" s="0" t="n">
        <f aca="false">+LEN(M505)</f>
        <v>44</v>
      </c>
      <c r="Q505" s="0" t="str">
        <f aca="false">+RIGHT(M505,P505-O505)</f>
        <v>DE_W_2500</v>
      </c>
      <c r="R505" s="0" t="n">
        <f aca="false">+LEN(M505)-LEN(SUBSTITUTE(M505,"_",""))</f>
        <v>5</v>
      </c>
      <c r="S505" s="0" t="n">
        <f aca="false">+FIND("!",T505)</f>
        <v>40</v>
      </c>
      <c r="T505" s="0" t="str">
        <f aca="false">+SUBSTITUTE(M505,"_","!",R505)</f>
        <v>FTL||Supplier_358||Plant_3||FTL_TR-DE_W!2500</v>
      </c>
    </row>
    <row r="506" customFormat="false" ht="12.8" hidden="true" customHeight="false" outlineLevel="0" collapsed="false">
      <c r="A506" s="0" t="s">
        <v>562</v>
      </c>
      <c r="B506" s="0" t="s">
        <v>21</v>
      </c>
      <c r="C506" s="0" t="s">
        <v>590</v>
      </c>
      <c r="D506" s="0" t="n">
        <v>96</v>
      </c>
      <c r="E506" s="4" t="str">
        <f aca="false">+LEFT(RIGHT(M506,P506-N506+1),O506-N506)</f>
        <v>TR</v>
      </c>
      <c r="F506" s="4" t="str">
        <f aca="false">+RIGHT(LEFT(M506,S506-1),S506-O506-1)</f>
        <v>DE_W</v>
      </c>
      <c r="G506" s="4" t="n">
        <f aca="false">+D506*VLOOKUP(C506,[1]commodities!A$1:H$1048576,2,0)</f>
        <v>53.76</v>
      </c>
      <c r="H506" s="4" t="n">
        <f aca="false">+$D506*VLOOKUP(C506,[1]commodities!A$1:H$1048576,3,0)</f>
        <v>0.6994944</v>
      </c>
      <c r="I506" s="4" t="n">
        <f aca="false">+G506/K506</f>
        <v>53.76</v>
      </c>
      <c r="J506" s="4" t="n">
        <f aca="false">+H506/K506</f>
        <v>0.6994944</v>
      </c>
      <c r="K506" s="4" t="n">
        <f aca="false">+ROUNDUP(MAX(G506/12000,H506/51,1),0)</f>
        <v>1</v>
      </c>
      <c r="L506" s="4" t="n">
        <f aca="false">+RANDBETWEEN(1,5)</f>
        <v>1</v>
      </c>
      <c r="M506" s="4" t="str">
        <f aca="false">+VLOOKUP(A506&amp;B506,[1]country_org_des!$A$1:$E$1048576,5,0)</f>
        <v>FTL||Supplier_358||Plant_3||FTL_TR-DE_W_2500</v>
      </c>
      <c r="N506" s="4" t="n">
        <f aca="false">+FIND("FTL",M506,2)+4</f>
        <v>33</v>
      </c>
      <c r="O506" s="0" t="n">
        <f aca="false">+FIND("-",M506)</f>
        <v>35</v>
      </c>
      <c r="P506" s="0" t="n">
        <f aca="false">+LEN(M506)</f>
        <v>44</v>
      </c>
      <c r="Q506" s="0" t="str">
        <f aca="false">+RIGHT(M506,P506-O506)</f>
        <v>DE_W_2500</v>
      </c>
      <c r="R506" s="0" t="n">
        <f aca="false">+LEN(M506)-LEN(SUBSTITUTE(M506,"_",""))</f>
        <v>5</v>
      </c>
      <c r="S506" s="0" t="n">
        <f aca="false">+FIND("!",T506)</f>
        <v>40</v>
      </c>
      <c r="T506" s="0" t="str">
        <f aca="false">+SUBSTITUTE(M506,"_","!",R506)</f>
        <v>FTL||Supplier_358||Plant_3||FTL_TR-DE_W!2500</v>
      </c>
    </row>
    <row r="507" customFormat="false" ht="12.8" hidden="true" customHeight="false" outlineLevel="0" collapsed="false">
      <c r="A507" s="0" t="s">
        <v>562</v>
      </c>
      <c r="B507" s="0" t="s">
        <v>21</v>
      </c>
      <c r="C507" s="0" t="s">
        <v>591</v>
      </c>
      <c r="D507" s="0" t="n">
        <v>120</v>
      </c>
      <c r="E507" s="4" t="str">
        <f aca="false">+LEFT(RIGHT(M507,P507-N507+1),O507-N507)</f>
        <v>TR</v>
      </c>
      <c r="F507" s="4" t="str">
        <f aca="false">+RIGHT(LEFT(M507,S507-1),S507-O507-1)</f>
        <v>DE_W</v>
      </c>
      <c r="G507" s="4" t="n">
        <f aca="false">+D507*VLOOKUP(C507,[1]commodities!A$1:H$1048576,2,0)</f>
        <v>90</v>
      </c>
      <c r="H507" s="4" t="n">
        <f aca="false">+$D507*VLOOKUP(C507,[1]commodities!A$1:H$1048576,3,0)</f>
        <v>1.5147</v>
      </c>
      <c r="I507" s="4" t="n">
        <f aca="false">+G507/K507</f>
        <v>90</v>
      </c>
      <c r="J507" s="4" t="n">
        <f aca="false">+H507/K507</f>
        <v>1.5147</v>
      </c>
      <c r="K507" s="4" t="n">
        <f aca="false">+ROUNDUP(MAX(G507/12000,H507/51,1),0)</f>
        <v>1</v>
      </c>
      <c r="L507" s="4" t="n">
        <f aca="false">+RANDBETWEEN(1,5)</f>
        <v>5</v>
      </c>
      <c r="M507" s="4" t="str">
        <f aca="false">+VLOOKUP(A507&amp;B507,[1]country_org_des!$A$1:$E$1048576,5,0)</f>
        <v>FTL||Supplier_358||Plant_3||FTL_TR-DE_W_2500</v>
      </c>
      <c r="N507" s="4" t="n">
        <f aca="false">+FIND("FTL",M507,2)+4</f>
        <v>33</v>
      </c>
      <c r="O507" s="0" t="n">
        <f aca="false">+FIND("-",M507)</f>
        <v>35</v>
      </c>
      <c r="P507" s="0" t="n">
        <f aca="false">+LEN(M507)</f>
        <v>44</v>
      </c>
      <c r="Q507" s="0" t="str">
        <f aca="false">+RIGHT(M507,P507-O507)</f>
        <v>DE_W_2500</v>
      </c>
      <c r="R507" s="0" t="n">
        <f aca="false">+LEN(M507)-LEN(SUBSTITUTE(M507,"_",""))</f>
        <v>5</v>
      </c>
      <c r="S507" s="0" t="n">
        <f aca="false">+FIND("!",T507)</f>
        <v>40</v>
      </c>
      <c r="T507" s="0" t="str">
        <f aca="false">+SUBSTITUTE(M507,"_","!",R507)</f>
        <v>FTL||Supplier_358||Plant_3||FTL_TR-DE_W!2500</v>
      </c>
    </row>
    <row r="508" customFormat="false" ht="12.8" hidden="true" customHeight="false" outlineLevel="0" collapsed="false">
      <c r="A508" s="0" t="s">
        <v>562</v>
      </c>
      <c r="B508" s="0" t="s">
        <v>21</v>
      </c>
      <c r="C508" s="0" t="s">
        <v>592</v>
      </c>
      <c r="D508" s="0" t="n">
        <v>120</v>
      </c>
      <c r="E508" s="4" t="str">
        <f aca="false">+LEFT(RIGHT(M508,P508-N508+1),O508-N508)</f>
        <v>TR</v>
      </c>
      <c r="F508" s="4" t="str">
        <f aca="false">+RIGHT(LEFT(M508,S508-1),S508-O508-1)</f>
        <v>DE_W</v>
      </c>
      <c r="G508" s="4" t="n">
        <f aca="false">+D508*VLOOKUP(C508,[1]commodities!A$1:H$1048576,2,0)</f>
        <v>41.4</v>
      </c>
      <c r="H508" s="4" t="n">
        <f aca="false">+$D508*VLOOKUP(C508,[1]commodities!A$1:H$1048576,3,0)</f>
        <v>0.5313</v>
      </c>
      <c r="I508" s="4" t="n">
        <f aca="false">+G508/K508</f>
        <v>41.4</v>
      </c>
      <c r="J508" s="4" t="n">
        <f aca="false">+H508/K508</f>
        <v>0.5313</v>
      </c>
      <c r="K508" s="4" t="n">
        <f aca="false">+ROUNDUP(MAX(G508/12000,H508/51,1),0)</f>
        <v>1</v>
      </c>
      <c r="L508" s="4" t="n">
        <f aca="false">+RANDBETWEEN(1,5)</f>
        <v>3</v>
      </c>
      <c r="M508" s="4" t="str">
        <f aca="false">+VLOOKUP(A508&amp;B508,[1]country_org_des!$A$1:$E$1048576,5,0)</f>
        <v>FTL||Supplier_358||Plant_3||FTL_TR-DE_W_2500</v>
      </c>
      <c r="N508" s="4" t="n">
        <f aca="false">+FIND("FTL",M508,2)+4</f>
        <v>33</v>
      </c>
      <c r="O508" s="0" t="n">
        <f aca="false">+FIND("-",M508)</f>
        <v>35</v>
      </c>
      <c r="P508" s="0" t="n">
        <f aca="false">+LEN(M508)</f>
        <v>44</v>
      </c>
      <c r="Q508" s="0" t="str">
        <f aca="false">+RIGHT(M508,P508-O508)</f>
        <v>DE_W_2500</v>
      </c>
      <c r="R508" s="0" t="n">
        <f aca="false">+LEN(M508)-LEN(SUBSTITUTE(M508,"_",""))</f>
        <v>5</v>
      </c>
      <c r="S508" s="0" t="n">
        <f aca="false">+FIND("!",T508)</f>
        <v>40</v>
      </c>
      <c r="T508" s="0" t="str">
        <f aca="false">+SUBSTITUTE(M508,"_","!",R508)</f>
        <v>FTL||Supplier_358||Plant_3||FTL_TR-DE_W!2500</v>
      </c>
    </row>
    <row r="509" customFormat="false" ht="12.8" hidden="true" customHeight="false" outlineLevel="0" collapsed="false">
      <c r="A509" s="0" t="s">
        <v>593</v>
      </c>
      <c r="B509" s="0" t="s">
        <v>21</v>
      </c>
      <c r="C509" s="0" t="s">
        <v>594</v>
      </c>
      <c r="D509" s="0" t="n">
        <v>25200</v>
      </c>
      <c r="E509" s="4" t="str">
        <f aca="false">+LEFT(RIGHT(M509,P509-N509+1),O509-N509)</f>
        <v>DE_W</v>
      </c>
      <c r="F509" s="4" t="str">
        <f aca="false">+RIGHT(LEFT(M509,S509-1),S509-O509-1)</f>
        <v>DE_W</v>
      </c>
      <c r="G509" s="4" t="n">
        <f aca="false">+D509*VLOOKUP(C509,[1]commodities!A$1:H$1048576,2,0)</f>
        <v>255.57000084</v>
      </c>
      <c r="H509" s="4" t="n">
        <f aca="false">+$D509*VLOOKUP(C509,[1]commodities!A$1:H$1048576,3,0)</f>
        <v>0.15301692</v>
      </c>
      <c r="I509" s="4" t="n">
        <f aca="false">+G509/K509</f>
        <v>255.57000084</v>
      </c>
      <c r="J509" s="4" t="n">
        <f aca="false">+H509/K509</f>
        <v>0.15301692</v>
      </c>
      <c r="K509" s="4" t="n">
        <f aca="false">+ROUNDUP(MAX(G509/12000,H509/51,1),0)</f>
        <v>1</v>
      </c>
      <c r="L509" s="4" t="n">
        <f aca="false">+RANDBETWEEN(1,5)</f>
        <v>3</v>
      </c>
      <c r="M509" s="4" t="str">
        <f aca="false">+VLOOKUP(A509&amp;B509,[1]country_org_des!$A$1:$E$1048576,5,0)</f>
        <v>FTL||Supplier_56||Plant_3||FTL_DE_W-DE_W_500</v>
      </c>
      <c r="N509" s="4" t="n">
        <f aca="false">+FIND("FTL",M509,2)+4</f>
        <v>32</v>
      </c>
      <c r="O509" s="0" t="n">
        <f aca="false">+FIND("-",M509)</f>
        <v>36</v>
      </c>
      <c r="P509" s="0" t="n">
        <f aca="false">+LEN(M509)</f>
        <v>44</v>
      </c>
      <c r="Q509" s="0" t="str">
        <f aca="false">+RIGHT(M509,P509-O509)</f>
        <v>DE_W_500</v>
      </c>
      <c r="R509" s="0" t="n">
        <f aca="false">+LEN(M509)-LEN(SUBSTITUTE(M509,"_",""))</f>
        <v>6</v>
      </c>
      <c r="S509" s="0" t="n">
        <f aca="false">+FIND("!",T509)</f>
        <v>41</v>
      </c>
      <c r="T509" s="0" t="str">
        <f aca="false">+SUBSTITUTE(M509,"_","!",R509)</f>
        <v>FTL||Supplier_56||Plant_3||FTL_DE_W-DE_W!500</v>
      </c>
    </row>
    <row r="510" customFormat="false" ht="12.8" hidden="true" customHeight="false" outlineLevel="0" collapsed="false">
      <c r="A510" s="0" t="s">
        <v>593</v>
      </c>
      <c r="B510" s="0" t="s">
        <v>21</v>
      </c>
      <c r="C510" s="0" t="s">
        <v>595</v>
      </c>
      <c r="D510" s="0" t="n">
        <v>20500</v>
      </c>
      <c r="E510" s="4" t="str">
        <f aca="false">+LEFT(RIGHT(M510,P510-N510+1),O510-N510)</f>
        <v>DE_W</v>
      </c>
      <c r="F510" s="4" t="str">
        <f aca="false">+RIGHT(LEFT(M510,S510-1),S510-O510-1)</f>
        <v>DE_W</v>
      </c>
      <c r="G510" s="4" t="n">
        <f aca="false">+D510*VLOOKUP(C510,[1]commodities!A$1:H$1048576,2,0)</f>
        <v>211.97</v>
      </c>
      <c r="H510" s="4" t="n">
        <f aca="false">+$D510*VLOOKUP(C510,[1]commodities!A$1:H$1048576,3,0)</f>
        <v>0.2987465</v>
      </c>
      <c r="I510" s="4" t="n">
        <f aca="false">+G510/K510</f>
        <v>211.97</v>
      </c>
      <c r="J510" s="4" t="n">
        <f aca="false">+H510/K510</f>
        <v>0.2987465</v>
      </c>
      <c r="K510" s="4" t="n">
        <f aca="false">+ROUNDUP(MAX(G510/12000,H510/51,1),0)</f>
        <v>1</v>
      </c>
      <c r="L510" s="4" t="n">
        <f aca="false">+RANDBETWEEN(1,5)</f>
        <v>5</v>
      </c>
      <c r="M510" s="4" t="str">
        <f aca="false">+VLOOKUP(A510&amp;B510,[1]country_org_des!$A$1:$E$1048576,5,0)</f>
        <v>FTL||Supplier_56||Plant_3||FTL_DE_W-DE_W_500</v>
      </c>
      <c r="N510" s="4" t="n">
        <f aca="false">+FIND("FTL",M510,2)+4</f>
        <v>32</v>
      </c>
      <c r="O510" s="0" t="n">
        <f aca="false">+FIND("-",M510)</f>
        <v>36</v>
      </c>
      <c r="P510" s="0" t="n">
        <f aca="false">+LEN(M510)</f>
        <v>44</v>
      </c>
      <c r="Q510" s="0" t="str">
        <f aca="false">+RIGHT(M510,P510-O510)</f>
        <v>DE_W_500</v>
      </c>
      <c r="R510" s="0" t="n">
        <f aca="false">+LEN(M510)-LEN(SUBSTITUTE(M510,"_",""))</f>
        <v>6</v>
      </c>
      <c r="S510" s="0" t="n">
        <f aca="false">+FIND("!",T510)</f>
        <v>41</v>
      </c>
      <c r="T510" s="0" t="str">
        <f aca="false">+SUBSTITUTE(M510,"_","!",R510)</f>
        <v>FTL||Supplier_56||Plant_3||FTL_DE_W-DE_W!500</v>
      </c>
    </row>
    <row r="511" customFormat="false" ht="12.8" hidden="true" customHeight="false" outlineLevel="0" collapsed="false">
      <c r="A511" s="0" t="s">
        <v>593</v>
      </c>
      <c r="B511" s="0" t="s">
        <v>21</v>
      </c>
      <c r="C511" s="0" t="s">
        <v>596</v>
      </c>
      <c r="D511" s="0" t="n">
        <v>12500</v>
      </c>
      <c r="E511" s="4" t="str">
        <f aca="false">+LEFT(RIGHT(M511,P511-N511+1),O511-N511)</f>
        <v>DE_W</v>
      </c>
      <c r="F511" s="4" t="str">
        <f aca="false">+RIGHT(LEFT(M511,S511-1),S511-O511-1)</f>
        <v>DE_W</v>
      </c>
      <c r="G511" s="4" t="n">
        <f aca="false">+D511*VLOOKUP(C511,[1]commodities!A$1:H$1048576,2,0)</f>
        <v>53.975</v>
      </c>
      <c r="H511" s="4" t="n">
        <f aca="false">+$D511*VLOOKUP(C511,[1]commodities!A$1:H$1048576,3,0)</f>
        <v>0.0364325</v>
      </c>
      <c r="I511" s="4" t="n">
        <f aca="false">+G511/K511</f>
        <v>53.975</v>
      </c>
      <c r="J511" s="4" t="n">
        <f aca="false">+H511/K511</f>
        <v>0.0364325</v>
      </c>
      <c r="K511" s="4" t="n">
        <f aca="false">+ROUNDUP(MAX(G511/12000,H511/51,1),0)</f>
        <v>1</v>
      </c>
      <c r="L511" s="4" t="n">
        <f aca="false">+RANDBETWEEN(1,5)</f>
        <v>2</v>
      </c>
      <c r="M511" s="4" t="str">
        <f aca="false">+VLOOKUP(A511&amp;B511,[1]country_org_des!$A$1:$E$1048576,5,0)</f>
        <v>FTL||Supplier_56||Plant_3||FTL_DE_W-DE_W_500</v>
      </c>
      <c r="N511" s="4" t="n">
        <f aca="false">+FIND("FTL",M511,2)+4</f>
        <v>32</v>
      </c>
      <c r="O511" s="0" t="n">
        <f aca="false">+FIND("-",M511)</f>
        <v>36</v>
      </c>
      <c r="P511" s="0" t="n">
        <f aca="false">+LEN(M511)</f>
        <v>44</v>
      </c>
      <c r="Q511" s="0" t="str">
        <f aca="false">+RIGHT(M511,P511-O511)</f>
        <v>DE_W_500</v>
      </c>
      <c r="R511" s="0" t="n">
        <f aca="false">+LEN(M511)-LEN(SUBSTITUTE(M511,"_",""))</f>
        <v>6</v>
      </c>
      <c r="S511" s="0" t="n">
        <f aca="false">+FIND("!",T511)</f>
        <v>41</v>
      </c>
      <c r="T511" s="0" t="str">
        <f aca="false">+SUBSTITUTE(M511,"_","!",R511)</f>
        <v>FTL||Supplier_56||Plant_3||FTL_DE_W-DE_W!500</v>
      </c>
    </row>
    <row r="512" customFormat="false" ht="12.8" hidden="true" customHeight="false" outlineLevel="0" collapsed="false">
      <c r="A512" s="0" t="s">
        <v>597</v>
      </c>
      <c r="B512" s="0" t="s">
        <v>21</v>
      </c>
      <c r="C512" s="0" t="s">
        <v>598</v>
      </c>
      <c r="D512" s="0" t="n">
        <v>828</v>
      </c>
      <c r="E512" s="4" t="str">
        <f aca="false">+LEFT(RIGHT(M512,P512-N512+1),O512-N512)</f>
        <v>DE_W</v>
      </c>
      <c r="F512" s="4" t="str">
        <f aca="false">+RIGHT(LEFT(M512,S512-1),S512-O512-1)</f>
        <v>DE_W</v>
      </c>
      <c r="G512" s="4" t="n">
        <f aca="false">+D512*VLOOKUP(C512,[1]commodities!A$1:H$1048576,2,0)</f>
        <v>3398.6442856788</v>
      </c>
      <c r="H512" s="4" t="n">
        <f aca="false">+$D512*VLOOKUP(C512,[1]commodities!A$1:H$1048576,3,0)</f>
        <v>38.5907143212</v>
      </c>
      <c r="I512" s="4" t="n">
        <f aca="false">+G512/K512</f>
        <v>3398.6442856788</v>
      </c>
      <c r="J512" s="4" t="n">
        <f aca="false">+H512/K512</f>
        <v>38.5907143212</v>
      </c>
      <c r="K512" s="4" t="n">
        <f aca="false">+ROUNDUP(MAX(G512/12000,H512/51,1),0)</f>
        <v>1</v>
      </c>
      <c r="L512" s="4" t="n">
        <f aca="false">+RANDBETWEEN(1,5)</f>
        <v>2</v>
      </c>
      <c r="M512" s="4" t="str">
        <f aca="false">+VLOOKUP(A512&amp;B512,[1]country_org_des!$A$1:$E$1048576,5,0)</f>
        <v>FTL||Supplier_123||Plant_3||FTL_DE_W-DE_W_250</v>
      </c>
      <c r="N512" s="4" t="n">
        <f aca="false">+FIND("FTL",M512,2)+4</f>
        <v>33</v>
      </c>
      <c r="O512" s="0" t="n">
        <f aca="false">+FIND("-",M512)</f>
        <v>37</v>
      </c>
      <c r="P512" s="0" t="n">
        <f aca="false">+LEN(M512)</f>
        <v>45</v>
      </c>
      <c r="Q512" s="0" t="str">
        <f aca="false">+RIGHT(M512,P512-O512)</f>
        <v>DE_W_250</v>
      </c>
      <c r="R512" s="0" t="n">
        <f aca="false">+LEN(M512)-LEN(SUBSTITUTE(M512,"_",""))</f>
        <v>6</v>
      </c>
      <c r="S512" s="0" t="n">
        <f aca="false">+FIND("!",T512)</f>
        <v>42</v>
      </c>
      <c r="T512" s="0" t="str">
        <f aca="false">+SUBSTITUTE(M512,"_","!",R512)</f>
        <v>FTL||Supplier_123||Plant_3||FTL_DE_W-DE_W!250</v>
      </c>
    </row>
    <row r="513" customFormat="false" ht="12.8" hidden="true" customHeight="false" outlineLevel="0" collapsed="false">
      <c r="A513" s="0" t="s">
        <v>597</v>
      </c>
      <c r="B513" s="0" t="s">
        <v>21</v>
      </c>
      <c r="C513" s="0" t="s">
        <v>599</v>
      </c>
      <c r="D513" s="0" t="n">
        <v>238</v>
      </c>
      <c r="E513" s="4" t="str">
        <f aca="false">+LEFT(RIGHT(M513,P513-N513+1),O513-N513)</f>
        <v>DE_W</v>
      </c>
      <c r="F513" s="4" t="str">
        <f aca="false">+RIGHT(LEFT(M513,S513-1),S513-O513-1)</f>
        <v>DE_W</v>
      </c>
      <c r="G513" s="4" t="n">
        <f aca="false">+D513*VLOOKUP(C513,[1]commodities!A$1:H$1048576,2,0)</f>
        <v>1154.7958333254</v>
      </c>
      <c r="H513" s="4" t="n">
        <f aca="false">+$D513*VLOOKUP(C513,[1]commodities!A$1:H$1048576,3,0)</f>
        <v>12.94125</v>
      </c>
      <c r="I513" s="4" t="n">
        <f aca="false">+G513/K513</f>
        <v>1154.7958333254</v>
      </c>
      <c r="J513" s="4" t="n">
        <f aca="false">+H513/K513</f>
        <v>12.94125</v>
      </c>
      <c r="K513" s="4" t="n">
        <f aca="false">+ROUNDUP(MAX(G513/12000,H513/51,1),0)</f>
        <v>1</v>
      </c>
      <c r="L513" s="4" t="n">
        <f aca="false">+RANDBETWEEN(1,5)</f>
        <v>2</v>
      </c>
      <c r="M513" s="4" t="str">
        <f aca="false">+VLOOKUP(A513&amp;B513,[1]country_org_des!$A$1:$E$1048576,5,0)</f>
        <v>FTL||Supplier_123||Plant_3||FTL_DE_W-DE_W_250</v>
      </c>
      <c r="N513" s="4" t="n">
        <f aca="false">+FIND("FTL",M513,2)+4</f>
        <v>33</v>
      </c>
      <c r="O513" s="0" t="n">
        <f aca="false">+FIND("-",M513)</f>
        <v>37</v>
      </c>
      <c r="P513" s="0" t="n">
        <f aca="false">+LEN(M513)</f>
        <v>45</v>
      </c>
      <c r="Q513" s="0" t="str">
        <f aca="false">+RIGHT(M513,P513-O513)</f>
        <v>DE_W_250</v>
      </c>
      <c r="R513" s="0" t="n">
        <f aca="false">+LEN(M513)-LEN(SUBSTITUTE(M513,"_",""))</f>
        <v>6</v>
      </c>
      <c r="S513" s="0" t="n">
        <f aca="false">+FIND("!",T513)</f>
        <v>42</v>
      </c>
      <c r="T513" s="0" t="str">
        <f aca="false">+SUBSTITUTE(M513,"_","!",R513)</f>
        <v>FTL||Supplier_123||Plant_3||FTL_DE_W-DE_W!250</v>
      </c>
    </row>
    <row r="514" customFormat="false" ht="12.8" hidden="true" customHeight="false" outlineLevel="0" collapsed="false">
      <c r="A514" s="0" t="s">
        <v>597</v>
      </c>
      <c r="B514" s="0" t="s">
        <v>21</v>
      </c>
      <c r="C514" s="0" t="s">
        <v>600</v>
      </c>
      <c r="D514" s="0" t="n">
        <v>76</v>
      </c>
      <c r="E514" s="4" t="str">
        <f aca="false">+LEFT(RIGHT(M514,P514-N514+1),O514-N514)</f>
        <v>DE_W</v>
      </c>
      <c r="F514" s="4" t="str">
        <f aca="false">+RIGHT(LEFT(M514,S514-1),S514-O514-1)</f>
        <v>DE_W</v>
      </c>
      <c r="G514" s="4" t="n">
        <f aca="false">+D514*VLOOKUP(C514,[1]commodities!A$1:H$1048576,2,0)</f>
        <v>348.9983333308</v>
      </c>
      <c r="H514" s="4" t="n">
        <f aca="false">+$D514*VLOOKUP(C514,[1]commodities!A$1:H$1048576,3,0)</f>
        <v>4.1325</v>
      </c>
      <c r="I514" s="4" t="n">
        <f aca="false">+G514/K514</f>
        <v>348.9983333308</v>
      </c>
      <c r="J514" s="4" t="n">
        <f aca="false">+H514/K514</f>
        <v>4.1325</v>
      </c>
      <c r="K514" s="4" t="n">
        <f aca="false">+ROUNDUP(MAX(G514/12000,H514/51,1),0)</f>
        <v>1</v>
      </c>
      <c r="L514" s="4" t="n">
        <f aca="false">+RANDBETWEEN(1,5)</f>
        <v>2</v>
      </c>
      <c r="M514" s="4" t="str">
        <f aca="false">+VLOOKUP(A514&amp;B514,[1]country_org_des!$A$1:$E$1048576,5,0)</f>
        <v>FTL||Supplier_123||Plant_3||FTL_DE_W-DE_W_250</v>
      </c>
      <c r="N514" s="4" t="n">
        <f aca="false">+FIND("FTL",M514,2)+4</f>
        <v>33</v>
      </c>
      <c r="O514" s="0" t="n">
        <f aca="false">+FIND("-",M514)</f>
        <v>37</v>
      </c>
      <c r="P514" s="0" t="n">
        <f aca="false">+LEN(M514)</f>
        <v>45</v>
      </c>
      <c r="Q514" s="0" t="str">
        <f aca="false">+RIGHT(M514,P514-O514)</f>
        <v>DE_W_250</v>
      </c>
      <c r="R514" s="0" t="n">
        <f aca="false">+LEN(M514)-LEN(SUBSTITUTE(M514,"_",""))</f>
        <v>6</v>
      </c>
      <c r="S514" s="0" t="n">
        <f aca="false">+FIND("!",T514)</f>
        <v>42</v>
      </c>
      <c r="T514" s="0" t="str">
        <f aca="false">+SUBSTITUTE(M514,"_","!",R514)</f>
        <v>FTL||Supplier_123||Plant_3||FTL_DE_W-DE_W!250</v>
      </c>
    </row>
    <row r="515" customFormat="false" ht="12.8" hidden="true" customHeight="false" outlineLevel="0" collapsed="false">
      <c r="A515" s="0" t="s">
        <v>597</v>
      </c>
      <c r="B515" s="0" t="s">
        <v>21</v>
      </c>
      <c r="C515" s="0" t="s">
        <v>601</v>
      </c>
      <c r="D515" s="0" t="n">
        <v>376</v>
      </c>
      <c r="E515" s="4" t="str">
        <f aca="false">+LEFT(RIGHT(M515,P515-N515+1),O515-N515)</f>
        <v>DE_W</v>
      </c>
      <c r="F515" s="4" t="str">
        <f aca="false">+RIGHT(LEFT(M515,S515-1),S515-O515-1)</f>
        <v>DE_W</v>
      </c>
      <c r="G515" s="4" t="n">
        <f aca="false">+D515*VLOOKUP(C515,[1]commodities!A$1:H$1048576,2,0)</f>
        <v>1719.1033333208</v>
      </c>
      <c r="H515" s="4" t="n">
        <f aca="false">+$D515*VLOOKUP(C515,[1]commodities!A$1:H$1048576,3,0)</f>
        <v>20.445</v>
      </c>
      <c r="I515" s="4" t="n">
        <f aca="false">+G515/K515</f>
        <v>1719.1033333208</v>
      </c>
      <c r="J515" s="4" t="n">
        <f aca="false">+H515/K515</f>
        <v>20.445</v>
      </c>
      <c r="K515" s="4" t="n">
        <f aca="false">+ROUNDUP(MAX(G515/12000,H515/51,1),0)</f>
        <v>1</v>
      </c>
      <c r="L515" s="4" t="n">
        <f aca="false">+RANDBETWEEN(1,5)</f>
        <v>2</v>
      </c>
      <c r="M515" s="4" t="str">
        <f aca="false">+VLOOKUP(A515&amp;B515,[1]country_org_des!$A$1:$E$1048576,5,0)</f>
        <v>FTL||Supplier_123||Plant_3||FTL_DE_W-DE_W_250</v>
      </c>
      <c r="N515" s="4" t="n">
        <f aca="false">+FIND("FTL",M515,2)+4</f>
        <v>33</v>
      </c>
      <c r="O515" s="0" t="n">
        <f aca="false">+FIND("-",M515)</f>
        <v>37</v>
      </c>
      <c r="P515" s="0" t="n">
        <f aca="false">+LEN(M515)</f>
        <v>45</v>
      </c>
      <c r="Q515" s="0" t="str">
        <f aca="false">+RIGHT(M515,P515-O515)</f>
        <v>DE_W_250</v>
      </c>
      <c r="R515" s="0" t="n">
        <f aca="false">+LEN(M515)-LEN(SUBSTITUTE(M515,"_",""))</f>
        <v>6</v>
      </c>
      <c r="S515" s="0" t="n">
        <f aca="false">+FIND("!",T515)</f>
        <v>42</v>
      </c>
      <c r="T515" s="0" t="str">
        <f aca="false">+SUBSTITUTE(M515,"_","!",R515)</f>
        <v>FTL||Supplier_123||Plant_3||FTL_DE_W-DE_W!250</v>
      </c>
    </row>
    <row r="516" customFormat="false" ht="12.8" hidden="true" customHeight="false" outlineLevel="0" collapsed="false">
      <c r="A516" s="0" t="s">
        <v>597</v>
      </c>
      <c r="B516" s="0" t="s">
        <v>21</v>
      </c>
      <c r="C516" s="0" t="s">
        <v>602</v>
      </c>
      <c r="D516" s="0" t="n">
        <v>376</v>
      </c>
      <c r="E516" s="4" t="str">
        <f aca="false">+LEFT(RIGHT(M516,P516-N516+1),O516-N516)</f>
        <v>DE_W</v>
      </c>
      <c r="F516" s="4" t="str">
        <f aca="false">+RIGHT(LEFT(M516,S516-1),S516-O516-1)</f>
        <v>DE_W</v>
      </c>
      <c r="G516" s="4" t="n">
        <f aca="false">+D516*VLOOKUP(C516,[1]commodities!A$1:H$1048576,2,0)</f>
        <v>1719.1033333208</v>
      </c>
      <c r="H516" s="4" t="n">
        <f aca="false">+$D516*VLOOKUP(C516,[1]commodities!A$1:H$1048576,3,0)</f>
        <v>20.445</v>
      </c>
      <c r="I516" s="4" t="n">
        <f aca="false">+G516/K516</f>
        <v>1719.1033333208</v>
      </c>
      <c r="J516" s="4" t="n">
        <f aca="false">+H516/K516</f>
        <v>20.445</v>
      </c>
      <c r="K516" s="4" t="n">
        <f aca="false">+ROUNDUP(MAX(G516/12000,H516/51,1),0)</f>
        <v>1</v>
      </c>
      <c r="L516" s="4" t="n">
        <f aca="false">+RANDBETWEEN(1,5)</f>
        <v>2</v>
      </c>
      <c r="M516" s="4" t="str">
        <f aca="false">+VLOOKUP(A516&amp;B516,[1]country_org_des!$A$1:$E$1048576,5,0)</f>
        <v>FTL||Supplier_123||Plant_3||FTL_DE_W-DE_W_250</v>
      </c>
      <c r="N516" s="4" t="n">
        <f aca="false">+FIND("FTL",M516,2)+4</f>
        <v>33</v>
      </c>
      <c r="O516" s="0" t="n">
        <f aca="false">+FIND("-",M516)</f>
        <v>37</v>
      </c>
      <c r="P516" s="0" t="n">
        <f aca="false">+LEN(M516)</f>
        <v>45</v>
      </c>
      <c r="Q516" s="0" t="str">
        <f aca="false">+RIGHT(M516,P516-O516)</f>
        <v>DE_W_250</v>
      </c>
      <c r="R516" s="0" t="n">
        <f aca="false">+LEN(M516)-LEN(SUBSTITUTE(M516,"_",""))</f>
        <v>6</v>
      </c>
      <c r="S516" s="0" t="n">
        <f aca="false">+FIND("!",T516)</f>
        <v>42</v>
      </c>
      <c r="T516" s="0" t="str">
        <f aca="false">+SUBSTITUTE(M516,"_","!",R516)</f>
        <v>FTL||Supplier_123||Plant_3||FTL_DE_W-DE_W!250</v>
      </c>
    </row>
    <row r="517" customFormat="false" ht="12.8" hidden="true" customHeight="false" outlineLevel="0" collapsed="false">
      <c r="A517" s="0" t="s">
        <v>597</v>
      </c>
      <c r="B517" s="0" t="s">
        <v>21</v>
      </c>
      <c r="C517" s="0" t="s">
        <v>603</v>
      </c>
      <c r="D517" s="0" t="n">
        <v>119</v>
      </c>
      <c r="E517" s="4" t="str">
        <f aca="false">+LEFT(RIGHT(M517,P517-N517+1),O517-N517)</f>
        <v>DE_W</v>
      </c>
      <c r="F517" s="4" t="str">
        <f aca="false">+RIGHT(LEFT(M517,S517-1),S517-O517-1)</f>
        <v>DE_W</v>
      </c>
      <c r="G517" s="4" t="n">
        <f aca="false">+D517*VLOOKUP(C517,[1]commodities!A$1:H$1048576,2,0)</f>
        <v>587.265</v>
      </c>
      <c r="H517" s="4" t="n">
        <f aca="false">+$D517*VLOOKUP(C517,[1]commodities!A$1:H$1048576,3,0)</f>
        <v>7.0588636342</v>
      </c>
      <c r="I517" s="4" t="n">
        <f aca="false">+G517/K517</f>
        <v>587.265</v>
      </c>
      <c r="J517" s="4" t="n">
        <f aca="false">+H517/K517</f>
        <v>7.0588636342</v>
      </c>
      <c r="K517" s="4" t="n">
        <f aca="false">+ROUNDUP(MAX(G517/12000,H517/51,1),0)</f>
        <v>1</v>
      </c>
      <c r="L517" s="4" t="n">
        <f aca="false">+RANDBETWEEN(1,5)</f>
        <v>5</v>
      </c>
      <c r="M517" s="4" t="str">
        <f aca="false">+VLOOKUP(A517&amp;B517,[1]country_org_des!$A$1:$E$1048576,5,0)</f>
        <v>FTL||Supplier_123||Plant_3||FTL_DE_W-DE_W_250</v>
      </c>
      <c r="N517" s="4" t="n">
        <f aca="false">+FIND("FTL",M517,2)+4</f>
        <v>33</v>
      </c>
      <c r="O517" s="0" t="n">
        <f aca="false">+FIND("-",M517)</f>
        <v>37</v>
      </c>
      <c r="P517" s="0" t="n">
        <f aca="false">+LEN(M517)</f>
        <v>45</v>
      </c>
      <c r="Q517" s="0" t="str">
        <f aca="false">+RIGHT(M517,P517-O517)</f>
        <v>DE_W_250</v>
      </c>
      <c r="R517" s="0" t="n">
        <f aca="false">+LEN(M517)-LEN(SUBSTITUTE(M517,"_",""))</f>
        <v>6</v>
      </c>
      <c r="S517" s="0" t="n">
        <f aca="false">+FIND("!",T517)</f>
        <v>42</v>
      </c>
      <c r="T517" s="0" t="str">
        <f aca="false">+SUBSTITUTE(M517,"_","!",R517)</f>
        <v>FTL||Supplier_123||Plant_3||FTL_DE_W-DE_W!250</v>
      </c>
    </row>
    <row r="518" customFormat="false" ht="12.8" hidden="true" customHeight="false" outlineLevel="0" collapsed="false">
      <c r="A518" s="0" t="s">
        <v>597</v>
      </c>
      <c r="B518" s="0" t="s">
        <v>21</v>
      </c>
      <c r="C518" s="0" t="s">
        <v>604</v>
      </c>
      <c r="D518" s="0" t="n">
        <v>119</v>
      </c>
      <c r="E518" s="4" t="str">
        <f aca="false">+LEFT(RIGHT(M518,P518-N518+1),O518-N518)</f>
        <v>DE_W</v>
      </c>
      <c r="F518" s="4" t="str">
        <f aca="false">+RIGHT(LEFT(M518,S518-1),S518-O518-1)</f>
        <v>DE_W</v>
      </c>
      <c r="G518" s="4" t="n">
        <f aca="false">+D518*VLOOKUP(C518,[1]commodities!A$1:H$1048576,2,0)</f>
        <v>587.265</v>
      </c>
      <c r="H518" s="4" t="n">
        <f aca="false">+$D518*VLOOKUP(C518,[1]commodities!A$1:H$1048576,3,0)</f>
        <v>7.0588636342</v>
      </c>
      <c r="I518" s="4" t="n">
        <f aca="false">+G518/K518</f>
        <v>587.265</v>
      </c>
      <c r="J518" s="4" t="n">
        <f aca="false">+H518/K518</f>
        <v>7.0588636342</v>
      </c>
      <c r="K518" s="4" t="n">
        <f aca="false">+ROUNDUP(MAX(G518/12000,H518/51,1),0)</f>
        <v>1</v>
      </c>
      <c r="L518" s="4" t="n">
        <f aca="false">+RANDBETWEEN(1,5)</f>
        <v>5</v>
      </c>
      <c r="M518" s="4" t="str">
        <f aca="false">+VLOOKUP(A518&amp;B518,[1]country_org_des!$A$1:$E$1048576,5,0)</f>
        <v>FTL||Supplier_123||Plant_3||FTL_DE_W-DE_W_250</v>
      </c>
      <c r="N518" s="4" t="n">
        <f aca="false">+FIND("FTL",M518,2)+4</f>
        <v>33</v>
      </c>
      <c r="O518" s="0" t="n">
        <f aca="false">+FIND("-",M518)</f>
        <v>37</v>
      </c>
      <c r="P518" s="0" t="n">
        <f aca="false">+LEN(M518)</f>
        <v>45</v>
      </c>
      <c r="Q518" s="0" t="str">
        <f aca="false">+RIGHT(M518,P518-O518)</f>
        <v>DE_W_250</v>
      </c>
      <c r="R518" s="0" t="n">
        <f aca="false">+LEN(M518)-LEN(SUBSTITUTE(M518,"_",""))</f>
        <v>6</v>
      </c>
      <c r="S518" s="0" t="n">
        <f aca="false">+FIND("!",T518)</f>
        <v>42</v>
      </c>
      <c r="T518" s="0" t="str">
        <f aca="false">+SUBSTITUTE(M518,"_","!",R518)</f>
        <v>FTL||Supplier_123||Plant_3||FTL_DE_W-DE_W!250</v>
      </c>
    </row>
    <row r="519" customFormat="false" ht="12.8" hidden="true" customHeight="false" outlineLevel="0" collapsed="false">
      <c r="A519" s="0" t="s">
        <v>597</v>
      </c>
      <c r="B519" s="0" t="s">
        <v>21</v>
      </c>
      <c r="C519" s="0" t="s">
        <v>605</v>
      </c>
      <c r="D519" s="0" t="n">
        <v>542</v>
      </c>
      <c r="E519" s="4" t="str">
        <f aca="false">+LEFT(RIGHT(M519,P519-N519+1),O519-N519)</f>
        <v>DE_W</v>
      </c>
      <c r="F519" s="4" t="str">
        <f aca="false">+RIGHT(LEFT(M519,S519-1),S519-O519-1)</f>
        <v>DE_W</v>
      </c>
      <c r="G519" s="4" t="n">
        <f aca="false">+D519*VLOOKUP(C519,[1]commodities!A$1:H$1048576,2,0)</f>
        <v>5661.19</v>
      </c>
      <c r="H519" s="4" t="n">
        <f aca="false">+$D519*VLOOKUP(C519,[1]commodities!A$1:H$1048576,3,0)</f>
        <v>70.731</v>
      </c>
      <c r="I519" s="4" t="n">
        <f aca="false">+G519/K519</f>
        <v>2830.595</v>
      </c>
      <c r="J519" s="4" t="n">
        <f aca="false">+H519/K519</f>
        <v>35.3655</v>
      </c>
      <c r="K519" s="4" t="n">
        <f aca="false">+ROUNDUP(MAX(G519/12000,H519/51,1),0)</f>
        <v>2</v>
      </c>
      <c r="L519" s="4" t="n">
        <f aca="false">+RANDBETWEEN(1,5)</f>
        <v>5</v>
      </c>
      <c r="M519" s="4" t="str">
        <f aca="false">+VLOOKUP(A519&amp;B519,[1]country_org_des!$A$1:$E$1048576,5,0)</f>
        <v>FTL||Supplier_123||Plant_3||FTL_DE_W-DE_W_250</v>
      </c>
      <c r="N519" s="4" t="n">
        <f aca="false">+FIND("FTL",M519,2)+4</f>
        <v>33</v>
      </c>
      <c r="O519" s="0" t="n">
        <f aca="false">+FIND("-",M519)</f>
        <v>37</v>
      </c>
      <c r="P519" s="0" t="n">
        <f aca="false">+LEN(M519)</f>
        <v>45</v>
      </c>
      <c r="Q519" s="0" t="str">
        <f aca="false">+RIGHT(M519,P519-O519)</f>
        <v>DE_W_250</v>
      </c>
      <c r="R519" s="0" t="n">
        <f aca="false">+LEN(M519)-LEN(SUBSTITUTE(M519,"_",""))</f>
        <v>6</v>
      </c>
      <c r="S519" s="0" t="n">
        <f aca="false">+FIND("!",T519)</f>
        <v>42</v>
      </c>
      <c r="T519" s="0" t="str">
        <f aca="false">+SUBSTITUTE(M519,"_","!",R519)</f>
        <v>FTL||Supplier_123||Plant_3||FTL_DE_W-DE_W!250</v>
      </c>
    </row>
    <row r="520" customFormat="false" ht="12.8" hidden="true" customHeight="false" outlineLevel="0" collapsed="false">
      <c r="A520" s="0" t="s">
        <v>597</v>
      </c>
      <c r="B520" s="0" t="s">
        <v>21</v>
      </c>
      <c r="C520" s="0" t="s">
        <v>606</v>
      </c>
      <c r="D520" s="0" t="n">
        <v>212</v>
      </c>
      <c r="E520" s="4" t="str">
        <f aca="false">+LEFT(RIGHT(M520,P520-N520+1),O520-N520)</f>
        <v>DE_W</v>
      </c>
      <c r="F520" s="4" t="str">
        <f aca="false">+RIGHT(LEFT(M520,S520-1),S520-O520-1)</f>
        <v>DE_W</v>
      </c>
      <c r="G520" s="4" t="n">
        <f aca="false">+D520*VLOOKUP(C520,[1]commodities!A$1:H$1048576,2,0)</f>
        <v>2555.0711111064</v>
      </c>
      <c r="H520" s="4" t="n">
        <f aca="false">+$D520*VLOOKUP(C520,[1]commodities!A$1:H$1048576,3,0)</f>
        <v>30.74</v>
      </c>
      <c r="I520" s="4" t="n">
        <f aca="false">+G520/K520</f>
        <v>2555.0711111064</v>
      </c>
      <c r="J520" s="4" t="n">
        <f aca="false">+H520/K520</f>
        <v>30.74</v>
      </c>
      <c r="K520" s="4" t="n">
        <f aca="false">+ROUNDUP(MAX(G520/12000,H520/51,1),0)</f>
        <v>1</v>
      </c>
      <c r="L520" s="4" t="n">
        <f aca="false">+RANDBETWEEN(1,5)</f>
        <v>5</v>
      </c>
      <c r="M520" s="4" t="str">
        <f aca="false">+VLOOKUP(A520&amp;B520,[1]country_org_des!$A$1:$E$1048576,5,0)</f>
        <v>FTL||Supplier_123||Plant_3||FTL_DE_W-DE_W_250</v>
      </c>
      <c r="N520" s="4" t="n">
        <f aca="false">+FIND("FTL",M520,2)+4</f>
        <v>33</v>
      </c>
      <c r="O520" s="0" t="n">
        <f aca="false">+FIND("-",M520)</f>
        <v>37</v>
      </c>
      <c r="P520" s="0" t="n">
        <f aca="false">+LEN(M520)</f>
        <v>45</v>
      </c>
      <c r="Q520" s="0" t="str">
        <f aca="false">+RIGHT(M520,P520-O520)</f>
        <v>DE_W_250</v>
      </c>
      <c r="R520" s="0" t="n">
        <f aca="false">+LEN(M520)-LEN(SUBSTITUTE(M520,"_",""))</f>
        <v>6</v>
      </c>
      <c r="S520" s="0" t="n">
        <f aca="false">+FIND("!",T520)</f>
        <v>42</v>
      </c>
      <c r="T520" s="0" t="str">
        <f aca="false">+SUBSTITUTE(M520,"_","!",R520)</f>
        <v>FTL||Supplier_123||Plant_3||FTL_DE_W-DE_W!250</v>
      </c>
    </row>
    <row r="521" customFormat="false" ht="12.8" hidden="true" customHeight="false" outlineLevel="0" collapsed="false">
      <c r="A521" s="0" t="s">
        <v>597</v>
      </c>
      <c r="B521" s="0" t="s">
        <v>21</v>
      </c>
      <c r="C521" s="0" t="s">
        <v>607</v>
      </c>
      <c r="D521" s="0" t="n">
        <v>330</v>
      </c>
      <c r="E521" s="4" t="str">
        <f aca="false">+LEFT(RIGHT(M521,P521-N521+1),O521-N521)</f>
        <v>DE_W</v>
      </c>
      <c r="F521" s="4" t="str">
        <f aca="false">+RIGHT(LEFT(M521,S521-1),S521-O521-1)</f>
        <v>DE_W</v>
      </c>
      <c r="G521" s="4" t="n">
        <f aca="false">+D521*VLOOKUP(C521,[1]commodities!A$1:H$1048576,2,0)</f>
        <v>3482.715789465</v>
      </c>
      <c r="H521" s="4" t="n">
        <f aca="false">+$D521*VLOOKUP(C521,[1]commodities!A$1:H$1048576,3,0)</f>
        <v>45.331578963</v>
      </c>
      <c r="I521" s="4" t="n">
        <f aca="false">+G521/K521</f>
        <v>3482.715789465</v>
      </c>
      <c r="J521" s="4" t="n">
        <f aca="false">+H521/K521</f>
        <v>45.331578963</v>
      </c>
      <c r="K521" s="4" t="n">
        <f aca="false">+ROUNDUP(MAX(G521/12000,H521/51,1),0)</f>
        <v>1</v>
      </c>
      <c r="L521" s="4" t="n">
        <f aca="false">+RANDBETWEEN(1,5)</f>
        <v>1</v>
      </c>
      <c r="M521" s="4" t="str">
        <f aca="false">+VLOOKUP(A521&amp;B521,[1]country_org_des!$A$1:$E$1048576,5,0)</f>
        <v>FTL||Supplier_123||Plant_3||FTL_DE_W-DE_W_250</v>
      </c>
      <c r="N521" s="4" t="n">
        <f aca="false">+FIND("FTL",M521,2)+4</f>
        <v>33</v>
      </c>
      <c r="O521" s="0" t="n">
        <f aca="false">+FIND("-",M521)</f>
        <v>37</v>
      </c>
      <c r="P521" s="0" t="n">
        <f aca="false">+LEN(M521)</f>
        <v>45</v>
      </c>
      <c r="Q521" s="0" t="str">
        <f aca="false">+RIGHT(M521,P521-O521)</f>
        <v>DE_W_250</v>
      </c>
      <c r="R521" s="0" t="n">
        <f aca="false">+LEN(M521)-LEN(SUBSTITUTE(M521,"_",""))</f>
        <v>6</v>
      </c>
      <c r="S521" s="0" t="n">
        <f aca="false">+FIND("!",T521)</f>
        <v>42</v>
      </c>
      <c r="T521" s="0" t="str">
        <f aca="false">+SUBSTITUTE(M521,"_","!",R521)</f>
        <v>FTL||Supplier_123||Plant_3||FTL_DE_W-DE_W!250</v>
      </c>
    </row>
    <row r="522" customFormat="false" ht="12.8" hidden="true" customHeight="false" outlineLevel="0" collapsed="false">
      <c r="A522" s="0" t="s">
        <v>597</v>
      </c>
      <c r="B522" s="0" t="s">
        <v>21</v>
      </c>
      <c r="C522" s="0" t="s">
        <v>608</v>
      </c>
      <c r="D522" s="0" t="n">
        <v>330</v>
      </c>
      <c r="E522" s="4" t="str">
        <f aca="false">+LEFT(RIGHT(M522,P522-N522+1),O522-N522)</f>
        <v>DE_W</v>
      </c>
      <c r="F522" s="4" t="str">
        <f aca="false">+RIGHT(LEFT(M522,S522-1),S522-O522-1)</f>
        <v>DE_W</v>
      </c>
      <c r="G522" s="4" t="n">
        <f aca="false">+D522*VLOOKUP(C522,[1]commodities!A$1:H$1048576,2,0)</f>
        <v>3264.915789465</v>
      </c>
      <c r="H522" s="4" t="n">
        <f aca="false">+$D522*VLOOKUP(C522,[1]commodities!A$1:H$1048576,3,0)</f>
        <v>45.331578963</v>
      </c>
      <c r="I522" s="4" t="n">
        <f aca="false">+G522/K522</f>
        <v>3264.915789465</v>
      </c>
      <c r="J522" s="4" t="n">
        <f aca="false">+H522/K522</f>
        <v>45.331578963</v>
      </c>
      <c r="K522" s="4" t="n">
        <f aca="false">+ROUNDUP(MAX(G522/12000,H522/51,1),0)</f>
        <v>1</v>
      </c>
      <c r="L522" s="4" t="n">
        <f aca="false">+RANDBETWEEN(1,5)</f>
        <v>4</v>
      </c>
      <c r="M522" s="4" t="str">
        <f aca="false">+VLOOKUP(A522&amp;B522,[1]country_org_des!$A$1:$E$1048576,5,0)</f>
        <v>FTL||Supplier_123||Plant_3||FTL_DE_W-DE_W_250</v>
      </c>
      <c r="N522" s="4" t="n">
        <f aca="false">+FIND("FTL",M522,2)+4</f>
        <v>33</v>
      </c>
      <c r="O522" s="0" t="n">
        <f aca="false">+FIND("-",M522)</f>
        <v>37</v>
      </c>
      <c r="P522" s="0" t="n">
        <f aca="false">+LEN(M522)</f>
        <v>45</v>
      </c>
      <c r="Q522" s="0" t="str">
        <f aca="false">+RIGHT(M522,P522-O522)</f>
        <v>DE_W_250</v>
      </c>
      <c r="R522" s="0" t="n">
        <f aca="false">+LEN(M522)-LEN(SUBSTITUTE(M522,"_",""))</f>
        <v>6</v>
      </c>
      <c r="S522" s="0" t="n">
        <f aca="false">+FIND("!",T522)</f>
        <v>42</v>
      </c>
      <c r="T522" s="0" t="str">
        <f aca="false">+SUBSTITUTE(M522,"_","!",R522)</f>
        <v>FTL||Supplier_123||Plant_3||FTL_DE_W-DE_W!250</v>
      </c>
    </row>
    <row r="523" customFormat="false" ht="12.8" hidden="true" customHeight="false" outlineLevel="0" collapsed="false">
      <c r="A523" s="0" t="s">
        <v>609</v>
      </c>
      <c r="B523" s="0" t="s">
        <v>21</v>
      </c>
      <c r="C523" s="0" t="s">
        <v>610</v>
      </c>
      <c r="D523" s="0" t="n">
        <v>3500</v>
      </c>
      <c r="E523" s="4" t="str">
        <f aca="false">+LEFT(RIGHT(M523,P523-N523+1),O523-N523)</f>
        <v>DE_W</v>
      </c>
      <c r="F523" s="4" t="str">
        <f aca="false">+RIGHT(LEFT(M523,S523-1),S523-O523-1)</f>
        <v>DE_W</v>
      </c>
      <c r="G523" s="4" t="n">
        <f aca="false">+D523*VLOOKUP(C523,[1]commodities!A$1:H$1048576,2,0)</f>
        <v>7.58000005</v>
      </c>
      <c r="H523" s="4" t="n">
        <f aca="false">+$D523*VLOOKUP(C523,[1]commodities!A$1:H$1048576,3,0)</f>
        <v>0.007644</v>
      </c>
      <c r="I523" s="4" t="n">
        <f aca="false">+G523/K523</f>
        <v>7.58000005</v>
      </c>
      <c r="J523" s="4" t="n">
        <f aca="false">+H523/K523</f>
        <v>0.007644</v>
      </c>
      <c r="K523" s="4" t="n">
        <f aca="false">+ROUNDUP(MAX(G523/12000,H523/51,1),0)</f>
        <v>1</v>
      </c>
      <c r="L523" s="4" t="n">
        <f aca="false">+RANDBETWEEN(1,5)</f>
        <v>2</v>
      </c>
      <c r="M523" s="4" t="str">
        <f aca="false">+VLOOKUP(A523&amp;B523,[1]country_org_des!$A$1:$E$1048576,5,0)</f>
        <v>FTL||Supplier_85||Plant_3||FTL_DE_W-DE_W_1000</v>
      </c>
      <c r="N523" s="4" t="n">
        <f aca="false">+FIND("FTL",M523,2)+4</f>
        <v>32</v>
      </c>
      <c r="O523" s="0" t="n">
        <f aca="false">+FIND("-",M523)</f>
        <v>36</v>
      </c>
      <c r="P523" s="0" t="n">
        <f aca="false">+LEN(M523)</f>
        <v>45</v>
      </c>
      <c r="Q523" s="0" t="str">
        <f aca="false">+RIGHT(M523,P523-O523)</f>
        <v>DE_W_1000</v>
      </c>
      <c r="R523" s="0" t="n">
        <f aca="false">+LEN(M523)-LEN(SUBSTITUTE(M523,"_",""))</f>
        <v>6</v>
      </c>
      <c r="S523" s="0" t="n">
        <f aca="false">+FIND("!",T523)</f>
        <v>41</v>
      </c>
      <c r="T523" s="0" t="str">
        <f aca="false">+SUBSTITUTE(M523,"_","!",R523)</f>
        <v>FTL||Supplier_85||Plant_3||FTL_DE_W-DE_W!1000</v>
      </c>
    </row>
    <row r="524" customFormat="false" ht="12.8" hidden="true" customHeight="false" outlineLevel="0" collapsed="false">
      <c r="A524" s="0" t="s">
        <v>611</v>
      </c>
      <c r="B524" s="0" t="s">
        <v>21</v>
      </c>
      <c r="C524" s="0" t="s">
        <v>612</v>
      </c>
      <c r="D524" s="0" t="n">
        <v>297</v>
      </c>
      <c r="E524" s="4" t="str">
        <f aca="false">+LEFT(RIGHT(M524,P524-N524+1),O524-N524)</f>
        <v>IT</v>
      </c>
      <c r="F524" s="4" t="str">
        <f aca="false">+RIGHT(LEFT(M524,S524-1),S524-O524-1)</f>
        <v>DE_W</v>
      </c>
      <c r="G524" s="4" t="n">
        <f aca="false">+D524*VLOOKUP(C524,[1]commodities!A$1:H$1048576,2,0)</f>
        <v>677.3999999976</v>
      </c>
      <c r="H524" s="4" t="n">
        <f aca="false">+$D524*VLOOKUP(C524,[1]commodities!A$1:H$1048576,3,0)</f>
        <v>2.5200000045</v>
      </c>
      <c r="I524" s="4" t="n">
        <f aca="false">+G524/K524</f>
        <v>677.3999999976</v>
      </c>
      <c r="J524" s="4" t="n">
        <f aca="false">+H524/K524</f>
        <v>2.5200000045</v>
      </c>
      <c r="K524" s="4" t="n">
        <f aca="false">+ROUNDUP(MAX(G524/12000,H524/51,1),0)</f>
        <v>1</v>
      </c>
      <c r="L524" s="4" t="n">
        <f aca="false">+RANDBETWEEN(1,5)</f>
        <v>1</v>
      </c>
      <c r="M524" s="4" t="str">
        <f aca="false">+VLOOKUP(A524&amp;B524,[1]country_org_des!$A$1:$E$1048576,5,0)</f>
        <v>FTL||Supplier_75||Plant_3||FTL_IT-DE_W_1000</v>
      </c>
      <c r="N524" s="4" t="n">
        <f aca="false">+FIND("FTL",M524,2)+4</f>
        <v>32</v>
      </c>
      <c r="O524" s="0" t="n">
        <f aca="false">+FIND("-",M524)</f>
        <v>34</v>
      </c>
      <c r="P524" s="0" t="n">
        <f aca="false">+LEN(M524)</f>
        <v>43</v>
      </c>
      <c r="Q524" s="0" t="str">
        <f aca="false">+RIGHT(M524,P524-O524)</f>
        <v>DE_W_1000</v>
      </c>
      <c r="R524" s="0" t="n">
        <f aca="false">+LEN(M524)-LEN(SUBSTITUTE(M524,"_",""))</f>
        <v>5</v>
      </c>
      <c r="S524" s="0" t="n">
        <f aca="false">+FIND("!",T524)</f>
        <v>39</v>
      </c>
      <c r="T524" s="0" t="str">
        <f aca="false">+SUBSTITUTE(M524,"_","!",R524)</f>
        <v>FTL||Supplier_75||Plant_3||FTL_IT-DE_W!1000</v>
      </c>
    </row>
    <row r="525" customFormat="false" ht="12.8" hidden="true" customHeight="false" outlineLevel="0" collapsed="false">
      <c r="A525" s="0" t="s">
        <v>611</v>
      </c>
      <c r="B525" s="0" t="s">
        <v>21</v>
      </c>
      <c r="C525" s="0" t="s">
        <v>613</v>
      </c>
      <c r="D525" s="0" t="n">
        <v>297</v>
      </c>
      <c r="E525" s="4" t="str">
        <f aca="false">+LEFT(RIGHT(M525,P525-N525+1),O525-N525)</f>
        <v>IT</v>
      </c>
      <c r="F525" s="4" t="str">
        <f aca="false">+RIGHT(LEFT(M525,S525-1),S525-O525-1)</f>
        <v>DE_W</v>
      </c>
      <c r="G525" s="4" t="n">
        <f aca="false">+D525*VLOOKUP(C525,[1]commodities!A$1:H$1048576,2,0)</f>
        <v>677.3999999976</v>
      </c>
      <c r="H525" s="4" t="n">
        <f aca="false">+$D525*VLOOKUP(C525,[1]commodities!A$1:H$1048576,3,0)</f>
        <v>2.5200000045</v>
      </c>
      <c r="I525" s="4" t="n">
        <f aca="false">+G525/K525</f>
        <v>677.3999999976</v>
      </c>
      <c r="J525" s="4" t="n">
        <f aca="false">+H525/K525</f>
        <v>2.5200000045</v>
      </c>
      <c r="K525" s="4" t="n">
        <f aca="false">+ROUNDUP(MAX(G525/12000,H525/51,1),0)</f>
        <v>1</v>
      </c>
      <c r="L525" s="4" t="n">
        <f aca="false">+RANDBETWEEN(1,5)</f>
        <v>4</v>
      </c>
      <c r="M525" s="4" t="str">
        <f aca="false">+VLOOKUP(A525&amp;B525,[1]country_org_des!$A$1:$E$1048576,5,0)</f>
        <v>FTL||Supplier_75||Plant_3||FTL_IT-DE_W_1000</v>
      </c>
      <c r="N525" s="4" t="n">
        <f aca="false">+FIND("FTL",M525,2)+4</f>
        <v>32</v>
      </c>
      <c r="O525" s="0" t="n">
        <f aca="false">+FIND("-",M525)</f>
        <v>34</v>
      </c>
      <c r="P525" s="0" t="n">
        <f aca="false">+LEN(M525)</f>
        <v>43</v>
      </c>
      <c r="Q525" s="0" t="str">
        <f aca="false">+RIGHT(M525,P525-O525)</f>
        <v>DE_W_1000</v>
      </c>
      <c r="R525" s="0" t="n">
        <f aca="false">+LEN(M525)-LEN(SUBSTITUTE(M525,"_",""))</f>
        <v>5</v>
      </c>
      <c r="S525" s="0" t="n">
        <f aca="false">+FIND("!",T525)</f>
        <v>39</v>
      </c>
      <c r="T525" s="0" t="str">
        <f aca="false">+SUBSTITUTE(M525,"_","!",R525)</f>
        <v>FTL||Supplier_75||Plant_3||FTL_IT-DE_W!1000</v>
      </c>
    </row>
    <row r="526" customFormat="false" ht="12.8" hidden="true" customHeight="false" outlineLevel="0" collapsed="false">
      <c r="A526" s="0" t="s">
        <v>614</v>
      </c>
      <c r="B526" s="0" t="s">
        <v>21</v>
      </c>
      <c r="C526" s="0" t="s">
        <v>615</v>
      </c>
      <c r="D526" s="0" t="n">
        <v>1500</v>
      </c>
      <c r="E526" s="4" t="str">
        <f aca="false">+LEFT(RIGHT(M526,P526-N526+1),O526-N526)</f>
        <v>PL</v>
      </c>
      <c r="F526" s="4" t="str">
        <f aca="false">+RIGHT(LEFT(M526,S526-1),S526-O526-1)</f>
        <v>DE_W</v>
      </c>
      <c r="G526" s="4" t="n">
        <f aca="false">+D526*VLOOKUP(C526,[1]commodities!A$1:H$1048576,2,0)</f>
        <v>349.99999995</v>
      </c>
      <c r="H526" s="4" t="n">
        <f aca="false">+$D526*VLOOKUP(C526,[1]commodities!A$1:H$1048576,3,0)</f>
        <v>1.2</v>
      </c>
      <c r="I526" s="4" t="n">
        <f aca="false">+G526/K526</f>
        <v>349.99999995</v>
      </c>
      <c r="J526" s="4" t="n">
        <f aca="false">+H526/K526</f>
        <v>1.2</v>
      </c>
      <c r="K526" s="4" t="n">
        <f aca="false">+ROUNDUP(MAX(G526/12000,H526/51,1),0)</f>
        <v>1</v>
      </c>
      <c r="L526" s="4" t="n">
        <f aca="false">+RANDBETWEEN(1,5)</f>
        <v>2</v>
      </c>
      <c r="M526" s="4" t="str">
        <f aca="false">+VLOOKUP(A526&amp;B526,[1]country_org_des!$A$1:$E$1048576,5,0)</f>
        <v>FTL||Supplier_329||Plant_3||FTL_PL-DE_W_1000</v>
      </c>
      <c r="N526" s="4" t="n">
        <f aca="false">+FIND("FTL",M526,2)+4</f>
        <v>33</v>
      </c>
      <c r="O526" s="0" t="n">
        <f aca="false">+FIND("-",M526)</f>
        <v>35</v>
      </c>
      <c r="P526" s="0" t="n">
        <f aca="false">+LEN(M526)</f>
        <v>44</v>
      </c>
      <c r="Q526" s="0" t="str">
        <f aca="false">+RIGHT(M526,P526-O526)</f>
        <v>DE_W_1000</v>
      </c>
      <c r="R526" s="0" t="n">
        <f aca="false">+LEN(M526)-LEN(SUBSTITUTE(M526,"_",""))</f>
        <v>5</v>
      </c>
      <c r="S526" s="0" t="n">
        <f aca="false">+FIND("!",T526)</f>
        <v>40</v>
      </c>
      <c r="T526" s="0" t="str">
        <f aca="false">+SUBSTITUTE(M526,"_","!",R526)</f>
        <v>FTL||Supplier_329||Plant_3||FTL_PL-DE_W!1000</v>
      </c>
    </row>
    <row r="527" customFormat="false" ht="12.8" hidden="true" customHeight="false" outlineLevel="0" collapsed="false">
      <c r="A527" s="0" t="s">
        <v>616</v>
      </c>
      <c r="B527" s="0" t="s">
        <v>21</v>
      </c>
      <c r="C527" s="0" t="s">
        <v>617</v>
      </c>
      <c r="D527" s="0" t="n">
        <v>4900</v>
      </c>
      <c r="E527" s="4" t="str">
        <f aca="false">+LEFT(RIGHT(M527,P527-N527+1),O527-N527)</f>
        <v>HU</v>
      </c>
      <c r="F527" s="4" t="str">
        <f aca="false">+RIGHT(LEFT(M527,S527-1),S527-O527-1)</f>
        <v>DE_W</v>
      </c>
      <c r="G527" s="4" t="n">
        <f aca="false">+D527*VLOOKUP(C527,[1]commodities!A$1:H$1048576,2,0)</f>
        <v>57.33</v>
      </c>
      <c r="H527" s="4" t="n">
        <f aca="false">+$D527*VLOOKUP(C527,[1]commodities!A$1:H$1048576,3,0)</f>
        <v>0.74529</v>
      </c>
      <c r="I527" s="4" t="n">
        <f aca="false">+G527/K527</f>
        <v>57.33</v>
      </c>
      <c r="J527" s="4" t="n">
        <f aca="false">+H527/K527</f>
        <v>0.74529</v>
      </c>
      <c r="K527" s="4" t="n">
        <f aca="false">+ROUNDUP(MAX(G527/12000,H527/51,1),0)</f>
        <v>1</v>
      </c>
      <c r="L527" s="4" t="n">
        <f aca="false">+RANDBETWEEN(1,5)</f>
        <v>4</v>
      </c>
      <c r="M527" s="4" t="str">
        <f aca="false">+VLOOKUP(A527&amp;B527,[1]country_org_des!$A$1:$E$1048576,5,0)</f>
        <v>FTL||Supplier_305||Plant_3||FTL_HU-DE_W_1000</v>
      </c>
      <c r="N527" s="4" t="n">
        <f aca="false">+FIND("FTL",M527,2)+4</f>
        <v>33</v>
      </c>
      <c r="O527" s="0" t="n">
        <f aca="false">+FIND("-",M527)</f>
        <v>35</v>
      </c>
      <c r="P527" s="0" t="n">
        <f aca="false">+LEN(M527)</f>
        <v>44</v>
      </c>
      <c r="Q527" s="0" t="str">
        <f aca="false">+RIGHT(M527,P527-O527)</f>
        <v>DE_W_1000</v>
      </c>
      <c r="R527" s="0" t="n">
        <f aca="false">+LEN(M527)-LEN(SUBSTITUTE(M527,"_",""))</f>
        <v>5</v>
      </c>
      <c r="S527" s="0" t="n">
        <f aca="false">+FIND("!",T527)</f>
        <v>40</v>
      </c>
      <c r="T527" s="0" t="str">
        <f aca="false">+SUBSTITUTE(M527,"_","!",R527)</f>
        <v>FTL||Supplier_305||Plant_3||FTL_HU-DE_W!1000</v>
      </c>
    </row>
    <row r="528" customFormat="false" ht="12.8" hidden="true" customHeight="false" outlineLevel="0" collapsed="false">
      <c r="A528" s="0" t="s">
        <v>618</v>
      </c>
      <c r="B528" s="0" t="s">
        <v>21</v>
      </c>
      <c r="C528" s="0" t="s">
        <v>619</v>
      </c>
      <c r="D528" s="0" t="n">
        <v>8750</v>
      </c>
      <c r="E528" s="4" t="str">
        <f aca="false">+LEFT(RIGHT(M528,P528-N528+1),O528-N528)</f>
        <v>ES</v>
      </c>
      <c r="F528" s="4" t="str">
        <f aca="false">+RIGHT(LEFT(M528,S528-1),S528-O528-1)</f>
        <v>DE_W</v>
      </c>
      <c r="G528" s="4" t="n">
        <f aca="false">+D528*VLOOKUP(C528,[1]commodities!A$1:H$1048576,2,0)</f>
        <v>11.305</v>
      </c>
      <c r="H528" s="4" t="n">
        <f aca="false">+$D528*VLOOKUP(C528,[1]commodities!A$1:H$1048576,3,0)</f>
        <v>0.021</v>
      </c>
      <c r="I528" s="4" t="n">
        <f aca="false">+G528/K528</f>
        <v>11.305</v>
      </c>
      <c r="J528" s="4" t="n">
        <f aca="false">+H528/K528</f>
        <v>0.021</v>
      </c>
      <c r="K528" s="4" t="n">
        <f aca="false">+ROUNDUP(MAX(G528/12000,H528/51,1),0)</f>
        <v>1</v>
      </c>
      <c r="L528" s="4" t="n">
        <f aca="false">+RANDBETWEEN(1,5)</f>
        <v>2</v>
      </c>
      <c r="M528" s="4" t="str">
        <f aca="false">+VLOOKUP(A528&amp;B528,[1]country_org_des!$A$1:$E$1048576,5,0)</f>
        <v>FTL||Supplier_10||Plant_3||FTL_ES-DE_W_2000</v>
      </c>
      <c r="N528" s="4" t="n">
        <f aca="false">+FIND("FTL",M528,2)+4</f>
        <v>32</v>
      </c>
      <c r="O528" s="0" t="n">
        <f aca="false">+FIND("-",M528)</f>
        <v>34</v>
      </c>
      <c r="P528" s="0" t="n">
        <f aca="false">+LEN(M528)</f>
        <v>43</v>
      </c>
      <c r="Q528" s="0" t="str">
        <f aca="false">+RIGHT(M528,P528-O528)</f>
        <v>DE_W_2000</v>
      </c>
      <c r="R528" s="0" t="n">
        <f aca="false">+LEN(M528)-LEN(SUBSTITUTE(M528,"_",""))</f>
        <v>5</v>
      </c>
      <c r="S528" s="0" t="n">
        <f aca="false">+FIND("!",T528)</f>
        <v>39</v>
      </c>
      <c r="T528" s="0" t="str">
        <f aca="false">+SUBSTITUTE(M528,"_","!",R528)</f>
        <v>FTL||Supplier_10||Plant_3||FTL_ES-DE_W!2000</v>
      </c>
    </row>
    <row r="529" customFormat="false" ht="12.8" hidden="true" customHeight="false" outlineLevel="0" collapsed="false">
      <c r="A529" s="0" t="s">
        <v>618</v>
      </c>
      <c r="B529" s="0" t="s">
        <v>21</v>
      </c>
      <c r="C529" s="0" t="s">
        <v>620</v>
      </c>
      <c r="D529" s="0" t="n">
        <v>1750</v>
      </c>
      <c r="E529" s="4" t="str">
        <f aca="false">+LEFT(RIGHT(M529,P529-N529+1),O529-N529)</f>
        <v>ES</v>
      </c>
      <c r="F529" s="4" t="str">
        <f aca="false">+RIGHT(LEFT(M529,S529-1),S529-O529-1)</f>
        <v>DE_W</v>
      </c>
      <c r="G529" s="4" t="n">
        <f aca="false">+D529*VLOOKUP(C529,[1]commodities!A$1:H$1048576,2,0)</f>
        <v>19.11</v>
      </c>
      <c r="H529" s="4" t="n">
        <f aca="false">+$D529*VLOOKUP(C529,[1]commodities!A$1:H$1048576,3,0)</f>
        <v>0.042</v>
      </c>
      <c r="I529" s="4" t="n">
        <f aca="false">+G529/K529</f>
        <v>19.11</v>
      </c>
      <c r="J529" s="4" t="n">
        <f aca="false">+H529/K529</f>
        <v>0.042</v>
      </c>
      <c r="K529" s="4" t="n">
        <f aca="false">+ROUNDUP(MAX(G529/12000,H529/51,1),0)</f>
        <v>1</v>
      </c>
      <c r="L529" s="4" t="n">
        <f aca="false">+RANDBETWEEN(1,5)</f>
        <v>3</v>
      </c>
      <c r="M529" s="4" t="str">
        <f aca="false">+VLOOKUP(A529&amp;B529,[1]country_org_des!$A$1:$E$1048576,5,0)</f>
        <v>FTL||Supplier_10||Plant_3||FTL_ES-DE_W_2000</v>
      </c>
      <c r="N529" s="4" t="n">
        <f aca="false">+FIND("FTL",M529,2)+4</f>
        <v>32</v>
      </c>
      <c r="O529" s="0" t="n">
        <f aca="false">+FIND("-",M529)</f>
        <v>34</v>
      </c>
      <c r="P529" s="0" t="n">
        <f aca="false">+LEN(M529)</f>
        <v>43</v>
      </c>
      <c r="Q529" s="0" t="str">
        <f aca="false">+RIGHT(M529,P529-O529)</f>
        <v>DE_W_2000</v>
      </c>
      <c r="R529" s="0" t="n">
        <f aca="false">+LEN(M529)-LEN(SUBSTITUTE(M529,"_",""))</f>
        <v>5</v>
      </c>
      <c r="S529" s="0" t="n">
        <f aca="false">+FIND("!",T529)</f>
        <v>39</v>
      </c>
      <c r="T529" s="0" t="str">
        <f aca="false">+SUBSTITUTE(M529,"_","!",R529)</f>
        <v>FTL||Supplier_10||Plant_3||FTL_ES-DE_W!2000</v>
      </c>
    </row>
    <row r="530" customFormat="false" ht="12.8" hidden="true" customHeight="false" outlineLevel="0" collapsed="false">
      <c r="A530" s="0" t="s">
        <v>618</v>
      </c>
      <c r="B530" s="0" t="s">
        <v>21</v>
      </c>
      <c r="C530" s="0" t="s">
        <v>621</v>
      </c>
      <c r="D530" s="0" t="n">
        <v>2187.5</v>
      </c>
      <c r="E530" s="4" t="str">
        <f aca="false">+LEFT(RIGHT(M530,P530-N530+1),O530-N530)</f>
        <v>ES</v>
      </c>
      <c r="F530" s="4" t="str">
        <f aca="false">+RIGHT(LEFT(M530,S530-1),S530-O530-1)</f>
        <v>DE_W</v>
      </c>
      <c r="G530" s="4" t="n">
        <f aca="false">+D530*VLOOKUP(C530,[1]commodities!A$1:H$1048576,2,0)</f>
        <v>23.8875</v>
      </c>
      <c r="H530" s="4" t="n">
        <f aca="false">+$D530*VLOOKUP(C530,[1]commodities!A$1:H$1048576,3,0)</f>
        <v>0.0525</v>
      </c>
      <c r="I530" s="4" t="n">
        <f aca="false">+G530/K530</f>
        <v>23.8875</v>
      </c>
      <c r="J530" s="4" t="n">
        <f aca="false">+H530/K530</f>
        <v>0.0525</v>
      </c>
      <c r="K530" s="4" t="n">
        <f aca="false">+ROUNDUP(MAX(G530/12000,H530/51,1),0)</f>
        <v>1</v>
      </c>
      <c r="L530" s="4" t="n">
        <f aca="false">+RANDBETWEEN(1,5)</f>
        <v>5</v>
      </c>
      <c r="M530" s="4" t="str">
        <f aca="false">+VLOOKUP(A530&amp;B530,[1]country_org_des!$A$1:$E$1048576,5,0)</f>
        <v>FTL||Supplier_10||Plant_3||FTL_ES-DE_W_2000</v>
      </c>
      <c r="N530" s="4" t="n">
        <f aca="false">+FIND("FTL",M530,2)+4</f>
        <v>32</v>
      </c>
      <c r="O530" s="0" t="n">
        <f aca="false">+FIND("-",M530)</f>
        <v>34</v>
      </c>
      <c r="P530" s="0" t="n">
        <f aca="false">+LEN(M530)</f>
        <v>43</v>
      </c>
      <c r="Q530" s="0" t="str">
        <f aca="false">+RIGHT(M530,P530-O530)</f>
        <v>DE_W_2000</v>
      </c>
      <c r="R530" s="0" t="n">
        <f aca="false">+LEN(M530)-LEN(SUBSTITUTE(M530,"_",""))</f>
        <v>5</v>
      </c>
      <c r="S530" s="0" t="n">
        <f aca="false">+FIND("!",T530)</f>
        <v>39</v>
      </c>
      <c r="T530" s="0" t="str">
        <f aca="false">+SUBSTITUTE(M530,"_","!",R530)</f>
        <v>FTL||Supplier_10||Plant_3||FTL_ES-DE_W!2000</v>
      </c>
    </row>
    <row r="531" customFormat="false" ht="12.8" hidden="true" customHeight="false" outlineLevel="0" collapsed="false">
      <c r="A531" s="0" t="s">
        <v>618</v>
      </c>
      <c r="B531" s="0" t="s">
        <v>21</v>
      </c>
      <c r="C531" s="0" t="s">
        <v>622</v>
      </c>
      <c r="D531" s="0" t="n">
        <v>5250</v>
      </c>
      <c r="E531" s="4" t="str">
        <f aca="false">+LEFT(RIGHT(M531,P531-N531+1),O531-N531)</f>
        <v>ES</v>
      </c>
      <c r="F531" s="4" t="str">
        <f aca="false">+RIGHT(LEFT(M531,S531-1),S531-O531-1)</f>
        <v>DE_W</v>
      </c>
      <c r="G531" s="4" t="n">
        <f aca="false">+D531*VLOOKUP(C531,[1]commodities!A$1:H$1048576,2,0)</f>
        <v>324.66</v>
      </c>
      <c r="H531" s="4" t="n">
        <f aca="false">+$D531*VLOOKUP(C531,[1]commodities!A$1:H$1048576,3,0)</f>
        <v>0.252</v>
      </c>
      <c r="I531" s="4" t="n">
        <f aca="false">+G531/K531</f>
        <v>324.66</v>
      </c>
      <c r="J531" s="4" t="n">
        <f aca="false">+H531/K531</f>
        <v>0.252</v>
      </c>
      <c r="K531" s="4" t="n">
        <f aca="false">+ROUNDUP(MAX(G531/12000,H531/51,1),0)</f>
        <v>1</v>
      </c>
      <c r="L531" s="4" t="n">
        <f aca="false">+RANDBETWEEN(1,5)</f>
        <v>2</v>
      </c>
      <c r="M531" s="4" t="str">
        <f aca="false">+VLOOKUP(A531&amp;B531,[1]country_org_des!$A$1:$E$1048576,5,0)</f>
        <v>FTL||Supplier_10||Plant_3||FTL_ES-DE_W_2000</v>
      </c>
      <c r="N531" s="4" t="n">
        <f aca="false">+FIND("FTL",M531,2)+4</f>
        <v>32</v>
      </c>
      <c r="O531" s="0" t="n">
        <f aca="false">+FIND("-",M531)</f>
        <v>34</v>
      </c>
      <c r="P531" s="0" t="n">
        <f aca="false">+LEN(M531)</f>
        <v>43</v>
      </c>
      <c r="Q531" s="0" t="str">
        <f aca="false">+RIGHT(M531,P531-O531)</f>
        <v>DE_W_2000</v>
      </c>
      <c r="R531" s="0" t="n">
        <f aca="false">+LEN(M531)-LEN(SUBSTITUTE(M531,"_",""))</f>
        <v>5</v>
      </c>
      <c r="S531" s="0" t="n">
        <f aca="false">+FIND("!",T531)</f>
        <v>39</v>
      </c>
      <c r="T531" s="0" t="str">
        <f aca="false">+SUBSTITUTE(M531,"_","!",R531)</f>
        <v>FTL||Supplier_10||Plant_3||FTL_ES-DE_W!2000</v>
      </c>
    </row>
    <row r="532" customFormat="false" ht="12.8" hidden="true" customHeight="false" outlineLevel="0" collapsed="false">
      <c r="A532" s="0" t="s">
        <v>618</v>
      </c>
      <c r="B532" s="0" t="s">
        <v>21</v>
      </c>
      <c r="C532" s="0" t="s">
        <v>623</v>
      </c>
      <c r="D532" s="0" t="n">
        <v>5250</v>
      </c>
      <c r="E532" s="4" t="str">
        <f aca="false">+LEFT(RIGHT(M532,P532-N532+1),O532-N532)</f>
        <v>ES</v>
      </c>
      <c r="F532" s="4" t="str">
        <f aca="false">+RIGHT(LEFT(M532,S532-1),S532-O532-1)</f>
        <v>DE_W</v>
      </c>
      <c r="G532" s="4" t="n">
        <f aca="false">+D532*VLOOKUP(C532,[1]commodities!A$1:H$1048576,2,0)</f>
        <v>324.66</v>
      </c>
      <c r="H532" s="4" t="n">
        <f aca="false">+$D532*VLOOKUP(C532,[1]commodities!A$1:H$1048576,3,0)</f>
        <v>0.252</v>
      </c>
      <c r="I532" s="4" t="n">
        <f aca="false">+G532/K532</f>
        <v>324.66</v>
      </c>
      <c r="J532" s="4" t="n">
        <f aca="false">+H532/K532</f>
        <v>0.252</v>
      </c>
      <c r="K532" s="4" t="n">
        <f aca="false">+ROUNDUP(MAX(G532/12000,H532/51,1),0)</f>
        <v>1</v>
      </c>
      <c r="L532" s="4" t="n">
        <f aca="false">+RANDBETWEEN(1,5)</f>
        <v>5</v>
      </c>
      <c r="M532" s="4" t="str">
        <f aca="false">+VLOOKUP(A532&amp;B532,[1]country_org_des!$A$1:$E$1048576,5,0)</f>
        <v>FTL||Supplier_10||Plant_3||FTL_ES-DE_W_2000</v>
      </c>
      <c r="N532" s="4" t="n">
        <f aca="false">+FIND("FTL",M532,2)+4</f>
        <v>32</v>
      </c>
      <c r="O532" s="0" t="n">
        <f aca="false">+FIND("-",M532)</f>
        <v>34</v>
      </c>
      <c r="P532" s="0" t="n">
        <f aca="false">+LEN(M532)</f>
        <v>43</v>
      </c>
      <c r="Q532" s="0" t="str">
        <f aca="false">+RIGHT(M532,P532-O532)</f>
        <v>DE_W_2000</v>
      </c>
      <c r="R532" s="0" t="n">
        <f aca="false">+LEN(M532)-LEN(SUBSTITUTE(M532,"_",""))</f>
        <v>5</v>
      </c>
      <c r="S532" s="0" t="n">
        <f aca="false">+FIND("!",T532)</f>
        <v>39</v>
      </c>
      <c r="T532" s="0" t="str">
        <f aca="false">+SUBSTITUTE(M532,"_","!",R532)</f>
        <v>FTL||Supplier_10||Plant_3||FTL_ES-DE_W!2000</v>
      </c>
    </row>
    <row r="533" customFormat="false" ht="12.8" hidden="true" customHeight="false" outlineLevel="0" collapsed="false">
      <c r="A533" s="0" t="s">
        <v>618</v>
      </c>
      <c r="B533" s="0" t="s">
        <v>21</v>
      </c>
      <c r="C533" s="0" t="s">
        <v>624</v>
      </c>
      <c r="D533" s="0" t="n">
        <v>2016</v>
      </c>
      <c r="E533" s="4" t="str">
        <f aca="false">+LEFT(RIGHT(M533,P533-N533+1),O533-N533)</f>
        <v>ES</v>
      </c>
      <c r="F533" s="4" t="str">
        <f aca="false">+RIGHT(LEFT(M533,S533-1),S533-O533-1)</f>
        <v>DE_W</v>
      </c>
      <c r="G533" s="4" t="n">
        <f aca="false">+D533*VLOOKUP(C533,[1]commodities!A$1:H$1048576,2,0)</f>
        <v>482.9999999328</v>
      </c>
      <c r="H533" s="4" t="n">
        <f aca="false">+$D533*VLOOKUP(C533,[1]commodities!A$1:H$1048576,3,0)</f>
        <v>0.5544</v>
      </c>
      <c r="I533" s="4" t="n">
        <f aca="false">+G533/K533</f>
        <v>482.9999999328</v>
      </c>
      <c r="J533" s="4" t="n">
        <f aca="false">+H533/K533</f>
        <v>0.5544</v>
      </c>
      <c r="K533" s="4" t="n">
        <f aca="false">+ROUNDUP(MAX(G533/12000,H533/51,1),0)</f>
        <v>1</v>
      </c>
      <c r="L533" s="4" t="n">
        <f aca="false">+RANDBETWEEN(1,5)</f>
        <v>5</v>
      </c>
      <c r="M533" s="4" t="str">
        <f aca="false">+VLOOKUP(A533&amp;B533,[1]country_org_des!$A$1:$E$1048576,5,0)</f>
        <v>FTL||Supplier_10||Plant_3||FTL_ES-DE_W_2000</v>
      </c>
      <c r="N533" s="4" t="n">
        <f aca="false">+FIND("FTL",M533,2)+4</f>
        <v>32</v>
      </c>
      <c r="O533" s="0" t="n">
        <f aca="false">+FIND("-",M533)</f>
        <v>34</v>
      </c>
      <c r="P533" s="0" t="n">
        <f aca="false">+LEN(M533)</f>
        <v>43</v>
      </c>
      <c r="Q533" s="0" t="str">
        <f aca="false">+RIGHT(M533,P533-O533)</f>
        <v>DE_W_2000</v>
      </c>
      <c r="R533" s="0" t="n">
        <f aca="false">+LEN(M533)-LEN(SUBSTITUTE(M533,"_",""))</f>
        <v>5</v>
      </c>
      <c r="S533" s="0" t="n">
        <f aca="false">+FIND("!",T533)</f>
        <v>39</v>
      </c>
      <c r="T533" s="0" t="str">
        <f aca="false">+SUBSTITUTE(M533,"_","!",R533)</f>
        <v>FTL||Supplier_10||Plant_3||FTL_ES-DE_W!2000</v>
      </c>
    </row>
    <row r="534" customFormat="false" ht="12.8" hidden="true" customHeight="false" outlineLevel="0" collapsed="false">
      <c r="A534" s="0" t="s">
        <v>618</v>
      </c>
      <c r="B534" s="0" t="s">
        <v>21</v>
      </c>
      <c r="C534" s="0" t="s">
        <v>625</v>
      </c>
      <c r="D534" s="0" t="n">
        <v>2016</v>
      </c>
      <c r="E534" s="4" t="str">
        <f aca="false">+LEFT(RIGHT(M534,P534-N534+1),O534-N534)</f>
        <v>ES</v>
      </c>
      <c r="F534" s="4" t="str">
        <f aca="false">+RIGHT(LEFT(M534,S534-1),S534-O534-1)</f>
        <v>DE_W</v>
      </c>
      <c r="G534" s="4" t="n">
        <f aca="false">+D534*VLOOKUP(C534,[1]commodities!A$1:H$1048576,2,0)</f>
        <v>482.9999999328</v>
      </c>
      <c r="H534" s="4" t="n">
        <f aca="false">+$D534*VLOOKUP(C534,[1]commodities!A$1:H$1048576,3,0)</f>
        <v>0.5544</v>
      </c>
      <c r="I534" s="4" t="n">
        <f aca="false">+G534/K534</f>
        <v>482.9999999328</v>
      </c>
      <c r="J534" s="4" t="n">
        <f aca="false">+H534/K534</f>
        <v>0.5544</v>
      </c>
      <c r="K534" s="4" t="n">
        <f aca="false">+ROUNDUP(MAX(G534/12000,H534/51,1),0)</f>
        <v>1</v>
      </c>
      <c r="L534" s="4" t="n">
        <f aca="false">+RANDBETWEEN(1,5)</f>
        <v>5</v>
      </c>
      <c r="M534" s="4" t="str">
        <f aca="false">+VLOOKUP(A534&amp;B534,[1]country_org_des!$A$1:$E$1048576,5,0)</f>
        <v>FTL||Supplier_10||Plant_3||FTL_ES-DE_W_2000</v>
      </c>
      <c r="N534" s="4" t="n">
        <f aca="false">+FIND("FTL",M534,2)+4</f>
        <v>32</v>
      </c>
      <c r="O534" s="0" t="n">
        <f aca="false">+FIND("-",M534)</f>
        <v>34</v>
      </c>
      <c r="P534" s="0" t="n">
        <f aca="false">+LEN(M534)</f>
        <v>43</v>
      </c>
      <c r="Q534" s="0" t="str">
        <f aca="false">+RIGHT(M534,P534-O534)</f>
        <v>DE_W_2000</v>
      </c>
      <c r="R534" s="0" t="n">
        <f aca="false">+LEN(M534)-LEN(SUBSTITUTE(M534,"_",""))</f>
        <v>5</v>
      </c>
      <c r="S534" s="0" t="n">
        <f aca="false">+FIND("!",T534)</f>
        <v>39</v>
      </c>
      <c r="T534" s="0" t="str">
        <f aca="false">+SUBSTITUTE(M534,"_","!",R534)</f>
        <v>FTL||Supplier_10||Plant_3||FTL_ES-DE_W!2000</v>
      </c>
    </row>
    <row r="535" customFormat="false" ht="12.8" hidden="true" customHeight="false" outlineLevel="0" collapsed="false">
      <c r="A535" s="0" t="s">
        <v>618</v>
      </c>
      <c r="B535" s="0" t="s">
        <v>21</v>
      </c>
      <c r="C535" s="0" t="s">
        <v>626</v>
      </c>
      <c r="D535" s="0" t="n">
        <v>2625</v>
      </c>
      <c r="E535" s="4" t="str">
        <f aca="false">+LEFT(RIGHT(M535,P535-N535+1),O535-N535)</f>
        <v>ES</v>
      </c>
      <c r="F535" s="4" t="str">
        <f aca="false">+RIGHT(LEFT(M535,S535-1),S535-O535-1)</f>
        <v>DE_W</v>
      </c>
      <c r="G535" s="4" t="n">
        <f aca="false">+D535*VLOOKUP(C535,[1]commodities!A$1:H$1048576,2,0)</f>
        <v>54.915</v>
      </c>
      <c r="H535" s="4" t="n">
        <f aca="false">+$D535*VLOOKUP(C535,[1]commodities!A$1:H$1048576,3,0)</f>
        <v>0.126</v>
      </c>
      <c r="I535" s="4" t="n">
        <f aca="false">+G535/K535</f>
        <v>54.915</v>
      </c>
      <c r="J535" s="4" t="n">
        <f aca="false">+H535/K535</f>
        <v>0.126</v>
      </c>
      <c r="K535" s="4" t="n">
        <f aca="false">+ROUNDUP(MAX(G535/12000,H535/51,1),0)</f>
        <v>1</v>
      </c>
      <c r="L535" s="4" t="n">
        <f aca="false">+RANDBETWEEN(1,5)</f>
        <v>4</v>
      </c>
      <c r="M535" s="4" t="str">
        <f aca="false">+VLOOKUP(A535&amp;B535,[1]country_org_des!$A$1:$E$1048576,5,0)</f>
        <v>FTL||Supplier_10||Plant_3||FTL_ES-DE_W_2000</v>
      </c>
      <c r="N535" s="4" t="n">
        <f aca="false">+FIND("FTL",M535,2)+4</f>
        <v>32</v>
      </c>
      <c r="O535" s="0" t="n">
        <f aca="false">+FIND("-",M535)</f>
        <v>34</v>
      </c>
      <c r="P535" s="0" t="n">
        <f aca="false">+LEN(M535)</f>
        <v>43</v>
      </c>
      <c r="Q535" s="0" t="str">
        <f aca="false">+RIGHT(M535,P535-O535)</f>
        <v>DE_W_2000</v>
      </c>
      <c r="R535" s="0" t="n">
        <f aca="false">+LEN(M535)-LEN(SUBSTITUTE(M535,"_",""))</f>
        <v>5</v>
      </c>
      <c r="S535" s="0" t="n">
        <f aca="false">+FIND("!",T535)</f>
        <v>39</v>
      </c>
      <c r="T535" s="0" t="str">
        <f aca="false">+SUBSTITUTE(M535,"_","!",R535)</f>
        <v>FTL||Supplier_10||Plant_3||FTL_ES-DE_W!2000</v>
      </c>
    </row>
    <row r="536" customFormat="false" ht="12.8" hidden="true" customHeight="false" outlineLevel="0" collapsed="false">
      <c r="A536" s="0" t="s">
        <v>627</v>
      </c>
      <c r="B536" s="0" t="s">
        <v>21</v>
      </c>
      <c r="C536" s="0" t="s">
        <v>628</v>
      </c>
      <c r="D536" s="0" t="n">
        <v>4200</v>
      </c>
      <c r="E536" s="4" t="str">
        <f aca="false">+LEFT(RIGHT(M536,P536-N536+1),O536-N536)</f>
        <v>DE_W</v>
      </c>
      <c r="F536" s="4" t="str">
        <f aca="false">+RIGHT(LEFT(M536,S536-1),S536-O536-1)</f>
        <v>DE_W</v>
      </c>
      <c r="G536" s="4" t="n">
        <f aca="false">+D536*VLOOKUP(C536,[1]commodities!A$1:H$1048576,2,0)</f>
        <v>41.88000012</v>
      </c>
      <c r="H536" s="4" t="n">
        <f aca="false">+$D536*VLOOKUP(C536,[1]commodities!A$1:H$1048576,3,0)</f>
        <v>0.272916</v>
      </c>
      <c r="I536" s="4" t="n">
        <f aca="false">+G536/K536</f>
        <v>41.88000012</v>
      </c>
      <c r="J536" s="4" t="n">
        <f aca="false">+H536/K536</f>
        <v>0.272916</v>
      </c>
      <c r="K536" s="4" t="n">
        <f aca="false">+ROUNDUP(MAX(G536/12000,H536/51,1),0)</f>
        <v>1</v>
      </c>
      <c r="L536" s="4" t="n">
        <f aca="false">+RANDBETWEEN(1,5)</f>
        <v>4</v>
      </c>
      <c r="M536" s="4" t="str">
        <f aca="false">+VLOOKUP(A536&amp;B536,[1]country_org_des!$A$1:$E$1048576,5,0)</f>
        <v>FTL||Supplier_92||Plant_3||FTL_DE_W-DE_W_500</v>
      </c>
      <c r="N536" s="4" t="n">
        <f aca="false">+FIND("FTL",M536,2)+4</f>
        <v>32</v>
      </c>
      <c r="O536" s="0" t="n">
        <f aca="false">+FIND("-",M536)</f>
        <v>36</v>
      </c>
      <c r="P536" s="0" t="n">
        <f aca="false">+LEN(M536)</f>
        <v>44</v>
      </c>
      <c r="Q536" s="0" t="str">
        <f aca="false">+RIGHT(M536,P536-O536)</f>
        <v>DE_W_500</v>
      </c>
      <c r="R536" s="0" t="n">
        <f aca="false">+LEN(M536)-LEN(SUBSTITUTE(M536,"_",""))</f>
        <v>6</v>
      </c>
      <c r="S536" s="0" t="n">
        <f aca="false">+FIND("!",T536)</f>
        <v>41</v>
      </c>
      <c r="T536" s="0" t="str">
        <f aca="false">+SUBSTITUTE(M536,"_","!",R536)</f>
        <v>FTL||Supplier_92||Plant_3||FTL_DE_W-DE_W!500</v>
      </c>
    </row>
    <row r="537" customFormat="false" ht="12.8" hidden="true" customHeight="false" outlineLevel="0" collapsed="false">
      <c r="A537" s="0" t="s">
        <v>52</v>
      </c>
      <c r="B537" s="0" t="s">
        <v>21</v>
      </c>
      <c r="C537" s="0" t="s">
        <v>629</v>
      </c>
      <c r="D537" s="0" t="n">
        <v>1440</v>
      </c>
      <c r="E537" s="4" t="str">
        <f aca="false">+LEFT(RIGHT(M537,P537-N537+1),O537-N537)</f>
        <v>ES</v>
      </c>
      <c r="F537" s="4" t="str">
        <f aca="false">+RIGHT(LEFT(M537,S537-1),S537-O537-1)</f>
        <v>DE_W</v>
      </c>
      <c r="G537" s="4" t="n">
        <f aca="false">+D537*VLOOKUP(C537,[1]commodities!A$1:H$1048576,2,0)</f>
        <v>2134.399999968</v>
      </c>
      <c r="H537" s="4" t="n">
        <f aca="false">+$D537*VLOOKUP(C537,[1]commodities!A$1:H$1048576,3,0)</f>
        <v>2.88</v>
      </c>
      <c r="I537" s="4" t="n">
        <f aca="false">+G537/K537</f>
        <v>2134.399999968</v>
      </c>
      <c r="J537" s="4" t="n">
        <f aca="false">+H537/K537</f>
        <v>2.88</v>
      </c>
      <c r="K537" s="4" t="n">
        <f aca="false">+ROUNDUP(MAX(G537/12000,H537/51,1),0)</f>
        <v>1</v>
      </c>
      <c r="L537" s="4" t="n">
        <f aca="false">+RANDBETWEEN(1,5)</f>
        <v>2</v>
      </c>
      <c r="M537" s="4" t="str">
        <f aca="false">+VLOOKUP(A537&amp;B537,[1]country_org_des!$A$1:$E$1048576,5,0)</f>
        <v>FTL||Supplier_19||Plant_3||FTL_ES-DE_W_2000</v>
      </c>
      <c r="N537" s="4" t="n">
        <f aca="false">+FIND("FTL",M537,2)+4</f>
        <v>32</v>
      </c>
      <c r="O537" s="0" t="n">
        <f aca="false">+FIND("-",M537)</f>
        <v>34</v>
      </c>
      <c r="P537" s="0" t="n">
        <f aca="false">+LEN(M537)</f>
        <v>43</v>
      </c>
      <c r="Q537" s="0" t="str">
        <f aca="false">+RIGHT(M537,P537-O537)</f>
        <v>DE_W_2000</v>
      </c>
      <c r="R537" s="0" t="n">
        <f aca="false">+LEN(M537)-LEN(SUBSTITUTE(M537,"_",""))</f>
        <v>5</v>
      </c>
      <c r="S537" s="0" t="n">
        <f aca="false">+FIND("!",T537)</f>
        <v>39</v>
      </c>
      <c r="T537" s="0" t="str">
        <f aca="false">+SUBSTITUTE(M537,"_","!",R537)</f>
        <v>FTL||Supplier_19||Plant_3||FTL_ES-DE_W!2000</v>
      </c>
    </row>
    <row r="538" customFormat="false" ht="12.8" hidden="true" customHeight="false" outlineLevel="0" collapsed="false">
      <c r="A538" s="0" t="s">
        <v>52</v>
      </c>
      <c r="B538" s="0" t="s">
        <v>21</v>
      </c>
      <c r="C538" s="0" t="s">
        <v>630</v>
      </c>
      <c r="D538" s="0" t="n">
        <v>1164.8</v>
      </c>
      <c r="E538" s="4" t="str">
        <f aca="false">+LEFT(RIGHT(M538,P538-N538+1),O538-N538)</f>
        <v>ES</v>
      </c>
      <c r="F538" s="4" t="str">
        <f aca="false">+RIGHT(LEFT(M538,S538-1),S538-O538-1)</f>
        <v>DE_W</v>
      </c>
      <c r="G538" s="4" t="n">
        <f aca="false">+D538*VLOOKUP(C538,[1]commodities!A$1:H$1048576,2,0)</f>
        <v>2602.87999998208</v>
      </c>
      <c r="H538" s="4" t="n">
        <f aca="false">+$D538*VLOOKUP(C538,[1]commodities!A$1:H$1048576,3,0)</f>
        <v>5.04000002688</v>
      </c>
      <c r="I538" s="4" t="n">
        <f aca="false">+G538/K538</f>
        <v>2602.87999998208</v>
      </c>
      <c r="J538" s="4" t="n">
        <f aca="false">+H538/K538</f>
        <v>5.04000002688</v>
      </c>
      <c r="K538" s="4" t="n">
        <f aca="false">+ROUNDUP(MAX(G538/12000,H538/51,1),0)</f>
        <v>1</v>
      </c>
      <c r="L538" s="4" t="n">
        <f aca="false">+RANDBETWEEN(1,5)</f>
        <v>4</v>
      </c>
      <c r="M538" s="4" t="str">
        <f aca="false">+VLOOKUP(A538&amp;B538,[1]country_org_des!$A$1:$E$1048576,5,0)</f>
        <v>FTL||Supplier_19||Plant_3||FTL_ES-DE_W_2000</v>
      </c>
      <c r="N538" s="4" t="n">
        <f aca="false">+FIND("FTL",M538,2)+4</f>
        <v>32</v>
      </c>
      <c r="O538" s="0" t="n">
        <f aca="false">+FIND("-",M538)</f>
        <v>34</v>
      </c>
      <c r="P538" s="0" t="n">
        <f aca="false">+LEN(M538)</f>
        <v>43</v>
      </c>
      <c r="Q538" s="0" t="str">
        <f aca="false">+RIGHT(M538,P538-O538)</f>
        <v>DE_W_2000</v>
      </c>
      <c r="R538" s="0" t="n">
        <f aca="false">+LEN(M538)-LEN(SUBSTITUTE(M538,"_",""))</f>
        <v>5</v>
      </c>
      <c r="S538" s="0" t="n">
        <f aca="false">+FIND("!",T538)</f>
        <v>39</v>
      </c>
      <c r="T538" s="0" t="str">
        <f aca="false">+SUBSTITUTE(M538,"_","!",R538)</f>
        <v>FTL||Supplier_19||Plant_3||FTL_ES-DE_W!2000</v>
      </c>
    </row>
    <row r="539" customFormat="false" ht="12.8" hidden="true" customHeight="false" outlineLevel="0" collapsed="false">
      <c r="A539" s="0" t="s">
        <v>52</v>
      </c>
      <c r="B539" s="0" t="s">
        <v>21</v>
      </c>
      <c r="C539" s="0" t="s">
        <v>631</v>
      </c>
      <c r="D539" s="0" t="n">
        <v>1164.8</v>
      </c>
      <c r="E539" s="4" t="str">
        <f aca="false">+LEFT(RIGHT(M539,P539-N539+1),O539-N539)</f>
        <v>ES</v>
      </c>
      <c r="F539" s="4" t="str">
        <f aca="false">+RIGHT(LEFT(M539,S539-1),S539-O539-1)</f>
        <v>DE_W</v>
      </c>
      <c r="G539" s="4" t="n">
        <f aca="false">+D539*VLOOKUP(C539,[1]commodities!A$1:H$1048576,2,0)</f>
        <v>2602.87999998208</v>
      </c>
      <c r="H539" s="4" t="n">
        <f aca="false">+$D539*VLOOKUP(C539,[1]commodities!A$1:H$1048576,3,0)</f>
        <v>5.04000002688</v>
      </c>
      <c r="I539" s="4" t="n">
        <f aca="false">+G539/K539</f>
        <v>2602.87999998208</v>
      </c>
      <c r="J539" s="4" t="n">
        <f aca="false">+H539/K539</f>
        <v>5.04000002688</v>
      </c>
      <c r="K539" s="4" t="n">
        <f aca="false">+ROUNDUP(MAX(G539/12000,H539/51,1),0)</f>
        <v>1</v>
      </c>
      <c r="L539" s="4" t="n">
        <f aca="false">+RANDBETWEEN(1,5)</f>
        <v>1</v>
      </c>
      <c r="M539" s="4" t="str">
        <f aca="false">+VLOOKUP(A539&amp;B539,[1]country_org_des!$A$1:$E$1048576,5,0)</f>
        <v>FTL||Supplier_19||Plant_3||FTL_ES-DE_W_2000</v>
      </c>
      <c r="N539" s="4" t="n">
        <f aca="false">+FIND("FTL",M539,2)+4</f>
        <v>32</v>
      </c>
      <c r="O539" s="0" t="n">
        <f aca="false">+FIND("-",M539)</f>
        <v>34</v>
      </c>
      <c r="P539" s="0" t="n">
        <f aca="false">+LEN(M539)</f>
        <v>43</v>
      </c>
      <c r="Q539" s="0" t="str">
        <f aca="false">+RIGHT(M539,P539-O539)</f>
        <v>DE_W_2000</v>
      </c>
      <c r="R539" s="0" t="n">
        <f aca="false">+LEN(M539)-LEN(SUBSTITUTE(M539,"_",""))</f>
        <v>5</v>
      </c>
      <c r="S539" s="0" t="n">
        <f aca="false">+FIND("!",T539)</f>
        <v>39</v>
      </c>
      <c r="T539" s="0" t="str">
        <f aca="false">+SUBSTITUTE(M539,"_","!",R539)</f>
        <v>FTL||Supplier_19||Plant_3||FTL_ES-DE_W!2000</v>
      </c>
    </row>
    <row r="540" customFormat="false" ht="12.8" hidden="true" customHeight="false" outlineLevel="0" collapsed="false">
      <c r="A540" s="0" t="s">
        <v>632</v>
      </c>
      <c r="B540" s="0" t="s">
        <v>21</v>
      </c>
      <c r="C540" s="0" t="s">
        <v>633</v>
      </c>
      <c r="D540" s="0" t="n">
        <v>800</v>
      </c>
      <c r="E540" s="4" t="str">
        <f aca="false">+LEFT(RIGHT(M540,P540-N540+1),O540-N540)</f>
        <v>ES</v>
      </c>
      <c r="F540" s="4" t="str">
        <f aca="false">+RIGHT(LEFT(M540,S540-1),S540-O540-1)</f>
        <v>DE_W</v>
      </c>
      <c r="G540" s="4" t="n">
        <f aca="false">+D540*VLOOKUP(C540,[1]commodities!A$1:H$1048576,2,0)</f>
        <v>17.48</v>
      </c>
      <c r="H540" s="4" t="n">
        <f aca="false">+$D540*VLOOKUP(C540,[1]commodities!A$1:H$1048576,3,0)</f>
        <v>0.144</v>
      </c>
      <c r="I540" s="4" t="n">
        <f aca="false">+G540/K540</f>
        <v>17.48</v>
      </c>
      <c r="J540" s="4" t="n">
        <f aca="false">+H540/K540</f>
        <v>0.144</v>
      </c>
      <c r="K540" s="4" t="n">
        <f aca="false">+ROUNDUP(MAX(G540/12000,H540/51,1),0)</f>
        <v>1</v>
      </c>
      <c r="L540" s="4" t="n">
        <f aca="false">+RANDBETWEEN(1,5)</f>
        <v>4</v>
      </c>
      <c r="M540" s="4" t="str">
        <f aca="false">+VLOOKUP(A540&amp;B540,[1]country_org_des!$A$1:$E$1048576,5,0)</f>
        <v>FTL||Supplier_40||Plant_3||FTL_ES-DE_W_1500</v>
      </c>
      <c r="N540" s="4" t="n">
        <f aca="false">+FIND("FTL",M540,2)+4</f>
        <v>32</v>
      </c>
      <c r="O540" s="0" t="n">
        <f aca="false">+FIND("-",M540)</f>
        <v>34</v>
      </c>
      <c r="P540" s="0" t="n">
        <f aca="false">+LEN(M540)</f>
        <v>43</v>
      </c>
      <c r="Q540" s="0" t="str">
        <f aca="false">+RIGHT(M540,P540-O540)</f>
        <v>DE_W_1500</v>
      </c>
      <c r="R540" s="0" t="n">
        <f aca="false">+LEN(M540)-LEN(SUBSTITUTE(M540,"_",""))</f>
        <v>5</v>
      </c>
      <c r="S540" s="0" t="n">
        <f aca="false">+FIND("!",T540)</f>
        <v>39</v>
      </c>
      <c r="T540" s="0" t="str">
        <f aca="false">+SUBSTITUTE(M540,"_","!",R540)</f>
        <v>FTL||Supplier_40||Plant_3||FTL_ES-DE_W!1500</v>
      </c>
    </row>
    <row r="541" customFormat="false" ht="12.8" hidden="true" customHeight="false" outlineLevel="0" collapsed="false">
      <c r="A541" s="0" t="s">
        <v>632</v>
      </c>
      <c r="B541" s="0" t="s">
        <v>21</v>
      </c>
      <c r="C541" s="0" t="s">
        <v>634</v>
      </c>
      <c r="D541" s="0" t="n">
        <v>2800</v>
      </c>
      <c r="E541" s="4" t="str">
        <f aca="false">+LEFT(RIGHT(M541,P541-N541+1),O541-N541)</f>
        <v>ES</v>
      </c>
      <c r="F541" s="4" t="str">
        <f aca="false">+RIGHT(LEFT(M541,S541-1),S541-O541-1)</f>
        <v>DE_W</v>
      </c>
      <c r="G541" s="4" t="n">
        <f aca="false">+D541*VLOOKUP(C541,[1]commodities!A$1:H$1048576,2,0)</f>
        <v>61.18</v>
      </c>
      <c r="H541" s="4" t="n">
        <f aca="false">+$D541*VLOOKUP(C541,[1]commodities!A$1:H$1048576,3,0)</f>
        <v>0.504</v>
      </c>
      <c r="I541" s="4" t="n">
        <f aca="false">+G541/K541</f>
        <v>61.18</v>
      </c>
      <c r="J541" s="4" t="n">
        <f aca="false">+H541/K541</f>
        <v>0.504</v>
      </c>
      <c r="K541" s="4" t="n">
        <f aca="false">+ROUNDUP(MAX(G541/12000,H541/51,1),0)</f>
        <v>1</v>
      </c>
      <c r="L541" s="4" t="n">
        <f aca="false">+RANDBETWEEN(1,5)</f>
        <v>1</v>
      </c>
      <c r="M541" s="4" t="str">
        <f aca="false">+VLOOKUP(A541&amp;B541,[1]country_org_des!$A$1:$E$1048576,5,0)</f>
        <v>FTL||Supplier_40||Plant_3||FTL_ES-DE_W_1500</v>
      </c>
      <c r="N541" s="4" t="n">
        <f aca="false">+FIND("FTL",M541,2)+4</f>
        <v>32</v>
      </c>
      <c r="O541" s="0" t="n">
        <f aca="false">+FIND("-",M541)</f>
        <v>34</v>
      </c>
      <c r="P541" s="0" t="n">
        <f aca="false">+LEN(M541)</f>
        <v>43</v>
      </c>
      <c r="Q541" s="0" t="str">
        <f aca="false">+RIGHT(M541,P541-O541)</f>
        <v>DE_W_1500</v>
      </c>
      <c r="R541" s="0" t="n">
        <f aca="false">+LEN(M541)-LEN(SUBSTITUTE(M541,"_",""))</f>
        <v>5</v>
      </c>
      <c r="S541" s="0" t="n">
        <f aca="false">+FIND("!",T541)</f>
        <v>39</v>
      </c>
      <c r="T541" s="0" t="str">
        <f aca="false">+SUBSTITUTE(M541,"_","!",R541)</f>
        <v>FTL||Supplier_40||Plant_3||FTL_ES-DE_W!1500</v>
      </c>
    </row>
    <row r="542" customFormat="false" ht="12.8" hidden="true" customHeight="false" outlineLevel="0" collapsed="false">
      <c r="A542" s="0" t="s">
        <v>632</v>
      </c>
      <c r="B542" s="0" t="s">
        <v>21</v>
      </c>
      <c r="C542" s="0" t="s">
        <v>635</v>
      </c>
      <c r="D542" s="0" t="n">
        <v>450</v>
      </c>
      <c r="E542" s="4" t="str">
        <f aca="false">+LEFT(RIGHT(M542,P542-N542+1),O542-N542)</f>
        <v>ES</v>
      </c>
      <c r="F542" s="4" t="str">
        <f aca="false">+RIGHT(LEFT(M542,S542-1),S542-O542-1)</f>
        <v>DE_W</v>
      </c>
      <c r="G542" s="4" t="n">
        <f aca="false">+D542*VLOOKUP(C542,[1]commodities!A$1:H$1048576,2,0)</f>
        <v>5.23999998</v>
      </c>
      <c r="H542" s="4" t="n">
        <f aca="false">+$D542*VLOOKUP(C542,[1]commodities!A$1:H$1048576,3,0)</f>
        <v>0.072</v>
      </c>
      <c r="I542" s="4" t="n">
        <f aca="false">+G542/K542</f>
        <v>5.23999998</v>
      </c>
      <c r="J542" s="4" t="n">
        <f aca="false">+H542/K542</f>
        <v>0.072</v>
      </c>
      <c r="K542" s="4" t="n">
        <f aca="false">+ROUNDUP(MAX(G542/12000,H542/51,1),0)</f>
        <v>1</v>
      </c>
      <c r="L542" s="4" t="n">
        <f aca="false">+RANDBETWEEN(1,5)</f>
        <v>3</v>
      </c>
      <c r="M542" s="4" t="str">
        <f aca="false">+VLOOKUP(A542&amp;B542,[1]country_org_des!$A$1:$E$1048576,5,0)</f>
        <v>FTL||Supplier_40||Plant_3||FTL_ES-DE_W_1500</v>
      </c>
      <c r="N542" s="4" t="n">
        <f aca="false">+FIND("FTL",M542,2)+4</f>
        <v>32</v>
      </c>
      <c r="O542" s="0" t="n">
        <f aca="false">+FIND("-",M542)</f>
        <v>34</v>
      </c>
      <c r="P542" s="0" t="n">
        <f aca="false">+LEN(M542)</f>
        <v>43</v>
      </c>
      <c r="Q542" s="0" t="str">
        <f aca="false">+RIGHT(M542,P542-O542)</f>
        <v>DE_W_1500</v>
      </c>
      <c r="R542" s="0" t="n">
        <f aca="false">+LEN(M542)-LEN(SUBSTITUTE(M542,"_",""))</f>
        <v>5</v>
      </c>
      <c r="S542" s="0" t="n">
        <f aca="false">+FIND("!",T542)</f>
        <v>39</v>
      </c>
      <c r="T542" s="0" t="str">
        <f aca="false">+SUBSTITUTE(M542,"_","!",R542)</f>
        <v>FTL||Supplier_40||Plant_3||FTL_ES-DE_W!1500</v>
      </c>
    </row>
    <row r="543" customFormat="false" ht="12.8" hidden="true" customHeight="false" outlineLevel="0" collapsed="false">
      <c r="A543" s="0" t="s">
        <v>632</v>
      </c>
      <c r="B543" s="0" t="s">
        <v>21</v>
      </c>
      <c r="C543" s="0" t="s">
        <v>636</v>
      </c>
      <c r="D543" s="0" t="n">
        <v>450</v>
      </c>
      <c r="E543" s="4" t="str">
        <f aca="false">+LEFT(RIGHT(M543,P543-N543+1),O543-N543)</f>
        <v>ES</v>
      </c>
      <c r="F543" s="4" t="str">
        <f aca="false">+RIGHT(LEFT(M543,S543-1),S543-O543-1)</f>
        <v>DE_W</v>
      </c>
      <c r="G543" s="4" t="n">
        <f aca="false">+D543*VLOOKUP(C543,[1]commodities!A$1:H$1048576,2,0)</f>
        <v>5.23999998</v>
      </c>
      <c r="H543" s="4" t="n">
        <f aca="false">+$D543*VLOOKUP(C543,[1]commodities!A$1:H$1048576,3,0)</f>
        <v>0.072</v>
      </c>
      <c r="I543" s="4" t="n">
        <f aca="false">+G543/K543</f>
        <v>5.23999998</v>
      </c>
      <c r="J543" s="4" t="n">
        <f aca="false">+H543/K543</f>
        <v>0.072</v>
      </c>
      <c r="K543" s="4" t="n">
        <f aca="false">+ROUNDUP(MAX(G543/12000,H543/51,1),0)</f>
        <v>1</v>
      </c>
      <c r="L543" s="4" t="n">
        <f aca="false">+RANDBETWEEN(1,5)</f>
        <v>2</v>
      </c>
      <c r="M543" s="4" t="str">
        <f aca="false">+VLOOKUP(A543&amp;B543,[1]country_org_des!$A$1:$E$1048576,5,0)</f>
        <v>FTL||Supplier_40||Plant_3||FTL_ES-DE_W_1500</v>
      </c>
      <c r="N543" s="4" t="n">
        <f aca="false">+FIND("FTL",M543,2)+4</f>
        <v>32</v>
      </c>
      <c r="O543" s="0" t="n">
        <f aca="false">+FIND("-",M543)</f>
        <v>34</v>
      </c>
      <c r="P543" s="0" t="n">
        <f aca="false">+LEN(M543)</f>
        <v>43</v>
      </c>
      <c r="Q543" s="0" t="str">
        <f aca="false">+RIGHT(M543,P543-O543)</f>
        <v>DE_W_1500</v>
      </c>
      <c r="R543" s="0" t="n">
        <f aca="false">+LEN(M543)-LEN(SUBSTITUTE(M543,"_",""))</f>
        <v>5</v>
      </c>
      <c r="S543" s="0" t="n">
        <f aca="false">+FIND("!",T543)</f>
        <v>39</v>
      </c>
      <c r="T543" s="0" t="str">
        <f aca="false">+SUBSTITUTE(M543,"_","!",R543)</f>
        <v>FTL||Supplier_40||Plant_3||FTL_ES-DE_W!1500</v>
      </c>
    </row>
    <row r="544" customFormat="false" ht="12.8" hidden="true" customHeight="false" outlineLevel="0" collapsed="false">
      <c r="A544" s="0" t="s">
        <v>46</v>
      </c>
      <c r="B544" s="0" t="s">
        <v>21</v>
      </c>
      <c r="C544" s="0" t="s">
        <v>637</v>
      </c>
      <c r="D544" s="0" t="n">
        <v>90</v>
      </c>
      <c r="E544" s="4" t="str">
        <f aca="false">+LEFT(RIGHT(M544,P544-N544+1),O544-N544)</f>
        <v>DE_W</v>
      </c>
      <c r="F544" s="4" t="str">
        <f aca="false">+RIGHT(LEFT(M544,S544-1),S544-O544-1)</f>
        <v>DE_W</v>
      </c>
      <c r="G544" s="4" t="n">
        <f aca="false">+D544*VLOOKUP(C544,[1]commodities!A$1:H$1048576,2,0)</f>
        <v>95.799999996</v>
      </c>
      <c r="H544" s="4" t="n">
        <f aca="false">+$D544*VLOOKUP(C544,[1]commodities!A$1:H$1048576,3,0)</f>
        <v>1.163999997</v>
      </c>
      <c r="I544" s="4" t="n">
        <f aca="false">+G544/K544</f>
        <v>95.799999996</v>
      </c>
      <c r="J544" s="4" t="n">
        <f aca="false">+H544/K544</f>
        <v>1.163999997</v>
      </c>
      <c r="K544" s="4" t="n">
        <f aca="false">+ROUNDUP(MAX(G544/12000,H544/51,1),0)</f>
        <v>1</v>
      </c>
      <c r="L544" s="4" t="n">
        <f aca="false">+RANDBETWEEN(1,5)</f>
        <v>4</v>
      </c>
      <c r="M544" s="4" t="str">
        <f aca="false">+VLOOKUP(A544&amp;B544,[1]country_org_des!$A$1:$E$1048576,5,0)</f>
        <v>FTL||Supplier_129||Plant_3||FTL_DE_W-DE_W_500</v>
      </c>
      <c r="N544" s="4" t="n">
        <f aca="false">+FIND("FTL",M544,2)+4</f>
        <v>33</v>
      </c>
      <c r="O544" s="0" t="n">
        <f aca="false">+FIND("-",M544)</f>
        <v>37</v>
      </c>
      <c r="P544" s="0" t="n">
        <f aca="false">+LEN(M544)</f>
        <v>45</v>
      </c>
      <c r="Q544" s="0" t="str">
        <f aca="false">+RIGHT(M544,P544-O544)</f>
        <v>DE_W_500</v>
      </c>
      <c r="R544" s="0" t="n">
        <f aca="false">+LEN(M544)-LEN(SUBSTITUTE(M544,"_",""))</f>
        <v>6</v>
      </c>
      <c r="S544" s="0" t="n">
        <f aca="false">+FIND("!",T544)</f>
        <v>42</v>
      </c>
      <c r="T544" s="0" t="str">
        <f aca="false">+SUBSTITUTE(M544,"_","!",R544)</f>
        <v>FTL||Supplier_129||Plant_3||FTL_DE_W-DE_W!500</v>
      </c>
    </row>
    <row r="545" customFormat="false" ht="12.8" hidden="true" customHeight="false" outlineLevel="0" collapsed="false">
      <c r="A545" s="0" t="s">
        <v>46</v>
      </c>
      <c r="B545" s="0" t="s">
        <v>21</v>
      </c>
      <c r="C545" s="0" t="s">
        <v>638</v>
      </c>
      <c r="D545" s="0" t="n">
        <v>72</v>
      </c>
      <c r="E545" s="4" t="str">
        <f aca="false">+LEFT(RIGHT(M545,P545-N545+1),O545-N545)</f>
        <v>DE_W</v>
      </c>
      <c r="F545" s="4" t="str">
        <f aca="false">+RIGHT(LEFT(M545,S545-1),S545-O545-1)</f>
        <v>DE_W</v>
      </c>
      <c r="G545" s="4" t="n">
        <f aca="false">+D545*VLOOKUP(C545,[1]commodities!A$1:H$1048576,2,0)</f>
        <v>73.874285712</v>
      </c>
      <c r="H545" s="4" t="n">
        <f aca="false">+$D545*VLOOKUP(C545,[1]commodities!A$1:H$1048576,3,0)</f>
        <v>0.6651428544</v>
      </c>
      <c r="I545" s="4" t="n">
        <f aca="false">+G545/K545</f>
        <v>73.874285712</v>
      </c>
      <c r="J545" s="4" t="n">
        <f aca="false">+H545/K545</f>
        <v>0.6651428544</v>
      </c>
      <c r="K545" s="4" t="n">
        <f aca="false">+ROUNDUP(MAX(G545/12000,H545/51,1),0)</f>
        <v>1</v>
      </c>
      <c r="L545" s="4" t="n">
        <f aca="false">+RANDBETWEEN(1,5)</f>
        <v>5</v>
      </c>
      <c r="M545" s="4" t="str">
        <f aca="false">+VLOOKUP(A545&amp;B545,[1]country_org_des!$A$1:$E$1048576,5,0)</f>
        <v>FTL||Supplier_129||Plant_3||FTL_DE_W-DE_W_500</v>
      </c>
      <c r="N545" s="4" t="n">
        <f aca="false">+FIND("FTL",M545,2)+4</f>
        <v>33</v>
      </c>
      <c r="O545" s="0" t="n">
        <f aca="false">+FIND("-",M545)</f>
        <v>37</v>
      </c>
      <c r="P545" s="0" t="n">
        <f aca="false">+LEN(M545)</f>
        <v>45</v>
      </c>
      <c r="Q545" s="0" t="str">
        <f aca="false">+RIGHT(M545,P545-O545)</f>
        <v>DE_W_500</v>
      </c>
      <c r="R545" s="0" t="n">
        <f aca="false">+LEN(M545)-LEN(SUBSTITUTE(M545,"_",""))</f>
        <v>6</v>
      </c>
      <c r="S545" s="0" t="n">
        <f aca="false">+FIND("!",T545)</f>
        <v>42</v>
      </c>
      <c r="T545" s="0" t="str">
        <f aca="false">+SUBSTITUTE(M545,"_","!",R545)</f>
        <v>FTL||Supplier_129||Plant_3||FTL_DE_W-DE_W!500</v>
      </c>
    </row>
    <row r="546" customFormat="false" ht="12.8" hidden="true" customHeight="false" outlineLevel="0" collapsed="false">
      <c r="A546" s="0" t="s">
        <v>46</v>
      </c>
      <c r="B546" s="0" t="s">
        <v>21</v>
      </c>
      <c r="C546" s="0" t="s">
        <v>639</v>
      </c>
      <c r="D546" s="0" t="n">
        <v>90</v>
      </c>
      <c r="E546" s="4" t="str">
        <f aca="false">+LEFT(RIGHT(M546,P546-N546+1),O546-N546)</f>
        <v>DE_W</v>
      </c>
      <c r="F546" s="4" t="str">
        <f aca="false">+RIGHT(LEFT(M546,S546-1),S546-O546-1)</f>
        <v>DE_W</v>
      </c>
      <c r="G546" s="4" t="n">
        <f aca="false">+D546*VLOOKUP(C546,[1]commodities!A$1:H$1048576,2,0)</f>
        <v>95.799999996</v>
      </c>
      <c r="H546" s="4" t="n">
        <f aca="false">+$D546*VLOOKUP(C546,[1]commodities!A$1:H$1048576,3,0)</f>
        <v>1.163999997</v>
      </c>
      <c r="I546" s="4" t="n">
        <f aca="false">+G546/K546</f>
        <v>95.799999996</v>
      </c>
      <c r="J546" s="4" t="n">
        <f aca="false">+H546/K546</f>
        <v>1.163999997</v>
      </c>
      <c r="K546" s="4" t="n">
        <f aca="false">+ROUNDUP(MAX(G546/12000,H546/51,1),0)</f>
        <v>1</v>
      </c>
      <c r="L546" s="4" t="n">
        <f aca="false">+RANDBETWEEN(1,5)</f>
        <v>5</v>
      </c>
      <c r="M546" s="4" t="str">
        <f aca="false">+VLOOKUP(A546&amp;B546,[1]country_org_des!$A$1:$E$1048576,5,0)</f>
        <v>FTL||Supplier_129||Plant_3||FTL_DE_W-DE_W_500</v>
      </c>
      <c r="N546" s="4" t="n">
        <f aca="false">+FIND("FTL",M546,2)+4</f>
        <v>33</v>
      </c>
      <c r="O546" s="0" t="n">
        <f aca="false">+FIND("-",M546)</f>
        <v>37</v>
      </c>
      <c r="P546" s="0" t="n">
        <f aca="false">+LEN(M546)</f>
        <v>45</v>
      </c>
      <c r="Q546" s="0" t="str">
        <f aca="false">+RIGHT(M546,P546-O546)</f>
        <v>DE_W_500</v>
      </c>
      <c r="R546" s="0" t="n">
        <f aca="false">+LEN(M546)-LEN(SUBSTITUTE(M546,"_",""))</f>
        <v>6</v>
      </c>
      <c r="S546" s="0" t="n">
        <f aca="false">+FIND("!",T546)</f>
        <v>42</v>
      </c>
      <c r="T546" s="0" t="str">
        <f aca="false">+SUBSTITUTE(M546,"_","!",R546)</f>
        <v>FTL||Supplier_129||Plant_3||FTL_DE_W-DE_W!500</v>
      </c>
    </row>
    <row r="547" customFormat="false" ht="12.8" hidden="true" customHeight="false" outlineLevel="0" collapsed="false">
      <c r="A547" s="0" t="s">
        <v>640</v>
      </c>
      <c r="B547" s="0" t="s">
        <v>55</v>
      </c>
      <c r="C547" s="0" t="s">
        <v>641</v>
      </c>
      <c r="D547" s="0" t="n">
        <v>11200</v>
      </c>
      <c r="E547" s="4" t="str">
        <f aca="false">+LEFT(RIGHT(M547,P547-N547+1),O547-N547)</f>
        <v>DE_W</v>
      </c>
      <c r="F547" s="4" t="str">
        <f aca="false">+RIGHT(LEFT(M547,S547-1),S547-O547-1)</f>
        <v>DE_W</v>
      </c>
      <c r="G547" s="4" t="n">
        <f aca="false">+D547*VLOOKUP(C547,[1]commodities!A$1:H$1048576,2,0)</f>
        <v>459.2</v>
      </c>
      <c r="H547" s="4" t="n">
        <f aca="false">+$D547*VLOOKUP(C547,[1]commodities!A$1:H$1048576,3,0)</f>
        <v>0.256256</v>
      </c>
      <c r="I547" s="4" t="n">
        <f aca="false">+G547/K547</f>
        <v>459.2</v>
      </c>
      <c r="J547" s="4" t="n">
        <f aca="false">+H547/K547</f>
        <v>0.256256</v>
      </c>
      <c r="K547" s="4" t="n">
        <f aca="false">+ROUNDUP(MAX(G547/12000,H547/51,1),0)</f>
        <v>1</v>
      </c>
      <c r="L547" s="4" t="n">
        <f aca="false">+RANDBETWEEN(1,5)</f>
        <v>3</v>
      </c>
      <c r="M547" s="4" t="str">
        <f aca="false">+VLOOKUP(A547&amp;B547,[1]country_org_des!$A$1:$E$1048576,5,0)</f>
        <v>FTL||Supplier_99||Plant_10||FTL_DE_W-DE_W_250</v>
      </c>
      <c r="N547" s="4" t="n">
        <f aca="false">+FIND("FTL",M547,2)+4</f>
        <v>33</v>
      </c>
      <c r="O547" s="0" t="n">
        <f aca="false">+FIND("-",M547)</f>
        <v>37</v>
      </c>
      <c r="P547" s="0" t="n">
        <f aca="false">+LEN(M547)</f>
        <v>45</v>
      </c>
      <c r="Q547" s="0" t="str">
        <f aca="false">+RIGHT(M547,P547-O547)</f>
        <v>DE_W_250</v>
      </c>
      <c r="R547" s="0" t="n">
        <f aca="false">+LEN(M547)-LEN(SUBSTITUTE(M547,"_",""))</f>
        <v>6</v>
      </c>
      <c r="S547" s="0" t="n">
        <f aca="false">+FIND("!",T547)</f>
        <v>42</v>
      </c>
      <c r="T547" s="0" t="str">
        <f aca="false">+SUBSTITUTE(M547,"_","!",R547)</f>
        <v>FTL||Supplier_99||Plant_10||FTL_DE_W-DE_W!250</v>
      </c>
    </row>
    <row r="548" customFormat="false" ht="12.8" hidden="true" customHeight="false" outlineLevel="0" collapsed="false">
      <c r="A548" s="0" t="s">
        <v>642</v>
      </c>
      <c r="B548" s="0" t="s">
        <v>55</v>
      </c>
      <c r="C548" s="0" t="s">
        <v>643</v>
      </c>
      <c r="D548" s="0" t="n">
        <v>320</v>
      </c>
      <c r="E548" s="4" t="str">
        <f aca="false">+LEFT(RIGHT(M548,P548-N548+1),O548-N548)</f>
        <v>HU</v>
      </c>
      <c r="F548" s="4" t="str">
        <f aca="false">+RIGHT(LEFT(M548,S548-1),S548-O548-1)</f>
        <v>DE_W</v>
      </c>
      <c r="G548" s="4" t="n">
        <f aca="false">+D548*VLOOKUP(C548,[1]commodities!A$1:H$1048576,2,0)</f>
        <v>81.6</v>
      </c>
      <c r="H548" s="4" t="n">
        <f aca="false">+$D548*VLOOKUP(C548,[1]commodities!A$1:H$1048576,3,0)</f>
        <v>0.26345088</v>
      </c>
      <c r="I548" s="4" t="n">
        <f aca="false">+G548/K548</f>
        <v>81.6</v>
      </c>
      <c r="J548" s="4" t="n">
        <f aca="false">+H548/K548</f>
        <v>0.26345088</v>
      </c>
      <c r="K548" s="4" t="n">
        <f aca="false">+ROUNDUP(MAX(G548/12000,H548/51,1),0)</f>
        <v>1</v>
      </c>
      <c r="L548" s="4" t="n">
        <f aca="false">+RANDBETWEEN(1,5)</f>
        <v>2</v>
      </c>
      <c r="M548" s="4" t="str">
        <f aca="false">+VLOOKUP(A548&amp;B548,[1]country_org_des!$A$1:$E$1048576,5,0)</f>
        <v>FTL||Supplier_308||Plant_10||FTL_HU-DE_W_1000</v>
      </c>
      <c r="N548" s="4" t="n">
        <f aca="false">+FIND("FTL",M548,2)+4</f>
        <v>34</v>
      </c>
      <c r="O548" s="0" t="n">
        <f aca="false">+FIND("-",M548)</f>
        <v>36</v>
      </c>
      <c r="P548" s="0" t="n">
        <f aca="false">+LEN(M548)</f>
        <v>45</v>
      </c>
      <c r="Q548" s="0" t="str">
        <f aca="false">+RIGHT(M548,P548-O548)</f>
        <v>DE_W_1000</v>
      </c>
      <c r="R548" s="0" t="n">
        <f aca="false">+LEN(M548)-LEN(SUBSTITUTE(M548,"_",""))</f>
        <v>5</v>
      </c>
      <c r="S548" s="0" t="n">
        <f aca="false">+FIND("!",T548)</f>
        <v>41</v>
      </c>
      <c r="T548" s="0" t="str">
        <f aca="false">+SUBSTITUTE(M548,"_","!",R548)</f>
        <v>FTL||Supplier_308||Plant_10||FTL_HU-DE_W!1000</v>
      </c>
    </row>
    <row r="549" customFormat="false" ht="12.8" hidden="true" customHeight="false" outlineLevel="0" collapsed="false">
      <c r="A549" s="0" t="s">
        <v>642</v>
      </c>
      <c r="B549" s="0" t="s">
        <v>55</v>
      </c>
      <c r="C549" s="0" t="s">
        <v>644</v>
      </c>
      <c r="D549" s="0" t="n">
        <v>560</v>
      </c>
      <c r="E549" s="4" t="str">
        <f aca="false">+LEFT(RIGHT(M549,P549-N549+1),O549-N549)</f>
        <v>HU</v>
      </c>
      <c r="F549" s="4" t="str">
        <f aca="false">+RIGHT(LEFT(M549,S549-1),S549-O549-1)</f>
        <v>DE_W</v>
      </c>
      <c r="G549" s="4" t="n">
        <f aca="false">+D549*VLOOKUP(C549,[1]commodities!A$1:H$1048576,2,0)</f>
        <v>148.4</v>
      </c>
      <c r="H549" s="4" t="n">
        <f aca="false">+$D549*VLOOKUP(C549,[1]commodities!A$1:H$1048576,3,0)</f>
        <v>0.46103904</v>
      </c>
      <c r="I549" s="4" t="n">
        <f aca="false">+G549/K549</f>
        <v>148.4</v>
      </c>
      <c r="J549" s="4" t="n">
        <f aca="false">+H549/K549</f>
        <v>0.46103904</v>
      </c>
      <c r="K549" s="4" t="n">
        <f aca="false">+ROUNDUP(MAX(G549/12000,H549/51,1),0)</f>
        <v>1</v>
      </c>
      <c r="L549" s="4" t="n">
        <f aca="false">+RANDBETWEEN(1,5)</f>
        <v>2</v>
      </c>
      <c r="M549" s="4" t="str">
        <f aca="false">+VLOOKUP(A549&amp;B549,[1]country_org_des!$A$1:$E$1048576,5,0)</f>
        <v>FTL||Supplier_308||Plant_10||FTL_HU-DE_W_1000</v>
      </c>
      <c r="N549" s="4" t="n">
        <f aca="false">+FIND("FTL",M549,2)+4</f>
        <v>34</v>
      </c>
      <c r="O549" s="0" t="n">
        <f aca="false">+FIND("-",M549)</f>
        <v>36</v>
      </c>
      <c r="P549" s="0" t="n">
        <f aca="false">+LEN(M549)</f>
        <v>45</v>
      </c>
      <c r="Q549" s="0" t="str">
        <f aca="false">+RIGHT(M549,P549-O549)</f>
        <v>DE_W_1000</v>
      </c>
      <c r="R549" s="0" t="n">
        <f aca="false">+LEN(M549)-LEN(SUBSTITUTE(M549,"_",""))</f>
        <v>5</v>
      </c>
      <c r="S549" s="0" t="n">
        <f aca="false">+FIND("!",T549)</f>
        <v>41</v>
      </c>
      <c r="T549" s="0" t="str">
        <f aca="false">+SUBSTITUTE(M549,"_","!",R549)</f>
        <v>FTL||Supplier_308||Plant_10||FTL_HU-DE_W!1000</v>
      </c>
    </row>
    <row r="550" customFormat="false" ht="12.8" hidden="true" customHeight="false" outlineLevel="0" collapsed="false">
      <c r="A550" s="0" t="s">
        <v>642</v>
      </c>
      <c r="B550" s="0" t="s">
        <v>55</v>
      </c>
      <c r="C550" s="0" t="s">
        <v>645</v>
      </c>
      <c r="D550" s="0" t="n">
        <v>960</v>
      </c>
      <c r="E550" s="4" t="str">
        <f aca="false">+LEFT(RIGHT(M550,P550-N550+1),O550-N550)</f>
        <v>HU</v>
      </c>
      <c r="F550" s="4" t="str">
        <f aca="false">+RIGHT(LEFT(M550,S550-1),S550-O550-1)</f>
        <v>DE_W</v>
      </c>
      <c r="G550" s="4" t="n">
        <f aca="false">+D550*VLOOKUP(C550,[1]commodities!A$1:H$1048576,2,0)</f>
        <v>244.8</v>
      </c>
      <c r="H550" s="4" t="n">
        <f aca="false">+$D550*VLOOKUP(C550,[1]commodities!A$1:H$1048576,3,0)</f>
        <v>0.79035264</v>
      </c>
      <c r="I550" s="4" t="n">
        <f aca="false">+G550/K550</f>
        <v>244.8</v>
      </c>
      <c r="J550" s="4" t="n">
        <f aca="false">+H550/K550</f>
        <v>0.79035264</v>
      </c>
      <c r="K550" s="4" t="n">
        <f aca="false">+ROUNDUP(MAX(G550/12000,H550/51,1),0)</f>
        <v>1</v>
      </c>
      <c r="L550" s="4" t="n">
        <f aca="false">+RANDBETWEEN(1,5)</f>
        <v>3</v>
      </c>
      <c r="M550" s="4" t="str">
        <f aca="false">+VLOOKUP(A550&amp;B550,[1]country_org_des!$A$1:$E$1048576,5,0)</f>
        <v>FTL||Supplier_308||Plant_10||FTL_HU-DE_W_1000</v>
      </c>
      <c r="N550" s="4" t="n">
        <f aca="false">+FIND("FTL",M550,2)+4</f>
        <v>34</v>
      </c>
      <c r="O550" s="0" t="n">
        <f aca="false">+FIND("-",M550)</f>
        <v>36</v>
      </c>
      <c r="P550" s="0" t="n">
        <f aca="false">+LEN(M550)</f>
        <v>45</v>
      </c>
      <c r="Q550" s="0" t="str">
        <f aca="false">+RIGHT(M550,P550-O550)</f>
        <v>DE_W_1000</v>
      </c>
      <c r="R550" s="0" t="n">
        <f aca="false">+LEN(M550)-LEN(SUBSTITUTE(M550,"_",""))</f>
        <v>5</v>
      </c>
      <c r="S550" s="0" t="n">
        <f aca="false">+FIND("!",T550)</f>
        <v>41</v>
      </c>
      <c r="T550" s="0" t="str">
        <f aca="false">+SUBSTITUTE(M550,"_","!",R550)</f>
        <v>FTL||Supplier_308||Plant_10||FTL_HU-DE_W!1000</v>
      </c>
    </row>
    <row r="551" customFormat="false" ht="12.8" hidden="true" customHeight="false" outlineLevel="0" collapsed="false">
      <c r="A551" s="0" t="s">
        <v>646</v>
      </c>
      <c r="B551" s="0" t="s">
        <v>55</v>
      </c>
      <c r="C551" s="0" t="s">
        <v>647</v>
      </c>
      <c r="D551" s="0" t="n">
        <v>864</v>
      </c>
      <c r="E551" s="4" t="str">
        <f aca="false">+LEFT(RIGHT(M551,P551-N551+1),O551-N551)</f>
        <v>CZ</v>
      </c>
      <c r="F551" s="4" t="str">
        <f aca="false">+RIGHT(LEFT(M551,S551-1),S551-O551-1)</f>
        <v>DE_W</v>
      </c>
      <c r="G551" s="4" t="n">
        <f aca="false">+D551*VLOOKUP(C551,[1]commodities!A$1:H$1048576,2,0)</f>
        <v>141.654857184</v>
      </c>
      <c r="H551" s="4" t="n">
        <f aca="false">+$D551*VLOOKUP(C551,[1]commodities!A$1:H$1048576,3,0)</f>
        <v>1.3824</v>
      </c>
      <c r="I551" s="4" t="n">
        <f aca="false">+G551/K551</f>
        <v>141.654857184</v>
      </c>
      <c r="J551" s="4" t="n">
        <f aca="false">+H551/K551</f>
        <v>1.3824</v>
      </c>
      <c r="K551" s="4" t="n">
        <f aca="false">+ROUNDUP(MAX(G551/12000,H551/51,1),0)</f>
        <v>1</v>
      </c>
      <c r="L551" s="4" t="n">
        <f aca="false">+RANDBETWEEN(1,5)</f>
        <v>5</v>
      </c>
      <c r="M551" s="4" t="str">
        <f aca="false">+VLOOKUP(A551&amp;B551,[1]country_org_des!$A$1:$E$1048576,5,0)</f>
        <v>FTL||Supplier_364||Plant_10||FTL_CZ-DE_W_500</v>
      </c>
      <c r="N551" s="4" t="n">
        <f aca="false">+FIND("FTL",M551,2)+4</f>
        <v>34</v>
      </c>
      <c r="O551" s="0" t="n">
        <f aca="false">+FIND("-",M551)</f>
        <v>36</v>
      </c>
      <c r="P551" s="0" t="n">
        <f aca="false">+LEN(M551)</f>
        <v>44</v>
      </c>
      <c r="Q551" s="0" t="str">
        <f aca="false">+RIGHT(M551,P551-O551)</f>
        <v>DE_W_500</v>
      </c>
      <c r="R551" s="0" t="n">
        <f aca="false">+LEN(M551)-LEN(SUBSTITUTE(M551,"_",""))</f>
        <v>5</v>
      </c>
      <c r="S551" s="0" t="n">
        <f aca="false">+FIND("!",T551)</f>
        <v>41</v>
      </c>
      <c r="T551" s="0" t="str">
        <f aca="false">+SUBSTITUTE(M551,"_","!",R551)</f>
        <v>FTL||Supplier_364||Plant_10||FTL_CZ-DE_W!500</v>
      </c>
    </row>
    <row r="552" customFormat="false" ht="12.8" hidden="true" customHeight="false" outlineLevel="0" collapsed="false">
      <c r="A552" s="0" t="s">
        <v>646</v>
      </c>
      <c r="B552" s="0" t="s">
        <v>55</v>
      </c>
      <c r="C552" s="0" t="s">
        <v>648</v>
      </c>
      <c r="D552" s="0" t="n">
        <v>396</v>
      </c>
      <c r="E552" s="4" t="str">
        <f aca="false">+LEFT(RIGHT(M552,P552-N552+1),O552-N552)</f>
        <v>CZ</v>
      </c>
      <c r="F552" s="4" t="str">
        <f aca="false">+RIGHT(LEFT(M552,S552-1),S552-O552-1)</f>
        <v>DE_W</v>
      </c>
      <c r="G552" s="4" t="n">
        <f aca="false">+D552*VLOOKUP(C552,[1]commodities!A$1:H$1048576,2,0)</f>
        <v>70.2679999824</v>
      </c>
      <c r="H552" s="4" t="n">
        <f aca="false">+$D552*VLOOKUP(C552,[1]commodities!A$1:H$1048576,3,0)</f>
        <v>0.7392000132</v>
      </c>
      <c r="I552" s="4" t="n">
        <f aca="false">+G552/K552</f>
        <v>70.2679999824</v>
      </c>
      <c r="J552" s="4" t="n">
        <f aca="false">+H552/K552</f>
        <v>0.7392000132</v>
      </c>
      <c r="K552" s="4" t="n">
        <f aca="false">+ROUNDUP(MAX(G552/12000,H552/51,1),0)</f>
        <v>1</v>
      </c>
      <c r="L552" s="4" t="n">
        <f aca="false">+RANDBETWEEN(1,5)</f>
        <v>4</v>
      </c>
      <c r="M552" s="4" t="str">
        <f aca="false">+VLOOKUP(A552&amp;B552,[1]country_org_des!$A$1:$E$1048576,5,0)</f>
        <v>FTL||Supplier_364||Plant_10||FTL_CZ-DE_W_500</v>
      </c>
      <c r="N552" s="4" t="n">
        <f aca="false">+FIND("FTL",M552,2)+4</f>
        <v>34</v>
      </c>
      <c r="O552" s="0" t="n">
        <f aca="false">+FIND("-",M552)</f>
        <v>36</v>
      </c>
      <c r="P552" s="0" t="n">
        <f aca="false">+LEN(M552)</f>
        <v>44</v>
      </c>
      <c r="Q552" s="0" t="str">
        <f aca="false">+RIGHT(M552,P552-O552)</f>
        <v>DE_W_500</v>
      </c>
      <c r="R552" s="0" t="n">
        <f aca="false">+LEN(M552)-LEN(SUBSTITUTE(M552,"_",""))</f>
        <v>5</v>
      </c>
      <c r="S552" s="0" t="n">
        <f aca="false">+FIND("!",T552)</f>
        <v>41</v>
      </c>
      <c r="T552" s="0" t="str">
        <f aca="false">+SUBSTITUTE(M552,"_","!",R552)</f>
        <v>FTL||Supplier_364||Plant_10||FTL_CZ-DE_W!500</v>
      </c>
    </row>
    <row r="553" customFormat="false" ht="12.8" hidden="true" customHeight="false" outlineLevel="0" collapsed="false">
      <c r="A553" s="0" t="s">
        <v>646</v>
      </c>
      <c r="B553" s="0" t="s">
        <v>55</v>
      </c>
      <c r="C553" s="0" t="s">
        <v>649</v>
      </c>
      <c r="D553" s="0" t="n">
        <v>1008</v>
      </c>
      <c r="E553" s="4" t="str">
        <f aca="false">+LEFT(RIGHT(M553,P553-N553+1),O553-N553)</f>
        <v>CZ</v>
      </c>
      <c r="F553" s="4" t="str">
        <f aca="false">+RIGHT(LEFT(M553,S553-1),S553-O553-1)</f>
        <v>DE_W</v>
      </c>
      <c r="G553" s="4" t="n">
        <f aca="false">+D553*VLOOKUP(C553,[1]commodities!A$1:H$1048576,2,0)</f>
        <v>163.248000048</v>
      </c>
      <c r="H553" s="4" t="n">
        <f aca="false">+$D553*VLOOKUP(C553,[1]commodities!A$1:H$1048576,3,0)</f>
        <v>1.6128</v>
      </c>
      <c r="I553" s="4" t="n">
        <f aca="false">+G553/K553</f>
        <v>163.248000048</v>
      </c>
      <c r="J553" s="4" t="n">
        <f aca="false">+H553/K553</f>
        <v>1.6128</v>
      </c>
      <c r="K553" s="4" t="n">
        <f aca="false">+ROUNDUP(MAX(G553/12000,H553/51,1),0)</f>
        <v>1</v>
      </c>
      <c r="L553" s="4" t="n">
        <f aca="false">+RANDBETWEEN(1,5)</f>
        <v>3</v>
      </c>
      <c r="M553" s="4" t="str">
        <f aca="false">+VLOOKUP(A553&amp;B553,[1]country_org_des!$A$1:$E$1048576,5,0)</f>
        <v>FTL||Supplier_364||Plant_10||FTL_CZ-DE_W_500</v>
      </c>
      <c r="N553" s="4" t="n">
        <f aca="false">+FIND("FTL",M553,2)+4</f>
        <v>34</v>
      </c>
      <c r="O553" s="0" t="n">
        <f aca="false">+FIND("-",M553)</f>
        <v>36</v>
      </c>
      <c r="P553" s="0" t="n">
        <f aca="false">+LEN(M553)</f>
        <v>44</v>
      </c>
      <c r="Q553" s="0" t="str">
        <f aca="false">+RIGHT(M553,P553-O553)</f>
        <v>DE_W_500</v>
      </c>
      <c r="R553" s="0" t="n">
        <f aca="false">+LEN(M553)-LEN(SUBSTITUTE(M553,"_",""))</f>
        <v>5</v>
      </c>
      <c r="S553" s="0" t="n">
        <f aca="false">+FIND("!",T553)</f>
        <v>41</v>
      </c>
      <c r="T553" s="0" t="str">
        <f aca="false">+SUBSTITUTE(M553,"_","!",R553)</f>
        <v>FTL||Supplier_364||Plant_10||FTL_CZ-DE_W!500</v>
      </c>
    </row>
    <row r="554" customFormat="false" ht="12.8" hidden="true" customHeight="false" outlineLevel="0" collapsed="false">
      <c r="A554" s="0" t="s">
        <v>646</v>
      </c>
      <c r="B554" s="0" t="s">
        <v>55</v>
      </c>
      <c r="C554" s="0" t="s">
        <v>650</v>
      </c>
      <c r="D554" s="0" t="n">
        <v>1008</v>
      </c>
      <c r="E554" s="4" t="str">
        <f aca="false">+LEFT(RIGHT(M554,P554-N554+1),O554-N554)</f>
        <v>CZ</v>
      </c>
      <c r="F554" s="4" t="str">
        <f aca="false">+RIGHT(LEFT(M554,S554-1),S554-O554-1)</f>
        <v>DE_W</v>
      </c>
      <c r="G554" s="4" t="n">
        <f aca="false">+D554*VLOOKUP(C554,[1]commodities!A$1:H$1048576,2,0)</f>
        <v>163.248000048</v>
      </c>
      <c r="H554" s="4" t="n">
        <f aca="false">+$D554*VLOOKUP(C554,[1]commodities!A$1:H$1048576,3,0)</f>
        <v>1.6128</v>
      </c>
      <c r="I554" s="4" t="n">
        <f aca="false">+G554/K554</f>
        <v>163.248000048</v>
      </c>
      <c r="J554" s="4" t="n">
        <f aca="false">+H554/K554</f>
        <v>1.6128</v>
      </c>
      <c r="K554" s="4" t="n">
        <f aca="false">+ROUNDUP(MAX(G554/12000,H554/51,1),0)</f>
        <v>1</v>
      </c>
      <c r="L554" s="4" t="n">
        <f aca="false">+RANDBETWEEN(1,5)</f>
        <v>5</v>
      </c>
      <c r="M554" s="4" t="str">
        <f aca="false">+VLOOKUP(A554&amp;B554,[1]country_org_des!$A$1:$E$1048576,5,0)</f>
        <v>FTL||Supplier_364||Plant_10||FTL_CZ-DE_W_500</v>
      </c>
      <c r="N554" s="4" t="n">
        <f aca="false">+FIND("FTL",M554,2)+4</f>
        <v>34</v>
      </c>
      <c r="O554" s="0" t="n">
        <f aca="false">+FIND("-",M554)</f>
        <v>36</v>
      </c>
      <c r="P554" s="0" t="n">
        <f aca="false">+LEN(M554)</f>
        <v>44</v>
      </c>
      <c r="Q554" s="0" t="str">
        <f aca="false">+RIGHT(M554,P554-O554)</f>
        <v>DE_W_500</v>
      </c>
      <c r="R554" s="0" t="n">
        <f aca="false">+LEN(M554)-LEN(SUBSTITUTE(M554,"_",""))</f>
        <v>5</v>
      </c>
      <c r="S554" s="0" t="n">
        <f aca="false">+FIND("!",T554)</f>
        <v>41</v>
      </c>
      <c r="T554" s="0" t="str">
        <f aca="false">+SUBSTITUTE(M554,"_","!",R554)</f>
        <v>FTL||Supplier_364||Plant_10||FTL_CZ-DE_W!500</v>
      </c>
    </row>
    <row r="555" customFormat="false" ht="12.8" hidden="true" customHeight="false" outlineLevel="0" collapsed="false">
      <c r="A555" s="0" t="s">
        <v>646</v>
      </c>
      <c r="B555" s="0" t="s">
        <v>55</v>
      </c>
      <c r="C555" s="0" t="s">
        <v>651</v>
      </c>
      <c r="D555" s="0" t="n">
        <v>1408</v>
      </c>
      <c r="E555" s="4" t="str">
        <f aca="false">+LEFT(RIGHT(M555,P555-N555+1),O555-N555)</f>
        <v>CZ</v>
      </c>
      <c r="F555" s="4" t="str">
        <f aca="false">+RIGHT(LEFT(M555,S555-1),S555-O555-1)</f>
        <v>DE_W</v>
      </c>
      <c r="G555" s="4" t="n">
        <f aca="false">+D555*VLOOKUP(C555,[1]commodities!A$1:H$1048576,2,0)</f>
        <v>94.7839999744</v>
      </c>
      <c r="H555" s="4" t="n">
        <f aca="false">+$D555*VLOOKUP(C555,[1]commodities!A$1:H$1048576,3,0)</f>
        <v>0.5376000256</v>
      </c>
      <c r="I555" s="4" t="n">
        <f aca="false">+G555/K555</f>
        <v>94.7839999744</v>
      </c>
      <c r="J555" s="4" t="n">
        <f aca="false">+H555/K555</f>
        <v>0.5376000256</v>
      </c>
      <c r="K555" s="4" t="n">
        <f aca="false">+ROUNDUP(MAX(G555/12000,H555/51,1),0)</f>
        <v>1</v>
      </c>
      <c r="L555" s="4" t="n">
        <f aca="false">+RANDBETWEEN(1,5)</f>
        <v>1</v>
      </c>
      <c r="M555" s="4" t="str">
        <f aca="false">+VLOOKUP(A555&amp;B555,[1]country_org_des!$A$1:$E$1048576,5,0)</f>
        <v>FTL||Supplier_364||Plant_10||FTL_CZ-DE_W_500</v>
      </c>
      <c r="N555" s="4" t="n">
        <f aca="false">+FIND("FTL",M555,2)+4</f>
        <v>34</v>
      </c>
      <c r="O555" s="0" t="n">
        <f aca="false">+FIND("-",M555)</f>
        <v>36</v>
      </c>
      <c r="P555" s="0" t="n">
        <f aca="false">+LEN(M555)</f>
        <v>44</v>
      </c>
      <c r="Q555" s="0" t="str">
        <f aca="false">+RIGHT(M555,P555-O555)</f>
        <v>DE_W_500</v>
      </c>
      <c r="R555" s="0" t="n">
        <f aca="false">+LEN(M555)-LEN(SUBSTITUTE(M555,"_",""))</f>
        <v>5</v>
      </c>
      <c r="S555" s="0" t="n">
        <f aca="false">+FIND("!",T555)</f>
        <v>41</v>
      </c>
      <c r="T555" s="0" t="str">
        <f aca="false">+SUBSTITUTE(M555,"_","!",R555)</f>
        <v>FTL||Supplier_364||Plant_10||FTL_CZ-DE_W!500</v>
      </c>
    </row>
    <row r="556" customFormat="false" ht="12.8" hidden="true" customHeight="false" outlineLevel="0" collapsed="false">
      <c r="A556" s="0" t="s">
        <v>646</v>
      </c>
      <c r="B556" s="0" t="s">
        <v>55</v>
      </c>
      <c r="C556" s="0" t="s">
        <v>652</v>
      </c>
      <c r="D556" s="0" t="n">
        <v>1408</v>
      </c>
      <c r="E556" s="4" t="str">
        <f aca="false">+LEFT(RIGHT(M556,P556-N556+1),O556-N556)</f>
        <v>CZ</v>
      </c>
      <c r="F556" s="4" t="str">
        <f aca="false">+RIGHT(LEFT(M556,S556-1),S556-O556-1)</f>
        <v>DE_W</v>
      </c>
      <c r="G556" s="4" t="n">
        <f aca="false">+D556*VLOOKUP(C556,[1]commodities!A$1:H$1048576,2,0)</f>
        <v>94.7839999744</v>
      </c>
      <c r="H556" s="4" t="n">
        <f aca="false">+$D556*VLOOKUP(C556,[1]commodities!A$1:H$1048576,3,0)</f>
        <v>0.5376000256</v>
      </c>
      <c r="I556" s="4" t="n">
        <f aca="false">+G556/K556</f>
        <v>94.7839999744</v>
      </c>
      <c r="J556" s="4" t="n">
        <f aca="false">+H556/K556</f>
        <v>0.5376000256</v>
      </c>
      <c r="K556" s="4" t="n">
        <f aca="false">+ROUNDUP(MAX(G556/12000,H556/51,1),0)</f>
        <v>1</v>
      </c>
      <c r="L556" s="4" t="n">
        <f aca="false">+RANDBETWEEN(1,5)</f>
        <v>4</v>
      </c>
      <c r="M556" s="4" t="str">
        <f aca="false">+VLOOKUP(A556&amp;B556,[1]country_org_des!$A$1:$E$1048576,5,0)</f>
        <v>FTL||Supplier_364||Plant_10||FTL_CZ-DE_W_500</v>
      </c>
      <c r="N556" s="4" t="n">
        <f aca="false">+FIND("FTL",M556,2)+4</f>
        <v>34</v>
      </c>
      <c r="O556" s="0" t="n">
        <f aca="false">+FIND("-",M556)</f>
        <v>36</v>
      </c>
      <c r="P556" s="0" t="n">
        <f aca="false">+LEN(M556)</f>
        <v>44</v>
      </c>
      <c r="Q556" s="0" t="str">
        <f aca="false">+RIGHT(M556,P556-O556)</f>
        <v>DE_W_500</v>
      </c>
      <c r="R556" s="0" t="n">
        <f aca="false">+LEN(M556)-LEN(SUBSTITUTE(M556,"_",""))</f>
        <v>5</v>
      </c>
      <c r="S556" s="0" t="n">
        <f aca="false">+FIND("!",T556)</f>
        <v>41</v>
      </c>
      <c r="T556" s="0" t="str">
        <f aca="false">+SUBSTITUTE(M556,"_","!",R556)</f>
        <v>FTL||Supplier_364||Plant_10||FTL_CZ-DE_W!500</v>
      </c>
    </row>
    <row r="557" customFormat="false" ht="12.8" hidden="true" customHeight="false" outlineLevel="0" collapsed="false">
      <c r="A557" s="0" t="s">
        <v>646</v>
      </c>
      <c r="B557" s="0" t="s">
        <v>55</v>
      </c>
      <c r="C557" s="0" t="s">
        <v>653</v>
      </c>
      <c r="D557" s="0" t="n">
        <v>390</v>
      </c>
      <c r="E557" s="4" t="str">
        <f aca="false">+LEFT(RIGHT(M557,P557-N557+1),O557-N557)</f>
        <v>CZ</v>
      </c>
      <c r="F557" s="4" t="str">
        <f aca="false">+RIGHT(LEFT(M557,S557-1),S557-O557-1)</f>
        <v>DE_W</v>
      </c>
      <c r="G557" s="4" t="n">
        <f aca="false">+D557*VLOOKUP(C557,[1]commodities!A$1:H$1048576,2,0)</f>
        <v>69.983333316</v>
      </c>
      <c r="H557" s="4" t="n">
        <f aca="false">+$D557*VLOOKUP(C557,[1]commodities!A$1:H$1048576,3,0)</f>
        <v>0.728000013</v>
      </c>
      <c r="I557" s="4" t="n">
        <f aca="false">+G557/K557</f>
        <v>69.983333316</v>
      </c>
      <c r="J557" s="4" t="n">
        <f aca="false">+H557/K557</f>
        <v>0.728000013</v>
      </c>
      <c r="K557" s="4" t="n">
        <f aca="false">+ROUNDUP(MAX(G557/12000,H557/51,1),0)</f>
        <v>1</v>
      </c>
      <c r="L557" s="4" t="n">
        <f aca="false">+RANDBETWEEN(1,5)</f>
        <v>5</v>
      </c>
      <c r="M557" s="4" t="str">
        <f aca="false">+VLOOKUP(A557&amp;B557,[1]country_org_des!$A$1:$E$1048576,5,0)</f>
        <v>FTL||Supplier_364||Plant_10||FTL_CZ-DE_W_500</v>
      </c>
      <c r="N557" s="4" t="n">
        <f aca="false">+FIND("FTL",M557,2)+4</f>
        <v>34</v>
      </c>
      <c r="O557" s="0" t="n">
        <f aca="false">+FIND("-",M557)</f>
        <v>36</v>
      </c>
      <c r="P557" s="0" t="n">
        <f aca="false">+LEN(M557)</f>
        <v>44</v>
      </c>
      <c r="Q557" s="0" t="str">
        <f aca="false">+RIGHT(M557,P557-O557)</f>
        <v>DE_W_500</v>
      </c>
      <c r="R557" s="0" t="n">
        <f aca="false">+LEN(M557)-LEN(SUBSTITUTE(M557,"_",""))</f>
        <v>5</v>
      </c>
      <c r="S557" s="0" t="n">
        <f aca="false">+FIND("!",T557)</f>
        <v>41</v>
      </c>
      <c r="T557" s="0" t="str">
        <f aca="false">+SUBSTITUTE(M557,"_","!",R557)</f>
        <v>FTL||Supplier_364||Plant_10||FTL_CZ-DE_W!500</v>
      </c>
    </row>
    <row r="558" customFormat="false" ht="12.8" hidden="true" customHeight="false" outlineLevel="0" collapsed="false">
      <c r="A558" s="0" t="s">
        <v>646</v>
      </c>
      <c r="B558" s="0" t="s">
        <v>55</v>
      </c>
      <c r="C558" s="0" t="s">
        <v>654</v>
      </c>
      <c r="D558" s="0" t="n">
        <v>720</v>
      </c>
      <c r="E558" s="4" t="str">
        <f aca="false">+LEFT(RIGHT(M558,P558-N558+1),O558-N558)</f>
        <v>CZ</v>
      </c>
      <c r="F558" s="4" t="str">
        <f aca="false">+RIGHT(LEFT(M558,S558-1),S558-O558-1)</f>
        <v>DE_W</v>
      </c>
      <c r="G558" s="4" t="n">
        <f aca="false">+D558*VLOOKUP(C558,[1]commodities!A$1:H$1048576,2,0)</f>
        <v>129.199999968</v>
      </c>
      <c r="H558" s="4" t="n">
        <f aca="false">+$D558*VLOOKUP(C558,[1]commodities!A$1:H$1048576,3,0)</f>
        <v>1.344000024</v>
      </c>
      <c r="I558" s="4" t="n">
        <f aca="false">+G558/K558</f>
        <v>129.199999968</v>
      </c>
      <c r="J558" s="4" t="n">
        <f aca="false">+H558/K558</f>
        <v>1.344000024</v>
      </c>
      <c r="K558" s="4" t="n">
        <f aca="false">+ROUNDUP(MAX(G558/12000,H558/51,1),0)</f>
        <v>1</v>
      </c>
      <c r="L558" s="4" t="n">
        <f aca="false">+RANDBETWEEN(1,5)</f>
        <v>1</v>
      </c>
      <c r="M558" s="4" t="str">
        <f aca="false">+VLOOKUP(A558&amp;B558,[1]country_org_des!$A$1:$E$1048576,5,0)</f>
        <v>FTL||Supplier_364||Plant_10||FTL_CZ-DE_W_500</v>
      </c>
      <c r="N558" s="4" t="n">
        <f aca="false">+FIND("FTL",M558,2)+4</f>
        <v>34</v>
      </c>
      <c r="O558" s="0" t="n">
        <f aca="false">+FIND("-",M558)</f>
        <v>36</v>
      </c>
      <c r="P558" s="0" t="n">
        <f aca="false">+LEN(M558)</f>
        <v>44</v>
      </c>
      <c r="Q558" s="0" t="str">
        <f aca="false">+RIGHT(M558,P558-O558)</f>
        <v>DE_W_500</v>
      </c>
      <c r="R558" s="0" t="n">
        <f aca="false">+LEN(M558)-LEN(SUBSTITUTE(M558,"_",""))</f>
        <v>5</v>
      </c>
      <c r="S558" s="0" t="n">
        <f aca="false">+FIND("!",T558)</f>
        <v>41</v>
      </c>
      <c r="T558" s="0" t="str">
        <f aca="false">+SUBSTITUTE(M558,"_","!",R558)</f>
        <v>FTL||Supplier_364||Plant_10||FTL_CZ-DE_W!500</v>
      </c>
    </row>
    <row r="559" customFormat="false" ht="12.8" hidden="true" customHeight="false" outlineLevel="0" collapsed="false">
      <c r="A559" s="0" t="s">
        <v>646</v>
      </c>
      <c r="B559" s="0" t="s">
        <v>55</v>
      </c>
      <c r="C559" s="0" t="s">
        <v>655</v>
      </c>
      <c r="D559" s="0" t="n">
        <v>900</v>
      </c>
      <c r="E559" s="4" t="str">
        <f aca="false">+LEFT(RIGHT(M559,P559-N559+1),O559-N559)</f>
        <v>CZ</v>
      </c>
      <c r="F559" s="4" t="str">
        <f aca="false">+RIGHT(LEFT(M559,S559-1),S559-O559-1)</f>
        <v>DE_W</v>
      </c>
      <c r="G559" s="4" t="n">
        <f aca="false">+D559*VLOOKUP(C559,[1]commodities!A$1:H$1048576,2,0)</f>
        <v>96.59999997</v>
      </c>
      <c r="H559" s="4" t="n">
        <f aca="false">+$D559*VLOOKUP(C559,[1]commodities!A$1:H$1048576,3,0)</f>
        <v>0.8064</v>
      </c>
      <c r="I559" s="4" t="n">
        <f aca="false">+G559/K559</f>
        <v>96.59999997</v>
      </c>
      <c r="J559" s="4" t="n">
        <f aca="false">+H559/K559</f>
        <v>0.8064</v>
      </c>
      <c r="K559" s="4" t="n">
        <f aca="false">+ROUNDUP(MAX(G559/12000,H559/51,1),0)</f>
        <v>1</v>
      </c>
      <c r="L559" s="4" t="n">
        <f aca="false">+RANDBETWEEN(1,5)</f>
        <v>2</v>
      </c>
      <c r="M559" s="4" t="str">
        <f aca="false">+VLOOKUP(A559&amp;B559,[1]country_org_des!$A$1:$E$1048576,5,0)</f>
        <v>FTL||Supplier_364||Plant_10||FTL_CZ-DE_W_500</v>
      </c>
      <c r="N559" s="4" t="n">
        <f aca="false">+FIND("FTL",M559,2)+4</f>
        <v>34</v>
      </c>
      <c r="O559" s="0" t="n">
        <f aca="false">+FIND("-",M559)</f>
        <v>36</v>
      </c>
      <c r="P559" s="0" t="n">
        <f aca="false">+LEN(M559)</f>
        <v>44</v>
      </c>
      <c r="Q559" s="0" t="str">
        <f aca="false">+RIGHT(M559,P559-O559)</f>
        <v>DE_W_500</v>
      </c>
      <c r="R559" s="0" t="n">
        <f aca="false">+LEN(M559)-LEN(SUBSTITUTE(M559,"_",""))</f>
        <v>5</v>
      </c>
      <c r="S559" s="0" t="n">
        <f aca="false">+FIND("!",T559)</f>
        <v>41</v>
      </c>
      <c r="T559" s="0" t="str">
        <f aca="false">+SUBSTITUTE(M559,"_","!",R559)</f>
        <v>FTL||Supplier_364||Plant_10||FTL_CZ-DE_W!500</v>
      </c>
    </row>
    <row r="560" customFormat="false" ht="12.8" hidden="true" customHeight="false" outlineLevel="0" collapsed="false">
      <c r="A560" s="0" t="s">
        <v>646</v>
      </c>
      <c r="B560" s="0" t="s">
        <v>55</v>
      </c>
      <c r="C560" s="0" t="s">
        <v>656</v>
      </c>
      <c r="D560" s="0" t="n">
        <v>1144</v>
      </c>
      <c r="E560" s="4" t="str">
        <f aca="false">+LEFT(RIGHT(M560,P560-N560+1),O560-N560)</f>
        <v>CZ</v>
      </c>
      <c r="F560" s="4" t="str">
        <f aca="false">+RIGHT(LEFT(M560,S560-1),S560-O560-1)</f>
        <v>DE_W</v>
      </c>
      <c r="G560" s="4" t="n">
        <f aca="false">+D560*VLOOKUP(C560,[1]commodities!A$1:H$1048576,2,0)</f>
        <v>44.4880000136</v>
      </c>
      <c r="H560" s="4" t="n">
        <f aca="false">+$D560*VLOOKUP(C560,[1]commodities!A$1:H$1048576,3,0)</f>
        <v>0.26879996</v>
      </c>
      <c r="I560" s="4" t="n">
        <f aca="false">+G560/K560</f>
        <v>44.4880000136</v>
      </c>
      <c r="J560" s="4" t="n">
        <f aca="false">+H560/K560</f>
        <v>0.26879996</v>
      </c>
      <c r="K560" s="4" t="n">
        <f aca="false">+ROUNDUP(MAX(G560/12000,H560/51,1),0)</f>
        <v>1</v>
      </c>
      <c r="L560" s="4" t="n">
        <f aca="false">+RANDBETWEEN(1,5)</f>
        <v>1</v>
      </c>
      <c r="M560" s="4" t="str">
        <f aca="false">+VLOOKUP(A560&amp;B560,[1]country_org_des!$A$1:$E$1048576,5,0)</f>
        <v>FTL||Supplier_364||Plant_10||FTL_CZ-DE_W_500</v>
      </c>
      <c r="N560" s="4" t="n">
        <f aca="false">+FIND("FTL",M560,2)+4</f>
        <v>34</v>
      </c>
      <c r="O560" s="0" t="n">
        <f aca="false">+FIND("-",M560)</f>
        <v>36</v>
      </c>
      <c r="P560" s="0" t="n">
        <f aca="false">+LEN(M560)</f>
        <v>44</v>
      </c>
      <c r="Q560" s="0" t="str">
        <f aca="false">+RIGHT(M560,P560-O560)</f>
        <v>DE_W_500</v>
      </c>
      <c r="R560" s="0" t="n">
        <f aca="false">+LEN(M560)-LEN(SUBSTITUTE(M560,"_",""))</f>
        <v>5</v>
      </c>
      <c r="S560" s="0" t="n">
        <f aca="false">+FIND("!",T560)</f>
        <v>41</v>
      </c>
      <c r="T560" s="0" t="str">
        <f aca="false">+SUBSTITUTE(M560,"_","!",R560)</f>
        <v>FTL||Supplier_364||Plant_10||FTL_CZ-DE_W!500</v>
      </c>
    </row>
    <row r="561" customFormat="false" ht="12.8" hidden="true" customHeight="false" outlineLevel="0" collapsed="false">
      <c r="A561" s="0" t="s">
        <v>646</v>
      </c>
      <c r="B561" s="0" t="s">
        <v>55</v>
      </c>
      <c r="C561" s="0" t="s">
        <v>657</v>
      </c>
      <c r="D561" s="0" t="n">
        <v>300</v>
      </c>
      <c r="E561" s="4" t="str">
        <f aca="false">+LEFT(RIGHT(M561,P561-N561+1),O561-N561)</f>
        <v>CZ</v>
      </c>
      <c r="F561" s="4" t="str">
        <f aca="false">+RIGHT(LEFT(M561,S561-1),S561-O561-1)</f>
        <v>DE_W</v>
      </c>
      <c r="G561" s="4" t="n">
        <f aca="false">+D561*VLOOKUP(C561,[1]commodities!A$1:H$1048576,2,0)</f>
        <v>32.19999999</v>
      </c>
      <c r="H561" s="4" t="n">
        <f aca="false">+$D561*VLOOKUP(C561,[1]commodities!A$1:H$1048576,3,0)</f>
        <v>0.2688</v>
      </c>
      <c r="I561" s="4" t="n">
        <f aca="false">+G561/K561</f>
        <v>32.19999999</v>
      </c>
      <c r="J561" s="4" t="n">
        <f aca="false">+H561/K561</f>
        <v>0.2688</v>
      </c>
      <c r="K561" s="4" t="n">
        <f aca="false">+ROUNDUP(MAX(G561/12000,H561/51,1),0)</f>
        <v>1</v>
      </c>
      <c r="L561" s="4" t="n">
        <f aca="false">+RANDBETWEEN(1,5)</f>
        <v>1</v>
      </c>
      <c r="M561" s="4" t="str">
        <f aca="false">+VLOOKUP(A561&amp;B561,[1]country_org_des!$A$1:$E$1048576,5,0)</f>
        <v>FTL||Supplier_364||Plant_10||FTL_CZ-DE_W_500</v>
      </c>
      <c r="N561" s="4" t="n">
        <f aca="false">+FIND("FTL",M561,2)+4</f>
        <v>34</v>
      </c>
      <c r="O561" s="0" t="n">
        <f aca="false">+FIND("-",M561)</f>
        <v>36</v>
      </c>
      <c r="P561" s="0" t="n">
        <f aca="false">+LEN(M561)</f>
        <v>44</v>
      </c>
      <c r="Q561" s="0" t="str">
        <f aca="false">+RIGHT(M561,P561-O561)</f>
        <v>DE_W_500</v>
      </c>
      <c r="R561" s="0" t="n">
        <f aca="false">+LEN(M561)-LEN(SUBSTITUTE(M561,"_",""))</f>
        <v>5</v>
      </c>
      <c r="S561" s="0" t="n">
        <f aca="false">+FIND("!",T561)</f>
        <v>41</v>
      </c>
      <c r="T561" s="0" t="str">
        <f aca="false">+SUBSTITUTE(M561,"_","!",R561)</f>
        <v>FTL||Supplier_364||Plant_10||FTL_CZ-DE_W!500</v>
      </c>
    </row>
    <row r="562" customFormat="false" ht="12.8" hidden="true" customHeight="false" outlineLevel="0" collapsed="false">
      <c r="A562" s="0" t="s">
        <v>658</v>
      </c>
      <c r="B562" s="0" t="s">
        <v>55</v>
      </c>
      <c r="C562" s="0" t="s">
        <v>659</v>
      </c>
      <c r="D562" s="0" t="n">
        <v>100</v>
      </c>
      <c r="E562" s="4" t="str">
        <f aca="false">+LEFT(RIGHT(M562,P562-N562+1),O562-N562)</f>
        <v>DE_W</v>
      </c>
      <c r="F562" s="4" t="str">
        <f aca="false">+RIGHT(LEFT(M562,S562-1),S562-O562-1)</f>
        <v>DE_W</v>
      </c>
      <c r="G562" s="4" t="n">
        <f aca="false">+D562*VLOOKUP(C562,[1]commodities!A$1:H$1048576,2,0)</f>
        <v>16.66</v>
      </c>
      <c r="H562" s="4" t="n">
        <f aca="false">+$D562*VLOOKUP(C562,[1]commodities!A$1:H$1048576,3,0)</f>
        <v>0.20709</v>
      </c>
      <c r="I562" s="4" t="n">
        <f aca="false">+G562/K562</f>
        <v>16.66</v>
      </c>
      <c r="J562" s="4" t="n">
        <f aca="false">+H562/K562</f>
        <v>0.20709</v>
      </c>
      <c r="K562" s="4" t="n">
        <f aca="false">+ROUNDUP(MAX(G562/12000,H562/51,1),0)</f>
        <v>1</v>
      </c>
      <c r="L562" s="4" t="n">
        <f aca="false">+RANDBETWEEN(1,5)</f>
        <v>5</v>
      </c>
      <c r="M562" s="4" t="str">
        <f aca="false">+VLOOKUP(A562&amp;B562,[1]country_org_des!$A$1:$E$1048576,5,0)</f>
        <v>FTL||Supplier_156||Plant_10||FTL_DE_W-DE_W_100</v>
      </c>
      <c r="N562" s="4" t="n">
        <f aca="false">+FIND("FTL",M562,2)+4</f>
        <v>34</v>
      </c>
      <c r="O562" s="0" t="n">
        <f aca="false">+FIND("-",M562)</f>
        <v>38</v>
      </c>
      <c r="P562" s="0" t="n">
        <f aca="false">+LEN(M562)</f>
        <v>46</v>
      </c>
      <c r="Q562" s="0" t="str">
        <f aca="false">+RIGHT(M562,P562-O562)</f>
        <v>DE_W_100</v>
      </c>
      <c r="R562" s="0" t="n">
        <f aca="false">+LEN(M562)-LEN(SUBSTITUTE(M562,"_",""))</f>
        <v>6</v>
      </c>
      <c r="S562" s="0" t="n">
        <f aca="false">+FIND("!",T562)</f>
        <v>43</v>
      </c>
      <c r="T562" s="0" t="str">
        <f aca="false">+SUBSTITUTE(M562,"_","!",R562)</f>
        <v>FTL||Supplier_156||Plant_10||FTL_DE_W-DE_W!100</v>
      </c>
    </row>
    <row r="563" customFormat="false" ht="12.8" hidden="true" customHeight="false" outlineLevel="0" collapsed="false">
      <c r="A563" s="0" t="s">
        <v>658</v>
      </c>
      <c r="B563" s="0" t="s">
        <v>55</v>
      </c>
      <c r="C563" s="0" t="s">
        <v>660</v>
      </c>
      <c r="D563" s="0" t="n">
        <v>150</v>
      </c>
      <c r="E563" s="4" t="str">
        <f aca="false">+LEFT(RIGHT(M563,P563-N563+1),O563-N563)</f>
        <v>DE_W</v>
      </c>
      <c r="F563" s="4" t="str">
        <f aca="false">+RIGHT(LEFT(M563,S563-1),S563-O563-1)</f>
        <v>DE_W</v>
      </c>
      <c r="G563" s="4" t="n">
        <f aca="false">+D563*VLOOKUP(C563,[1]commodities!A$1:H$1048576,2,0)</f>
        <v>27.69</v>
      </c>
      <c r="H563" s="4" t="n">
        <f aca="false">+$D563*VLOOKUP(C563,[1]commodities!A$1:H$1048576,3,0)</f>
        <v>0.432</v>
      </c>
      <c r="I563" s="4" t="n">
        <f aca="false">+G563/K563</f>
        <v>27.69</v>
      </c>
      <c r="J563" s="4" t="n">
        <f aca="false">+H563/K563</f>
        <v>0.432</v>
      </c>
      <c r="K563" s="4" t="n">
        <f aca="false">+ROUNDUP(MAX(G563/12000,H563/51,1),0)</f>
        <v>1</v>
      </c>
      <c r="L563" s="4" t="n">
        <f aca="false">+RANDBETWEEN(1,5)</f>
        <v>4</v>
      </c>
      <c r="M563" s="4" t="str">
        <f aca="false">+VLOOKUP(A563&amp;B563,[1]country_org_des!$A$1:$E$1048576,5,0)</f>
        <v>FTL||Supplier_156||Plant_10||FTL_DE_W-DE_W_100</v>
      </c>
      <c r="N563" s="4" t="n">
        <f aca="false">+FIND("FTL",M563,2)+4</f>
        <v>34</v>
      </c>
      <c r="O563" s="0" t="n">
        <f aca="false">+FIND("-",M563)</f>
        <v>38</v>
      </c>
      <c r="P563" s="0" t="n">
        <f aca="false">+LEN(M563)</f>
        <v>46</v>
      </c>
      <c r="Q563" s="0" t="str">
        <f aca="false">+RIGHT(M563,P563-O563)</f>
        <v>DE_W_100</v>
      </c>
      <c r="R563" s="0" t="n">
        <f aca="false">+LEN(M563)-LEN(SUBSTITUTE(M563,"_",""))</f>
        <v>6</v>
      </c>
      <c r="S563" s="0" t="n">
        <f aca="false">+FIND("!",T563)</f>
        <v>43</v>
      </c>
      <c r="T563" s="0" t="str">
        <f aca="false">+SUBSTITUTE(M563,"_","!",R563)</f>
        <v>FTL||Supplier_156||Plant_10||FTL_DE_W-DE_W!100</v>
      </c>
    </row>
    <row r="564" customFormat="false" ht="12.8" hidden="true" customHeight="false" outlineLevel="0" collapsed="false">
      <c r="A564" s="0" t="s">
        <v>661</v>
      </c>
      <c r="B564" s="0" t="s">
        <v>55</v>
      </c>
      <c r="C564" s="0" t="s">
        <v>662</v>
      </c>
      <c r="D564" s="0" t="n">
        <v>260</v>
      </c>
      <c r="E564" s="4" t="str">
        <f aca="false">+LEFT(RIGHT(M564,P564-N564+1),O564-N564)</f>
        <v>DE_W</v>
      </c>
      <c r="F564" s="4" t="str">
        <f aca="false">+RIGHT(LEFT(M564,S564-1),S564-O564-1)</f>
        <v>DE_W</v>
      </c>
      <c r="G564" s="4" t="n">
        <f aca="false">+D564*VLOOKUP(C564,[1]commodities!A$1:H$1048576,2,0)</f>
        <v>166.999999998</v>
      </c>
      <c r="H564" s="4" t="n">
        <f aca="false">+$D564*VLOOKUP(C564,[1]commodities!A$1:H$1048576,3,0)</f>
        <v>1.900799992</v>
      </c>
      <c r="I564" s="4" t="n">
        <f aca="false">+G564/K564</f>
        <v>166.999999998</v>
      </c>
      <c r="J564" s="4" t="n">
        <f aca="false">+H564/K564</f>
        <v>1.900799992</v>
      </c>
      <c r="K564" s="4" t="n">
        <f aca="false">+ROUNDUP(MAX(G564/12000,H564/51,1),0)</f>
        <v>1</v>
      </c>
      <c r="L564" s="4" t="n">
        <f aca="false">+RANDBETWEEN(1,5)</f>
        <v>2</v>
      </c>
      <c r="M564" s="4" t="str">
        <f aca="false">+VLOOKUP(A564&amp;B564,[1]country_org_des!$A$1:$E$1048576,5,0)</f>
        <v>FTL||Supplier_98||Plant_10||FTL_DE_W-DE_W_100</v>
      </c>
      <c r="N564" s="4" t="n">
        <f aca="false">+FIND("FTL",M564,2)+4</f>
        <v>33</v>
      </c>
      <c r="O564" s="0" t="n">
        <f aca="false">+FIND("-",M564)</f>
        <v>37</v>
      </c>
      <c r="P564" s="0" t="n">
        <f aca="false">+LEN(M564)</f>
        <v>45</v>
      </c>
      <c r="Q564" s="0" t="str">
        <f aca="false">+RIGHT(M564,P564-O564)</f>
        <v>DE_W_100</v>
      </c>
      <c r="R564" s="0" t="n">
        <f aca="false">+LEN(M564)-LEN(SUBSTITUTE(M564,"_",""))</f>
        <v>6</v>
      </c>
      <c r="S564" s="0" t="n">
        <f aca="false">+FIND("!",T564)</f>
        <v>42</v>
      </c>
      <c r="T564" s="0" t="str">
        <f aca="false">+SUBSTITUTE(M564,"_","!",R564)</f>
        <v>FTL||Supplier_98||Plant_10||FTL_DE_W-DE_W!100</v>
      </c>
    </row>
    <row r="565" customFormat="false" ht="12.8" hidden="true" customHeight="false" outlineLevel="0" collapsed="false">
      <c r="A565" s="0" t="s">
        <v>661</v>
      </c>
      <c r="B565" s="0" t="s">
        <v>55</v>
      </c>
      <c r="C565" s="0" t="s">
        <v>663</v>
      </c>
      <c r="D565" s="0" t="n">
        <v>270</v>
      </c>
      <c r="E565" s="4" t="str">
        <f aca="false">+LEFT(RIGHT(M565,P565-N565+1),O565-N565)</f>
        <v>DE_W</v>
      </c>
      <c r="F565" s="4" t="str">
        <f aca="false">+RIGHT(LEFT(M565,S565-1),S565-O565-1)</f>
        <v>DE_W</v>
      </c>
      <c r="G565" s="4" t="n">
        <f aca="false">+D565*VLOOKUP(C565,[1]commodities!A$1:H$1048576,2,0)</f>
        <v>126.039999996</v>
      </c>
      <c r="H565" s="4" t="n">
        <f aca="false">+$D565*VLOOKUP(C565,[1]commodities!A$1:H$1048576,3,0)</f>
        <v>1.188</v>
      </c>
      <c r="I565" s="4" t="n">
        <f aca="false">+G565/K565</f>
        <v>126.039999996</v>
      </c>
      <c r="J565" s="4" t="n">
        <f aca="false">+H565/K565</f>
        <v>1.188</v>
      </c>
      <c r="K565" s="4" t="n">
        <f aca="false">+ROUNDUP(MAX(G565/12000,H565/51,1),0)</f>
        <v>1</v>
      </c>
      <c r="L565" s="4" t="n">
        <f aca="false">+RANDBETWEEN(1,5)</f>
        <v>5</v>
      </c>
      <c r="M565" s="4" t="str">
        <f aca="false">+VLOOKUP(A565&amp;B565,[1]country_org_des!$A$1:$E$1048576,5,0)</f>
        <v>FTL||Supplier_98||Plant_10||FTL_DE_W-DE_W_100</v>
      </c>
      <c r="N565" s="4" t="n">
        <f aca="false">+FIND("FTL",M565,2)+4</f>
        <v>33</v>
      </c>
      <c r="O565" s="0" t="n">
        <f aca="false">+FIND("-",M565)</f>
        <v>37</v>
      </c>
      <c r="P565" s="0" t="n">
        <f aca="false">+LEN(M565)</f>
        <v>45</v>
      </c>
      <c r="Q565" s="0" t="str">
        <f aca="false">+RIGHT(M565,P565-O565)</f>
        <v>DE_W_100</v>
      </c>
      <c r="R565" s="0" t="n">
        <f aca="false">+LEN(M565)-LEN(SUBSTITUTE(M565,"_",""))</f>
        <v>6</v>
      </c>
      <c r="S565" s="0" t="n">
        <f aca="false">+FIND("!",T565)</f>
        <v>42</v>
      </c>
      <c r="T565" s="0" t="str">
        <f aca="false">+SUBSTITUTE(M565,"_","!",R565)</f>
        <v>FTL||Supplier_98||Plant_10||FTL_DE_W-DE_W!100</v>
      </c>
    </row>
    <row r="566" customFormat="false" ht="12.8" hidden="true" customHeight="false" outlineLevel="0" collapsed="false">
      <c r="A566" s="0" t="s">
        <v>661</v>
      </c>
      <c r="B566" s="0" t="s">
        <v>55</v>
      </c>
      <c r="C566" s="0" t="s">
        <v>664</v>
      </c>
      <c r="D566" s="0" t="n">
        <v>910</v>
      </c>
      <c r="E566" s="4" t="str">
        <f aca="false">+LEFT(RIGHT(M566,P566-N566+1),O566-N566)</f>
        <v>DE_W</v>
      </c>
      <c r="F566" s="4" t="str">
        <f aca="false">+RIGHT(LEFT(M566,S566-1),S566-O566-1)</f>
        <v>DE_W</v>
      </c>
      <c r="G566" s="4" t="n">
        <f aca="false">+D566*VLOOKUP(C566,[1]commodities!A$1:H$1048576,2,0)</f>
        <v>584.499999993</v>
      </c>
      <c r="H566" s="4" t="n">
        <f aca="false">+$D566*VLOOKUP(C566,[1]commodities!A$1:H$1048576,3,0)</f>
        <v>6.652799972</v>
      </c>
      <c r="I566" s="4" t="n">
        <f aca="false">+G566/K566</f>
        <v>584.499999993</v>
      </c>
      <c r="J566" s="4" t="n">
        <f aca="false">+H566/K566</f>
        <v>6.652799972</v>
      </c>
      <c r="K566" s="4" t="n">
        <f aca="false">+ROUNDUP(MAX(G566/12000,H566/51,1),0)</f>
        <v>1</v>
      </c>
      <c r="L566" s="4" t="n">
        <f aca="false">+RANDBETWEEN(1,5)</f>
        <v>4</v>
      </c>
      <c r="M566" s="4" t="str">
        <f aca="false">+VLOOKUP(A566&amp;B566,[1]country_org_des!$A$1:$E$1048576,5,0)</f>
        <v>FTL||Supplier_98||Plant_10||FTL_DE_W-DE_W_100</v>
      </c>
      <c r="N566" s="4" t="n">
        <f aca="false">+FIND("FTL",M566,2)+4</f>
        <v>33</v>
      </c>
      <c r="O566" s="0" t="n">
        <f aca="false">+FIND("-",M566)</f>
        <v>37</v>
      </c>
      <c r="P566" s="0" t="n">
        <f aca="false">+LEN(M566)</f>
        <v>45</v>
      </c>
      <c r="Q566" s="0" t="str">
        <f aca="false">+RIGHT(M566,P566-O566)</f>
        <v>DE_W_100</v>
      </c>
      <c r="R566" s="0" t="n">
        <f aca="false">+LEN(M566)-LEN(SUBSTITUTE(M566,"_",""))</f>
        <v>6</v>
      </c>
      <c r="S566" s="0" t="n">
        <f aca="false">+FIND("!",T566)</f>
        <v>42</v>
      </c>
      <c r="T566" s="0" t="str">
        <f aca="false">+SUBSTITUTE(M566,"_","!",R566)</f>
        <v>FTL||Supplier_98||Plant_10||FTL_DE_W-DE_W!100</v>
      </c>
    </row>
    <row r="567" customFormat="false" ht="12.8" hidden="true" customHeight="false" outlineLevel="0" collapsed="false">
      <c r="A567" s="0" t="s">
        <v>661</v>
      </c>
      <c r="B567" s="0" t="s">
        <v>55</v>
      </c>
      <c r="C567" s="0" t="s">
        <v>665</v>
      </c>
      <c r="D567" s="0" t="n">
        <v>130</v>
      </c>
      <c r="E567" s="4" t="str">
        <f aca="false">+LEFT(RIGHT(M567,P567-N567+1),O567-N567)</f>
        <v>DE_W</v>
      </c>
      <c r="F567" s="4" t="str">
        <f aca="false">+RIGHT(LEFT(M567,S567-1),S567-O567-1)</f>
        <v>DE_W</v>
      </c>
      <c r="G567" s="4" t="n">
        <f aca="false">+D567*VLOOKUP(C567,[1]commodities!A$1:H$1048576,2,0)</f>
        <v>88.699999999</v>
      </c>
      <c r="H567" s="4" t="n">
        <f aca="false">+$D567*VLOOKUP(C567,[1]commodities!A$1:H$1048576,3,0)</f>
        <v>0.950399996</v>
      </c>
      <c r="I567" s="4" t="n">
        <f aca="false">+G567/K567</f>
        <v>88.699999999</v>
      </c>
      <c r="J567" s="4" t="n">
        <f aca="false">+H567/K567</f>
        <v>0.950399996</v>
      </c>
      <c r="K567" s="4" t="n">
        <f aca="false">+ROUNDUP(MAX(G567/12000,H567/51,1),0)</f>
        <v>1</v>
      </c>
      <c r="L567" s="4" t="n">
        <f aca="false">+RANDBETWEEN(1,5)</f>
        <v>4</v>
      </c>
      <c r="M567" s="4" t="str">
        <f aca="false">+VLOOKUP(A567&amp;B567,[1]country_org_des!$A$1:$E$1048576,5,0)</f>
        <v>FTL||Supplier_98||Plant_10||FTL_DE_W-DE_W_100</v>
      </c>
      <c r="N567" s="4" t="n">
        <f aca="false">+FIND("FTL",M567,2)+4</f>
        <v>33</v>
      </c>
      <c r="O567" s="0" t="n">
        <f aca="false">+FIND("-",M567)</f>
        <v>37</v>
      </c>
      <c r="P567" s="0" t="n">
        <f aca="false">+LEN(M567)</f>
        <v>45</v>
      </c>
      <c r="Q567" s="0" t="str">
        <f aca="false">+RIGHT(M567,P567-O567)</f>
        <v>DE_W_100</v>
      </c>
      <c r="R567" s="0" t="n">
        <f aca="false">+LEN(M567)-LEN(SUBSTITUTE(M567,"_",""))</f>
        <v>6</v>
      </c>
      <c r="S567" s="0" t="n">
        <f aca="false">+FIND("!",T567)</f>
        <v>42</v>
      </c>
      <c r="T567" s="0" t="str">
        <f aca="false">+SUBSTITUTE(M567,"_","!",R567)</f>
        <v>FTL||Supplier_98||Plant_10||FTL_DE_W-DE_W!100</v>
      </c>
    </row>
    <row r="568" customFormat="false" ht="12.8" hidden="true" customHeight="false" outlineLevel="0" collapsed="false">
      <c r="A568" s="0" t="s">
        <v>661</v>
      </c>
      <c r="B568" s="0" t="s">
        <v>55</v>
      </c>
      <c r="C568" s="0" t="s">
        <v>666</v>
      </c>
      <c r="D568" s="0" t="n">
        <v>100</v>
      </c>
      <c r="E568" s="4" t="str">
        <f aca="false">+LEFT(RIGHT(M568,P568-N568+1),O568-N568)</f>
        <v>DE_W</v>
      </c>
      <c r="F568" s="4" t="str">
        <f aca="false">+RIGHT(LEFT(M568,S568-1),S568-O568-1)</f>
        <v>DE_W</v>
      </c>
      <c r="G568" s="4" t="n">
        <f aca="false">+D568*VLOOKUP(C568,[1]commodities!A$1:H$1048576,2,0)</f>
        <v>74</v>
      </c>
      <c r="H568" s="4" t="n">
        <f aca="false">+$D568*VLOOKUP(C568,[1]commodities!A$1:H$1048576,3,0)</f>
        <v>0.9504</v>
      </c>
      <c r="I568" s="4" t="n">
        <f aca="false">+G568/K568</f>
        <v>74</v>
      </c>
      <c r="J568" s="4" t="n">
        <f aca="false">+H568/K568</f>
        <v>0.9504</v>
      </c>
      <c r="K568" s="4" t="n">
        <f aca="false">+ROUNDUP(MAX(G568/12000,H568/51,1),0)</f>
        <v>1</v>
      </c>
      <c r="L568" s="4" t="n">
        <f aca="false">+RANDBETWEEN(1,5)</f>
        <v>3</v>
      </c>
      <c r="M568" s="4" t="str">
        <f aca="false">+VLOOKUP(A568&amp;B568,[1]country_org_des!$A$1:$E$1048576,5,0)</f>
        <v>FTL||Supplier_98||Plant_10||FTL_DE_W-DE_W_100</v>
      </c>
      <c r="N568" s="4" t="n">
        <f aca="false">+FIND("FTL",M568,2)+4</f>
        <v>33</v>
      </c>
      <c r="O568" s="0" t="n">
        <f aca="false">+FIND("-",M568)</f>
        <v>37</v>
      </c>
      <c r="P568" s="0" t="n">
        <f aca="false">+LEN(M568)</f>
        <v>45</v>
      </c>
      <c r="Q568" s="0" t="str">
        <f aca="false">+RIGHT(M568,P568-O568)</f>
        <v>DE_W_100</v>
      </c>
      <c r="R568" s="0" t="n">
        <f aca="false">+LEN(M568)-LEN(SUBSTITUTE(M568,"_",""))</f>
        <v>6</v>
      </c>
      <c r="S568" s="0" t="n">
        <f aca="false">+FIND("!",T568)</f>
        <v>42</v>
      </c>
      <c r="T568" s="0" t="str">
        <f aca="false">+SUBSTITUTE(M568,"_","!",R568)</f>
        <v>FTL||Supplier_98||Plant_10||FTL_DE_W-DE_W!100</v>
      </c>
    </row>
    <row r="569" customFormat="false" ht="12.8" hidden="true" customHeight="false" outlineLevel="0" collapsed="false">
      <c r="A569" s="0" t="s">
        <v>661</v>
      </c>
      <c r="B569" s="0" t="s">
        <v>55</v>
      </c>
      <c r="C569" s="0" t="s">
        <v>667</v>
      </c>
      <c r="D569" s="0" t="n">
        <v>100</v>
      </c>
      <c r="E569" s="4" t="str">
        <f aca="false">+LEFT(RIGHT(M569,P569-N569+1),O569-N569)</f>
        <v>DE_W</v>
      </c>
      <c r="F569" s="4" t="str">
        <f aca="false">+RIGHT(LEFT(M569,S569-1),S569-O569-1)</f>
        <v>DE_W</v>
      </c>
      <c r="G569" s="4" t="n">
        <f aca="false">+D569*VLOOKUP(C569,[1]commodities!A$1:H$1048576,2,0)</f>
        <v>74</v>
      </c>
      <c r="H569" s="4" t="n">
        <f aca="false">+$D569*VLOOKUP(C569,[1]commodities!A$1:H$1048576,3,0)</f>
        <v>0.9504</v>
      </c>
      <c r="I569" s="4" t="n">
        <f aca="false">+G569/K569</f>
        <v>74</v>
      </c>
      <c r="J569" s="4" t="n">
        <f aca="false">+H569/K569</f>
        <v>0.9504</v>
      </c>
      <c r="K569" s="4" t="n">
        <f aca="false">+ROUNDUP(MAX(G569/12000,H569/51,1),0)</f>
        <v>1</v>
      </c>
      <c r="L569" s="4" t="n">
        <f aca="false">+RANDBETWEEN(1,5)</f>
        <v>1</v>
      </c>
      <c r="M569" s="4" t="str">
        <f aca="false">+VLOOKUP(A569&amp;B569,[1]country_org_des!$A$1:$E$1048576,5,0)</f>
        <v>FTL||Supplier_98||Plant_10||FTL_DE_W-DE_W_100</v>
      </c>
      <c r="N569" s="4" t="n">
        <f aca="false">+FIND("FTL",M569,2)+4</f>
        <v>33</v>
      </c>
      <c r="O569" s="0" t="n">
        <f aca="false">+FIND("-",M569)</f>
        <v>37</v>
      </c>
      <c r="P569" s="0" t="n">
        <f aca="false">+LEN(M569)</f>
        <v>45</v>
      </c>
      <c r="Q569" s="0" t="str">
        <f aca="false">+RIGHT(M569,P569-O569)</f>
        <v>DE_W_100</v>
      </c>
      <c r="R569" s="0" t="n">
        <f aca="false">+LEN(M569)-LEN(SUBSTITUTE(M569,"_",""))</f>
        <v>6</v>
      </c>
      <c r="S569" s="0" t="n">
        <f aca="false">+FIND("!",T569)</f>
        <v>42</v>
      </c>
      <c r="T569" s="0" t="str">
        <f aca="false">+SUBSTITUTE(M569,"_","!",R569)</f>
        <v>FTL||Supplier_98||Plant_10||FTL_DE_W-DE_W!100</v>
      </c>
    </row>
    <row r="570" customFormat="false" ht="12.8" hidden="true" customHeight="false" outlineLevel="0" collapsed="false">
      <c r="A570" s="0" t="s">
        <v>661</v>
      </c>
      <c r="B570" s="0" t="s">
        <v>55</v>
      </c>
      <c r="C570" s="0" t="s">
        <v>668</v>
      </c>
      <c r="D570" s="0" t="n">
        <v>1050</v>
      </c>
      <c r="E570" s="4" t="str">
        <f aca="false">+LEFT(RIGHT(M570,P570-N570+1),O570-N570)</f>
        <v>DE_W</v>
      </c>
      <c r="F570" s="4" t="str">
        <f aca="false">+RIGHT(LEFT(M570,S570-1),S570-O570-1)</f>
        <v>DE_W</v>
      </c>
      <c r="G570" s="4" t="n">
        <f aca="false">+D570*VLOOKUP(C570,[1]commodities!A$1:H$1048576,2,0)</f>
        <v>522.49999998</v>
      </c>
      <c r="H570" s="4" t="n">
        <f aca="false">+$D570*VLOOKUP(C570,[1]commodities!A$1:H$1048576,3,0)</f>
        <v>5.940000045</v>
      </c>
      <c r="I570" s="4" t="n">
        <f aca="false">+G570/K570</f>
        <v>522.49999998</v>
      </c>
      <c r="J570" s="4" t="n">
        <f aca="false">+H570/K570</f>
        <v>5.940000045</v>
      </c>
      <c r="K570" s="4" t="n">
        <f aca="false">+ROUNDUP(MAX(G570/12000,H570/51,1),0)</f>
        <v>1</v>
      </c>
      <c r="L570" s="4" t="n">
        <f aca="false">+RANDBETWEEN(1,5)</f>
        <v>2</v>
      </c>
      <c r="M570" s="4" t="str">
        <f aca="false">+VLOOKUP(A570&amp;B570,[1]country_org_des!$A$1:$E$1048576,5,0)</f>
        <v>FTL||Supplier_98||Plant_10||FTL_DE_W-DE_W_100</v>
      </c>
      <c r="N570" s="4" t="n">
        <f aca="false">+FIND("FTL",M570,2)+4</f>
        <v>33</v>
      </c>
      <c r="O570" s="0" t="n">
        <f aca="false">+FIND("-",M570)</f>
        <v>37</v>
      </c>
      <c r="P570" s="0" t="n">
        <f aca="false">+LEN(M570)</f>
        <v>45</v>
      </c>
      <c r="Q570" s="0" t="str">
        <f aca="false">+RIGHT(M570,P570-O570)</f>
        <v>DE_W_100</v>
      </c>
      <c r="R570" s="0" t="n">
        <f aca="false">+LEN(M570)-LEN(SUBSTITUTE(M570,"_",""))</f>
        <v>6</v>
      </c>
      <c r="S570" s="0" t="n">
        <f aca="false">+FIND("!",T570)</f>
        <v>42</v>
      </c>
      <c r="T570" s="0" t="str">
        <f aca="false">+SUBSTITUTE(M570,"_","!",R570)</f>
        <v>FTL||Supplier_98||Plant_10||FTL_DE_W-DE_W!100</v>
      </c>
    </row>
    <row r="571" customFormat="false" ht="12.8" hidden="true" customHeight="false" outlineLevel="0" collapsed="false">
      <c r="A571" s="0" t="s">
        <v>661</v>
      </c>
      <c r="B571" s="0" t="s">
        <v>55</v>
      </c>
      <c r="C571" s="0" t="s">
        <v>669</v>
      </c>
      <c r="D571" s="0" t="n">
        <v>1080</v>
      </c>
      <c r="E571" s="4" t="str">
        <f aca="false">+LEFT(RIGHT(M571,P571-N571+1),O571-N571)</f>
        <v>DE_W</v>
      </c>
      <c r="F571" s="4" t="str">
        <f aca="false">+RIGHT(LEFT(M571,S571-1),S571-O571-1)</f>
        <v>DE_W</v>
      </c>
      <c r="G571" s="4" t="n">
        <f aca="false">+D571*VLOOKUP(C571,[1]commodities!A$1:H$1048576,2,0)</f>
        <v>501.999999984</v>
      </c>
      <c r="H571" s="4" t="n">
        <f aca="false">+$D571*VLOOKUP(C571,[1]commodities!A$1:H$1048576,3,0)</f>
        <v>4.752</v>
      </c>
      <c r="I571" s="4" t="n">
        <f aca="false">+G571/K571</f>
        <v>501.999999984</v>
      </c>
      <c r="J571" s="4" t="n">
        <f aca="false">+H571/K571</f>
        <v>4.752</v>
      </c>
      <c r="K571" s="4" t="n">
        <f aca="false">+ROUNDUP(MAX(G571/12000,H571/51,1),0)</f>
        <v>1</v>
      </c>
      <c r="L571" s="4" t="n">
        <f aca="false">+RANDBETWEEN(1,5)</f>
        <v>5</v>
      </c>
      <c r="M571" s="4" t="str">
        <f aca="false">+VLOOKUP(A571&amp;B571,[1]country_org_des!$A$1:$E$1048576,5,0)</f>
        <v>FTL||Supplier_98||Plant_10||FTL_DE_W-DE_W_100</v>
      </c>
      <c r="N571" s="4" t="n">
        <f aca="false">+FIND("FTL",M571,2)+4</f>
        <v>33</v>
      </c>
      <c r="O571" s="0" t="n">
        <f aca="false">+FIND("-",M571)</f>
        <v>37</v>
      </c>
      <c r="P571" s="0" t="n">
        <f aca="false">+LEN(M571)</f>
        <v>45</v>
      </c>
      <c r="Q571" s="0" t="str">
        <f aca="false">+RIGHT(M571,P571-O571)</f>
        <v>DE_W_100</v>
      </c>
      <c r="R571" s="0" t="n">
        <f aca="false">+LEN(M571)-LEN(SUBSTITUTE(M571,"_",""))</f>
        <v>6</v>
      </c>
      <c r="S571" s="0" t="n">
        <f aca="false">+FIND("!",T571)</f>
        <v>42</v>
      </c>
      <c r="T571" s="0" t="str">
        <f aca="false">+SUBSTITUTE(M571,"_","!",R571)</f>
        <v>FTL||Supplier_98||Plant_10||FTL_DE_W-DE_W!100</v>
      </c>
    </row>
    <row r="572" customFormat="false" ht="12.8" hidden="true" customHeight="false" outlineLevel="0" collapsed="false">
      <c r="A572" s="0" t="s">
        <v>661</v>
      </c>
      <c r="B572" s="0" t="s">
        <v>55</v>
      </c>
      <c r="C572" s="0" t="s">
        <v>670</v>
      </c>
      <c r="D572" s="0" t="n">
        <v>1000</v>
      </c>
      <c r="E572" s="4" t="str">
        <f aca="false">+LEFT(RIGHT(M572,P572-N572+1),O572-N572)</f>
        <v>DE_W</v>
      </c>
      <c r="F572" s="4" t="str">
        <f aca="false">+RIGHT(LEFT(M572,S572-1),S572-O572-1)</f>
        <v>DE_W</v>
      </c>
      <c r="G572" s="4" t="n">
        <f aca="false">+D572*VLOOKUP(C572,[1]commodities!A$1:H$1048576,2,0)</f>
        <v>700</v>
      </c>
      <c r="H572" s="4" t="n">
        <f aca="false">+$D572*VLOOKUP(C572,[1]commodities!A$1:H$1048576,3,0)</f>
        <v>9.504</v>
      </c>
      <c r="I572" s="4" t="n">
        <f aca="false">+G572/K572</f>
        <v>700</v>
      </c>
      <c r="J572" s="4" t="n">
        <f aca="false">+H572/K572</f>
        <v>9.504</v>
      </c>
      <c r="K572" s="4" t="n">
        <f aca="false">+ROUNDUP(MAX(G572/12000,H572/51,1),0)</f>
        <v>1</v>
      </c>
      <c r="L572" s="4" t="n">
        <f aca="false">+RANDBETWEEN(1,5)</f>
        <v>5</v>
      </c>
      <c r="M572" s="4" t="str">
        <f aca="false">+VLOOKUP(A572&amp;B572,[1]country_org_des!$A$1:$E$1048576,5,0)</f>
        <v>FTL||Supplier_98||Plant_10||FTL_DE_W-DE_W_100</v>
      </c>
      <c r="N572" s="4" t="n">
        <f aca="false">+FIND("FTL",M572,2)+4</f>
        <v>33</v>
      </c>
      <c r="O572" s="0" t="n">
        <f aca="false">+FIND("-",M572)</f>
        <v>37</v>
      </c>
      <c r="P572" s="0" t="n">
        <f aca="false">+LEN(M572)</f>
        <v>45</v>
      </c>
      <c r="Q572" s="0" t="str">
        <f aca="false">+RIGHT(M572,P572-O572)</f>
        <v>DE_W_100</v>
      </c>
      <c r="R572" s="0" t="n">
        <f aca="false">+LEN(M572)-LEN(SUBSTITUTE(M572,"_",""))</f>
        <v>6</v>
      </c>
      <c r="S572" s="0" t="n">
        <f aca="false">+FIND("!",T572)</f>
        <v>42</v>
      </c>
      <c r="T572" s="0" t="str">
        <f aca="false">+SUBSTITUTE(M572,"_","!",R572)</f>
        <v>FTL||Supplier_98||Plant_10||FTL_DE_W-DE_W!100</v>
      </c>
    </row>
    <row r="573" customFormat="false" ht="12.8" hidden="true" customHeight="false" outlineLevel="0" collapsed="false">
      <c r="A573" s="0" t="s">
        <v>661</v>
      </c>
      <c r="B573" s="0" t="s">
        <v>55</v>
      </c>
      <c r="C573" s="0" t="s">
        <v>671</v>
      </c>
      <c r="D573" s="0" t="n">
        <v>100</v>
      </c>
      <c r="E573" s="4" t="str">
        <f aca="false">+LEFT(RIGHT(M573,P573-N573+1),O573-N573)</f>
        <v>DE_W</v>
      </c>
      <c r="F573" s="4" t="str">
        <f aca="false">+RIGHT(LEFT(M573,S573-1),S573-O573-1)</f>
        <v>DE_W</v>
      </c>
      <c r="G573" s="4" t="n">
        <f aca="false">+D573*VLOOKUP(C573,[1]commodities!A$1:H$1048576,2,0)</f>
        <v>70</v>
      </c>
      <c r="H573" s="4" t="n">
        <f aca="false">+$D573*VLOOKUP(C573,[1]commodities!A$1:H$1048576,3,0)</f>
        <v>0.9504</v>
      </c>
      <c r="I573" s="4" t="n">
        <f aca="false">+G573/K573</f>
        <v>70</v>
      </c>
      <c r="J573" s="4" t="n">
        <f aca="false">+H573/K573</f>
        <v>0.9504</v>
      </c>
      <c r="K573" s="4" t="n">
        <f aca="false">+ROUNDUP(MAX(G573/12000,H573/51,1),0)</f>
        <v>1</v>
      </c>
      <c r="L573" s="4" t="n">
        <f aca="false">+RANDBETWEEN(1,5)</f>
        <v>2</v>
      </c>
      <c r="M573" s="4" t="str">
        <f aca="false">+VLOOKUP(A573&amp;B573,[1]country_org_des!$A$1:$E$1048576,5,0)</f>
        <v>FTL||Supplier_98||Plant_10||FTL_DE_W-DE_W_100</v>
      </c>
      <c r="N573" s="4" t="n">
        <f aca="false">+FIND("FTL",M573,2)+4</f>
        <v>33</v>
      </c>
      <c r="O573" s="0" t="n">
        <f aca="false">+FIND("-",M573)</f>
        <v>37</v>
      </c>
      <c r="P573" s="0" t="n">
        <f aca="false">+LEN(M573)</f>
        <v>45</v>
      </c>
      <c r="Q573" s="0" t="str">
        <f aca="false">+RIGHT(M573,P573-O573)</f>
        <v>DE_W_100</v>
      </c>
      <c r="R573" s="0" t="n">
        <f aca="false">+LEN(M573)-LEN(SUBSTITUTE(M573,"_",""))</f>
        <v>6</v>
      </c>
      <c r="S573" s="0" t="n">
        <f aca="false">+FIND("!",T573)</f>
        <v>42</v>
      </c>
      <c r="T573" s="0" t="str">
        <f aca="false">+SUBSTITUTE(M573,"_","!",R573)</f>
        <v>FTL||Supplier_98||Plant_10||FTL_DE_W-DE_W!100</v>
      </c>
    </row>
    <row r="574" customFormat="false" ht="12.8" hidden="true" customHeight="false" outlineLevel="0" collapsed="false">
      <c r="A574" s="0" t="s">
        <v>672</v>
      </c>
      <c r="B574" s="0" t="s">
        <v>55</v>
      </c>
      <c r="C574" s="0" t="s">
        <v>673</v>
      </c>
      <c r="D574" s="0" t="n">
        <v>6800</v>
      </c>
      <c r="E574" s="4" t="str">
        <f aca="false">+LEFT(RIGHT(M574,P574-N574+1),O574-N574)</f>
        <v>DE_W</v>
      </c>
      <c r="F574" s="4" t="str">
        <f aca="false">+RIGHT(LEFT(M574,S574-1),S574-O574-1)</f>
        <v>DE_W</v>
      </c>
      <c r="G574" s="4" t="n">
        <f aca="false">+D574*VLOOKUP(C574,[1]commodities!A$1:H$1048576,2,0)</f>
        <v>303.73333356</v>
      </c>
      <c r="H574" s="4" t="n">
        <f aca="false">+$D574*VLOOKUP(C574,[1]commodities!A$1:H$1048576,3,0)</f>
        <v>0.83825844</v>
      </c>
      <c r="I574" s="4" t="n">
        <f aca="false">+G574/K574</f>
        <v>303.73333356</v>
      </c>
      <c r="J574" s="4" t="n">
        <f aca="false">+H574/K574</f>
        <v>0.83825844</v>
      </c>
      <c r="K574" s="4" t="n">
        <f aca="false">+ROUNDUP(MAX(G574/12000,H574/51,1),0)</f>
        <v>1</v>
      </c>
      <c r="L574" s="4" t="n">
        <f aca="false">+RANDBETWEEN(1,5)</f>
        <v>5</v>
      </c>
      <c r="M574" s="4" t="str">
        <f aca="false">+VLOOKUP(A574&amp;B574,[1]country_org_des!$A$1:$E$1048576,5,0)</f>
        <v>FTL||Supplier_147||Plant_10||FTL_DE_W-DE_W_250</v>
      </c>
      <c r="N574" s="4" t="n">
        <f aca="false">+FIND("FTL",M574,2)+4</f>
        <v>34</v>
      </c>
      <c r="O574" s="0" t="n">
        <f aca="false">+FIND("-",M574)</f>
        <v>38</v>
      </c>
      <c r="P574" s="0" t="n">
        <f aca="false">+LEN(M574)</f>
        <v>46</v>
      </c>
      <c r="Q574" s="0" t="str">
        <f aca="false">+RIGHT(M574,P574-O574)</f>
        <v>DE_W_250</v>
      </c>
      <c r="R574" s="0" t="n">
        <f aca="false">+LEN(M574)-LEN(SUBSTITUTE(M574,"_",""))</f>
        <v>6</v>
      </c>
      <c r="S574" s="0" t="n">
        <f aca="false">+FIND("!",T574)</f>
        <v>43</v>
      </c>
      <c r="T574" s="0" t="str">
        <f aca="false">+SUBSTITUTE(M574,"_","!",R574)</f>
        <v>FTL||Supplier_147||Plant_10||FTL_DE_W-DE_W!250</v>
      </c>
    </row>
    <row r="575" customFormat="false" ht="12.8" hidden="true" customHeight="false" outlineLevel="0" collapsed="false">
      <c r="A575" s="0" t="s">
        <v>674</v>
      </c>
      <c r="B575" s="0" t="s">
        <v>55</v>
      </c>
      <c r="C575" s="0" t="s">
        <v>675</v>
      </c>
      <c r="D575" s="0" t="n">
        <v>400</v>
      </c>
      <c r="E575" s="4" t="str">
        <f aca="false">+LEFT(RIGHT(M575,P575-N575+1),O575-N575)</f>
        <v>CZ</v>
      </c>
      <c r="F575" s="4" t="str">
        <f aca="false">+RIGHT(LEFT(M575,S575-1),S575-O575-1)</f>
        <v>DE_W</v>
      </c>
      <c r="G575" s="4" t="n">
        <f aca="false">+D575*VLOOKUP(C575,[1]commodities!A$1:H$1048576,2,0)</f>
        <v>296</v>
      </c>
      <c r="H575" s="4" t="n">
        <f aca="false">+$D575*VLOOKUP(C575,[1]commodities!A$1:H$1048576,3,0)</f>
        <v>4.752</v>
      </c>
      <c r="I575" s="4" t="n">
        <f aca="false">+G575/K575</f>
        <v>296</v>
      </c>
      <c r="J575" s="4" t="n">
        <f aca="false">+H575/K575</f>
        <v>4.752</v>
      </c>
      <c r="K575" s="4" t="n">
        <f aca="false">+ROUNDUP(MAX(G575/12000,H575/51,1),0)</f>
        <v>1</v>
      </c>
      <c r="L575" s="4" t="n">
        <f aca="false">+RANDBETWEEN(1,5)</f>
        <v>2</v>
      </c>
      <c r="M575" s="4" t="str">
        <f aca="false">+VLOOKUP(A575&amp;B575,[1]country_org_des!$A$1:$E$1048576,5,0)</f>
        <v>FTL||Supplier_274||Plant_10||FTL_CZ-DE_W_1000</v>
      </c>
      <c r="N575" s="4" t="n">
        <f aca="false">+FIND("FTL",M575,2)+4</f>
        <v>34</v>
      </c>
      <c r="O575" s="0" t="n">
        <f aca="false">+FIND("-",M575)</f>
        <v>36</v>
      </c>
      <c r="P575" s="0" t="n">
        <f aca="false">+LEN(M575)</f>
        <v>45</v>
      </c>
      <c r="Q575" s="0" t="str">
        <f aca="false">+RIGHT(M575,P575-O575)</f>
        <v>DE_W_1000</v>
      </c>
      <c r="R575" s="0" t="n">
        <f aca="false">+LEN(M575)-LEN(SUBSTITUTE(M575,"_",""))</f>
        <v>5</v>
      </c>
      <c r="S575" s="0" t="n">
        <f aca="false">+FIND("!",T575)</f>
        <v>41</v>
      </c>
      <c r="T575" s="0" t="str">
        <f aca="false">+SUBSTITUTE(M575,"_","!",R575)</f>
        <v>FTL||Supplier_274||Plant_10||FTL_CZ-DE_W!1000</v>
      </c>
    </row>
    <row r="576" customFormat="false" ht="12.8" hidden="true" customHeight="false" outlineLevel="0" collapsed="false">
      <c r="A576" s="0" t="s">
        <v>674</v>
      </c>
      <c r="B576" s="0" t="s">
        <v>55</v>
      </c>
      <c r="C576" s="0" t="s">
        <v>676</v>
      </c>
      <c r="D576" s="0" t="n">
        <v>160</v>
      </c>
      <c r="E576" s="4" t="str">
        <f aca="false">+LEFT(RIGHT(M576,P576-N576+1),O576-N576)</f>
        <v>CZ</v>
      </c>
      <c r="F576" s="4" t="str">
        <f aca="false">+RIGHT(LEFT(M576,S576-1),S576-O576-1)</f>
        <v>DE_W</v>
      </c>
      <c r="G576" s="4" t="n">
        <f aca="false">+D576*VLOOKUP(C576,[1]commodities!A$1:H$1048576,2,0)</f>
        <v>198.4</v>
      </c>
      <c r="H576" s="4" t="n">
        <f aca="false">+$D576*VLOOKUP(C576,[1]commodities!A$1:H$1048576,3,0)</f>
        <v>1.9008</v>
      </c>
      <c r="I576" s="4" t="n">
        <f aca="false">+G576/K576</f>
        <v>198.4</v>
      </c>
      <c r="J576" s="4" t="n">
        <f aca="false">+H576/K576</f>
        <v>1.9008</v>
      </c>
      <c r="K576" s="4" t="n">
        <f aca="false">+ROUNDUP(MAX(G576/12000,H576/51,1),0)</f>
        <v>1</v>
      </c>
      <c r="L576" s="4" t="n">
        <f aca="false">+RANDBETWEEN(1,5)</f>
        <v>4</v>
      </c>
      <c r="M576" s="4" t="str">
        <f aca="false">+VLOOKUP(A576&amp;B576,[1]country_org_des!$A$1:$E$1048576,5,0)</f>
        <v>FTL||Supplier_274||Plant_10||FTL_CZ-DE_W_1000</v>
      </c>
      <c r="N576" s="4" t="n">
        <f aca="false">+FIND("FTL",M576,2)+4</f>
        <v>34</v>
      </c>
      <c r="O576" s="0" t="n">
        <f aca="false">+FIND("-",M576)</f>
        <v>36</v>
      </c>
      <c r="P576" s="0" t="n">
        <f aca="false">+LEN(M576)</f>
        <v>45</v>
      </c>
      <c r="Q576" s="0" t="str">
        <f aca="false">+RIGHT(M576,P576-O576)</f>
        <v>DE_W_1000</v>
      </c>
      <c r="R576" s="0" t="n">
        <f aca="false">+LEN(M576)-LEN(SUBSTITUTE(M576,"_",""))</f>
        <v>5</v>
      </c>
      <c r="S576" s="0" t="n">
        <f aca="false">+FIND("!",T576)</f>
        <v>41</v>
      </c>
      <c r="T576" s="0" t="str">
        <f aca="false">+SUBSTITUTE(M576,"_","!",R576)</f>
        <v>FTL||Supplier_274||Plant_10||FTL_CZ-DE_W!1000</v>
      </c>
    </row>
    <row r="577" customFormat="false" ht="12.8" hidden="true" customHeight="false" outlineLevel="0" collapsed="false">
      <c r="A577" s="0" t="s">
        <v>674</v>
      </c>
      <c r="B577" s="0" t="s">
        <v>55</v>
      </c>
      <c r="C577" s="0" t="s">
        <v>677</v>
      </c>
      <c r="D577" s="0" t="n">
        <v>160</v>
      </c>
      <c r="E577" s="4" t="str">
        <f aca="false">+LEFT(RIGHT(M577,P577-N577+1),O577-N577)</f>
        <v>CZ</v>
      </c>
      <c r="F577" s="4" t="str">
        <f aca="false">+RIGHT(LEFT(M577,S577-1),S577-O577-1)</f>
        <v>DE_W</v>
      </c>
      <c r="G577" s="4" t="n">
        <f aca="false">+D577*VLOOKUP(C577,[1]commodities!A$1:H$1048576,2,0)</f>
        <v>198.4</v>
      </c>
      <c r="H577" s="4" t="n">
        <f aca="false">+$D577*VLOOKUP(C577,[1]commodities!A$1:H$1048576,3,0)</f>
        <v>1.9008</v>
      </c>
      <c r="I577" s="4" t="n">
        <f aca="false">+G577/K577</f>
        <v>198.4</v>
      </c>
      <c r="J577" s="4" t="n">
        <f aca="false">+H577/K577</f>
        <v>1.9008</v>
      </c>
      <c r="K577" s="4" t="n">
        <f aca="false">+ROUNDUP(MAX(G577/12000,H577/51,1),0)</f>
        <v>1</v>
      </c>
      <c r="L577" s="4" t="n">
        <f aca="false">+RANDBETWEEN(1,5)</f>
        <v>2</v>
      </c>
      <c r="M577" s="4" t="str">
        <f aca="false">+VLOOKUP(A577&amp;B577,[1]country_org_des!$A$1:$E$1048576,5,0)</f>
        <v>FTL||Supplier_274||Plant_10||FTL_CZ-DE_W_1000</v>
      </c>
      <c r="N577" s="4" t="n">
        <f aca="false">+FIND("FTL",M577,2)+4</f>
        <v>34</v>
      </c>
      <c r="O577" s="0" t="n">
        <f aca="false">+FIND("-",M577)</f>
        <v>36</v>
      </c>
      <c r="P577" s="0" t="n">
        <f aca="false">+LEN(M577)</f>
        <v>45</v>
      </c>
      <c r="Q577" s="0" t="str">
        <f aca="false">+RIGHT(M577,P577-O577)</f>
        <v>DE_W_1000</v>
      </c>
      <c r="R577" s="0" t="n">
        <f aca="false">+LEN(M577)-LEN(SUBSTITUTE(M577,"_",""))</f>
        <v>5</v>
      </c>
      <c r="S577" s="0" t="n">
        <f aca="false">+FIND("!",T577)</f>
        <v>41</v>
      </c>
      <c r="T577" s="0" t="str">
        <f aca="false">+SUBSTITUTE(M577,"_","!",R577)</f>
        <v>FTL||Supplier_274||Plant_10||FTL_CZ-DE_W!1000</v>
      </c>
    </row>
    <row r="578" customFormat="false" ht="12.8" hidden="true" customHeight="false" outlineLevel="0" collapsed="false">
      <c r="A578" s="0" t="s">
        <v>674</v>
      </c>
      <c r="B578" s="0" t="s">
        <v>55</v>
      </c>
      <c r="C578" s="0" t="s">
        <v>678</v>
      </c>
      <c r="D578" s="0" t="n">
        <v>800</v>
      </c>
      <c r="E578" s="4" t="str">
        <f aca="false">+LEFT(RIGHT(M578,P578-N578+1),O578-N578)</f>
        <v>CZ</v>
      </c>
      <c r="F578" s="4" t="str">
        <f aca="false">+RIGHT(LEFT(M578,S578-1),S578-O578-1)</f>
        <v>DE_W</v>
      </c>
      <c r="G578" s="4" t="n">
        <f aca="false">+D578*VLOOKUP(C578,[1]commodities!A$1:H$1048576,2,0)</f>
        <v>592</v>
      </c>
      <c r="H578" s="4" t="n">
        <f aca="false">+$D578*VLOOKUP(C578,[1]commodities!A$1:H$1048576,3,0)</f>
        <v>9.504</v>
      </c>
      <c r="I578" s="4" t="n">
        <f aca="false">+G578/K578</f>
        <v>592</v>
      </c>
      <c r="J578" s="4" t="n">
        <f aca="false">+H578/K578</f>
        <v>9.504</v>
      </c>
      <c r="K578" s="4" t="n">
        <f aca="false">+ROUNDUP(MAX(G578/12000,H578/51,1),0)</f>
        <v>1</v>
      </c>
      <c r="L578" s="4" t="n">
        <f aca="false">+RANDBETWEEN(1,5)</f>
        <v>3</v>
      </c>
      <c r="M578" s="4" t="str">
        <f aca="false">+VLOOKUP(A578&amp;B578,[1]country_org_des!$A$1:$E$1048576,5,0)</f>
        <v>FTL||Supplier_274||Plant_10||FTL_CZ-DE_W_1000</v>
      </c>
      <c r="N578" s="4" t="n">
        <f aca="false">+FIND("FTL",M578,2)+4</f>
        <v>34</v>
      </c>
      <c r="O578" s="0" t="n">
        <f aca="false">+FIND("-",M578)</f>
        <v>36</v>
      </c>
      <c r="P578" s="0" t="n">
        <f aca="false">+LEN(M578)</f>
        <v>45</v>
      </c>
      <c r="Q578" s="0" t="str">
        <f aca="false">+RIGHT(M578,P578-O578)</f>
        <v>DE_W_1000</v>
      </c>
      <c r="R578" s="0" t="n">
        <f aca="false">+LEN(M578)-LEN(SUBSTITUTE(M578,"_",""))</f>
        <v>5</v>
      </c>
      <c r="S578" s="0" t="n">
        <f aca="false">+FIND("!",T578)</f>
        <v>41</v>
      </c>
      <c r="T578" s="0" t="str">
        <f aca="false">+SUBSTITUTE(M578,"_","!",R578)</f>
        <v>FTL||Supplier_274||Plant_10||FTL_CZ-DE_W!1000</v>
      </c>
    </row>
    <row r="579" customFormat="false" ht="12.8" hidden="true" customHeight="false" outlineLevel="0" collapsed="false">
      <c r="A579" s="0" t="s">
        <v>674</v>
      </c>
      <c r="B579" s="0" t="s">
        <v>55</v>
      </c>
      <c r="C579" s="0" t="s">
        <v>679</v>
      </c>
      <c r="D579" s="0" t="n">
        <v>360</v>
      </c>
      <c r="E579" s="4" t="str">
        <f aca="false">+LEFT(RIGHT(M579,P579-N579+1),O579-N579)</f>
        <v>CZ</v>
      </c>
      <c r="F579" s="4" t="str">
        <f aca="false">+RIGHT(LEFT(M579,S579-1),S579-O579-1)</f>
        <v>DE_W</v>
      </c>
      <c r="G579" s="4" t="n">
        <f aca="false">+D579*VLOOKUP(C579,[1]commodities!A$1:H$1048576,2,0)</f>
        <v>446.4</v>
      </c>
      <c r="H579" s="4" t="n">
        <f aca="false">+$D579*VLOOKUP(C579,[1]commodities!A$1:H$1048576,3,0)</f>
        <v>4.2768</v>
      </c>
      <c r="I579" s="4" t="n">
        <f aca="false">+G579/K579</f>
        <v>446.4</v>
      </c>
      <c r="J579" s="4" t="n">
        <f aca="false">+H579/K579</f>
        <v>4.2768</v>
      </c>
      <c r="K579" s="4" t="n">
        <f aca="false">+ROUNDUP(MAX(G579/12000,H579/51,1),0)</f>
        <v>1</v>
      </c>
      <c r="L579" s="4" t="n">
        <f aca="false">+RANDBETWEEN(1,5)</f>
        <v>5</v>
      </c>
      <c r="M579" s="4" t="str">
        <f aca="false">+VLOOKUP(A579&amp;B579,[1]country_org_des!$A$1:$E$1048576,5,0)</f>
        <v>FTL||Supplier_274||Plant_10||FTL_CZ-DE_W_1000</v>
      </c>
      <c r="N579" s="4" t="n">
        <f aca="false">+FIND("FTL",M579,2)+4</f>
        <v>34</v>
      </c>
      <c r="O579" s="0" t="n">
        <f aca="false">+FIND("-",M579)</f>
        <v>36</v>
      </c>
      <c r="P579" s="0" t="n">
        <f aca="false">+LEN(M579)</f>
        <v>45</v>
      </c>
      <c r="Q579" s="0" t="str">
        <f aca="false">+RIGHT(M579,P579-O579)</f>
        <v>DE_W_1000</v>
      </c>
      <c r="R579" s="0" t="n">
        <f aca="false">+LEN(M579)-LEN(SUBSTITUTE(M579,"_",""))</f>
        <v>5</v>
      </c>
      <c r="S579" s="0" t="n">
        <f aca="false">+FIND("!",T579)</f>
        <v>41</v>
      </c>
      <c r="T579" s="0" t="str">
        <f aca="false">+SUBSTITUTE(M579,"_","!",R579)</f>
        <v>FTL||Supplier_274||Plant_10||FTL_CZ-DE_W!1000</v>
      </c>
    </row>
    <row r="580" customFormat="false" ht="12.8" hidden="true" customHeight="false" outlineLevel="0" collapsed="false">
      <c r="A580" s="0" t="s">
        <v>674</v>
      </c>
      <c r="B580" s="0" t="s">
        <v>55</v>
      </c>
      <c r="C580" s="0" t="s">
        <v>680</v>
      </c>
      <c r="D580" s="0" t="n">
        <v>360</v>
      </c>
      <c r="E580" s="4" t="str">
        <f aca="false">+LEFT(RIGHT(M580,P580-N580+1),O580-N580)</f>
        <v>CZ</v>
      </c>
      <c r="F580" s="4" t="str">
        <f aca="false">+RIGHT(LEFT(M580,S580-1),S580-O580-1)</f>
        <v>DE_W</v>
      </c>
      <c r="G580" s="4" t="n">
        <f aca="false">+D580*VLOOKUP(C580,[1]commodities!A$1:H$1048576,2,0)</f>
        <v>446.4</v>
      </c>
      <c r="H580" s="4" t="n">
        <f aca="false">+$D580*VLOOKUP(C580,[1]commodities!A$1:H$1048576,3,0)</f>
        <v>4.2768</v>
      </c>
      <c r="I580" s="4" t="n">
        <f aca="false">+G580/K580</f>
        <v>446.4</v>
      </c>
      <c r="J580" s="4" t="n">
        <f aca="false">+H580/K580</f>
        <v>4.2768</v>
      </c>
      <c r="K580" s="4" t="n">
        <f aca="false">+ROUNDUP(MAX(G580/12000,H580/51,1),0)</f>
        <v>1</v>
      </c>
      <c r="L580" s="4" t="n">
        <f aca="false">+RANDBETWEEN(1,5)</f>
        <v>3</v>
      </c>
      <c r="M580" s="4" t="str">
        <f aca="false">+VLOOKUP(A580&amp;B580,[1]country_org_des!$A$1:$E$1048576,5,0)</f>
        <v>FTL||Supplier_274||Plant_10||FTL_CZ-DE_W_1000</v>
      </c>
      <c r="N580" s="4" t="n">
        <f aca="false">+FIND("FTL",M580,2)+4</f>
        <v>34</v>
      </c>
      <c r="O580" s="0" t="n">
        <f aca="false">+FIND("-",M580)</f>
        <v>36</v>
      </c>
      <c r="P580" s="0" t="n">
        <f aca="false">+LEN(M580)</f>
        <v>45</v>
      </c>
      <c r="Q580" s="0" t="str">
        <f aca="false">+RIGHT(M580,P580-O580)</f>
        <v>DE_W_1000</v>
      </c>
      <c r="R580" s="0" t="n">
        <f aca="false">+LEN(M580)-LEN(SUBSTITUTE(M580,"_",""))</f>
        <v>5</v>
      </c>
      <c r="S580" s="0" t="n">
        <f aca="false">+FIND("!",T580)</f>
        <v>41</v>
      </c>
      <c r="T580" s="0" t="str">
        <f aca="false">+SUBSTITUTE(M580,"_","!",R580)</f>
        <v>FTL||Supplier_274||Plant_10||FTL_CZ-DE_W!1000</v>
      </c>
    </row>
    <row r="581" customFormat="false" ht="12.8" hidden="true" customHeight="false" outlineLevel="0" collapsed="false">
      <c r="A581" s="0" t="s">
        <v>674</v>
      </c>
      <c r="B581" s="0" t="s">
        <v>55</v>
      </c>
      <c r="C581" s="0" t="s">
        <v>681</v>
      </c>
      <c r="D581" s="0" t="n">
        <v>360</v>
      </c>
      <c r="E581" s="4" t="str">
        <f aca="false">+LEFT(RIGHT(M581,P581-N581+1),O581-N581)</f>
        <v>CZ</v>
      </c>
      <c r="F581" s="4" t="str">
        <f aca="false">+RIGHT(LEFT(M581,S581-1),S581-O581-1)</f>
        <v>DE_W</v>
      </c>
      <c r="G581" s="4" t="n">
        <f aca="false">+D581*VLOOKUP(C581,[1]commodities!A$1:H$1048576,2,0)</f>
        <v>415.199999988</v>
      </c>
      <c r="H581" s="4" t="n">
        <f aca="false">+$D581*VLOOKUP(C581,[1]commodities!A$1:H$1048576,3,0)</f>
        <v>4.32</v>
      </c>
      <c r="I581" s="4" t="n">
        <f aca="false">+G581/K581</f>
        <v>415.199999988</v>
      </c>
      <c r="J581" s="4" t="n">
        <f aca="false">+H581/K581</f>
        <v>4.32</v>
      </c>
      <c r="K581" s="4" t="n">
        <f aca="false">+ROUNDUP(MAX(G581/12000,H581/51,1),0)</f>
        <v>1</v>
      </c>
      <c r="L581" s="4" t="n">
        <f aca="false">+RANDBETWEEN(1,5)</f>
        <v>2</v>
      </c>
      <c r="M581" s="4" t="str">
        <f aca="false">+VLOOKUP(A581&amp;B581,[1]country_org_des!$A$1:$E$1048576,5,0)</f>
        <v>FTL||Supplier_274||Plant_10||FTL_CZ-DE_W_1000</v>
      </c>
      <c r="N581" s="4" t="n">
        <f aca="false">+FIND("FTL",M581,2)+4</f>
        <v>34</v>
      </c>
      <c r="O581" s="0" t="n">
        <f aca="false">+FIND("-",M581)</f>
        <v>36</v>
      </c>
      <c r="P581" s="0" t="n">
        <f aca="false">+LEN(M581)</f>
        <v>45</v>
      </c>
      <c r="Q581" s="0" t="str">
        <f aca="false">+RIGHT(M581,P581-O581)</f>
        <v>DE_W_1000</v>
      </c>
      <c r="R581" s="0" t="n">
        <f aca="false">+LEN(M581)-LEN(SUBSTITUTE(M581,"_",""))</f>
        <v>5</v>
      </c>
      <c r="S581" s="0" t="n">
        <f aca="false">+FIND("!",T581)</f>
        <v>41</v>
      </c>
      <c r="T581" s="0" t="str">
        <f aca="false">+SUBSTITUTE(M581,"_","!",R581)</f>
        <v>FTL||Supplier_274||Plant_10||FTL_CZ-DE_W!1000</v>
      </c>
    </row>
    <row r="582" customFormat="false" ht="12.8" hidden="true" customHeight="false" outlineLevel="0" collapsed="false">
      <c r="A582" s="0" t="s">
        <v>674</v>
      </c>
      <c r="B582" s="0" t="s">
        <v>55</v>
      </c>
      <c r="C582" s="0" t="s">
        <v>682</v>
      </c>
      <c r="D582" s="0" t="n">
        <v>360</v>
      </c>
      <c r="E582" s="4" t="str">
        <f aca="false">+LEFT(RIGHT(M582,P582-N582+1),O582-N582)</f>
        <v>CZ</v>
      </c>
      <c r="F582" s="4" t="str">
        <f aca="false">+RIGHT(LEFT(M582,S582-1),S582-O582-1)</f>
        <v>DE_W</v>
      </c>
      <c r="G582" s="4" t="n">
        <f aca="false">+D582*VLOOKUP(C582,[1]commodities!A$1:H$1048576,2,0)</f>
        <v>289.199999988</v>
      </c>
      <c r="H582" s="4" t="n">
        <f aca="false">+$D582*VLOOKUP(C582,[1]commodities!A$1:H$1048576,3,0)</f>
        <v>4.32</v>
      </c>
      <c r="I582" s="4" t="n">
        <f aca="false">+G582/K582</f>
        <v>289.199999988</v>
      </c>
      <c r="J582" s="4" t="n">
        <f aca="false">+H582/K582</f>
        <v>4.32</v>
      </c>
      <c r="K582" s="4" t="n">
        <f aca="false">+ROUNDUP(MAX(G582/12000,H582/51,1),0)</f>
        <v>1</v>
      </c>
      <c r="L582" s="4" t="n">
        <f aca="false">+RANDBETWEEN(1,5)</f>
        <v>2</v>
      </c>
      <c r="M582" s="4" t="str">
        <f aca="false">+VLOOKUP(A582&amp;B582,[1]country_org_des!$A$1:$E$1048576,5,0)</f>
        <v>FTL||Supplier_274||Plant_10||FTL_CZ-DE_W_1000</v>
      </c>
      <c r="N582" s="4" t="n">
        <f aca="false">+FIND("FTL",M582,2)+4</f>
        <v>34</v>
      </c>
      <c r="O582" s="0" t="n">
        <f aca="false">+FIND("-",M582)</f>
        <v>36</v>
      </c>
      <c r="P582" s="0" t="n">
        <f aca="false">+LEN(M582)</f>
        <v>45</v>
      </c>
      <c r="Q582" s="0" t="str">
        <f aca="false">+RIGHT(M582,P582-O582)</f>
        <v>DE_W_1000</v>
      </c>
      <c r="R582" s="0" t="n">
        <f aca="false">+LEN(M582)-LEN(SUBSTITUTE(M582,"_",""))</f>
        <v>5</v>
      </c>
      <c r="S582" s="0" t="n">
        <f aca="false">+FIND("!",T582)</f>
        <v>41</v>
      </c>
      <c r="T582" s="0" t="str">
        <f aca="false">+SUBSTITUTE(M582,"_","!",R582)</f>
        <v>FTL||Supplier_274||Plant_10||FTL_CZ-DE_W!1000</v>
      </c>
    </row>
    <row r="583" customFormat="false" ht="12.8" hidden="true" customHeight="false" outlineLevel="0" collapsed="false">
      <c r="A583" s="0" t="s">
        <v>674</v>
      </c>
      <c r="B583" s="0" t="s">
        <v>55</v>
      </c>
      <c r="C583" s="0" t="s">
        <v>683</v>
      </c>
      <c r="D583" s="0" t="n">
        <v>320</v>
      </c>
      <c r="E583" s="4" t="str">
        <f aca="false">+LEFT(RIGHT(M583,P583-N583+1),O583-N583)</f>
        <v>CZ</v>
      </c>
      <c r="F583" s="4" t="str">
        <f aca="false">+RIGHT(LEFT(M583,S583-1),S583-O583-1)</f>
        <v>DE_W</v>
      </c>
      <c r="G583" s="4" t="n">
        <f aca="false">+D583*VLOOKUP(C583,[1]commodities!A$1:H$1048576,2,0)</f>
        <v>321.066666656</v>
      </c>
      <c r="H583" s="4" t="n">
        <f aca="false">+$D583*VLOOKUP(C583,[1]commodities!A$1:H$1048576,3,0)</f>
        <v>3.84</v>
      </c>
      <c r="I583" s="4" t="n">
        <f aca="false">+G583/K583</f>
        <v>321.066666656</v>
      </c>
      <c r="J583" s="4" t="n">
        <f aca="false">+H583/K583</f>
        <v>3.84</v>
      </c>
      <c r="K583" s="4" t="n">
        <f aca="false">+ROUNDUP(MAX(G583/12000,H583/51,1),0)</f>
        <v>1</v>
      </c>
      <c r="L583" s="4" t="n">
        <f aca="false">+RANDBETWEEN(1,5)</f>
        <v>2</v>
      </c>
      <c r="M583" s="4" t="str">
        <f aca="false">+VLOOKUP(A583&amp;B583,[1]country_org_des!$A$1:$E$1048576,5,0)</f>
        <v>FTL||Supplier_274||Plant_10||FTL_CZ-DE_W_1000</v>
      </c>
      <c r="N583" s="4" t="n">
        <f aca="false">+FIND("FTL",M583,2)+4</f>
        <v>34</v>
      </c>
      <c r="O583" s="0" t="n">
        <f aca="false">+FIND("-",M583)</f>
        <v>36</v>
      </c>
      <c r="P583" s="0" t="n">
        <f aca="false">+LEN(M583)</f>
        <v>45</v>
      </c>
      <c r="Q583" s="0" t="str">
        <f aca="false">+RIGHT(M583,P583-O583)</f>
        <v>DE_W_1000</v>
      </c>
      <c r="R583" s="0" t="n">
        <f aca="false">+LEN(M583)-LEN(SUBSTITUTE(M583,"_",""))</f>
        <v>5</v>
      </c>
      <c r="S583" s="0" t="n">
        <f aca="false">+FIND("!",T583)</f>
        <v>41</v>
      </c>
      <c r="T583" s="0" t="str">
        <f aca="false">+SUBSTITUTE(M583,"_","!",R583)</f>
        <v>FTL||Supplier_274||Plant_10||FTL_CZ-DE_W!1000</v>
      </c>
    </row>
    <row r="584" customFormat="false" ht="12.8" hidden="true" customHeight="false" outlineLevel="0" collapsed="false">
      <c r="A584" s="0" t="s">
        <v>674</v>
      </c>
      <c r="B584" s="0" t="s">
        <v>55</v>
      </c>
      <c r="C584" s="0" t="s">
        <v>684</v>
      </c>
      <c r="D584" s="0" t="n">
        <v>40</v>
      </c>
      <c r="E584" s="4" t="str">
        <f aca="false">+LEFT(RIGHT(M584,P584-N584+1),O584-N584)</f>
        <v>CZ</v>
      </c>
      <c r="F584" s="4" t="str">
        <f aca="false">+RIGHT(LEFT(M584,S584-1),S584-O584-1)</f>
        <v>DE_W</v>
      </c>
      <c r="G584" s="4" t="n">
        <f aca="false">+D584*VLOOKUP(C584,[1]commodities!A$1:H$1048576,2,0)</f>
        <v>39.733333332</v>
      </c>
      <c r="H584" s="4" t="n">
        <f aca="false">+$D584*VLOOKUP(C584,[1]commodities!A$1:H$1048576,3,0)</f>
        <v>0.48</v>
      </c>
      <c r="I584" s="4" t="n">
        <f aca="false">+G584/K584</f>
        <v>39.733333332</v>
      </c>
      <c r="J584" s="4" t="n">
        <f aca="false">+H584/K584</f>
        <v>0.48</v>
      </c>
      <c r="K584" s="4" t="n">
        <f aca="false">+ROUNDUP(MAX(G584/12000,H584/51,1),0)</f>
        <v>1</v>
      </c>
      <c r="L584" s="4" t="n">
        <f aca="false">+RANDBETWEEN(1,5)</f>
        <v>4</v>
      </c>
      <c r="M584" s="4" t="str">
        <f aca="false">+VLOOKUP(A584&amp;B584,[1]country_org_des!$A$1:$E$1048576,5,0)</f>
        <v>FTL||Supplier_274||Plant_10||FTL_CZ-DE_W_1000</v>
      </c>
      <c r="N584" s="4" t="n">
        <f aca="false">+FIND("FTL",M584,2)+4</f>
        <v>34</v>
      </c>
      <c r="O584" s="0" t="n">
        <f aca="false">+FIND("-",M584)</f>
        <v>36</v>
      </c>
      <c r="P584" s="0" t="n">
        <f aca="false">+LEN(M584)</f>
        <v>45</v>
      </c>
      <c r="Q584" s="0" t="str">
        <f aca="false">+RIGHT(M584,P584-O584)</f>
        <v>DE_W_1000</v>
      </c>
      <c r="R584" s="0" t="n">
        <f aca="false">+LEN(M584)-LEN(SUBSTITUTE(M584,"_",""))</f>
        <v>5</v>
      </c>
      <c r="S584" s="0" t="n">
        <f aca="false">+FIND("!",T584)</f>
        <v>41</v>
      </c>
      <c r="T584" s="0" t="str">
        <f aca="false">+SUBSTITUTE(M584,"_","!",R584)</f>
        <v>FTL||Supplier_274||Plant_10||FTL_CZ-DE_W!1000</v>
      </c>
    </row>
    <row r="585" customFormat="false" ht="12.8" hidden="true" customHeight="false" outlineLevel="0" collapsed="false">
      <c r="A585" s="0" t="s">
        <v>674</v>
      </c>
      <c r="B585" s="0" t="s">
        <v>55</v>
      </c>
      <c r="C585" s="0" t="s">
        <v>685</v>
      </c>
      <c r="D585" s="0" t="n">
        <v>160</v>
      </c>
      <c r="E585" s="4" t="str">
        <f aca="false">+LEFT(RIGHT(M585,P585-N585+1),O585-N585)</f>
        <v>CZ</v>
      </c>
      <c r="F585" s="4" t="str">
        <f aca="false">+RIGHT(LEFT(M585,S585-1),S585-O585-1)</f>
        <v>DE_W</v>
      </c>
      <c r="G585" s="4" t="n">
        <f aca="false">+D585*VLOOKUP(C585,[1]commodities!A$1:H$1048576,2,0)</f>
        <v>184.533333328</v>
      </c>
      <c r="H585" s="4" t="n">
        <f aca="false">+$D585*VLOOKUP(C585,[1]commodities!A$1:H$1048576,3,0)</f>
        <v>1.92</v>
      </c>
      <c r="I585" s="4" t="n">
        <f aca="false">+G585/K585</f>
        <v>184.533333328</v>
      </c>
      <c r="J585" s="4" t="n">
        <f aca="false">+H585/K585</f>
        <v>1.92</v>
      </c>
      <c r="K585" s="4" t="n">
        <f aca="false">+ROUNDUP(MAX(G585/12000,H585/51,1),0)</f>
        <v>1</v>
      </c>
      <c r="L585" s="4" t="n">
        <f aca="false">+RANDBETWEEN(1,5)</f>
        <v>5</v>
      </c>
      <c r="M585" s="4" t="str">
        <f aca="false">+VLOOKUP(A585&amp;B585,[1]country_org_des!$A$1:$E$1048576,5,0)</f>
        <v>FTL||Supplier_274||Plant_10||FTL_CZ-DE_W_1000</v>
      </c>
      <c r="N585" s="4" t="n">
        <f aca="false">+FIND("FTL",M585,2)+4</f>
        <v>34</v>
      </c>
      <c r="O585" s="0" t="n">
        <f aca="false">+FIND("-",M585)</f>
        <v>36</v>
      </c>
      <c r="P585" s="0" t="n">
        <f aca="false">+LEN(M585)</f>
        <v>45</v>
      </c>
      <c r="Q585" s="0" t="str">
        <f aca="false">+RIGHT(M585,P585-O585)</f>
        <v>DE_W_1000</v>
      </c>
      <c r="R585" s="0" t="n">
        <f aca="false">+LEN(M585)-LEN(SUBSTITUTE(M585,"_",""))</f>
        <v>5</v>
      </c>
      <c r="S585" s="0" t="n">
        <f aca="false">+FIND("!",T585)</f>
        <v>41</v>
      </c>
      <c r="T585" s="0" t="str">
        <f aca="false">+SUBSTITUTE(M585,"_","!",R585)</f>
        <v>FTL||Supplier_274||Plant_10||FTL_CZ-DE_W!1000</v>
      </c>
    </row>
    <row r="586" customFormat="false" ht="12.8" hidden="true" customHeight="false" outlineLevel="0" collapsed="false">
      <c r="A586" s="0" t="s">
        <v>674</v>
      </c>
      <c r="B586" s="0" t="s">
        <v>55</v>
      </c>
      <c r="C586" s="0" t="s">
        <v>686</v>
      </c>
      <c r="D586" s="0" t="n">
        <v>40</v>
      </c>
      <c r="E586" s="4" t="str">
        <f aca="false">+LEFT(RIGHT(M586,P586-N586+1),O586-N586)</f>
        <v>CZ</v>
      </c>
      <c r="F586" s="4" t="str">
        <f aca="false">+RIGHT(LEFT(M586,S586-1),S586-O586-1)</f>
        <v>DE_W</v>
      </c>
      <c r="G586" s="4" t="n">
        <f aca="false">+D586*VLOOKUP(C586,[1]commodities!A$1:H$1048576,2,0)</f>
        <v>32.133333332</v>
      </c>
      <c r="H586" s="4" t="n">
        <f aca="false">+$D586*VLOOKUP(C586,[1]commodities!A$1:H$1048576,3,0)</f>
        <v>0.48</v>
      </c>
      <c r="I586" s="4" t="n">
        <f aca="false">+G586/K586</f>
        <v>32.133333332</v>
      </c>
      <c r="J586" s="4" t="n">
        <f aca="false">+H586/K586</f>
        <v>0.48</v>
      </c>
      <c r="K586" s="4" t="n">
        <f aca="false">+ROUNDUP(MAX(G586/12000,H586/51,1),0)</f>
        <v>1</v>
      </c>
      <c r="L586" s="4" t="n">
        <f aca="false">+RANDBETWEEN(1,5)</f>
        <v>3</v>
      </c>
      <c r="M586" s="4" t="str">
        <f aca="false">+VLOOKUP(A586&amp;B586,[1]country_org_des!$A$1:$E$1048576,5,0)</f>
        <v>FTL||Supplier_274||Plant_10||FTL_CZ-DE_W_1000</v>
      </c>
      <c r="N586" s="4" t="n">
        <f aca="false">+FIND("FTL",M586,2)+4</f>
        <v>34</v>
      </c>
      <c r="O586" s="0" t="n">
        <f aca="false">+FIND("-",M586)</f>
        <v>36</v>
      </c>
      <c r="P586" s="0" t="n">
        <f aca="false">+LEN(M586)</f>
        <v>45</v>
      </c>
      <c r="Q586" s="0" t="str">
        <f aca="false">+RIGHT(M586,P586-O586)</f>
        <v>DE_W_1000</v>
      </c>
      <c r="R586" s="0" t="n">
        <f aca="false">+LEN(M586)-LEN(SUBSTITUTE(M586,"_",""))</f>
        <v>5</v>
      </c>
      <c r="S586" s="0" t="n">
        <f aca="false">+FIND("!",T586)</f>
        <v>41</v>
      </c>
      <c r="T586" s="0" t="str">
        <f aca="false">+SUBSTITUTE(M586,"_","!",R586)</f>
        <v>FTL||Supplier_274||Plant_10||FTL_CZ-DE_W!1000</v>
      </c>
    </row>
    <row r="587" customFormat="false" ht="12.8" hidden="true" customHeight="false" outlineLevel="0" collapsed="false">
      <c r="A587" s="0" t="s">
        <v>674</v>
      </c>
      <c r="B587" s="0" t="s">
        <v>55</v>
      </c>
      <c r="C587" s="0" t="s">
        <v>687</v>
      </c>
      <c r="D587" s="0" t="n">
        <v>160</v>
      </c>
      <c r="E587" s="4" t="str">
        <f aca="false">+LEFT(RIGHT(M587,P587-N587+1),O587-N587)</f>
        <v>CZ</v>
      </c>
      <c r="F587" s="4" t="str">
        <f aca="false">+RIGHT(LEFT(M587,S587-1),S587-O587-1)</f>
        <v>DE_W</v>
      </c>
      <c r="G587" s="4" t="n">
        <f aca="false">+D587*VLOOKUP(C587,[1]commodities!A$1:H$1048576,2,0)</f>
        <v>128.533333328</v>
      </c>
      <c r="H587" s="4" t="n">
        <f aca="false">+$D587*VLOOKUP(C587,[1]commodities!A$1:H$1048576,3,0)</f>
        <v>1.92</v>
      </c>
      <c r="I587" s="4" t="n">
        <f aca="false">+G587/K587</f>
        <v>128.533333328</v>
      </c>
      <c r="J587" s="4" t="n">
        <f aca="false">+H587/K587</f>
        <v>1.92</v>
      </c>
      <c r="K587" s="4" t="n">
        <f aca="false">+ROUNDUP(MAX(G587/12000,H587/51,1),0)</f>
        <v>1</v>
      </c>
      <c r="L587" s="4" t="n">
        <f aca="false">+RANDBETWEEN(1,5)</f>
        <v>1</v>
      </c>
      <c r="M587" s="4" t="str">
        <f aca="false">+VLOOKUP(A587&amp;B587,[1]country_org_des!$A$1:$E$1048576,5,0)</f>
        <v>FTL||Supplier_274||Plant_10||FTL_CZ-DE_W_1000</v>
      </c>
      <c r="N587" s="4" t="n">
        <f aca="false">+FIND("FTL",M587,2)+4</f>
        <v>34</v>
      </c>
      <c r="O587" s="0" t="n">
        <f aca="false">+FIND("-",M587)</f>
        <v>36</v>
      </c>
      <c r="P587" s="0" t="n">
        <f aca="false">+LEN(M587)</f>
        <v>45</v>
      </c>
      <c r="Q587" s="0" t="str">
        <f aca="false">+RIGHT(M587,P587-O587)</f>
        <v>DE_W_1000</v>
      </c>
      <c r="R587" s="0" t="n">
        <f aca="false">+LEN(M587)-LEN(SUBSTITUTE(M587,"_",""))</f>
        <v>5</v>
      </c>
      <c r="S587" s="0" t="n">
        <f aca="false">+FIND("!",T587)</f>
        <v>41</v>
      </c>
      <c r="T587" s="0" t="str">
        <f aca="false">+SUBSTITUTE(M587,"_","!",R587)</f>
        <v>FTL||Supplier_274||Plant_10||FTL_CZ-DE_W!1000</v>
      </c>
    </row>
    <row r="588" customFormat="false" ht="12.8" hidden="true" customHeight="false" outlineLevel="0" collapsed="false">
      <c r="A588" s="0" t="s">
        <v>674</v>
      </c>
      <c r="B588" s="0" t="s">
        <v>55</v>
      </c>
      <c r="C588" s="0" t="s">
        <v>688</v>
      </c>
      <c r="D588" s="0" t="n">
        <v>160</v>
      </c>
      <c r="E588" s="4" t="str">
        <f aca="false">+LEFT(RIGHT(M588,P588-N588+1),O588-N588)</f>
        <v>CZ</v>
      </c>
      <c r="F588" s="4" t="str">
        <f aca="false">+RIGHT(LEFT(M588,S588-1),S588-O588-1)</f>
        <v>DE_W</v>
      </c>
      <c r="G588" s="4" t="n">
        <f aca="false">+D588*VLOOKUP(C588,[1]commodities!A$1:H$1048576,2,0)</f>
        <v>160.533333328</v>
      </c>
      <c r="H588" s="4" t="n">
        <f aca="false">+$D588*VLOOKUP(C588,[1]commodities!A$1:H$1048576,3,0)</f>
        <v>1.92</v>
      </c>
      <c r="I588" s="4" t="n">
        <f aca="false">+G588/K588</f>
        <v>160.533333328</v>
      </c>
      <c r="J588" s="4" t="n">
        <f aca="false">+H588/K588</f>
        <v>1.92</v>
      </c>
      <c r="K588" s="4" t="n">
        <f aca="false">+ROUNDUP(MAX(G588/12000,H588/51,1),0)</f>
        <v>1</v>
      </c>
      <c r="L588" s="4" t="n">
        <f aca="false">+RANDBETWEEN(1,5)</f>
        <v>5</v>
      </c>
      <c r="M588" s="4" t="str">
        <f aca="false">+VLOOKUP(A588&amp;B588,[1]country_org_des!$A$1:$E$1048576,5,0)</f>
        <v>FTL||Supplier_274||Plant_10||FTL_CZ-DE_W_1000</v>
      </c>
      <c r="N588" s="4" t="n">
        <f aca="false">+FIND("FTL",M588,2)+4</f>
        <v>34</v>
      </c>
      <c r="O588" s="0" t="n">
        <f aca="false">+FIND("-",M588)</f>
        <v>36</v>
      </c>
      <c r="P588" s="0" t="n">
        <f aca="false">+LEN(M588)</f>
        <v>45</v>
      </c>
      <c r="Q588" s="0" t="str">
        <f aca="false">+RIGHT(M588,P588-O588)</f>
        <v>DE_W_1000</v>
      </c>
      <c r="R588" s="0" t="n">
        <f aca="false">+LEN(M588)-LEN(SUBSTITUTE(M588,"_",""))</f>
        <v>5</v>
      </c>
      <c r="S588" s="0" t="n">
        <f aca="false">+FIND("!",T588)</f>
        <v>41</v>
      </c>
      <c r="T588" s="0" t="str">
        <f aca="false">+SUBSTITUTE(M588,"_","!",R588)</f>
        <v>FTL||Supplier_274||Plant_10||FTL_CZ-DE_W!1000</v>
      </c>
    </row>
    <row r="589" customFormat="false" ht="12.8" hidden="true" customHeight="false" outlineLevel="0" collapsed="false">
      <c r="A589" s="0" t="s">
        <v>689</v>
      </c>
      <c r="B589" s="0" t="s">
        <v>55</v>
      </c>
      <c r="C589" s="0" t="s">
        <v>690</v>
      </c>
      <c r="D589" s="0" t="n">
        <v>550</v>
      </c>
      <c r="E589" s="4" t="str">
        <f aca="false">+LEFT(RIGHT(M589,P589-N589+1),O589-N589)</f>
        <v>PL</v>
      </c>
      <c r="F589" s="4" t="str">
        <f aca="false">+RIGHT(LEFT(M589,S589-1),S589-O589-1)</f>
        <v>DE_W</v>
      </c>
      <c r="G589" s="4" t="n">
        <f aca="false">+D589*VLOOKUP(C589,[1]commodities!A$1:H$1048576,2,0)</f>
        <v>5498.00000002</v>
      </c>
      <c r="H589" s="4" t="n">
        <f aca="false">+$D589*VLOOKUP(C589,[1]commodities!A$1:H$1048576,3,0)</f>
        <v>36.70800001</v>
      </c>
      <c r="I589" s="4" t="n">
        <f aca="false">+G589/K589</f>
        <v>5498.00000002</v>
      </c>
      <c r="J589" s="4" t="n">
        <f aca="false">+H589/K589</f>
        <v>36.70800001</v>
      </c>
      <c r="K589" s="4" t="n">
        <f aca="false">+ROUNDUP(MAX(G589/12000,H589/51,1),0)</f>
        <v>1</v>
      </c>
      <c r="L589" s="4" t="n">
        <f aca="false">+RANDBETWEEN(1,5)</f>
        <v>1</v>
      </c>
      <c r="M589" s="4" t="str">
        <f aca="false">+VLOOKUP(A589&amp;B589,[1]country_org_des!$A$1:$E$1048576,5,0)</f>
        <v>FTL||Supplier_313||Plant_10||FTL_PL-DE_W_1000</v>
      </c>
      <c r="N589" s="4" t="n">
        <f aca="false">+FIND("FTL",M589,2)+4</f>
        <v>34</v>
      </c>
      <c r="O589" s="0" t="n">
        <f aca="false">+FIND("-",M589)</f>
        <v>36</v>
      </c>
      <c r="P589" s="0" t="n">
        <f aca="false">+LEN(M589)</f>
        <v>45</v>
      </c>
      <c r="Q589" s="0" t="str">
        <f aca="false">+RIGHT(M589,P589-O589)</f>
        <v>DE_W_1000</v>
      </c>
      <c r="R589" s="0" t="n">
        <f aca="false">+LEN(M589)-LEN(SUBSTITUTE(M589,"_",""))</f>
        <v>5</v>
      </c>
      <c r="S589" s="0" t="n">
        <f aca="false">+FIND("!",T589)</f>
        <v>41</v>
      </c>
      <c r="T589" s="0" t="str">
        <f aca="false">+SUBSTITUTE(M589,"_","!",R589)</f>
        <v>FTL||Supplier_313||Plant_10||FTL_PL-DE_W!1000</v>
      </c>
    </row>
    <row r="590" customFormat="false" ht="12.8" hidden="true" customHeight="false" outlineLevel="0" collapsed="false">
      <c r="A590" s="0" t="s">
        <v>689</v>
      </c>
      <c r="B590" s="0" t="s">
        <v>55</v>
      </c>
      <c r="C590" s="0" t="s">
        <v>691</v>
      </c>
      <c r="D590" s="0" t="n">
        <v>572</v>
      </c>
      <c r="E590" s="4" t="str">
        <f aca="false">+LEFT(RIGHT(M590,P590-N590+1),O590-N590)</f>
        <v>PL</v>
      </c>
      <c r="F590" s="4" t="str">
        <f aca="false">+RIGHT(LEFT(M590,S590-1),S590-O590-1)</f>
        <v>DE_W</v>
      </c>
      <c r="G590" s="4" t="n">
        <f aca="false">+D590*VLOOKUP(C590,[1]commodities!A$1:H$1048576,2,0)</f>
        <v>5717.9200000208</v>
      </c>
      <c r="H590" s="4" t="n">
        <f aca="false">+$D590*VLOOKUP(C590,[1]commodities!A$1:H$1048576,3,0)</f>
        <v>38.1763200104</v>
      </c>
      <c r="I590" s="4" t="n">
        <f aca="false">+G590/K590</f>
        <v>5717.9200000208</v>
      </c>
      <c r="J590" s="4" t="n">
        <f aca="false">+H590/K590</f>
        <v>38.1763200104</v>
      </c>
      <c r="K590" s="4" t="n">
        <f aca="false">+ROUNDUP(MAX(G590/12000,H590/51,1),0)</f>
        <v>1</v>
      </c>
      <c r="L590" s="4" t="n">
        <f aca="false">+RANDBETWEEN(1,5)</f>
        <v>4</v>
      </c>
      <c r="M590" s="4" t="str">
        <f aca="false">+VLOOKUP(A590&amp;B590,[1]country_org_des!$A$1:$E$1048576,5,0)</f>
        <v>FTL||Supplier_313||Plant_10||FTL_PL-DE_W_1000</v>
      </c>
      <c r="N590" s="4" t="n">
        <f aca="false">+FIND("FTL",M590,2)+4</f>
        <v>34</v>
      </c>
      <c r="O590" s="0" t="n">
        <f aca="false">+FIND("-",M590)</f>
        <v>36</v>
      </c>
      <c r="P590" s="0" t="n">
        <f aca="false">+LEN(M590)</f>
        <v>45</v>
      </c>
      <c r="Q590" s="0" t="str">
        <f aca="false">+RIGHT(M590,P590-O590)</f>
        <v>DE_W_1000</v>
      </c>
      <c r="R590" s="0" t="n">
        <f aca="false">+LEN(M590)-LEN(SUBSTITUTE(M590,"_",""))</f>
        <v>5</v>
      </c>
      <c r="S590" s="0" t="n">
        <f aca="false">+FIND("!",T590)</f>
        <v>41</v>
      </c>
      <c r="T590" s="0" t="str">
        <f aca="false">+SUBSTITUTE(M590,"_","!",R590)</f>
        <v>FTL||Supplier_313||Plant_10||FTL_PL-DE_W!1000</v>
      </c>
    </row>
    <row r="591" customFormat="false" ht="12.8" hidden="true" customHeight="false" outlineLevel="0" collapsed="false">
      <c r="A591" s="0" t="s">
        <v>689</v>
      </c>
      <c r="B591" s="0" t="s">
        <v>55</v>
      </c>
      <c r="C591" s="0" t="s">
        <v>692</v>
      </c>
      <c r="D591" s="0" t="n">
        <v>160</v>
      </c>
      <c r="E591" s="4" t="str">
        <f aca="false">+LEFT(RIGHT(M591,P591-N591+1),O591-N591)</f>
        <v>PL</v>
      </c>
      <c r="F591" s="4" t="str">
        <f aca="false">+RIGHT(LEFT(M591,S591-1),S591-O591-1)</f>
        <v>DE_W</v>
      </c>
      <c r="G591" s="4" t="n">
        <f aca="false">+D591*VLOOKUP(C591,[1]commodities!A$1:H$1048576,2,0)</f>
        <v>1700.8</v>
      </c>
      <c r="H591" s="4" t="n">
        <f aca="false">+$D591*VLOOKUP(C591,[1]commodities!A$1:H$1048576,3,0)</f>
        <v>11.74656</v>
      </c>
      <c r="I591" s="4" t="n">
        <f aca="false">+G591/K591</f>
        <v>1700.8</v>
      </c>
      <c r="J591" s="4" t="n">
        <f aca="false">+H591/K591</f>
        <v>11.74656</v>
      </c>
      <c r="K591" s="4" t="n">
        <f aca="false">+ROUNDUP(MAX(G591/12000,H591/51,1),0)</f>
        <v>1</v>
      </c>
      <c r="L591" s="4" t="n">
        <f aca="false">+RANDBETWEEN(1,5)</f>
        <v>2</v>
      </c>
      <c r="M591" s="4" t="str">
        <f aca="false">+VLOOKUP(A591&amp;B591,[1]country_org_des!$A$1:$E$1048576,5,0)</f>
        <v>FTL||Supplier_313||Plant_10||FTL_PL-DE_W_1000</v>
      </c>
      <c r="N591" s="4" t="n">
        <f aca="false">+FIND("FTL",M591,2)+4</f>
        <v>34</v>
      </c>
      <c r="O591" s="0" t="n">
        <f aca="false">+FIND("-",M591)</f>
        <v>36</v>
      </c>
      <c r="P591" s="0" t="n">
        <f aca="false">+LEN(M591)</f>
        <v>45</v>
      </c>
      <c r="Q591" s="0" t="str">
        <f aca="false">+RIGHT(M591,P591-O591)</f>
        <v>DE_W_1000</v>
      </c>
      <c r="R591" s="0" t="n">
        <f aca="false">+LEN(M591)-LEN(SUBSTITUTE(M591,"_",""))</f>
        <v>5</v>
      </c>
      <c r="S591" s="0" t="n">
        <f aca="false">+FIND("!",T591)</f>
        <v>41</v>
      </c>
      <c r="T591" s="0" t="str">
        <f aca="false">+SUBSTITUTE(M591,"_","!",R591)</f>
        <v>FTL||Supplier_313||Plant_10||FTL_PL-DE_W!1000</v>
      </c>
    </row>
    <row r="592" customFormat="false" ht="12.8" hidden="true" customHeight="false" outlineLevel="0" collapsed="false">
      <c r="A592" s="0" t="s">
        <v>689</v>
      </c>
      <c r="B592" s="0" t="s">
        <v>55</v>
      </c>
      <c r="C592" s="0" t="s">
        <v>693</v>
      </c>
      <c r="D592" s="0" t="n">
        <v>180</v>
      </c>
      <c r="E592" s="4" t="str">
        <f aca="false">+LEFT(RIGHT(M592,P592-N592+1),O592-N592)</f>
        <v>PL</v>
      </c>
      <c r="F592" s="4" t="str">
        <f aca="false">+RIGHT(LEFT(M592,S592-1),S592-O592-1)</f>
        <v>DE_W</v>
      </c>
      <c r="G592" s="4" t="n">
        <f aca="false">+D592*VLOOKUP(C592,[1]commodities!A$1:H$1048576,2,0)</f>
        <v>1913.4</v>
      </c>
      <c r="H592" s="4" t="n">
        <f aca="false">+$D592*VLOOKUP(C592,[1]commodities!A$1:H$1048576,3,0)</f>
        <v>13.21488</v>
      </c>
      <c r="I592" s="4" t="n">
        <f aca="false">+G592/K592</f>
        <v>1913.4</v>
      </c>
      <c r="J592" s="4" t="n">
        <f aca="false">+H592/K592</f>
        <v>13.21488</v>
      </c>
      <c r="K592" s="4" t="n">
        <f aca="false">+ROUNDUP(MAX(G592/12000,H592/51,1),0)</f>
        <v>1</v>
      </c>
      <c r="L592" s="4" t="n">
        <f aca="false">+RANDBETWEEN(1,5)</f>
        <v>3</v>
      </c>
      <c r="M592" s="4" t="str">
        <f aca="false">+VLOOKUP(A592&amp;B592,[1]country_org_des!$A$1:$E$1048576,5,0)</f>
        <v>FTL||Supplier_313||Plant_10||FTL_PL-DE_W_1000</v>
      </c>
      <c r="N592" s="4" t="n">
        <f aca="false">+FIND("FTL",M592,2)+4</f>
        <v>34</v>
      </c>
      <c r="O592" s="0" t="n">
        <f aca="false">+FIND("-",M592)</f>
        <v>36</v>
      </c>
      <c r="P592" s="0" t="n">
        <f aca="false">+LEN(M592)</f>
        <v>45</v>
      </c>
      <c r="Q592" s="0" t="str">
        <f aca="false">+RIGHT(M592,P592-O592)</f>
        <v>DE_W_1000</v>
      </c>
      <c r="R592" s="0" t="n">
        <f aca="false">+LEN(M592)-LEN(SUBSTITUTE(M592,"_",""))</f>
        <v>5</v>
      </c>
      <c r="S592" s="0" t="n">
        <f aca="false">+FIND("!",T592)</f>
        <v>41</v>
      </c>
      <c r="T592" s="0" t="str">
        <f aca="false">+SUBSTITUTE(M592,"_","!",R592)</f>
        <v>FTL||Supplier_313||Plant_10||FTL_PL-DE_W!1000</v>
      </c>
    </row>
    <row r="593" customFormat="false" ht="12.8" hidden="true" customHeight="false" outlineLevel="0" collapsed="false">
      <c r="A593" s="0" t="s">
        <v>689</v>
      </c>
      <c r="B593" s="0" t="s">
        <v>55</v>
      </c>
      <c r="C593" s="0" t="s">
        <v>694</v>
      </c>
      <c r="D593" s="0" t="n">
        <v>375</v>
      </c>
      <c r="E593" s="4" t="str">
        <f aca="false">+LEFT(RIGHT(M593,P593-N593+1),O593-N593)</f>
        <v>PL</v>
      </c>
      <c r="F593" s="4" t="str">
        <f aca="false">+RIGHT(LEFT(M593,S593-1),S593-O593-1)</f>
        <v>DE_W</v>
      </c>
      <c r="G593" s="4" t="n">
        <f aca="false">+D593*VLOOKUP(C593,[1]commodities!A$1:H$1048576,2,0)</f>
        <v>5652.4999999875</v>
      </c>
      <c r="H593" s="4" t="n">
        <f aca="false">+$D593*VLOOKUP(C593,[1]commodities!A$1:H$1048576,3,0)</f>
        <v>36.708</v>
      </c>
      <c r="I593" s="4" t="n">
        <f aca="false">+G593/K593</f>
        <v>5652.4999999875</v>
      </c>
      <c r="J593" s="4" t="n">
        <f aca="false">+H593/K593</f>
        <v>36.708</v>
      </c>
      <c r="K593" s="4" t="n">
        <f aca="false">+ROUNDUP(MAX(G593/12000,H593/51,1),0)</f>
        <v>1</v>
      </c>
      <c r="L593" s="4" t="n">
        <f aca="false">+RANDBETWEEN(1,5)</f>
        <v>4</v>
      </c>
      <c r="M593" s="4" t="str">
        <f aca="false">+VLOOKUP(A593&amp;B593,[1]country_org_des!$A$1:$E$1048576,5,0)</f>
        <v>FTL||Supplier_313||Plant_10||FTL_PL-DE_W_1000</v>
      </c>
      <c r="N593" s="4" t="n">
        <f aca="false">+FIND("FTL",M593,2)+4</f>
        <v>34</v>
      </c>
      <c r="O593" s="0" t="n">
        <f aca="false">+FIND("-",M593)</f>
        <v>36</v>
      </c>
      <c r="P593" s="0" t="n">
        <f aca="false">+LEN(M593)</f>
        <v>45</v>
      </c>
      <c r="Q593" s="0" t="str">
        <f aca="false">+RIGHT(M593,P593-O593)</f>
        <v>DE_W_1000</v>
      </c>
      <c r="R593" s="0" t="n">
        <f aca="false">+LEN(M593)-LEN(SUBSTITUTE(M593,"_",""))</f>
        <v>5</v>
      </c>
      <c r="S593" s="0" t="n">
        <f aca="false">+FIND("!",T593)</f>
        <v>41</v>
      </c>
      <c r="T593" s="0" t="str">
        <f aca="false">+SUBSTITUTE(M593,"_","!",R593)</f>
        <v>FTL||Supplier_313||Plant_10||FTL_PL-DE_W!1000</v>
      </c>
    </row>
    <row r="594" customFormat="false" ht="12.8" hidden="true" customHeight="false" outlineLevel="0" collapsed="false">
      <c r="A594" s="0" t="s">
        <v>689</v>
      </c>
      <c r="B594" s="0" t="s">
        <v>55</v>
      </c>
      <c r="C594" s="0" t="s">
        <v>695</v>
      </c>
      <c r="D594" s="0" t="n">
        <v>345</v>
      </c>
      <c r="E594" s="4" t="str">
        <f aca="false">+LEFT(RIGHT(M594,P594-N594+1),O594-N594)</f>
        <v>PL</v>
      </c>
      <c r="F594" s="4" t="str">
        <f aca="false">+RIGHT(LEFT(M594,S594-1),S594-O594-1)</f>
        <v>DE_W</v>
      </c>
      <c r="G594" s="4" t="n">
        <f aca="false">+D594*VLOOKUP(C594,[1]commodities!A$1:H$1048576,2,0)</f>
        <v>5200.2999999885</v>
      </c>
      <c r="H594" s="4" t="n">
        <f aca="false">+$D594*VLOOKUP(C594,[1]commodities!A$1:H$1048576,3,0)</f>
        <v>33.77136</v>
      </c>
      <c r="I594" s="4" t="n">
        <f aca="false">+G594/K594</f>
        <v>5200.2999999885</v>
      </c>
      <c r="J594" s="4" t="n">
        <f aca="false">+H594/K594</f>
        <v>33.77136</v>
      </c>
      <c r="K594" s="4" t="n">
        <f aca="false">+ROUNDUP(MAX(G594/12000,H594/51,1),0)</f>
        <v>1</v>
      </c>
      <c r="L594" s="4" t="n">
        <f aca="false">+RANDBETWEEN(1,5)</f>
        <v>4</v>
      </c>
      <c r="M594" s="4" t="str">
        <f aca="false">+VLOOKUP(A594&amp;B594,[1]country_org_des!$A$1:$E$1048576,5,0)</f>
        <v>FTL||Supplier_313||Plant_10||FTL_PL-DE_W_1000</v>
      </c>
      <c r="N594" s="4" t="n">
        <f aca="false">+FIND("FTL",M594,2)+4</f>
        <v>34</v>
      </c>
      <c r="O594" s="0" t="n">
        <f aca="false">+FIND("-",M594)</f>
        <v>36</v>
      </c>
      <c r="P594" s="0" t="n">
        <f aca="false">+LEN(M594)</f>
        <v>45</v>
      </c>
      <c r="Q594" s="0" t="str">
        <f aca="false">+RIGHT(M594,P594-O594)</f>
        <v>DE_W_1000</v>
      </c>
      <c r="R594" s="0" t="n">
        <f aca="false">+LEN(M594)-LEN(SUBSTITUTE(M594,"_",""))</f>
        <v>5</v>
      </c>
      <c r="S594" s="0" t="n">
        <f aca="false">+FIND("!",T594)</f>
        <v>41</v>
      </c>
      <c r="T594" s="0" t="str">
        <f aca="false">+SUBSTITUTE(M594,"_","!",R594)</f>
        <v>FTL||Supplier_313||Plant_10||FTL_PL-DE_W!1000</v>
      </c>
    </row>
    <row r="595" customFormat="false" ht="12.8" hidden="true" customHeight="false" outlineLevel="0" collapsed="false">
      <c r="A595" s="0" t="s">
        <v>689</v>
      </c>
      <c r="B595" s="0" t="s">
        <v>55</v>
      </c>
      <c r="C595" s="0" t="s">
        <v>696</v>
      </c>
      <c r="D595" s="0" t="n">
        <v>375</v>
      </c>
      <c r="E595" s="4" t="str">
        <f aca="false">+LEFT(RIGHT(M595,P595-N595+1),O595-N595)</f>
        <v>PL</v>
      </c>
      <c r="F595" s="4" t="str">
        <f aca="false">+RIGHT(LEFT(M595,S595-1),S595-O595-1)</f>
        <v>DE_W</v>
      </c>
      <c r="G595" s="4" t="n">
        <f aca="false">+D595*VLOOKUP(C595,[1]commodities!A$1:H$1048576,2,0)</f>
        <v>6623.7499999875</v>
      </c>
      <c r="H595" s="4" t="n">
        <f aca="false">+$D595*VLOOKUP(C595,[1]commodities!A$1:H$1048576,3,0)</f>
        <v>36.708</v>
      </c>
      <c r="I595" s="4" t="n">
        <f aca="false">+G595/K595</f>
        <v>6623.7499999875</v>
      </c>
      <c r="J595" s="4" t="n">
        <f aca="false">+H595/K595</f>
        <v>36.708</v>
      </c>
      <c r="K595" s="4" t="n">
        <f aca="false">+ROUNDUP(MAX(G595/12000,H595/51,1),0)</f>
        <v>1</v>
      </c>
      <c r="L595" s="4" t="n">
        <f aca="false">+RANDBETWEEN(1,5)</f>
        <v>2</v>
      </c>
      <c r="M595" s="4" t="str">
        <f aca="false">+VLOOKUP(A595&amp;B595,[1]country_org_des!$A$1:$E$1048576,5,0)</f>
        <v>FTL||Supplier_313||Plant_10||FTL_PL-DE_W_1000</v>
      </c>
      <c r="N595" s="4" t="n">
        <f aca="false">+FIND("FTL",M595,2)+4</f>
        <v>34</v>
      </c>
      <c r="O595" s="0" t="n">
        <f aca="false">+FIND("-",M595)</f>
        <v>36</v>
      </c>
      <c r="P595" s="0" t="n">
        <f aca="false">+LEN(M595)</f>
        <v>45</v>
      </c>
      <c r="Q595" s="0" t="str">
        <f aca="false">+RIGHT(M595,P595-O595)</f>
        <v>DE_W_1000</v>
      </c>
      <c r="R595" s="0" t="n">
        <f aca="false">+LEN(M595)-LEN(SUBSTITUTE(M595,"_",""))</f>
        <v>5</v>
      </c>
      <c r="S595" s="0" t="n">
        <f aca="false">+FIND("!",T595)</f>
        <v>41</v>
      </c>
      <c r="T595" s="0" t="str">
        <f aca="false">+SUBSTITUTE(M595,"_","!",R595)</f>
        <v>FTL||Supplier_313||Plant_10||FTL_PL-DE_W!1000</v>
      </c>
    </row>
    <row r="596" customFormat="false" ht="12.8" hidden="true" customHeight="false" outlineLevel="0" collapsed="false">
      <c r="A596" s="0" t="s">
        <v>689</v>
      </c>
      <c r="B596" s="0" t="s">
        <v>55</v>
      </c>
      <c r="C596" s="0" t="s">
        <v>697</v>
      </c>
      <c r="D596" s="0" t="n">
        <v>30</v>
      </c>
      <c r="E596" s="4" t="str">
        <f aca="false">+LEFT(RIGHT(M596,P596-N596+1),O596-N596)</f>
        <v>PL</v>
      </c>
      <c r="F596" s="4" t="str">
        <f aca="false">+RIGHT(LEFT(M596,S596-1),S596-O596-1)</f>
        <v>DE_W</v>
      </c>
      <c r="G596" s="4" t="n">
        <f aca="false">+D596*VLOOKUP(C596,[1]commodities!A$1:H$1048576,2,0)</f>
        <v>558.999999999</v>
      </c>
      <c r="H596" s="4" t="n">
        <f aca="false">+$D596*VLOOKUP(C596,[1]commodities!A$1:H$1048576,3,0)</f>
        <v>2.93664</v>
      </c>
      <c r="I596" s="4" t="n">
        <f aca="false">+G596/K596</f>
        <v>558.999999999</v>
      </c>
      <c r="J596" s="4" t="n">
        <f aca="false">+H596/K596</f>
        <v>2.93664</v>
      </c>
      <c r="K596" s="4" t="n">
        <f aca="false">+ROUNDUP(MAX(G596/12000,H596/51,1),0)</f>
        <v>1</v>
      </c>
      <c r="L596" s="4" t="n">
        <f aca="false">+RANDBETWEEN(1,5)</f>
        <v>1</v>
      </c>
      <c r="M596" s="4" t="str">
        <f aca="false">+VLOOKUP(A596&amp;B596,[1]country_org_des!$A$1:$E$1048576,5,0)</f>
        <v>FTL||Supplier_313||Plant_10||FTL_PL-DE_W_1000</v>
      </c>
      <c r="N596" s="4" t="n">
        <f aca="false">+FIND("FTL",M596,2)+4</f>
        <v>34</v>
      </c>
      <c r="O596" s="0" t="n">
        <f aca="false">+FIND("-",M596)</f>
        <v>36</v>
      </c>
      <c r="P596" s="0" t="n">
        <f aca="false">+LEN(M596)</f>
        <v>45</v>
      </c>
      <c r="Q596" s="0" t="str">
        <f aca="false">+RIGHT(M596,P596-O596)</f>
        <v>DE_W_1000</v>
      </c>
      <c r="R596" s="0" t="n">
        <f aca="false">+LEN(M596)-LEN(SUBSTITUTE(M596,"_",""))</f>
        <v>5</v>
      </c>
      <c r="S596" s="0" t="n">
        <f aca="false">+FIND("!",T596)</f>
        <v>41</v>
      </c>
      <c r="T596" s="0" t="str">
        <f aca="false">+SUBSTITUTE(M596,"_","!",R596)</f>
        <v>FTL||Supplier_313||Plant_10||FTL_PL-DE_W!1000</v>
      </c>
    </row>
    <row r="597" customFormat="false" ht="12.8" hidden="true" customHeight="false" outlineLevel="0" collapsed="false">
      <c r="A597" s="0" t="s">
        <v>689</v>
      </c>
      <c r="B597" s="0" t="s">
        <v>55</v>
      </c>
      <c r="C597" s="0" t="s">
        <v>698</v>
      </c>
      <c r="D597" s="0" t="n">
        <v>330</v>
      </c>
      <c r="E597" s="4" t="str">
        <f aca="false">+LEFT(RIGHT(M597,P597-N597+1),O597-N597)</f>
        <v>PL</v>
      </c>
      <c r="F597" s="4" t="str">
        <f aca="false">+RIGHT(LEFT(M597,S597-1),S597-O597-1)</f>
        <v>DE_W</v>
      </c>
      <c r="G597" s="4" t="n">
        <f aca="false">+D597*VLOOKUP(C597,[1]commodities!A$1:H$1048576,2,0)</f>
        <v>5828.899999989</v>
      </c>
      <c r="H597" s="4" t="n">
        <f aca="false">+$D597*VLOOKUP(C597,[1]commodities!A$1:H$1048576,3,0)</f>
        <v>32.30304</v>
      </c>
      <c r="I597" s="4" t="n">
        <f aca="false">+G597/K597</f>
        <v>5828.899999989</v>
      </c>
      <c r="J597" s="4" t="n">
        <f aca="false">+H597/K597</f>
        <v>32.30304</v>
      </c>
      <c r="K597" s="4" t="n">
        <f aca="false">+ROUNDUP(MAX(G597/12000,H597/51,1),0)</f>
        <v>1</v>
      </c>
      <c r="L597" s="4" t="n">
        <f aca="false">+RANDBETWEEN(1,5)</f>
        <v>2</v>
      </c>
      <c r="M597" s="4" t="str">
        <f aca="false">+VLOOKUP(A597&amp;B597,[1]country_org_des!$A$1:$E$1048576,5,0)</f>
        <v>FTL||Supplier_313||Plant_10||FTL_PL-DE_W_1000</v>
      </c>
      <c r="N597" s="4" t="n">
        <f aca="false">+FIND("FTL",M597,2)+4</f>
        <v>34</v>
      </c>
      <c r="O597" s="0" t="n">
        <f aca="false">+FIND("-",M597)</f>
        <v>36</v>
      </c>
      <c r="P597" s="0" t="n">
        <f aca="false">+LEN(M597)</f>
        <v>45</v>
      </c>
      <c r="Q597" s="0" t="str">
        <f aca="false">+RIGHT(M597,P597-O597)</f>
        <v>DE_W_1000</v>
      </c>
      <c r="R597" s="0" t="n">
        <f aca="false">+LEN(M597)-LEN(SUBSTITUTE(M597,"_",""))</f>
        <v>5</v>
      </c>
      <c r="S597" s="0" t="n">
        <f aca="false">+FIND("!",T597)</f>
        <v>41</v>
      </c>
      <c r="T597" s="0" t="str">
        <f aca="false">+SUBSTITUTE(M597,"_","!",R597)</f>
        <v>FTL||Supplier_313||Plant_10||FTL_PL-DE_W!1000</v>
      </c>
    </row>
    <row r="598" customFormat="false" ht="12.8" hidden="true" customHeight="false" outlineLevel="0" collapsed="false">
      <c r="A598" s="0" t="s">
        <v>699</v>
      </c>
      <c r="B598" s="0" t="s">
        <v>55</v>
      </c>
      <c r="C598" s="0" t="s">
        <v>700</v>
      </c>
      <c r="D598" s="0" t="n">
        <v>6000</v>
      </c>
      <c r="E598" s="4" t="str">
        <f aca="false">+LEFT(RIGHT(M598,P598-N598+1),O598-N598)</f>
        <v>GB</v>
      </c>
      <c r="F598" s="4" t="str">
        <f aca="false">+RIGHT(LEFT(M598,S598-1),S598-O598-1)</f>
        <v>DE_W</v>
      </c>
      <c r="G598" s="4" t="n">
        <f aca="false">+D598*VLOOKUP(C598,[1]commodities!A$1:H$1048576,2,0)</f>
        <v>50.4</v>
      </c>
      <c r="H598" s="4" t="n">
        <f aca="false">+$D598*VLOOKUP(C598,[1]commodities!A$1:H$1048576,3,0)</f>
        <v>0.2705976</v>
      </c>
      <c r="I598" s="4" t="n">
        <f aca="false">+G598/K598</f>
        <v>50.4</v>
      </c>
      <c r="J598" s="4" t="n">
        <f aca="false">+H598/K598</f>
        <v>0.2705976</v>
      </c>
      <c r="K598" s="4" t="n">
        <f aca="false">+ROUNDUP(MAX(G598/12000,H598/51,1),0)</f>
        <v>1</v>
      </c>
      <c r="L598" s="4" t="n">
        <f aca="false">+RANDBETWEEN(1,5)</f>
        <v>5</v>
      </c>
      <c r="M598" s="4" t="str">
        <f aca="false">+VLOOKUP(A598&amp;B598,[1]country_org_des!$A$1:$E$1048576,5,0)</f>
        <v>FTL||Supplier_21||Plant_10||FTL_GB-DE_W_1000</v>
      </c>
      <c r="N598" s="4" t="n">
        <f aca="false">+FIND("FTL",M598,2)+4</f>
        <v>33</v>
      </c>
      <c r="O598" s="0" t="n">
        <f aca="false">+FIND("-",M598)</f>
        <v>35</v>
      </c>
      <c r="P598" s="0" t="n">
        <f aca="false">+LEN(M598)</f>
        <v>44</v>
      </c>
      <c r="Q598" s="0" t="str">
        <f aca="false">+RIGHT(M598,P598-O598)</f>
        <v>DE_W_1000</v>
      </c>
      <c r="R598" s="0" t="n">
        <f aca="false">+LEN(M598)-LEN(SUBSTITUTE(M598,"_",""))</f>
        <v>5</v>
      </c>
      <c r="S598" s="0" t="n">
        <f aca="false">+FIND("!",T598)</f>
        <v>40</v>
      </c>
      <c r="T598" s="0" t="str">
        <f aca="false">+SUBSTITUTE(M598,"_","!",R598)</f>
        <v>FTL||Supplier_21||Plant_10||FTL_GB-DE_W!1000</v>
      </c>
    </row>
    <row r="599" customFormat="false" ht="12.8" hidden="true" customHeight="false" outlineLevel="0" collapsed="false">
      <c r="A599" s="0" t="s">
        <v>701</v>
      </c>
      <c r="B599" s="0" t="s">
        <v>55</v>
      </c>
      <c r="C599" s="0" t="s">
        <v>702</v>
      </c>
      <c r="D599" s="0" t="n">
        <v>486</v>
      </c>
      <c r="E599" s="4" t="str">
        <f aca="false">+LEFT(RIGHT(M599,P599-N599+1),O599-N599)</f>
        <v>PL</v>
      </c>
      <c r="F599" s="4" t="str">
        <f aca="false">+RIGHT(LEFT(M599,S599-1),S599-O599-1)</f>
        <v>DE_W</v>
      </c>
      <c r="G599" s="4" t="n">
        <f aca="false">+D599*VLOOKUP(C599,[1]commodities!A$1:H$1048576,2,0)</f>
        <v>46.4400000216</v>
      </c>
      <c r="H599" s="4" t="n">
        <f aca="false">+$D599*VLOOKUP(C599,[1]commodities!A$1:H$1048576,3,0)</f>
        <v>0.1533869946</v>
      </c>
      <c r="I599" s="4" t="n">
        <f aca="false">+G599/K599</f>
        <v>46.4400000216</v>
      </c>
      <c r="J599" s="4" t="n">
        <f aca="false">+H599/K599</f>
        <v>0.1533869946</v>
      </c>
      <c r="K599" s="4" t="n">
        <f aca="false">+ROUNDUP(MAX(G599/12000,H599/51,1),0)</f>
        <v>1</v>
      </c>
      <c r="L599" s="4" t="n">
        <f aca="false">+RANDBETWEEN(1,5)</f>
        <v>2</v>
      </c>
      <c r="M599" s="4" t="str">
        <f aca="false">+VLOOKUP(A599&amp;B599,[1]country_org_des!$A$1:$E$1048576,5,0)</f>
        <v>FTL||Supplier_340||Plant_10||FTL_PL-DE_W_1500</v>
      </c>
      <c r="N599" s="4" t="n">
        <f aca="false">+FIND("FTL",M599,2)+4</f>
        <v>34</v>
      </c>
      <c r="O599" s="0" t="n">
        <f aca="false">+FIND("-",M599)</f>
        <v>36</v>
      </c>
      <c r="P599" s="0" t="n">
        <f aca="false">+LEN(M599)</f>
        <v>45</v>
      </c>
      <c r="Q599" s="0" t="str">
        <f aca="false">+RIGHT(M599,P599-O599)</f>
        <v>DE_W_1500</v>
      </c>
      <c r="R599" s="0" t="n">
        <f aca="false">+LEN(M599)-LEN(SUBSTITUTE(M599,"_",""))</f>
        <v>5</v>
      </c>
      <c r="S599" s="0" t="n">
        <f aca="false">+FIND("!",T599)</f>
        <v>41</v>
      </c>
      <c r="T599" s="0" t="str">
        <f aca="false">+SUBSTITUTE(M599,"_","!",R599)</f>
        <v>FTL||Supplier_340||Plant_10||FTL_PL-DE_W!1500</v>
      </c>
    </row>
    <row r="600" customFormat="false" ht="12.8" hidden="true" customHeight="false" outlineLevel="0" collapsed="false">
      <c r="A600" s="0" t="s">
        <v>701</v>
      </c>
      <c r="B600" s="0" t="s">
        <v>55</v>
      </c>
      <c r="C600" s="0" t="s">
        <v>703</v>
      </c>
      <c r="D600" s="0" t="n">
        <v>648</v>
      </c>
      <c r="E600" s="4" t="str">
        <f aca="false">+LEFT(RIGHT(M600,P600-N600+1),O600-N600)</f>
        <v>PL</v>
      </c>
      <c r="F600" s="4" t="str">
        <f aca="false">+RIGHT(LEFT(M600,S600-1),S600-O600-1)</f>
        <v>DE_W</v>
      </c>
      <c r="G600" s="4" t="n">
        <f aca="false">+D600*VLOOKUP(C600,[1]commodities!A$1:H$1048576,2,0)</f>
        <v>61.9200000288</v>
      </c>
      <c r="H600" s="4" t="n">
        <f aca="false">+$D600*VLOOKUP(C600,[1]commodities!A$1:H$1048576,3,0)</f>
        <v>0.2045159928</v>
      </c>
      <c r="I600" s="4" t="n">
        <f aca="false">+G600/K600</f>
        <v>61.9200000288</v>
      </c>
      <c r="J600" s="4" t="n">
        <f aca="false">+H600/K600</f>
        <v>0.2045159928</v>
      </c>
      <c r="K600" s="4" t="n">
        <f aca="false">+ROUNDUP(MAX(G600/12000,H600/51,1),0)</f>
        <v>1</v>
      </c>
      <c r="L600" s="4" t="n">
        <f aca="false">+RANDBETWEEN(1,5)</f>
        <v>2</v>
      </c>
      <c r="M600" s="4" t="str">
        <f aca="false">+VLOOKUP(A600&amp;B600,[1]country_org_des!$A$1:$E$1048576,5,0)</f>
        <v>FTL||Supplier_340||Plant_10||FTL_PL-DE_W_1500</v>
      </c>
      <c r="N600" s="4" t="n">
        <f aca="false">+FIND("FTL",M600,2)+4</f>
        <v>34</v>
      </c>
      <c r="O600" s="0" t="n">
        <f aca="false">+FIND("-",M600)</f>
        <v>36</v>
      </c>
      <c r="P600" s="0" t="n">
        <f aca="false">+LEN(M600)</f>
        <v>45</v>
      </c>
      <c r="Q600" s="0" t="str">
        <f aca="false">+RIGHT(M600,P600-O600)</f>
        <v>DE_W_1500</v>
      </c>
      <c r="R600" s="0" t="n">
        <f aca="false">+LEN(M600)-LEN(SUBSTITUTE(M600,"_",""))</f>
        <v>5</v>
      </c>
      <c r="S600" s="0" t="n">
        <f aca="false">+FIND("!",T600)</f>
        <v>41</v>
      </c>
      <c r="T600" s="0" t="str">
        <f aca="false">+SUBSTITUTE(M600,"_","!",R600)</f>
        <v>FTL||Supplier_340||Plant_10||FTL_PL-DE_W!1500</v>
      </c>
    </row>
    <row r="601" customFormat="false" ht="12.8" hidden="true" customHeight="false" outlineLevel="0" collapsed="false">
      <c r="A601" s="0" t="s">
        <v>701</v>
      </c>
      <c r="B601" s="0" t="s">
        <v>55</v>
      </c>
      <c r="C601" s="0" t="s">
        <v>704</v>
      </c>
      <c r="D601" s="0" t="n">
        <v>76</v>
      </c>
      <c r="E601" s="4" t="str">
        <f aca="false">+LEFT(RIGHT(M601,P601-N601+1),O601-N601)</f>
        <v>PL</v>
      </c>
      <c r="F601" s="4" t="str">
        <f aca="false">+RIGHT(LEFT(M601,S601-1),S601-O601-1)</f>
        <v>DE_W</v>
      </c>
      <c r="G601" s="4" t="n">
        <f aca="false">+D601*VLOOKUP(C601,[1]commodities!A$1:H$1048576,2,0)</f>
        <v>59.2759999984</v>
      </c>
      <c r="H601" s="4" t="n">
        <f aca="false">+$D601*VLOOKUP(C601,[1]commodities!A$1:H$1048576,3,0)</f>
        <v>1.5359999988</v>
      </c>
      <c r="I601" s="4" t="n">
        <f aca="false">+G601/K601</f>
        <v>59.2759999984</v>
      </c>
      <c r="J601" s="4" t="n">
        <f aca="false">+H601/K601</f>
        <v>1.5359999988</v>
      </c>
      <c r="K601" s="4" t="n">
        <f aca="false">+ROUNDUP(MAX(G601/12000,H601/51,1),0)</f>
        <v>1</v>
      </c>
      <c r="L601" s="4" t="n">
        <f aca="false">+RANDBETWEEN(1,5)</f>
        <v>3</v>
      </c>
      <c r="M601" s="4" t="str">
        <f aca="false">+VLOOKUP(A601&amp;B601,[1]country_org_des!$A$1:$E$1048576,5,0)</f>
        <v>FTL||Supplier_340||Plant_10||FTL_PL-DE_W_1500</v>
      </c>
      <c r="N601" s="4" t="n">
        <f aca="false">+FIND("FTL",M601,2)+4</f>
        <v>34</v>
      </c>
      <c r="O601" s="0" t="n">
        <f aca="false">+FIND("-",M601)</f>
        <v>36</v>
      </c>
      <c r="P601" s="0" t="n">
        <f aca="false">+LEN(M601)</f>
        <v>45</v>
      </c>
      <c r="Q601" s="0" t="str">
        <f aca="false">+RIGHT(M601,P601-O601)</f>
        <v>DE_W_1500</v>
      </c>
      <c r="R601" s="0" t="n">
        <f aca="false">+LEN(M601)-LEN(SUBSTITUTE(M601,"_",""))</f>
        <v>5</v>
      </c>
      <c r="S601" s="0" t="n">
        <f aca="false">+FIND("!",T601)</f>
        <v>41</v>
      </c>
      <c r="T601" s="0" t="str">
        <f aca="false">+SUBSTITUTE(M601,"_","!",R601)</f>
        <v>FTL||Supplier_340||Plant_10||FTL_PL-DE_W!1500</v>
      </c>
    </row>
    <row r="602" customFormat="false" ht="12.8" hidden="true" customHeight="false" outlineLevel="0" collapsed="false">
      <c r="A602" s="0" t="s">
        <v>701</v>
      </c>
      <c r="B602" s="0" t="s">
        <v>55</v>
      </c>
      <c r="C602" s="0" t="s">
        <v>705</v>
      </c>
      <c r="D602" s="0" t="n">
        <v>76</v>
      </c>
      <c r="E602" s="4" t="str">
        <f aca="false">+LEFT(RIGHT(M602,P602-N602+1),O602-N602)</f>
        <v>PL</v>
      </c>
      <c r="F602" s="4" t="str">
        <f aca="false">+RIGHT(LEFT(M602,S602-1),S602-O602-1)</f>
        <v>DE_W</v>
      </c>
      <c r="G602" s="4" t="n">
        <f aca="false">+D602*VLOOKUP(C602,[1]commodities!A$1:H$1048576,2,0)</f>
        <v>81.9999999984</v>
      </c>
      <c r="H602" s="4" t="n">
        <f aca="false">+$D602*VLOOKUP(C602,[1]commodities!A$1:H$1048576,3,0)</f>
        <v>1.5359999988</v>
      </c>
      <c r="I602" s="4" t="n">
        <f aca="false">+G602/K602</f>
        <v>81.9999999984</v>
      </c>
      <c r="J602" s="4" t="n">
        <f aca="false">+H602/K602</f>
        <v>1.5359999988</v>
      </c>
      <c r="K602" s="4" t="n">
        <f aca="false">+ROUNDUP(MAX(G602/12000,H602/51,1),0)</f>
        <v>1</v>
      </c>
      <c r="L602" s="4" t="n">
        <f aca="false">+RANDBETWEEN(1,5)</f>
        <v>3</v>
      </c>
      <c r="M602" s="4" t="str">
        <f aca="false">+VLOOKUP(A602&amp;B602,[1]country_org_des!$A$1:$E$1048576,5,0)</f>
        <v>FTL||Supplier_340||Plant_10||FTL_PL-DE_W_1500</v>
      </c>
      <c r="N602" s="4" t="n">
        <f aca="false">+FIND("FTL",M602,2)+4</f>
        <v>34</v>
      </c>
      <c r="O602" s="0" t="n">
        <f aca="false">+FIND("-",M602)</f>
        <v>36</v>
      </c>
      <c r="P602" s="0" t="n">
        <f aca="false">+LEN(M602)</f>
        <v>45</v>
      </c>
      <c r="Q602" s="0" t="str">
        <f aca="false">+RIGHT(M602,P602-O602)</f>
        <v>DE_W_1500</v>
      </c>
      <c r="R602" s="0" t="n">
        <f aca="false">+LEN(M602)-LEN(SUBSTITUTE(M602,"_",""))</f>
        <v>5</v>
      </c>
      <c r="S602" s="0" t="n">
        <f aca="false">+FIND("!",T602)</f>
        <v>41</v>
      </c>
      <c r="T602" s="0" t="str">
        <f aca="false">+SUBSTITUTE(M602,"_","!",R602)</f>
        <v>FTL||Supplier_340||Plant_10||FTL_PL-DE_W!1500</v>
      </c>
    </row>
    <row r="603" customFormat="false" ht="12.8" hidden="true" customHeight="false" outlineLevel="0" collapsed="false">
      <c r="A603" s="0" t="s">
        <v>706</v>
      </c>
      <c r="B603" s="0" t="s">
        <v>55</v>
      </c>
      <c r="C603" s="0" t="s">
        <v>707</v>
      </c>
      <c r="D603" s="0" t="n">
        <v>400</v>
      </c>
      <c r="E603" s="4" t="str">
        <f aca="false">+LEFT(RIGHT(M603,P603-N603+1),O603-N603)</f>
        <v>DE_W</v>
      </c>
      <c r="F603" s="4" t="str">
        <f aca="false">+RIGHT(LEFT(M603,S603-1),S603-O603-1)</f>
        <v>DE_W</v>
      </c>
      <c r="G603" s="4" t="n">
        <f aca="false">+D603*VLOOKUP(C603,[1]commodities!A$1:H$1048576,2,0)</f>
        <v>238.4</v>
      </c>
      <c r="H603" s="4" t="n">
        <f aca="false">+$D603*VLOOKUP(C603,[1]commodities!A$1:H$1048576,3,0)</f>
        <v>4.752</v>
      </c>
      <c r="I603" s="4" t="n">
        <f aca="false">+G603/K603</f>
        <v>238.4</v>
      </c>
      <c r="J603" s="4" t="n">
        <f aca="false">+H603/K603</f>
        <v>4.752</v>
      </c>
      <c r="K603" s="4" t="n">
        <f aca="false">+ROUNDUP(MAX(G603/12000,H603/51,1),0)</f>
        <v>1</v>
      </c>
      <c r="L603" s="4" t="n">
        <f aca="false">+RANDBETWEEN(1,5)</f>
        <v>2</v>
      </c>
      <c r="M603" s="4" t="str">
        <f aca="false">+VLOOKUP(A603&amp;B603,[1]country_org_des!$A$1:$E$1048576,5,0)</f>
        <v>FTL||Supplier_115||Plant_10||FTL_DE_W-DE_W_500</v>
      </c>
      <c r="N603" s="4" t="n">
        <f aca="false">+FIND("FTL",M603,2)+4</f>
        <v>34</v>
      </c>
      <c r="O603" s="0" t="n">
        <f aca="false">+FIND("-",M603)</f>
        <v>38</v>
      </c>
      <c r="P603" s="0" t="n">
        <f aca="false">+LEN(M603)</f>
        <v>46</v>
      </c>
      <c r="Q603" s="0" t="str">
        <f aca="false">+RIGHT(M603,P603-O603)</f>
        <v>DE_W_500</v>
      </c>
      <c r="R603" s="0" t="n">
        <f aca="false">+LEN(M603)-LEN(SUBSTITUTE(M603,"_",""))</f>
        <v>6</v>
      </c>
      <c r="S603" s="0" t="n">
        <f aca="false">+FIND("!",T603)</f>
        <v>43</v>
      </c>
      <c r="T603" s="0" t="str">
        <f aca="false">+SUBSTITUTE(M603,"_","!",R603)</f>
        <v>FTL||Supplier_115||Plant_10||FTL_DE_W-DE_W!500</v>
      </c>
    </row>
    <row r="604" customFormat="false" ht="12.8" hidden="true" customHeight="false" outlineLevel="0" collapsed="false">
      <c r="A604" s="0" t="s">
        <v>706</v>
      </c>
      <c r="B604" s="0" t="s">
        <v>55</v>
      </c>
      <c r="C604" s="0" t="s">
        <v>708</v>
      </c>
      <c r="D604" s="0" t="n">
        <v>800</v>
      </c>
      <c r="E604" s="4" t="str">
        <f aca="false">+LEFT(RIGHT(M604,P604-N604+1),O604-N604)</f>
        <v>DE_W</v>
      </c>
      <c r="F604" s="4" t="str">
        <f aca="false">+RIGHT(LEFT(M604,S604-1),S604-O604-1)</f>
        <v>DE_W</v>
      </c>
      <c r="G604" s="4" t="n">
        <f aca="false">+D604*VLOOKUP(C604,[1]commodities!A$1:H$1048576,2,0)</f>
        <v>475.2</v>
      </c>
      <c r="H604" s="4" t="n">
        <f aca="false">+$D604*VLOOKUP(C604,[1]commodities!A$1:H$1048576,3,0)</f>
        <v>9.504</v>
      </c>
      <c r="I604" s="4" t="n">
        <f aca="false">+G604/K604</f>
        <v>475.2</v>
      </c>
      <c r="J604" s="4" t="n">
        <f aca="false">+H604/K604</f>
        <v>9.504</v>
      </c>
      <c r="K604" s="4" t="n">
        <f aca="false">+ROUNDUP(MAX(G604/12000,H604/51,1),0)</f>
        <v>1</v>
      </c>
      <c r="L604" s="4" t="n">
        <f aca="false">+RANDBETWEEN(1,5)</f>
        <v>3</v>
      </c>
      <c r="M604" s="4" t="str">
        <f aca="false">+VLOOKUP(A604&amp;B604,[1]country_org_des!$A$1:$E$1048576,5,0)</f>
        <v>FTL||Supplier_115||Plant_10||FTL_DE_W-DE_W_500</v>
      </c>
      <c r="N604" s="4" t="n">
        <f aca="false">+FIND("FTL",M604,2)+4</f>
        <v>34</v>
      </c>
      <c r="O604" s="0" t="n">
        <f aca="false">+FIND("-",M604)</f>
        <v>38</v>
      </c>
      <c r="P604" s="0" t="n">
        <f aca="false">+LEN(M604)</f>
        <v>46</v>
      </c>
      <c r="Q604" s="0" t="str">
        <f aca="false">+RIGHT(M604,P604-O604)</f>
        <v>DE_W_500</v>
      </c>
      <c r="R604" s="0" t="n">
        <f aca="false">+LEN(M604)-LEN(SUBSTITUTE(M604,"_",""))</f>
        <v>6</v>
      </c>
      <c r="S604" s="0" t="n">
        <f aca="false">+FIND("!",T604)</f>
        <v>43</v>
      </c>
      <c r="T604" s="0" t="str">
        <f aca="false">+SUBSTITUTE(M604,"_","!",R604)</f>
        <v>FTL||Supplier_115||Plant_10||FTL_DE_W-DE_W!500</v>
      </c>
    </row>
    <row r="605" customFormat="false" ht="12.8" hidden="true" customHeight="false" outlineLevel="0" collapsed="false">
      <c r="A605" s="0" t="s">
        <v>706</v>
      </c>
      <c r="B605" s="0" t="s">
        <v>55</v>
      </c>
      <c r="C605" s="0" t="s">
        <v>709</v>
      </c>
      <c r="D605" s="0" t="n">
        <v>700</v>
      </c>
      <c r="E605" s="4" t="str">
        <f aca="false">+LEFT(RIGHT(M605,P605-N605+1),O605-N605)</f>
        <v>DE_W</v>
      </c>
      <c r="F605" s="4" t="str">
        <f aca="false">+RIGHT(LEFT(M605,S605-1),S605-O605-1)</f>
        <v>DE_W</v>
      </c>
      <c r="G605" s="4" t="n">
        <f aca="false">+D605*VLOOKUP(C605,[1]commodities!A$1:H$1048576,2,0)</f>
        <v>438.9</v>
      </c>
      <c r="H605" s="4" t="n">
        <f aca="false">+$D605*VLOOKUP(C605,[1]commodities!A$1:H$1048576,3,0)</f>
        <v>8.316</v>
      </c>
      <c r="I605" s="4" t="n">
        <f aca="false">+G605/K605</f>
        <v>438.9</v>
      </c>
      <c r="J605" s="4" t="n">
        <f aca="false">+H605/K605</f>
        <v>8.316</v>
      </c>
      <c r="K605" s="4" t="n">
        <f aca="false">+ROUNDUP(MAX(G605/12000,H605/51,1),0)</f>
        <v>1</v>
      </c>
      <c r="L605" s="4" t="n">
        <f aca="false">+RANDBETWEEN(1,5)</f>
        <v>5</v>
      </c>
      <c r="M605" s="4" t="str">
        <f aca="false">+VLOOKUP(A605&amp;B605,[1]country_org_des!$A$1:$E$1048576,5,0)</f>
        <v>FTL||Supplier_115||Plant_10||FTL_DE_W-DE_W_500</v>
      </c>
      <c r="N605" s="4" t="n">
        <f aca="false">+FIND("FTL",M605,2)+4</f>
        <v>34</v>
      </c>
      <c r="O605" s="0" t="n">
        <f aca="false">+FIND("-",M605)</f>
        <v>38</v>
      </c>
      <c r="P605" s="0" t="n">
        <f aca="false">+LEN(M605)</f>
        <v>46</v>
      </c>
      <c r="Q605" s="0" t="str">
        <f aca="false">+RIGHT(M605,P605-O605)</f>
        <v>DE_W_500</v>
      </c>
      <c r="R605" s="0" t="n">
        <f aca="false">+LEN(M605)-LEN(SUBSTITUTE(M605,"_",""))</f>
        <v>6</v>
      </c>
      <c r="S605" s="0" t="n">
        <f aca="false">+FIND("!",T605)</f>
        <v>43</v>
      </c>
      <c r="T605" s="0" t="str">
        <f aca="false">+SUBSTITUTE(M605,"_","!",R605)</f>
        <v>FTL||Supplier_115||Plant_10||FTL_DE_W-DE_W!500</v>
      </c>
    </row>
    <row r="606" customFormat="false" ht="12.8" hidden="true" customHeight="false" outlineLevel="0" collapsed="false">
      <c r="A606" s="0" t="s">
        <v>706</v>
      </c>
      <c r="B606" s="0" t="s">
        <v>55</v>
      </c>
      <c r="C606" s="0" t="s">
        <v>710</v>
      </c>
      <c r="D606" s="0" t="n">
        <v>400</v>
      </c>
      <c r="E606" s="4" t="str">
        <f aca="false">+LEFT(RIGHT(M606,P606-N606+1),O606-N606)</f>
        <v>DE_W</v>
      </c>
      <c r="F606" s="4" t="str">
        <f aca="false">+RIGHT(LEFT(M606,S606-1),S606-O606-1)</f>
        <v>DE_W</v>
      </c>
      <c r="G606" s="4" t="n">
        <f aca="false">+D606*VLOOKUP(C606,[1]commodities!A$1:H$1048576,2,0)</f>
        <v>250.8</v>
      </c>
      <c r="H606" s="4" t="n">
        <f aca="false">+$D606*VLOOKUP(C606,[1]commodities!A$1:H$1048576,3,0)</f>
        <v>4.752</v>
      </c>
      <c r="I606" s="4" t="n">
        <f aca="false">+G606/K606</f>
        <v>250.8</v>
      </c>
      <c r="J606" s="4" t="n">
        <f aca="false">+H606/K606</f>
        <v>4.752</v>
      </c>
      <c r="K606" s="4" t="n">
        <f aca="false">+ROUNDUP(MAX(G606/12000,H606/51,1),0)</f>
        <v>1</v>
      </c>
      <c r="L606" s="4" t="n">
        <f aca="false">+RANDBETWEEN(1,5)</f>
        <v>3</v>
      </c>
      <c r="M606" s="4" t="str">
        <f aca="false">+VLOOKUP(A606&amp;B606,[1]country_org_des!$A$1:$E$1048576,5,0)</f>
        <v>FTL||Supplier_115||Plant_10||FTL_DE_W-DE_W_500</v>
      </c>
      <c r="N606" s="4" t="n">
        <f aca="false">+FIND("FTL",M606,2)+4</f>
        <v>34</v>
      </c>
      <c r="O606" s="0" t="n">
        <f aca="false">+FIND("-",M606)</f>
        <v>38</v>
      </c>
      <c r="P606" s="0" t="n">
        <f aca="false">+LEN(M606)</f>
        <v>46</v>
      </c>
      <c r="Q606" s="0" t="str">
        <f aca="false">+RIGHT(M606,P606-O606)</f>
        <v>DE_W_500</v>
      </c>
      <c r="R606" s="0" t="n">
        <f aca="false">+LEN(M606)-LEN(SUBSTITUTE(M606,"_",""))</f>
        <v>6</v>
      </c>
      <c r="S606" s="0" t="n">
        <f aca="false">+FIND("!",T606)</f>
        <v>43</v>
      </c>
      <c r="T606" s="0" t="str">
        <f aca="false">+SUBSTITUTE(M606,"_","!",R606)</f>
        <v>FTL||Supplier_115||Plant_10||FTL_DE_W-DE_W!500</v>
      </c>
    </row>
    <row r="607" customFormat="false" ht="12.8" hidden="true" customHeight="false" outlineLevel="0" collapsed="false">
      <c r="A607" s="0" t="s">
        <v>706</v>
      </c>
      <c r="B607" s="0" t="s">
        <v>55</v>
      </c>
      <c r="C607" s="0" t="s">
        <v>711</v>
      </c>
      <c r="D607" s="0" t="n">
        <v>740</v>
      </c>
      <c r="E607" s="4" t="str">
        <f aca="false">+LEFT(RIGHT(M607,P607-N607+1),O607-N607)</f>
        <v>DE_W</v>
      </c>
      <c r="F607" s="4" t="str">
        <f aca="false">+RIGHT(LEFT(M607,S607-1),S607-O607-1)</f>
        <v>DE_W</v>
      </c>
      <c r="G607" s="4" t="n">
        <f aca="false">+D607*VLOOKUP(C607,[1]commodities!A$1:H$1048576,2,0)</f>
        <v>8.12000002</v>
      </c>
      <c r="H607" s="4" t="n">
        <f aca="false">+$D607*VLOOKUP(C607,[1]commodities!A$1:H$1048576,3,0)</f>
        <v>0.034577906</v>
      </c>
      <c r="I607" s="4" t="n">
        <f aca="false">+G607/K607</f>
        <v>8.12000002</v>
      </c>
      <c r="J607" s="4" t="n">
        <f aca="false">+H607/K607</f>
        <v>0.034577906</v>
      </c>
      <c r="K607" s="4" t="n">
        <f aca="false">+ROUNDUP(MAX(G607/12000,H607/51,1),0)</f>
        <v>1</v>
      </c>
      <c r="L607" s="4" t="n">
        <f aca="false">+RANDBETWEEN(1,5)</f>
        <v>2</v>
      </c>
      <c r="M607" s="4" t="str">
        <f aca="false">+VLOOKUP(A607&amp;B607,[1]country_org_des!$A$1:$E$1048576,5,0)</f>
        <v>FTL||Supplier_115||Plant_10||FTL_DE_W-DE_W_500</v>
      </c>
      <c r="N607" s="4" t="n">
        <f aca="false">+FIND("FTL",M607,2)+4</f>
        <v>34</v>
      </c>
      <c r="O607" s="0" t="n">
        <f aca="false">+FIND("-",M607)</f>
        <v>38</v>
      </c>
      <c r="P607" s="0" t="n">
        <f aca="false">+LEN(M607)</f>
        <v>46</v>
      </c>
      <c r="Q607" s="0" t="str">
        <f aca="false">+RIGHT(M607,P607-O607)</f>
        <v>DE_W_500</v>
      </c>
      <c r="R607" s="0" t="n">
        <f aca="false">+LEN(M607)-LEN(SUBSTITUTE(M607,"_",""))</f>
        <v>6</v>
      </c>
      <c r="S607" s="0" t="n">
        <f aca="false">+FIND("!",T607)</f>
        <v>43</v>
      </c>
      <c r="T607" s="0" t="str">
        <f aca="false">+SUBSTITUTE(M607,"_","!",R607)</f>
        <v>FTL||Supplier_115||Plant_10||FTL_DE_W-DE_W!500</v>
      </c>
    </row>
    <row r="608" customFormat="false" ht="12.8" hidden="true" customHeight="false" outlineLevel="0" collapsed="false">
      <c r="A608" s="0" t="s">
        <v>706</v>
      </c>
      <c r="B608" s="0" t="s">
        <v>55</v>
      </c>
      <c r="C608" s="0" t="s">
        <v>712</v>
      </c>
      <c r="D608" s="0" t="n">
        <v>1110</v>
      </c>
      <c r="E608" s="4" t="str">
        <f aca="false">+LEFT(RIGHT(M608,P608-N608+1),O608-N608)</f>
        <v>DE_W</v>
      </c>
      <c r="F608" s="4" t="str">
        <f aca="false">+RIGHT(LEFT(M608,S608-1),S608-O608-1)</f>
        <v>DE_W</v>
      </c>
      <c r="G608" s="4" t="n">
        <f aca="false">+D608*VLOOKUP(C608,[1]commodities!A$1:H$1048576,2,0)</f>
        <v>12.18000003</v>
      </c>
      <c r="H608" s="4" t="n">
        <f aca="false">+$D608*VLOOKUP(C608,[1]commodities!A$1:H$1048576,3,0)</f>
        <v>0.051866859</v>
      </c>
      <c r="I608" s="4" t="n">
        <f aca="false">+G608/K608</f>
        <v>12.18000003</v>
      </c>
      <c r="J608" s="4" t="n">
        <f aca="false">+H608/K608</f>
        <v>0.051866859</v>
      </c>
      <c r="K608" s="4" t="n">
        <f aca="false">+ROUNDUP(MAX(G608/12000,H608/51,1),0)</f>
        <v>1</v>
      </c>
      <c r="L608" s="4" t="n">
        <f aca="false">+RANDBETWEEN(1,5)</f>
        <v>5</v>
      </c>
      <c r="M608" s="4" t="str">
        <f aca="false">+VLOOKUP(A608&amp;B608,[1]country_org_des!$A$1:$E$1048576,5,0)</f>
        <v>FTL||Supplier_115||Plant_10||FTL_DE_W-DE_W_500</v>
      </c>
      <c r="N608" s="4" t="n">
        <f aca="false">+FIND("FTL",M608,2)+4</f>
        <v>34</v>
      </c>
      <c r="O608" s="0" t="n">
        <f aca="false">+FIND("-",M608)</f>
        <v>38</v>
      </c>
      <c r="P608" s="0" t="n">
        <f aca="false">+LEN(M608)</f>
        <v>46</v>
      </c>
      <c r="Q608" s="0" t="str">
        <f aca="false">+RIGHT(M608,P608-O608)</f>
        <v>DE_W_500</v>
      </c>
      <c r="R608" s="0" t="n">
        <f aca="false">+LEN(M608)-LEN(SUBSTITUTE(M608,"_",""))</f>
        <v>6</v>
      </c>
      <c r="S608" s="0" t="n">
        <f aca="false">+FIND("!",T608)</f>
        <v>43</v>
      </c>
      <c r="T608" s="0" t="str">
        <f aca="false">+SUBSTITUTE(M608,"_","!",R608)</f>
        <v>FTL||Supplier_115||Plant_10||FTL_DE_W-DE_W!500</v>
      </c>
    </row>
    <row r="609" customFormat="false" ht="12.8" hidden="true" customHeight="false" outlineLevel="0" collapsed="false">
      <c r="A609" s="0" t="s">
        <v>706</v>
      </c>
      <c r="B609" s="0" t="s">
        <v>55</v>
      </c>
      <c r="C609" s="0" t="s">
        <v>713</v>
      </c>
      <c r="D609" s="0" t="n">
        <v>840</v>
      </c>
      <c r="E609" s="4" t="str">
        <f aca="false">+LEFT(RIGHT(M609,P609-N609+1),O609-N609)</f>
        <v>DE_W</v>
      </c>
      <c r="F609" s="4" t="str">
        <f aca="false">+RIGHT(LEFT(M609,S609-1),S609-O609-1)</f>
        <v>DE_W</v>
      </c>
      <c r="G609" s="4" t="n">
        <f aca="false">+D609*VLOOKUP(C609,[1]commodities!A$1:H$1048576,2,0)</f>
        <v>80.040000012</v>
      </c>
      <c r="H609" s="4" t="n">
        <f aca="false">+$D609*VLOOKUP(C609,[1]commodities!A$1:H$1048576,3,0)</f>
        <v>0.39517632</v>
      </c>
      <c r="I609" s="4" t="n">
        <f aca="false">+G609/K609</f>
        <v>80.040000012</v>
      </c>
      <c r="J609" s="4" t="n">
        <f aca="false">+H609/K609</f>
        <v>0.39517632</v>
      </c>
      <c r="K609" s="4" t="n">
        <f aca="false">+ROUNDUP(MAX(G609/12000,H609/51,1),0)</f>
        <v>1</v>
      </c>
      <c r="L609" s="4" t="n">
        <f aca="false">+RANDBETWEEN(1,5)</f>
        <v>4</v>
      </c>
      <c r="M609" s="4" t="str">
        <f aca="false">+VLOOKUP(A609&amp;B609,[1]country_org_des!$A$1:$E$1048576,5,0)</f>
        <v>FTL||Supplier_115||Plant_10||FTL_DE_W-DE_W_500</v>
      </c>
      <c r="N609" s="4" t="n">
        <f aca="false">+FIND("FTL",M609,2)+4</f>
        <v>34</v>
      </c>
      <c r="O609" s="0" t="n">
        <f aca="false">+FIND("-",M609)</f>
        <v>38</v>
      </c>
      <c r="P609" s="0" t="n">
        <f aca="false">+LEN(M609)</f>
        <v>46</v>
      </c>
      <c r="Q609" s="0" t="str">
        <f aca="false">+RIGHT(M609,P609-O609)</f>
        <v>DE_W_500</v>
      </c>
      <c r="R609" s="0" t="n">
        <f aca="false">+LEN(M609)-LEN(SUBSTITUTE(M609,"_",""))</f>
        <v>6</v>
      </c>
      <c r="S609" s="0" t="n">
        <f aca="false">+FIND("!",T609)</f>
        <v>43</v>
      </c>
      <c r="T609" s="0" t="str">
        <f aca="false">+SUBSTITUTE(M609,"_","!",R609)</f>
        <v>FTL||Supplier_115||Plant_10||FTL_DE_W-DE_W!500</v>
      </c>
    </row>
    <row r="610" customFormat="false" ht="12.8" hidden="true" customHeight="false" outlineLevel="0" collapsed="false">
      <c r="A610" s="0" t="s">
        <v>706</v>
      </c>
      <c r="B610" s="0" t="s">
        <v>55</v>
      </c>
      <c r="C610" s="0" t="s">
        <v>714</v>
      </c>
      <c r="D610" s="0" t="n">
        <v>140</v>
      </c>
      <c r="E610" s="4" t="str">
        <f aca="false">+LEFT(RIGHT(M610,P610-N610+1),O610-N610)</f>
        <v>DE_W</v>
      </c>
      <c r="F610" s="4" t="str">
        <f aca="false">+RIGHT(LEFT(M610,S610-1),S610-O610-1)</f>
        <v>DE_W</v>
      </c>
      <c r="G610" s="4" t="n">
        <f aca="false">+D610*VLOOKUP(C610,[1]commodities!A$1:H$1048576,2,0)</f>
        <v>13.340000002</v>
      </c>
      <c r="H610" s="4" t="n">
        <f aca="false">+$D610*VLOOKUP(C610,[1]commodities!A$1:H$1048576,3,0)</f>
        <v>0.06586272</v>
      </c>
      <c r="I610" s="4" t="n">
        <f aca="false">+G610/K610</f>
        <v>13.340000002</v>
      </c>
      <c r="J610" s="4" t="n">
        <f aca="false">+H610/K610</f>
        <v>0.06586272</v>
      </c>
      <c r="K610" s="4" t="n">
        <f aca="false">+ROUNDUP(MAX(G610/12000,H610/51,1),0)</f>
        <v>1</v>
      </c>
      <c r="L610" s="4" t="n">
        <f aca="false">+RANDBETWEEN(1,5)</f>
        <v>5</v>
      </c>
      <c r="M610" s="4" t="str">
        <f aca="false">+VLOOKUP(A610&amp;B610,[1]country_org_des!$A$1:$E$1048576,5,0)</f>
        <v>FTL||Supplier_115||Plant_10||FTL_DE_W-DE_W_500</v>
      </c>
      <c r="N610" s="4" t="n">
        <f aca="false">+FIND("FTL",M610,2)+4</f>
        <v>34</v>
      </c>
      <c r="O610" s="0" t="n">
        <f aca="false">+FIND("-",M610)</f>
        <v>38</v>
      </c>
      <c r="P610" s="0" t="n">
        <f aca="false">+LEN(M610)</f>
        <v>46</v>
      </c>
      <c r="Q610" s="0" t="str">
        <f aca="false">+RIGHT(M610,P610-O610)</f>
        <v>DE_W_500</v>
      </c>
      <c r="R610" s="0" t="n">
        <f aca="false">+LEN(M610)-LEN(SUBSTITUTE(M610,"_",""))</f>
        <v>6</v>
      </c>
      <c r="S610" s="0" t="n">
        <f aca="false">+FIND("!",T610)</f>
        <v>43</v>
      </c>
      <c r="T610" s="0" t="str">
        <f aca="false">+SUBSTITUTE(M610,"_","!",R610)</f>
        <v>FTL||Supplier_115||Plant_10||FTL_DE_W-DE_W!500</v>
      </c>
    </row>
    <row r="611" customFormat="false" ht="12.8" hidden="true" customHeight="false" outlineLevel="0" collapsed="false">
      <c r="A611" s="0" t="s">
        <v>706</v>
      </c>
      <c r="B611" s="0" t="s">
        <v>55</v>
      </c>
      <c r="C611" s="0" t="s">
        <v>715</v>
      </c>
      <c r="D611" s="0" t="n">
        <v>1120</v>
      </c>
      <c r="E611" s="4" t="str">
        <f aca="false">+LEFT(RIGHT(M611,P611-N611+1),O611-N611)</f>
        <v>DE_W</v>
      </c>
      <c r="F611" s="4" t="str">
        <f aca="false">+RIGHT(LEFT(M611,S611-1),S611-O611-1)</f>
        <v>DE_W</v>
      </c>
      <c r="G611" s="4" t="n">
        <f aca="false">+D611*VLOOKUP(C611,[1]commodities!A$1:H$1048576,2,0)</f>
        <v>106.720000016</v>
      </c>
      <c r="H611" s="4" t="n">
        <f aca="false">+$D611*VLOOKUP(C611,[1]commodities!A$1:H$1048576,3,0)</f>
        <v>0.52690176</v>
      </c>
      <c r="I611" s="4" t="n">
        <f aca="false">+G611/K611</f>
        <v>106.720000016</v>
      </c>
      <c r="J611" s="4" t="n">
        <f aca="false">+H611/K611</f>
        <v>0.52690176</v>
      </c>
      <c r="K611" s="4" t="n">
        <f aca="false">+ROUNDUP(MAX(G611/12000,H611/51,1),0)</f>
        <v>1</v>
      </c>
      <c r="L611" s="4" t="n">
        <f aca="false">+RANDBETWEEN(1,5)</f>
        <v>3</v>
      </c>
      <c r="M611" s="4" t="str">
        <f aca="false">+VLOOKUP(A611&amp;B611,[1]country_org_des!$A$1:$E$1048576,5,0)</f>
        <v>FTL||Supplier_115||Plant_10||FTL_DE_W-DE_W_500</v>
      </c>
      <c r="N611" s="4" t="n">
        <f aca="false">+FIND("FTL",M611,2)+4</f>
        <v>34</v>
      </c>
      <c r="O611" s="0" t="n">
        <f aca="false">+FIND("-",M611)</f>
        <v>38</v>
      </c>
      <c r="P611" s="0" t="n">
        <f aca="false">+LEN(M611)</f>
        <v>46</v>
      </c>
      <c r="Q611" s="0" t="str">
        <f aca="false">+RIGHT(M611,P611-O611)</f>
        <v>DE_W_500</v>
      </c>
      <c r="R611" s="0" t="n">
        <f aca="false">+LEN(M611)-LEN(SUBSTITUTE(M611,"_",""))</f>
        <v>6</v>
      </c>
      <c r="S611" s="0" t="n">
        <f aca="false">+FIND("!",T611)</f>
        <v>43</v>
      </c>
      <c r="T611" s="0" t="str">
        <f aca="false">+SUBSTITUTE(M611,"_","!",R611)</f>
        <v>FTL||Supplier_115||Plant_10||FTL_DE_W-DE_W!500</v>
      </c>
    </row>
    <row r="612" customFormat="false" ht="12.8" hidden="true" customHeight="false" outlineLevel="0" collapsed="false">
      <c r="A612" s="0" t="s">
        <v>706</v>
      </c>
      <c r="B612" s="0" t="s">
        <v>55</v>
      </c>
      <c r="C612" s="0" t="s">
        <v>716</v>
      </c>
      <c r="D612" s="0" t="n">
        <v>140</v>
      </c>
      <c r="E612" s="4" t="str">
        <f aca="false">+LEFT(RIGHT(M612,P612-N612+1),O612-N612)</f>
        <v>DE_W</v>
      </c>
      <c r="F612" s="4" t="str">
        <f aca="false">+RIGHT(LEFT(M612,S612-1),S612-O612-1)</f>
        <v>DE_W</v>
      </c>
      <c r="G612" s="4" t="n">
        <f aca="false">+D612*VLOOKUP(C612,[1]commodities!A$1:H$1048576,2,0)</f>
        <v>13.340000002</v>
      </c>
      <c r="H612" s="4" t="n">
        <f aca="false">+$D612*VLOOKUP(C612,[1]commodities!A$1:H$1048576,3,0)</f>
        <v>0.06586272</v>
      </c>
      <c r="I612" s="4" t="n">
        <f aca="false">+G612/K612</f>
        <v>13.340000002</v>
      </c>
      <c r="J612" s="4" t="n">
        <f aca="false">+H612/K612</f>
        <v>0.06586272</v>
      </c>
      <c r="K612" s="4" t="n">
        <f aca="false">+ROUNDUP(MAX(G612/12000,H612/51,1),0)</f>
        <v>1</v>
      </c>
      <c r="L612" s="4" t="n">
        <f aca="false">+RANDBETWEEN(1,5)</f>
        <v>4</v>
      </c>
      <c r="M612" s="4" t="str">
        <f aca="false">+VLOOKUP(A612&amp;B612,[1]country_org_des!$A$1:$E$1048576,5,0)</f>
        <v>FTL||Supplier_115||Plant_10||FTL_DE_W-DE_W_500</v>
      </c>
      <c r="N612" s="4" t="n">
        <f aca="false">+FIND("FTL",M612,2)+4</f>
        <v>34</v>
      </c>
      <c r="O612" s="0" t="n">
        <f aca="false">+FIND("-",M612)</f>
        <v>38</v>
      </c>
      <c r="P612" s="0" t="n">
        <f aca="false">+LEN(M612)</f>
        <v>46</v>
      </c>
      <c r="Q612" s="0" t="str">
        <f aca="false">+RIGHT(M612,P612-O612)</f>
        <v>DE_W_500</v>
      </c>
      <c r="R612" s="0" t="n">
        <f aca="false">+LEN(M612)-LEN(SUBSTITUTE(M612,"_",""))</f>
        <v>6</v>
      </c>
      <c r="S612" s="0" t="n">
        <f aca="false">+FIND("!",T612)</f>
        <v>43</v>
      </c>
      <c r="T612" s="0" t="str">
        <f aca="false">+SUBSTITUTE(M612,"_","!",R612)</f>
        <v>FTL||Supplier_115||Plant_10||FTL_DE_W-DE_W!500</v>
      </c>
    </row>
    <row r="613" customFormat="false" ht="12.8" hidden="true" customHeight="false" outlineLevel="0" collapsed="false">
      <c r="A613" s="0" t="s">
        <v>706</v>
      </c>
      <c r="B613" s="0" t="s">
        <v>55</v>
      </c>
      <c r="C613" s="0" t="s">
        <v>717</v>
      </c>
      <c r="D613" s="0" t="n">
        <v>4140</v>
      </c>
      <c r="E613" s="4" t="str">
        <f aca="false">+LEFT(RIGHT(M613,P613-N613+1),O613-N613)</f>
        <v>DE_W</v>
      </c>
      <c r="F613" s="4" t="str">
        <f aca="false">+RIGHT(LEFT(M613,S613-1),S613-O613-1)</f>
        <v>DE_W</v>
      </c>
      <c r="G613" s="4" t="n">
        <f aca="false">+D613*VLOOKUP(C613,[1]commodities!A$1:H$1048576,2,0)</f>
        <v>222.479999856</v>
      </c>
      <c r="H613" s="4" t="n">
        <f aca="false">+$D613*VLOOKUP(C613,[1]commodities!A$1:H$1048576,3,0)</f>
        <v>1.185529158</v>
      </c>
      <c r="I613" s="4" t="n">
        <f aca="false">+G613/K613</f>
        <v>222.479999856</v>
      </c>
      <c r="J613" s="4" t="n">
        <f aca="false">+H613/K613</f>
        <v>1.185529158</v>
      </c>
      <c r="K613" s="4" t="n">
        <f aca="false">+ROUNDUP(MAX(G613/12000,H613/51,1),0)</f>
        <v>1</v>
      </c>
      <c r="L613" s="4" t="n">
        <f aca="false">+RANDBETWEEN(1,5)</f>
        <v>2</v>
      </c>
      <c r="M613" s="4" t="str">
        <f aca="false">+VLOOKUP(A613&amp;B613,[1]country_org_des!$A$1:$E$1048576,5,0)</f>
        <v>FTL||Supplier_115||Plant_10||FTL_DE_W-DE_W_500</v>
      </c>
      <c r="N613" s="4" t="n">
        <f aca="false">+FIND("FTL",M613,2)+4</f>
        <v>34</v>
      </c>
      <c r="O613" s="0" t="n">
        <f aca="false">+FIND("-",M613)</f>
        <v>38</v>
      </c>
      <c r="P613" s="0" t="n">
        <f aca="false">+LEN(M613)</f>
        <v>46</v>
      </c>
      <c r="Q613" s="0" t="str">
        <f aca="false">+RIGHT(M613,P613-O613)</f>
        <v>DE_W_500</v>
      </c>
      <c r="R613" s="0" t="n">
        <f aca="false">+LEN(M613)-LEN(SUBSTITUTE(M613,"_",""))</f>
        <v>6</v>
      </c>
      <c r="S613" s="0" t="n">
        <f aca="false">+FIND("!",T613)</f>
        <v>43</v>
      </c>
      <c r="T613" s="0" t="str">
        <f aca="false">+SUBSTITUTE(M613,"_","!",R613)</f>
        <v>FTL||Supplier_115||Plant_10||FTL_DE_W-DE_W!500</v>
      </c>
    </row>
    <row r="614" customFormat="false" ht="12.8" hidden="true" customHeight="false" outlineLevel="0" collapsed="false">
      <c r="A614" s="0" t="s">
        <v>706</v>
      </c>
      <c r="B614" s="0" t="s">
        <v>55</v>
      </c>
      <c r="C614" s="0" t="s">
        <v>718</v>
      </c>
      <c r="D614" s="0" t="n">
        <v>1120</v>
      </c>
      <c r="E614" s="4" t="str">
        <f aca="false">+LEFT(RIGHT(M614,P614-N614+1),O614-N614)</f>
        <v>DE_W</v>
      </c>
      <c r="F614" s="4" t="str">
        <f aca="false">+RIGHT(LEFT(M614,S614-1),S614-O614-1)</f>
        <v>DE_W</v>
      </c>
      <c r="G614" s="4" t="n">
        <f aca="false">+D614*VLOOKUP(C614,[1]commodities!A$1:H$1048576,2,0)</f>
        <v>47.199999952</v>
      </c>
      <c r="H614" s="4" t="n">
        <f aca="false">+$D614*VLOOKUP(C614,[1]commodities!A$1:H$1048576,3,0)</f>
        <v>0.2688</v>
      </c>
      <c r="I614" s="4" t="n">
        <f aca="false">+G614/K614</f>
        <v>47.199999952</v>
      </c>
      <c r="J614" s="4" t="n">
        <f aca="false">+H614/K614</f>
        <v>0.2688</v>
      </c>
      <c r="K614" s="4" t="n">
        <f aca="false">+ROUNDUP(MAX(G614/12000,H614/51,1),0)</f>
        <v>1</v>
      </c>
      <c r="L614" s="4" t="n">
        <f aca="false">+RANDBETWEEN(1,5)</f>
        <v>3</v>
      </c>
      <c r="M614" s="4" t="str">
        <f aca="false">+VLOOKUP(A614&amp;B614,[1]country_org_des!$A$1:$E$1048576,5,0)</f>
        <v>FTL||Supplier_115||Plant_10||FTL_DE_W-DE_W_500</v>
      </c>
      <c r="N614" s="4" t="n">
        <f aca="false">+FIND("FTL",M614,2)+4</f>
        <v>34</v>
      </c>
      <c r="O614" s="0" t="n">
        <f aca="false">+FIND("-",M614)</f>
        <v>38</v>
      </c>
      <c r="P614" s="0" t="n">
        <f aca="false">+LEN(M614)</f>
        <v>46</v>
      </c>
      <c r="Q614" s="0" t="str">
        <f aca="false">+RIGHT(M614,P614-O614)</f>
        <v>DE_W_500</v>
      </c>
      <c r="R614" s="0" t="n">
        <f aca="false">+LEN(M614)-LEN(SUBSTITUTE(M614,"_",""))</f>
        <v>6</v>
      </c>
      <c r="S614" s="0" t="n">
        <f aca="false">+FIND("!",T614)</f>
        <v>43</v>
      </c>
      <c r="T614" s="0" t="str">
        <f aca="false">+SUBSTITUTE(M614,"_","!",R614)</f>
        <v>FTL||Supplier_115||Plant_10||FTL_DE_W-DE_W!500</v>
      </c>
    </row>
    <row r="615" customFormat="false" ht="12.8" hidden="true" customHeight="false" outlineLevel="0" collapsed="false">
      <c r="A615" s="0" t="s">
        <v>706</v>
      </c>
      <c r="B615" s="0" t="s">
        <v>55</v>
      </c>
      <c r="C615" s="0" t="s">
        <v>719</v>
      </c>
      <c r="D615" s="0" t="n">
        <v>1400</v>
      </c>
      <c r="E615" s="4" t="str">
        <f aca="false">+LEFT(RIGHT(M615,P615-N615+1),O615-N615)</f>
        <v>DE_W</v>
      </c>
      <c r="F615" s="4" t="str">
        <f aca="false">+RIGHT(LEFT(M615,S615-1),S615-O615-1)</f>
        <v>DE_W</v>
      </c>
      <c r="G615" s="4" t="n">
        <f aca="false">+D615*VLOOKUP(C615,[1]commodities!A$1:H$1048576,2,0)</f>
        <v>58.99999994</v>
      </c>
      <c r="H615" s="4" t="n">
        <f aca="false">+$D615*VLOOKUP(C615,[1]commodities!A$1:H$1048576,3,0)</f>
        <v>0.336</v>
      </c>
      <c r="I615" s="4" t="n">
        <f aca="false">+G615/K615</f>
        <v>58.99999994</v>
      </c>
      <c r="J615" s="4" t="n">
        <f aca="false">+H615/K615</f>
        <v>0.336</v>
      </c>
      <c r="K615" s="4" t="n">
        <f aca="false">+ROUNDUP(MAX(G615/12000,H615/51,1),0)</f>
        <v>1</v>
      </c>
      <c r="L615" s="4" t="n">
        <f aca="false">+RANDBETWEEN(1,5)</f>
        <v>4</v>
      </c>
      <c r="M615" s="4" t="str">
        <f aca="false">+VLOOKUP(A615&amp;B615,[1]country_org_des!$A$1:$E$1048576,5,0)</f>
        <v>FTL||Supplier_115||Plant_10||FTL_DE_W-DE_W_500</v>
      </c>
      <c r="N615" s="4" t="n">
        <f aca="false">+FIND("FTL",M615,2)+4</f>
        <v>34</v>
      </c>
      <c r="O615" s="0" t="n">
        <f aca="false">+FIND("-",M615)</f>
        <v>38</v>
      </c>
      <c r="P615" s="0" t="n">
        <f aca="false">+LEN(M615)</f>
        <v>46</v>
      </c>
      <c r="Q615" s="0" t="str">
        <f aca="false">+RIGHT(M615,P615-O615)</f>
        <v>DE_W_500</v>
      </c>
      <c r="R615" s="0" t="n">
        <f aca="false">+LEN(M615)-LEN(SUBSTITUTE(M615,"_",""))</f>
        <v>6</v>
      </c>
      <c r="S615" s="0" t="n">
        <f aca="false">+FIND("!",T615)</f>
        <v>43</v>
      </c>
      <c r="T615" s="0" t="str">
        <f aca="false">+SUBSTITUTE(M615,"_","!",R615)</f>
        <v>FTL||Supplier_115||Plant_10||FTL_DE_W-DE_W!500</v>
      </c>
    </row>
    <row r="616" customFormat="false" ht="12.8" hidden="true" customHeight="false" outlineLevel="0" collapsed="false">
      <c r="A616" s="0" t="s">
        <v>706</v>
      </c>
      <c r="B616" s="0" t="s">
        <v>55</v>
      </c>
      <c r="C616" s="0" t="s">
        <v>720</v>
      </c>
      <c r="D616" s="0" t="n">
        <v>1800</v>
      </c>
      <c r="E616" s="4" t="str">
        <f aca="false">+LEFT(RIGHT(M616,P616-N616+1),O616-N616)</f>
        <v>DE_W</v>
      </c>
      <c r="F616" s="4" t="str">
        <f aca="false">+RIGHT(LEFT(M616,S616-1),S616-O616-1)</f>
        <v>DE_W</v>
      </c>
      <c r="G616" s="4" t="n">
        <f aca="false">+D616*VLOOKUP(C616,[1]commodities!A$1:H$1048576,2,0)</f>
        <v>175.19999994</v>
      </c>
      <c r="H616" s="4" t="n">
        <f aca="false">+$D616*VLOOKUP(C616,[1]commodities!A$1:H$1048576,3,0)</f>
        <v>1.6128</v>
      </c>
      <c r="I616" s="4" t="n">
        <f aca="false">+G616/K616</f>
        <v>175.19999994</v>
      </c>
      <c r="J616" s="4" t="n">
        <f aca="false">+H616/K616</f>
        <v>1.6128</v>
      </c>
      <c r="K616" s="4" t="n">
        <f aca="false">+ROUNDUP(MAX(G616/12000,H616/51,1),0)</f>
        <v>1</v>
      </c>
      <c r="L616" s="4" t="n">
        <f aca="false">+RANDBETWEEN(1,5)</f>
        <v>1</v>
      </c>
      <c r="M616" s="4" t="str">
        <f aca="false">+VLOOKUP(A616&amp;B616,[1]country_org_des!$A$1:$E$1048576,5,0)</f>
        <v>FTL||Supplier_115||Plant_10||FTL_DE_W-DE_W_500</v>
      </c>
      <c r="N616" s="4" t="n">
        <f aca="false">+FIND("FTL",M616,2)+4</f>
        <v>34</v>
      </c>
      <c r="O616" s="0" t="n">
        <f aca="false">+FIND("-",M616)</f>
        <v>38</v>
      </c>
      <c r="P616" s="0" t="n">
        <f aca="false">+LEN(M616)</f>
        <v>46</v>
      </c>
      <c r="Q616" s="0" t="str">
        <f aca="false">+RIGHT(M616,P616-O616)</f>
        <v>DE_W_500</v>
      </c>
      <c r="R616" s="0" t="n">
        <f aca="false">+LEN(M616)-LEN(SUBSTITUTE(M616,"_",""))</f>
        <v>6</v>
      </c>
      <c r="S616" s="0" t="n">
        <f aca="false">+FIND("!",T616)</f>
        <v>43</v>
      </c>
      <c r="T616" s="0" t="str">
        <f aca="false">+SUBSTITUTE(M616,"_","!",R616)</f>
        <v>FTL||Supplier_115||Plant_10||FTL_DE_W-DE_W!500</v>
      </c>
    </row>
    <row r="617" customFormat="false" ht="12.8" hidden="true" customHeight="false" outlineLevel="0" collapsed="false">
      <c r="A617" s="0" t="s">
        <v>706</v>
      </c>
      <c r="B617" s="0" t="s">
        <v>55</v>
      </c>
      <c r="C617" s="0" t="s">
        <v>721</v>
      </c>
      <c r="D617" s="0" t="n">
        <v>1800</v>
      </c>
      <c r="E617" s="4" t="str">
        <f aca="false">+LEFT(RIGHT(M617,P617-N617+1),O617-N617)</f>
        <v>DE_W</v>
      </c>
      <c r="F617" s="4" t="str">
        <f aca="false">+RIGHT(LEFT(M617,S617-1),S617-O617-1)</f>
        <v>DE_W</v>
      </c>
      <c r="G617" s="4" t="n">
        <f aca="false">+D617*VLOOKUP(C617,[1]commodities!A$1:H$1048576,2,0)</f>
        <v>175.19999994</v>
      </c>
      <c r="H617" s="4" t="n">
        <f aca="false">+$D617*VLOOKUP(C617,[1]commodities!A$1:H$1048576,3,0)</f>
        <v>1.6128</v>
      </c>
      <c r="I617" s="4" t="n">
        <f aca="false">+G617/K617</f>
        <v>175.19999994</v>
      </c>
      <c r="J617" s="4" t="n">
        <f aca="false">+H617/K617</f>
        <v>1.6128</v>
      </c>
      <c r="K617" s="4" t="n">
        <f aca="false">+ROUNDUP(MAX(G617/12000,H617/51,1),0)</f>
        <v>1</v>
      </c>
      <c r="L617" s="4" t="n">
        <f aca="false">+RANDBETWEEN(1,5)</f>
        <v>2</v>
      </c>
      <c r="M617" s="4" t="str">
        <f aca="false">+VLOOKUP(A617&amp;B617,[1]country_org_des!$A$1:$E$1048576,5,0)</f>
        <v>FTL||Supplier_115||Plant_10||FTL_DE_W-DE_W_500</v>
      </c>
      <c r="N617" s="4" t="n">
        <f aca="false">+FIND("FTL",M617,2)+4</f>
        <v>34</v>
      </c>
      <c r="O617" s="0" t="n">
        <f aca="false">+FIND("-",M617)</f>
        <v>38</v>
      </c>
      <c r="P617" s="0" t="n">
        <f aca="false">+LEN(M617)</f>
        <v>46</v>
      </c>
      <c r="Q617" s="0" t="str">
        <f aca="false">+RIGHT(M617,P617-O617)</f>
        <v>DE_W_500</v>
      </c>
      <c r="R617" s="0" t="n">
        <f aca="false">+LEN(M617)-LEN(SUBSTITUTE(M617,"_",""))</f>
        <v>6</v>
      </c>
      <c r="S617" s="0" t="n">
        <f aca="false">+FIND("!",T617)</f>
        <v>43</v>
      </c>
      <c r="T617" s="0" t="str">
        <f aca="false">+SUBSTITUTE(M617,"_","!",R617)</f>
        <v>FTL||Supplier_115||Plant_10||FTL_DE_W-DE_W!500</v>
      </c>
    </row>
    <row r="618" customFormat="false" ht="12.8" hidden="true" customHeight="false" outlineLevel="0" collapsed="false">
      <c r="A618" s="0" t="s">
        <v>722</v>
      </c>
      <c r="B618" s="0" t="s">
        <v>55</v>
      </c>
      <c r="C618" s="0" t="s">
        <v>723</v>
      </c>
      <c r="D618" s="0" t="n">
        <v>870</v>
      </c>
      <c r="E618" s="4" t="str">
        <f aca="false">+LEFT(RIGHT(M618,P618-N618+1),O618-N618)</f>
        <v>SK</v>
      </c>
      <c r="F618" s="4" t="str">
        <f aca="false">+RIGHT(LEFT(M618,S618-1),S618-O618-1)</f>
        <v>DE_W</v>
      </c>
      <c r="G618" s="4" t="n">
        <f aca="false">+D618*VLOOKUP(C618,[1]commodities!A$1:H$1048576,2,0)</f>
        <v>169.65</v>
      </c>
      <c r="H618" s="4" t="n">
        <f aca="false">+$D618*VLOOKUP(C618,[1]commodities!A$1:H$1048576,3,0)</f>
        <v>1.0962</v>
      </c>
      <c r="I618" s="4" t="n">
        <f aca="false">+G618/K618</f>
        <v>169.65</v>
      </c>
      <c r="J618" s="4" t="n">
        <f aca="false">+H618/K618</f>
        <v>1.0962</v>
      </c>
      <c r="K618" s="4" t="n">
        <f aca="false">+ROUNDUP(MAX(G618/12000,H618/51,1),0)</f>
        <v>1</v>
      </c>
      <c r="L618" s="4" t="n">
        <f aca="false">+RANDBETWEEN(1,5)</f>
        <v>3</v>
      </c>
      <c r="M618" s="4" t="str">
        <f aca="false">+VLOOKUP(A618&amp;B618,[1]country_org_des!$A$1:$E$1048576,5,0)</f>
        <v>FTL||Supplier_317||Plant_10||FTL_SK-DE_W_1000</v>
      </c>
      <c r="N618" s="4" t="n">
        <f aca="false">+FIND("FTL",M618,2)+4</f>
        <v>34</v>
      </c>
      <c r="O618" s="0" t="n">
        <f aca="false">+FIND("-",M618)</f>
        <v>36</v>
      </c>
      <c r="P618" s="0" t="n">
        <f aca="false">+LEN(M618)</f>
        <v>45</v>
      </c>
      <c r="Q618" s="0" t="str">
        <f aca="false">+RIGHT(M618,P618-O618)</f>
        <v>DE_W_1000</v>
      </c>
      <c r="R618" s="0" t="n">
        <f aca="false">+LEN(M618)-LEN(SUBSTITUTE(M618,"_",""))</f>
        <v>5</v>
      </c>
      <c r="S618" s="0" t="n">
        <f aca="false">+FIND("!",T618)</f>
        <v>41</v>
      </c>
      <c r="T618" s="0" t="str">
        <f aca="false">+SUBSTITUTE(M618,"_","!",R618)</f>
        <v>FTL||Supplier_317||Plant_10||FTL_SK-DE_W!1000</v>
      </c>
    </row>
    <row r="619" customFormat="false" ht="12.8" hidden="true" customHeight="false" outlineLevel="0" collapsed="false">
      <c r="A619" s="0" t="s">
        <v>722</v>
      </c>
      <c r="B619" s="0" t="s">
        <v>55</v>
      </c>
      <c r="C619" s="0" t="s">
        <v>724</v>
      </c>
      <c r="D619" s="0" t="n">
        <v>150</v>
      </c>
      <c r="E619" s="4" t="str">
        <f aca="false">+LEFT(RIGHT(M619,P619-N619+1),O619-N619)</f>
        <v>SK</v>
      </c>
      <c r="F619" s="4" t="str">
        <f aca="false">+RIGHT(LEFT(M619,S619-1),S619-O619-1)</f>
        <v>DE_W</v>
      </c>
      <c r="G619" s="4" t="n">
        <f aca="false">+D619*VLOOKUP(C619,[1]commodities!A$1:H$1048576,2,0)</f>
        <v>53.7</v>
      </c>
      <c r="H619" s="4" t="n">
        <f aca="false">+$D619*VLOOKUP(C619,[1]commodities!A$1:H$1048576,3,0)</f>
        <v>0.378</v>
      </c>
      <c r="I619" s="4" t="n">
        <f aca="false">+G619/K619</f>
        <v>53.7</v>
      </c>
      <c r="J619" s="4" t="n">
        <f aca="false">+H619/K619</f>
        <v>0.378</v>
      </c>
      <c r="K619" s="4" t="n">
        <f aca="false">+ROUNDUP(MAX(G619/12000,H619/51,1),0)</f>
        <v>1</v>
      </c>
      <c r="L619" s="4" t="n">
        <f aca="false">+RANDBETWEEN(1,5)</f>
        <v>1</v>
      </c>
      <c r="M619" s="4" t="str">
        <f aca="false">+VLOOKUP(A619&amp;B619,[1]country_org_des!$A$1:$E$1048576,5,0)</f>
        <v>FTL||Supplier_317||Plant_10||FTL_SK-DE_W_1000</v>
      </c>
      <c r="N619" s="4" t="n">
        <f aca="false">+FIND("FTL",M619,2)+4</f>
        <v>34</v>
      </c>
      <c r="O619" s="0" t="n">
        <f aca="false">+FIND("-",M619)</f>
        <v>36</v>
      </c>
      <c r="P619" s="0" t="n">
        <f aca="false">+LEN(M619)</f>
        <v>45</v>
      </c>
      <c r="Q619" s="0" t="str">
        <f aca="false">+RIGHT(M619,P619-O619)</f>
        <v>DE_W_1000</v>
      </c>
      <c r="R619" s="0" t="n">
        <f aca="false">+LEN(M619)-LEN(SUBSTITUTE(M619,"_",""))</f>
        <v>5</v>
      </c>
      <c r="S619" s="0" t="n">
        <f aca="false">+FIND("!",T619)</f>
        <v>41</v>
      </c>
      <c r="T619" s="0" t="str">
        <f aca="false">+SUBSTITUTE(M619,"_","!",R619)</f>
        <v>FTL||Supplier_317||Plant_10||FTL_SK-DE_W!1000</v>
      </c>
    </row>
    <row r="620" customFormat="false" ht="12.8" hidden="true" customHeight="false" outlineLevel="0" collapsed="false">
      <c r="A620" s="0" t="s">
        <v>722</v>
      </c>
      <c r="B620" s="0" t="s">
        <v>55</v>
      </c>
      <c r="C620" s="0" t="s">
        <v>725</v>
      </c>
      <c r="D620" s="0" t="n">
        <v>30</v>
      </c>
      <c r="E620" s="4" t="str">
        <f aca="false">+LEFT(RIGHT(M620,P620-N620+1),O620-N620)</f>
        <v>SK</v>
      </c>
      <c r="F620" s="4" t="str">
        <f aca="false">+RIGHT(LEFT(M620,S620-1),S620-O620-1)</f>
        <v>DE_W</v>
      </c>
      <c r="G620" s="4" t="n">
        <f aca="false">+D620*VLOOKUP(C620,[1]commodities!A$1:H$1048576,2,0)</f>
        <v>11.900000001</v>
      </c>
      <c r="H620" s="4" t="n">
        <f aca="false">+$D620*VLOOKUP(C620,[1]commodities!A$1:H$1048576,3,0)</f>
        <v>0.0504</v>
      </c>
      <c r="I620" s="4" t="n">
        <f aca="false">+G620/K620</f>
        <v>11.900000001</v>
      </c>
      <c r="J620" s="4" t="n">
        <f aca="false">+H620/K620</f>
        <v>0.0504</v>
      </c>
      <c r="K620" s="4" t="n">
        <f aca="false">+ROUNDUP(MAX(G620/12000,H620/51,1),0)</f>
        <v>1</v>
      </c>
      <c r="L620" s="4" t="n">
        <f aca="false">+RANDBETWEEN(1,5)</f>
        <v>1</v>
      </c>
      <c r="M620" s="4" t="str">
        <f aca="false">+VLOOKUP(A620&amp;B620,[1]country_org_des!$A$1:$E$1048576,5,0)</f>
        <v>FTL||Supplier_317||Plant_10||FTL_SK-DE_W_1000</v>
      </c>
      <c r="N620" s="4" t="n">
        <f aca="false">+FIND("FTL",M620,2)+4</f>
        <v>34</v>
      </c>
      <c r="O620" s="0" t="n">
        <f aca="false">+FIND("-",M620)</f>
        <v>36</v>
      </c>
      <c r="P620" s="0" t="n">
        <f aca="false">+LEN(M620)</f>
        <v>45</v>
      </c>
      <c r="Q620" s="0" t="str">
        <f aca="false">+RIGHT(M620,P620-O620)</f>
        <v>DE_W_1000</v>
      </c>
      <c r="R620" s="0" t="n">
        <f aca="false">+LEN(M620)-LEN(SUBSTITUTE(M620,"_",""))</f>
        <v>5</v>
      </c>
      <c r="S620" s="0" t="n">
        <f aca="false">+FIND("!",T620)</f>
        <v>41</v>
      </c>
      <c r="T620" s="0" t="str">
        <f aca="false">+SUBSTITUTE(M620,"_","!",R620)</f>
        <v>FTL||Supplier_317||Plant_10||FTL_SK-DE_W!1000</v>
      </c>
    </row>
    <row r="621" customFormat="false" ht="12.8" hidden="true" customHeight="false" outlineLevel="0" collapsed="false">
      <c r="A621" s="0" t="s">
        <v>722</v>
      </c>
      <c r="B621" s="0" t="s">
        <v>55</v>
      </c>
      <c r="C621" s="0" t="s">
        <v>726</v>
      </c>
      <c r="D621" s="0" t="n">
        <v>30</v>
      </c>
      <c r="E621" s="4" t="str">
        <f aca="false">+LEFT(RIGHT(M621,P621-N621+1),O621-N621)</f>
        <v>SK</v>
      </c>
      <c r="F621" s="4" t="str">
        <f aca="false">+RIGHT(LEFT(M621,S621-1),S621-O621-1)</f>
        <v>DE_W</v>
      </c>
      <c r="G621" s="4" t="n">
        <f aca="false">+D621*VLOOKUP(C621,[1]commodities!A$1:H$1048576,2,0)</f>
        <v>13.47</v>
      </c>
      <c r="H621" s="4" t="n">
        <f aca="false">+$D621*VLOOKUP(C621,[1]commodities!A$1:H$1048576,3,0)</f>
        <v>0.0756</v>
      </c>
      <c r="I621" s="4" t="n">
        <f aca="false">+G621/K621</f>
        <v>13.47</v>
      </c>
      <c r="J621" s="4" t="n">
        <f aca="false">+H621/K621</f>
        <v>0.0756</v>
      </c>
      <c r="K621" s="4" t="n">
        <f aca="false">+ROUNDUP(MAX(G621/12000,H621/51,1),0)</f>
        <v>1</v>
      </c>
      <c r="L621" s="4" t="n">
        <f aca="false">+RANDBETWEEN(1,5)</f>
        <v>1</v>
      </c>
      <c r="M621" s="4" t="str">
        <f aca="false">+VLOOKUP(A621&amp;B621,[1]country_org_des!$A$1:$E$1048576,5,0)</f>
        <v>FTL||Supplier_317||Plant_10||FTL_SK-DE_W_1000</v>
      </c>
      <c r="N621" s="4" t="n">
        <f aca="false">+FIND("FTL",M621,2)+4</f>
        <v>34</v>
      </c>
      <c r="O621" s="0" t="n">
        <f aca="false">+FIND("-",M621)</f>
        <v>36</v>
      </c>
      <c r="P621" s="0" t="n">
        <f aca="false">+LEN(M621)</f>
        <v>45</v>
      </c>
      <c r="Q621" s="0" t="str">
        <f aca="false">+RIGHT(M621,P621-O621)</f>
        <v>DE_W_1000</v>
      </c>
      <c r="R621" s="0" t="n">
        <f aca="false">+LEN(M621)-LEN(SUBSTITUTE(M621,"_",""))</f>
        <v>5</v>
      </c>
      <c r="S621" s="0" t="n">
        <f aca="false">+FIND("!",T621)</f>
        <v>41</v>
      </c>
      <c r="T621" s="0" t="str">
        <f aca="false">+SUBSTITUTE(M621,"_","!",R621)</f>
        <v>FTL||Supplier_317||Plant_10||FTL_SK-DE_W!1000</v>
      </c>
    </row>
    <row r="622" customFormat="false" ht="12.8" hidden="true" customHeight="false" outlineLevel="0" collapsed="false">
      <c r="A622" s="0" t="s">
        <v>722</v>
      </c>
      <c r="B622" s="0" t="s">
        <v>55</v>
      </c>
      <c r="C622" s="0" t="s">
        <v>727</v>
      </c>
      <c r="D622" s="0" t="n">
        <v>1</v>
      </c>
      <c r="E622" s="4" t="str">
        <f aca="false">+LEFT(RIGHT(M622,P622-N622+1),O622-N622)</f>
        <v>SK</v>
      </c>
      <c r="F622" s="4" t="str">
        <f aca="false">+RIGHT(LEFT(M622,S622-1),S622-O622-1)</f>
        <v>DE_W</v>
      </c>
      <c r="G622" s="4" t="n">
        <f aca="false">+D622*VLOOKUP(C622,[1]commodities!A$1:H$1048576,2,0)</f>
        <v>0.34</v>
      </c>
      <c r="H622" s="4" t="n">
        <f aca="false">+$D622*VLOOKUP(C622,[1]commodities!A$1:H$1048576,3,0)</f>
        <v>0.00252</v>
      </c>
      <c r="I622" s="4" t="n">
        <f aca="false">+G622/K622</f>
        <v>0.34</v>
      </c>
      <c r="J622" s="4" t="n">
        <f aca="false">+H622/K622</f>
        <v>0.00252</v>
      </c>
      <c r="K622" s="4" t="n">
        <f aca="false">+ROUNDUP(MAX(G622/12000,H622/51,1),0)</f>
        <v>1</v>
      </c>
      <c r="L622" s="4" t="n">
        <f aca="false">+RANDBETWEEN(1,5)</f>
        <v>2</v>
      </c>
      <c r="M622" s="4" t="str">
        <f aca="false">+VLOOKUP(A622&amp;B622,[1]country_org_des!$A$1:$E$1048576,5,0)</f>
        <v>FTL||Supplier_317||Plant_10||FTL_SK-DE_W_1000</v>
      </c>
      <c r="N622" s="4" t="n">
        <f aca="false">+FIND("FTL",M622,2)+4</f>
        <v>34</v>
      </c>
      <c r="O622" s="0" t="n">
        <f aca="false">+FIND("-",M622)</f>
        <v>36</v>
      </c>
      <c r="P622" s="0" t="n">
        <f aca="false">+LEN(M622)</f>
        <v>45</v>
      </c>
      <c r="Q622" s="0" t="str">
        <f aca="false">+RIGHT(M622,P622-O622)</f>
        <v>DE_W_1000</v>
      </c>
      <c r="R622" s="0" t="n">
        <f aca="false">+LEN(M622)-LEN(SUBSTITUTE(M622,"_",""))</f>
        <v>5</v>
      </c>
      <c r="S622" s="0" t="n">
        <f aca="false">+FIND("!",T622)</f>
        <v>41</v>
      </c>
      <c r="T622" s="0" t="str">
        <f aca="false">+SUBSTITUTE(M622,"_","!",R622)</f>
        <v>FTL||Supplier_317||Plant_10||FTL_SK-DE_W!1000</v>
      </c>
    </row>
    <row r="623" customFormat="false" ht="12.8" hidden="true" customHeight="false" outlineLevel="0" collapsed="false">
      <c r="A623" s="0" t="s">
        <v>722</v>
      </c>
      <c r="B623" s="0" t="s">
        <v>55</v>
      </c>
      <c r="C623" s="0" t="s">
        <v>728</v>
      </c>
      <c r="D623" s="0" t="n">
        <v>210</v>
      </c>
      <c r="E623" s="4" t="str">
        <f aca="false">+LEFT(RIGHT(M623,P623-N623+1),O623-N623)</f>
        <v>SK</v>
      </c>
      <c r="F623" s="4" t="str">
        <f aca="false">+RIGHT(LEFT(M623,S623-1),S623-O623-1)</f>
        <v>DE_W</v>
      </c>
      <c r="G623" s="4" t="n">
        <f aca="false">+D623*VLOOKUP(C623,[1]commodities!A$1:H$1048576,2,0)</f>
        <v>53.55</v>
      </c>
      <c r="H623" s="4" t="n">
        <f aca="false">+$D623*VLOOKUP(C623,[1]commodities!A$1:H$1048576,3,0)</f>
        <v>0.5292</v>
      </c>
      <c r="I623" s="4" t="n">
        <f aca="false">+G623/K623</f>
        <v>53.55</v>
      </c>
      <c r="J623" s="4" t="n">
        <f aca="false">+H623/K623</f>
        <v>0.5292</v>
      </c>
      <c r="K623" s="4" t="n">
        <f aca="false">+ROUNDUP(MAX(G623/12000,H623/51,1),0)</f>
        <v>1</v>
      </c>
      <c r="L623" s="4" t="n">
        <f aca="false">+RANDBETWEEN(1,5)</f>
        <v>3</v>
      </c>
      <c r="M623" s="4" t="str">
        <f aca="false">+VLOOKUP(A623&amp;B623,[1]country_org_des!$A$1:$E$1048576,5,0)</f>
        <v>FTL||Supplier_317||Plant_10||FTL_SK-DE_W_1000</v>
      </c>
      <c r="N623" s="4" t="n">
        <f aca="false">+FIND("FTL",M623,2)+4</f>
        <v>34</v>
      </c>
      <c r="O623" s="0" t="n">
        <f aca="false">+FIND("-",M623)</f>
        <v>36</v>
      </c>
      <c r="P623" s="0" t="n">
        <f aca="false">+LEN(M623)</f>
        <v>45</v>
      </c>
      <c r="Q623" s="0" t="str">
        <f aca="false">+RIGHT(M623,P623-O623)</f>
        <v>DE_W_1000</v>
      </c>
      <c r="R623" s="0" t="n">
        <f aca="false">+LEN(M623)-LEN(SUBSTITUTE(M623,"_",""))</f>
        <v>5</v>
      </c>
      <c r="S623" s="0" t="n">
        <f aca="false">+FIND("!",T623)</f>
        <v>41</v>
      </c>
      <c r="T623" s="0" t="str">
        <f aca="false">+SUBSTITUTE(M623,"_","!",R623)</f>
        <v>FTL||Supplier_317||Plant_10||FTL_SK-DE_W!1000</v>
      </c>
    </row>
    <row r="624" customFormat="false" ht="12.8" hidden="true" customHeight="false" outlineLevel="0" collapsed="false">
      <c r="A624" s="0" t="s">
        <v>722</v>
      </c>
      <c r="B624" s="0" t="s">
        <v>55</v>
      </c>
      <c r="C624" s="0" t="s">
        <v>729</v>
      </c>
      <c r="D624" s="0" t="n">
        <v>360</v>
      </c>
      <c r="E624" s="4" t="str">
        <f aca="false">+LEFT(RIGHT(M624,P624-N624+1),O624-N624)</f>
        <v>SK</v>
      </c>
      <c r="F624" s="4" t="str">
        <f aca="false">+RIGHT(LEFT(M624,S624-1),S624-O624-1)</f>
        <v>DE_W</v>
      </c>
      <c r="G624" s="4" t="n">
        <f aca="false">+D624*VLOOKUP(C624,[1]commodities!A$1:H$1048576,2,0)</f>
        <v>51.48</v>
      </c>
      <c r="H624" s="4" t="n">
        <f aca="false">+$D624*VLOOKUP(C624,[1]commodities!A$1:H$1048576,3,0)</f>
        <v>0.4536</v>
      </c>
      <c r="I624" s="4" t="n">
        <f aca="false">+G624/K624</f>
        <v>51.48</v>
      </c>
      <c r="J624" s="4" t="n">
        <f aca="false">+H624/K624</f>
        <v>0.4536</v>
      </c>
      <c r="K624" s="4" t="n">
        <f aca="false">+ROUNDUP(MAX(G624/12000,H624/51,1),0)</f>
        <v>1</v>
      </c>
      <c r="L624" s="4" t="n">
        <f aca="false">+RANDBETWEEN(1,5)</f>
        <v>5</v>
      </c>
      <c r="M624" s="4" t="str">
        <f aca="false">+VLOOKUP(A624&amp;B624,[1]country_org_des!$A$1:$E$1048576,5,0)</f>
        <v>FTL||Supplier_317||Plant_10||FTL_SK-DE_W_1000</v>
      </c>
      <c r="N624" s="4" t="n">
        <f aca="false">+FIND("FTL",M624,2)+4</f>
        <v>34</v>
      </c>
      <c r="O624" s="0" t="n">
        <f aca="false">+FIND("-",M624)</f>
        <v>36</v>
      </c>
      <c r="P624" s="0" t="n">
        <f aca="false">+LEN(M624)</f>
        <v>45</v>
      </c>
      <c r="Q624" s="0" t="str">
        <f aca="false">+RIGHT(M624,P624-O624)</f>
        <v>DE_W_1000</v>
      </c>
      <c r="R624" s="0" t="n">
        <f aca="false">+LEN(M624)-LEN(SUBSTITUTE(M624,"_",""))</f>
        <v>5</v>
      </c>
      <c r="S624" s="0" t="n">
        <f aca="false">+FIND("!",T624)</f>
        <v>41</v>
      </c>
      <c r="T624" s="0" t="str">
        <f aca="false">+SUBSTITUTE(M624,"_","!",R624)</f>
        <v>FTL||Supplier_317||Plant_10||FTL_SK-DE_W!1000</v>
      </c>
    </row>
    <row r="625" customFormat="false" ht="12.8" hidden="true" customHeight="false" outlineLevel="0" collapsed="false">
      <c r="A625" s="0" t="s">
        <v>722</v>
      </c>
      <c r="B625" s="0" t="s">
        <v>55</v>
      </c>
      <c r="C625" s="0" t="s">
        <v>730</v>
      </c>
      <c r="D625" s="0" t="n">
        <v>600</v>
      </c>
      <c r="E625" s="4" t="str">
        <f aca="false">+LEFT(RIGHT(M625,P625-N625+1),O625-N625)</f>
        <v>SK</v>
      </c>
      <c r="F625" s="4" t="str">
        <f aca="false">+RIGHT(LEFT(M625,S625-1),S625-O625-1)</f>
        <v>DE_W</v>
      </c>
      <c r="G625" s="4" t="n">
        <f aca="false">+D625*VLOOKUP(C625,[1]commodities!A$1:H$1048576,2,0)</f>
        <v>123.6</v>
      </c>
      <c r="H625" s="4" t="n">
        <f aca="false">+$D625*VLOOKUP(C625,[1]commodities!A$1:H$1048576,3,0)</f>
        <v>0.756</v>
      </c>
      <c r="I625" s="4" t="n">
        <f aca="false">+G625/K625</f>
        <v>123.6</v>
      </c>
      <c r="J625" s="4" t="n">
        <f aca="false">+H625/K625</f>
        <v>0.756</v>
      </c>
      <c r="K625" s="4" t="n">
        <f aca="false">+ROUNDUP(MAX(G625/12000,H625/51,1),0)</f>
        <v>1</v>
      </c>
      <c r="L625" s="4" t="n">
        <f aca="false">+RANDBETWEEN(1,5)</f>
        <v>5</v>
      </c>
      <c r="M625" s="4" t="str">
        <f aca="false">+VLOOKUP(A625&amp;B625,[1]country_org_des!$A$1:$E$1048576,5,0)</f>
        <v>FTL||Supplier_317||Plant_10||FTL_SK-DE_W_1000</v>
      </c>
      <c r="N625" s="4" t="n">
        <f aca="false">+FIND("FTL",M625,2)+4</f>
        <v>34</v>
      </c>
      <c r="O625" s="0" t="n">
        <f aca="false">+FIND("-",M625)</f>
        <v>36</v>
      </c>
      <c r="P625" s="0" t="n">
        <f aca="false">+LEN(M625)</f>
        <v>45</v>
      </c>
      <c r="Q625" s="0" t="str">
        <f aca="false">+RIGHT(M625,P625-O625)</f>
        <v>DE_W_1000</v>
      </c>
      <c r="R625" s="0" t="n">
        <f aca="false">+LEN(M625)-LEN(SUBSTITUTE(M625,"_",""))</f>
        <v>5</v>
      </c>
      <c r="S625" s="0" t="n">
        <f aca="false">+FIND("!",T625)</f>
        <v>41</v>
      </c>
      <c r="T625" s="0" t="str">
        <f aca="false">+SUBSTITUTE(M625,"_","!",R625)</f>
        <v>FTL||Supplier_317||Plant_10||FTL_SK-DE_W!1000</v>
      </c>
    </row>
    <row r="626" customFormat="false" ht="12.8" hidden="true" customHeight="false" outlineLevel="0" collapsed="false">
      <c r="A626" s="0" t="s">
        <v>722</v>
      </c>
      <c r="B626" s="0" t="s">
        <v>55</v>
      </c>
      <c r="C626" s="0" t="s">
        <v>731</v>
      </c>
      <c r="D626" s="0" t="n">
        <v>30</v>
      </c>
      <c r="E626" s="4" t="str">
        <f aca="false">+LEFT(RIGHT(M626,P626-N626+1),O626-N626)</f>
        <v>SK</v>
      </c>
      <c r="F626" s="4" t="str">
        <f aca="false">+RIGHT(LEFT(M626,S626-1),S626-O626-1)</f>
        <v>DE_W</v>
      </c>
      <c r="G626" s="4" t="n">
        <f aca="false">+D626*VLOOKUP(C626,[1]commodities!A$1:H$1048576,2,0)</f>
        <v>9.800000001</v>
      </c>
      <c r="H626" s="4" t="n">
        <f aca="false">+$D626*VLOOKUP(C626,[1]commodities!A$1:H$1048576,3,0)</f>
        <v>0.0504</v>
      </c>
      <c r="I626" s="4" t="n">
        <f aca="false">+G626/K626</f>
        <v>9.800000001</v>
      </c>
      <c r="J626" s="4" t="n">
        <f aca="false">+H626/K626</f>
        <v>0.0504</v>
      </c>
      <c r="K626" s="4" t="n">
        <f aca="false">+ROUNDUP(MAX(G626/12000,H626/51,1),0)</f>
        <v>1</v>
      </c>
      <c r="L626" s="4" t="n">
        <f aca="false">+RANDBETWEEN(1,5)</f>
        <v>3</v>
      </c>
      <c r="M626" s="4" t="str">
        <f aca="false">+VLOOKUP(A626&amp;B626,[1]country_org_des!$A$1:$E$1048576,5,0)</f>
        <v>FTL||Supplier_317||Plant_10||FTL_SK-DE_W_1000</v>
      </c>
      <c r="N626" s="4" t="n">
        <f aca="false">+FIND("FTL",M626,2)+4</f>
        <v>34</v>
      </c>
      <c r="O626" s="0" t="n">
        <f aca="false">+FIND("-",M626)</f>
        <v>36</v>
      </c>
      <c r="P626" s="0" t="n">
        <f aca="false">+LEN(M626)</f>
        <v>45</v>
      </c>
      <c r="Q626" s="0" t="str">
        <f aca="false">+RIGHT(M626,P626-O626)</f>
        <v>DE_W_1000</v>
      </c>
      <c r="R626" s="0" t="n">
        <f aca="false">+LEN(M626)-LEN(SUBSTITUTE(M626,"_",""))</f>
        <v>5</v>
      </c>
      <c r="S626" s="0" t="n">
        <f aca="false">+FIND("!",T626)</f>
        <v>41</v>
      </c>
      <c r="T626" s="0" t="str">
        <f aca="false">+SUBSTITUTE(M626,"_","!",R626)</f>
        <v>FTL||Supplier_317||Plant_10||FTL_SK-DE_W!1000</v>
      </c>
    </row>
    <row r="627" customFormat="false" ht="12.8" hidden="true" customHeight="false" outlineLevel="0" collapsed="false">
      <c r="A627" s="0" t="s">
        <v>722</v>
      </c>
      <c r="B627" s="0" t="s">
        <v>55</v>
      </c>
      <c r="C627" s="0" t="s">
        <v>732</v>
      </c>
      <c r="D627" s="0" t="n">
        <v>30</v>
      </c>
      <c r="E627" s="4" t="str">
        <f aca="false">+LEFT(RIGHT(M627,P627-N627+1),O627-N627)</f>
        <v>SK</v>
      </c>
      <c r="F627" s="4" t="str">
        <f aca="false">+RIGHT(LEFT(M627,S627-1),S627-O627-1)</f>
        <v>DE_W</v>
      </c>
      <c r="G627" s="4" t="n">
        <f aca="false">+D627*VLOOKUP(C627,[1]commodities!A$1:H$1048576,2,0)</f>
        <v>13.47</v>
      </c>
      <c r="H627" s="4" t="n">
        <f aca="false">+$D627*VLOOKUP(C627,[1]commodities!A$1:H$1048576,3,0)</f>
        <v>0.0756</v>
      </c>
      <c r="I627" s="4" t="n">
        <f aca="false">+G627/K627</f>
        <v>13.47</v>
      </c>
      <c r="J627" s="4" t="n">
        <f aca="false">+H627/K627</f>
        <v>0.0756</v>
      </c>
      <c r="K627" s="4" t="n">
        <f aca="false">+ROUNDUP(MAX(G627/12000,H627/51,1),0)</f>
        <v>1</v>
      </c>
      <c r="L627" s="4" t="n">
        <f aca="false">+RANDBETWEEN(1,5)</f>
        <v>1</v>
      </c>
      <c r="M627" s="4" t="str">
        <f aca="false">+VLOOKUP(A627&amp;B627,[1]country_org_des!$A$1:$E$1048576,5,0)</f>
        <v>FTL||Supplier_317||Plant_10||FTL_SK-DE_W_1000</v>
      </c>
      <c r="N627" s="4" t="n">
        <f aca="false">+FIND("FTL",M627,2)+4</f>
        <v>34</v>
      </c>
      <c r="O627" s="0" t="n">
        <f aca="false">+FIND("-",M627)</f>
        <v>36</v>
      </c>
      <c r="P627" s="0" t="n">
        <f aca="false">+LEN(M627)</f>
        <v>45</v>
      </c>
      <c r="Q627" s="0" t="str">
        <f aca="false">+RIGHT(M627,P627-O627)</f>
        <v>DE_W_1000</v>
      </c>
      <c r="R627" s="0" t="n">
        <f aca="false">+LEN(M627)-LEN(SUBSTITUTE(M627,"_",""))</f>
        <v>5</v>
      </c>
      <c r="S627" s="0" t="n">
        <f aca="false">+FIND("!",T627)</f>
        <v>41</v>
      </c>
      <c r="T627" s="0" t="str">
        <f aca="false">+SUBSTITUTE(M627,"_","!",R627)</f>
        <v>FTL||Supplier_317||Plant_10||FTL_SK-DE_W!1000</v>
      </c>
    </row>
    <row r="628" customFormat="false" ht="12.8" hidden="true" customHeight="false" outlineLevel="0" collapsed="false">
      <c r="A628" s="0" t="s">
        <v>722</v>
      </c>
      <c r="B628" s="0" t="s">
        <v>55</v>
      </c>
      <c r="C628" s="0" t="s">
        <v>733</v>
      </c>
      <c r="D628" s="0" t="n">
        <v>90</v>
      </c>
      <c r="E628" s="4" t="str">
        <f aca="false">+LEFT(RIGHT(M628,P628-N628+1),O628-N628)</f>
        <v>SK</v>
      </c>
      <c r="F628" s="4" t="str">
        <f aca="false">+RIGHT(LEFT(M628,S628-1),S628-O628-1)</f>
        <v>DE_W</v>
      </c>
      <c r="G628" s="4" t="n">
        <f aca="false">+D628*VLOOKUP(C628,[1]commodities!A$1:H$1048576,2,0)</f>
        <v>18.150000003</v>
      </c>
      <c r="H628" s="4" t="n">
        <f aca="false">+$D628*VLOOKUP(C628,[1]commodities!A$1:H$1048576,3,0)</f>
        <v>0.1512</v>
      </c>
      <c r="I628" s="4" t="n">
        <f aca="false">+G628/K628</f>
        <v>18.150000003</v>
      </c>
      <c r="J628" s="4" t="n">
        <f aca="false">+H628/K628</f>
        <v>0.1512</v>
      </c>
      <c r="K628" s="4" t="n">
        <f aca="false">+ROUNDUP(MAX(G628/12000,H628/51,1),0)</f>
        <v>1</v>
      </c>
      <c r="L628" s="4" t="n">
        <f aca="false">+RANDBETWEEN(1,5)</f>
        <v>3</v>
      </c>
      <c r="M628" s="4" t="str">
        <f aca="false">+VLOOKUP(A628&amp;B628,[1]country_org_des!$A$1:$E$1048576,5,0)</f>
        <v>FTL||Supplier_317||Plant_10||FTL_SK-DE_W_1000</v>
      </c>
      <c r="N628" s="4" t="n">
        <f aca="false">+FIND("FTL",M628,2)+4</f>
        <v>34</v>
      </c>
      <c r="O628" s="0" t="n">
        <f aca="false">+FIND("-",M628)</f>
        <v>36</v>
      </c>
      <c r="P628" s="0" t="n">
        <f aca="false">+LEN(M628)</f>
        <v>45</v>
      </c>
      <c r="Q628" s="0" t="str">
        <f aca="false">+RIGHT(M628,P628-O628)</f>
        <v>DE_W_1000</v>
      </c>
      <c r="R628" s="0" t="n">
        <f aca="false">+LEN(M628)-LEN(SUBSTITUTE(M628,"_",""))</f>
        <v>5</v>
      </c>
      <c r="S628" s="0" t="n">
        <f aca="false">+FIND("!",T628)</f>
        <v>41</v>
      </c>
      <c r="T628" s="0" t="str">
        <f aca="false">+SUBSTITUTE(M628,"_","!",R628)</f>
        <v>FTL||Supplier_317||Plant_10||FTL_SK-DE_W!1000</v>
      </c>
    </row>
    <row r="629" customFormat="false" ht="12.8" hidden="true" customHeight="false" outlineLevel="0" collapsed="false">
      <c r="A629" s="0" t="s">
        <v>722</v>
      </c>
      <c r="B629" s="0" t="s">
        <v>55</v>
      </c>
      <c r="C629" s="0" t="s">
        <v>734</v>
      </c>
      <c r="D629" s="0" t="n">
        <v>30</v>
      </c>
      <c r="E629" s="4" t="str">
        <f aca="false">+LEFT(RIGHT(M629,P629-N629+1),O629-N629)</f>
        <v>SK</v>
      </c>
      <c r="F629" s="4" t="str">
        <f aca="false">+RIGHT(LEFT(M629,S629-1),S629-O629-1)</f>
        <v>DE_W</v>
      </c>
      <c r="G629" s="4" t="n">
        <f aca="false">+D629*VLOOKUP(C629,[1]commodities!A$1:H$1048576,2,0)</f>
        <v>10.74</v>
      </c>
      <c r="H629" s="4" t="n">
        <f aca="false">+$D629*VLOOKUP(C629,[1]commodities!A$1:H$1048576,3,0)</f>
        <v>0.0756</v>
      </c>
      <c r="I629" s="4" t="n">
        <f aca="false">+G629/K629</f>
        <v>10.74</v>
      </c>
      <c r="J629" s="4" t="n">
        <f aca="false">+H629/K629</f>
        <v>0.0756</v>
      </c>
      <c r="K629" s="4" t="n">
        <f aca="false">+ROUNDUP(MAX(G629/12000,H629/51,1),0)</f>
        <v>1</v>
      </c>
      <c r="L629" s="4" t="n">
        <f aca="false">+RANDBETWEEN(1,5)</f>
        <v>1</v>
      </c>
      <c r="M629" s="4" t="str">
        <f aca="false">+VLOOKUP(A629&amp;B629,[1]country_org_des!$A$1:$E$1048576,5,0)</f>
        <v>FTL||Supplier_317||Plant_10||FTL_SK-DE_W_1000</v>
      </c>
      <c r="N629" s="4" t="n">
        <f aca="false">+FIND("FTL",M629,2)+4</f>
        <v>34</v>
      </c>
      <c r="O629" s="0" t="n">
        <f aca="false">+FIND("-",M629)</f>
        <v>36</v>
      </c>
      <c r="P629" s="0" t="n">
        <f aca="false">+LEN(M629)</f>
        <v>45</v>
      </c>
      <c r="Q629" s="0" t="str">
        <f aca="false">+RIGHT(M629,P629-O629)</f>
        <v>DE_W_1000</v>
      </c>
      <c r="R629" s="0" t="n">
        <f aca="false">+LEN(M629)-LEN(SUBSTITUTE(M629,"_",""))</f>
        <v>5</v>
      </c>
      <c r="S629" s="0" t="n">
        <f aca="false">+FIND("!",T629)</f>
        <v>41</v>
      </c>
      <c r="T629" s="0" t="str">
        <f aca="false">+SUBSTITUTE(M629,"_","!",R629)</f>
        <v>FTL||Supplier_317||Plant_10||FTL_SK-DE_W!1000</v>
      </c>
    </row>
    <row r="630" customFormat="false" ht="12.8" hidden="true" customHeight="false" outlineLevel="0" collapsed="false">
      <c r="A630" s="0" t="s">
        <v>735</v>
      </c>
      <c r="B630" s="0" t="s">
        <v>55</v>
      </c>
      <c r="C630" s="0" t="s">
        <v>736</v>
      </c>
      <c r="D630" s="0" t="n">
        <v>1280</v>
      </c>
      <c r="E630" s="4" t="str">
        <f aca="false">+LEFT(RIGHT(M630,P630-N630+1),O630-N630)</f>
        <v>PL</v>
      </c>
      <c r="F630" s="4" t="str">
        <f aca="false">+RIGHT(LEFT(M630,S630-1),S630-O630-1)</f>
        <v>DE_W</v>
      </c>
      <c r="G630" s="4" t="n">
        <f aca="false">+D630*VLOOKUP(C630,[1]commodities!A$1:H$1048576,2,0)</f>
        <v>1304</v>
      </c>
      <c r="H630" s="4" t="n">
        <f aca="false">+$D630*VLOOKUP(C630,[1]commodities!A$1:H$1048576,3,0)</f>
        <v>4.0016</v>
      </c>
      <c r="I630" s="4" t="n">
        <f aca="false">+G630/K630</f>
        <v>1304</v>
      </c>
      <c r="J630" s="4" t="n">
        <f aca="false">+H630/K630</f>
        <v>4.0016</v>
      </c>
      <c r="K630" s="4" t="n">
        <f aca="false">+ROUNDUP(MAX(G630/12000,H630/51,1),0)</f>
        <v>1</v>
      </c>
      <c r="L630" s="4" t="n">
        <f aca="false">+RANDBETWEEN(1,5)</f>
        <v>4</v>
      </c>
      <c r="M630" s="4" t="str">
        <f aca="false">+VLOOKUP(A630&amp;B630,[1]country_org_des!$A$1:$E$1048576,5,0)</f>
        <v>FTL||Supplier_314||Plant_10||FTL_PL-DE_W_1000</v>
      </c>
      <c r="N630" s="4" t="n">
        <f aca="false">+FIND("FTL",M630,2)+4</f>
        <v>34</v>
      </c>
      <c r="O630" s="0" t="n">
        <f aca="false">+FIND("-",M630)</f>
        <v>36</v>
      </c>
      <c r="P630" s="0" t="n">
        <f aca="false">+LEN(M630)</f>
        <v>45</v>
      </c>
      <c r="Q630" s="0" t="str">
        <f aca="false">+RIGHT(M630,P630-O630)</f>
        <v>DE_W_1000</v>
      </c>
      <c r="R630" s="0" t="n">
        <f aca="false">+LEN(M630)-LEN(SUBSTITUTE(M630,"_",""))</f>
        <v>5</v>
      </c>
      <c r="S630" s="0" t="n">
        <f aca="false">+FIND("!",T630)</f>
        <v>41</v>
      </c>
      <c r="T630" s="0" t="str">
        <f aca="false">+SUBSTITUTE(M630,"_","!",R630)</f>
        <v>FTL||Supplier_314||Plant_10||FTL_PL-DE_W!1000</v>
      </c>
    </row>
    <row r="631" customFormat="false" ht="12.8" hidden="true" customHeight="false" outlineLevel="0" collapsed="false">
      <c r="A631" s="0" t="s">
        <v>735</v>
      </c>
      <c r="B631" s="0" t="s">
        <v>55</v>
      </c>
      <c r="C631" s="0" t="s">
        <v>737</v>
      </c>
      <c r="D631" s="0" t="n">
        <v>1280</v>
      </c>
      <c r="E631" s="4" t="str">
        <f aca="false">+LEFT(RIGHT(M631,P631-N631+1),O631-N631)</f>
        <v>PL</v>
      </c>
      <c r="F631" s="4" t="str">
        <f aca="false">+RIGHT(LEFT(M631,S631-1),S631-O631-1)</f>
        <v>DE_W</v>
      </c>
      <c r="G631" s="4" t="n">
        <f aca="false">+D631*VLOOKUP(C631,[1]commodities!A$1:H$1048576,2,0)</f>
        <v>1304</v>
      </c>
      <c r="H631" s="4" t="n">
        <f aca="false">+$D631*VLOOKUP(C631,[1]commodities!A$1:H$1048576,3,0)</f>
        <v>4.0016</v>
      </c>
      <c r="I631" s="4" t="n">
        <f aca="false">+G631/K631</f>
        <v>1304</v>
      </c>
      <c r="J631" s="4" t="n">
        <f aca="false">+H631/K631</f>
        <v>4.0016</v>
      </c>
      <c r="K631" s="4" t="n">
        <f aca="false">+ROUNDUP(MAX(G631/12000,H631/51,1),0)</f>
        <v>1</v>
      </c>
      <c r="L631" s="4" t="n">
        <f aca="false">+RANDBETWEEN(1,5)</f>
        <v>3</v>
      </c>
      <c r="M631" s="4" t="str">
        <f aca="false">+VLOOKUP(A631&amp;B631,[1]country_org_des!$A$1:$E$1048576,5,0)</f>
        <v>FTL||Supplier_314||Plant_10||FTL_PL-DE_W_1000</v>
      </c>
      <c r="N631" s="4" t="n">
        <f aca="false">+FIND("FTL",M631,2)+4</f>
        <v>34</v>
      </c>
      <c r="O631" s="0" t="n">
        <f aca="false">+FIND("-",M631)</f>
        <v>36</v>
      </c>
      <c r="P631" s="0" t="n">
        <f aca="false">+LEN(M631)</f>
        <v>45</v>
      </c>
      <c r="Q631" s="0" t="str">
        <f aca="false">+RIGHT(M631,P631-O631)</f>
        <v>DE_W_1000</v>
      </c>
      <c r="R631" s="0" t="n">
        <f aca="false">+LEN(M631)-LEN(SUBSTITUTE(M631,"_",""))</f>
        <v>5</v>
      </c>
      <c r="S631" s="0" t="n">
        <f aca="false">+FIND("!",T631)</f>
        <v>41</v>
      </c>
      <c r="T631" s="0" t="str">
        <f aca="false">+SUBSTITUTE(M631,"_","!",R631)</f>
        <v>FTL||Supplier_314||Plant_10||FTL_PL-DE_W!1000</v>
      </c>
    </row>
    <row r="632" customFormat="false" ht="12.8" hidden="true" customHeight="false" outlineLevel="0" collapsed="false">
      <c r="A632" s="0" t="s">
        <v>735</v>
      </c>
      <c r="B632" s="0" t="s">
        <v>55</v>
      </c>
      <c r="C632" s="0" t="s">
        <v>738</v>
      </c>
      <c r="D632" s="0" t="n">
        <v>1224</v>
      </c>
      <c r="E632" s="4" t="str">
        <f aca="false">+LEFT(RIGHT(M632,P632-N632+1),O632-N632)</f>
        <v>PL</v>
      </c>
      <c r="F632" s="4" t="str">
        <f aca="false">+RIGHT(LEFT(M632,S632-1),S632-O632-1)</f>
        <v>DE_W</v>
      </c>
      <c r="G632" s="4" t="n">
        <f aca="false">+D632*VLOOKUP(C632,[1]commodities!A$1:H$1048576,2,0)</f>
        <v>436.5600000408</v>
      </c>
      <c r="H632" s="4" t="n">
        <f aca="false">+$D632*VLOOKUP(C632,[1]commodities!A$1:H$1048576,3,0)</f>
        <v>2.687198976</v>
      </c>
      <c r="I632" s="4" t="n">
        <f aca="false">+G632/K632</f>
        <v>436.5600000408</v>
      </c>
      <c r="J632" s="4" t="n">
        <f aca="false">+H632/K632</f>
        <v>2.687198976</v>
      </c>
      <c r="K632" s="4" t="n">
        <f aca="false">+ROUNDUP(MAX(G632/12000,H632/51,1),0)</f>
        <v>1</v>
      </c>
      <c r="L632" s="4" t="n">
        <f aca="false">+RANDBETWEEN(1,5)</f>
        <v>3</v>
      </c>
      <c r="M632" s="4" t="str">
        <f aca="false">+VLOOKUP(A632&amp;B632,[1]country_org_des!$A$1:$E$1048576,5,0)</f>
        <v>FTL||Supplier_314||Plant_10||FTL_PL-DE_W_1000</v>
      </c>
      <c r="N632" s="4" t="n">
        <f aca="false">+FIND("FTL",M632,2)+4</f>
        <v>34</v>
      </c>
      <c r="O632" s="0" t="n">
        <f aca="false">+FIND("-",M632)</f>
        <v>36</v>
      </c>
      <c r="P632" s="0" t="n">
        <f aca="false">+LEN(M632)</f>
        <v>45</v>
      </c>
      <c r="Q632" s="0" t="str">
        <f aca="false">+RIGHT(M632,P632-O632)</f>
        <v>DE_W_1000</v>
      </c>
      <c r="R632" s="0" t="n">
        <f aca="false">+LEN(M632)-LEN(SUBSTITUTE(M632,"_",""))</f>
        <v>5</v>
      </c>
      <c r="S632" s="0" t="n">
        <f aca="false">+FIND("!",T632)</f>
        <v>41</v>
      </c>
      <c r="T632" s="0" t="str">
        <f aca="false">+SUBSTITUTE(M632,"_","!",R632)</f>
        <v>FTL||Supplier_314||Plant_10||FTL_PL-DE_W!1000</v>
      </c>
    </row>
    <row r="633" customFormat="false" ht="12.8" hidden="true" customHeight="false" outlineLevel="0" collapsed="false">
      <c r="A633" s="0" t="s">
        <v>54</v>
      </c>
      <c r="B633" s="0" t="s">
        <v>55</v>
      </c>
      <c r="C633" s="0" t="s">
        <v>739</v>
      </c>
      <c r="D633" s="0" t="n">
        <v>64.2857142857</v>
      </c>
      <c r="E633" s="4" t="str">
        <f aca="false">+LEFT(RIGHT(M633,P633-N633+1),O633-N633)</f>
        <v>HU</v>
      </c>
      <c r="F633" s="4" t="str">
        <f aca="false">+RIGHT(LEFT(M633,S633-1),S633-O633-1)</f>
        <v>DE_W</v>
      </c>
      <c r="G633" s="4" t="n">
        <f aca="false">+D633*VLOOKUP(C633,[1]commodities!A$1:H$1048576,2,0)</f>
        <v>10.5642857121405</v>
      </c>
      <c r="H633" s="4" t="n">
        <f aca="false">+$D633*VLOOKUP(C633,[1]commodities!A$1:H$1048576,3,0)</f>
        <v>0.110447999999975</v>
      </c>
      <c r="I633" s="4" t="n">
        <f aca="false">+G633/K633</f>
        <v>10.5642857121405</v>
      </c>
      <c r="J633" s="4" t="n">
        <f aca="false">+H633/K633</f>
        <v>0.110447999999975</v>
      </c>
      <c r="K633" s="4" t="n">
        <f aca="false">+ROUNDUP(MAX(G633/12000,H633/51,1),0)</f>
        <v>1</v>
      </c>
      <c r="L633" s="4" t="n">
        <f aca="false">+RANDBETWEEN(1,5)</f>
        <v>5</v>
      </c>
      <c r="M633" s="4" t="str">
        <f aca="false">+VLOOKUP(A633&amp;B633,[1]country_org_des!$A$1:$E$1048576,5,0)</f>
        <v>FTL||Supplier_325||Plant_10||FTL_HU-DE_W_1000</v>
      </c>
      <c r="N633" s="4" t="n">
        <f aca="false">+FIND("FTL",M633,2)+4</f>
        <v>34</v>
      </c>
      <c r="O633" s="0" t="n">
        <f aca="false">+FIND("-",M633)</f>
        <v>36</v>
      </c>
      <c r="P633" s="0" t="n">
        <f aca="false">+LEN(M633)</f>
        <v>45</v>
      </c>
      <c r="Q633" s="0" t="str">
        <f aca="false">+RIGHT(M633,P633-O633)</f>
        <v>DE_W_1000</v>
      </c>
      <c r="R633" s="0" t="n">
        <f aca="false">+LEN(M633)-LEN(SUBSTITUTE(M633,"_",""))</f>
        <v>5</v>
      </c>
      <c r="S633" s="0" t="n">
        <f aca="false">+FIND("!",T633)</f>
        <v>41</v>
      </c>
      <c r="T633" s="0" t="str">
        <f aca="false">+SUBSTITUTE(M633,"_","!",R633)</f>
        <v>FTL||Supplier_325||Plant_10||FTL_HU-DE_W!1000</v>
      </c>
    </row>
    <row r="634" customFormat="false" ht="12.8" hidden="true" customHeight="false" outlineLevel="0" collapsed="false">
      <c r="A634" s="0" t="s">
        <v>740</v>
      </c>
      <c r="B634" s="0" t="s">
        <v>55</v>
      </c>
      <c r="C634" s="0" t="s">
        <v>741</v>
      </c>
      <c r="D634" s="0" t="n">
        <v>480</v>
      </c>
      <c r="E634" s="4" t="str">
        <f aca="false">+LEFT(RIGHT(M634,P634-N634+1),O634-N634)</f>
        <v>PL</v>
      </c>
      <c r="F634" s="4" t="str">
        <f aca="false">+RIGHT(LEFT(M634,S634-1),S634-O634-1)</f>
        <v>DE_W</v>
      </c>
      <c r="G634" s="4" t="n">
        <f aca="false">+D634*VLOOKUP(C634,[1]commodities!A$1:H$1048576,2,0)</f>
        <v>372</v>
      </c>
      <c r="H634" s="4" t="n">
        <f aca="false">+$D634*VLOOKUP(C634,[1]commodities!A$1:H$1048576,3,0)</f>
        <v>5.7024</v>
      </c>
      <c r="I634" s="4" t="n">
        <f aca="false">+G634/K634</f>
        <v>372</v>
      </c>
      <c r="J634" s="4" t="n">
        <f aca="false">+H634/K634</f>
        <v>5.7024</v>
      </c>
      <c r="K634" s="4" t="n">
        <f aca="false">+ROUNDUP(MAX(G634/12000,H634/51,1),0)</f>
        <v>1</v>
      </c>
      <c r="L634" s="4" t="n">
        <f aca="false">+RANDBETWEEN(1,5)</f>
        <v>1</v>
      </c>
      <c r="M634" s="4" t="str">
        <f aca="false">+VLOOKUP(A634&amp;B634,[1]country_org_des!$A$1:$E$1048576,5,0)</f>
        <v>FTL||Supplier_301||Plant_10||FTL_PL-DE_W_1000</v>
      </c>
      <c r="N634" s="4" t="n">
        <f aca="false">+FIND("FTL",M634,2)+4</f>
        <v>34</v>
      </c>
      <c r="O634" s="0" t="n">
        <f aca="false">+FIND("-",M634)</f>
        <v>36</v>
      </c>
      <c r="P634" s="0" t="n">
        <f aca="false">+LEN(M634)</f>
        <v>45</v>
      </c>
      <c r="Q634" s="0" t="str">
        <f aca="false">+RIGHT(M634,P634-O634)</f>
        <v>DE_W_1000</v>
      </c>
      <c r="R634" s="0" t="n">
        <f aca="false">+LEN(M634)-LEN(SUBSTITUTE(M634,"_",""))</f>
        <v>5</v>
      </c>
      <c r="S634" s="0" t="n">
        <f aca="false">+FIND("!",T634)</f>
        <v>41</v>
      </c>
      <c r="T634" s="0" t="str">
        <f aca="false">+SUBSTITUTE(M634,"_","!",R634)</f>
        <v>FTL||Supplier_301||Plant_10||FTL_PL-DE_W!1000</v>
      </c>
    </row>
    <row r="635" customFormat="false" ht="12.8" hidden="true" customHeight="false" outlineLevel="0" collapsed="false">
      <c r="A635" s="0" t="s">
        <v>740</v>
      </c>
      <c r="B635" s="0" t="s">
        <v>55</v>
      </c>
      <c r="C635" s="0" t="s">
        <v>742</v>
      </c>
      <c r="D635" s="0" t="n">
        <v>46</v>
      </c>
      <c r="E635" s="4" t="str">
        <f aca="false">+LEFT(RIGHT(M635,P635-N635+1),O635-N635)</f>
        <v>PL</v>
      </c>
      <c r="F635" s="4" t="str">
        <f aca="false">+RIGHT(LEFT(M635,S635-1),S635-O635-1)</f>
        <v>DE_W</v>
      </c>
      <c r="G635" s="4" t="n">
        <f aca="false">+D635*VLOOKUP(C635,[1]commodities!A$1:H$1048576,2,0)</f>
        <v>53.268</v>
      </c>
      <c r="H635" s="4" t="n">
        <f aca="false">+$D635*VLOOKUP(C635,[1]commodities!A$1:H$1048576,3,0)</f>
        <v>0.828</v>
      </c>
      <c r="I635" s="4" t="n">
        <f aca="false">+G635/K635</f>
        <v>53.268</v>
      </c>
      <c r="J635" s="4" t="n">
        <f aca="false">+H635/K635</f>
        <v>0.828</v>
      </c>
      <c r="K635" s="4" t="n">
        <f aca="false">+ROUNDUP(MAX(G635/12000,H635/51,1),0)</f>
        <v>1</v>
      </c>
      <c r="L635" s="4" t="n">
        <f aca="false">+RANDBETWEEN(1,5)</f>
        <v>4</v>
      </c>
      <c r="M635" s="4" t="str">
        <f aca="false">+VLOOKUP(A635&amp;B635,[1]country_org_des!$A$1:$E$1048576,5,0)</f>
        <v>FTL||Supplier_301||Plant_10||FTL_PL-DE_W_1000</v>
      </c>
      <c r="N635" s="4" t="n">
        <f aca="false">+FIND("FTL",M635,2)+4</f>
        <v>34</v>
      </c>
      <c r="O635" s="0" t="n">
        <f aca="false">+FIND("-",M635)</f>
        <v>36</v>
      </c>
      <c r="P635" s="0" t="n">
        <f aca="false">+LEN(M635)</f>
        <v>45</v>
      </c>
      <c r="Q635" s="0" t="str">
        <f aca="false">+RIGHT(M635,P635-O635)</f>
        <v>DE_W_1000</v>
      </c>
      <c r="R635" s="0" t="n">
        <f aca="false">+LEN(M635)-LEN(SUBSTITUTE(M635,"_",""))</f>
        <v>5</v>
      </c>
      <c r="S635" s="0" t="n">
        <f aca="false">+FIND("!",T635)</f>
        <v>41</v>
      </c>
      <c r="T635" s="0" t="str">
        <f aca="false">+SUBSTITUTE(M635,"_","!",R635)</f>
        <v>FTL||Supplier_301||Plant_10||FTL_PL-DE_W!1000</v>
      </c>
    </row>
    <row r="636" customFormat="false" ht="12.8" hidden="true" customHeight="false" outlineLevel="0" collapsed="false">
      <c r="A636" s="0" t="s">
        <v>740</v>
      </c>
      <c r="B636" s="0" t="s">
        <v>55</v>
      </c>
      <c r="C636" s="0" t="s">
        <v>743</v>
      </c>
      <c r="D636" s="0" t="n">
        <v>240</v>
      </c>
      <c r="E636" s="4" t="str">
        <f aca="false">+LEFT(RIGHT(M636,P636-N636+1),O636-N636)</f>
        <v>PL</v>
      </c>
      <c r="F636" s="4" t="str">
        <f aca="false">+RIGHT(LEFT(M636,S636-1),S636-O636-1)</f>
        <v>DE_W</v>
      </c>
      <c r="G636" s="4" t="n">
        <f aca="false">+D636*VLOOKUP(C636,[1]commodities!A$1:H$1048576,2,0)</f>
        <v>300</v>
      </c>
      <c r="H636" s="4" t="n">
        <f aca="false">+$D636*VLOOKUP(C636,[1]commodities!A$1:H$1048576,3,0)</f>
        <v>2.8512</v>
      </c>
      <c r="I636" s="4" t="n">
        <f aca="false">+G636/K636</f>
        <v>300</v>
      </c>
      <c r="J636" s="4" t="n">
        <f aca="false">+H636/K636</f>
        <v>2.8512</v>
      </c>
      <c r="K636" s="4" t="n">
        <f aca="false">+ROUNDUP(MAX(G636/12000,H636/51,1),0)</f>
        <v>1</v>
      </c>
      <c r="L636" s="4" t="n">
        <f aca="false">+RANDBETWEEN(1,5)</f>
        <v>3</v>
      </c>
      <c r="M636" s="4" t="str">
        <f aca="false">+VLOOKUP(A636&amp;B636,[1]country_org_des!$A$1:$E$1048576,5,0)</f>
        <v>FTL||Supplier_301||Plant_10||FTL_PL-DE_W_1000</v>
      </c>
      <c r="N636" s="4" t="n">
        <f aca="false">+FIND("FTL",M636,2)+4</f>
        <v>34</v>
      </c>
      <c r="O636" s="0" t="n">
        <f aca="false">+FIND("-",M636)</f>
        <v>36</v>
      </c>
      <c r="P636" s="0" t="n">
        <f aca="false">+LEN(M636)</f>
        <v>45</v>
      </c>
      <c r="Q636" s="0" t="str">
        <f aca="false">+RIGHT(M636,P636-O636)</f>
        <v>DE_W_1000</v>
      </c>
      <c r="R636" s="0" t="n">
        <f aca="false">+LEN(M636)-LEN(SUBSTITUTE(M636,"_",""))</f>
        <v>5</v>
      </c>
      <c r="S636" s="0" t="n">
        <f aca="false">+FIND("!",T636)</f>
        <v>41</v>
      </c>
      <c r="T636" s="0" t="str">
        <f aca="false">+SUBSTITUTE(M636,"_","!",R636)</f>
        <v>FTL||Supplier_301||Plant_10||FTL_PL-DE_W!1000</v>
      </c>
    </row>
    <row r="637" customFormat="false" ht="12.8" hidden="true" customHeight="false" outlineLevel="0" collapsed="false">
      <c r="A637" s="0" t="s">
        <v>740</v>
      </c>
      <c r="B637" s="0" t="s">
        <v>55</v>
      </c>
      <c r="C637" s="0" t="s">
        <v>744</v>
      </c>
      <c r="D637" s="0" t="n">
        <v>240</v>
      </c>
      <c r="E637" s="4" t="str">
        <f aca="false">+LEFT(RIGHT(M637,P637-N637+1),O637-N637)</f>
        <v>PL</v>
      </c>
      <c r="F637" s="4" t="str">
        <f aca="false">+RIGHT(LEFT(M637,S637-1),S637-O637-1)</f>
        <v>DE_W</v>
      </c>
      <c r="G637" s="4" t="n">
        <f aca="false">+D637*VLOOKUP(C637,[1]commodities!A$1:H$1048576,2,0)</f>
        <v>300</v>
      </c>
      <c r="H637" s="4" t="n">
        <f aca="false">+$D637*VLOOKUP(C637,[1]commodities!A$1:H$1048576,3,0)</f>
        <v>2.8512</v>
      </c>
      <c r="I637" s="4" t="n">
        <f aca="false">+G637/K637</f>
        <v>300</v>
      </c>
      <c r="J637" s="4" t="n">
        <f aca="false">+H637/K637</f>
        <v>2.8512</v>
      </c>
      <c r="K637" s="4" t="n">
        <f aca="false">+ROUNDUP(MAX(G637/12000,H637/51,1),0)</f>
        <v>1</v>
      </c>
      <c r="L637" s="4" t="n">
        <f aca="false">+RANDBETWEEN(1,5)</f>
        <v>4</v>
      </c>
      <c r="M637" s="4" t="str">
        <f aca="false">+VLOOKUP(A637&amp;B637,[1]country_org_des!$A$1:$E$1048576,5,0)</f>
        <v>FTL||Supplier_301||Plant_10||FTL_PL-DE_W_1000</v>
      </c>
      <c r="N637" s="4" t="n">
        <f aca="false">+FIND("FTL",M637,2)+4</f>
        <v>34</v>
      </c>
      <c r="O637" s="0" t="n">
        <f aca="false">+FIND("-",M637)</f>
        <v>36</v>
      </c>
      <c r="P637" s="0" t="n">
        <f aca="false">+LEN(M637)</f>
        <v>45</v>
      </c>
      <c r="Q637" s="0" t="str">
        <f aca="false">+RIGHT(M637,P637-O637)</f>
        <v>DE_W_1000</v>
      </c>
      <c r="R637" s="0" t="n">
        <f aca="false">+LEN(M637)-LEN(SUBSTITUTE(M637,"_",""))</f>
        <v>5</v>
      </c>
      <c r="S637" s="0" t="n">
        <f aca="false">+FIND("!",T637)</f>
        <v>41</v>
      </c>
      <c r="T637" s="0" t="str">
        <f aca="false">+SUBSTITUTE(M637,"_","!",R637)</f>
        <v>FTL||Supplier_301||Plant_10||FTL_PL-DE_W!1000</v>
      </c>
    </row>
    <row r="638" customFormat="false" ht="12.8" hidden="true" customHeight="false" outlineLevel="0" collapsed="false">
      <c r="A638" s="0" t="s">
        <v>740</v>
      </c>
      <c r="B638" s="0" t="s">
        <v>55</v>
      </c>
      <c r="C638" s="0" t="s">
        <v>745</v>
      </c>
      <c r="D638" s="0" t="n">
        <v>158</v>
      </c>
      <c r="E638" s="4" t="str">
        <f aca="false">+LEFT(RIGHT(M638,P638-N638+1),O638-N638)</f>
        <v>PL</v>
      </c>
      <c r="F638" s="4" t="str">
        <f aca="false">+RIGHT(LEFT(M638,S638-1),S638-O638-1)</f>
        <v>DE_W</v>
      </c>
      <c r="G638" s="4" t="n">
        <f aca="false">+D638*VLOOKUP(C638,[1]commodities!A$1:H$1048576,2,0)</f>
        <v>289.93</v>
      </c>
      <c r="H638" s="4" t="n">
        <f aca="false">+$D638*VLOOKUP(C638,[1]commodities!A$1:H$1048576,3,0)</f>
        <v>2.844</v>
      </c>
      <c r="I638" s="4" t="n">
        <f aca="false">+G638/K638</f>
        <v>289.93</v>
      </c>
      <c r="J638" s="4" t="n">
        <f aca="false">+H638/K638</f>
        <v>2.844</v>
      </c>
      <c r="K638" s="4" t="n">
        <f aca="false">+ROUNDUP(MAX(G638/12000,H638/51,1),0)</f>
        <v>1</v>
      </c>
      <c r="L638" s="4" t="n">
        <f aca="false">+RANDBETWEEN(1,5)</f>
        <v>3</v>
      </c>
      <c r="M638" s="4" t="str">
        <f aca="false">+VLOOKUP(A638&amp;B638,[1]country_org_des!$A$1:$E$1048576,5,0)</f>
        <v>FTL||Supplier_301||Plant_10||FTL_PL-DE_W_1000</v>
      </c>
      <c r="N638" s="4" t="n">
        <f aca="false">+FIND("FTL",M638,2)+4</f>
        <v>34</v>
      </c>
      <c r="O638" s="0" t="n">
        <f aca="false">+FIND("-",M638)</f>
        <v>36</v>
      </c>
      <c r="P638" s="0" t="n">
        <f aca="false">+LEN(M638)</f>
        <v>45</v>
      </c>
      <c r="Q638" s="0" t="str">
        <f aca="false">+RIGHT(M638,P638-O638)</f>
        <v>DE_W_1000</v>
      </c>
      <c r="R638" s="0" t="n">
        <f aca="false">+LEN(M638)-LEN(SUBSTITUTE(M638,"_",""))</f>
        <v>5</v>
      </c>
      <c r="S638" s="0" t="n">
        <f aca="false">+FIND("!",T638)</f>
        <v>41</v>
      </c>
      <c r="T638" s="0" t="str">
        <f aca="false">+SUBSTITUTE(M638,"_","!",R638)</f>
        <v>FTL||Supplier_301||Plant_10||FTL_PL-DE_W!1000</v>
      </c>
    </row>
    <row r="639" customFormat="false" ht="12.8" hidden="true" customHeight="false" outlineLevel="0" collapsed="false">
      <c r="A639" s="0" t="s">
        <v>740</v>
      </c>
      <c r="B639" s="0" t="s">
        <v>55</v>
      </c>
      <c r="C639" s="0" t="s">
        <v>746</v>
      </c>
      <c r="D639" s="0" t="n">
        <v>154</v>
      </c>
      <c r="E639" s="4" t="str">
        <f aca="false">+LEFT(RIGHT(M639,P639-N639+1),O639-N639)</f>
        <v>PL</v>
      </c>
      <c r="F639" s="4" t="str">
        <f aca="false">+RIGHT(LEFT(M639,S639-1),S639-O639-1)</f>
        <v>DE_W</v>
      </c>
      <c r="G639" s="4" t="n">
        <f aca="false">+D639*VLOOKUP(C639,[1]commodities!A$1:H$1048576,2,0)</f>
        <v>282.59</v>
      </c>
      <c r="H639" s="4" t="n">
        <f aca="false">+$D639*VLOOKUP(C639,[1]commodities!A$1:H$1048576,3,0)</f>
        <v>2.772</v>
      </c>
      <c r="I639" s="4" t="n">
        <f aca="false">+G639/K639</f>
        <v>282.59</v>
      </c>
      <c r="J639" s="4" t="n">
        <f aca="false">+H639/K639</f>
        <v>2.772</v>
      </c>
      <c r="K639" s="4" t="n">
        <f aca="false">+ROUNDUP(MAX(G639/12000,H639/51,1),0)</f>
        <v>1</v>
      </c>
      <c r="L639" s="4" t="n">
        <f aca="false">+RANDBETWEEN(1,5)</f>
        <v>5</v>
      </c>
      <c r="M639" s="4" t="str">
        <f aca="false">+VLOOKUP(A639&amp;B639,[1]country_org_des!$A$1:$E$1048576,5,0)</f>
        <v>FTL||Supplier_301||Plant_10||FTL_PL-DE_W_1000</v>
      </c>
      <c r="N639" s="4" t="n">
        <f aca="false">+FIND("FTL",M639,2)+4</f>
        <v>34</v>
      </c>
      <c r="O639" s="0" t="n">
        <f aca="false">+FIND("-",M639)</f>
        <v>36</v>
      </c>
      <c r="P639" s="0" t="n">
        <f aca="false">+LEN(M639)</f>
        <v>45</v>
      </c>
      <c r="Q639" s="0" t="str">
        <f aca="false">+RIGHT(M639,P639-O639)</f>
        <v>DE_W_1000</v>
      </c>
      <c r="R639" s="0" t="n">
        <f aca="false">+LEN(M639)-LEN(SUBSTITUTE(M639,"_",""))</f>
        <v>5</v>
      </c>
      <c r="S639" s="0" t="n">
        <f aca="false">+FIND("!",T639)</f>
        <v>41</v>
      </c>
      <c r="T639" s="0" t="str">
        <f aca="false">+SUBSTITUTE(M639,"_","!",R639)</f>
        <v>FTL||Supplier_301||Plant_10||FTL_PL-DE_W!1000</v>
      </c>
    </row>
    <row r="640" customFormat="false" ht="12.8" hidden="true" customHeight="false" outlineLevel="0" collapsed="false">
      <c r="A640" s="0" t="s">
        <v>740</v>
      </c>
      <c r="B640" s="0" t="s">
        <v>55</v>
      </c>
      <c r="C640" s="0" t="s">
        <v>747</v>
      </c>
      <c r="D640" s="0" t="n">
        <v>240</v>
      </c>
      <c r="E640" s="4" t="str">
        <f aca="false">+LEFT(RIGHT(M640,P640-N640+1),O640-N640)</f>
        <v>PL</v>
      </c>
      <c r="F640" s="4" t="str">
        <f aca="false">+RIGHT(LEFT(M640,S640-1),S640-O640-1)</f>
        <v>DE_W</v>
      </c>
      <c r="G640" s="4" t="n">
        <f aca="false">+D640*VLOOKUP(C640,[1]commodities!A$1:H$1048576,2,0)</f>
        <v>252</v>
      </c>
      <c r="H640" s="4" t="n">
        <f aca="false">+$D640*VLOOKUP(C640,[1]commodities!A$1:H$1048576,3,0)</f>
        <v>2.16</v>
      </c>
      <c r="I640" s="4" t="n">
        <f aca="false">+G640/K640</f>
        <v>252</v>
      </c>
      <c r="J640" s="4" t="n">
        <f aca="false">+H640/K640</f>
        <v>2.16</v>
      </c>
      <c r="K640" s="4" t="n">
        <f aca="false">+ROUNDUP(MAX(G640/12000,H640/51,1),0)</f>
        <v>1</v>
      </c>
      <c r="L640" s="4" t="n">
        <f aca="false">+RANDBETWEEN(1,5)</f>
        <v>3</v>
      </c>
      <c r="M640" s="4" t="str">
        <f aca="false">+VLOOKUP(A640&amp;B640,[1]country_org_des!$A$1:$E$1048576,5,0)</f>
        <v>FTL||Supplier_301||Plant_10||FTL_PL-DE_W_1000</v>
      </c>
      <c r="N640" s="4" t="n">
        <f aca="false">+FIND("FTL",M640,2)+4</f>
        <v>34</v>
      </c>
      <c r="O640" s="0" t="n">
        <f aca="false">+FIND("-",M640)</f>
        <v>36</v>
      </c>
      <c r="P640" s="0" t="n">
        <f aca="false">+LEN(M640)</f>
        <v>45</v>
      </c>
      <c r="Q640" s="0" t="str">
        <f aca="false">+RIGHT(M640,P640-O640)</f>
        <v>DE_W_1000</v>
      </c>
      <c r="R640" s="0" t="n">
        <f aca="false">+LEN(M640)-LEN(SUBSTITUTE(M640,"_",""))</f>
        <v>5</v>
      </c>
      <c r="S640" s="0" t="n">
        <f aca="false">+FIND("!",T640)</f>
        <v>41</v>
      </c>
      <c r="T640" s="0" t="str">
        <f aca="false">+SUBSTITUTE(M640,"_","!",R640)</f>
        <v>FTL||Supplier_301||Plant_10||FTL_PL-DE_W!1000</v>
      </c>
    </row>
    <row r="641" customFormat="false" ht="12.8" hidden="true" customHeight="false" outlineLevel="0" collapsed="false">
      <c r="A641" s="0" t="s">
        <v>740</v>
      </c>
      <c r="B641" s="0" t="s">
        <v>55</v>
      </c>
      <c r="C641" s="0" t="s">
        <v>748</v>
      </c>
      <c r="D641" s="0" t="n">
        <v>8</v>
      </c>
      <c r="E641" s="4" t="str">
        <f aca="false">+LEFT(RIGHT(M641,P641-N641+1),O641-N641)</f>
        <v>PL</v>
      </c>
      <c r="F641" s="4" t="str">
        <f aca="false">+RIGHT(LEFT(M641,S641-1),S641-O641-1)</f>
        <v>DE_W</v>
      </c>
      <c r="G641" s="4" t="n">
        <f aca="false">+D641*VLOOKUP(C641,[1]commodities!A$1:H$1048576,2,0)</f>
        <v>13.72</v>
      </c>
      <c r="H641" s="4" t="n">
        <f aca="false">+$D641*VLOOKUP(C641,[1]commodities!A$1:H$1048576,3,0)</f>
        <v>0.144</v>
      </c>
      <c r="I641" s="4" t="n">
        <f aca="false">+G641/K641</f>
        <v>13.72</v>
      </c>
      <c r="J641" s="4" t="n">
        <f aca="false">+H641/K641</f>
        <v>0.144</v>
      </c>
      <c r="K641" s="4" t="n">
        <f aca="false">+ROUNDUP(MAX(G641/12000,H641/51,1),0)</f>
        <v>1</v>
      </c>
      <c r="L641" s="4" t="n">
        <f aca="false">+RANDBETWEEN(1,5)</f>
        <v>1</v>
      </c>
      <c r="M641" s="4" t="str">
        <f aca="false">+VLOOKUP(A641&amp;B641,[1]country_org_des!$A$1:$E$1048576,5,0)</f>
        <v>FTL||Supplier_301||Plant_10||FTL_PL-DE_W_1000</v>
      </c>
      <c r="N641" s="4" t="n">
        <f aca="false">+FIND("FTL",M641,2)+4</f>
        <v>34</v>
      </c>
      <c r="O641" s="0" t="n">
        <f aca="false">+FIND("-",M641)</f>
        <v>36</v>
      </c>
      <c r="P641" s="0" t="n">
        <f aca="false">+LEN(M641)</f>
        <v>45</v>
      </c>
      <c r="Q641" s="0" t="str">
        <f aca="false">+RIGHT(M641,P641-O641)</f>
        <v>DE_W_1000</v>
      </c>
      <c r="R641" s="0" t="n">
        <f aca="false">+LEN(M641)-LEN(SUBSTITUTE(M641,"_",""))</f>
        <v>5</v>
      </c>
      <c r="S641" s="0" t="n">
        <f aca="false">+FIND("!",T641)</f>
        <v>41</v>
      </c>
      <c r="T641" s="0" t="str">
        <f aca="false">+SUBSTITUTE(M641,"_","!",R641)</f>
        <v>FTL||Supplier_301||Plant_10||FTL_PL-DE_W!1000</v>
      </c>
    </row>
    <row r="642" customFormat="false" ht="12.8" hidden="true" customHeight="false" outlineLevel="0" collapsed="false">
      <c r="A642" s="0" t="s">
        <v>740</v>
      </c>
      <c r="B642" s="0" t="s">
        <v>55</v>
      </c>
      <c r="C642" s="0" t="s">
        <v>749</v>
      </c>
      <c r="D642" s="0" t="n">
        <v>200</v>
      </c>
      <c r="E642" s="4" t="str">
        <f aca="false">+LEFT(RIGHT(M642,P642-N642+1),O642-N642)</f>
        <v>PL</v>
      </c>
      <c r="F642" s="4" t="str">
        <f aca="false">+RIGHT(LEFT(M642,S642-1),S642-O642-1)</f>
        <v>DE_W</v>
      </c>
      <c r="G642" s="4" t="n">
        <f aca="false">+D642*VLOOKUP(C642,[1]commodities!A$1:H$1048576,2,0)</f>
        <v>165</v>
      </c>
      <c r="H642" s="4" t="n">
        <f aca="false">+$D642*VLOOKUP(C642,[1]commodities!A$1:H$1048576,3,0)</f>
        <v>1.8</v>
      </c>
      <c r="I642" s="4" t="n">
        <f aca="false">+G642/K642</f>
        <v>165</v>
      </c>
      <c r="J642" s="4" t="n">
        <f aca="false">+H642/K642</f>
        <v>1.8</v>
      </c>
      <c r="K642" s="4" t="n">
        <f aca="false">+ROUNDUP(MAX(G642/12000,H642/51,1),0)</f>
        <v>1</v>
      </c>
      <c r="L642" s="4" t="n">
        <f aca="false">+RANDBETWEEN(1,5)</f>
        <v>2</v>
      </c>
      <c r="M642" s="4" t="str">
        <f aca="false">+VLOOKUP(A642&amp;B642,[1]country_org_des!$A$1:$E$1048576,5,0)</f>
        <v>FTL||Supplier_301||Plant_10||FTL_PL-DE_W_1000</v>
      </c>
      <c r="N642" s="4" t="n">
        <f aca="false">+FIND("FTL",M642,2)+4</f>
        <v>34</v>
      </c>
      <c r="O642" s="0" t="n">
        <f aca="false">+FIND("-",M642)</f>
        <v>36</v>
      </c>
      <c r="P642" s="0" t="n">
        <f aca="false">+LEN(M642)</f>
        <v>45</v>
      </c>
      <c r="Q642" s="0" t="str">
        <f aca="false">+RIGHT(M642,P642-O642)</f>
        <v>DE_W_1000</v>
      </c>
      <c r="R642" s="0" t="n">
        <f aca="false">+LEN(M642)-LEN(SUBSTITUTE(M642,"_",""))</f>
        <v>5</v>
      </c>
      <c r="S642" s="0" t="n">
        <f aca="false">+FIND("!",T642)</f>
        <v>41</v>
      </c>
      <c r="T642" s="0" t="str">
        <f aca="false">+SUBSTITUTE(M642,"_","!",R642)</f>
        <v>FTL||Supplier_301||Plant_10||FTL_PL-DE_W!1000</v>
      </c>
    </row>
    <row r="643" customFormat="false" ht="12.8" hidden="true" customHeight="false" outlineLevel="0" collapsed="false">
      <c r="A643" s="0" t="s">
        <v>740</v>
      </c>
      <c r="B643" s="0" t="s">
        <v>55</v>
      </c>
      <c r="C643" s="0" t="s">
        <v>750</v>
      </c>
      <c r="D643" s="0" t="n">
        <v>240</v>
      </c>
      <c r="E643" s="4" t="str">
        <f aca="false">+LEFT(RIGHT(M643,P643-N643+1),O643-N643)</f>
        <v>PL</v>
      </c>
      <c r="F643" s="4" t="str">
        <f aca="false">+RIGHT(LEFT(M643,S643-1),S643-O643-1)</f>
        <v>DE_W</v>
      </c>
      <c r="G643" s="4" t="n">
        <f aca="false">+D643*VLOOKUP(C643,[1]commodities!A$1:H$1048576,2,0)</f>
        <v>169.2</v>
      </c>
      <c r="H643" s="4" t="n">
        <f aca="false">+$D643*VLOOKUP(C643,[1]commodities!A$1:H$1048576,3,0)</f>
        <v>2.16</v>
      </c>
      <c r="I643" s="4" t="n">
        <f aca="false">+G643/K643</f>
        <v>169.2</v>
      </c>
      <c r="J643" s="4" t="n">
        <f aca="false">+H643/K643</f>
        <v>2.16</v>
      </c>
      <c r="K643" s="4" t="n">
        <f aca="false">+ROUNDUP(MAX(G643/12000,H643/51,1),0)</f>
        <v>1</v>
      </c>
      <c r="L643" s="4" t="n">
        <f aca="false">+RANDBETWEEN(1,5)</f>
        <v>1</v>
      </c>
      <c r="M643" s="4" t="str">
        <f aca="false">+VLOOKUP(A643&amp;B643,[1]country_org_des!$A$1:$E$1048576,5,0)</f>
        <v>FTL||Supplier_301||Plant_10||FTL_PL-DE_W_1000</v>
      </c>
      <c r="N643" s="4" t="n">
        <f aca="false">+FIND("FTL",M643,2)+4</f>
        <v>34</v>
      </c>
      <c r="O643" s="0" t="n">
        <f aca="false">+FIND("-",M643)</f>
        <v>36</v>
      </c>
      <c r="P643" s="0" t="n">
        <f aca="false">+LEN(M643)</f>
        <v>45</v>
      </c>
      <c r="Q643" s="0" t="str">
        <f aca="false">+RIGHT(M643,P643-O643)</f>
        <v>DE_W_1000</v>
      </c>
      <c r="R643" s="0" t="n">
        <f aca="false">+LEN(M643)-LEN(SUBSTITUTE(M643,"_",""))</f>
        <v>5</v>
      </c>
      <c r="S643" s="0" t="n">
        <f aca="false">+FIND("!",T643)</f>
        <v>41</v>
      </c>
      <c r="T643" s="0" t="str">
        <f aca="false">+SUBSTITUTE(M643,"_","!",R643)</f>
        <v>FTL||Supplier_301||Plant_10||FTL_PL-DE_W!1000</v>
      </c>
    </row>
    <row r="644" customFormat="false" ht="12.8" hidden="true" customHeight="false" outlineLevel="0" collapsed="false">
      <c r="A644" s="0" t="s">
        <v>740</v>
      </c>
      <c r="B644" s="0" t="s">
        <v>55</v>
      </c>
      <c r="C644" s="0" t="s">
        <v>751</v>
      </c>
      <c r="D644" s="0" t="n">
        <v>80</v>
      </c>
      <c r="E644" s="4" t="str">
        <f aca="false">+LEFT(RIGHT(M644,P644-N644+1),O644-N644)</f>
        <v>PL</v>
      </c>
      <c r="F644" s="4" t="str">
        <f aca="false">+RIGHT(LEFT(M644,S644-1),S644-O644-1)</f>
        <v>DE_W</v>
      </c>
      <c r="G644" s="4" t="n">
        <f aca="false">+D644*VLOOKUP(C644,[1]commodities!A$1:H$1048576,2,0)</f>
        <v>66</v>
      </c>
      <c r="H644" s="4" t="n">
        <f aca="false">+$D644*VLOOKUP(C644,[1]commodities!A$1:H$1048576,3,0)</f>
        <v>0.72</v>
      </c>
      <c r="I644" s="4" t="n">
        <f aca="false">+G644/K644</f>
        <v>66</v>
      </c>
      <c r="J644" s="4" t="n">
        <f aca="false">+H644/K644</f>
        <v>0.72</v>
      </c>
      <c r="K644" s="4" t="n">
        <f aca="false">+ROUNDUP(MAX(G644/12000,H644/51,1),0)</f>
        <v>1</v>
      </c>
      <c r="L644" s="4" t="n">
        <f aca="false">+RANDBETWEEN(1,5)</f>
        <v>1</v>
      </c>
      <c r="M644" s="4" t="str">
        <f aca="false">+VLOOKUP(A644&amp;B644,[1]country_org_des!$A$1:$E$1048576,5,0)</f>
        <v>FTL||Supplier_301||Plant_10||FTL_PL-DE_W_1000</v>
      </c>
      <c r="N644" s="4" t="n">
        <f aca="false">+FIND("FTL",M644,2)+4</f>
        <v>34</v>
      </c>
      <c r="O644" s="0" t="n">
        <f aca="false">+FIND("-",M644)</f>
        <v>36</v>
      </c>
      <c r="P644" s="0" t="n">
        <f aca="false">+LEN(M644)</f>
        <v>45</v>
      </c>
      <c r="Q644" s="0" t="str">
        <f aca="false">+RIGHT(M644,P644-O644)</f>
        <v>DE_W_1000</v>
      </c>
      <c r="R644" s="0" t="n">
        <f aca="false">+LEN(M644)-LEN(SUBSTITUTE(M644,"_",""))</f>
        <v>5</v>
      </c>
      <c r="S644" s="0" t="n">
        <f aca="false">+FIND("!",T644)</f>
        <v>41</v>
      </c>
      <c r="T644" s="0" t="str">
        <f aca="false">+SUBSTITUTE(M644,"_","!",R644)</f>
        <v>FTL||Supplier_301||Plant_10||FTL_PL-DE_W!1000</v>
      </c>
    </row>
    <row r="645" customFormat="false" ht="12.8" hidden="true" customHeight="false" outlineLevel="0" collapsed="false">
      <c r="A645" s="0" t="s">
        <v>740</v>
      </c>
      <c r="B645" s="0" t="s">
        <v>55</v>
      </c>
      <c r="C645" s="0" t="s">
        <v>752</v>
      </c>
      <c r="D645" s="0" t="n">
        <v>150</v>
      </c>
      <c r="E645" s="4" t="str">
        <f aca="false">+LEFT(RIGHT(M645,P645-N645+1),O645-N645)</f>
        <v>PL</v>
      </c>
      <c r="F645" s="4" t="str">
        <f aca="false">+RIGHT(LEFT(M645,S645-1),S645-O645-1)</f>
        <v>DE_W</v>
      </c>
      <c r="G645" s="4" t="n">
        <f aca="false">+D645*VLOOKUP(C645,[1]commodities!A$1:H$1048576,2,0)</f>
        <v>213.75</v>
      </c>
      <c r="H645" s="4" t="n">
        <f aca="false">+$D645*VLOOKUP(C645,[1]commodities!A$1:H$1048576,3,0)</f>
        <v>2.7</v>
      </c>
      <c r="I645" s="4" t="n">
        <f aca="false">+G645/K645</f>
        <v>213.75</v>
      </c>
      <c r="J645" s="4" t="n">
        <f aca="false">+H645/K645</f>
        <v>2.7</v>
      </c>
      <c r="K645" s="4" t="n">
        <f aca="false">+ROUNDUP(MAX(G645/12000,H645/51,1),0)</f>
        <v>1</v>
      </c>
      <c r="L645" s="4" t="n">
        <f aca="false">+RANDBETWEEN(1,5)</f>
        <v>2</v>
      </c>
      <c r="M645" s="4" t="str">
        <f aca="false">+VLOOKUP(A645&amp;B645,[1]country_org_des!$A$1:$E$1048576,5,0)</f>
        <v>FTL||Supplier_301||Plant_10||FTL_PL-DE_W_1000</v>
      </c>
      <c r="N645" s="4" t="n">
        <f aca="false">+FIND("FTL",M645,2)+4</f>
        <v>34</v>
      </c>
      <c r="O645" s="0" t="n">
        <f aca="false">+FIND("-",M645)</f>
        <v>36</v>
      </c>
      <c r="P645" s="0" t="n">
        <f aca="false">+LEN(M645)</f>
        <v>45</v>
      </c>
      <c r="Q645" s="0" t="str">
        <f aca="false">+RIGHT(M645,P645-O645)</f>
        <v>DE_W_1000</v>
      </c>
      <c r="R645" s="0" t="n">
        <f aca="false">+LEN(M645)-LEN(SUBSTITUTE(M645,"_",""))</f>
        <v>5</v>
      </c>
      <c r="S645" s="0" t="n">
        <f aca="false">+FIND("!",T645)</f>
        <v>41</v>
      </c>
      <c r="T645" s="0" t="str">
        <f aca="false">+SUBSTITUTE(M645,"_","!",R645)</f>
        <v>FTL||Supplier_301||Plant_10||FTL_PL-DE_W!1000</v>
      </c>
    </row>
    <row r="646" customFormat="false" ht="12.8" hidden="true" customHeight="false" outlineLevel="0" collapsed="false">
      <c r="A646" s="0" t="s">
        <v>740</v>
      </c>
      <c r="B646" s="0" t="s">
        <v>55</v>
      </c>
      <c r="C646" s="0" t="s">
        <v>753</v>
      </c>
      <c r="D646" s="0" t="n">
        <v>157</v>
      </c>
      <c r="E646" s="4" t="str">
        <f aca="false">+LEFT(RIGHT(M646,P646-N646+1),O646-N646)</f>
        <v>PL</v>
      </c>
      <c r="F646" s="4" t="str">
        <f aca="false">+RIGHT(LEFT(M646,S646-1),S646-O646-1)</f>
        <v>DE_W</v>
      </c>
      <c r="G646" s="4" t="n">
        <f aca="false">+D646*VLOOKUP(C646,[1]commodities!A$1:H$1048576,2,0)</f>
        <v>188.4</v>
      </c>
      <c r="H646" s="4" t="n">
        <f aca="false">+$D646*VLOOKUP(C646,[1]commodities!A$1:H$1048576,3,0)</f>
        <v>2.826</v>
      </c>
      <c r="I646" s="4" t="n">
        <f aca="false">+G646/K646</f>
        <v>188.4</v>
      </c>
      <c r="J646" s="4" t="n">
        <f aca="false">+H646/K646</f>
        <v>2.826</v>
      </c>
      <c r="K646" s="4" t="n">
        <f aca="false">+ROUNDUP(MAX(G646/12000,H646/51,1),0)</f>
        <v>1</v>
      </c>
      <c r="L646" s="4" t="n">
        <f aca="false">+RANDBETWEEN(1,5)</f>
        <v>1</v>
      </c>
      <c r="M646" s="4" t="str">
        <f aca="false">+VLOOKUP(A646&amp;B646,[1]country_org_des!$A$1:$E$1048576,5,0)</f>
        <v>FTL||Supplier_301||Plant_10||FTL_PL-DE_W_1000</v>
      </c>
      <c r="N646" s="4" t="n">
        <f aca="false">+FIND("FTL",M646,2)+4</f>
        <v>34</v>
      </c>
      <c r="O646" s="0" t="n">
        <f aca="false">+FIND("-",M646)</f>
        <v>36</v>
      </c>
      <c r="P646" s="0" t="n">
        <f aca="false">+LEN(M646)</f>
        <v>45</v>
      </c>
      <c r="Q646" s="0" t="str">
        <f aca="false">+RIGHT(M646,P646-O646)</f>
        <v>DE_W_1000</v>
      </c>
      <c r="R646" s="0" t="n">
        <f aca="false">+LEN(M646)-LEN(SUBSTITUTE(M646,"_",""))</f>
        <v>5</v>
      </c>
      <c r="S646" s="0" t="n">
        <f aca="false">+FIND("!",T646)</f>
        <v>41</v>
      </c>
      <c r="T646" s="0" t="str">
        <f aca="false">+SUBSTITUTE(M646,"_","!",R646)</f>
        <v>FTL||Supplier_301||Plant_10||FTL_PL-DE_W!1000</v>
      </c>
    </row>
    <row r="647" customFormat="false" ht="12.8" hidden="true" customHeight="false" outlineLevel="0" collapsed="false">
      <c r="A647" s="0" t="s">
        <v>740</v>
      </c>
      <c r="B647" s="0" t="s">
        <v>55</v>
      </c>
      <c r="C647" s="0" t="s">
        <v>754</v>
      </c>
      <c r="D647" s="0" t="n">
        <v>2</v>
      </c>
      <c r="E647" s="4" t="str">
        <f aca="false">+LEFT(RIGHT(M647,P647-N647+1),O647-N647)</f>
        <v>PL</v>
      </c>
      <c r="F647" s="4" t="str">
        <f aca="false">+RIGHT(LEFT(M647,S647-1),S647-O647-1)</f>
        <v>DE_W</v>
      </c>
      <c r="G647" s="4" t="n">
        <f aca="false">+D647*VLOOKUP(C647,[1]commodities!A$1:H$1048576,2,0)</f>
        <v>2.85</v>
      </c>
      <c r="H647" s="4" t="n">
        <f aca="false">+$D647*VLOOKUP(C647,[1]commodities!A$1:H$1048576,3,0)</f>
        <v>0.036</v>
      </c>
      <c r="I647" s="4" t="n">
        <f aca="false">+G647/K647</f>
        <v>2.85</v>
      </c>
      <c r="J647" s="4" t="n">
        <f aca="false">+H647/K647</f>
        <v>0.036</v>
      </c>
      <c r="K647" s="4" t="n">
        <f aca="false">+ROUNDUP(MAX(G647/12000,H647/51,1),0)</f>
        <v>1</v>
      </c>
      <c r="L647" s="4" t="n">
        <f aca="false">+RANDBETWEEN(1,5)</f>
        <v>4</v>
      </c>
      <c r="M647" s="4" t="str">
        <f aca="false">+VLOOKUP(A647&amp;B647,[1]country_org_des!$A$1:$E$1048576,5,0)</f>
        <v>FTL||Supplier_301||Plant_10||FTL_PL-DE_W_1000</v>
      </c>
      <c r="N647" s="4" t="n">
        <f aca="false">+FIND("FTL",M647,2)+4</f>
        <v>34</v>
      </c>
      <c r="O647" s="0" t="n">
        <f aca="false">+FIND("-",M647)</f>
        <v>36</v>
      </c>
      <c r="P647" s="0" t="n">
        <f aca="false">+LEN(M647)</f>
        <v>45</v>
      </c>
      <c r="Q647" s="0" t="str">
        <f aca="false">+RIGHT(M647,P647-O647)</f>
        <v>DE_W_1000</v>
      </c>
      <c r="R647" s="0" t="n">
        <f aca="false">+LEN(M647)-LEN(SUBSTITUTE(M647,"_",""))</f>
        <v>5</v>
      </c>
      <c r="S647" s="0" t="n">
        <f aca="false">+FIND("!",T647)</f>
        <v>41</v>
      </c>
      <c r="T647" s="0" t="str">
        <f aca="false">+SUBSTITUTE(M647,"_","!",R647)</f>
        <v>FTL||Supplier_301||Plant_10||FTL_PL-DE_W!1000</v>
      </c>
    </row>
    <row r="648" customFormat="false" ht="12.8" hidden="true" customHeight="false" outlineLevel="0" collapsed="false">
      <c r="A648" s="0" t="s">
        <v>740</v>
      </c>
      <c r="B648" s="0" t="s">
        <v>55</v>
      </c>
      <c r="C648" s="0" t="s">
        <v>755</v>
      </c>
      <c r="D648" s="0" t="n">
        <v>63</v>
      </c>
      <c r="E648" s="4" t="str">
        <f aca="false">+LEFT(RIGHT(M648,P648-N648+1),O648-N648)</f>
        <v>PL</v>
      </c>
      <c r="F648" s="4" t="str">
        <f aca="false">+RIGHT(LEFT(M648,S648-1),S648-O648-1)</f>
        <v>DE_W</v>
      </c>
      <c r="G648" s="4" t="n">
        <f aca="false">+D648*VLOOKUP(C648,[1]commodities!A$1:H$1048576,2,0)</f>
        <v>72.954</v>
      </c>
      <c r="H648" s="4" t="n">
        <f aca="false">+$D648*VLOOKUP(C648,[1]commodities!A$1:H$1048576,3,0)</f>
        <v>1.134</v>
      </c>
      <c r="I648" s="4" t="n">
        <f aca="false">+G648/K648</f>
        <v>72.954</v>
      </c>
      <c r="J648" s="4" t="n">
        <f aca="false">+H648/K648</f>
        <v>1.134</v>
      </c>
      <c r="K648" s="4" t="n">
        <f aca="false">+ROUNDUP(MAX(G648/12000,H648/51,1),0)</f>
        <v>1</v>
      </c>
      <c r="L648" s="4" t="n">
        <f aca="false">+RANDBETWEEN(1,5)</f>
        <v>4</v>
      </c>
      <c r="M648" s="4" t="str">
        <f aca="false">+VLOOKUP(A648&amp;B648,[1]country_org_des!$A$1:$E$1048576,5,0)</f>
        <v>FTL||Supplier_301||Plant_10||FTL_PL-DE_W_1000</v>
      </c>
      <c r="N648" s="4" t="n">
        <f aca="false">+FIND("FTL",M648,2)+4</f>
        <v>34</v>
      </c>
      <c r="O648" s="0" t="n">
        <f aca="false">+FIND("-",M648)</f>
        <v>36</v>
      </c>
      <c r="P648" s="0" t="n">
        <f aca="false">+LEN(M648)</f>
        <v>45</v>
      </c>
      <c r="Q648" s="0" t="str">
        <f aca="false">+RIGHT(M648,P648-O648)</f>
        <v>DE_W_1000</v>
      </c>
      <c r="R648" s="0" t="n">
        <f aca="false">+LEN(M648)-LEN(SUBSTITUTE(M648,"_",""))</f>
        <v>5</v>
      </c>
      <c r="S648" s="0" t="n">
        <f aca="false">+FIND("!",T648)</f>
        <v>41</v>
      </c>
      <c r="T648" s="0" t="str">
        <f aca="false">+SUBSTITUTE(M648,"_","!",R648)</f>
        <v>FTL||Supplier_301||Plant_10||FTL_PL-DE_W!1000</v>
      </c>
    </row>
    <row r="649" customFormat="false" ht="12.8" hidden="true" customHeight="false" outlineLevel="0" collapsed="false">
      <c r="A649" s="0" t="s">
        <v>740</v>
      </c>
      <c r="B649" s="0" t="s">
        <v>55</v>
      </c>
      <c r="C649" s="0" t="s">
        <v>756</v>
      </c>
      <c r="D649" s="0" t="n">
        <v>180</v>
      </c>
      <c r="E649" s="4" t="str">
        <f aca="false">+LEFT(RIGHT(M649,P649-N649+1),O649-N649)</f>
        <v>PL</v>
      </c>
      <c r="F649" s="4" t="str">
        <f aca="false">+RIGHT(LEFT(M649,S649-1),S649-O649-1)</f>
        <v>DE_W</v>
      </c>
      <c r="G649" s="4" t="n">
        <f aca="false">+D649*VLOOKUP(C649,[1]commodities!A$1:H$1048576,2,0)</f>
        <v>208.44</v>
      </c>
      <c r="H649" s="4" t="n">
        <f aca="false">+$D649*VLOOKUP(C649,[1]commodities!A$1:H$1048576,3,0)</f>
        <v>3.24</v>
      </c>
      <c r="I649" s="4" t="n">
        <f aca="false">+G649/K649</f>
        <v>208.44</v>
      </c>
      <c r="J649" s="4" t="n">
        <f aca="false">+H649/K649</f>
        <v>3.24</v>
      </c>
      <c r="K649" s="4" t="n">
        <f aca="false">+ROUNDUP(MAX(G649/12000,H649/51,1),0)</f>
        <v>1</v>
      </c>
      <c r="L649" s="4" t="n">
        <f aca="false">+RANDBETWEEN(1,5)</f>
        <v>4</v>
      </c>
      <c r="M649" s="4" t="str">
        <f aca="false">+VLOOKUP(A649&amp;B649,[1]country_org_des!$A$1:$E$1048576,5,0)</f>
        <v>FTL||Supplier_301||Plant_10||FTL_PL-DE_W_1000</v>
      </c>
      <c r="N649" s="4" t="n">
        <f aca="false">+FIND("FTL",M649,2)+4</f>
        <v>34</v>
      </c>
      <c r="O649" s="0" t="n">
        <f aca="false">+FIND("-",M649)</f>
        <v>36</v>
      </c>
      <c r="P649" s="0" t="n">
        <f aca="false">+LEN(M649)</f>
        <v>45</v>
      </c>
      <c r="Q649" s="0" t="str">
        <f aca="false">+RIGHT(M649,P649-O649)</f>
        <v>DE_W_1000</v>
      </c>
      <c r="R649" s="0" t="n">
        <f aca="false">+LEN(M649)-LEN(SUBSTITUTE(M649,"_",""))</f>
        <v>5</v>
      </c>
      <c r="S649" s="0" t="n">
        <f aca="false">+FIND("!",T649)</f>
        <v>41</v>
      </c>
      <c r="T649" s="0" t="str">
        <f aca="false">+SUBSTITUTE(M649,"_","!",R649)</f>
        <v>FTL||Supplier_301||Plant_10||FTL_PL-DE_W!1000</v>
      </c>
    </row>
    <row r="650" customFormat="false" ht="12.8" hidden="true" customHeight="false" outlineLevel="0" collapsed="false">
      <c r="A650" s="0" t="s">
        <v>740</v>
      </c>
      <c r="B650" s="0" t="s">
        <v>55</v>
      </c>
      <c r="C650" s="0" t="s">
        <v>757</v>
      </c>
      <c r="D650" s="0" t="n">
        <v>180</v>
      </c>
      <c r="E650" s="4" t="str">
        <f aca="false">+LEFT(RIGHT(M650,P650-N650+1),O650-N650)</f>
        <v>PL</v>
      </c>
      <c r="F650" s="4" t="str">
        <f aca="false">+RIGHT(LEFT(M650,S650-1),S650-O650-1)</f>
        <v>DE_W</v>
      </c>
      <c r="G650" s="4" t="n">
        <f aca="false">+D650*VLOOKUP(C650,[1]commodities!A$1:H$1048576,2,0)</f>
        <v>208.44</v>
      </c>
      <c r="H650" s="4" t="n">
        <f aca="false">+$D650*VLOOKUP(C650,[1]commodities!A$1:H$1048576,3,0)</f>
        <v>3.24</v>
      </c>
      <c r="I650" s="4" t="n">
        <f aca="false">+G650/K650</f>
        <v>208.44</v>
      </c>
      <c r="J650" s="4" t="n">
        <f aca="false">+H650/K650</f>
        <v>3.24</v>
      </c>
      <c r="K650" s="4" t="n">
        <f aca="false">+ROUNDUP(MAX(G650/12000,H650/51,1),0)</f>
        <v>1</v>
      </c>
      <c r="L650" s="4" t="n">
        <f aca="false">+RANDBETWEEN(1,5)</f>
        <v>5</v>
      </c>
      <c r="M650" s="4" t="str">
        <f aca="false">+VLOOKUP(A650&amp;B650,[1]country_org_des!$A$1:$E$1048576,5,0)</f>
        <v>FTL||Supplier_301||Plant_10||FTL_PL-DE_W_1000</v>
      </c>
      <c r="N650" s="4" t="n">
        <f aca="false">+FIND("FTL",M650,2)+4</f>
        <v>34</v>
      </c>
      <c r="O650" s="0" t="n">
        <f aca="false">+FIND("-",M650)</f>
        <v>36</v>
      </c>
      <c r="P650" s="0" t="n">
        <f aca="false">+LEN(M650)</f>
        <v>45</v>
      </c>
      <c r="Q650" s="0" t="str">
        <f aca="false">+RIGHT(M650,P650-O650)</f>
        <v>DE_W_1000</v>
      </c>
      <c r="R650" s="0" t="n">
        <f aca="false">+LEN(M650)-LEN(SUBSTITUTE(M650,"_",""))</f>
        <v>5</v>
      </c>
      <c r="S650" s="0" t="n">
        <f aca="false">+FIND("!",T650)</f>
        <v>41</v>
      </c>
      <c r="T650" s="0" t="str">
        <f aca="false">+SUBSTITUTE(M650,"_","!",R650)</f>
        <v>FTL||Supplier_301||Plant_10||FTL_PL-DE_W!1000</v>
      </c>
    </row>
    <row r="651" customFormat="false" ht="12.8" hidden="true" customHeight="false" outlineLevel="0" collapsed="false">
      <c r="A651" s="0" t="s">
        <v>740</v>
      </c>
      <c r="B651" s="0" t="s">
        <v>55</v>
      </c>
      <c r="C651" s="0" t="s">
        <v>758</v>
      </c>
      <c r="D651" s="0" t="n">
        <v>180</v>
      </c>
      <c r="E651" s="4" t="str">
        <f aca="false">+LEFT(RIGHT(M651,P651-N651+1),O651-N651)</f>
        <v>PL</v>
      </c>
      <c r="F651" s="4" t="str">
        <f aca="false">+RIGHT(LEFT(M651,S651-1),S651-O651-1)</f>
        <v>DE_W</v>
      </c>
      <c r="G651" s="4" t="n">
        <f aca="false">+D651*VLOOKUP(C651,[1]commodities!A$1:H$1048576,2,0)</f>
        <v>330.3</v>
      </c>
      <c r="H651" s="4" t="n">
        <f aca="false">+$D651*VLOOKUP(C651,[1]commodities!A$1:H$1048576,3,0)</f>
        <v>3.24</v>
      </c>
      <c r="I651" s="4" t="n">
        <f aca="false">+G651/K651</f>
        <v>330.3</v>
      </c>
      <c r="J651" s="4" t="n">
        <f aca="false">+H651/K651</f>
        <v>3.24</v>
      </c>
      <c r="K651" s="4" t="n">
        <f aca="false">+ROUNDUP(MAX(G651/12000,H651/51,1),0)</f>
        <v>1</v>
      </c>
      <c r="L651" s="4" t="n">
        <f aca="false">+RANDBETWEEN(1,5)</f>
        <v>3</v>
      </c>
      <c r="M651" s="4" t="str">
        <f aca="false">+VLOOKUP(A651&amp;B651,[1]country_org_des!$A$1:$E$1048576,5,0)</f>
        <v>FTL||Supplier_301||Plant_10||FTL_PL-DE_W_1000</v>
      </c>
      <c r="N651" s="4" t="n">
        <f aca="false">+FIND("FTL",M651,2)+4</f>
        <v>34</v>
      </c>
      <c r="O651" s="0" t="n">
        <f aca="false">+FIND("-",M651)</f>
        <v>36</v>
      </c>
      <c r="P651" s="0" t="n">
        <f aca="false">+LEN(M651)</f>
        <v>45</v>
      </c>
      <c r="Q651" s="0" t="str">
        <f aca="false">+RIGHT(M651,P651-O651)</f>
        <v>DE_W_1000</v>
      </c>
      <c r="R651" s="0" t="n">
        <f aca="false">+LEN(M651)-LEN(SUBSTITUTE(M651,"_",""))</f>
        <v>5</v>
      </c>
      <c r="S651" s="0" t="n">
        <f aca="false">+FIND("!",T651)</f>
        <v>41</v>
      </c>
      <c r="T651" s="0" t="str">
        <f aca="false">+SUBSTITUTE(M651,"_","!",R651)</f>
        <v>FTL||Supplier_301||Plant_10||FTL_PL-DE_W!1000</v>
      </c>
    </row>
    <row r="652" customFormat="false" ht="12.8" hidden="true" customHeight="false" outlineLevel="0" collapsed="false">
      <c r="A652" s="0" t="s">
        <v>740</v>
      </c>
      <c r="B652" s="0" t="s">
        <v>55</v>
      </c>
      <c r="C652" s="0" t="s">
        <v>759</v>
      </c>
      <c r="D652" s="0" t="n">
        <v>184</v>
      </c>
      <c r="E652" s="4" t="str">
        <f aca="false">+LEFT(RIGHT(M652,P652-N652+1),O652-N652)</f>
        <v>PL</v>
      </c>
      <c r="F652" s="4" t="str">
        <f aca="false">+RIGHT(LEFT(M652,S652-1),S652-O652-1)</f>
        <v>DE_W</v>
      </c>
      <c r="G652" s="4" t="n">
        <f aca="false">+D652*VLOOKUP(C652,[1]commodities!A$1:H$1048576,2,0)</f>
        <v>337.64</v>
      </c>
      <c r="H652" s="4" t="n">
        <f aca="false">+$D652*VLOOKUP(C652,[1]commodities!A$1:H$1048576,3,0)</f>
        <v>3.312</v>
      </c>
      <c r="I652" s="4" t="n">
        <f aca="false">+G652/K652</f>
        <v>337.64</v>
      </c>
      <c r="J652" s="4" t="n">
        <f aca="false">+H652/K652</f>
        <v>3.312</v>
      </c>
      <c r="K652" s="4" t="n">
        <f aca="false">+ROUNDUP(MAX(G652/12000,H652/51,1),0)</f>
        <v>1</v>
      </c>
      <c r="L652" s="4" t="n">
        <f aca="false">+RANDBETWEEN(1,5)</f>
        <v>5</v>
      </c>
      <c r="M652" s="4" t="str">
        <f aca="false">+VLOOKUP(A652&amp;B652,[1]country_org_des!$A$1:$E$1048576,5,0)</f>
        <v>FTL||Supplier_301||Plant_10||FTL_PL-DE_W_1000</v>
      </c>
      <c r="N652" s="4" t="n">
        <f aca="false">+FIND("FTL",M652,2)+4</f>
        <v>34</v>
      </c>
      <c r="O652" s="0" t="n">
        <f aca="false">+FIND("-",M652)</f>
        <v>36</v>
      </c>
      <c r="P652" s="0" t="n">
        <f aca="false">+LEN(M652)</f>
        <v>45</v>
      </c>
      <c r="Q652" s="0" t="str">
        <f aca="false">+RIGHT(M652,P652-O652)</f>
        <v>DE_W_1000</v>
      </c>
      <c r="R652" s="0" t="n">
        <f aca="false">+LEN(M652)-LEN(SUBSTITUTE(M652,"_",""))</f>
        <v>5</v>
      </c>
      <c r="S652" s="0" t="n">
        <f aca="false">+FIND("!",T652)</f>
        <v>41</v>
      </c>
      <c r="T652" s="0" t="str">
        <f aca="false">+SUBSTITUTE(M652,"_","!",R652)</f>
        <v>FTL||Supplier_301||Plant_10||FTL_PL-DE_W!1000</v>
      </c>
    </row>
    <row r="653" customFormat="false" ht="12.8" hidden="true" customHeight="false" outlineLevel="0" collapsed="false">
      <c r="A653" s="0" t="s">
        <v>740</v>
      </c>
      <c r="B653" s="0" t="s">
        <v>55</v>
      </c>
      <c r="C653" s="0" t="s">
        <v>760</v>
      </c>
      <c r="D653" s="0" t="n">
        <v>200</v>
      </c>
      <c r="E653" s="4" t="str">
        <f aca="false">+LEFT(RIGHT(M653,P653-N653+1),O653-N653)</f>
        <v>PL</v>
      </c>
      <c r="F653" s="4" t="str">
        <f aca="false">+RIGHT(LEFT(M653,S653-1),S653-O653-1)</f>
        <v>DE_W</v>
      </c>
      <c r="G653" s="4" t="n">
        <f aca="false">+D653*VLOOKUP(C653,[1]commodities!A$1:H$1048576,2,0)</f>
        <v>240</v>
      </c>
      <c r="H653" s="4" t="n">
        <f aca="false">+$D653*VLOOKUP(C653,[1]commodities!A$1:H$1048576,3,0)</f>
        <v>3.6</v>
      </c>
      <c r="I653" s="4" t="n">
        <f aca="false">+G653/K653</f>
        <v>240</v>
      </c>
      <c r="J653" s="4" t="n">
        <f aca="false">+H653/K653</f>
        <v>3.6</v>
      </c>
      <c r="K653" s="4" t="n">
        <f aca="false">+ROUNDUP(MAX(G653/12000,H653/51,1),0)</f>
        <v>1</v>
      </c>
      <c r="L653" s="4" t="n">
        <f aca="false">+RANDBETWEEN(1,5)</f>
        <v>5</v>
      </c>
      <c r="M653" s="4" t="str">
        <f aca="false">+VLOOKUP(A653&amp;B653,[1]country_org_des!$A$1:$E$1048576,5,0)</f>
        <v>FTL||Supplier_301||Plant_10||FTL_PL-DE_W_1000</v>
      </c>
      <c r="N653" s="4" t="n">
        <f aca="false">+FIND("FTL",M653,2)+4</f>
        <v>34</v>
      </c>
      <c r="O653" s="0" t="n">
        <f aca="false">+FIND("-",M653)</f>
        <v>36</v>
      </c>
      <c r="P653" s="0" t="n">
        <f aca="false">+LEN(M653)</f>
        <v>45</v>
      </c>
      <c r="Q653" s="0" t="str">
        <f aca="false">+RIGHT(M653,P653-O653)</f>
        <v>DE_W_1000</v>
      </c>
      <c r="R653" s="0" t="n">
        <f aca="false">+LEN(M653)-LEN(SUBSTITUTE(M653,"_",""))</f>
        <v>5</v>
      </c>
      <c r="S653" s="0" t="n">
        <f aca="false">+FIND("!",T653)</f>
        <v>41</v>
      </c>
      <c r="T653" s="0" t="str">
        <f aca="false">+SUBSTITUTE(M653,"_","!",R653)</f>
        <v>FTL||Supplier_301||Plant_10||FTL_PL-DE_W!1000</v>
      </c>
    </row>
    <row r="654" customFormat="false" ht="12.8" hidden="true" customHeight="false" outlineLevel="0" collapsed="false">
      <c r="A654" s="0" t="s">
        <v>740</v>
      </c>
      <c r="B654" s="0" t="s">
        <v>55</v>
      </c>
      <c r="C654" s="0" t="s">
        <v>761</v>
      </c>
      <c r="D654" s="0" t="n">
        <v>200</v>
      </c>
      <c r="E654" s="4" t="str">
        <f aca="false">+LEFT(RIGHT(M654,P654-N654+1),O654-N654)</f>
        <v>PL</v>
      </c>
      <c r="F654" s="4" t="str">
        <f aca="false">+RIGHT(LEFT(M654,S654-1),S654-O654-1)</f>
        <v>DE_W</v>
      </c>
      <c r="G654" s="4" t="n">
        <f aca="false">+D654*VLOOKUP(C654,[1]commodities!A$1:H$1048576,2,0)</f>
        <v>285</v>
      </c>
      <c r="H654" s="4" t="n">
        <f aca="false">+$D654*VLOOKUP(C654,[1]commodities!A$1:H$1048576,3,0)</f>
        <v>3.6</v>
      </c>
      <c r="I654" s="4" t="n">
        <f aca="false">+G654/K654</f>
        <v>285</v>
      </c>
      <c r="J654" s="4" t="n">
        <f aca="false">+H654/K654</f>
        <v>3.6</v>
      </c>
      <c r="K654" s="4" t="n">
        <f aca="false">+ROUNDUP(MAX(G654/12000,H654/51,1),0)</f>
        <v>1</v>
      </c>
      <c r="L654" s="4" t="n">
        <f aca="false">+RANDBETWEEN(1,5)</f>
        <v>3</v>
      </c>
      <c r="M654" s="4" t="str">
        <f aca="false">+VLOOKUP(A654&amp;B654,[1]country_org_des!$A$1:$E$1048576,5,0)</f>
        <v>FTL||Supplier_301||Plant_10||FTL_PL-DE_W_1000</v>
      </c>
      <c r="N654" s="4" t="n">
        <f aca="false">+FIND("FTL",M654,2)+4</f>
        <v>34</v>
      </c>
      <c r="O654" s="0" t="n">
        <f aca="false">+FIND("-",M654)</f>
        <v>36</v>
      </c>
      <c r="P654" s="0" t="n">
        <f aca="false">+LEN(M654)</f>
        <v>45</v>
      </c>
      <c r="Q654" s="0" t="str">
        <f aca="false">+RIGHT(M654,P654-O654)</f>
        <v>DE_W_1000</v>
      </c>
      <c r="R654" s="0" t="n">
        <f aca="false">+LEN(M654)-LEN(SUBSTITUTE(M654,"_",""))</f>
        <v>5</v>
      </c>
      <c r="S654" s="0" t="n">
        <f aca="false">+FIND("!",T654)</f>
        <v>41</v>
      </c>
      <c r="T654" s="0" t="str">
        <f aca="false">+SUBSTITUTE(M654,"_","!",R654)</f>
        <v>FTL||Supplier_301||Plant_10||FTL_PL-DE_W!1000</v>
      </c>
    </row>
    <row r="655" customFormat="false" ht="12.8" hidden="true" customHeight="false" outlineLevel="0" collapsed="false">
      <c r="A655" s="0" t="s">
        <v>740</v>
      </c>
      <c r="B655" s="0" t="s">
        <v>55</v>
      </c>
      <c r="C655" s="0" t="s">
        <v>762</v>
      </c>
      <c r="D655" s="0" t="n">
        <v>180</v>
      </c>
      <c r="E655" s="4" t="str">
        <f aca="false">+LEFT(RIGHT(M655,P655-N655+1),O655-N655)</f>
        <v>PL</v>
      </c>
      <c r="F655" s="4" t="str">
        <f aca="false">+RIGHT(LEFT(M655,S655-1),S655-O655-1)</f>
        <v>DE_W</v>
      </c>
      <c r="G655" s="4" t="n">
        <f aca="false">+D655*VLOOKUP(C655,[1]commodities!A$1:H$1048576,2,0)</f>
        <v>308.7</v>
      </c>
      <c r="H655" s="4" t="n">
        <f aca="false">+$D655*VLOOKUP(C655,[1]commodities!A$1:H$1048576,3,0)</f>
        <v>3.24</v>
      </c>
      <c r="I655" s="4" t="n">
        <f aca="false">+G655/K655</f>
        <v>308.7</v>
      </c>
      <c r="J655" s="4" t="n">
        <f aca="false">+H655/K655</f>
        <v>3.24</v>
      </c>
      <c r="K655" s="4" t="n">
        <f aca="false">+ROUNDUP(MAX(G655/12000,H655/51,1),0)</f>
        <v>1</v>
      </c>
      <c r="L655" s="4" t="n">
        <f aca="false">+RANDBETWEEN(1,5)</f>
        <v>4</v>
      </c>
      <c r="M655" s="4" t="str">
        <f aca="false">+VLOOKUP(A655&amp;B655,[1]country_org_des!$A$1:$E$1048576,5,0)</f>
        <v>FTL||Supplier_301||Plant_10||FTL_PL-DE_W_1000</v>
      </c>
      <c r="N655" s="4" t="n">
        <f aca="false">+FIND("FTL",M655,2)+4</f>
        <v>34</v>
      </c>
      <c r="O655" s="0" t="n">
        <f aca="false">+FIND("-",M655)</f>
        <v>36</v>
      </c>
      <c r="P655" s="0" t="n">
        <f aca="false">+LEN(M655)</f>
        <v>45</v>
      </c>
      <c r="Q655" s="0" t="str">
        <f aca="false">+RIGHT(M655,P655-O655)</f>
        <v>DE_W_1000</v>
      </c>
      <c r="R655" s="0" t="n">
        <f aca="false">+LEN(M655)-LEN(SUBSTITUTE(M655,"_",""))</f>
        <v>5</v>
      </c>
      <c r="S655" s="0" t="n">
        <f aca="false">+FIND("!",T655)</f>
        <v>41</v>
      </c>
      <c r="T655" s="0" t="str">
        <f aca="false">+SUBSTITUTE(M655,"_","!",R655)</f>
        <v>FTL||Supplier_301||Plant_10||FTL_PL-DE_W!1000</v>
      </c>
    </row>
    <row r="656" customFormat="false" ht="12.8" hidden="true" customHeight="false" outlineLevel="0" collapsed="false">
      <c r="A656" s="0" t="s">
        <v>535</v>
      </c>
      <c r="B656" s="0" t="s">
        <v>55</v>
      </c>
      <c r="C656" s="0" t="s">
        <v>763</v>
      </c>
      <c r="D656" s="0" t="n">
        <v>10000</v>
      </c>
      <c r="E656" s="4" t="str">
        <f aca="false">+LEFT(RIGHT(M656,P656-N656+1),O656-N656)</f>
        <v>DE_W</v>
      </c>
      <c r="F656" s="4" t="str">
        <f aca="false">+RIGHT(LEFT(M656,S656-1),S656-O656-1)</f>
        <v>DE_W</v>
      </c>
      <c r="G656" s="4" t="n">
        <f aca="false">+D656*VLOOKUP(C656,[1]commodities!A$1:H$1048576,2,0)</f>
        <v>6.2</v>
      </c>
      <c r="H656" s="4" t="n">
        <f aca="false">+$D656*VLOOKUP(C656,[1]commodities!A$1:H$1048576,3,0)</f>
        <v>0.034578</v>
      </c>
      <c r="I656" s="4" t="n">
        <f aca="false">+G656/K656</f>
        <v>6.2</v>
      </c>
      <c r="J656" s="4" t="n">
        <f aca="false">+H656/K656</f>
        <v>0.034578</v>
      </c>
      <c r="K656" s="4" t="n">
        <f aca="false">+ROUNDUP(MAX(G656/12000,H656/51,1),0)</f>
        <v>1</v>
      </c>
      <c r="L656" s="4" t="n">
        <f aca="false">+RANDBETWEEN(1,5)</f>
        <v>2</v>
      </c>
      <c r="M656" s="4" t="str">
        <f aca="false">+VLOOKUP(A656&amp;B656,[1]country_org_des!$A$1:$E$1048576,5,0)</f>
        <v>FTL||Supplier_239||Plant_10||FTL_DE_W-DE_W_500</v>
      </c>
      <c r="N656" s="4" t="n">
        <f aca="false">+FIND("FTL",M656,2)+4</f>
        <v>34</v>
      </c>
      <c r="O656" s="0" t="n">
        <f aca="false">+FIND("-",M656)</f>
        <v>38</v>
      </c>
      <c r="P656" s="0" t="n">
        <f aca="false">+LEN(M656)</f>
        <v>46</v>
      </c>
      <c r="Q656" s="0" t="str">
        <f aca="false">+RIGHT(M656,P656-O656)</f>
        <v>DE_W_500</v>
      </c>
      <c r="R656" s="0" t="n">
        <f aca="false">+LEN(M656)-LEN(SUBSTITUTE(M656,"_",""))</f>
        <v>6</v>
      </c>
      <c r="S656" s="0" t="n">
        <f aca="false">+FIND("!",T656)</f>
        <v>43</v>
      </c>
      <c r="T656" s="0" t="str">
        <f aca="false">+SUBSTITUTE(M656,"_","!",R656)</f>
        <v>FTL||Supplier_239||Plant_10||FTL_DE_W-DE_W!500</v>
      </c>
    </row>
    <row r="657" customFormat="false" ht="12.8" hidden="true" customHeight="false" outlineLevel="0" collapsed="false">
      <c r="A657" s="0" t="s">
        <v>535</v>
      </c>
      <c r="B657" s="0" t="s">
        <v>55</v>
      </c>
      <c r="C657" s="0" t="s">
        <v>764</v>
      </c>
      <c r="D657" s="0" t="n">
        <v>640</v>
      </c>
      <c r="E657" s="4" t="str">
        <f aca="false">+LEFT(RIGHT(M657,P657-N657+1),O657-N657)</f>
        <v>DE_W</v>
      </c>
      <c r="F657" s="4" t="str">
        <f aca="false">+RIGHT(LEFT(M657,S657-1),S657-O657-1)</f>
        <v>DE_W</v>
      </c>
      <c r="G657" s="4" t="n">
        <f aca="false">+D657*VLOOKUP(C657,[1]commodities!A$1:H$1048576,2,0)</f>
        <v>451.2</v>
      </c>
      <c r="H657" s="4" t="n">
        <f aca="false">+$D657*VLOOKUP(C657,[1]commodities!A$1:H$1048576,3,0)</f>
        <v>7.5264</v>
      </c>
      <c r="I657" s="4" t="n">
        <f aca="false">+G657/K657</f>
        <v>451.2</v>
      </c>
      <c r="J657" s="4" t="n">
        <f aca="false">+H657/K657</f>
        <v>7.5264</v>
      </c>
      <c r="K657" s="4" t="n">
        <f aca="false">+ROUNDUP(MAX(G657/12000,H657/51,1),0)</f>
        <v>1</v>
      </c>
      <c r="L657" s="4" t="n">
        <f aca="false">+RANDBETWEEN(1,5)</f>
        <v>1</v>
      </c>
      <c r="M657" s="4" t="str">
        <f aca="false">+VLOOKUP(A657&amp;B657,[1]country_org_des!$A$1:$E$1048576,5,0)</f>
        <v>FTL||Supplier_239||Plant_10||FTL_DE_W-DE_W_500</v>
      </c>
      <c r="N657" s="4" t="n">
        <f aca="false">+FIND("FTL",M657,2)+4</f>
        <v>34</v>
      </c>
      <c r="O657" s="0" t="n">
        <f aca="false">+FIND("-",M657)</f>
        <v>38</v>
      </c>
      <c r="P657" s="0" t="n">
        <f aca="false">+LEN(M657)</f>
        <v>46</v>
      </c>
      <c r="Q657" s="0" t="str">
        <f aca="false">+RIGHT(M657,P657-O657)</f>
        <v>DE_W_500</v>
      </c>
      <c r="R657" s="0" t="n">
        <f aca="false">+LEN(M657)-LEN(SUBSTITUTE(M657,"_",""))</f>
        <v>6</v>
      </c>
      <c r="S657" s="0" t="n">
        <f aca="false">+FIND("!",T657)</f>
        <v>43</v>
      </c>
      <c r="T657" s="0" t="str">
        <f aca="false">+SUBSTITUTE(M657,"_","!",R657)</f>
        <v>FTL||Supplier_239||Plant_10||FTL_DE_W-DE_W!500</v>
      </c>
    </row>
    <row r="658" customFormat="false" ht="12.8" hidden="true" customHeight="false" outlineLevel="0" collapsed="false">
      <c r="A658" s="0" t="s">
        <v>535</v>
      </c>
      <c r="B658" s="0" t="s">
        <v>55</v>
      </c>
      <c r="C658" s="0" t="s">
        <v>765</v>
      </c>
      <c r="D658" s="0" t="n">
        <v>840</v>
      </c>
      <c r="E658" s="4" t="str">
        <f aca="false">+LEFT(RIGHT(M658,P658-N658+1),O658-N658)</f>
        <v>DE_W</v>
      </c>
      <c r="F658" s="4" t="str">
        <f aca="false">+RIGHT(LEFT(M658,S658-1),S658-O658-1)</f>
        <v>DE_W</v>
      </c>
      <c r="G658" s="4" t="n">
        <f aca="false">+D658*VLOOKUP(C658,[1]commodities!A$1:H$1048576,2,0)</f>
        <v>592.2</v>
      </c>
      <c r="H658" s="4" t="n">
        <f aca="false">+$D658*VLOOKUP(C658,[1]commodities!A$1:H$1048576,3,0)</f>
        <v>9.8784</v>
      </c>
      <c r="I658" s="4" t="n">
        <f aca="false">+G658/K658</f>
        <v>592.2</v>
      </c>
      <c r="J658" s="4" t="n">
        <f aca="false">+H658/K658</f>
        <v>9.8784</v>
      </c>
      <c r="K658" s="4" t="n">
        <f aca="false">+ROUNDUP(MAX(G658/12000,H658/51,1),0)</f>
        <v>1</v>
      </c>
      <c r="L658" s="4" t="n">
        <f aca="false">+RANDBETWEEN(1,5)</f>
        <v>3</v>
      </c>
      <c r="M658" s="4" t="str">
        <f aca="false">+VLOOKUP(A658&amp;B658,[1]country_org_des!$A$1:$E$1048576,5,0)</f>
        <v>FTL||Supplier_239||Plant_10||FTL_DE_W-DE_W_500</v>
      </c>
      <c r="N658" s="4" t="n">
        <f aca="false">+FIND("FTL",M658,2)+4</f>
        <v>34</v>
      </c>
      <c r="O658" s="0" t="n">
        <f aca="false">+FIND("-",M658)</f>
        <v>38</v>
      </c>
      <c r="P658" s="0" t="n">
        <f aca="false">+LEN(M658)</f>
        <v>46</v>
      </c>
      <c r="Q658" s="0" t="str">
        <f aca="false">+RIGHT(M658,P658-O658)</f>
        <v>DE_W_500</v>
      </c>
      <c r="R658" s="0" t="n">
        <f aca="false">+LEN(M658)-LEN(SUBSTITUTE(M658,"_",""))</f>
        <v>6</v>
      </c>
      <c r="S658" s="0" t="n">
        <f aca="false">+FIND("!",T658)</f>
        <v>43</v>
      </c>
      <c r="T658" s="0" t="str">
        <f aca="false">+SUBSTITUTE(M658,"_","!",R658)</f>
        <v>FTL||Supplier_239||Plant_10||FTL_DE_W-DE_W!500</v>
      </c>
    </row>
    <row r="659" customFormat="false" ht="12.8" hidden="true" customHeight="false" outlineLevel="0" collapsed="false">
      <c r="A659" s="0" t="s">
        <v>535</v>
      </c>
      <c r="B659" s="0" t="s">
        <v>55</v>
      </c>
      <c r="C659" s="0" t="s">
        <v>766</v>
      </c>
      <c r="D659" s="0" t="n">
        <v>80</v>
      </c>
      <c r="E659" s="4" t="str">
        <f aca="false">+LEFT(RIGHT(M659,P659-N659+1),O659-N659)</f>
        <v>DE_W</v>
      </c>
      <c r="F659" s="4" t="str">
        <f aca="false">+RIGHT(LEFT(M659,S659-1),S659-O659-1)</f>
        <v>DE_W</v>
      </c>
      <c r="G659" s="4" t="n">
        <f aca="false">+D659*VLOOKUP(C659,[1]commodities!A$1:H$1048576,2,0)</f>
        <v>56.4</v>
      </c>
      <c r="H659" s="4" t="n">
        <f aca="false">+$D659*VLOOKUP(C659,[1]commodities!A$1:H$1048576,3,0)</f>
        <v>0.9408</v>
      </c>
      <c r="I659" s="4" t="n">
        <f aca="false">+G659/K659</f>
        <v>56.4</v>
      </c>
      <c r="J659" s="4" t="n">
        <f aca="false">+H659/K659</f>
        <v>0.9408</v>
      </c>
      <c r="K659" s="4" t="n">
        <f aca="false">+ROUNDUP(MAX(G659/12000,H659/51,1),0)</f>
        <v>1</v>
      </c>
      <c r="L659" s="4" t="n">
        <f aca="false">+RANDBETWEEN(1,5)</f>
        <v>2</v>
      </c>
      <c r="M659" s="4" t="str">
        <f aca="false">+VLOOKUP(A659&amp;B659,[1]country_org_des!$A$1:$E$1048576,5,0)</f>
        <v>FTL||Supplier_239||Plant_10||FTL_DE_W-DE_W_500</v>
      </c>
      <c r="N659" s="4" t="n">
        <f aca="false">+FIND("FTL",M659,2)+4</f>
        <v>34</v>
      </c>
      <c r="O659" s="0" t="n">
        <f aca="false">+FIND("-",M659)</f>
        <v>38</v>
      </c>
      <c r="P659" s="0" t="n">
        <f aca="false">+LEN(M659)</f>
        <v>46</v>
      </c>
      <c r="Q659" s="0" t="str">
        <f aca="false">+RIGHT(M659,P659-O659)</f>
        <v>DE_W_500</v>
      </c>
      <c r="R659" s="0" t="n">
        <f aca="false">+LEN(M659)-LEN(SUBSTITUTE(M659,"_",""))</f>
        <v>6</v>
      </c>
      <c r="S659" s="0" t="n">
        <f aca="false">+FIND("!",T659)</f>
        <v>43</v>
      </c>
      <c r="T659" s="0" t="str">
        <f aca="false">+SUBSTITUTE(M659,"_","!",R659)</f>
        <v>FTL||Supplier_239||Plant_10||FTL_DE_W-DE_W!500</v>
      </c>
    </row>
    <row r="660" customFormat="false" ht="12.8" hidden="true" customHeight="false" outlineLevel="0" collapsed="false">
      <c r="A660" s="0" t="s">
        <v>535</v>
      </c>
      <c r="B660" s="0" t="s">
        <v>55</v>
      </c>
      <c r="C660" s="0" t="s">
        <v>767</v>
      </c>
      <c r="D660" s="0" t="n">
        <v>720</v>
      </c>
      <c r="E660" s="4" t="str">
        <f aca="false">+LEFT(RIGHT(M660,P660-N660+1),O660-N660)</f>
        <v>DE_W</v>
      </c>
      <c r="F660" s="4" t="str">
        <f aca="false">+RIGHT(LEFT(M660,S660-1),S660-O660-1)</f>
        <v>DE_W</v>
      </c>
      <c r="G660" s="4" t="n">
        <f aca="false">+D660*VLOOKUP(C660,[1]commodities!A$1:H$1048576,2,0)</f>
        <v>404.400000024</v>
      </c>
      <c r="H660" s="4" t="n">
        <f aca="false">+$D660*VLOOKUP(C660,[1]commodities!A$1:H$1048576,3,0)</f>
        <v>5.6448</v>
      </c>
      <c r="I660" s="4" t="n">
        <f aca="false">+G660/K660</f>
        <v>404.400000024</v>
      </c>
      <c r="J660" s="4" t="n">
        <f aca="false">+H660/K660</f>
        <v>5.6448</v>
      </c>
      <c r="K660" s="4" t="n">
        <f aca="false">+ROUNDUP(MAX(G660/12000,H660/51,1),0)</f>
        <v>1</v>
      </c>
      <c r="L660" s="4" t="n">
        <f aca="false">+RANDBETWEEN(1,5)</f>
        <v>4</v>
      </c>
      <c r="M660" s="4" t="str">
        <f aca="false">+VLOOKUP(A660&amp;B660,[1]country_org_des!$A$1:$E$1048576,5,0)</f>
        <v>FTL||Supplier_239||Plant_10||FTL_DE_W-DE_W_500</v>
      </c>
      <c r="N660" s="4" t="n">
        <f aca="false">+FIND("FTL",M660,2)+4</f>
        <v>34</v>
      </c>
      <c r="O660" s="0" t="n">
        <f aca="false">+FIND("-",M660)</f>
        <v>38</v>
      </c>
      <c r="P660" s="0" t="n">
        <f aca="false">+LEN(M660)</f>
        <v>46</v>
      </c>
      <c r="Q660" s="0" t="str">
        <f aca="false">+RIGHT(M660,P660-O660)</f>
        <v>DE_W_500</v>
      </c>
      <c r="R660" s="0" t="n">
        <f aca="false">+LEN(M660)-LEN(SUBSTITUTE(M660,"_",""))</f>
        <v>6</v>
      </c>
      <c r="S660" s="0" t="n">
        <f aca="false">+FIND("!",T660)</f>
        <v>43</v>
      </c>
      <c r="T660" s="0" t="str">
        <f aca="false">+SUBSTITUTE(M660,"_","!",R660)</f>
        <v>FTL||Supplier_239||Plant_10||FTL_DE_W-DE_W!500</v>
      </c>
    </row>
    <row r="661" customFormat="false" ht="12.8" hidden="true" customHeight="false" outlineLevel="0" collapsed="false">
      <c r="A661" s="0" t="s">
        <v>535</v>
      </c>
      <c r="B661" s="0" t="s">
        <v>55</v>
      </c>
      <c r="C661" s="0" t="s">
        <v>768</v>
      </c>
      <c r="D661" s="0" t="n">
        <v>120</v>
      </c>
      <c r="E661" s="4" t="str">
        <f aca="false">+LEFT(RIGHT(M661,P661-N661+1),O661-N661)</f>
        <v>DE_W</v>
      </c>
      <c r="F661" s="4" t="str">
        <f aca="false">+RIGHT(LEFT(M661,S661-1),S661-O661-1)</f>
        <v>DE_W</v>
      </c>
      <c r="G661" s="4" t="n">
        <f aca="false">+D661*VLOOKUP(C661,[1]commodities!A$1:H$1048576,2,0)</f>
        <v>67.400000004</v>
      </c>
      <c r="H661" s="4" t="n">
        <f aca="false">+$D661*VLOOKUP(C661,[1]commodities!A$1:H$1048576,3,0)</f>
        <v>0.9408</v>
      </c>
      <c r="I661" s="4" t="n">
        <f aca="false">+G661/K661</f>
        <v>67.400000004</v>
      </c>
      <c r="J661" s="4" t="n">
        <f aca="false">+H661/K661</f>
        <v>0.9408</v>
      </c>
      <c r="K661" s="4" t="n">
        <f aca="false">+ROUNDUP(MAX(G661/12000,H661/51,1),0)</f>
        <v>1</v>
      </c>
      <c r="L661" s="4" t="n">
        <f aca="false">+RANDBETWEEN(1,5)</f>
        <v>3</v>
      </c>
      <c r="M661" s="4" t="str">
        <f aca="false">+VLOOKUP(A661&amp;B661,[1]country_org_des!$A$1:$E$1048576,5,0)</f>
        <v>FTL||Supplier_239||Plant_10||FTL_DE_W-DE_W_500</v>
      </c>
      <c r="N661" s="4" t="n">
        <f aca="false">+FIND("FTL",M661,2)+4</f>
        <v>34</v>
      </c>
      <c r="O661" s="0" t="n">
        <f aca="false">+FIND("-",M661)</f>
        <v>38</v>
      </c>
      <c r="P661" s="0" t="n">
        <f aca="false">+LEN(M661)</f>
        <v>46</v>
      </c>
      <c r="Q661" s="0" t="str">
        <f aca="false">+RIGHT(M661,P661-O661)</f>
        <v>DE_W_500</v>
      </c>
      <c r="R661" s="0" t="n">
        <f aca="false">+LEN(M661)-LEN(SUBSTITUTE(M661,"_",""))</f>
        <v>6</v>
      </c>
      <c r="S661" s="0" t="n">
        <f aca="false">+FIND("!",T661)</f>
        <v>43</v>
      </c>
      <c r="T661" s="0" t="str">
        <f aca="false">+SUBSTITUTE(M661,"_","!",R661)</f>
        <v>FTL||Supplier_239||Plant_10||FTL_DE_W-DE_W!500</v>
      </c>
    </row>
    <row r="662" customFormat="false" ht="12.8" hidden="true" customHeight="false" outlineLevel="0" collapsed="false">
      <c r="A662" s="0" t="s">
        <v>535</v>
      </c>
      <c r="B662" s="0" t="s">
        <v>55</v>
      </c>
      <c r="C662" s="0" t="s">
        <v>769</v>
      </c>
      <c r="D662" s="0" t="n">
        <v>1080</v>
      </c>
      <c r="E662" s="4" t="str">
        <f aca="false">+LEFT(RIGHT(M662,P662-N662+1),O662-N662)</f>
        <v>DE_W</v>
      </c>
      <c r="F662" s="4" t="str">
        <f aca="false">+RIGHT(LEFT(M662,S662-1),S662-O662-1)</f>
        <v>DE_W</v>
      </c>
      <c r="G662" s="4" t="n">
        <f aca="false">+D662*VLOOKUP(C662,[1]commodities!A$1:H$1048576,2,0)</f>
        <v>606.600000036</v>
      </c>
      <c r="H662" s="4" t="n">
        <f aca="false">+$D662*VLOOKUP(C662,[1]commodities!A$1:H$1048576,3,0)</f>
        <v>8.4672</v>
      </c>
      <c r="I662" s="4" t="n">
        <f aca="false">+G662/K662</f>
        <v>606.600000036</v>
      </c>
      <c r="J662" s="4" t="n">
        <f aca="false">+H662/K662</f>
        <v>8.4672</v>
      </c>
      <c r="K662" s="4" t="n">
        <f aca="false">+ROUNDUP(MAX(G662/12000,H662/51,1),0)</f>
        <v>1</v>
      </c>
      <c r="L662" s="4" t="n">
        <f aca="false">+RANDBETWEEN(1,5)</f>
        <v>1</v>
      </c>
      <c r="M662" s="4" t="str">
        <f aca="false">+VLOOKUP(A662&amp;B662,[1]country_org_des!$A$1:$E$1048576,5,0)</f>
        <v>FTL||Supplier_239||Plant_10||FTL_DE_W-DE_W_500</v>
      </c>
      <c r="N662" s="4" t="n">
        <f aca="false">+FIND("FTL",M662,2)+4</f>
        <v>34</v>
      </c>
      <c r="O662" s="0" t="n">
        <f aca="false">+FIND("-",M662)</f>
        <v>38</v>
      </c>
      <c r="P662" s="0" t="n">
        <f aca="false">+LEN(M662)</f>
        <v>46</v>
      </c>
      <c r="Q662" s="0" t="str">
        <f aca="false">+RIGHT(M662,P662-O662)</f>
        <v>DE_W_500</v>
      </c>
      <c r="R662" s="0" t="n">
        <f aca="false">+LEN(M662)-LEN(SUBSTITUTE(M662,"_",""))</f>
        <v>6</v>
      </c>
      <c r="S662" s="0" t="n">
        <f aca="false">+FIND("!",T662)</f>
        <v>43</v>
      </c>
      <c r="T662" s="0" t="str">
        <f aca="false">+SUBSTITUTE(M662,"_","!",R662)</f>
        <v>FTL||Supplier_239||Plant_10||FTL_DE_W-DE_W!500</v>
      </c>
    </row>
    <row r="663" customFormat="false" ht="12.8" hidden="true" customHeight="false" outlineLevel="0" collapsed="false">
      <c r="A663" s="0" t="s">
        <v>535</v>
      </c>
      <c r="B663" s="0" t="s">
        <v>55</v>
      </c>
      <c r="C663" s="0" t="s">
        <v>770</v>
      </c>
      <c r="D663" s="0" t="n">
        <v>288</v>
      </c>
      <c r="E663" s="4" t="str">
        <f aca="false">+LEFT(RIGHT(M663,P663-N663+1),O663-N663)</f>
        <v>DE_W</v>
      </c>
      <c r="F663" s="4" t="str">
        <f aca="false">+RIGHT(LEFT(M663,S663-1),S663-O663-1)</f>
        <v>DE_W</v>
      </c>
      <c r="G663" s="4" t="n">
        <f aca="false">+D663*VLOOKUP(C663,[1]commodities!A$1:H$1048576,2,0)</f>
        <v>178.7999999904</v>
      </c>
      <c r="H663" s="4" t="n">
        <f aca="false">+$D663*VLOOKUP(C663,[1]commodities!A$1:H$1048576,3,0)</f>
        <v>2.8224</v>
      </c>
      <c r="I663" s="4" t="n">
        <f aca="false">+G663/K663</f>
        <v>178.7999999904</v>
      </c>
      <c r="J663" s="4" t="n">
        <f aca="false">+H663/K663</f>
        <v>2.8224</v>
      </c>
      <c r="K663" s="4" t="n">
        <f aca="false">+ROUNDUP(MAX(G663/12000,H663/51,1),0)</f>
        <v>1</v>
      </c>
      <c r="L663" s="4" t="n">
        <f aca="false">+RANDBETWEEN(1,5)</f>
        <v>2</v>
      </c>
      <c r="M663" s="4" t="str">
        <f aca="false">+VLOOKUP(A663&amp;B663,[1]country_org_des!$A$1:$E$1048576,5,0)</f>
        <v>FTL||Supplier_239||Plant_10||FTL_DE_W-DE_W_500</v>
      </c>
      <c r="N663" s="4" t="n">
        <f aca="false">+FIND("FTL",M663,2)+4</f>
        <v>34</v>
      </c>
      <c r="O663" s="0" t="n">
        <f aca="false">+FIND("-",M663)</f>
        <v>38</v>
      </c>
      <c r="P663" s="0" t="n">
        <f aca="false">+LEN(M663)</f>
        <v>46</v>
      </c>
      <c r="Q663" s="0" t="str">
        <f aca="false">+RIGHT(M663,P663-O663)</f>
        <v>DE_W_500</v>
      </c>
      <c r="R663" s="0" t="n">
        <f aca="false">+LEN(M663)-LEN(SUBSTITUTE(M663,"_",""))</f>
        <v>6</v>
      </c>
      <c r="S663" s="0" t="n">
        <f aca="false">+FIND("!",T663)</f>
        <v>43</v>
      </c>
      <c r="T663" s="0" t="str">
        <f aca="false">+SUBSTITUTE(M663,"_","!",R663)</f>
        <v>FTL||Supplier_239||Plant_10||FTL_DE_W-DE_W!500</v>
      </c>
    </row>
    <row r="664" customFormat="false" ht="12.8" hidden="true" customHeight="false" outlineLevel="0" collapsed="false">
      <c r="A664" s="0" t="s">
        <v>535</v>
      </c>
      <c r="B664" s="0" t="s">
        <v>55</v>
      </c>
      <c r="C664" s="0" t="s">
        <v>771</v>
      </c>
      <c r="D664" s="0" t="n">
        <v>96</v>
      </c>
      <c r="E664" s="4" t="str">
        <f aca="false">+LEFT(RIGHT(M664,P664-N664+1),O664-N664)</f>
        <v>DE_W</v>
      </c>
      <c r="F664" s="4" t="str">
        <f aca="false">+RIGHT(LEFT(M664,S664-1),S664-O664-1)</f>
        <v>DE_W</v>
      </c>
      <c r="G664" s="4" t="n">
        <f aca="false">+D664*VLOOKUP(C664,[1]commodities!A$1:H$1048576,2,0)</f>
        <v>59.5999999968</v>
      </c>
      <c r="H664" s="4" t="n">
        <f aca="false">+$D664*VLOOKUP(C664,[1]commodities!A$1:H$1048576,3,0)</f>
        <v>0.9408</v>
      </c>
      <c r="I664" s="4" t="n">
        <f aca="false">+G664/K664</f>
        <v>59.5999999968</v>
      </c>
      <c r="J664" s="4" t="n">
        <f aca="false">+H664/K664</f>
        <v>0.9408</v>
      </c>
      <c r="K664" s="4" t="n">
        <f aca="false">+ROUNDUP(MAX(G664/12000,H664/51,1),0)</f>
        <v>1</v>
      </c>
      <c r="L664" s="4" t="n">
        <f aca="false">+RANDBETWEEN(1,5)</f>
        <v>2</v>
      </c>
      <c r="M664" s="4" t="str">
        <f aca="false">+VLOOKUP(A664&amp;B664,[1]country_org_des!$A$1:$E$1048576,5,0)</f>
        <v>FTL||Supplier_239||Plant_10||FTL_DE_W-DE_W_500</v>
      </c>
      <c r="N664" s="4" t="n">
        <f aca="false">+FIND("FTL",M664,2)+4</f>
        <v>34</v>
      </c>
      <c r="O664" s="0" t="n">
        <f aca="false">+FIND("-",M664)</f>
        <v>38</v>
      </c>
      <c r="P664" s="0" t="n">
        <f aca="false">+LEN(M664)</f>
        <v>46</v>
      </c>
      <c r="Q664" s="0" t="str">
        <f aca="false">+RIGHT(M664,P664-O664)</f>
        <v>DE_W_500</v>
      </c>
      <c r="R664" s="0" t="n">
        <f aca="false">+LEN(M664)-LEN(SUBSTITUTE(M664,"_",""))</f>
        <v>6</v>
      </c>
      <c r="S664" s="0" t="n">
        <f aca="false">+FIND("!",T664)</f>
        <v>43</v>
      </c>
      <c r="T664" s="0" t="str">
        <f aca="false">+SUBSTITUTE(M664,"_","!",R664)</f>
        <v>FTL||Supplier_239||Plant_10||FTL_DE_W-DE_W!500</v>
      </c>
    </row>
    <row r="665" customFormat="false" ht="12.8" hidden="true" customHeight="false" outlineLevel="0" collapsed="false">
      <c r="A665" s="0" t="s">
        <v>535</v>
      </c>
      <c r="B665" s="0" t="s">
        <v>55</v>
      </c>
      <c r="C665" s="0" t="s">
        <v>772</v>
      </c>
      <c r="D665" s="0" t="n">
        <v>72</v>
      </c>
      <c r="E665" s="4" t="str">
        <f aca="false">+LEFT(RIGHT(M665,P665-N665+1),O665-N665)</f>
        <v>DE_W</v>
      </c>
      <c r="F665" s="4" t="str">
        <f aca="false">+RIGHT(LEFT(M665,S665-1),S665-O665-1)</f>
        <v>DE_W</v>
      </c>
      <c r="G665" s="4" t="n">
        <f aca="false">+D665*VLOOKUP(C665,[1]commodities!A$1:H$1048576,2,0)</f>
        <v>44.6999999976</v>
      </c>
      <c r="H665" s="4" t="n">
        <f aca="false">+$D665*VLOOKUP(C665,[1]commodities!A$1:H$1048576,3,0)</f>
        <v>0.7056</v>
      </c>
      <c r="I665" s="4" t="n">
        <f aca="false">+G665/K665</f>
        <v>44.6999999976</v>
      </c>
      <c r="J665" s="4" t="n">
        <f aca="false">+H665/K665</f>
        <v>0.7056</v>
      </c>
      <c r="K665" s="4" t="n">
        <f aca="false">+ROUNDUP(MAX(G665/12000,H665/51,1),0)</f>
        <v>1</v>
      </c>
      <c r="L665" s="4" t="n">
        <f aca="false">+RANDBETWEEN(1,5)</f>
        <v>3</v>
      </c>
      <c r="M665" s="4" t="str">
        <f aca="false">+VLOOKUP(A665&amp;B665,[1]country_org_des!$A$1:$E$1048576,5,0)</f>
        <v>FTL||Supplier_239||Plant_10||FTL_DE_W-DE_W_500</v>
      </c>
      <c r="N665" s="4" t="n">
        <f aca="false">+FIND("FTL",M665,2)+4</f>
        <v>34</v>
      </c>
      <c r="O665" s="0" t="n">
        <f aca="false">+FIND("-",M665)</f>
        <v>38</v>
      </c>
      <c r="P665" s="0" t="n">
        <f aca="false">+LEN(M665)</f>
        <v>46</v>
      </c>
      <c r="Q665" s="0" t="str">
        <f aca="false">+RIGHT(M665,P665-O665)</f>
        <v>DE_W_500</v>
      </c>
      <c r="R665" s="0" t="n">
        <f aca="false">+LEN(M665)-LEN(SUBSTITUTE(M665,"_",""))</f>
        <v>6</v>
      </c>
      <c r="S665" s="0" t="n">
        <f aca="false">+FIND("!",T665)</f>
        <v>43</v>
      </c>
      <c r="T665" s="0" t="str">
        <f aca="false">+SUBSTITUTE(M665,"_","!",R665)</f>
        <v>FTL||Supplier_239||Plant_10||FTL_DE_W-DE_W!500</v>
      </c>
    </row>
    <row r="666" customFormat="false" ht="12.8" hidden="true" customHeight="false" outlineLevel="0" collapsed="false">
      <c r="A666" s="0" t="s">
        <v>535</v>
      </c>
      <c r="B666" s="0" t="s">
        <v>55</v>
      </c>
      <c r="C666" s="0" t="s">
        <v>773</v>
      </c>
      <c r="D666" s="0" t="n">
        <v>24</v>
      </c>
      <c r="E666" s="4" t="str">
        <f aca="false">+LEFT(RIGHT(M666,P666-N666+1),O666-N666)</f>
        <v>DE_W</v>
      </c>
      <c r="F666" s="4" t="str">
        <f aca="false">+RIGHT(LEFT(M666,S666-1),S666-O666-1)</f>
        <v>DE_W</v>
      </c>
      <c r="G666" s="4" t="n">
        <f aca="false">+D666*VLOOKUP(C666,[1]commodities!A$1:H$1048576,2,0)</f>
        <v>14.8999999992</v>
      </c>
      <c r="H666" s="4" t="n">
        <f aca="false">+$D666*VLOOKUP(C666,[1]commodities!A$1:H$1048576,3,0)</f>
        <v>0.2352</v>
      </c>
      <c r="I666" s="4" t="n">
        <f aca="false">+G666/K666</f>
        <v>14.8999999992</v>
      </c>
      <c r="J666" s="4" t="n">
        <f aca="false">+H666/K666</f>
        <v>0.2352</v>
      </c>
      <c r="K666" s="4" t="n">
        <f aca="false">+ROUNDUP(MAX(G666/12000,H666/51,1),0)</f>
        <v>1</v>
      </c>
      <c r="L666" s="4" t="n">
        <f aca="false">+RANDBETWEEN(1,5)</f>
        <v>3</v>
      </c>
      <c r="M666" s="4" t="str">
        <f aca="false">+VLOOKUP(A666&amp;B666,[1]country_org_des!$A$1:$E$1048576,5,0)</f>
        <v>FTL||Supplier_239||Plant_10||FTL_DE_W-DE_W_500</v>
      </c>
      <c r="N666" s="4" t="n">
        <f aca="false">+FIND("FTL",M666,2)+4</f>
        <v>34</v>
      </c>
      <c r="O666" s="0" t="n">
        <f aca="false">+FIND("-",M666)</f>
        <v>38</v>
      </c>
      <c r="P666" s="0" t="n">
        <f aca="false">+LEN(M666)</f>
        <v>46</v>
      </c>
      <c r="Q666" s="0" t="str">
        <f aca="false">+RIGHT(M666,P666-O666)</f>
        <v>DE_W_500</v>
      </c>
      <c r="R666" s="0" t="n">
        <f aca="false">+LEN(M666)-LEN(SUBSTITUTE(M666,"_",""))</f>
        <v>6</v>
      </c>
      <c r="S666" s="0" t="n">
        <f aca="false">+FIND("!",T666)</f>
        <v>43</v>
      </c>
      <c r="T666" s="0" t="str">
        <f aca="false">+SUBSTITUTE(M666,"_","!",R666)</f>
        <v>FTL||Supplier_239||Plant_10||FTL_DE_W-DE_W!500</v>
      </c>
    </row>
    <row r="667" customFormat="false" ht="12.8" hidden="true" customHeight="false" outlineLevel="0" collapsed="false">
      <c r="A667" s="0" t="s">
        <v>535</v>
      </c>
      <c r="B667" s="0" t="s">
        <v>55</v>
      </c>
      <c r="C667" s="0" t="s">
        <v>774</v>
      </c>
      <c r="D667" s="0" t="n">
        <v>1440</v>
      </c>
      <c r="E667" s="4" t="str">
        <f aca="false">+LEFT(RIGHT(M667,P667-N667+1),O667-N667)</f>
        <v>DE_W</v>
      </c>
      <c r="F667" s="4" t="str">
        <f aca="false">+RIGHT(LEFT(M667,S667-1),S667-O667-1)</f>
        <v>DE_W</v>
      </c>
      <c r="G667" s="4" t="n">
        <f aca="false">+D667*VLOOKUP(C667,[1]commodities!A$1:H$1048576,2,0)</f>
        <v>186.399999936</v>
      </c>
      <c r="H667" s="4" t="n">
        <f aca="false">+$D667*VLOOKUP(C667,[1]commodities!A$1:H$1048576,3,0)</f>
        <v>1.881600048</v>
      </c>
      <c r="I667" s="4" t="n">
        <f aca="false">+G667/K667</f>
        <v>186.399999936</v>
      </c>
      <c r="J667" s="4" t="n">
        <f aca="false">+H667/K667</f>
        <v>1.881600048</v>
      </c>
      <c r="K667" s="4" t="n">
        <f aca="false">+ROUNDUP(MAX(G667/12000,H667/51,1),0)</f>
        <v>1</v>
      </c>
      <c r="L667" s="4" t="n">
        <f aca="false">+RANDBETWEEN(1,5)</f>
        <v>3</v>
      </c>
      <c r="M667" s="4" t="str">
        <f aca="false">+VLOOKUP(A667&amp;B667,[1]country_org_des!$A$1:$E$1048576,5,0)</f>
        <v>FTL||Supplier_239||Plant_10||FTL_DE_W-DE_W_500</v>
      </c>
      <c r="N667" s="4" t="n">
        <f aca="false">+FIND("FTL",M667,2)+4</f>
        <v>34</v>
      </c>
      <c r="O667" s="0" t="n">
        <f aca="false">+FIND("-",M667)</f>
        <v>38</v>
      </c>
      <c r="P667" s="0" t="n">
        <f aca="false">+LEN(M667)</f>
        <v>46</v>
      </c>
      <c r="Q667" s="0" t="str">
        <f aca="false">+RIGHT(M667,P667-O667)</f>
        <v>DE_W_500</v>
      </c>
      <c r="R667" s="0" t="n">
        <f aca="false">+LEN(M667)-LEN(SUBSTITUTE(M667,"_",""))</f>
        <v>6</v>
      </c>
      <c r="S667" s="0" t="n">
        <f aca="false">+FIND("!",T667)</f>
        <v>43</v>
      </c>
      <c r="T667" s="0" t="str">
        <f aca="false">+SUBSTITUTE(M667,"_","!",R667)</f>
        <v>FTL||Supplier_239||Plant_10||FTL_DE_W-DE_W!500</v>
      </c>
    </row>
    <row r="668" customFormat="false" ht="12.8" hidden="true" customHeight="false" outlineLevel="0" collapsed="false">
      <c r="A668" s="0" t="s">
        <v>535</v>
      </c>
      <c r="B668" s="0" t="s">
        <v>55</v>
      </c>
      <c r="C668" s="0" t="s">
        <v>775</v>
      </c>
      <c r="D668" s="0" t="n">
        <v>180</v>
      </c>
      <c r="E668" s="4" t="str">
        <f aca="false">+LEFT(RIGHT(M668,P668-N668+1),O668-N668)</f>
        <v>DE_W</v>
      </c>
      <c r="F668" s="4" t="str">
        <f aca="false">+RIGHT(LEFT(M668,S668-1),S668-O668-1)</f>
        <v>DE_W</v>
      </c>
      <c r="G668" s="4" t="n">
        <f aca="false">+D668*VLOOKUP(C668,[1]commodities!A$1:H$1048576,2,0)</f>
        <v>23.299999992</v>
      </c>
      <c r="H668" s="4" t="n">
        <f aca="false">+$D668*VLOOKUP(C668,[1]commodities!A$1:H$1048576,3,0)</f>
        <v>0.235200006</v>
      </c>
      <c r="I668" s="4" t="n">
        <f aca="false">+G668/K668</f>
        <v>23.299999992</v>
      </c>
      <c r="J668" s="4" t="n">
        <f aca="false">+H668/K668</f>
        <v>0.235200006</v>
      </c>
      <c r="K668" s="4" t="n">
        <f aca="false">+ROUNDUP(MAX(G668/12000,H668/51,1),0)</f>
        <v>1</v>
      </c>
      <c r="L668" s="4" t="n">
        <f aca="false">+RANDBETWEEN(1,5)</f>
        <v>2</v>
      </c>
      <c r="M668" s="4" t="str">
        <f aca="false">+VLOOKUP(A668&amp;B668,[1]country_org_des!$A$1:$E$1048576,5,0)</f>
        <v>FTL||Supplier_239||Plant_10||FTL_DE_W-DE_W_500</v>
      </c>
      <c r="N668" s="4" t="n">
        <f aca="false">+FIND("FTL",M668,2)+4</f>
        <v>34</v>
      </c>
      <c r="O668" s="0" t="n">
        <f aca="false">+FIND("-",M668)</f>
        <v>38</v>
      </c>
      <c r="P668" s="0" t="n">
        <f aca="false">+LEN(M668)</f>
        <v>46</v>
      </c>
      <c r="Q668" s="0" t="str">
        <f aca="false">+RIGHT(M668,P668-O668)</f>
        <v>DE_W_500</v>
      </c>
      <c r="R668" s="0" t="n">
        <f aca="false">+LEN(M668)-LEN(SUBSTITUTE(M668,"_",""))</f>
        <v>6</v>
      </c>
      <c r="S668" s="0" t="n">
        <f aca="false">+FIND("!",T668)</f>
        <v>43</v>
      </c>
      <c r="T668" s="0" t="str">
        <f aca="false">+SUBSTITUTE(M668,"_","!",R668)</f>
        <v>FTL||Supplier_239||Plant_10||FTL_DE_W-DE_W!500</v>
      </c>
    </row>
    <row r="669" customFormat="false" ht="12.8" hidden="true" customHeight="false" outlineLevel="0" collapsed="false">
      <c r="A669" s="0" t="s">
        <v>535</v>
      </c>
      <c r="B669" s="0" t="s">
        <v>55</v>
      </c>
      <c r="C669" s="0" t="s">
        <v>776</v>
      </c>
      <c r="D669" s="0" t="n">
        <v>1440</v>
      </c>
      <c r="E669" s="4" t="str">
        <f aca="false">+LEFT(RIGHT(M669,P669-N669+1),O669-N669)</f>
        <v>DE_W</v>
      </c>
      <c r="F669" s="4" t="str">
        <f aca="false">+RIGHT(LEFT(M669,S669-1),S669-O669-1)</f>
        <v>DE_W</v>
      </c>
      <c r="G669" s="4" t="n">
        <f aca="false">+D669*VLOOKUP(C669,[1]commodities!A$1:H$1048576,2,0)</f>
        <v>186.399999936</v>
      </c>
      <c r="H669" s="4" t="n">
        <f aca="false">+$D669*VLOOKUP(C669,[1]commodities!A$1:H$1048576,3,0)</f>
        <v>1.881600048</v>
      </c>
      <c r="I669" s="4" t="n">
        <f aca="false">+G669/K669</f>
        <v>186.399999936</v>
      </c>
      <c r="J669" s="4" t="n">
        <f aca="false">+H669/K669</f>
        <v>1.881600048</v>
      </c>
      <c r="K669" s="4" t="n">
        <f aca="false">+ROUNDUP(MAX(G669/12000,H669/51,1),0)</f>
        <v>1</v>
      </c>
      <c r="L669" s="4" t="n">
        <f aca="false">+RANDBETWEEN(1,5)</f>
        <v>5</v>
      </c>
      <c r="M669" s="4" t="str">
        <f aca="false">+VLOOKUP(A669&amp;B669,[1]country_org_des!$A$1:$E$1048576,5,0)</f>
        <v>FTL||Supplier_239||Plant_10||FTL_DE_W-DE_W_500</v>
      </c>
      <c r="N669" s="4" t="n">
        <f aca="false">+FIND("FTL",M669,2)+4</f>
        <v>34</v>
      </c>
      <c r="O669" s="0" t="n">
        <f aca="false">+FIND("-",M669)</f>
        <v>38</v>
      </c>
      <c r="P669" s="0" t="n">
        <f aca="false">+LEN(M669)</f>
        <v>46</v>
      </c>
      <c r="Q669" s="0" t="str">
        <f aca="false">+RIGHT(M669,P669-O669)</f>
        <v>DE_W_500</v>
      </c>
      <c r="R669" s="0" t="n">
        <f aca="false">+LEN(M669)-LEN(SUBSTITUTE(M669,"_",""))</f>
        <v>6</v>
      </c>
      <c r="S669" s="0" t="n">
        <f aca="false">+FIND("!",T669)</f>
        <v>43</v>
      </c>
      <c r="T669" s="0" t="str">
        <f aca="false">+SUBSTITUTE(M669,"_","!",R669)</f>
        <v>FTL||Supplier_239||Plant_10||FTL_DE_W-DE_W!500</v>
      </c>
    </row>
    <row r="670" customFormat="false" ht="12.8" hidden="true" customHeight="false" outlineLevel="0" collapsed="false">
      <c r="A670" s="0" t="s">
        <v>535</v>
      </c>
      <c r="B670" s="0" t="s">
        <v>55</v>
      </c>
      <c r="C670" s="0" t="s">
        <v>777</v>
      </c>
      <c r="D670" s="0" t="n">
        <v>180</v>
      </c>
      <c r="E670" s="4" t="str">
        <f aca="false">+LEFT(RIGHT(M670,P670-N670+1),O670-N670)</f>
        <v>DE_W</v>
      </c>
      <c r="F670" s="4" t="str">
        <f aca="false">+RIGHT(LEFT(M670,S670-1),S670-O670-1)</f>
        <v>DE_W</v>
      </c>
      <c r="G670" s="4" t="n">
        <f aca="false">+D670*VLOOKUP(C670,[1]commodities!A$1:H$1048576,2,0)</f>
        <v>23.299999992</v>
      </c>
      <c r="H670" s="4" t="n">
        <f aca="false">+$D670*VLOOKUP(C670,[1]commodities!A$1:H$1048576,3,0)</f>
        <v>0.235200006</v>
      </c>
      <c r="I670" s="4" t="n">
        <f aca="false">+G670/K670</f>
        <v>23.299999992</v>
      </c>
      <c r="J670" s="4" t="n">
        <f aca="false">+H670/K670</f>
        <v>0.235200006</v>
      </c>
      <c r="K670" s="4" t="n">
        <f aca="false">+ROUNDUP(MAX(G670/12000,H670/51,1),0)</f>
        <v>1</v>
      </c>
      <c r="L670" s="4" t="n">
        <f aca="false">+RANDBETWEEN(1,5)</f>
        <v>2</v>
      </c>
      <c r="M670" s="4" t="str">
        <f aca="false">+VLOOKUP(A670&amp;B670,[1]country_org_des!$A$1:$E$1048576,5,0)</f>
        <v>FTL||Supplier_239||Plant_10||FTL_DE_W-DE_W_500</v>
      </c>
      <c r="N670" s="4" t="n">
        <f aca="false">+FIND("FTL",M670,2)+4</f>
        <v>34</v>
      </c>
      <c r="O670" s="0" t="n">
        <f aca="false">+FIND("-",M670)</f>
        <v>38</v>
      </c>
      <c r="P670" s="0" t="n">
        <f aca="false">+LEN(M670)</f>
        <v>46</v>
      </c>
      <c r="Q670" s="0" t="str">
        <f aca="false">+RIGHT(M670,P670-O670)</f>
        <v>DE_W_500</v>
      </c>
      <c r="R670" s="0" t="n">
        <f aca="false">+LEN(M670)-LEN(SUBSTITUTE(M670,"_",""))</f>
        <v>6</v>
      </c>
      <c r="S670" s="0" t="n">
        <f aca="false">+FIND("!",T670)</f>
        <v>43</v>
      </c>
      <c r="T670" s="0" t="str">
        <f aca="false">+SUBSTITUTE(M670,"_","!",R670)</f>
        <v>FTL||Supplier_239||Plant_10||FTL_DE_W-DE_W!500</v>
      </c>
    </row>
    <row r="671" customFormat="false" ht="12.8" hidden="true" customHeight="false" outlineLevel="0" collapsed="false">
      <c r="A671" s="0" t="s">
        <v>535</v>
      </c>
      <c r="B671" s="0" t="s">
        <v>55</v>
      </c>
      <c r="C671" s="0" t="s">
        <v>778</v>
      </c>
      <c r="D671" s="0" t="n">
        <v>720</v>
      </c>
      <c r="E671" s="4" t="str">
        <f aca="false">+LEFT(RIGHT(M671,P671-N671+1),O671-N671)</f>
        <v>DE_W</v>
      </c>
      <c r="F671" s="4" t="str">
        <f aca="false">+RIGHT(LEFT(M671,S671-1),S671-O671-1)</f>
        <v>DE_W</v>
      </c>
      <c r="G671" s="4" t="n">
        <f aca="false">+D671*VLOOKUP(C671,[1]commodities!A$1:H$1048576,2,0)</f>
        <v>93.199999968</v>
      </c>
      <c r="H671" s="4" t="n">
        <f aca="false">+$D671*VLOOKUP(C671,[1]commodities!A$1:H$1048576,3,0)</f>
        <v>0.940800024</v>
      </c>
      <c r="I671" s="4" t="n">
        <f aca="false">+G671/K671</f>
        <v>93.199999968</v>
      </c>
      <c r="J671" s="4" t="n">
        <f aca="false">+H671/K671</f>
        <v>0.940800024</v>
      </c>
      <c r="K671" s="4" t="n">
        <f aca="false">+ROUNDUP(MAX(G671/12000,H671/51,1),0)</f>
        <v>1</v>
      </c>
      <c r="L671" s="4" t="n">
        <f aca="false">+RANDBETWEEN(1,5)</f>
        <v>5</v>
      </c>
      <c r="M671" s="4" t="str">
        <f aca="false">+VLOOKUP(A671&amp;B671,[1]country_org_des!$A$1:$E$1048576,5,0)</f>
        <v>FTL||Supplier_239||Plant_10||FTL_DE_W-DE_W_500</v>
      </c>
      <c r="N671" s="4" t="n">
        <f aca="false">+FIND("FTL",M671,2)+4</f>
        <v>34</v>
      </c>
      <c r="O671" s="0" t="n">
        <f aca="false">+FIND("-",M671)</f>
        <v>38</v>
      </c>
      <c r="P671" s="0" t="n">
        <f aca="false">+LEN(M671)</f>
        <v>46</v>
      </c>
      <c r="Q671" s="0" t="str">
        <f aca="false">+RIGHT(M671,P671-O671)</f>
        <v>DE_W_500</v>
      </c>
      <c r="R671" s="0" t="n">
        <f aca="false">+LEN(M671)-LEN(SUBSTITUTE(M671,"_",""))</f>
        <v>6</v>
      </c>
      <c r="S671" s="0" t="n">
        <f aca="false">+FIND("!",T671)</f>
        <v>43</v>
      </c>
      <c r="T671" s="0" t="str">
        <f aca="false">+SUBSTITUTE(M671,"_","!",R671)</f>
        <v>FTL||Supplier_239||Plant_10||FTL_DE_W-DE_W!500</v>
      </c>
    </row>
    <row r="672" customFormat="false" ht="12.8" hidden="true" customHeight="false" outlineLevel="0" collapsed="false">
      <c r="A672" s="0" t="s">
        <v>535</v>
      </c>
      <c r="B672" s="0" t="s">
        <v>55</v>
      </c>
      <c r="C672" s="0" t="s">
        <v>779</v>
      </c>
      <c r="D672" s="0" t="n">
        <v>720</v>
      </c>
      <c r="E672" s="4" t="str">
        <f aca="false">+LEFT(RIGHT(M672,P672-N672+1),O672-N672)</f>
        <v>DE_W</v>
      </c>
      <c r="F672" s="4" t="str">
        <f aca="false">+RIGHT(LEFT(M672,S672-1),S672-O672-1)</f>
        <v>DE_W</v>
      </c>
      <c r="G672" s="4" t="n">
        <f aca="false">+D672*VLOOKUP(C672,[1]commodities!A$1:H$1048576,2,0)</f>
        <v>93.199999968</v>
      </c>
      <c r="H672" s="4" t="n">
        <f aca="false">+$D672*VLOOKUP(C672,[1]commodities!A$1:H$1048576,3,0)</f>
        <v>0.940800024</v>
      </c>
      <c r="I672" s="4" t="n">
        <f aca="false">+G672/K672</f>
        <v>93.199999968</v>
      </c>
      <c r="J672" s="4" t="n">
        <f aca="false">+H672/K672</f>
        <v>0.940800024</v>
      </c>
      <c r="K672" s="4" t="n">
        <f aca="false">+ROUNDUP(MAX(G672/12000,H672/51,1),0)</f>
        <v>1</v>
      </c>
      <c r="L672" s="4" t="n">
        <f aca="false">+RANDBETWEEN(1,5)</f>
        <v>4</v>
      </c>
      <c r="M672" s="4" t="str">
        <f aca="false">+VLOOKUP(A672&amp;B672,[1]country_org_des!$A$1:$E$1048576,5,0)</f>
        <v>FTL||Supplier_239||Plant_10||FTL_DE_W-DE_W_500</v>
      </c>
      <c r="N672" s="4" t="n">
        <f aca="false">+FIND("FTL",M672,2)+4</f>
        <v>34</v>
      </c>
      <c r="O672" s="0" t="n">
        <f aca="false">+FIND("-",M672)</f>
        <v>38</v>
      </c>
      <c r="P672" s="0" t="n">
        <f aca="false">+LEN(M672)</f>
        <v>46</v>
      </c>
      <c r="Q672" s="0" t="str">
        <f aca="false">+RIGHT(M672,P672-O672)</f>
        <v>DE_W_500</v>
      </c>
      <c r="R672" s="0" t="n">
        <f aca="false">+LEN(M672)-LEN(SUBSTITUTE(M672,"_",""))</f>
        <v>6</v>
      </c>
      <c r="S672" s="0" t="n">
        <f aca="false">+FIND("!",T672)</f>
        <v>43</v>
      </c>
      <c r="T672" s="0" t="str">
        <f aca="false">+SUBSTITUTE(M672,"_","!",R672)</f>
        <v>FTL||Supplier_239||Plant_10||FTL_DE_W-DE_W!500</v>
      </c>
    </row>
    <row r="673" customFormat="false" ht="12.8" hidden="true" customHeight="false" outlineLevel="0" collapsed="false">
      <c r="A673" s="0" t="s">
        <v>535</v>
      </c>
      <c r="B673" s="0" t="s">
        <v>55</v>
      </c>
      <c r="C673" s="0" t="s">
        <v>780</v>
      </c>
      <c r="D673" s="0" t="n">
        <v>405</v>
      </c>
      <c r="E673" s="4" t="str">
        <f aca="false">+LEFT(RIGHT(M673,P673-N673+1),O673-N673)</f>
        <v>DE_W</v>
      </c>
      <c r="F673" s="4" t="str">
        <f aca="false">+RIGHT(LEFT(M673,S673-1),S673-O673-1)</f>
        <v>DE_W</v>
      </c>
      <c r="G673" s="4" t="n">
        <f aca="false">+D673*VLOOKUP(C673,[1]commodities!A$1:H$1048576,2,0)</f>
        <v>238.125000015</v>
      </c>
      <c r="H673" s="4" t="n">
        <f aca="false">+$D673*VLOOKUP(C673,[1]commodities!A$1:H$1048576,3,0)</f>
        <v>3.5279999955</v>
      </c>
      <c r="I673" s="4" t="n">
        <f aca="false">+G673/K673</f>
        <v>238.125000015</v>
      </c>
      <c r="J673" s="4" t="n">
        <f aca="false">+H673/K673</f>
        <v>3.5279999955</v>
      </c>
      <c r="K673" s="4" t="n">
        <f aca="false">+ROUNDUP(MAX(G673/12000,H673/51,1),0)</f>
        <v>1</v>
      </c>
      <c r="L673" s="4" t="n">
        <f aca="false">+RANDBETWEEN(1,5)</f>
        <v>3</v>
      </c>
      <c r="M673" s="4" t="str">
        <f aca="false">+VLOOKUP(A673&amp;B673,[1]country_org_des!$A$1:$E$1048576,5,0)</f>
        <v>FTL||Supplier_239||Plant_10||FTL_DE_W-DE_W_500</v>
      </c>
      <c r="N673" s="4" t="n">
        <f aca="false">+FIND("FTL",M673,2)+4</f>
        <v>34</v>
      </c>
      <c r="O673" s="0" t="n">
        <f aca="false">+FIND("-",M673)</f>
        <v>38</v>
      </c>
      <c r="P673" s="0" t="n">
        <f aca="false">+LEN(M673)</f>
        <v>46</v>
      </c>
      <c r="Q673" s="0" t="str">
        <f aca="false">+RIGHT(M673,P673-O673)</f>
        <v>DE_W_500</v>
      </c>
      <c r="R673" s="0" t="n">
        <f aca="false">+LEN(M673)-LEN(SUBSTITUTE(M673,"_",""))</f>
        <v>6</v>
      </c>
      <c r="S673" s="0" t="n">
        <f aca="false">+FIND("!",T673)</f>
        <v>43</v>
      </c>
      <c r="T673" s="0" t="str">
        <f aca="false">+SUBSTITUTE(M673,"_","!",R673)</f>
        <v>FTL||Supplier_239||Plant_10||FTL_DE_W-DE_W!500</v>
      </c>
    </row>
    <row r="674" customFormat="false" ht="12.8" hidden="true" customHeight="false" outlineLevel="0" collapsed="false">
      <c r="A674" s="0" t="s">
        <v>535</v>
      </c>
      <c r="B674" s="0" t="s">
        <v>55</v>
      </c>
      <c r="C674" s="0" t="s">
        <v>781</v>
      </c>
      <c r="D674" s="0" t="n">
        <v>54</v>
      </c>
      <c r="E674" s="4" t="str">
        <f aca="false">+LEFT(RIGHT(M674,P674-N674+1),O674-N674)</f>
        <v>DE_W</v>
      </c>
      <c r="F674" s="4" t="str">
        <f aca="false">+RIGHT(LEFT(M674,S674-1),S674-O674-1)</f>
        <v>DE_W</v>
      </c>
      <c r="G674" s="4" t="n">
        <f aca="false">+D674*VLOOKUP(C674,[1]commodities!A$1:H$1048576,2,0)</f>
        <v>31.750000002</v>
      </c>
      <c r="H674" s="4" t="n">
        <f aca="false">+$D674*VLOOKUP(C674,[1]commodities!A$1:H$1048576,3,0)</f>
        <v>0.4703999994</v>
      </c>
      <c r="I674" s="4" t="n">
        <f aca="false">+G674/K674</f>
        <v>31.750000002</v>
      </c>
      <c r="J674" s="4" t="n">
        <f aca="false">+H674/K674</f>
        <v>0.4703999994</v>
      </c>
      <c r="K674" s="4" t="n">
        <f aca="false">+ROUNDUP(MAX(G674/12000,H674/51,1),0)</f>
        <v>1</v>
      </c>
      <c r="L674" s="4" t="n">
        <f aca="false">+RANDBETWEEN(1,5)</f>
        <v>3</v>
      </c>
      <c r="M674" s="4" t="str">
        <f aca="false">+VLOOKUP(A674&amp;B674,[1]country_org_des!$A$1:$E$1048576,5,0)</f>
        <v>FTL||Supplier_239||Plant_10||FTL_DE_W-DE_W_500</v>
      </c>
      <c r="N674" s="4" t="n">
        <f aca="false">+FIND("FTL",M674,2)+4</f>
        <v>34</v>
      </c>
      <c r="O674" s="0" t="n">
        <f aca="false">+FIND("-",M674)</f>
        <v>38</v>
      </c>
      <c r="P674" s="0" t="n">
        <f aca="false">+LEN(M674)</f>
        <v>46</v>
      </c>
      <c r="Q674" s="0" t="str">
        <f aca="false">+RIGHT(M674,P674-O674)</f>
        <v>DE_W_500</v>
      </c>
      <c r="R674" s="0" t="n">
        <f aca="false">+LEN(M674)-LEN(SUBSTITUTE(M674,"_",""))</f>
        <v>6</v>
      </c>
      <c r="S674" s="0" t="n">
        <f aca="false">+FIND("!",T674)</f>
        <v>43</v>
      </c>
      <c r="T674" s="0" t="str">
        <f aca="false">+SUBSTITUTE(M674,"_","!",R674)</f>
        <v>FTL||Supplier_239||Plant_10||FTL_DE_W-DE_W!500</v>
      </c>
    </row>
    <row r="675" customFormat="false" ht="12.8" hidden="true" customHeight="false" outlineLevel="0" collapsed="false">
      <c r="A675" s="0" t="s">
        <v>782</v>
      </c>
      <c r="B675" s="0" t="s">
        <v>55</v>
      </c>
      <c r="C675" s="0" t="s">
        <v>783</v>
      </c>
      <c r="D675" s="0" t="n">
        <v>20000</v>
      </c>
      <c r="E675" s="4" t="str">
        <f aca="false">+LEFT(RIGHT(M675,P675-N675+1),O675-N675)</f>
        <v>DE_W</v>
      </c>
      <c r="F675" s="4" t="str">
        <f aca="false">+RIGHT(LEFT(M675,S675-1),S675-O675-1)</f>
        <v>DE_W</v>
      </c>
      <c r="G675" s="4" t="n">
        <f aca="false">+D675*VLOOKUP(C675,[1]commodities!A$1:H$1048576,2,0)</f>
        <v>90</v>
      </c>
      <c r="H675" s="4" t="n">
        <f aca="false">+$D675*VLOOKUP(C675,[1]commodities!A$1:H$1048576,3,0)</f>
        <v>0.06525</v>
      </c>
      <c r="I675" s="4" t="n">
        <f aca="false">+G675/K675</f>
        <v>90</v>
      </c>
      <c r="J675" s="4" t="n">
        <f aca="false">+H675/K675</f>
        <v>0.06525</v>
      </c>
      <c r="K675" s="4" t="n">
        <f aca="false">+ROUNDUP(MAX(G675/12000,H675/51,1),0)</f>
        <v>1</v>
      </c>
      <c r="L675" s="4" t="n">
        <f aca="false">+RANDBETWEEN(1,5)</f>
        <v>1</v>
      </c>
      <c r="M675" s="4" t="str">
        <f aca="false">+VLOOKUP(A675&amp;B675,[1]country_org_des!$A$1:$E$1048576,5,0)</f>
        <v>FTL||Supplier_133||Plant_10||FTL_DE_W-DE_W_100</v>
      </c>
      <c r="N675" s="4" t="n">
        <f aca="false">+FIND("FTL",M675,2)+4</f>
        <v>34</v>
      </c>
      <c r="O675" s="0" t="n">
        <f aca="false">+FIND("-",M675)</f>
        <v>38</v>
      </c>
      <c r="P675" s="0" t="n">
        <f aca="false">+LEN(M675)</f>
        <v>46</v>
      </c>
      <c r="Q675" s="0" t="str">
        <f aca="false">+RIGHT(M675,P675-O675)</f>
        <v>DE_W_100</v>
      </c>
      <c r="R675" s="0" t="n">
        <f aca="false">+LEN(M675)-LEN(SUBSTITUTE(M675,"_",""))</f>
        <v>6</v>
      </c>
      <c r="S675" s="0" t="n">
        <f aca="false">+FIND("!",T675)</f>
        <v>43</v>
      </c>
      <c r="T675" s="0" t="str">
        <f aca="false">+SUBSTITUTE(M675,"_","!",R675)</f>
        <v>FTL||Supplier_133||Plant_10||FTL_DE_W-DE_W!100</v>
      </c>
    </row>
    <row r="676" customFormat="false" ht="12.8" hidden="true" customHeight="false" outlineLevel="0" collapsed="false">
      <c r="A676" s="0" t="s">
        <v>547</v>
      </c>
      <c r="B676" s="0" t="s">
        <v>55</v>
      </c>
      <c r="C676" s="0" t="s">
        <v>784</v>
      </c>
      <c r="D676" s="0" t="n">
        <v>1056</v>
      </c>
      <c r="E676" s="4" t="str">
        <f aca="false">+LEFT(RIGHT(M676,P676-N676+1),O676-N676)</f>
        <v>DE_W</v>
      </c>
      <c r="F676" s="4" t="str">
        <f aca="false">+RIGHT(LEFT(M676,S676-1),S676-O676-1)</f>
        <v>DE_W</v>
      </c>
      <c r="G676" s="4" t="n">
        <f aca="false">+D676*VLOOKUP(C676,[1]commodities!A$1:H$1048576,2,0)</f>
        <v>865.92</v>
      </c>
      <c r="H676" s="4" t="n">
        <f aca="false">+$D676*VLOOKUP(C676,[1]commodities!A$1:H$1048576,3,0)</f>
        <v>3.225600048</v>
      </c>
      <c r="I676" s="4" t="n">
        <f aca="false">+G676/K676</f>
        <v>865.92</v>
      </c>
      <c r="J676" s="4" t="n">
        <f aca="false">+H676/K676</f>
        <v>3.225600048</v>
      </c>
      <c r="K676" s="4" t="n">
        <f aca="false">+ROUNDUP(MAX(G676/12000,H676/51,1),0)</f>
        <v>1</v>
      </c>
      <c r="L676" s="4" t="n">
        <f aca="false">+RANDBETWEEN(1,5)</f>
        <v>4</v>
      </c>
      <c r="M676" s="4" t="str">
        <f aca="false">+VLOOKUP(A676&amp;B676,[1]country_org_des!$A$1:$E$1048576,5,0)</f>
        <v>FTL||Supplier_128||Plant_10||FTL_DE_W-DE_W_100</v>
      </c>
      <c r="N676" s="4" t="n">
        <f aca="false">+FIND("FTL",M676,2)+4</f>
        <v>34</v>
      </c>
      <c r="O676" s="0" t="n">
        <f aca="false">+FIND("-",M676)</f>
        <v>38</v>
      </c>
      <c r="P676" s="0" t="n">
        <f aca="false">+LEN(M676)</f>
        <v>46</v>
      </c>
      <c r="Q676" s="0" t="str">
        <f aca="false">+RIGHT(M676,P676-O676)</f>
        <v>DE_W_100</v>
      </c>
      <c r="R676" s="0" t="n">
        <f aca="false">+LEN(M676)-LEN(SUBSTITUTE(M676,"_",""))</f>
        <v>6</v>
      </c>
      <c r="S676" s="0" t="n">
        <f aca="false">+FIND("!",T676)</f>
        <v>43</v>
      </c>
      <c r="T676" s="0" t="str">
        <f aca="false">+SUBSTITUTE(M676,"_","!",R676)</f>
        <v>FTL||Supplier_128||Plant_10||FTL_DE_W-DE_W!100</v>
      </c>
    </row>
    <row r="677" customFormat="false" ht="12.8" hidden="true" customHeight="false" outlineLevel="0" collapsed="false">
      <c r="A677" s="0" t="s">
        <v>547</v>
      </c>
      <c r="B677" s="0" t="s">
        <v>55</v>
      </c>
      <c r="C677" s="0" t="s">
        <v>785</v>
      </c>
      <c r="D677" s="0" t="n">
        <v>2200</v>
      </c>
      <c r="E677" s="4" t="str">
        <f aca="false">+LEFT(RIGHT(M677,P677-N677+1),O677-N677)</f>
        <v>DE_W</v>
      </c>
      <c r="F677" s="4" t="str">
        <f aca="false">+RIGHT(LEFT(M677,S677-1),S677-O677-1)</f>
        <v>DE_W</v>
      </c>
      <c r="G677" s="4" t="n">
        <f aca="false">+D677*VLOOKUP(C677,[1]commodities!A$1:H$1048576,2,0)</f>
        <v>188.2375</v>
      </c>
      <c r="H677" s="4" t="n">
        <f aca="false">+$D677*VLOOKUP(C677,[1]commodities!A$1:H$1048576,3,0)</f>
        <v>0.2211</v>
      </c>
      <c r="I677" s="4" t="n">
        <f aca="false">+G677/K677</f>
        <v>188.2375</v>
      </c>
      <c r="J677" s="4" t="n">
        <f aca="false">+H677/K677</f>
        <v>0.2211</v>
      </c>
      <c r="K677" s="4" t="n">
        <f aca="false">+ROUNDUP(MAX(G677/12000,H677/51,1),0)</f>
        <v>1</v>
      </c>
      <c r="L677" s="4" t="n">
        <f aca="false">+RANDBETWEEN(1,5)</f>
        <v>1</v>
      </c>
      <c r="M677" s="4" t="str">
        <f aca="false">+VLOOKUP(A677&amp;B677,[1]country_org_des!$A$1:$E$1048576,5,0)</f>
        <v>FTL||Supplier_128||Plant_10||FTL_DE_W-DE_W_100</v>
      </c>
      <c r="N677" s="4" t="n">
        <f aca="false">+FIND("FTL",M677,2)+4</f>
        <v>34</v>
      </c>
      <c r="O677" s="0" t="n">
        <f aca="false">+FIND("-",M677)</f>
        <v>38</v>
      </c>
      <c r="P677" s="0" t="n">
        <f aca="false">+LEN(M677)</f>
        <v>46</v>
      </c>
      <c r="Q677" s="0" t="str">
        <f aca="false">+RIGHT(M677,P677-O677)</f>
        <v>DE_W_100</v>
      </c>
      <c r="R677" s="0" t="n">
        <f aca="false">+LEN(M677)-LEN(SUBSTITUTE(M677,"_",""))</f>
        <v>6</v>
      </c>
      <c r="S677" s="0" t="n">
        <f aca="false">+FIND("!",T677)</f>
        <v>43</v>
      </c>
      <c r="T677" s="0" t="str">
        <f aca="false">+SUBSTITUTE(M677,"_","!",R677)</f>
        <v>FTL||Supplier_128||Plant_10||FTL_DE_W-DE_W!100</v>
      </c>
    </row>
    <row r="678" customFormat="false" ht="12.8" hidden="true" customHeight="false" outlineLevel="0" collapsed="false">
      <c r="A678" s="0" t="s">
        <v>547</v>
      </c>
      <c r="B678" s="0" t="s">
        <v>55</v>
      </c>
      <c r="C678" s="0" t="s">
        <v>786</v>
      </c>
      <c r="D678" s="0" t="n">
        <v>1120</v>
      </c>
      <c r="E678" s="4" t="str">
        <f aca="false">+LEFT(RIGHT(M678,P678-N678+1),O678-N678)</f>
        <v>DE_W</v>
      </c>
      <c r="F678" s="4" t="str">
        <f aca="false">+RIGHT(LEFT(M678,S678-1),S678-O678-1)</f>
        <v>DE_W</v>
      </c>
      <c r="G678" s="4" t="n">
        <f aca="false">+D678*VLOOKUP(C678,[1]commodities!A$1:H$1048576,2,0)</f>
        <v>171.839999968</v>
      </c>
      <c r="H678" s="4" t="n">
        <f aca="false">+$D678*VLOOKUP(C678,[1]commodities!A$1:H$1048576,3,0)</f>
        <v>0.5376</v>
      </c>
      <c r="I678" s="4" t="n">
        <f aca="false">+G678/K678</f>
        <v>171.839999968</v>
      </c>
      <c r="J678" s="4" t="n">
        <f aca="false">+H678/K678</f>
        <v>0.5376</v>
      </c>
      <c r="K678" s="4" t="n">
        <f aca="false">+ROUNDUP(MAX(G678/12000,H678/51,1),0)</f>
        <v>1</v>
      </c>
      <c r="L678" s="4" t="n">
        <f aca="false">+RANDBETWEEN(1,5)</f>
        <v>2</v>
      </c>
      <c r="M678" s="4" t="str">
        <f aca="false">+VLOOKUP(A678&amp;B678,[1]country_org_des!$A$1:$E$1048576,5,0)</f>
        <v>FTL||Supplier_128||Plant_10||FTL_DE_W-DE_W_100</v>
      </c>
      <c r="N678" s="4" t="n">
        <f aca="false">+FIND("FTL",M678,2)+4</f>
        <v>34</v>
      </c>
      <c r="O678" s="0" t="n">
        <f aca="false">+FIND("-",M678)</f>
        <v>38</v>
      </c>
      <c r="P678" s="0" t="n">
        <f aca="false">+LEN(M678)</f>
        <v>46</v>
      </c>
      <c r="Q678" s="0" t="str">
        <f aca="false">+RIGHT(M678,P678-O678)</f>
        <v>DE_W_100</v>
      </c>
      <c r="R678" s="0" t="n">
        <f aca="false">+LEN(M678)-LEN(SUBSTITUTE(M678,"_",""))</f>
        <v>6</v>
      </c>
      <c r="S678" s="0" t="n">
        <f aca="false">+FIND("!",T678)</f>
        <v>43</v>
      </c>
      <c r="T678" s="0" t="str">
        <f aca="false">+SUBSTITUTE(M678,"_","!",R678)</f>
        <v>FTL||Supplier_128||Plant_10||FTL_DE_W-DE_W!100</v>
      </c>
    </row>
    <row r="679" customFormat="false" ht="12.8" hidden="true" customHeight="false" outlineLevel="0" collapsed="false">
      <c r="A679" s="0" t="s">
        <v>547</v>
      </c>
      <c r="B679" s="0" t="s">
        <v>55</v>
      </c>
      <c r="C679" s="0" t="s">
        <v>787</v>
      </c>
      <c r="D679" s="0" t="n">
        <v>1120</v>
      </c>
      <c r="E679" s="4" t="str">
        <f aca="false">+LEFT(RIGHT(M679,P679-N679+1),O679-N679)</f>
        <v>DE_W</v>
      </c>
      <c r="F679" s="4" t="str">
        <f aca="false">+RIGHT(LEFT(M679,S679-1),S679-O679-1)</f>
        <v>DE_W</v>
      </c>
      <c r="G679" s="4" t="n">
        <f aca="false">+D679*VLOOKUP(C679,[1]commodities!A$1:H$1048576,2,0)</f>
        <v>171.839999968</v>
      </c>
      <c r="H679" s="4" t="n">
        <f aca="false">+$D679*VLOOKUP(C679,[1]commodities!A$1:H$1048576,3,0)</f>
        <v>0.5376</v>
      </c>
      <c r="I679" s="4" t="n">
        <f aca="false">+G679/K679</f>
        <v>171.839999968</v>
      </c>
      <c r="J679" s="4" t="n">
        <f aca="false">+H679/K679</f>
        <v>0.5376</v>
      </c>
      <c r="K679" s="4" t="n">
        <f aca="false">+ROUNDUP(MAX(G679/12000,H679/51,1),0)</f>
        <v>1</v>
      </c>
      <c r="L679" s="4" t="n">
        <f aca="false">+RANDBETWEEN(1,5)</f>
        <v>2</v>
      </c>
      <c r="M679" s="4" t="str">
        <f aca="false">+VLOOKUP(A679&amp;B679,[1]country_org_des!$A$1:$E$1048576,5,0)</f>
        <v>FTL||Supplier_128||Plant_10||FTL_DE_W-DE_W_100</v>
      </c>
      <c r="N679" s="4" t="n">
        <f aca="false">+FIND("FTL",M679,2)+4</f>
        <v>34</v>
      </c>
      <c r="O679" s="0" t="n">
        <f aca="false">+FIND("-",M679)</f>
        <v>38</v>
      </c>
      <c r="P679" s="0" t="n">
        <f aca="false">+LEN(M679)</f>
        <v>46</v>
      </c>
      <c r="Q679" s="0" t="str">
        <f aca="false">+RIGHT(M679,P679-O679)</f>
        <v>DE_W_100</v>
      </c>
      <c r="R679" s="0" t="n">
        <f aca="false">+LEN(M679)-LEN(SUBSTITUTE(M679,"_",""))</f>
        <v>6</v>
      </c>
      <c r="S679" s="0" t="n">
        <f aca="false">+FIND("!",T679)</f>
        <v>43</v>
      </c>
      <c r="T679" s="0" t="str">
        <f aca="false">+SUBSTITUTE(M679,"_","!",R679)</f>
        <v>FTL||Supplier_128||Plant_10||FTL_DE_W-DE_W!100</v>
      </c>
    </row>
    <row r="680" customFormat="false" ht="12.8" hidden="true" customHeight="false" outlineLevel="0" collapsed="false">
      <c r="A680" s="0" t="s">
        <v>547</v>
      </c>
      <c r="B680" s="0" t="s">
        <v>55</v>
      </c>
      <c r="C680" s="0" t="s">
        <v>788</v>
      </c>
      <c r="D680" s="0" t="n">
        <v>1080</v>
      </c>
      <c r="E680" s="4" t="str">
        <f aca="false">+LEFT(RIGHT(M680,P680-N680+1),O680-N680)</f>
        <v>DE_W</v>
      </c>
      <c r="F680" s="4" t="str">
        <f aca="false">+RIGHT(LEFT(M680,S680-1),S680-O680-1)</f>
        <v>DE_W</v>
      </c>
      <c r="G680" s="4" t="n">
        <f aca="false">+D680*VLOOKUP(C680,[1]commodities!A$1:H$1048576,2,0)</f>
        <v>45.699999984</v>
      </c>
      <c r="H680" s="4" t="n">
        <f aca="false">+$D680*VLOOKUP(C680,[1]commodities!A$1:H$1048576,3,0)</f>
        <v>0.223999992</v>
      </c>
      <c r="I680" s="4" t="n">
        <f aca="false">+G680/K680</f>
        <v>45.699999984</v>
      </c>
      <c r="J680" s="4" t="n">
        <f aca="false">+H680/K680</f>
        <v>0.223999992</v>
      </c>
      <c r="K680" s="4" t="n">
        <f aca="false">+ROUNDUP(MAX(G680/12000,H680/51,1),0)</f>
        <v>1</v>
      </c>
      <c r="L680" s="4" t="n">
        <f aca="false">+RANDBETWEEN(1,5)</f>
        <v>1</v>
      </c>
      <c r="M680" s="4" t="str">
        <f aca="false">+VLOOKUP(A680&amp;B680,[1]country_org_des!$A$1:$E$1048576,5,0)</f>
        <v>FTL||Supplier_128||Plant_10||FTL_DE_W-DE_W_100</v>
      </c>
      <c r="N680" s="4" t="n">
        <f aca="false">+FIND("FTL",M680,2)+4</f>
        <v>34</v>
      </c>
      <c r="O680" s="0" t="n">
        <f aca="false">+FIND("-",M680)</f>
        <v>38</v>
      </c>
      <c r="P680" s="0" t="n">
        <f aca="false">+LEN(M680)</f>
        <v>46</v>
      </c>
      <c r="Q680" s="0" t="str">
        <f aca="false">+RIGHT(M680,P680-O680)</f>
        <v>DE_W_100</v>
      </c>
      <c r="R680" s="0" t="n">
        <f aca="false">+LEN(M680)-LEN(SUBSTITUTE(M680,"_",""))</f>
        <v>6</v>
      </c>
      <c r="S680" s="0" t="n">
        <f aca="false">+FIND("!",T680)</f>
        <v>43</v>
      </c>
      <c r="T680" s="0" t="str">
        <f aca="false">+SUBSTITUTE(M680,"_","!",R680)</f>
        <v>FTL||Supplier_128||Plant_10||FTL_DE_W-DE_W!100</v>
      </c>
    </row>
    <row r="681" customFormat="false" ht="12.8" hidden="true" customHeight="false" outlineLevel="0" collapsed="false">
      <c r="A681" s="0" t="s">
        <v>789</v>
      </c>
      <c r="B681" s="0" t="s">
        <v>55</v>
      </c>
      <c r="C681" s="0" t="s">
        <v>790</v>
      </c>
      <c r="D681" s="0" t="n">
        <v>1190</v>
      </c>
      <c r="E681" s="4" t="str">
        <f aca="false">+LEFT(RIGHT(M681,P681-N681+1),O681-N681)</f>
        <v>RO</v>
      </c>
      <c r="F681" s="4" t="str">
        <f aca="false">+RIGHT(LEFT(M681,S681-1),S681-O681-1)</f>
        <v>DE_W</v>
      </c>
      <c r="G681" s="4" t="n">
        <f aca="false">+D681*VLOOKUP(C681,[1]commodities!A$1:H$1048576,2,0)</f>
        <v>815.15</v>
      </c>
      <c r="H681" s="4" t="n">
        <f aca="false">+$D681*VLOOKUP(C681,[1]commodities!A$1:H$1048576,3,0)</f>
        <v>2.023</v>
      </c>
      <c r="I681" s="4" t="n">
        <f aca="false">+G681/K681</f>
        <v>815.15</v>
      </c>
      <c r="J681" s="4" t="n">
        <f aca="false">+H681/K681</f>
        <v>2.023</v>
      </c>
      <c r="K681" s="4" t="n">
        <f aca="false">+ROUNDUP(MAX(G681/12000,H681/51,1),0)</f>
        <v>1</v>
      </c>
      <c r="L681" s="4" t="n">
        <f aca="false">+RANDBETWEEN(1,5)</f>
        <v>2</v>
      </c>
      <c r="M681" s="4" t="str">
        <f aca="false">+VLOOKUP(A681&amp;B681,[1]country_org_des!$A$1:$E$1048576,5,0)</f>
        <v>FTL||Supplier_356||Plant_10||FTL_RO-DE_W_2000</v>
      </c>
      <c r="N681" s="4" t="n">
        <f aca="false">+FIND("FTL",M681,2)+4</f>
        <v>34</v>
      </c>
      <c r="O681" s="0" t="n">
        <f aca="false">+FIND("-",M681)</f>
        <v>36</v>
      </c>
      <c r="P681" s="0" t="n">
        <f aca="false">+LEN(M681)</f>
        <v>45</v>
      </c>
      <c r="Q681" s="0" t="str">
        <f aca="false">+RIGHT(M681,P681-O681)</f>
        <v>DE_W_2000</v>
      </c>
      <c r="R681" s="0" t="n">
        <f aca="false">+LEN(M681)-LEN(SUBSTITUTE(M681,"_",""))</f>
        <v>5</v>
      </c>
      <c r="S681" s="0" t="n">
        <f aca="false">+FIND("!",T681)</f>
        <v>41</v>
      </c>
      <c r="T681" s="0" t="str">
        <f aca="false">+SUBSTITUTE(M681,"_","!",R681)</f>
        <v>FTL||Supplier_356||Plant_10||FTL_RO-DE_W!2000</v>
      </c>
    </row>
    <row r="682" customFormat="false" ht="12.8" hidden="true" customHeight="false" outlineLevel="0" collapsed="false">
      <c r="A682" s="0" t="s">
        <v>789</v>
      </c>
      <c r="B682" s="0" t="s">
        <v>55</v>
      </c>
      <c r="C682" s="0" t="s">
        <v>791</v>
      </c>
      <c r="D682" s="0" t="n">
        <v>1360</v>
      </c>
      <c r="E682" s="4" t="str">
        <f aca="false">+LEFT(RIGHT(M682,P682-N682+1),O682-N682)</f>
        <v>RO</v>
      </c>
      <c r="F682" s="4" t="str">
        <f aca="false">+RIGHT(LEFT(M682,S682-1),S682-O682-1)</f>
        <v>DE_W</v>
      </c>
      <c r="G682" s="4" t="n">
        <f aca="false">+D682*VLOOKUP(C682,[1]commodities!A$1:H$1048576,2,0)</f>
        <v>931.6</v>
      </c>
      <c r="H682" s="4" t="n">
        <f aca="false">+$D682*VLOOKUP(C682,[1]commodities!A$1:H$1048576,3,0)</f>
        <v>2.312</v>
      </c>
      <c r="I682" s="4" t="n">
        <f aca="false">+G682/K682</f>
        <v>931.6</v>
      </c>
      <c r="J682" s="4" t="n">
        <f aca="false">+H682/K682</f>
        <v>2.312</v>
      </c>
      <c r="K682" s="4" t="n">
        <f aca="false">+ROUNDUP(MAX(G682/12000,H682/51,1),0)</f>
        <v>1</v>
      </c>
      <c r="L682" s="4" t="n">
        <f aca="false">+RANDBETWEEN(1,5)</f>
        <v>3</v>
      </c>
      <c r="M682" s="4" t="str">
        <f aca="false">+VLOOKUP(A682&amp;B682,[1]country_org_des!$A$1:$E$1048576,5,0)</f>
        <v>FTL||Supplier_356||Plant_10||FTL_RO-DE_W_2000</v>
      </c>
      <c r="N682" s="4" t="n">
        <f aca="false">+FIND("FTL",M682,2)+4</f>
        <v>34</v>
      </c>
      <c r="O682" s="0" t="n">
        <f aca="false">+FIND("-",M682)</f>
        <v>36</v>
      </c>
      <c r="P682" s="0" t="n">
        <f aca="false">+LEN(M682)</f>
        <v>45</v>
      </c>
      <c r="Q682" s="0" t="str">
        <f aca="false">+RIGHT(M682,P682-O682)</f>
        <v>DE_W_2000</v>
      </c>
      <c r="R682" s="0" t="n">
        <f aca="false">+LEN(M682)-LEN(SUBSTITUTE(M682,"_",""))</f>
        <v>5</v>
      </c>
      <c r="S682" s="0" t="n">
        <f aca="false">+FIND("!",T682)</f>
        <v>41</v>
      </c>
      <c r="T682" s="0" t="str">
        <f aca="false">+SUBSTITUTE(M682,"_","!",R682)</f>
        <v>FTL||Supplier_356||Plant_10||FTL_RO-DE_W!2000</v>
      </c>
    </row>
    <row r="683" customFormat="false" ht="12.8" hidden="true" customHeight="false" outlineLevel="0" collapsed="false">
      <c r="A683" s="0" t="s">
        <v>792</v>
      </c>
      <c r="B683" s="0" t="s">
        <v>55</v>
      </c>
      <c r="C683" s="0" t="s">
        <v>793</v>
      </c>
      <c r="D683" s="0" t="n">
        <v>3150</v>
      </c>
      <c r="E683" s="4" t="str">
        <f aca="false">+LEFT(RIGHT(M683,P683-N683+1),O683-N683)</f>
        <v>BX</v>
      </c>
      <c r="F683" s="4" t="str">
        <f aca="false">+RIGHT(LEFT(M683,S683-1),S683-O683-1)</f>
        <v>DE_W</v>
      </c>
      <c r="G683" s="4" t="n">
        <f aca="false">+D683*VLOOKUP(C683,[1]commodities!A$1:H$1048576,2,0)</f>
        <v>94.299999885</v>
      </c>
      <c r="H683" s="4" t="n">
        <f aca="false">+$D683*VLOOKUP(C683,[1]commodities!A$1:H$1048576,3,0)</f>
        <v>0.8528625</v>
      </c>
      <c r="I683" s="4" t="n">
        <f aca="false">+G683/K683</f>
        <v>94.299999885</v>
      </c>
      <c r="J683" s="4" t="n">
        <f aca="false">+H683/K683</f>
        <v>0.8528625</v>
      </c>
      <c r="K683" s="4" t="n">
        <f aca="false">+ROUNDUP(MAX(G683/12000,H683/51,1),0)</f>
        <v>1</v>
      </c>
      <c r="L683" s="4" t="n">
        <f aca="false">+RANDBETWEEN(1,5)</f>
        <v>2</v>
      </c>
      <c r="M683" s="4" t="str">
        <f aca="false">+VLOOKUP(A683&amp;B683,[1]country_org_des!$A$1:$E$1048576,5,0)</f>
        <v>FTL||Supplier_52||Plant_10||FTL_BX-DE_W_250</v>
      </c>
      <c r="N683" s="4" t="n">
        <f aca="false">+FIND("FTL",M683,2)+4</f>
        <v>33</v>
      </c>
      <c r="O683" s="0" t="n">
        <f aca="false">+FIND("-",M683)</f>
        <v>35</v>
      </c>
      <c r="P683" s="0" t="n">
        <f aca="false">+LEN(M683)</f>
        <v>43</v>
      </c>
      <c r="Q683" s="0" t="str">
        <f aca="false">+RIGHT(M683,P683-O683)</f>
        <v>DE_W_250</v>
      </c>
      <c r="R683" s="0" t="n">
        <f aca="false">+LEN(M683)-LEN(SUBSTITUTE(M683,"_",""))</f>
        <v>5</v>
      </c>
      <c r="S683" s="0" t="n">
        <f aca="false">+FIND("!",T683)</f>
        <v>40</v>
      </c>
      <c r="T683" s="0" t="str">
        <f aca="false">+SUBSTITUTE(M683,"_","!",R683)</f>
        <v>FTL||Supplier_52||Plant_10||FTL_BX-DE_W!250</v>
      </c>
    </row>
    <row r="684" customFormat="false" ht="12.8" hidden="true" customHeight="false" outlineLevel="0" collapsed="false">
      <c r="A684" s="0" t="s">
        <v>794</v>
      </c>
      <c r="B684" s="0" t="s">
        <v>55</v>
      </c>
      <c r="C684" s="0" t="s">
        <v>795</v>
      </c>
      <c r="D684" s="0" t="n">
        <v>7500</v>
      </c>
      <c r="E684" s="4" t="str">
        <f aca="false">+LEFT(RIGHT(M684,P684-N684+1),O684-N684)</f>
        <v>DE_W</v>
      </c>
      <c r="F684" s="4" t="str">
        <f aca="false">+RIGHT(LEFT(M684,S684-1),S684-O684-1)</f>
        <v>DE_W</v>
      </c>
      <c r="G684" s="4" t="n">
        <f aca="false">+D684*VLOOKUP(C684,[1]commodities!A$1:H$1048576,2,0)</f>
        <v>37.2</v>
      </c>
      <c r="H684" s="4" t="n">
        <f aca="false">+$D684*VLOOKUP(C684,[1]commodities!A$1:H$1048576,3,0)</f>
        <v>0.110889</v>
      </c>
      <c r="I684" s="4" t="n">
        <f aca="false">+G684/K684</f>
        <v>37.2</v>
      </c>
      <c r="J684" s="4" t="n">
        <f aca="false">+H684/K684</f>
        <v>0.110889</v>
      </c>
      <c r="K684" s="4" t="n">
        <f aca="false">+ROUNDUP(MAX(G684/12000,H684/51,1),0)</f>
        <v>1</v>
      </c>
      <c r="L684" s="4" t="n">
        <f aca="false">+RANDBETWEEN(1,5)</f>
        <v>5</v>
      </c>
      <c r="M684" s="4" t="str">
        <f aca="false">+VLOOKUP(A684&amp;B684,[1]country_org_des!$A$1:$E$1048576,5,0)</f>
        <v>FTL||Supplier_112||Plant_10||FTL_DE_W-DE_W_100</v>
      </c>
      <c r="N684" s="4" t="n">
        <f aca="false">+FIND("FTL",M684,2)+4</f>
        <v>34</v>
      </c>
      <c r="O684" s="0" t="n">
        <f aca="false">+FIND("-",M684)</f>
        <v>38</v>
      </c>
      <c r="P684" s="0" t="n">
        <f aca="false">+LEN(M684)</f>
        <v>46</v>
      </c>
      <c r="Q684" s="0" t="str">
        <f aca="false">+RIGHT(M684,P684-O684)</f>
        <v>DE_W_100</v>
      </c>
      <c r="R684" s="0" t="n">
        <f aca="false">+LEN(M684)-LEN(SUBSTITUTE(M684,"_",""))</f>
        <v>6</v>
      </c>
      <c r="S684" s="0" t="n">
        <f aca="false">+FIND("!",T684)</f>
        <v>43</v>
      </c>
      <c r="T684" s="0" t="str">
        <f aca="false">+SUBSTITUTE(M684,"_","!",R684)</f>
        <v>FTL||Supplier_112||Plant_10||FTL_DE_W-DE_W!100</v>
      </c>
    </row>
    <row r="685" customFormat="false" ht="12.8" hidden="true" customHeight="false" outlineLevel="0" collapsed="false">
      <c r="A685" s="0" t="s">
        <v>796</v>
      </c>
      <c r="B685" s="0" t="s">
        <v>55</v>
      </c>
      <c r="C685" s="0" t="s">
        <v>797</v>
      </c>
      <c r="D685" s="0" t="n">
        <v>3072</v>
      </c>
      <c r="E685" s="4" t="str">
        <f aca="false">+LEFT(RIGHT(M685,P685-N685+1),O685-N685)</f>
        <v>CZ</v>
      </c>
      <c r="F685" s="4" t="str">
        <f aca="false">+RIGHT(LEFT(M685,S685-1),S685-O685-1)</f>
        <v>DE_W</v>
      </c>
      <c r="G685" s="4" t="n">
        <f aca="false">+D685*VLOOKUP(C685,[1]commodities!A$1:H$1048576,2,0)</f>
        <v>1678.08</v>
      </c>
      <c r="H685" s="4" t="n">
        <f aca="false">+$D685*VLOOKUP(C685,[1]commodities!A$1:H$1048576,3,0)</f>
        <v>12.9024</v>
      </c>
      <c r="I685" s="4" t="n">
        <f aca="false">+G685/K685</f>
        <v>1678.08</v>
      </c>
      <c r="J685" s="4" t="n">
        <f aca="false">+H685/K685</f>
        <v>12.9024</v>
      </c>
      <c r="K685" s="4" t="n">
        <f aca="false">+ROUNDUP(MAX(G685/12000,H685/51,1),0)</f>
        <v>1</v>
      </c>
      <c r="L685" s="4" t="n">
        <f aca="false">+RANDBETWEEN(1,5)</f>
        <v>1</v>
      </c>
      <c r="M685" s="4" t="str">
        <f aca="false">+VLOOKUP(A685&amp;B685,[1]country_org_des!$A$1:$E$1048576,5,0)</f>
        <v>FTL||Supplier_261||Plant_10||FTL_CZ-DE_W_500</v>
      </c>
      <c r="N685" s="4" t="n">
        <f aca="false">+FIND("FTL",M685,2)+4</f>
        <v>34</v>
      </c>
      <c r="O685" s="0" t="n">
        <f aca="false">+FIND("-",M685)</f>
        <v>36</v>
      </c>
      <c r="P685" s="0" t="n">
        <f aca="false">+LEN(M685)</f>
        <v>44</v>
      </c>
      <c r="Q685" s="0" t="str">
        <f aca="false">+RIGHT(M685,P685-O685)</f>
        <v>DE_W_500</v>
      </c>
      <c r="R685" s="0" t="n">
        <f aca="false">+LEN(M685)-LEN(SUBSTITUTE(M685,"_",""))</f>
        <v>5</v>
      </c>
      <c r="S685" s="0" t="n">
        <f aca="false">+FIND("!",T685)</f>
        <v>41</v>
      </c>
      <c r="T685" s="0" t="str">
        <f aca="false">+SUBSTITUTE(M685,"_","!",R685)</f>
        <v>FTL||Supplier_261||Plant_10||FTL_CZ-DE_W!500</v>
      </c>
    </row>
    <row r="686" customFormat="false" ht="12.8" hidden="true" customHeight="false" outlineLevel="0" collapsed="false">
      <c r="A686" s="0" t="s">
        <v>798</v>
      </c>
      <c r="B686" s="0" t="s">
        <v>55</v>
      </c>
      <c r="C686" s="0" t="s">
        <v>799</v>
      </c>
      <c r="D686" s="0" t="n">
        <v>50</v>
      </c>
      <c r="E686" s="4" t="str">
        <f aca="false">+LEFT(RIGHT(M686,P686-N686+1),O686-N686)</f>
        <v>DE_W</v>
      </c>
      <c r="F686" s="4" t="str">
        <f aca="false">+RIGHT(LEFT(M686,S686-1),S686-O686-1)</f>
        <v>DE_W</v>
      </c>
      <c r="G686" s="4" t="n">
        <f aca="false">+D686*VLOOKUP(C686,[1]commodities!A$1:H$1048576,2,0)</f>
        <v>14.3</v>
      </c>
      <c r="H686" s="4" t="n">
        <f aca="false">+$D686*VLOOKUP(C686,[1]commodities!A$1:H$1048576,3,0)</f>
        <v>0.06586272</v>
      </c>
      <c r="I686" s="4" t="n">
        <f aca="false">+G686/K686</f>
        <v>14.3</v>
      </c>
      <c r="J686" s="4" t="n">
        <f aca="false">+H686/K686</f>
        <v>0.06586272</v>
      </c>
      <c r="K686" s="4" t="n">
        <f aca="false">+ROUNDUP(MAX(G686/12000,H686/51,1),0)</f>
        <v>1</v>
      </c>
      <c r="L686" s="4" t="n">
        <f aca="false">+RANDBETWEEN(1,5)</f>
        <v>4</v>
      </c>
      <c r="M686" s="4" t="str">
        <f aca="false">+VLOOKUP(A686&amp;B686,[1]country_org_des!$A$1:$E$1048576,5,0)</f>
        <v>FTL||Supplier_71||Plant_10||FTL_DE_W-DE_W_250</v>
      </c>
      <c r="N686" s="4" t="n">
        <f aca="false">+FIND("FTL",M686,2)+4</f>
        <v>33</v>
      </c>
      <c r="O686" s="0" t="n">
        <f aca="false">+FIND("-",M686)</f>
        <v>37</v>
      </c>
      <c r="P686" s="0" t="n">
        <f aca="false">+LEN(M686)</f>
        <v>45</v>
      </c>
      <c r="Q686" s="0" t="str">
        <f aca="false">+RIGHT(M686,P686-O686)</f>
        <v>DE_W_250</v>
      </c>
      <c r="R686" s="0" t="n">
        <f aca="false">+LEN(M686)-LEN(SUBSTITUTE(M686,"_",""))</f>
        <v>6</v>
      </c>
      <c r="S686" s="0" t="n">
        <f aca="false">+FIND("!",T686)</f>
        <v>42</v>
      </c>
      <c r="T686" s="0" t="str">
        <f aca="false">+SUBSTITUTE(M686,"_","!",R686)</f>
        <v>FTL||Supplier_71||Plant_10||FTL_DE_W-DE_W!250</v>
      </c>
    </row>
    <row r="687" customFormat="false" ht="12.8" hidden="true" customHeight="false" outlineLevel="0" collapsed="false">
      <c r="A687" s="0" t="s">
        <v>798</v>
      </c>
      <c r="B687" s="0" t="s">
        <v>55</v>
      </c>
      <c r="C687" s="0" t="s">
        <v>800</v>
      </c>
      <c r="D687" s="0" t="n">
        <v>4200</v>
      </c>
      <c r="E687" s="4" t="str">
        <f aca="false">+LEFT(RIGHT(M687,P687-N687+1),O687-N687)</f>
        <v>DE_W</v>
      </c>
      <c r="F687" s="4" t="str">
        <f aca="false">+RIGHT(LEFT(M687,S687-1),S687-O687-1)</f>
        <v>DE_W</v>
      </c>
      <c r="G687" s="4" t="n">
        <f aca="false">+D687*VLOOKUP(C687,[1]commodities!A$1:H$1048576,2,0)</f>
        <v>41.40000018</v>
      </c>
      <c r="H687" s="4" t="n">
        <f aca="false">+$D687*VLOOKUP(C687,[1]commodities!A$1:H$1048576,3,0)</f>
        <v>0.39517632</v>
      </c>
      <c r="I687" s="4" t="n">
        <f aca="false">+G687/K687</f>
        <v>41.40000018</v>
      </c>
      <c r="J687" s="4" t="n">
        <f aca="false">+H687/K687</f>
        <v>0.39517632</v>
      </c>
      <c r="K687" s="4" t="n">
        <f aca="false">+ROUNDUP(MAX(G687/12000,H687/51,1),0)</f>
        <v>1</v>
      </c>
      <c r="L687" s="4" t="n">
        <f aca="false">+RANDBETWEEN(1,5)</f>
        <v>1</v>
      </c>
      <c r="M687" s="4" t="str">
        <f aca="false">+VLOOKUP(A687&amp;B687,[1]country_org_des!$A$1:$E$1048576,5,0)</f>
        <v>FTL||Supplier_71||Plant_10||FTL_DE_W-DE_W_250</v>
      </c>
      <c r="N687" s="4" t="n">
        <f aca="false">+FIND("FTL",M687,2)+4</f>
        <v>33</v>
      </c>
      <c r="O687" s="0" t="n">
        <f aca="false">+FIND("-",M687)</f>
        <v>37</v>
      </c>
      <c r="P687" s="0" t="n">
        <f aca="false">+LEN(M687)</f>
        <v>45</v>
      </c>
      <c r="Q687" s="0" t="str">
        <f aca="false">+RIGHT(M687,P687-O687)</f>
        <v>DE_W_250</v>
      </c>
      <c r="R687" s="0" t="n">
        <f aca="false">+LEN(M687)-LEN(SUBSTITUTE(M687,"_",""))</f>
        <v>6</v>
      </c>
      <c r="S687" s="0" t="n">
        <f aca="false">+FIND("!",T687)</f>
        <v>42</v>
      </c>
      <c r="T687" s="0" t="str">
        <f aca="false">+SUBSTITUTE(M687,"_","!",R687)</f>
        <v>FTL||Supplier_71||Plant_10||FTL_DE_W-DE_W!250</v>
      </c>
    </row>
    <row r="688" customFormat="false" ht="12.8" hidden="true" customHeight="false" outlineLevel="0" collapsed="false">
      <c r="A688" s="0" t="s">
        <v>798</v>
      </c>
      <c r="B688" s="0" t="s">
        <v>55</v>
      </c>
      <c r="C688" s="0" t="s">
        <v>801</v>
      </c>
      <c r="D688" s="0" t="n">
        <v>4400</v>
      </c>
      <c r="E688" s="4" t="str">
        <f aca="false">+LEFT(RIGHT(M688,P688-N688+1),O688-N688)</f>
        <v>DE_W</v>
      </c>
      <c r="F688" s="4" t="str">
        <f aca="false">+RIGHT(LEFT(M688,S688-1),S688-O688-1)</f>
        <v>DE_W</v>
      </c>
      <c r="G688" s="4" t="n">
        <f aca="false">+D688*VLOOKUP(C688,[1]commodities!A$1:H$1048576,2,0)</f>
        <v>26.4</v>
      </c>
      <c r="H688" s="4" t="n">
        <f aca="false">+$D688*VLOOKUP(C688,[1]commodities!A$1:H$1048576,3,0)</f>
        <v>0.1344002</v>
      </c>
      <c r="I688" s="4" t="n">
        <f aca="false">+G688/K688</f>
        <v>26.4</v>
      </c>
      <c r="J688" s="4" t="n">
        <f aca="false">+H688/K688</f>
        <v>0.1344002</v>
      </c>
      <c r="K688" s="4" t="n">
        <f aca="false">+ROUNDUP(MAX(G688/12000,H688/51,1),0)</f>
        <v>1</v>
      </c>
      <c r="L688" s="4" t="n">
        <f aca="false">+RANDBETWEEN(1,5)</f>
        <v>3</v>
      </c>
      <c r="M688" s="4" t="str">
        <f aca="false">+VLOOKUP(A688&amp;B688,[1]country_org_des!$A$1:$E$1048576,5,0)</f>
        <v>FTL||Supplier_71||Plant_10||FTL_DE_W-DE_W_250</v>
      </c>
      <c r="N688" s="4" t="n">
        <f aca="false">+FIND("FTL",M688,2)+4</f>
        <v>33</v>
      </c>
      <c r="O688" s="0" t="n">
        <f aca="false">+FIND("-",M688)</f>
        <v>37</v>
      </c>
      <c r="P688" s="0" t="n">
        <f aca="false">+LEN(M688)</f>
        <v>45</v>
      </c>
      <c r="Q688" s="0" t="str">
        <f aca="false">+RIGHT(M688,P688-O688)</f>
        <v>DE_W_250</v>
      </c>
      <c r="R688" s="0" t="n">
        <f aca="false">+LEN(M688)-LEN(SUBSTITUTE(M688,"_",""))</f>
        <v>6</v>
      </c>
      <c r="S688" s="0" t="n">
        <f aca="false">+FIND("!",T688)</f>
        <v>42</v>
      </c>
      <c r="T688" s="0" t="str">
        <f aca="false">+SUBSTITUTE(M688,"_","!",R688)</f>
        <v>FTL||Supplier_71||Plant_10||FTL_DE_W-DE_W!250</v>
      </c>
    </row>
    <row r="689" customFormat="false" ht="12.8" hidden="true" customHeight="false" outlineLevel="0" collapsed="false">
      <c r="A689" s="0" t="s">
        <v>798</v>
      </c>
      <c r="B689" s="0" t="s">
        <v>55</v>
      </c>
      <c r="C689" s="0" t="s">
        <v>802</v>
      </c>
      <c r="D689" s="0" t="n">
        <v>1190</v>
      </c>
      <c r="E689" s="4" t="str">
        <f aca="false">+LEFT(RIGHT(M689,P689-N689+1),O689-N689)</f>
        <v>DE_W</v>
      </c>
      <c r="F689" s="4" t="str">
        <f aca="false">+RIGHT(LEFT(M689,S689-1),S689-O689-1)</f>
        <v>DE_W</v>
      </c>
      <c r="G689" s="4" t="n">
        <f aca="false">+D689*VLOOKUP(C689,[1]commodities!A$1:H$1048576,2,0)</f>
        <v>59.359999951</v>
      </c>
      <c r="H689" s="4" t="n">
        <f aca="false">+$D689*VLOOKUP(C689,[1]commodities!A$1:H$1048576,3,0)</f>
        <v>0.461039082</v>
      </c>
      <c r="I689" s="4" t="n">
        <f aca="false">+G689/K689</f>
        <v>59.359999951</v>
      </c>
      <c r="J689" s="4" t="n">
        <f aca="false">+H689/K689</f>
        <v>0.461039082</v>
      </c>
      <c r="K689" s="4" t="n">
        <f aca="false">+ROUNDUP(MAX(G689/12000,H689/51,1),0)</f>
        <v>1</v>
      </c>
      <c r="L689" s="4" t="n">
        <f aca="false">+RANDBETWEEN(1,5)</f>
        <v>4</v>
      </c>
      <c r="M689" s="4" t="str">
        <f aca="false">+VLOOKUP(A689&amp;B689,[1]country_org_des!$A$1:$E$1048576,5,0)</f>
        <v>FTL||Supplier_71||Plant_10||FTL_DE_W-DE_W_250</v>
      </c>
      <c r="N689" s="4" t="n">
        <f aca="false">+FIND("FTL",M689,2)+4</f>
        <v>33</v>
      </c>
      <c r="O689" s="0" t="n">
        <f aca="false">+FIND("-",M689)</f>
        <v>37</v>
      </c>
      <c r="P689" s="0" t="n">
        <f aca="false">+LEN(M689)</f>
        <v>45</v>
      </c>
      <c r="Q689" s="0" t="str">
        <f aca="false">+RIGHT(M689,P689-O689)</f>
        <v>DE_W_250</v>
      </c>
      <c r="R689" s="0" t="n">
        <f aca="false">+LEN(M689)-LEN(SUBSTITUTE(M689,"_",""))</f>
        <v>6</v>
      </c>
      <c r="S689" s="0" t="n">
        <f aca="false">+FIND("!",T689)</f>
        <v>42</v>
      </c>
      <c r="T689" s="0" t="str">
        <f aca="false">+SUBSTITUTE(M689,"_","!",R689)</f>
        <v>FTL||Supplier_71||Plant_10||FTL_DE_W-DE_W!250</v>
      </c>
    </row>
    <row r="690" customFormat="false" ht="12.8" hidden="true" customHeight="false" outlineLevel="0" collapsed="false">
      <c r="A690" s="0" t="s">
        <v>798</v>
      </c>
      <c r="B690" s="0" t="s">
        <v>55</v>
      </c>
      <c r="C690" s="0" t="s">
        <v>803</v>
      </c>
      <c r="D690" s="0" t="n">
        <v>170</v>
      </c>
      <c r="E690" s="4" t="str">
        <f aca="false">+LEFT(RIGHT(M690,P690-N690+1),O690-N690)</f>
        <v>DE_W</v>
      </c>
      <c r="F690" s="4" t="str">
        <f aca="false">+RIGHT(LEFT(M690,S690-1),S690-O690-1)</f>
        <v>DE_W</v>
      </c>
      <c r="G690" s="4" t="n">
        <f aca="false">+D690*VLOOKUP(C690,[1]commodities!A$1:H$1048576,2,0)</f>
        <v>8.479999993</v>
      </c>
      <c r="H690" s="4" t="n">
        <f aca="false">+$D690*VLOOKUP(C690,[1]commodities!A$1:H$1048576,3,0)</f>
        <v>0.065862726</v>
      </c>
      <c r="I690" s="4" t="n">
        <f aca="false">+G690/K690</f>
        <v>8.479999993</v>
      </c>
      <c r="J690" s="4" t="n">
        <f aca="false">+H690/K690</f>
        <v>0.065862726</v>
      </c>
      <c r="K690" s="4" t="n">
        <f aca="false">+ROUNDUP(MAX(G690/12000,H690/51,1),0)</f>
        <v>1</v>
      </c>
      <c r="L690" s="4" t="n">
        <f aca="false">+RANDBETWEEN(1,5)</f>
        <v>2</v>
      </c>
      <c r="M690" s="4" t="str">
        <f aca="false">+VLOOKUP(A690&amp;B690,[1]country_org_des!$A$1:$E$1048576,5,0)</f>
        <v>FTL||Supplier_71||Plant_10||FTL_DE_W-DE_W_250</v>
      </c>
      <c r="N690" s="4" t="n">
        <f aca="false">+FIND("FTL",M690,2)+4</f>
        <v>33</v>
      </c>
      <c r="O690" s="0" t="n">
        <f aca="false">+FIND("-",M690)</f>
        <v>37</v>
      </c>
      <c r="P690" s="0" t="n">
        <f aca="false">+LEN(M690)</f>
        <v>45</v>
      </c>
      <c r="Q690" s="0" t="str">
        <f aca="false">+RIGHT(M690,P690-O690)</f>
        <v>DE_W_250</v>
      </c>
      <c r="R690" s="0" t="n">
        <f aca="false">+LEN(M690)-LEN(SUBSTITUTE(M690,"_",""))</f>
        <v>6</v>
      </c>
      <c r="S690" s="0" t="n">
        <f aca="false">+FIND("!",T690)</f>
        <v>42</v>
      </c>
      <c r="T690" s="0" t="str">
        <f aca="false">+SUBSTITUTE(M690,"_","!",R690)</f>
        <v>FTL||Supplier_71||Plant_10||FTL_DE_W-DE_W!250</v>
      </c>
    </row>
    <row r="691" customFormat="false" ht="12.8" hidden="true" customHeight="false" outlineLevel="0" collapsed="false">
      <c r="A691" s="0" t="s">
        <v>798</v>
      </c>
      <c r="B691" s="0" t="s">
        <v>55</v>
      </c>
      <c r="C691" s="0" t="s">
        <v>804</v>
      </c>
      <c r="D691" s="0" t="n">
        <v>1190</v>
      </c>
      <c r="E691" s="4" t="str">
        <f aca="false">+LEFT(RIGHT(M691,P691-N691+1),O691-N691)</f>
        <v>DE_W</v>
      </c>
      <c r="F691" s="4" t="str">
        <f aca="false">+RIGHT(LEFT(M691,S691-1),S691-O691-1)</f>
        <v>DE_W</v>
      </c>
      <c r="G691" s="4" t="n">
        <f aca="false">+D691*VLOOKUP(C691,[1]commodities!A$1:H$1048576,2,0)</f>
        <v>59.359999951</v>
      </c>
      <c r="H691" s="4" t="n">
        <f aca="false">+$D691*VLOOKUP(C691,[1]commodities!A$1:H$1048576,3,0)</f>
        <v>0.461039082</v>
      </c>
      <c r="I691" s="4" t="n">
        <f aca="false">+G691/K691</f>
        <v>59.359999951</v>
      </c>
      <c r="J691" s="4" t="n">
        <f aca="false">+H691/K691</f>
        <v>0.461039082</v>
      </c>
      <c r="K691" s="4" t="n">
        <f aca="false">+ROUNDUP(MAX(G691/12000,H691/51,1),0)</f>
        <v>1</v>
      </c>
      <c r="L691" s="4" t="n">
        <f aca="false">+RANDBETWEEN(1,5)</f>
        <v>2</v>
      </c>
      <c r="M691" s="4" t="str">
        <f aca="false">+VLOOKUP(A691&amp;B691,[1]country_org_des!$A$1:$E$1048576,5,0)</f>
        <v>FTL||Supplier_71||Plant_10||FTL_DE_W-DE_W_250</v>
      </c>
      <c r="N691" s="4" t="n">
        <f aca="false">+FIND("FTL",M691,2)+4</f>
        <v>33</v>
      </c>
      <c r="O691" s="0" t="n">
        <f aca="false">+FIND("-",M691)</f>
        <v>37</v>
      </c>
      <c r="P691" s="0" t="n">
        <f aca="false">+LEN(M691)</f>
        <v>45</v>
      </c>
      <c r="Q691" s="0" t="str">
        <f aca="false">+RIGHT(M691,P691-O691)</f>
        <v>DE_W_250</v>
      </c>
      <c r="R691" s="0" t="n">
        <f aca="false">+LEN(M691)-LEN(SUBSTITUTE(M691,"_",""))</f>
        <v>6</v>
      </c>
      <c r="S691" s="0" t="n">
        <f aca="false">+FIND("!",T691)</f>
        <v>42</v>
      </c>
      <c r="T691" s="0" t="str">
        <f aca="false">+SUBSTITUTE(M691,"_","!",R691)</f>
        <v>FTL||Supplier_71||Plant_10||FTL_DE_W-DE_W!250</v>
      </c>
    </row>
    <row r="692" customFormat="false" ht="12.8" hidden="true" customHeight="false" outlineLevel="0" collapsed="false">
      <c r="A692" s="0" t="s">
        <v>798</v>
      </c>
      <c r="B692" s="0" t="s">
        <v>55</v>
      </c>
      <c r="C692" s="0" t="s">
        <v>805</v>
      </c>
      <c r="D692" s="0" t="n">
        <v>240</v>
      </c>
      <c r="E692" s="4" t="str">
        <f aca="false">+LEFT(RIGHT(M692,P692-N692+1),O692-N692)</f>
        <v>DE_W</v>
      </c>
      <c r="F692" s="4" t="str">
        <f aca="false">+RIGHT(LEFT(M692,S692-1),S692-O692-1)</f>
        <v>DE_W</v>
      </c>
      <c r="G692" s="4" t="n">
        <f aca="false">+D692*VLOOKUP(C692,[1]commodities!A$1:H$1048576,2,0)</f>
        <v>11.971764696</v>
      </c>
      <c r="H692" s="4" t="n">
        <f aca="false">+$D692*VLOOKUP(C692,[1]commodities!A$1:H$1048576,3,0)</f>
        <v>0.092982672</v>
      </c>
      <c r="I692" s="4" t="n">
        <f aca="false">+G692/K692</f>
        <v>11.971764696</v>
      </c>
      <c r="J692" s="4" t="n">
        <f aca="false">+H692/K692</f>
        <v>0.092982672</v>
      </c>
      <c r="K692" s="4" t="n">
        <f aca="false">+ROUNDUP(MAX(G692/12000,H692/51,1),0)</f>
        <v>1</v>
      </c>
      <c r="L692" s="4" t="n">
        <f aca="false">+RANDBETWEEN(1,5)</f>
        <v>3</v>
      </c>
      <c r="M692" s="4" t="str">
        <f aca="false">+VLOOKUP(A692&amp;B692,[1]country_org_des!$A$1:$E$1048576,5,0)</f>
        <v>FTL||Supplier_71||Plant_10||FTL_DE_W-DE_W_250</v>
      </c>
      <c r="N692" s="4" t="n">
        <f aca="false">+FIND("FTL",M692,2)+4</f>
        <v>33</v>
      </c>
      <c r="O692" s="0" t="n">
        <f aca="false">+FIND("-",M692)</f>
        <v>37</v>
      </c>
      <c r="P692" s="0" t="n">
        <f aca="false">+LEN(M692)</f>
        <v>45</v>
      </c>
      <c r="Q692" s="0" t="str">
        <f aca="false">+RIGHT(M692,P692-O692)</f>
        <v>DE_W_250</v>
      </c>
      <c r="R692" s="0" t="n">
        <f aca="false">+LEN(M692)-LEN(SUBSTITUTE(M692,"_",""))</f>
        <v>6</v>
      </c>
      <c r="S692" s="0" t="n">
        <f aca="false">+FIND("!",T692)</f>
        <v>42</v>
      </c>
      <c r="T692" s="0" t="str">
        <f aca="false">+SUBSTITUTE(M692,"_","!",R692)</f>
        <v>FTL||Supplier_71||Plant_10||FTL_DE_W-DE_W!250</v>
      </c>
    </row>
    <row r="693" customFormat="false" ht="12.8" hidden="true" customHeight="false" outlineLevel="0" collapsed="false">
      <c r="A693" s="0" t="s">
        <v>798</v>
      </c>
      <c r="B693" s="0" t="s">
        <v>55</v>
      </c>
      <c r="C693" s="0" t="s">
        <v>806</v>
      </c>
      <c r="D693" s="0" t="n">
        <v>900</v>
      </c>
      <c r="E693" s="4" t="str">
        <f aca="false">+LEFT(RIGHT(M693,P693-N693+1),O693-N693)</f>
        <v>DE_W</v>
      </c>
      <c r="F693" s="4" t="str">
        <f aca="false">+RIGHT(LEFT(M693,S693-1),S693-O693-1)</f>
        <v>DE_W</v>
      </c>
      <c r="G693" s="4" t="n">
        <f aca="false">+D693*VLOOKUP(C693,[1]commodities!A$1:H$1048576,2,0)</f>
        <v>26.46</v>
      </c>
      <c r="H693" s="4" t="n">
        <f aca="false">+$D693*VLOOKUP(C693,[1]commodities!A$1:H$1048576,3,0)</f>
        <v>0.11855286</v>
      </c>
      <c r="I693" s="4" t="n">
        <f aca="false">+G693/K693</f>
        <v>26.46</v>
      </c>
      <c r="J693" s="4" t="n">
        <f aca="false">+H693/K693</f>
        <v>0.11855286</v>
      </c>
      <c r="K693" s="4" t="n">
        <f aca="false">+ROUNDUP(MAX(G693/12000,H693/51,1),0)</f>
        <v>1</v>
      </c>
      <c r="L693" s="4" t="n">
        <f aca="false">+RANDBETWEEN(1,5)</f>
        <v>5</v>
      </c>
      <c r="M693" s="4" t="str">
        <f aca="false">+VLOOKUP(A693&amp;B693,[1]country_org_des!$A$1:$E$1048576,5,0)</f>
        <v>FTL||Supplier_71||Plant_10||FTL_DE_W-DE_W_250</v>
      </c>
      <c r="N693" s="4" t="n">
        <f aca="false">+FIND("FTL",M693,2)+4</f>
        <v>33</v>
      </c>
      <c r="O693" s="0" t="n">
        <f aca="false">+FIND("-",M693)</f>
        <v>37</v>
      </c>
      <c r="P693" s="0" t="n">
        <f aca="false">+LEN(M693)</f>
        <v>45</v>
      </c>
      <c r="Q693" s="0" t="str">
        <f aca="false">+RIGHT(M693,P693-O693)</f>
        <v>DE_W_250</v>
      </c>
      <c r="R693" s="0" t="n">
        <f aca="false">+LEN(M693)-LEN(SUBSTITUTE(M693,"_",""))</f>
        <v>6</v>
      </c>
      <c r="S693" s="0" t="n">
        <f aca="false">+FIND("!",T693)</f>
        <v>42</v>
      </c>
      <c r="T693" s="0" t="str">
        <f aca="false">+SUBSTITUTE(M693,"_","!",R693)</f>
        <v>FTL||Supplier_71||Plant_10||FTL_DE_W-DE_W!250</v>
      </c>
    </row>
    <row r="694" customFormat="false" ht="12.8" hidden="true" customHeight="false" outlineLevel="0" collapsed="false">
      <c r="A694" s="0" t="s">
        <v>798</v>
      </c>
      <c r="B694" s="0" t="s">
        <v>55</v>
      </c>
      <c r="C694" s="0" t="s">
        <v>807</v>
      </c>
      <c r="D694" s="0" t="n">
        <v>240</v>
      </c>
      <c r="E694" s="4" t="str">
        <f aca="false">+LEFT(RIGHT(M694,P694-N694+1),O694-N694)</f>
        <v>DE_W</v>
      </c>
      <c r="F694" s="4" t="str">
        <f aca="false">+RIGHT(LEFT(M694,S694-1),S694-O694-1)</f>
        <v>DE_W</v>
      </c>
      <c r="G694" s="4" t="n">
        <f aca="false">+D694*VLOOKUP(C694,[1]commodities!A$1:H$1048576,2,0)</f>
        <v>75.919999992</v>
      </c>
      <c r="H694" s="4" t="n">
        <f aca="false">+$D694*VLOOKUP(C694,[1]commodities!A$1:H$1048576,3,0)</f>
        <v>0.672</v>
      </c>
      <c r="I694" s="4" t="n">
        <f aca="false">+G694/K694</f>
        <v>75.919999992</v>
      </c>
      <c r="J694" s="4" t="n">
        <f aca="false">+H694/K694</f>
        <v>0.672</v>
      </c>
      <c r="K694" s="4" t="n">
        <f aca="false">+ROUNDUP(MAX(G694/12000,H694/51,1),0)</f>
        <v>1</v>
      </c>
      <c r="L694" s="4" t="n">
        <f aca="false">+RANDBETWEEN(1,5)</f>
        <v>3</v>
      </c>
      <c r="M694" s="4" t="str">
        <f aca="false">+VLOOKUP(A694&amp;B694,[1]country_org_des!$A$1:$E$1048576,5,0)</f>
        <v>FTL||Supplier_71||Plant_10||FTL_DE_W-DE_W_250</v>
      </c>
      <c r="N694" s="4" t="n">
        <f aca="false">+FIND("FTL",M694,2)+4</f>
        <v>33</v>
      </c>
      <c r="O694" s="0" t="n">
        <f aca="false">+FIND("-",M694)</f>
        <v>37</v>
      </c>
      <c r="P694" s="0" t="n">
        <f aca="false">+LEN(M694)</f>
        <v>45</v>
      </c>
      <c r="Q694" s="0" t="str">
        <f aca="false">+RIGHT(M694,P694-O694)</f>
        <v>DE_W_250</v>
      </c>
      <c r="R694" s="0" t="n">
        <f aca="false">+LEN(M694)-LEN(SUBSTITUTE(M694,"_",""))</f>
        <v>6</v>
      </c>
      <c r="S694" s="0" t="n">
        <f aca="false">+FIND("!",T694)</f>
        <v>42</v>
      </c>
      <c r="T694" s="0" t="str">
        <f aca="false">+SUBSTITUTE(M694,"_","!",R694)</f>
        <v>FTL||Supplier_71||Plant_10||FTL_DE_W-DE_W!250</v>
      </c>
    </row>
    <row r="695" customFormat="false" ht="12.8" hidden="true" customHeight="false" outlineLevel="0" collapsed="false">
      <c r="A695" s="0" t="s">
        <v>798</v>
      </c>
      <c r="B695" s="0" t="s">
        <v>55</v>
      </c>
      <c r="C695" s="0" t="s">
        <v>808</v>
      </c>
      <c r="D695" s="0" t="n">
        <v>4512</v>
      </c>
      <c r="E695" s="4" t="str">
        <f aca="false">+LEFT(RIGHT(M695,P695-N695+1),O695-N695)</f>
        <v>DE_W</v>
      </c>
      <c r="F695" s="4" t="str">
        <f aca="false">+RIGHT(LEFT(M695,S695-1),S695-O695-1)</f>
        <v>DE_W</v>
      </c>
      <c r="G695" s="4" t="n">
        <f aca="false">+D695*VLOOKUP(C695,[1]commodities!A$1:H$1048576,2,0)</f>
        <v>131.6640001632</v>
      </c>
      <c r="H695" s="4" t="n">
        <f aca="false">+$D695*VLOOKUP(C695,[1]commodities!A$1:H$1048576,3,0)</f>
        <v>0.7903526016</v>
      </c>
      <c r="I695" s="4" t="n">
        <f aca="false">+G695/K695</f>
        <v>131.6640001632</v>
      </c>
      <c r="J695" s="4" t="n">
        <f aca="false">+H695/K695</f>
        <v>0.7903526016</v>
      </c>
      <c r="K695" s="4" t="n">
        <f aca="false">+ROUNDUP(MAX(G695/12000,H695/51,1),0)</f>
        <v>1</v>
      </c>
      <c r="L695" s="4" t="n">
        <f aca="false">+RANDBETWEEN(1,5)</f>
        <v>4</v>
      </c>
      <c r="M695" s="4" t="str">
        <f aca="false">+VLOOKUP(A695&amp;B695,[1]country_org_des!$A$1:$E$1048576,5,0)</f>
        <v>FTL||Supplier_71||Plant_10||FTL_DE_W-DE_W_250</v>
      </c>
      <c r="N695" s="4" t="n">
        <f aca="false">+FIND("FTL",M695,2)+4</f>
        <v>33</v>
      </c>
      <c r="O695" s="0" t="n">
        <f aca="false">+FIND("-",M695)</f>
        <v>37</v>
      </c>
      <c r="P695" s="0" t="n">
        <f aca="false">+LEN(M695)</f>
        <v>45</v>
      </c>
      <c r="Q695" s="0" t="str">
        <f aca="false">+RIGHT(M695,P695-O695)</f>
        <v>DE_W_250</v>
      </c>
      <c r="R695" s="0" t="n">
        <f aca="false">+LEN(M695)-LEN(SUBSTITUTE(M695,"_",""))</f>
        <v>6</v>
      </c>
      <c r="S695" s="0" t="n">
        <f aca="false">+FIND("!",T695)</f>
        <v>42</v>
      </c>
      <c r="T695" s="0" t="str">
        <f aca="false">+SUBSTITUTE(M695,"_","!",R695)</f>
        <v>FTL||Supplier_71||Plant_10||FTL_DE_W-DE_W!250</v>
      </c>
    </row>
    <row r="696" customFormat="false" ht="12.8" hidden="true" customHeight="false" outlineLevel="0" collapsed="false">
      <c r="A696" s="0" t="s">
        <v>798</v>
      </c>
      <c r="B696" s="0" t="s">
        <v>55</v>
      </c>
      <c r="C696" s="0" t="s">
        <v>809</v>
      </c>
      <c r="D696" s="0" t="n">
        <v>714</v>
      </c>
      <c r="E696" s="4" t="str">
        <f aca="false">+LEFT(RIGHT(M696,P696-N696+1),O696-N696)</f>
        <v>DE_W</v>
      </c>
      <c r="F696" s="4" t="str">
        <f aca="false">+RIGHT(LEFT(M696,S696-1),S696-O696-1)</f>
        <v>DE_W</v>
      </c>
      <c r="G696" s="4" t="n">
        <f aca="false">+D696*VLOOKUP(C696,[1]commodities!A$1:H$1048576,2,0)</f>
        <v>149.0560000272</v>
      </c>
      <c r="H696" s="4" t="n">
        <f aca="false">+$D696*VLOOKUP(C696,[1]commodities!A$1:H$1048576,3,0)</f>
        <v>1.1424</v>
      </c>
      <c r="I696" s="4" t="n">
        <f aca="false">+G696/K696</f>
        <v>149.0560000272</v>
      </c>
      <c r="J696" s="4" t="n">
        <f aca="false">+H696/K696</f>
        <v>1.1424</v>
      </c>
      <c r="K696" s="4" t="n">
        <f aca="false">+ROUNDUP(MAX(G696/12000,H696/51,1),0)</f>
        <v>1</v>
      </c>
      <c r="L696" s="4" t="n">
        <f aca="false">+RANDBETWEEN(1,5)</f>
        <v>4</v>
      </c>
      <c r="M696" s="4" t="str">
        <f aca="false">+VLOOKUP(A696&amp;B696,[1]country_org_des!$A$1:$E$1048576,5,0)</f>
        <v>FTL||Supplier_71||Plant_10||FTL_DE_W-DE_W_250</v>
      </c>
      <c r="N696" s="4" t="n">
        <f aca="false">+FIND("FTL",M696,2)+4</f>
        <v>33</v>
      </c>
      <c r="O696" s="0" t="n">
        <f aca="false">+FIND("-",M696)</f>
        <v>37</v>
      </c>
      <c r="P696" s="0" t="n">
        <f aca="false">+LEN(M696)</f>
        <v>45</v>
      </c>
      <c r="Q696" s="0" t="str">
        <f aca="false">+RIGHT(M696,P696-O696)</f>
        <v>DE_W_250</v>
      </c>
      <c r="R696" s="0" t="n">
        <f aca="false">+LEN(M696)-LEN(SUBSTITUTE(M696,"_",""))</f>
        <v>6</v>
      </c>
      <c r="S696" s="0" t="n">
        <f aca="false">+FIND("!",T696)</f>
        <v>42</v>
      </c>
      <c r="T696" s="0" t="str">
        <f aca="false">+SUBSTITUTE(M696,"_","!",R696)</f>
        <v>FTL||Supplier_71||Plant_10||FTL_DE_W-DE_W!250</v>
      </c>
    </row>
    <row r="697" customFormat="false" ht="12.8" hidden="true" customHeight="false" outlineLevel="0" collapsed="false">
      <c r="A697" s="0" t="s">
        <v>798</v>
      </c>
      <c r="B697" s="0" t="s">
        <v>55</v>
      </c>
      <c r="C697" s="0" t="s">
        <v>810</v>
      </c>
      <c r="D697" s="0" t="n">
        <v>84</v>
      </c>
      <c r="E697" s="4" t="str">
        <f aca="false">+LEFT(RIGHT(M697,P697-N697+1),O697-N697)</f>
        <v>DE_W</v>
      </c>
      <c r="F697" s="4" t="str">
        <f aca="false">+RIGHT(LEFT(M697,S697-1),S697-O697-1)</f>
        <v>DE_W</v>
      </c>
      <c r="G697" s="4" t="n">
        <f aca="false">+D697*VLOOKUP(C697,[1]commodities!A$1:H$1048576,2,0)</f>
        <v>17.5360000032</v>
      </c>
      <c r="H697" s="4" t="n">
        <f aca="false">+$D697*VLOOKUP(C697,[1]commodities!A$1:H$1048576,3,0)</f>
        <v>0.1344</v>
      </c>
      <c r="I697" s="4" t="n">
        <f aca="false">+G697/K697</f>
        <v>17.5360000032</v>
      </c>
      <c r="J697" s="4" t="n">
        <f aca="false">+H697/K697</f>
        <v>0.1344</v>
      </c>
      <c r="K697" s="4" t="n">
        <f aca="false">+ROUNDUP(MAX(G697/12000,H697/51,1),0)</f>
        <v>1</v>
      </c>
      <c r="L697" s="4" t="n">
        <f aca="false">+RANDBETWEEN(1,5)</f>
        <v>2</v>
      </c>
      <c r="M697" s="4" t="str">
        <f aca="false">+VLOOKUP(A697&amp;B697,[1]country_org_des!$A$1:$E$1048576,5,0)</f>
        <v>FTL||Supplier_71||Plant_10||FTL_DE_W-DE_W_250</v>
      </c>
      <c r="N697" s="4" t="n">
        <f aca="false">+FIND("FTL",M697,2)+4</f>
        <v>33</v>
      </c>
      <c r="O697" s="0" t="n">
        <f aca="false">+FIND("-",M697)</f>
        <v>37</v>
      </c>
      <c r="P697" s="0" t="n">
        <f aca="false">+LEN(M697)</f>
        <v>45</v>
      </c>
      <c r="Q697" s="0" t="str">
        <f aca="false">+RIGHT(M697,P697-O697)</f>
        <v>DE_W_250</v>
      </c>
      <c r="R697" s="0" t="n">
        <f aca="false">+LEN(M697)-LEN(SUBSTITUTE(M697,"_",""))</f>
        <v>6</v>
      </c>
      <c r="S697" s="0" t="n">
        <f aca="false">+FIND("!",T697)</f>
        <v>42</v>
      </c>
      <c r="T697" s="0" t="str">
        <f aca="false">+SUBSTITUTE(M697,"_","!",R697)</f>
        <v>FTL||Supplier_71||Plant_10||FTL_DE_W-DE_W!250</v>
      </c>
    </row>
    <row r="698" customFormat="false" ht="12.8" hidden="true" customHeight="false" outlineLevel="0" collapsed="false">
      <c r="A698" s="0" t="s">
        <v>798</v>
      </c>
      <c r="B698" s="0" t="s">
        <v>55</v>
      </c>
      <c r="C698" s="0" t="s">
        <v>811</v>
      </c>
      <c r="D698" s="0" t="n">
        <v>798</v>
      </c>
      <c r="E698" s="4" t="str">
        <f aca="false">+LEFT(RIGHT(M698,P698-N698+1),O698-N698)</f>
        <v>DE_W</v>
      </c>
      <c r="F698" s="4" t="str">
        <f aca="false">+RIGHT(LEFT(M698,S698-1),S698-O698-1)</f>
        <v>DE_W</v>
      </c>
      <c r="G698" s="4" t="n">
        <f aca="false">+D698*VLOOKUP(C698,[1]commodities!A$1:H$1048576,2,0)</f>
        <v>166.5920000304</v>
      </c>
      <c r="H698" s="4" t="n">
        <f aca="false">+$D698*VLOOKUP(C698,[1]commodities!A$1:H$1048576,3,0)</f>
        <v>1.2768</v>
      </c>
      <c r="I698" s="4" t="n">
        <f aca="false">+G698/K698</f>
        <v>166.5920000304</v>
      </c>
      <c r="J698" s="4" t="n">
        <f aca="false">+H698/K698</f>
        <v>1.2768</v>
      </c>
      <c r="K698" s="4" t="n">
        <f aca="false">+ROUNDUP(MAX(G698/12000,H698/51,1),0)</f>
        <v>1</v>
      </c>
      <c r="L698" s="4" t="n">
        <f aca="false">+RANDBETWEEN(1,5)</f>
        <v>1</v>
      </c>
      <c r="M698" s="4" t="str">
        <f aca="false">+VLOOKUP(A698&amp;B698,[1]country_org_des!$A$1:$E$1048576,5,0)</f>
        <v>FTL||Supplier_71||Plant_10||FTL_DE_W-DE_W_250</v>
      </c>
      <c r="N698" s="4" t="n">
        <f aca="false">+FIND("FTL",M698,2)+4</f>
        <v>33</v>
      </c>
      <c r="O698" s="0" t="n">
        <f aca="false">+FIND("-",M698)</f>
        <v>37</v>
      </c>
      <c r="P698" s="0" t="n">
        <f aca="false">+LEN(M698)</f>
        <v>45</v>
      </c>
      <c r="Q698" s="0" t="str">
        <f aca="false">+RIGHT(M698,P698-O698)</f>
        <v>DE_W_250</v>
      </c>
      <c r="R698" s="0" t="n">
        <f aca="false">+LEN(M698)-LEN(SUBSTITUTE(M698,"_",""))</f>
        <v>6</v>
      </c>
      <c r="S698" s="0" t="n">
        <f aca="false">+FIND("!",T698)</f>
        <v>42</v>
      </c>
      <c r="T698" s="0" t="str">
        <f aca="false">+SUBSTITUTE(M698,"_","!",R698)</f>
        <v>FTL||Supplier_71||Plant_10||FTL_DE_W-DE_W!250</v>
      </c>
    </row>
    <row r="699" customFormat="false" ht="12.8" hidden="true" customHeight="false" outlineLevel="0" collapsed="false">
      <c r="A699" s="0" t="s">
        <v>798</v>
      </c>
      <c r="B699" s="0" t="s">
        <v>55</v>
      </c>
      <c r="C699" s="0" t="s">
        <v>812</v>
      </c>
      <c r="D699" s="0" t="n">
        <v>84</v>
      </c>
      <c r="E699" s="4" t="str">
        <f aca="false">+LEFT(RIGHT(M699,P699-N699+1),O699-N699)</f>
        <v>DE_W</v>
      </c>
      <c r="F699" s="4" t="str">
        <f aca="false">+RIGHT(LEFT(M699,S699-1),S699-O699-1)</f>
        <v>DE_W</v>
      </c>
      <c r="G699" s="4" t="n">
        <f aca="false">+D699*VLOOKUP(C699,[1]commodities!A$1:H$1048576,2,0)</f>
        <v>17.5360000032</v>
      </c>
      <c r="H699" s="4" t="n">
        <f aca="false">+$D699*VLOOKUP(C699,[1]commodities!A$1:H$1048576,3,0)</f>
        <v>0.1344</v>
      </c>
      <c r="I699" s="4" t="n">
        <f aca="false">+G699/K699</f>
        <v>17.5360000032</v>
      </c>
      <c r="J699" s="4" t="n">
        <f aca="false">+H699/K699</f>
        <v>0.1344</v>
      </c>
      <c r="K699" s="4" t="n">
        <f aca="false">+ROUNDUP(MAX(G699/12000,H699/51,1),0)</f>
        <v>1</v>
      </c>
      <c r="L699" s="4" t="n">
        <f aca="false">+RANDBETWEEN(1,5)</f>
        <v>1</v>
      </c>
      <c r="M699" s="4" t="str">
        <f aca="false">+VLOOKUP(A699&amp;B699,[1]country_org_des!$A$1:$E$1048576,5,0)</f>
        <v>FTL||Supplier_71||Plant_10||FTL_DE_W-DE_W_250</v>
      </c>
      <c r="N699" s="4" t="n">
        <f aca="false">+FIND("FTL",M699,2)+4</f>
        <v>33</v>
      </c>
      <c r="O699" s="0" t="n">
        <f aca="false">+FIND("-",M699)</f>
        <v>37</v>
      </c>
      <c r="P699" s="0" t="n">
        <f aca="false">+LEN(M699)</f>
        <v>45</v>
      </c>
      <c r="Q699" s="0" t="str">
        <f aca="false">+RIGHT(M699,P699-O699)</f>
        <v>DE_W_250</v>
      </c>
      <c r="R699" s="0" t="n">
        <f aca="false">+LEN(M699)-LEN(SUBSTITUTE(M699,"_",""))</f>
        <v>6</v>
      </c>
      <c r="S699" s="0" t="n">
        <f aca="false">+FIND("!",T699)</f>
        <v>42</v>
      </c>
      <c r="T699" s="0" t="str">
        <f aca="false">+SUBSTITUTE(M699,"_","!",R699)</f>
        <v>FTL||Supplier_71||Plant_10||FTL_DE_W-DE_W!250</v>
      </c>
    </row>
    <row r="700" customFormat="false" ht="12.8" hidden="true" customHeight="false" outlineLevel="0" collapsed="false">
      <c r="A700" s="0" t="s">
        <v>798</v>
      </c>
      <c r="B700" s="0" t="s">
        <v>55</v>
      </c>
      <c r="C700" s="0" t="s">
        <v>813</v>
      </c>
      <c r="D700" s="0" t="n">
        <v>360</v>
      </c>
      <c r="E700" s="4" t="str">
        <f aca="false">+LEFT(RIGHT(M700,P700-N700+1),O700-N700)</f>
        <v>DE_W</v>
      </c>
      <c r="F700" s="4" t="str">
        <f aca="false">+RIGHT(LEFT(M700,S700-1),S700-O700-1)</f>
        <v>DE_W</v>
      </c>
      <c r="G700" s="4" t="n">
        <f aca="false">+D700*VLOOKUP(C700,[1]commodities!A$1:H$1048576,2,0)</f>
        <v>22.5</v>
      </c>
      <c r="H700" s="4" t="n">
        <f aca="false">+$D700*VLOOKUP(C700,[1]commodities!A$1:H$1048576,3,0)</f>
        <v>0.19758816</v>
      </c>
      <c r="I700" s="4" t="n">
        <f aca="false">+G700/K700</f>
        <v>22.5</v>
      </c>
      <c r="J700" s="4" t="n">
        <f aca="false">+H700/K700</f>
        <v>0.19758816</v>
      </c>
      <c r="K700" s="4" t="n">
        <f aca="false">+ROUNDUP(MAX(G700/12000,H700/51,1),0)</f>
        <v>1</v>
      </c>
      <c r="L700" s="4" t="n">
        <f aca="false">+RANDBETWEEN(1,5)</f>
        <v>1</v>
      </c>
      <c r="M700" s="4" t="str">
        <f aca="false">+VLOOKUP(A700&amp;B700,[1]country_org_des!$A$1:$E$1048576,5,0)</f>
        <v>FTL||Supplier_71||Plant_10||FTL_DE_W-DE_W_250</v>
      </c>
      <c r="N700" s="4" t="n">
        <f aca="false">+FIND("FTL",M700,2)+4</f>
        <v>33</v>
      </c>
      <c r="O700" s="0" t="n">
        <f aca="false">+FIND("-",M700)</f>
        <v>37</v>
      </c>
      <c r="P700" s="0" t="n">
        <f aca="false">+LEN(M700)</f>
        <v>45</v>
      </c>
      <c r="Q700" s="0" t="str">
        <f aca="false">+RIGHT(M700,P700-O700)</f>
        <v>DE_W_250</v>
      </c>
      <c r="R700" s="0" t="n">
        <f aca="false">+LEN(M700)-LEN(SUBSTITUTE(M700,"_",""))</f>
        <v>6</v>
      </c>
      <c r="S700" s="0" t="n">
        <f aca="false">+FIND("!",T700)</f>
        <v>42</v>
      </c>
      <c r="T700" s="0" t="str">
        <f aca="false">+SUBSTITUTE(M700,"_","!",R700)</f>
        <v>FTL||Supplier_71||Plant_10||FTL_DE_W-DE_W!250</v>
      </c>
    </row>
    <row r="701" customFormat="false" ht="12.8" hidden="true" customHeight="false" outlineLevel="0" collapsed="false">
      <c r="A701" s="0" t="s">
        <v>798</v>
      </c>
      <c r="B701" s="0" t="s">
        <v>55</v>
      </c>
      <c r="C701" s="0" t="s">
        <v>814</v>
      </c>
      <c r="D701" s="0" t="n">
        <v>480</v>
      </c>
      <c r="E701" s="4" t="str">
        <f aca="false">+LEFT(RIGHT(M701,P701-N701+1),O701-N701)</f>
        <v>DE_W</v>
      </c>
      <c r="F701" s="4" t="str">
        <f aca="false">+RIGHT(LEFT(M701,S701-1),S701-O701-1)</f>
        <v>DE_W</v>
      </c>
      <c r="G701" s="4" t="n">
        <f aca="false">+D701*VLOOKUP(C701,[1]commodities!A$1:H$1048576,2,0)</f>
        <v>30</v>
      </c>
      <c r="H701" s="4" t="n">
        <f aca="false">+$D701*VLOOKUP(C701,[1]commodities!A$1:H$1048576,3,0)</f>
        <v>0.26345088</v>
      </c>
      <c r="I701" s="4" t="n">
        <f aca="false">+G701/K701</f>
        <v>30</v>
      </c>
      <c r="J701" s="4" t="n">
        <f aca="false">+H701/K701</f>
        <v>0.26345088</v>
      </c>
      <c r="K701" s="4" t="n">
        <f aca="false">+ROUNDUP(MAX(G701/12000,H701/51,1),0)</f>
        <v>1</v>
      </c>
      <c r="L701" s="4" t="n">
        <f aca="false">+RANDBETWEEN(1,5)</f>
        <v>3</v>
      </c>
      <c r="M701" s="4" t="str">
        <f aca="false">+VLOOKUP(A701&amp;B701,[1]country_org_des!$A$1:$E$1048576,5,0)</f>
        <v>FTL||Supplier_71||Plant_10||FTL_DE_W-DE_W_250</v>
      </c>
      <c r="N701" s="4" t="n">
        <f aca="false">+FIND("FTL",M701,2)+4</f>
        <v>33</v>
      </c>
      <c r="O701" s="0" t="n">
        <f aca="false">+FIND("-",M701)</f>
        <v>37</v>
      </c>
      <c r="P701" s="0" t="n">
        <f aca="false">+LEN(M701)</f>
        <v>45</v>
      </c>
      <c r="Q701" s="0" t="str">
        <f aca="false">+RIGHT(M701,P701-O701)</f>
        <v>DE_W_250</v>
      </c>
      <c r="R701" s="0" t="n">
        <f aca="false">+LEN(M701)-LEN(SUBSTITUTE(M701,"_",""))</f>
        <v>6</v>
      </c>
      <c r="S701" s="0" t="n">
        <f aca="false">+FIND("!",T701)</f>
        <v>42</v>
      </c>
      <c r="T701" s="0" t="str">
        <f aca="false">+SUBSTITUTE(M701,"_","!",R701)</f>
        <v>FTL||Supplier_71||Plant_10||FTL_DE_W-DE_W!250</v>
      </c>
    </row>
    <row r="702" customFormat="false" ht="12.8" hidden="true" customHeight="false" outlineLevel="0" collapsed="false">
      <c r="A702" s="0" t="s">
        <v>798</v>
      </c>
      <c r="B702" s="0" t="s">
        <v>55</v>
      </c>
      <c r="C702" s="0" t="s">
        <v>815</v>
      </c>
      <c r="D702" s="0" t="n">
        <v>120</v>
      </c>
      <c r="E702" s="4" t="str">
        <f aca="false">+LEFT(RIGHT(M702,P702-N702+1),O702-N702)</f>
        <v>DE_W</v>
      </c>
      <c r="F702" s="4" t="str">
        <f aca="false">+RIGHT(LEFT(M702,S702-1),S702-O702-1)</f>
        <v>DE_W</v>
      </c>
      <c r="G702" s="4" t="n">
        <f aca="false">+D702*VLOOKUP(C702,[1]commodities!A$1:H$1048576,2,0)</f>
        <v>7.5</v>
      </c>
      <c r="H702" s="4" t="n">
        <f aca="false">+$D702*VLOOKUP(C702,[1]commodities!A$1:H$1048576,3,0)</f>
        <v>0.06586272</v>
      </c>
      <c r="I702" s="4" t="n">
        <f aca="false">+G702/K702</f>
        <v>7.5</v>
      </c>
      <c r="J702" s="4" t="n">
        <f aca="false">+H702/K702</f>
        <v>0.06586272</v>
      </c>
      <c r="K702" s="4" t="n">
        <f aca="false">+ROUNDUP(MAX(G702/12000,H702/51,1),0)</f>
        <v>1</v>
      </c>
      <c r="L702" s="4" t="n">
        <f aca="false">+RANDBETWEEN(1,5)</f>
        <v>3</v>
      </c>
      <c r="M702" s="4" t="str">
        <f aca="false">+VLOOKUP(A702&amp;B702,[1]country_org_des!$A$1:$E$1048576,5,0)</f>
        <v>FTL||Supplier_71||Plant_10||FTL_DE_W-DE_W_250</v>
      </c>
      <c r="N702" s="4" t="n">
        <f aca="false">+FIND("FTL",M702,2)+4</f>
        <v>33</v>
      </c>
      <c r="O702" s="0" t="n">
        <f aca="false">+FIND("-",M702)</f>
        <v>37</v>
      </c>
      <c r="P702" s="0" t="n">
        <f aca="false">+LEN(M702)</f>
        <v>45</v>
      </c>
      <c r="Q702" s="0" t="str">
        <f aca="false">+RIGHT(M702,P702-O702)</f>
        <v>DE_W_250</v>
      </c>
      <c r="R702" s="0" t="n">
        <f aca="false">+LEN(M702)-LEN(SUBSTITUTE(M702,"_",""))</f>
        <v>6</v>
      </c>
      <c r="S702" s="0" t="n">
        <f aca="false">+FIND("!",T702)</f>
        <v>42</v>
      </c>
      <c r="T702" s="0" t="str">
        <f aca="false">+SUBSTITUTE(M702,"_","!",R702)</f>
        <v>FTL||Supplier_71||Plant_10||FTL_DE_W-DE_W!250</v>
      </c>
    </row>
    <row r="703" customFormat="false" ht="12.8" hidden="true" customHeight="false" outlineLevel="0" collapsed="false">
      <c r="A703" s="0" t="s">
        <v>798</v>
      </c>
      <c r="B703" s="0" t="s">
        <v>55</v>
      </c>
      <c r="C703" s="0" t="s">
        <v>816</v>
      </c>
      <c r="D703" s="0" t="n">
        <v>900</v>
      </c>
      <c r="E703" s="4" t="str">
        <f aca="false">+LEFT(RIGHT(M703,P703-N703+1),O703-N703)</f>
        <v>DE_W</v>
      </c>
      <c r="F703" s="4" t="str">
        <f aca="false">+RIGHT(LEFT(M703,S703-1),S703-O703-1)</f>
        <v>DE_W</v>
      </c>
      <c r="G703" s="4" t="n">
        <f aca="false">+D703*VLOOKUP(C703,[1]commodities!A$1:H$1048576,2,0)</f>
        <v>53.1</v>
      </c>
      <c r="H703" s="4" t="n">
        <f aca="false">+$D703*VLOOKUP(C703,[1]commodities!A$1:H$1048576,3,0)</f>
        <v>0.3293136</v>
      </c>
      <c r="I703" s="4" t="n">
        <f aca="false">+G703/K703</f>
        <v>53.1</v>
      </c>
      <c r="J703" s="4" t="n">
        <f aca="false">+H703/K703</f>
        <v>0.3293136</v>
      </c>
      <c r="K703" s="4" t="n">
        <f aca="false">+ROUNDUP(MAX(G703/12000,H703/51,1),0)</f>
        <v>1</v>
      </c>
      <c r="L703" s="4" t="n">
        <f aca="false">+RANDBETWEEN(1,5)</f>
        <v>1</v>
      </c>
      <c r="M703" s="4" t="str">
        <f aca="false">+VLOOKUP(A703&amp;B703,[1]country_org_des!$A$1:$E$1048576,5,0)</f>
        <v>FTL||Supplier_71||Plant_10||FTL_DE_W-DE_W_250</v>
      </c>
      <c r="N703" s="4" t="n">
        <f aca="false">+FIND("FTL",M703,2)+4</f>
        <v>33</v>
      </c>
      <c r="O703" s="0" t="n">
        <f aca="false">+FIND("-",M703)</f>
        <v>37</v>
      </c>
      <c r="P703" s="0" t="n">
        <f aca="false">+LEN(M703)</f>
        <v>45</v>
      </c>
      <c r="Q703" s="0" t="str">
        <f aca="false">+RIGHT(M703,P703-O703)</f>
        <v>DE_W_250</v>
      </c>
      <c r="R703" s="0" t="n">
        <f aca="false">+LEN(M703)-LEN(SUBSTITUTE(M703,"_",""))</f>
        <v>6</v>
      </c>
      <c r="S703" s="0" t="n">
        <f aca="false">+FIND("!",T703)</f>
        <v>42</v>
      </c>
      <c r="T703" s="0" t="str">
        <f aca="false">+SUBSTITUTE(M703,"_","!",R703)</f>
        <v>FTL||Supplier_71||Plant_10||FTL_DE_W-DE_W!250</v>
      </c>
    </row>
    <row r="704" customFormat="false" ht="12.8" hidden="true" customHeight="false" outlineLevel="0" collapsed="false">
      <c r="A704" s="0" t="s">
        <v>798</v>
      </c>
      <c r="B704" s="0" t="s">
        <v>55</v>
      </c>
      <c r="C704" s="0" t="s">
        <v>817</v>
      </c>
      <c r="D704" s="0" t="n">
        <v>720</v>
      </c>
      <c r="E704" s="4" t="str">
        <f aca="false">+LEFT(RIGHT(M704,P704-N704+1),O704-N704)</f>
        <v>DE_W</v>
      </c>
      <c r="F704" s="4" t="str">
        <f aca="false">+RIGHT(LEFT(M704,S704-1),S704-O704-1)</f>
        <v>DE_W</v>
      </c>
      <c r="G704" s="4" t="n">
        <f aca="false">+D704*VLOOKUP(C704,[1]commodities!A$1:H$1048576,2,0)</f>
        <v>42.48</v>
      </c>
      <c r="H704" s="4" t="n">
        <f aca="false">+$D704*VLOOKUP(C704,[1]commodities!A$1:H$1048576,3,0)</f>
        <v>0.26345088</v>
      </c>
      <c r="I704" s="4" t="n">
        <f aca="false">+G704/K704</f>
        <v>42.48</v>
      </c>
      <c r="J704" s="4" t="n">
        <f aca="false">+H704/K704</f>
        <v>0.26345088</v>
      </c>
      <c r="K704" s="4" t="n">
        <f aca="false">+ROUNDUP(MAX(G704/12000,H704/51,1),0)</f>
        <v>1</v>
      </c>
      <c r="L704" s="4" t="n">
        <f aca="false">+RANDBETWEEN(1,5)</f>
        <v>2</v>
      </c>
      <c r="M704" s="4" t="str">
        <f aca="false">+VLOOKUP(A704&amp;B704,[1]country_org_des!$A$1:$E$1048576,5,0)</f>
        <v>FTL||Supplier_71||Plant_10||FTL_DE_W-DE_W_250</v>
      </c>
      <c r="N704" s="4" t="n">
        <f aca="false">+FIND("FTL",M704,2)+4</f>
        <v>33</v>
      </c>
      <c r="O704" s="0" t="n">
        <f aca="false">+FIND("-",M704)</f>
        <v>37</v>
      </c>
      <c r="P704" s="0" t="n">
        <f aca="false">+LEN(M704)</f>
        <v>45</v>
      </c>
      <c r="Q704" s="0" t="str">
        <f aca="false">+RIGHT(M704,P704-O704)</f>
        <v>DE_W_250</v>
      </c>
      <c r="R704" s="0" t="n">
        <f aca="false">+LEN(M704)-LEN(SUBSTITUTE(M704,"_",""))</f>
        <v>6</v>
      </c>
      <c r="S704" s="0" t="n">
        <f aca="false">+FIND("!",T704)</f>
        <v>42</v>
      </c>
      <c r="T704" s="0" t="str">
        <f aca="false">+SUBSTITUTE(M704,"_","!",R704)</f>
        <v>FTL||Supplier_71||Plant_10||FTL_DE_W-DE_W!250</v>
      </c>
    </row>
    <row r="705" customFormat="false" ht="12.8" hidden="true" customHeight="false" outlineLevel="0" collapsed="false">
      <c r="A705" s="0" t="s">
        <v>798</v>
      </c>
      <c r="B705" s="0" t="s">
        <v>55</v>
      </c>
      <c r="C705" s="0" t="s">
        <v>818</v>
      </c>
      <c r="D705" s="0" t="n">
        <v>180</v>
      </c>
      <c r="E705" s="4" t="str">
        <f aca="false">+LEFT(RIGHT(M705,P705-N705+1),O705-N705)</f>
        <v>DE_W</v>
      </c>
      <c r="F705" s="4" t="str">
        <f aca="false">+RIGHT(LEFT(M705,S705-1),S705-O705-1)</f>
        <v>DE_W</v>
      </c>
      <c r="G705" s="4" t="n">
        <f aca="false">+D705*VLOOKUP(C705,[1]commodities!A$1:H$1048576,2,0)</f>
        <v>10.62</v>
      </c>
      <c r="H705" s="4" t="n">
        <f aca="false">+$D705*VLOOKUP(C705,[1]commodities!A$1:H$1048576,3,0)</f>
        <v>0.06586272</v>
      </c>
      <c r="I705" s="4" t="n">
        <f aca="false">+G705/K705</f>
        <v>10.62</v>
      </c>
      <c r="J705" s="4" t="n">
        <f aca="false">+H705/K705</f>
        <v>0.06586272</v>
      </c>
      <c r="K705" s="4" t="n">
        <f aca="false">+ROUNDUP(MAX(G705/12000,H705/51,1),0)</f>
        <v>1</v>
      </c>
      <c r="L705" s="4" t="n">
        <f aca="false">+RANDBETWEEN(1,5)</f>
        <v>4</v>
      </c>
      <c r="M705" s="4" t="str">
        <f aca="false">+VLOOKUP(A705&amp;B705,[1]country_org_des!$A$1:$E$1048576,5,0)</f>
        <v>FTL||Supplier_71||Plant_10||FTL_DE_W-DE_W_250</v>
      </c>
      <c r="N705" s="4" t="n">
        <f aca="false">+FIND("FTL",M705,2)+4</f>
        <v>33</v>
      </c>
      <c r="O705" s="0" t="n">
        <f aca="false">+FIND("-",M705)</f>
        <v>37</v>
      </c>
      <c r="P705" s="0" t="n">
        <f aca="false">+LEN(M705)</f>
        <v>45</v>
      </c>
      <c r="Q705" s="0" t="str">
        <f aca="false">+RIGHT(M705,P705-O705)</f>
        <v>DE_W_250</v>
      </c>
      <c r="R705" s="0" t="n">
        <f aca="false">+LEN(M705)-LEN(SUBSTITUTE(M705,"_",""))</f>
        <v>6</v>
      </c>
      <c r="S705" s="0" t="n">
        <f aca="false">+FIND("!",T705)</f>
        <v>42</v>
      </c>
      <c r="T705" s="0" t="str">
        <f aca="false">+SUBSTITUTE(M705,"_","!",R705)</f>
        <v>FTL||Supplier_71||Plant_10||FTL_DE_W-DE_W!250</v>
      </c>
    </row>
    <row r="706" customFormat="false" ht="12.8" hidden="true" customHeight="false" outlineLevel="0" collapsed="false">
      <c r="A706" s="0" t="s">
        <v>798</v>
      </c>
      <c r="B706" s="0" t="s">
        <v>55</v>
      </c>
      <c r="C706" s="0" t="s">
        <v>819</v>
      </c>
      <c r="D706" s="0" t="n">
        <v>10000</v>
      </c>
      <c r="E706" s="4" t="str">
        <f aca="false">+LEFT(RIGHT(M706,P706-N706+1),O706-N706)</f>
        <v>DE_W</v>
      </c>
      <c r="F706" s="4" t="str">
        <f aca="false">+RIGHT(LEFT(M706,S706-1),S706-O706-1)</f>
        <v>DE_W</v>
      </c>
      <c r="G706" s="4" t="n">
        <f aca="false">+D706*VLOOKUP(C706,[1]commodities!A$1:H$1048576,2,0)</f>
        <v>11</v>
      </c>
      <c r="H706" s="4" t="n">
        <f aca="false">+$D706*VLOOKUP(C706,[1]commodities!A$1:H$1048576,3,0)</f>
        <v>0.02112</v>
      </c>
      <c r="I706" s="4" t="n">
        <f aca="false">+G706/K706</f>
        <v>11</v>
      </c>
      <c r="J706" s="4" t="n">
        <f aca="false">+H706/K706</f>
        <v>0.02112</v>
      </c>
      <c r="K706" s="4" t="n">
        <f aca="false">+ROUNDUP(MAX(G706/12000,H706/51,1),0)</f>
        <v>1</v>
      </c>
      <c r="L706" s="4" t="n">
        <f aca="false">+RANDBETWEEN(1,5)</f>
        <v>3</v>
      </c>
      <c r="M706" s="4" t="str">
        <f aca="false">+VLOOKUP(A706&amp;B706,[1]country_org_des!$A$1:$E$1048576,5,0)</f>
        <v>FTL||Supplier_71||Plant_10||FTL_DE_W-DE_W_250</v>
      </c>
      <c r="N706" s="4" t="n">
        <f aca="false">+FIND("FTL",M706,2)+4</f>
        <v>33</v>
      </c>
      <c r="O706" s="0" t="n">
        <f aca="false">+FIND("-",M706)</f>
        <v>37</v>
      </c>
      <c r="P706" s="0" t="n">
        <f aca="false">+LEN(M706)</f>
        <v>45</v>
      </c>
      <c r="Q706" s="0" t="str">
        <f aca="false">+RIGHT(M706,P706-O706)</f>
        <v>DE_W_250</v>
      </c>
      <c r="R706" s="0" t="n">
        <f aca="false">+LEN(M706)-LEN(SUBSTITUTE(M706,"_",""))</f>
        <v>6</v>
      </c>
      <c r="S706" s="0" t="n">
        <f aca="false">+FIND("!",T706)</f>
        <v>42</v>
      </c>
      <c r="T706" s="0" t="str">
        <f aca="false">+SUBSTITUTE(M706,"_","!",R706)</f>
        <v>FTL||Supplier_71||Plant_10||FTL_DE_W-DE_W!250</v>
      </c>
    </row>
    <row r="707" customFormat="false" ht="12.8" hidden="true" customHeight="false" outlineLevel="0" collapsed="false">
      <c r="A707" s="0" t="s">
        <v>798</v>
      </c>
      <c r="B707" s="0" t="s">
        <v>55</v>
      </c>
      <c r="C707" s="0" t="s">
        <v>820</v>
      </c>
      <c r="D707" s="0" t="n">
        <v>4500</v>
      </c>
      <c r="E707" s="4" t="str">
        <f aca="false">+LEFT(RIGHT(M707,P707-N707+1),O707-N707)</f>
        <v>DE_W</v>
      </c>
      <c r="F707" s="4" t="str">
        <f aca="false">+RIGHT(LEFT(M707,S707-1),S707-O707-1)</f>
        <v>DE_W</v>
      </c>
      <c r="G707" s="4" t="n">
        <f aca="false">+D707*VLOOKUP(C707,[1]commodities!A$1:H$1048576,2,0)</f>
        <v>17.1</v>
      </c>
      <c r="H707" s="4" t="n">
        <f aca="false">+$D707*VLOOKUP(C707,[1]commodities!A$1:H$1048576,3,0)</f>
        <v>0.19758825</v>
      </c>
      <c r="I707" s="4" t="n">
        <f aca="false">+G707/K707</f>
        <v>17.1</v>
      </c>
      <c r="J707" s="4" t="n">
        <f aca="false">+H707/K707</f>
        <v>0.19758825</v>
      </c>
      <c r="K707" s="4" t="n">
        <f aca="false">+ROUNDUP(MAX(G707/12000,H707/51,1),0)</f>
        <v>1</v>
      </c>
      <c r="L707" s="4" t="n">
        <f aca="false">+RANDBETWEEN(1,5)</f>
        <v>1</v>
      </c>
      <c r="M707" s="4" t="str">
        <f aca="false">+VLOOKUP(A707&amp;B707,[1]country_org_des!$A$1:$E$1048576,5,0)</f>
        <v>FTL||Supplier_71||Plant_10||FTL_DE_W-DE_W_250</v>
      </c>
      <c r="N707" s="4" t="n">
        <f aca="false">+FIND("FTL",M707,2)+4</f>
        <v>33</v>
      </c>
      <c r="O707" s="0" t="n">
        <f aca="false">+FIND("-",M707)</f>
        <v>37</v>
      </c>
      <c r="P707" s="0" t="n">
        <f aca="false">+LEN(M707)</f>
        <v>45</v>
      </c>
      <c r="Q707" s="0" t="str">
        <f aca="false">+RIGHT(M707,P707-O707)</f>
        <v>DE_W_250</v>
      </c>
      <c r="R707" s="0" t="n">
        <f aca="false">+LEN(M707)-LEN(SUBSTITUTE(M707,"_",""))</f>
        <v>6</v>
      </c>
      <c r="S707" s="0" t="n">
        <f aca="false">+FIND("!",T707)</f>
        <v>42</v>
      </c>
      <c r="T707" s="0" t="str">
        <f aca="false">+SUBSTITUTE(M707,"_","!",R707)</f>
        <v>FTL||Supplier_71||Plant_10||FTL_DE_W-DE_W!250</v>
      </c>
    </row>
    <row r="708" customFormat="false" ht="12.8" hidden="true" customHeight="false" outlineLevel="0" collapsed="false">
      <c r="A708" s="0" t="s">
        <v>68</v>
      </c>
      <c r="B708" s="0" t="s">
        <v>55</v>
      </c>
      <c r="C708" s="0" t="s">
        <v>821</v>
      </c>
      <c r="D708" s="0" t="n">
        <v>15000</v>
      </c>
      <c r="E708" s="4" t="str">
        <f aca="false">+LEFT(RIGHT(M708,P708-N708+1),O708-N708)</f>
        <v>BX</v>
      </c>
      <c r="F708" s="4" t="str">
        <f aca="false">+RIGHT(LEFT(M708,S708-1),S708-O708-1)</f>
        <v>DE_W</v>
      </c>
      <c r="G708" s="4" t="n">
        <f aca="false">+D708*VLOOKUP(C708,[1]commodities!A$1:H$1048576,2,0)</f>
        <v>30.75</v>
      </c>
      <c r="H708" s="4" t="n">
        <f aca="false">+$D708*VLOOKUP(C708,[1]commodities!A$1:H$1048576,3,0)</f>
        <v>0.021</v>
      </c>
      <c r="I708" s="4" t="n">
        <f aca="false">+G708/K708</f>
        <v>30.75</v>
      </c>
      <c r="J708" s="4" t="n">
        <f aca="false">+H708/K708</f>
        <v>0.021</v>
      </c>
      <c r="K708" s="4" t="n">
        <f aca="false">+ROUNDUP(MAX(G708/12000,H708/51,1),0)</f>
        <v>1</v>
      </c>
      <c r="L708" s="4" t="n">
        <f aca="false">+RANDBETWEEN(1,5)</f>
        <v>3</v>
      </c>
      <c r="M708" s="4" t="str">
        <f aca="false">+VLOOKUP(A708&amp;B708,[1]country_org_des!$A$1:$E$1048576,5,0)</f>
        <v>FTL||Supplier_59||Plant_10||FTL_BX-DE_W_500</v>
      </c>
      <c r="N708" s="4" t="n">
        <f aca="false">+FIND("FTL",M708,2)+4</f>
        <v>33</v>
      </c>
      <c r="O708" s="0" t="n">
        <f aca="false">+FIND("-",M708)</f>
        <v>35</v>
      </c>
      <c r="P708" s="0" t="n">
        <f aca="false">+LEN(M708)</f>
        <v>43</v>
      </c>
      <c r="Q708" s="0" t="str">
        <f aca="false">+RIGHT(M708,P708-O708)</f>
        <v>DE_W_500</v>
      </c>
      <c r="R708" s="0" t="n">
        <f aca="false">+LEN(M708)-LEN(SUBSTITUTE(M708,"_",""))</f>
        <v>5</v>
      </c>
      <c r="S708" s="0" t="n">
        <f aca="false">+FIND("!",T708)</f>
        <v>40</v>
      </c>
      <c r="T708" s="0" t="str">
        <f aca="false">+SUBSTITUTE(M708,"_","!",R708)</f>
        <v>FTL||Supplier_59||Plant_10||FTL_BX-DE_W!500</v>
      </c>
    </row>
    <row r="709" customFormat="false" ht="12.8" hidden="true" customHeight="false" outlineLevel="0" collapsed="false">
      <c r="A709" s="0" t="s">
        <v>68</v>
      </c>
      <c r="B709" s="0" t="s">
        <v>55</v>
      </c>
      <c r="C709" s="0" t="s">
        <v>822</v>
      </c>
      <c r="D709" s="0" t="n">
        <v>6000</v>
      </c>
      <c r="E709" s="4" t="str">
        <f aca="false">+LEFT(RIGHT(M709,P709-N709+1),O709-N709)</f>
        <v>BX</v>
      </c>
      <c r="F709" s="4" t="str">
        <f aca="false">+RIGHT(LEFT(M709,S709-1),S709-O709-1)</f>
        <v>DE_W</v>
      </c>
      <c r="G709" s="4" t="n">
        <f aca="false">+D709*VLOOKUP(C709,[1]commodities!A$1:H$1048576,2,0)</f>
        <v>30.75</v>
      </c>
      <c r="H709" s="4" t="n">
        <f aca="false">+$D709*VLOOKUP(C709,[1]commodities!A$1:H$1048576,3,0)</f>
        <v>0.0314076</v>
      </c>
      <c r="I709" s="4" t="n">
        <f aca="false">+G709/K709</f>
        <v>30.75</v>
      </c>
      <c r="J709" s="4" t="n">
        <f aca="false">+H709/K709</f>
        <v>0.0314076</v>
      </c>
      <c r="K709" s="4" t="n">
        <f aca="false">+ROUNDUP(MAX(G709/12000,H709/51,1),0)</f>
        <v>1</v>
      </c>
      <c r="L709" s="4" t="n">
        <f aca="false">+RANDBETWEEN(1,5)</f>
        <v>2</v>
      </c>
      <c r="M709" s="4" t="str">
        <f aca="false">+VLOOKUP(A709&amp;B709,[1]country_org_des!$A$1:$E$1048576,5,0)</f>
        <v>FTL||Supplier_59||Plant_10||FTL_BX-DE_W_500</v>
      </c>
      <c r="N709" s="4" t="n">
        <f aca="false">+FIND("FTL",M709,2)+4</f>
        <v>33</v>
      </c>
      <c r="O709" s="0" t="n">
        <f aca="false">+FIND("-",M709)</f>
        <v>35</v>
      </c>
      <c r="P709" s="0" t="n">
        <f aca="false">+LEN(M709)</f>
        <v>43</v>
      </c>
      <c r="Q709" s="0" t="str">
        <f aca="false">+RIGHT(M709,P709-O709)</f>
        <v>DE_W_500</v>
      </c>
      <c r="R709" s="0" t="n">
        <f aca="false">+LEN(M709)-LEN(SUBSTITUTE(M709,"_",""))</f>
        <v>5</v>
      </c>
      <c r="S709" s="0" t="n">
        <f aca="false">+FIND("!",T709)</f>
        <v>40</v>
      </c>
      <c r="T709" s="0" t="str">
        <f aca="false">+SUBSTITUTE(M709,"_","!",R709)</f>
        <v>FTL||Supplier_59||Plant_10||FTL_BX-DE_W!500</v>
      </c>
    </row>
    <row r="710" customFormat="false" ht="12.8" hidden="true" customHeight="false" outlineLevel="0" collapsed="false">
      <c r="A710" s="0" t="s">
        <v>68</v>
      </c>
      <c r="B710" s="0" t="s">
        <v>55</v>
      </c>
      <c r="C710" s="0" t="s">
        <v>823</v>
      </c>
      <c r="D710" s="0" t="n">
        <v>7875</v>
      </c>
      <c r="E710" s="4" t="str">
        <f aca="false">+LEFT(RIGHT(M710,P710-N710+1),O710-N710)</f>
        <v>BX</v>
      </c>
      <c r="F710" s="4" t="str">
        <f aca="false">+RIGHT(LEFT(M710,S710-1),S710-O710-1)</f>
        <v>DE_W</v>
      </c>
      <c r="G710" s="4" t="n">
        <f aca="false">+D710*VLOOKUP(C710,[1]commodities!A$1:H$1048576,2,0)</f>
        <v>144.1650002625</v>
      </c>
      <c r="H710" s="4" t="n">
        <f aca="false">+$D710*VLOOKUP(C710,[1]commodities!A$1:H$1048576,3,0)</f>
        <v>0.06670125</v>
      </c>
      <c r="I710" s="4" t="n">
        <f aca="false">+G710/K710</f>
        <v>144.1650002625</v>
      </c>
      <c r="J710" s="4" t="n">
        <f aca="false">+H710/K710</f>
        <v>0.06670125</v>
      </c>
      <c r="K710" s="4" t="n">
        <f aca="false">+ROUNDUP(MAX(G710/12000,H710/51,1),0)</f>
        <v>1</v>
      </c>
      <c r="L710" s="4" t="n">
        <f aca="false">+RANDBETWEEN(1,5)</f>
        <v>5</v>
      </c>
      <c r="M710" s="4" t="str">
        <f aca="false">+VLOOKUP(A710&amp;B710,[1]country_org_des!$A$1:$E$1048576,5,0)</f>
        <v>FTL||Supplier_59||Plant_10||FTL_BX-DE_W_500</v>
      </c>
      <c r="N710" s="4" t="n">
        <f aca="false">+FIND("FTL",M710,2)+4</f>
        <v>33</v>
      </c>
      <c r="O710" s="0" t="n">
        <f aca="false">+FIND("-",M710)</f>
        <v>35</v>
      </c>
      <c r="P710" s="0" t="n">
        <f aca="false">+LEN(M710)</f>
        <v>43</v>
      </c>
      <c r="Q710" s="0" t="str">
        <f aca="false">+RIGHT(M710,P710-O710)</f>
        <v>DE_W_500</v>
      </c>
      <c r="R710" s="0" t="n">
        <f aca="false">+LEN(M710)-LEN(SUBSTITUTE(M710,"_",""))</f>
        <v>5</v>
      </c>
      <c r="S710" s="0" t="n">
        <f aca="false">+FIND("!",T710)</f>
        <v>40</v>
      </c>
      <c r="T710" s="0" t="str">
        <f aca="false">+SUBSTITUTE(M710,"_","!",R710)</f>
        <v>FTL||Supplier_59||Plant_10||FTL_BX-DE_W!500</v>
      </c>
    </row>
    <row r="711" customFormat="false" ht="12.8" hidden="true" customHeight="false" outlineLevel="0" collapsed="false">
      <c r="A711" s="0" t="s">
        <v>68</v>
      </c>
      <c r="B711" s="0" t="s">
        <v>55</v>
      </c>
      <c r="C711" s="0" t="s">
        <v>824</v>
      </c>
      <c r="D711" s="0" t="n">
        <v>7500</v>
      </c>
      <c r="E711" s="4" t="str">
        <f aca="false">+LEFT(RIGHT(M711,P711-N711+1),O711-N711)</f>
        <v>BX</v>
      </c>
      <c r="F711" s="4" t="str">
        <f aca="false">+RIGHT(LEFT(M711,S711-1),S711-O711-1)</f>
        <v>DE_W</v>
      </c>
      <c r="G711" s="4" t="n">
        <f aca="false">+D711*VLOOKUP(C711,[1]commodities!A$1:H$1048576,2,0)</f>
        <v>38.25</v>
      </c>
      <c r="H711" s="4" t="n">
        <f aca="false">+$D711*VLOOKUP(C711,[1]commodities!A$1:H$1048576,3,0)</f>
        <v>0.01420425</v>
      </c>
      <c r="I711" s="4" t="n">
        <f aca="false">+G711/K711</f>
        <v>38.25</v>
      </c>
      <c r="J711" s="4" t="n">
        <f aca="false">+H711/K711</f>
        <v>0.01420425</v>
      </c>
      <c r="K711" s="4" t="n">
        <f aca="false">+ROUNDUP(MAX(G711/12000,H711/51,1),0)</f>
        <v>1</v>
      </c>
      <c r="L711" s="4" t="n">
        <f aca="false">+RANDBETWEEN(1,5)</f>
        <v>2</v>
      </c>
      <c r="M711" s="4" t="str">
        <f aca="false">+VLOOKUP(A711&amp;B711,[1]country_org_des!$A$1:$E$1048576,5,0)</f>
        <v>FTL||Supplier_59||Plant_10||FTL_BX-DE_W_500</v>
      </c>
      <c r="N711" s="4" t="n">
        <f aca="false">+FIND("FTL",M711,2)+4</f>
        <v>33</v>
      </c>
      <c r="O711" s="0" t="n">
        <f aca="false">+FIND("-",M711)</f>
        <v>35</v>
      </c>
      <c r="P711" s="0" t="n">
        <f aca="false">+LEN(M711)</f>
        <v>43</v>
      </c>
      <c r="Q711" s="0" t="str">
        <f aca="false">+RIGHT(M711,P711-O711)</f>
        <v>DE_W_500</v>
      </c>
      <c r="R711" s="0" t="n">
        <f aca="false">+LEN(M711)-LEN(SUBSTITUTE(M711,"_",""))</f>
        <v>5</v>
      </c>
      <c r="S711" s="0" t="n">
        <f aca="false">+FIND("!",T711)</f>
        <v>40</v>
      </c>
      <c r="T711" s="0" t="str">
        <f aca="false">+SUBSTITUTE(M711,"_","!",R711)</f>
        <v>FTL||Supplier_59||Plant_10||FTL_BX-DE_W!500</v>
      </c>
    </row>
    <row r="712" customFormat="false" ht="12.8" hidden="true" customHeight="false" outlineLevel="0" collapsed="false">
      <c r="A712" s="0" t="s">
        <v>825</v>
      </c>
      <c r="B712" s="0" t="s">
        <v>55</v>
      </c>
      <c r="C712" s="0" t="s">
        <v>826</v>
      </c>
      <c r="D712" s="0" t="n">
        <v>748</v>
      </c>
      <c r="E712" s="4" t="str">
        <f aca="false">+LEFT(RIGHT(M712,P712-N712+1),O712-N712)</f>
        <v>CZ</v>
      </c>
      <c r="F712" s="4" t="str">
        <f aca="false">+RIGHT(LEFT(M712,S712-1),S712-O712-1)</f>
        <v>DE_W</v>
      </c>
      <c r="G712" s="4" t="n">
        <f aca="false">+D712*VLOOKUP(C712,[1]commodities!A$1:H$1048576,2,0)</f>
        <v>139.7000000132</v>
      </c>
      <c r="H712" s="4" t="n">
        <f aca="false">+$D712*VLOOKUP(C712,[1]commodities!A$1:H$1048576,3,0)</f>
        <v>0.3803571772</v>
      </c>
      <c r="I712" s="4" t="n">
        <f aca="false">+G712/K712</f>
        <v>139.7000000132</v>
      </c>
      <c r="J712" s="4" t="n">
        <f aca="false">+H712/K712</f>
        <v>0.3803571772</v>
      </c>
      <c r="K712" s="4" t="n">
        <f aca="false">+ROUNDUP(MAX(G712/12000,H712/51,1),0)</f>
        <v>1</v>
      </c>
      <c r="L712" s="4" t="n">
        <f aca="false">+RANDBETWEEN(1,5)</f>
        <v>4</v>
      </c>
      <c r="M712" s="4" t="str">
        <f aca="false">+VLOOKUP(A712&amp;B712,[1]country_org_des!$A$1:$E$1048576,5,0)</f>
        <v>FTL||Supplier_316||Plant_10||FTL_CZ-DE_W_1000</v>
      </c>
      <c r="N712" s="4" t="n">
        <f aca="false">+FIND("FTL",M712,2)+4</f>
        <v>34</v>
      </c>
      <c r="O712" s="0" t="n">
        <f aca="false">+FIND("-",M712)</f>
        <v>36</v>
      </c>
      <c r="P712" s="0" t="n">
        <f aca="false">+LEN(M712)</f>
        <v>45</v>
      </c>
      <c r="Q712" s="0" t="str">
        <f aca="false">+RIGHT(M712,P712-O712)</f>
        <v>DE_W_1000</v>
      </c>
      <c r="R712" s="0" t="n">
        <f aca="false">+LEN(M712)-LEN(SUBSTITUTE(M712,"_",""))</f>
        <v>5</v>
      </c>
      <c r="S712" s="0" t="n">
        <f aca="false">+FIND("!",T712)</f>
        <v>41</v>
      </c>
      <c r="T712" s="0" t="str">
        <f aca="false">+SUBSTITUTE(M712,"_","!",R712)</f>
        <v>FTL||Supplier_316||Plant_10||FTL_CZ-DE_W!1000</v>
      </c>
    </row>
    <row r="713" customFormat="false" ht="12.8" hidden="true" customHeight="false" outlineLevel="0" collapsed="false">
      <c r="A713" s="0" t="s">
        <v>825</v>
      </c>
      <c r="B713" s="0" t="s">
        <v>55</v>
      </c>
      <c r="C713" s="0" t="s">
        <v>827</v>
      </c>
      <c r="D713" s="0" t="n">
        <v>680</v>
      </c>
      <c r="E713" s="4" t="str">
        <f aca="false">+LEFT(RIGHT(M713,P713-N713+1),O713-N713)</f>
        <v>CZ</v>
      </c>
      <c r="F713" s="4" t="str">
        <f aca="false">+RIGHT(LEFT(M713,S713-1),S713-O713-1)</f>
        <v>DE_W</v>
      </c>
      <c r="G713" s="4" t="n">
        <f aca="false">+D713*VLOOKUP(C713,[1]commodities!A$1:H$1048576,2,0)</f>
        <v>127.000000012</v>
      </c>
      <c r="H713" s="4" t="n">
        <f aca="false">+$D713*VLOOKUP(C713,[1]commodities!A$1:H$1048576,3,0)</f>
        <v>0.345779252</v>
      </c>
      <c r="I713" s="4" t="n">
        <f aca="false">+G713/K713</f>
        <v>127.000000012</v>
      </c>
      <c r="J713" s="4" t="n">
        <f aca="false">+H713/K713</f>
        <v>0.345779252</v>
      </c>
      <c r="K713" s="4" t="n">
        <f aca="false">+ROUNDUP(MAX(G713/12000,H713/51,1),0)</f>
        <v>1</v>
      </c>
      <c r="L713" s="4" t="n">
        <f aca="false">+RANDBETWEEN(1,5)</f>
        <v>2</v>
      </c>
      <c r="M713" s="4" t="str">
        <f aca="false">+VLOOKUP(A713&amp;B713,[1]country_org_des!$A$1:$E$1048576,5,0)</f>
        <v>FTL||Supplier_316||Plant_10||FTL_CZ-DE_W_1000</v>
      </c>
      <c r="N713" s="4" t="n">
        <f aca="false">+FIND("FTL",M713,2)+4</f>
        <v>34</v>
      </c>
      <c r="O713" s="0" t="n">
        <f aca="false">+FIND("-",M713)</f>
        <v>36</v>
      </c>
      <c r="P713" s="0" t="n">
        <f aca="false">+LEN(M713)</f>
        <v>45</v>
      </c>
      <c r="Q713" s="0" t="str">
        <f aca="false">+RIGHT(M713,P713-O713)</f>
        <v>DE_W_1000</v>
      </c>
      <c r="R713" s="0" t="n">
        <f aca="false">+LEN(M713)-LEN(SUBSTITUTE(M713,"_",""))</f>
        <v>5</v>
      </c>
      <c r="S713" s="0" t="n">
        <f aca="false">+FIND("!",T713)</f>
        <v>41</v>
      </c>
      <c r="T713" s="0" t="str">
        <f aca="false">+SUBSTITUTE(M713,"_","!",R713)</f>
        <v>FTL||Supplier_316||Plant_10||FTL_CZ-DE_W!1000</v>
      </c>
    </row>
    <row r="714" customFormat="false" ht="12.8" hidden="true" customHeight="false" outlineLevel="0" collapsed="false">
      <c r="A714" s="0" t="s">
        <v>825</v>
      </c>
      <c r="B714" s="0" t="s">
        <v>55</v>
      </c>
      <c r="C714" s="0" t="s">
        <v>828</v>
      </c>
      <c r="D714" s="0" t="n">
        <v>1200</v>
      </c>
      <c r="E714" s="4" t="str">
        <f aca="false">+LEFT(RIGHT(M714,P714-N714+1),O714-N714)</f>
        <v>CZ</v>
      </c>
      <c r="F714" s="4" t="str">
        <f aca="false">+RIGHT(LEFT(M714,S714-1),S714-O714-1)</f>
        <v>DE_W</v>
      </c>
      <c r="G714" s="4" t="n">
        <f aca="false">+D714*VLOOKUP(C714,[1]commodities!A$1:H$1048576,2,0)</f>
        <v>99.6</v>
      </c>
      <c r="H714" s="4" t="n">
        <f aca="false">+$D714*VLOOKUP(C714,[1]commodities!A$1:H$1048576,3,0)</f>
        <v>0.17288964</v>
      </c>
      <c r="I714" s="4" t="n">
        <f aca="false">+G714/K714</f>
        <v>99.6</v>
      </c>
      <c r="J714" s="4" t="n">
        <f aca="false">+H714/K714</f>
        <v>0.17288964</v>
      </c>
      <c r="K714" s="4" t="n">
        <f aca="false">+ROUNDUP(MAX(G714/12000,H714/51,1),0)</f>
        <v>1</v>
      </c>
      <c r="L714" s="4" t="n">
        <f aca="false">+RANDBETWEEN(1,5)</f>
        <v>2</v>
      </c>
      <c r="M714" s="4" t="str">
        <f aca="false">+VLOOKUP(A714&amp;B714,[1]country_org_des!$A$1:$E$1048576,5,0)</f>
        <v>FTL||Supplier_316||Plant_10||FTL_CZ-DE_W_1000</v>
      </c>
      <c r="N714" s="4" t="n">
        <f aca="false">+FIND("FTL",M714,2)+4</f>
        <v>34</v>
      </c>
      <c r="O714" s="0" t="n">
        <f aca="false">+FIND("-",M714)</f>
        <v>36</v>
      </c>
      <c r="P714" s="0" t="n">
        <f aca="false">+LEN(M714)</f>
        <v>45</v>
      </c>
      <c r="Q714" s="0" t="str">
        <f aca="false">+RIGHT(M714,P714-O714)</f>
        <v>DE_W_1000</v>
      </c>
      <c r="R714" s="0" t="n">
        <f aca="false">+LEN(M714)-LEN(SUBSTITUTE(M714,"_",""))</f>
        <v>5</v>
      </c>
      <c r="S714" s="0" t="n">
        <f aca="false">+FIND("!",T714)</f>
        <v>41</v>
      </c>
      <c r="T714" s="0" t="str">
        <f aca="false">+SUBSTITUTE(M714,"_","!",R714)</f>
        <v>FTL||Supplier_316||Plant_10||FTL_CZ-DE_W!1000</v>
      </c>
    </row>
    <row r="715" customFormat="false" ht="12.8" hidden="true" customHeight="false" outlineLevel="0" collapsed="false">
      <c r="A715" s="0" t="s">
        <v>825</v>
      </c>
      <c r="B715" s="0" t="s">
        <v>55</v>
      </c>
      <c r="C715" s="0" t="s">
        <v>829</v>
      </c>
      <c r="D715" s="0" t="n">
        <v>1080</v>
      </c>
      <c r="E715" s="4" t="str">
        <f aca="false">+LEFT(RIGHT(M715,P715-N715+1),O715-N715)</f>
        <v>CZ</v>
      </c>
      <c r="F715" s="4" t="str">
        <f aca="false">+RIGHT(LEFT(M715,S715-1),S715-O715-1)</f>
        <v>DE_W</v>
      </c>
      <c r="G715" s="4" t="n">
        <f aca="false">+D715*VLOOKUP(C715,[1]commodities!A$1:H$1048576,2,0)</f>
        <v>89.64</v>
      </c>
      <c r="H715" s="4" t="n">
        <f aca="false">+$D715*VLOOKUP(C715,[1]commodities!A$1:H$1048576,3,0)</f>
        <v>0.155600676</v>
      </c>
      <c r="I715" s="4" t="n">
        <f aca="false">+G715/K715</f>
        <v>89.64</v>
      </c>
      <c r="J715" s="4" t="n">
        <f aca="false">+H715/K715</f>
        <v>0.155600676</v>
      </c>
      <c r="K715" s="4" t="n">
        <f aca="false">+ROUNDUP(MAX(G715/12000,H715/51,1),0)</f>
        <v>1</v>
      </c>
      <c r="L715" s="4" t="n">
        <f aca="false">+RANDBETWEEN(1,5)</f>
        <v>4</v>
      </c>
      <c r="M715" s="4" t="str">
        <f aca="false">+VLOOKUP(A715&amp;B715,[1]country_org_des!$A$1:$E$1048576,5,0)</f>
        <v>FTL||Supplier_316||Plant_10||FTL_CZ-DE_W_1000</v>
      </c>
      <c r="N715" s="4" t="n">
        <f aca="false">+FIND("FTL",M715,2)+4</f>
        <v>34</v>
      </c>
      <c r="O715" s="0" t="n">
        <f aca="false">+FIND("-",M715)</f>
        <v>36</v>
      </c>
      <c r="P715" s="0" t="n">
        <f aca="false">+LEN(M715)</f>
        <v>45</v>
      </c>
      <c r="Q715" s="0" t="str">
        <f aca="false">+RIGHT(M715,P715-O715)</f>
        <v>DE_W_1000</v>
      </c>
      <c r="R715" s="0" t="n">
        <f aca="false">+LEN(M715)-LEN(SUBSTITUTE(M715,"_",""))</f>
        <v>5</v>
      </c>
      <c r="S715" s="0" t="n">
        <f aca="false">+FIND("!",T715)</f>
        <v>41</v>
      </c>
      <c r="T715" s="0" t="str">
        <f aca="false">+SUBSTITUTE(M715,"_","!",R715)</f>
        <v>FTL||Supplier_316||Plant_10||FTL_CZ-DE_W!1000</v>
      </c>
    </row>
    <row r="716" customFormat="false" ht="12.8" hidden="true" customHeight="false" outlineLevel="0" collapsed="false">
      <c r="A716" s="0" t="s">
        <v>825</v>
      </c>
      <c r="B716" s="0" t="s">
        <v>55</v>
      </c>
      <c r="C716" s="0" t="s">
        <v>830</v>
      </c>
      <c r="D716" s="0" t="n">
        <v>272</v>
      </c>
      <c r="E716" s="4" t="str">
        <f aca="false">+LEFT(RIGHT(M716,P716-N716+1),O716-N716)</f>
        <v>CZ</v>
      </c>
      <c r="F716" s="4" t="str">
        <f aca="false">+RIGHT(LEFT(M716,S716-1),S716-O716-1)</f>
        <v>DE_W</v>
      </c>
      <c r="G716" s="4" t="n">
        <f aca="false">+D716*VLOOKUP(C716,[1]commodities!A$1:H$1048576,2,0)</f>
        <v>48.0800000048</v>
      </c>
      <c r="H716" s="4" t="n">
        <f aca="false">+$D716*VLOOKUP(C716,[1]commodities!A$1:H$1048576,3,0)</f>
        <v>0.1383117008</v>
      </c>
      <c r="I716" s="4" t="n">
        <f aca="false">+G716/K716</f>
        <v>48.0800000048</v>
      </c>
      <c r="J716" s="4" t="n">
        <f aca="false">+H716/K716</f>
        <v>0.1383117008</v>
      </c>
      <c r="K716" s="4" t="n">
        <f aca="false">+ROUNDUP(MAX(G716/12000,H716/51,1),0)</f>
        <v>1</v>
      </c>
      <c r="L716" s="4" t="n">
        <f aca="false">+RANDBETWEEN(1,5)</f>
        <v>3</v>
      </c>
      <c r="M716" s="4" t="str">
        <f aca="false">+VLOOKUP(A716&amp;B716,[1]country_org_des!$A$1:$E$1048576,5,0)</f>
        <v>FTL||Supplier_316||Plant_10||FTL_CZ-DE_W_1000</v>
      </c>
      <c r="N716" s="4" t="n">
        <f aca="false">+FIND("FTL",M716,2)+4</f>
        <v>34</v>
      </c>
      <c r="O716" s="0" t="n">
        <f aca="false">+FIND("-",M716)</f>
        <v>36</v>
      </c>
      <c r="P716" s="0" t="n">
        <f aca="false">+LEN(M716)</f>
        <v>45</v>
      </c>
      <c r="Q716" s="0" t="str">
        <f aca="false">+RIGHT(M716,P716-O716)</f>
        <v>DE_W_1000</v>
      </c>
      <c r="R716" s="0" t="n">
        <f aca="false">+LEN(M716)-LEN(SUBSTITUTE(M716,"_",""))</f>
        <v>5</v>
      </c>
      <c r="S716" s="0" t="n">
        <f aca="false">+FIND("!",T716)</f>
        <v>41</v>
      </c>
      <c r="T716" s="0" t="str">
        <f aca="false">+SUBSTITUTE(M716,"_","!",R716)</f>
        <v>FTL||Supplier_316||Plant_10||FTL_CZ-DE_W!1000</v>
      </c>
    </row>
    <row r="717" customFormat="false" ht="12.8" hidden="true" customHeight="false" outlineLevel="0" collapsed="false">
      <c r="A717" s="0" t="s">
        <v>825</v>
      </c>
      <c r="B717" s="0" t="s">
        <v>55</v>
      </c>
      <c r="C717" s="0" t="s">
        <v>831</v>
      </c>
      <c r="D717" s="0" t="n">
        <v>476</v>
      </c>
      <c r="E717" s="4" t="str">
        <f aca="false">+LEFT(RIGHT(M717,P717-N717+1),O717-N717)</f>
        <v>CZ</v>
      </c>
      <c r="F717" s="4" t="str">
        <f aca="false">+RIGHT(LEFT(M717,S717-1),S717-O717-1)</f>
        <v>DE_W</v>
      </c>
      <c r="G717" s="4" t="n">
        <f aca="false">+D717*VLOOKUP(C717,[1]commodities!A$1:H$1048576,2,0)</f>
        <v>84.1400000084</v>
      </c>
      <c r="H717" s="4" t="n">
        <f aca="false">+$D717*VLOOKUP(C717,[1]commodities!A$1:H$1048576,3,0)</f>
        <v>0.2420454764</v>
      </c>
      <c r="I717" s="4" t="n">
        <f aca="false">+G717/K717</f>
        <v>84.1400000084</v>
      </c>
      <c r="J717" s="4" t="n">
        <f aca="false">+H717/K717</f>
        <v>0.2420454764</v>
      </c>
      <c r="K717" s="4" t="n">
        <f aca="false">+ROUNDUP(MAX(G717/12000,H717/51,1),0)</f>
        <v>1</v>
      </c>
      <c r="L717" s="4" t="n">
        <f aca="false">+RANDBETWEEN(1,5)</f>
        <v>5</v>
      </c>
      <c r="M717" s="4" t="str">
        <f aca="false">+VLOOKUP(A717&amp;B717,[1]country_org_des!$A$1:$E$1048576,5,0)</f>
        <v>FTL||Supplier_316||Plant_10||FTL_CZ-DE_W_1000</v>
      </c>
      <c r="N717" s="4" t="n">
        <f aca="false">+FIND("FTL",M717,2)+4</f>
        <v>34</v>
      </c>
      <c r="O717" s="0" t="n">
        <f aca="false">+FIND("-",M717)</f>
        <v>36</v>
      </c>
      <c r="P717" s="0" t="n">
        <f aca="false">+LEN(M717)</f>
        <v>45</v>
      </c>
      <c r="Q717" s="0" t="str">
        <f aca="false">+RIGHT(M717,P717-O717)</f>
        <v>DE_W_1000</v>
      </c>
      <c r="R717" s="0" t="n">
        <f aca="false">+LEN(M717)-LEN(SUBSTITUTE(M717,"_",""))</f>
        <v>5</v>
      </c>
      <c r="S717" s="0" t="n">
        <f aca="false">+FIND("!",T717)</f>
        <v>41</v>
      </c>
      <c r="T717" s="0" t="str">
        <f aca="false">+SUBSTITUTE(M717,"_","!",R717)</f>
        <v>FTL||Supplier_316||Plant_10||FTL_CZ-DE_W!1000</v>
      </c>
    </row>
    <row r="718" customFormat="false" ht="12.8" hidden="true" customHeight="false" outlineLevel="0" collapsed="false">
      <c r="A718" s="0" t="s">
        <v>825</v>
      </c>
      <c r="B718" s="0" t="s">
        <v>55</v>
      </c>
      <c r="C718" s="0" t="s">
        <v>832</v>
      </c>
      <c r="D718" s="0" t="n">
        <v>108</v>
      </c>
      <c r="E718" s="4" t="str">
        <f aca="false">+LEFT(RIGHT(M718,P718-N718+1),O718-N718)</f>
        <v>CZ</v>
      </c>
      <c r="F718" s="4" t="str">
        <f aca="false">+RIGHT(LEFT(M718,S718-1),S718-O718-1)</f>
        <v>DE_W</v>
      </c>
      <c r="G718" s="4" t="n">
        <f aca="false">+D718*VLOOKUP(C718,[1]commodities!A$1:H$1048576,2,0)</f>
        <v>10.476</v>
      </c>
      <c r="H718" s="4" t="n">
        <f aca="false">+$D718*VLOOKUP(C718,[1]commodities!A$1:H$1048576,3,0)</f>
        <v>0.017288964</v>
      </c>
      <c r="I718" s="4" t="n">
        <f aca="false">+G718/K718</f>
        <v>10.476</v>
      </c>
      <c r="J718" s="4" t="n">
        <f aca="false">+H718/K718</f>
        <v>0.017288964</v>
      </c>
      <c r="K718" s="4" t="n">
        <f aca="false">+ROUNDUP(MAX(G718/12000,H718/51,1),0)</f>
        <v>1</v>
      </c>
      <c r="L718" s="4" t="n">
        <f aca="false">+RANDBETWEEN(1,5)</f>
        <v>3</v>
      </c>
      <c r="M718" s="4" t="str">
        <f aca="false">+VLOOKUP(A718&amp;B718,[1]country_org_des!$A$1:$E$1048576,5,0)</f>
        <v>FTL||Supplier_316||Plant_10||FTL_CZ-DE_W_1000</v>
      </c>
      <c r="N718" s="4" t="n">
        <f aca="false">+FIND("FTL",M718,2)+4</f>
        <v>34</v>
      </c>
      <c r="O718" s="0" t="n">
        <f aca="false">+FIND("-",M718)</f>
        <v>36</v>
      </c>
      <c r="P718" s="0" t="n">
        <f aca="false">+LEN(M718)</f>
        <v>45</v>
      </c>
      <c r="Q718" s="0" t="str">
        <f aca="false">+RIGHT(M718,P718-O718)</f>
        <v>DE_W_1000</v>
      </c>
      <c r="R718" s="0" t="n">
        <f aca="false">+LEN(M718)-LEN(SUBSTITUTE(M718,"_",""))</f>
        <v>5</v>
      </c>
      <c r="S718" s="0" t="n">
        <f aca="false">+FIND("!",T718)</f>
        <v>41</v>
      </c>
      <c r="T718" s="0" t="str">
        <f aca="false">+SUBSTITUTE(M718,"_","!",R718)</f>
        <v>FTL||Supplier_316||Plant_10||FTL_CZ-DE_W!1000</v>
      </c>
    </row>
    <row r="719" customFormat="false" ht="12.8" hidden="true" customHeight="false" outlineLevel="0" collapsed="false">
      <c r="A719" s="0" t="s">
        <v>825</v>
      </c>
      <c r="B719" s="0" t="s">
        <v>55</v>
      </c>
      <c r="C719" s="0" t="s">
        <v>833</v>
      </c>
      <c r="D719" s="0" t="n">
        <v>108</v>
      </c>
      <c r="E719" s="4" t="str">
        <f aca="false">+LEFT(RIGHT(M719,P719-N719+1),O719-N719)</f>
        <v>CZ</v>
      </c>
      <c r="F719" s="4" t="str">
        <f aca="false">+RIGHT(LEFT(M719,S719-1),S719-O719-1)</f>
        <v>DE_W</v>
      </c>
      <c r="G719" s="4" t="n">
        <f aca="false">+D719*VLOOKUP(C719,[1]commodities!A$1:H$1048576,2,0)</f>
        <v>10.476</v>
      </c>
      <c r="H719" s="4" t="n">
        <f aca="false">+$D719*VLOOKUP(C719,[1]commodities!A$1:H$1048576,3,0)</f>
        <v>0.017288964</v>
      </c>
      <c r="I719" s="4" t="n">
        <f aca="false">+G719/K719</f>
        <v>10.476</v>
      </c>
      <c r="J719" s="4" t="n">
        <f aca="false">+H719/K719</f>
        <v>0.017288964</v>
      </c>
      <c r="K719" s="4" t="n">
        <f aca="false">+ROUNDUP(MAX(G719/12000,H719/51,1),0)</f>
        <v>1</v>
      </c>
      <c r="L719" s="4" t="n">
        <f aca="false">+RANDBETWEEN(1,5)</f>
        <v>4</v>
      </c>
      <c r="M719" s="4" t="str">
        <f aca="false">+VLOOKUP(A719&amp;B719,[1]country_org_des!$A$1:$E$1048576,5,0)</f>
        <v>FTL||Supplier_316||Plant_10||FTL_CZ-DE_W_1000</v>
      </c>
      <c r="N719" s="4" t="n">
        <f aca="false">+FIND("FTL",M719,2)+4</f>
        <v>34</v>
      </c>
      <c r="O719" s="0" t="n">
        <f aca="false">+FIND("-",M719)</f>
        <v>36</v>
      </c>
      <c r="P719" s="0" t="n">
        <f aca="false">+LEN(M719)</f>
        <v>45</v>
      </c>
      <c r="Q719" s="0" t="str">
        <f aca="false">+RIGHT(M719,P719-O719)</f>
        <v>DE_W_1000</v>
      </c>
      <c r="R719" s="0" t="n">
        <f aca="false">+LEN(M719)-LEN(SUBSTITUTE(M719,"_",""))</f>
        <v>5</v>
      </c>
      <c r="S719" s="0" t="n">
        <f aca="false">+FIND("!",T719)</f>
        <v>41</v>
      </c>
      <c r="T719" s="0" t="str">
        <f aca="false">+SUBSTITUTE(M719,"_","!",R719)</f>
        <v>FTL||Supplier_316||Plant_10||FTL_CZ-DE_W!1000</v>
      </c>
    </row>
    <row r="720" customFormat="false" ht="12.8" hidden="true" customHeight="false" outlineLevel="0" collapsed="false">
      <c r="A720" s="0" t="s">
        <v>46</v>
      </c>
      <c r="B720" s="0" t="s">
        <v>834</v>
      </c>
      <c r="C720" s="0" t="s">
        <v>835</v>
      </c>
      <c r="D720" s="0" t="n">
        <v>8520</v>
      </c>
      <c r="E720" s="4" t="str">
        <f aca="false">+LEFT(RIGHT(M720,P720-N720+1),O720-N720)</f>
        <v>DE_W</v>
      </c>
      <c r="F720" s="4" t="str">
        <f aca="false">+RIGHT(LEFT(M720,S720-1),S720-O720-1)</f>
        <v>ES</v>
      </c>
      <c r="G720" s="4" t="n">
        <f aca="false">+D720*VLOOKUP(C720,[1]commodities!A$1:H$1048576,2,0)</f>
        <v>8883.790476204</v>
      </c>
      <c r="H720" s="4" t="n">
        <f aca="false">+$D720*VLOOKUP(C720,[1]commodities!A$1:H$1048576,3,0)</f>
        <v>81.14285694</v>
      </c>
      <c r="I720" s="4" t="n">
        <f aca="false">+G720/K720</f>
        <v>4441.895238102</v>
      </c>
      <c r="J720" s="4" t="n">
        <f aca="false">+H720/K720</f>
        <v>40.57142847</v>
      </c>
      <c r="K720" s="4" t="n">
        <f aca="false">+ROUNDUP(MAX(G720/12000,H720/51,1),0)</f>
        <v>2</v>
      </c>
      <c r="L720" s="4" t="n">
        <f aca="false">+RANDBETWEEN(1,5)</f>
        <v>2</v>
      </c>
      <c r="M720" s="4" t="str">
        <f aca="false">+VLOOKUP(A720&amp;B720,[1]country_org_des!$A$1:$E$1048576,5,0)</f>
        <v>FTL||Supplier_129||Plant_2||FTL_DE_W-ES_1500</v>
      </c>
      <c r="N720" s="4" t="n">
        <f aca="false">+FIND("FTL",M720,2)+4</f>
        <v>33</v>
      </c>
      <c r="O720" s="0" t="n">
        <f aca="false">+FIND("-",M720)</f>
        <v>37</v>
      </c>
      <c r="P720" s="0" t="n">
        <f aca="false">+LEN(M720)</f>
        <v>44</v>
      </c>
      <c r="Q720" s="0" t="str">
        <f aca="false">+RIGHT(M720,P720-O720)</f>
        <v>ES_1500</v>
      </c>
      <c r="R720" s="0" t="n">
        <f aca="false">+LEN(M720)-LEN(SUBSTITUTE(M720,"_",""))</f>
        <v>5</v>
      </c>
      <c r="S720" s="0" t="n">
        <f aca="false">+FIND("!",T720)</f>
        <v>40</v>
      </c>
      <c r="T720" s="0" t="str">
        <f aca="false">+SUBSTITUTE(M720,"_","!",R720)</f>
        <v>FTL||Supplier_129||Plant_2||FTL_DE_W-ES!1500</v>
      </c>
    </row>
    <row r="721" customFormat="false" ht="12.8" hidden="true" customHeight="false" outlineLevel="0" collapsed="false">
      <c r="A721" s="0" t="s">
        <v>46</v>
      </c>
      <c r="B721" s="0" t="s">
        <v>834</v>
      </c>
      <c r="C721" s="0" t="s">
        <v>836</v>
      </c>
      <c r="D721" s="0" t="n">
        <v>10650</v>
      </c>
      <c r="E721" s="4" t="str">
        <f aca="false">+LEFT(RIGHT(M721,P721-N721+1),O721-N721)</f>
        <v>DE_W</v>
      </c>
      <c r="F721" s="4" t="str">
        <f aca="false">+RIGHT(LEFT(M721,S721-1),S721-O721-1)</f>
        <v>ES</v>
      </c>
      <c r="G721" s="4" t="n">
        <f aca="false">+D721*VLOOKUP(C721,[1]commodities!A$1:H$1048576,2,0)</f>
        <v>9272.600000355</v>
      </c>
      <c r="H721" s="4" t="n">
        <f aca="false">+$D721*VLOOKUP(C721,[1]commodities!A$1:H$1048576,3,0)</f>
        <v>85.2</v>
      </c>
      <c r="I721" s="4" t="n">
        <f aca="false">+G721/K721</f>
        <v>4636.3000001775</v>
      </c>
      <c r="J721" s="4" t="n">
        <f aca="false">+H721/K721</f>
        <v>42.6</v>
      </c>
      <c r="K721" s="4" t="n">
        <f aca="false">+ROUNDUP(MAX(G721/12000,H721/51,1),0)</f>
        <v>2</v>
      </c>
      <c r="L721" s="4" t="n">
        <f aca="false">+RANDBETWEEN(1,5)</f>
        <v>4</v>
      </c>
      <c r="M721" s="4" t="str">
        <f aca="false">+VLOOKUP(A721&amp;B721,[1]country_org_des!$A$1:$E$1048576,5,0)</f>
        <v>FTL||Supplier_129||Plant_2||FTL_DE_W-ES_1500</v>
      </c>
      <c r="N721" s="4" t="n">
        <f aca="false">+FIND("FTL",M721,2)+4</f>
        <v>33</v>
      </c>
      <c r="O721" s="0" t="n">
        <f aca="false">+FIND("-",M721)</f>
        <v>37</v>
      </c>
      <c r="P721" s="0" t="n">
        <f aca="false">+LEN(M721)</f>
        <v>44</v>
      </c>
      <c r="Q721" s="0" t="str">
        <f aca="false">+RIGHT(M721,P721-O721)</f>
        <v>ES_1500</v>
      </c>
      <c r="R721" s="0" t="n">
        <f aca="false">+LEN(M721)-LEN(SUBSTITUTE(M721,"_",""))</f>
        <v>5</v>
      </c>
      <c r="S721" s="0" t="n">
        <f aca="false">+FIND("!",T721)</f>
        <v>40</v>
      </c>
      <c r="T721" s="0" t="str">
        <f aca="false">+SUBSTITUTE(M721,"_","!",R721)</f>
        <v>FTL||Supplier_129||Plant_2||FTL_DE_W-ES!1500</v>
      </c>
    </row>
    <row r="722" customFormat="false" ht="12.8" hidden="true" customHeight="false" outlineLevel="0" collapsed="false">
      <c r="A722" s="0" t="s">
        <v>46</v>
      </c>
      <c r="B722" s="0" t="s">
        <v>834</v>
      </c>
      <c r="C722" s="0" t="s">
        <v>837</v>
      </c>
      <c r="D722" s="0" t="n">
        <v>1260</v>
      </c>
      <c r="E722" s="4" t="str">
        <f aca="false">+LEFT(RIGHT(M722,P722-N722+1),O722-N722)</f>
        <v>DE_W</v>
      </c>
      <c r="F722" s="4" t="str">
        <f aca="false">+RIGHT(LEFT(M722,S722-1),S722-O722-1)</f>
        <v>ES</v>
      </c>
      <c r="G722" s="4" t="n">
        <f aca="false">+D722*VLOOKUP(C722,[1]commodities!A$1:H$1048576,2,0)</f>
        <v>1346.660000028</v>
      </c>
      <c r="H722" s="4" t="n">
        <f aca="false">+$D722*VLOOKUP(C722,[1]commodities!A$1:H$1048576,3,0)</f>
        <v>16.799999958</v>
      </c>
      <c r="I722" s="4" t="n">
        <f aca="false">+G722/K722</f>
        <v>1346.660000028</v>
      </c>
      <c r="J722" s="4" t="n">
        <f aca="false">+H722/K722</f>
        <v>16.799999958</v>
      </c>
      <c r="K722" s="4" t="n">
        <f aca="false">+ROUNDUP(MAX(G722/12000,H722/51,1),0)</f>
        <v>1</v>
      </c>
      <c r="L722" s="4" t="n">
        <f aca="false">+RANDBETWEEN(1,5)</f>
        <v>3</v>
      </c>
      <c r="M722" s="4" t="str">
        <f aca="false">+VLOOKUP(A722&amp;B722,[1]country_org_des!$A$1:$E$1048576,5,0)</f>
        <v>FTL||Supplier_129||Plant_2||FTL_DE_W-ES_1500</v>
      </c>
      <c r="N722" s="4" t="n">
        <f aca="false">+FIND("FTL",M722,2)+4</f>
        <v>33</v>
      </c>
      <c r="O722" s="0" t="n">
        <f aca="false">+FIND("-",M722)</f>
        <v>37</v>
      </c>
      <c r="P722" s="0" t="n">
        <f aca="false">+LEN(M722)</f>
        <v>44</v>
      </c>
      <c r="Q722" s="0" t="str">
        <f aca="false">+RIGHT(M722,P722-O722)</f>
        <v>ES_1500</v>
      </c>
      <c r="R722" s="0" t="n">
        <f aca="false">+LEN(M722)-LEN(SUBSTITUTE(M722,"_",""))</f>
        <v>5</v>
      </c>
      <c r="S722" s="0" t="n">
        <f aca="false">+FIND("!",T722)</f>
        <v>40</v>
      </c>
      <c r="T722" s="0" t="str">
        <f aca="false">+SUBSTITUTE(M722,"_","!",R722)</f>
        <v>FTL||Supplier_129||Plant_2||FTL_DE_W-ES!1500</v>
      </c>
    </row>
    <row r="723" customFormat="false" ht="12.8" hidden="true" customHeight="false" outlineLevel="0" collapsed="false">
      <c r="A723" s="0" t="s">
        <v>46</v>
      </c>
      <c r="B723" s="0" t="s">
        <v>834</v>
      </c>
      <c r="C723" s="0" t="s">
        <v>838</v>
      </c>
      <c r="D723" s="0" t="n">
        <v>1200</v>
      </c>
      <c r="E723" s="4" t="str">
        <f aca="false">+LEFT(RIGHT(M723,P723-N723+1),O723-N723)</f>
        <v>DE_W</v>
      </c>
      <c r="F723" s="4" t="str">
        <f aca="false">+RIGHT(LEFT(M723,S723-1),S723-O723-1)</f>
        <v>ES</v>
      </c>
      <c r="G723" s="4" t="n">
        <f aca="false">+D723*VLOOKUP(C723,[1]commodities!A$1:H$1048576,2,0)</f>
        <v>1251.23809524</v>
      </c>
      <c r="H723" s="4" t="n">
        <f aca="false">+$D723*VLOOKUP(C723,[1]commodities!A$1:H$1048576,3,0)</f>
        <v>11.4285714</v>
      </c>
      <c r="I723" s="4" t="n">
        <f aca="false">+G723/K723</f>
        <v>1251.23809524</v>
      </c>
      <c r="J723" s="4" t="n">
        <f aca="false">+H723/K723</f>
        <v>11.4285714</v>
      </c>
      <c r="K723" s="4" t="n">
        <f aca="false">+ROUNDUP(MAX(G723/12000,H723/51,1),0)</f>
        <v>1</v>
      </c>
      <c r="L723" s="4" t="n">
        <f aca="false">+RANDBETWEEN(1,5)</f>
        <v>1</v>
      </c>
      <c r="M723" s="4" t="str">
        <f aca="false">+VLOOKUP(A723&amp;B723,[1]country_org_des!$A$1:$E$1048576,5,0)</f>
        <v>FTL||Supplier_129||Plant_2||FTL_DE_W-ES_1500</v>
      </c>
      <c r="N723" s="4" t="n">
        <f aca="false">+FIND("FTL",M723,2)+4</f>
        <v>33</v>
      </c>
      <c r="O723" s="0" t="n">
        <f aca="false">+FIND("-",M723)</f>
        <v>37</v>
      </c>
      <c r="P723" s="0" t="n">
        <f aca="false">+LEN(M723)</f>
        <v>44</v>
      </c>
      <c r="Q723" s="0" t="str">
        <f aca="false">+RIGHT(M723,P723-O723)</f>
        <v>ES_1500</v>
      </c>
      <c r="R723" s="0" t="n">
        <f aca="false">+LEN(M723)-LEN(SUBSTITUTE(M723,"_",""))</f>
        <v>5</v>
      </c>
      <c r="S723" s="0" t="n">
        <f aca="false">+FIND("!",T723)</f>
        <v>40</v>
      </c>
      <c r="T723" s="0" t="str">
        <f aca="false">+SUBSTITUTE(M723,"_","!",R723)</f>
        <v>FTL||Supplier_129||Plant_2||FTL_DE_W-ES!1500</v>
      </c>
    </row>
    <row r="724" customFormat="false" ht="12.8" hidden="true" customHeight="false" outlineLevel="0" collapsed="false">
      <c r="A724" s="0" t="s">
        <v>46</v>
      </c>
      <c r="B724" s="0" t="s">
        <v>834</v>
      </c>
      <c r="C724" s="0" t="s">
        <v>839</v>
      </c>
      <c r="D724" s="0" t="n">
        <v>1080</v>
      </c>
      <c r="E724" s="4" t="str">
        <f aca="false">+LEFT(RIGHT(M724,P724-N724+1),O724-N724)</f>
        <v>DE_W</v>
      </c>
      <c r="F724" s="4" t="str">
        <f aca="false">+RIGHT(LEFT(M724,S724-1),S724-O724-1)</f>
        <v>ES</v>
      </c>
      <c r="G724" s="4" t="n">
        <f aca="false">+D724*VLOOKUP(C724,[1]commodities!A$1:H$1048576,2,0)</f>
        <v>1126.114285716</v>
      </c>
      <c r="H724" s="4" t="n">
        <f aca="false">+$D724*VLOOKUP(C724,[1]commodities!A$1:H$1048576,3,0)</f>
        <v>10.28571426</v>
      </c>
      <c r="I724" s="4" t="n">
        <f aca="false">+G724/K724</f>
        <v>1126.114285716</v>
      </c>
      <c r="J724" s="4" t="n">
        <f aca="false">+H724/K724</f>
        <v>10.28571426</v>
      </c>
      <c r="K724" s="4" t="n">
        <f aca="false">+ROUNDUP(MAX(G724/12000,H724/51,1),0)</f>
        <v>1</v>
      </c>
      <c r="L724" s="4" t="n">
        <f aca="false">+RANDBETWEEN(1,5)</f>
        <v>1</v>
      </c>
      <c r="M724" s="4" t="str">
        <f aca="false">+VLOOKUP(A724&amp;B724,[1]country_org_des!$A$1:$E$1048576,5,0)</f>
        <v>FTL||Supplier_129||Plant_2||FTL_DE_W-ES_1500</v>
      </c>
      <c r="N724" s="4" t="n">
        <f aca="false">+FIND("FTL",M724,2)+4</f>
        <v>33</v>
      </c>
      <c r="O724" s="0" t="n">
        <f aca="false">+FIND("-",M724)</f>
        <v>37</v>
      </c>
      <c r="P724" s="0" t="n">
        <f aca="false">+LEN(M724)</f>
        <v>44</v>
      </c>
      <c r="Q724" s="0" t="str">
        <f aca="false">+RIGHT(M724,P724-O724)</f>
        <v>ES_1500</v>
      </c>
      <c r="R724" s="0" t="n">
        <f aca="false">+LEN(M724)-LEN(SUBSTITUTE(M724,"_",""))</f>
        <v>5</v>
      </c>
      <c r="S724" s="0" t="n">
        <f aca="false">+FIND("!",T724)</f>
        <v>40</v>
      </c>
      <c r="T724" s="0" t="str">
        <f aca="false">+SUBSTITUTE(M724,"_","!",R724)</f>
        <v>FTL||Supplier_129||Plant_2||FTL_DE_W-ES!1500</v>
      </c>
    </row>
    <row r="725" customFormat="false" ht="12.8" hidden="true" customHeight="false" outlineLevel="0" collapsed="false">
      <c r="A725" s="0" t="s">
        <v>46</v>
      </c>
      <c r="B725" s="0" t="s">
        <v>834</v>
      </c>
      <c r="C725" s="0" t="s">
        <v>840</v>
      </c>
      <c r="D725" s="0" t="n">
        <v>120</v>
      </c>
      <c r="E725" s="4" t="str">
        <f aca="false">+LEFT(RIGHT(M725,P725-N725+1),O725-N725)</f>
        <v>DE_W</v>
      </c>
      <c r="F725" s="4" t="str">
        <f aca="false">+RIGHT(LEFT(M725,S725-1),S725-O725-1)</f>
        <v>ES</v>
      </c>
      <c r="G725" s="4" t="n">
        <f aca="false">+D725*VLOOKUP(C725,[1]commodities!A$1:H$1048576,2,0)</f>
        <v>125.123809524</v>
      </c>
      <c r="H725" s="4" t="n">
        <f aca="false">+$D725*VLOOKUP(C725,[1]commodities!A$1:H$1048576,3,0)</f>
        <v>1.14285714</v>
      </c>
      <c r="I725" s="4" t="n">
        <f aca="false">+G725/K725</f>
        <v>125.123809524</v>
      </c>
      <c r="J725" s="4" t="n">
        <f aca="false">+H725/K725</f>
        <v>1.14285714</v>
      </c>
      <c r="K725" s="4" t="n">
        <f aca="false">+ROUNDUP(MAX(G725/12000,H725/51,1),0)</f>
        <v>1</v>
      </c>
      <c r="L725" s="4" t="n">
        <f aca="false">+RANDBETWEEN(1,5)</f>
        <v>3</v>
      </c>
      <c r="M725" s="4" t="str">
        <f aca="false">+VLOOKUP(A725&amp;B725,[1]country_org_des!$A$1:$E$1048576,5,0)</f>
        <v>FTL||Supplier_129||Plant_2||FTL_DE_W-ES_1500</v>
      </c>
      <c r="N725" s="4" t="n">
        <f aca="false">+FIND("FTL",M725,2)+4</f>
        <v>33</v>
      </c>
      <c r="O725" s="0" t="n">
        <f aca="false">+FIND("-",M725)</f>
        <v>37</v>
      </c>
      <c r="P725" s="0" t="n">
        <f aca="false">+LEN(M725)</f>
        <v>44</v>
      </c>
      <c r="Q725" s="0" t="str">
        <f aca="false">+RIGHT(M725,P725-O725)</f>
        <v>ES_1500</v>
      </c>
      <c r="R725" s="0" t="n">
        <f aca="false">+LEN(M725)-LEN(SUBSTITUTE(M725,"_",""))</f>
        <v>5</v>
      </c>
      <c r="S725" s="0" t="n">
        <f aca="false">+FIND("!",T725)</f>
        <v>40</v>
      </c>
      <c r="T725" s="0" t="str">
        <f aca="false">+SUBSTITUTE(M725,"_","!",R725)</f>
        <v>FTL||Supplier_129||Plant_2||FTL_DE_W-ES!1500</v>
      </c>
    </row>
    <row r="726" customFormat="false" ht="12.8" hidden="true" customHeight="false" outlineLevel="0" collapsed="false">
      <c r="A726" s="0" t="s">
        <v>46</v>
      </c>
      <c r="B726" s="0" t="s">
        <v>834</v>
      </c>
      <c r="C726" s="0" t="s">
        <v>841</v>
      </c>
      <c r="D726" s="0" t="n">
        <v>600</v>
      </c>
      <c r="E726" s="4" t="str">
        <f aca="false">+LEFT(RIGHT(M726,P726-N726+1),O726-N726)</f>
        <v>DE_W</v>
      </c>
      <c r="F726" s="4" t="str">
        <f aca="false">+RIGHT(LEFT(M726,S726-1),S726-O726-1)</f>
        <v>ES</v>
      </c>
      <c r="G726" s="4" t="n">
        <f aca="false">+D726*VLOOKUP(C726,[1]commodities!A$1:H$1048576,2,0)</f>
        <v>625.61904762</v>
      </c>
      <c r="H726" s="4" t="n">
        <f aca="false">+$D726*VLOOKUP(C726,[1]commodities!A$1:H$1048576,3,0)</f>
        <v>5.7142857</v>
      </c>
      <c r="I726" s="4" t="n">
        <f aca="false">+G726/K726</f>
        <v>625.61904762</v>
      </c>
      <c r="J726" s="4" t="n">
        <f aca="false">+H726/K726</f>
        <v>5.7142857</v>
      </c>
      <c r="K726" s="4" t="n">
        <f aca="false">+ROUNDUP(MAX(G726/12000,H726/51,1),0)</f>
        <v>1</v>
      </c>
      <c r="L726" s="4" t="n">
        <f aca="false">+RANDBETWEEN(1,5)</f>
        <v>1</v>
      </c>
      <c r="M726" s="4" t="str">
        <f aca="false">+VLOOKUP(A726&amp;B726,[1]country_org_des!$A$1:$E$1048576,5,0)</f>
        <v>FTL||Supplier_129||Plant_2||FTL_DE_W-ES_1500</v>
      </c>
      <c r="N726" s="4" t="n">
        <f aca="false">+FIND("FTL",M726,2)+4</f>
        <v>33</v>
      </c>
      <c r="O726" s="0" t="n">
        <f aca="false">+FIND("-",M726)</f>
        <v>37</v>
      </c>
      <c r="P726" s="0" t="n">
        <f aca="false">+LEN(M726)</f>
        <v>44</v>
      </c>
      <c r="Q726" s="0" t="str">
        <f aca="false">+RIGHT(M726,P726-O726)</f>
        <v>ES_1500</v>
      </c>
      <c r="R726" s="0" t="n">
        <f aca="false">+LEN(M726)-LEN(SUBSTITUTE(M726,"_",""))</f>
        <v>5</v>
      </c>
      <c r="S726" s="0" t="n">
        <f aca="false">+FIND("!",T726)</f>
        <v>40</v>
      </c>
      <c r="T726" s="0" t="str">
        <f aca="false">+SUBSTITUTE(M726,"_","!",R726)</f>
        <v>FTL||Supplier_129||Plant_2||FTL_DE_W-ES!1500</v>
      </c>
    </row>
    <row r="727" customFormat="false" ht="12.8" hidden="true" customHeight="false" outlineLevel="0" collapsed="false">
      <c r="A727" s="0" t="s">
        <v>50</v>
      </c>
      <c r="B727" s="0" t="s">
        <v>834</v>
      </c>
      <c r="C727" s="0" t="s">
        <v>842</v>
      </c>
      <c r="D727" s="0" t="n">
        <v>11520</v>
      </c>
      <c r="E727" s="4" t="str">
        <f aca="false">+LEFT(RIGHT(M727,P727-N727+1),O727-N727)</f>
        <v>ES</v>
      </c>
      <c r="F727" s="4" t="str">
        <f aca="false">+RIGHT(LEFT(M727,S727-1),S727-O727-1)</f>
        <v>ES</v>
      </c>
      <c r="G727" s="4" t="n">
        <f aca="false">+D727*VLOOKUP(C727,[1]commodities!A$1:H$1048576,2,0)</f>
        <v>584.64</v>
      </c>
      <c r="H727" s="4" t="n">
        <f aca="false">+$D727*VLOOKUP(C727,[1]commodities!A$1:H$1048576,3,0)</f>
        <v>2.236572288</v>
      </c>
      <c r="I727" s="4" t="n">
        <f aca="false">+G727/K727</f>
        <v>584.64</v>
      </c>
      <c r="J727" s="4" t="n">
        <f aca="false">+H727/K727</f>
        <v>2.236572288</v>
      </c>
      <c r="K727" s="4" t="n">
        <f aca="false">+ROUNDUP(MAX(G727/12000,H727/51,1),0)</f>
        <v>1</v>
      </c>
      <c r="L727" s="4" t="n">
        <f aca="false">+RANDBETWEEN(1,5)</f>
        <v>4</v>
      </c>
      <c r="M727" s="4" t="str">
        <f aca="false">+VLOOKUP(A727&amp;B727,[1]country_org_des!$A$1:$E$1048576,5,0)</f>
        <v>FTL||Supplier_18||Plant_2||FTL_ES-ES_250</v>
      </c>
      <c r="N727" s="4" t="n">
        <f aca="false">+FIND("FTL",M727,2)+4</f>
        <v>32</v>
      </c>
      <c r="O727" s="0" t="n">
        <f aca="false">+FIND("-",M727)</f>
        <v>34</v>
      </c>
      <c r="P727" s="0" t="n">
        <f aca="false">+LEN(M727)</f>
        <v>40</v>
      </c>
      <c r="Q727" s="0" t="str">
        <f aca="false">+RIGHT(M727,P727-O727)</f>
        <v>ES_250</v>
      </c>
      <c r="R727" s="0" t="n">
        <f aca="false">+LEN(M727)-LEN(SUBSTITUTE(M727,"_",""))</f>
        <v>4</v>
      </c>
      <c r="S727" s="0" t="n">
        <f aca="false">+FIND("!",T727)</f>
        <v>37</v>
      </c>
      <c r="T727" s="0" t="str">
        <f aca="false">+SUBSTITUTE(M727,"_","!",R727)</f>
        <v>FTL||Supplier_18||Plant_2||FTL_ES-ES!250</v>
      </c>
    </row>
    <row r="728" customFormat="false" ht="12.8" hidden="true" customHeight="false" outlineLevel="0" collapsed="false">
      <c r="A728" s="0" t="s">
        <v>52</v>
      </c>
      <c r="B728" s="0" t="s">
        <v>834</v>
      </c>
      <c r="C728" s="0" t="s">
        <v>843</v>
      </c>
      <c r="D728" s="0" t="n">
        <v>6300</v>
      </c>
      <c r="E728" s="4" t="str">
        <f aca="false">+LEFT(RIGHT(M728,P728-N728+1),O728-N728)</f>
        <v>ES</v>
      </c>
      <c r="F728" s="4" t="str">
        <f aca="false">+RIGHT(LEFT(M728,S728-1),S728-O728-1)</f>
        <v>ES</v>
      </c>
      <c r="G728" s="4" t="n">
        <f aca="false">+D728*VLOOKUP(C728,[1]commodities!A$1:H$1048576,2,0)</f>
        <v>9436.00000014</v>
      </c>
      <c r="H728" s="4" t="n">
        <f aca="false">+$D728*VLOOKUP(C728,[1]commodities!A$1:H$1048576,3,0)</f>
        <v>12.43199979</v>
      </c>
      <c r="I728" s="4" t="n">
        <f aca="false">+G728/K728</f>
        <v>9436.00000014</v>
      </c>
      <c r="J728" s="4" t="n">
        <f aca="false">+H728/K728</f>
        <v>12.43199979</v>
      </c>
      <c r="K728" s="4" t="n">
        <f aca="false">+ROUNDUP(MAX(G728/12000,H728/51,1),0)</f>
        <v>1</v>
      </c>
      <c r="L728" s="4" t="n">
        <f aca="false">+RANDBETWEEN(1,5)</f>
        <v>5</v>
      </c>
      <c r="M728" s="4" t="str">
        <f aca="false">+VLOOKUP(A728&amp;B728,[1]country_org_des!$A$1:$E$1048576,5,0)</f>
        <v>FTL||Supplier_19||Plant_2||FTL_ES-ES_250</v>
      </c>
      <c r="N728" s="4" t="n">
        <f aca="false">+FIND("FTL",M728,2)+4</f>
        <v>32</v>
      </c>
      <c r="O728" s="0" t="n">
        <f aca="false">+FIND("-",M728)</f>
        <v>34</v>
      </c>
      <c r="P728" s="0" t="n">
        <f aca="false">+LEN(M728)</f>
        <v>40</v>
      </c>
      <c r="Q728" s="0" t="str">
        <f aca="false">+RIGHT(M728,P728-O728)</f>
        <v>ES_250</v>
      </c>
      <c r="R728" s="0" t="n">
        <f aca="false">+LEN(M728)-LEN(SUBSTITUTE(M728,"_",""))</f>
        <v>4</v>
      </c>
      <c r="S728" s="0" t="n">
        <f aca="false">+FIND("!",T728)</f>
        <v>37</v>
      </c>
      <c r="T728" s="0" t="str">
        <f aca="false">+SUBSTITUTE(M728,"_","!",R728)</f>
        <v>FTL||Supplier_19||Plant_2||FTL_ES-ES!250</v>
      </c>
    </row>
    <row r="729" customFormat="false" ht="12.8" hidden="true" customHeight="false" outlineLevel="0" collapsed="false">
      <c r="A729" s="0" t="s">
        <v>52</v>
      </c>
      <c r="B729" s="0" t="s">
        <v>834</v>
      </c>
      <c r="C729" s="0" t="s">
        <v>844</v>
      </c>
      <c r="D729" s="0" t="n">
        <v>6300</v>
      </c>
      <c r="E729" s="4" t="str">
        <f aca="false">+LEFT(RIGHT(M729,P729-N729+1),O729-N729)</f>
        <v>ES</v>
      </c>
      <c r="F729" s="4" t="str">
        <f aca="false">+RIGHT(LEFT(M729,S729-1),S729-O729-1)</f>
        <v>ES</v>
      </c>
      <c r="G729" s="4" t="n">
        <f aca="false">+D729*VLOOKUP(C729,[1]commodities!A$1:H$1048576,2,0)</f>
        <v>9436.00000014</v>
      </c>
      <c r="H729" s="4" t="n">
        <f aca="false">+$D729*VLOOKUP(C729,[1]commodities!A$1:H$1048576,3,0)</f>
        <v>12.43199979</v>
      </c>
      <c r="I729" s="4" t="n">
        <f aca="false">+G729/K729</f>
        <v>9436.00000014</v>
      </c>
      <c r="J729" s="4" t="n">
        <f aca="false">+H729/K729</f>
        <v>12.43199979</v>
      </c>
      <c r="K729" s="4" t="n">
        <f aca="false">+ROUNDUP(MAX(G729/12000,H729/51,1),0)</f>
        <v>1</v>
      </c>
      <c r="L729" s="4" t="n">
        <f aca="false">+RANDBETWEEN(1,5)</f>
        <v>1</v>
      </c>
      <c r="M729" s="4" t="str">
        <f aca="false">+VLOOKUP(A729&amp;B729,[1]country_org_des!$A$1:$E$1048576,5,0)</f>
        <v>FTL||Supplier_19||Plant_2||FTL_ES-ES_250</v>
      </c>
      <c r="N729" s="4" t="n">
        <f aca="false">+FIND("FTL",M729,2)+4</f>
        <v>32</v>
      </c>
      <c r="O729" s="0" t="n">
        <f aca="false">+FIND("-",M729)</f>
        <v>34</v>
      </c>
      <c r="P729" s="0" t="n">
        <f aca="false">+LEN(M729)</f>
        <v>40</v>
      </c>
      <c r="Q729" s="0" t="str">
        <f aca="false">+RIGHT(M729,P729-O729)</f>
        <v>ES_250</v>
      </c>
      <c r="R729" s="0" t="n">
        <f aca="false">+LEN(M729)-LEN(SUBSTITUTE(M729,"_",""))</f>
        <v>4</v>
      </c>
      <c r="S729" s="0" t="n">
        <f aca="false">+FIND("!",T729)</f>
        <v>37</v>
      </c>
      <c r="T729" s="0" t="str">
        <f aca="false">+SUBSTITUTE(M729,"_","!",R729)</f>
        <v>FTL||Supplier_19||Plant_2||FTL_ES-ES!250</v>
      </c>
    </row>
    <row r="730" customFormat="false" ht="12.8" hidden="true" customHeight="false" outlineLevel="0" collapsed="false">
      <c r="A730" s="0" t="s">
        <v>52</v>
      </c>
      <c r="B730" s="0" t="s">
        <v>834</v>
      </c>
      <c r="C730" s="0" t="s">
        <v>845</v>
      </c>
      <c r="D730" s="0" t="n">
        <v>1040</v>
      </c>
      <c r="E730" s="4" t="str">
        <f aca="false">+LEFT(RIGHT(M730,P730-N730+1),O730-N730)</f>
        <v>ES</v>
      </c>
      <c r="F730" s="4" t="str">
        <f aca="false">+RIGHT(LEFT(M730,S730-1),S730-O730-1)</f>
        <v>ES</v>
      </c>
      <c r="G730" s="4" t="n">
        <f aca="false">+D730*VLOOKUP(C730,[1]commodities!A$1:H$1048576,2,0)</f>
        <v>2359.000000032</v>
      </c>
      <c r="H730" s="4" t="n">
        <f aca="false">+$D730*VLOOKUP(C730,[1]commodities!A$1:H$1048576,3,0)</f>
        <v>4.440000032</v>
      </c>
      <c r="I730" s="4" t="n">
        <f aca="false">+G730/K730</f>
        <v>2359.000000032</v>
      </c>
      <c r="J730" s="4" t="n">
        <f aca="false">+H730/K730</f>
        <v>4.440000032</v>
      </c>
      <c r="K730" s="4" t="n">
        <f aca="false">+ROUNDUP(MAX(G730/12000,H730/51,1),0)</f>
        <v>1</v>
      </c>
      <c r="L730" s="4" t="n">
        <f aca="false">+RANDBETWEEN(1,5)</f>
        <v>5</v>
      </c>
      <c r="M730" s="4" t="str">
        <f aca="false">+VLOOKUP(A730&amp;B730,[1]country_org_des!$A$1:$E$1048576,5,0)</f>
        <v>FTL||Supplier_19||Plant_2||FTL_ES-ES_250</v>
      </c>
      <c r="N730" s="4" t="n">
        <f aca="false">+FIND("FTL",M730,2)+4</f>
        <v>32</v>
      </c>
      <c r="O730" s="0" t="n">
        <f aca="false">+FIND("-",M730)</f>
        <v>34</v>
      </c>
      <c r="P730" s="0" t="n">
        <f aca="false">+LEN(M730)</f>
        <v>40</v>
      </c>
      <c r="Q730" s="0" t="str">
        <f aca="false">+RIGHT(M730,P730-O730)</f>
        <v>ES_250</v>
      </c>
      <c r="R730" s="0" t="n">
        <f aca="false">+LEN(M730)-LEN(SUBSTITUTE(M730,"_",""))</f>
        <v>4</v>
      </c>
      <c r="S730" s="0" t="n">
        <f aca="false">+FIND("!",T730)</f>
        <v>37</v>
      </c>
      <c r="T730" s="0" t="str">
        <f aca="false">+SUBSTITUTE(M730,"_","!",R730)</f>
        <v>FTL||Supplier_19||Plant_2||FTL_ES-ES!250</v>
      </c>
    </row>
    <row r="731" customFormat="false" ht="12.8" hidden="true" customHeight="false" outlineLevel="0" collapsed="false">
      <c r="A731" s="0" t="s">
        <v>52</v>
      </c>
      <c r="B731" s="0" t="s">
        <v>834</v>
      </c>
      <c r="C731" s="0" t="s">
        <v>846</v>
      </c>
      <c r="D731" s="0" t="n">
        <v>1040</v>
      </c>
      <c r="E731" s="4" t="str">
        <f aca="false">+LEFT(RIGHT(M731,P731-N731+1),O731-N731)</f>
        <v>ES</v>
      </c>
      <c r="F731" s="4" t="str">
        <f aca="false">+RIGHT(LEFT(M731,S731-1),S731-O731-1)</f>
        <v>ES</v>
      </c>
      <c r="G731" s="4" t="n">
        <f aca="false">+D731*VLOOKUP(C731,[1]commodities!A$1:H$1048576,2,0)</f>
        <v>2359.000000032</v>
      </c>
      <c r="H731" s="4" t="n">
        <f aca="false">+$D731*VLOOKUP(C731,[1]commodities!A$1:H$1048576,3,0)</f>
        <v>4.440000032</v>
      </c>
      <c r="I731" s="4" t="n">
        <f aca="false">+G731/K731</f>
        <v>2359.000000032</v>
      </c>
      <c r="J731" s="4" t="n">
        <f aca="false">+H731/K731</f>
        <v>4.440000032</v>
      </c>
      <c r="K731" s="4" t="n">
        <f aca="false">+ROUNDUP(MAX(G731/12000,H731/51,1),0)</f>
        <v>1</v>
      </c>
      <c r="L731" s="4" t="n">
        <f aca="false">+RANDBETWEEN(1,5)</f>
        <v>2</v>
      </c>
      <c r="M731" s="4" t="str">
        <f aca="false">+VLOOKUP(A731&amp;B731,[1]country_org_des!$A$1:$E$1048576,5,0)</f>
        <v>FTL||Supplier_19||Plant_2||FTL_ES-ES_250</v>
      </c>
      <c r="N731" s="4" t="n">
        <f aca="false">+FIND("FTL",M731,2)+4</f>
        <v>32</v>
      </c>
      <c r="O731" s="0" t="n">
        <f aca="false">+FIND("-",M731)</f>
        <v>34</v>
      </c>
      <c r="P731" s="0" t="n">
        <f aca="false">+LEN(M731)</f>
        <v>40</v>
      </c>
      <c r="Q731" s="0" t="str">
        <f aca="false">+RIGHT(M731,P731-O731)</f>
        <v>ES_250</v>
      </c>
      <c r="R731" s="0" t="n">
        <f aca="false">+LEN(M731)-LEN(SUBSTITUTE(M731,"_",""))</f>
        <v>4</v>
      </c>
      <c r="S731" s="0" t="n">
        <f aca="false">+FIND("!",T731)</f>
        <v>37</v>
      </c>
      <c r="T731" s="0" t="str">
        <f aca="false">+SUBSTITUTE(M731,"_","!",R731)</f>
        <v>FTL||Supplier_19||Plant_2||FTL_ES-ES!250</v>
      </c>
    </row>
    <row r="732" customFormat="false" ht="12.8" hidden="true" customHeight="false" outlineLevel="0" collapsed="false">
      <c r="A732" s="0" t="s">
        <v>52</v>
      </c>
      <c r="B732" s="0" t="s">
        <v>834</v>
      </c>
      <c r="C732" s="0" t="s">
        <v>847</v>
      </c>
      <c r="D732" s="0" t="n">
        <v>5104</v>
      </c>
      <c r="E732" s="4" t="str">
        <f aca="false">+LEFT(RIGHT(M732,P732-N732+1),O732-N732)</f>
        <v>ES</v>
      </c>
      <c r="F732" s="4" t="str">
        <f aca="false">+RIGHT(LEFT(M732,S732-1),S732-O732-1)</f>
        <v>ES</v>
      </c>
      <c r="G732" s="4" t="n">
        <f aca="false">+D732*VLOOKUP(C732,[1]commodities!A$1:H$1048576,2,0)</f>
        <v>10171.28701732</v>
      </c>
      <c r="H732" s="4" t="n">
        <f aca="false">+$D732*VLOOKUP(C732,[1]commodities!A$1:H$1048576,3,0)</f>
        <v>15.902989608</v>
      </c>
      <c r="I732" s="4" t="n">
        <f aca="false">+G732/K732</f>
        <v>10171.28701732</v>
      </c>
      <c r="J732" s="4" t="n">
        <f aca="false">+H732/K732</f>
        <v>15.902989608</v>
      </c>
      <c r="K732" s="4" t="n">
        <f aca="false">+ROUNDUP(MAX(G732/12000,H732/51,1),0)</f>
        <v>1</v>
      </c>
      <c r="L732" s="4" t="n">
        <f aca="false">+RANDBETWEEN(1,5)</f>
        <v>5</v>
      </c>
      <c r="M732" s="4" t="str">
        <f aca="false">+VLOOKUP(A732&amp;B732,[1]country_org_des!$A$1:$E$1048576,5,0)</f>
        <v>FTL||Supplier_19||Plant_2||FTL_ES-ES_250</v>
      </c>
      <c r="N732" s="4" t="n">
        <f aca="false">+FIND("FTL",M732,2)+4</f>
        <v>32</v>
      </c>
      <c r="O732" s="0" t="n">
        <f aca="false">+FIND("-",M732)</f>
        <v>34</v>
      </c>
      <c r="P732" s="0" t="n">
        <f aca="false">+LEN(M732)</f>
        <v>40</v>
      </c>
      <c r="Q732" s="0" t="str">
        <f aca="false">+RIGHT(M732,P732-O732)</f>
        <v>ES_250</v>
      </c>
      <c r="R732" s="0" t="n">
        <f aca="false">+LEN(M732)-LEN(SUBSTITUTE(M732,"_",""))</f>
        <v>4</v>
      </c>
      <c r="S732" s="0" t="n">
        <f aca="false">+FIND("!",T732)</f>
        <v>37</v>
      </c>
      <c r="T732" s="0" t="str">
        <f aca="false">+SUBSTITUTE(M732,"_","!",R732)</f>
        <v>FTL||Supplier_19||Plant_2||FTL_ES-ES!250</v>
      </c>
    </row>
    <row r="733" customFormat="false" ht="12.8" hidden="true" customHeight="false" outlineLevel="0" collapsed="false">
      <c r="A733" s="0" t="s">
        <v>52</v>
      </c>
      <c r="B733" s="0" t="s">
        <v>834</v>
      </c>
      <c r="C733" s="0" t="s">
        <v>848</v>
      </c>
      <c r="D733" s="0" t="n">
        <v>5104</v>
      </c>
      <c r="E733" s="4" t="str">
        <f aca="false">+LEFT(RIGHT(M733,P733-N733+1),O733-N733)</f>
        <v>ES</v>
      </c>
      <c r="F733" s="4" t="str">
        <f aca="false">+RIGHT(LEFT(M733,S733-1),S733-O733-1)</f>
        <v>ES</v>
      </c>
      <c r="G733" s="4" t="n">
        <f aca="false">+D733*VLOOKUP(C733,[1]commodities!A$1:H$1048576,2,0)</f>
        <v>10171.28701732</v>
      </c>
      <c r="H733" s="4" t="n">
        <f aca="false">+$D733*VLOOKUP(C733,[1]commodities!A$1:H$1048576,3,0)</f>
        <v>15.902989608</v>
      </c>
      <c r="I733" s="4" t="n">
        <f aca="false">+G733/K733</f>
        <v>10171.28701732</v>
      </c>
      <c r="J733" s="4" t="n">
        <f aca="false">+H733/K733</f>
        <v>15.902989608</v>
      </c>
      <c r="K733" s="4" t="n">
        <f aca="false">+ROUNDUP(MAX(G733/12000,H733/51,1),0)</f>
        <v>1</v>
      </c>
      <c r="L733" s="4" t="n">
        <f aca="false">+RANDBETWEEN(1,5)</f>
        <v>5</v>
      </c>
      <c r="M733" s="4" t="str">
        <f aca="false">+VLOOKUP(A733&amp;B733,[1]country_org_des!$A$1:$E$1048576,5,0)</f>
        <v>FTL||Supplier_19||Plant_2||FTL_ES-ES_250</v>
      </c>
      <c r="N733" s="4" t="n">
        <f aca="false">+FIND("FTL",M733,2)+4</f>
        <v>32</v>
      </c>
      <c r="O733" s="0" t="n">
        <f aca="false">+FIND("-",M733)</f>
        <v>34</v>
      </c>
      <c r="P733" s="0" t="n">
        <f aca="false">+LEN(M733)</f>
        <v>40</v>
      </c>
      <c r="Q733" s="0" t="str">
        <f aca="false">+RIGHT(M733,P733-O733)</f>
        <v>ES_250</v>
      </c>
      <c r="R733" s="0" t="n">
        <f aca="false">+LEN(M733)-LEN(SUBSTITUTE(M733,"_",""))</f>
        <v>4</v>
      </c>
      <c r="S733" s="0" t="n">
        <f aca="false">+FIND("!",T733)</f>
        <v>37</v>
      </c>
      <c r="T733" s="0" t="str">
        <f aca="false">+SUBSTITUTE(M733,"_","!",R733)</f>
        <v>FTL||Supplier_19||Plant_2||FTL_ES-ES!250</v>
      </c>
    </row>
    <row r="734" customFormat="false" ht="12.8" hidden="true" customHeight="false" outlineLevel="0" collapsed="false">
      <c r="A734" s="0" t="s">
        <v>849</v>
      </c>
      <c r="B734" s="0" t="s">
        <v>834</v>
      </c>
      <c r="C734" s="0" t="s">
        <v>850</v>
      </c>
      <c r="D734" s="0" t="n">
        <v>3456</v>
      </c>
      <c r="E734" s="4" t="str">
        <f aca="false">+LEFT(RIGHT(M734,P734-N734+1),O734-N734)</f>
        <v>FR_N</v>
      </c>
      <c r="F734" s="4" t="str">
        <f aca="false">+RIGHT(LEFT(M734,S734-1),S734-O734-1)</f>
        <v>ES</v>
      </c>
      <c r="G734" s="4" t="n">
        <f aca="false">+D734*VLOOKUP(C734,[1]commodities!A$1:H$1048576,2,0)</f>
        <v>1718.496</v>
      </c>
      <c r="H734" s="4" t="n">
        <f aca="false">+$D734*VLOOKUP(C734,[1]commodities!A$1:H$1048576,3,0)</f>
        <v>0.9504</v>
      </c>
      <c r="I734" s="4" t="n">
        <f aca="false">+G734/K734</f>
        <v>1718.496</v>
      </c>
      <c r="J734" s="4" t="n">
        <f aca="false">+H734/K734</f>
        <v>0.9504</v>
      </c>
      <c r="K734" s="4" t="n">
        <f aca="false">+ROUNDUP(MAX(G734/12000,H734/51,1),0)</f>
        <v>1</v>
      </c>
      <c r="L734" s="4" t="n">
        <f aca="false">+RANDBETWEEN(1,5)</f>
        <v>5</v>
      </c>
      <c r="M734" s="4" t="str">
        <f aca="false">+VLOOKUP(A734&amp;B734,[1]country_org_des!$A$1:$E$1048576,5,0)</f>
        <v>FTL||Supplier_28||Plant_2||FTL_FR_N-ES_1000</v>
      </c>
      <c r="N734" s="4" t="n">
        <f aca="false">+FIND("FTL",M734,2)+4</f>
        <v>32</v>
      </c>
      <c r="O734" s="0" t="n">
        <f aca="false">+FIND("-",M734)</f>
        <v>36</v>
      </c>
      <c r="P734" s="0" t="n">
        <f aca="false">+LEN(M734)</f>
        <v>43</v>
      </c>
      <c r="Q734" s="0" t="str">
        <f aca="false">+RIGHT(M734,P734-O734)</f>
        <v>ES_1000</v>
      </c>
      <c r="R734" s="0" t="n">
        <f aca="false">+LEN(M734)-LEN(SUBSTITUTE(M734,"_",""))</f>
        <v>5</v>
      </c>
      <c r="S734" s="0" t="n">
        <f aca="false">+FIND("!",T734)</f>
        <v>39</v>
      </c>
      <c r="T734" s="0" t="str">
        <f aca="false">+SUBSTITUTE(M734,"_","!",R734)</f>
        <v>FTL||Supplier_28||Plant_2||FTL_FR_N-ES!1000</v>
      </c>
    </row>
    <row r="735" customFormat="false" ht="12.8" hidden="true" customHeight="false" outlineLevel="0" collapsed="false">
      <c r="A735" s="0" t="s">
        <v>849</v>
      </c>
      <c r="B735" s="0" t="s">
        <v>834</v>
      </c>
      <c r="C735" s="0" t="s">
        <v>851</v>
      </c>
      <c r="D735" s="0" t="n">
        <v>2304</v>
      </c>
      <c r="E735" s="4" t="str">
        <f aca="false">+LEFT(RIGHT(M735,P735-N735+1),O735-N735)</f>
        <v>FR_N</v>
      </c>
      <c r="F735" s="4" t="str">
        <f aca="false">+RIGHT(LEFT(M735,S735-1),S735-O735-1)</f>
        <v>ES</v>
      </c>
      <c r="G735" s="4" t="n">
        <f aca="false">+D735*VLOOKUP(C735,[1]commodities!A$1:H$1048576,2,0)</f>
        <v>1154.88</v>
      </c>
      <c r="H735" s="4" t="n">
        <f aca="false">+$D735*VLOOKUP(C735,[1]commodities!A$1:H$1048576,3,0)</f>
        <v>0.6336</v>
      </c>
      <c r="I735" s="4" t="n">
        <f aca="false">+G735/K735</f>
        <v>1154.88</v>
      </c>
      <c r="J735" s="4" t="n">
        <f aca="false">+H735/K735</f>
        <v>0.6336</v>
      </c>
      <c r="K735" s="4" t="n">
        <f aca="false">+ROUNDUP(MAX(G735/12000,H735/51,1),0)</f>
        <v>1</v>
      </c>
      <c r="L735" s="4" t="n">
        <f aca="false">+RANDBETWEEN(1,5)</f>
        <v>1</v>
      </c>
      <c r="M735" s="4" t="str">
        <f aca="false">+VLOOKUP(A735&amp;B735,[1]country_org_des!$A$1:$E$1048576,5,0)</f>
        <v>FTL||Supplier_28||Plant_2||FTL_FR_N-ES_1000</v>
      </c>
      <c r="N735" s="4" t="n">
        <f aca="false">+FIND("FTL",M735,2)+4</f>
        <v>32</v>
      </c>
      <c r="O735" s="0" t="n">
        <f aca="false">+FIND("-",M735)</f>
        <v>36</v>
      </c>
      <c r="P735" s="0" t="n">
        <f aca="false">+LEN(M735)</f>
        <v>43</v>
      </c>
      <c r="Q735" s="0" t="str">
        <f aca="false">+RIGHT(M735,P735-O735)</f>
        <v>ES_1000</v>
      </c>
      <c r="R735" s="0" t="n">
        <f aca="false">+LEN(M735)-LEN(SUBSTITUTE(M735,"_",""))</f>
        <v>5</v>
      </c>
      <c r="S735" s="0" t="n">
        <f aca="false">+FIND("!",T735)</f>
        <v>39</v>
      </c>
      <c r="T735" s="0" t="str">
        <f aca="false">+SUBSTITUTE(M735,"_","!",R735)</f>
        <v>FTL||Supplier_28||Plant_2||FTL_FR_N-ES!1000</v>
      </c>
    </row>
    <row r="736" customFormat="false" ht="12.8" hidden="true" customHeight="false" outlineLevel="0" collapsed="false">
      <c r="A736" s="0" t="s">
        <v>852</v>
      </c>
      <c r="B736" s="0" t="s">
        <v>834</v>
      </c>
      <c r="C736" s="0" t="s">
        <v>853</v>
      </c>
      <c r="D736" s="0" t="n">
        <v>3864</v>
      </c>
      <c r="E736" s="4" t="str">
        <f aca="false">+LEFT(RIGHT(M736,P736-N736+1),O736-N736)</f>
        <v>PT</v>
      </c>
      <c r="F736" s="4" t="str">
        <f aca="false">+RIGHT(LEFT(M736,S736-1),S736-O736-1)</f>
        <v>ES</v>
      </c>
      <c r="G736" s="4" t="n">
        <f aca="false">+D736*VLOOKUP(C736,[1]commodities!A$1:H$1048576,2,0)</f>
        <v>2963.688</v>
      </c>
      <c r="H736" s="4" t="n">
        <f aca="false">+$D736*VLOOKUP(C736,[1]commodities!A$1:H$1048576,3,0)</f>
        <v>32.855760084</v>
      </c>
      <c r="I736" s="4" t="n">
        <f aca="false">+G736/K736</f>
        <v>2963.688</v>
      </c>
      <c r="J736" s="4" t="n">
        <f aca="false">+H736/K736</f>
        <v>32.855760084</v>
      </c>
      <c r="K736" s="4" t="n">
        <f aca="false">+ROUNDUP(MAX(G736/12000,H736/51,1),0)</f>
        <v>1</v>
      </c>
      <c r="L736" s="4" t="n">
        <f aca="false">+RANDBETWEEN(1,5)</f>
        <v>1</v>
      </c>
      <c r="M736" s="4" t="str">
        <f aca="false">+VLOOKUP(A736&amp;B736,[1]country_org_des!$A$1:$E$1048576,5,0)</f>
        <v>FTL||Supplier_2||Plant_2||FTL_PT-ES_1000</v>
      </c>
      <c r="N736" s="4" t="n">
        <f aca="false">+FIND("FTL",M736,2)+4</f>
        <v>31</v>
      </c>
      <c r="O736" s="0" t="n">
        <f aca="false">+FIND("-",M736)</f>
        <v>33</v>
      </c>
      <c r="P736" s="0" t="n">
        <f aca="false">+LEN(M736)</f>
        <v>40</v>
      </c>
      <c r="Q736" s="0" t="str">
        <f aca="false">+RIGHT(M736,P736-O736)</f>
        <v>ES_1000</v>
      </c>
      <c r="R736" s="0" t="n">
        <f aca="false">+LEN(M736)-LEN(SUBSTITUTE(M736,"_",""))</f>
        <v>4</v>
      </c>
      <c r="S736" s="0" t="n">
        <f aca="false">+FIND("!",T736)</f>
        <v>36</v>
      </c>
      <c r="T736" s="0" t="str">
        <f aca="false">+SUBSTITUTE(M736,"_","!",R736)</f>
        <v>FTL||Supplier_2||Plant_2||FTL_PT-ES!1000</v>
      </c>
    </row>
    <row r="737" customFormat="false" ht="12.8" hidden="true" customHeight="false" outlineLevel="0" collapsed="false">
      <c r="A737" s="0" t="s">
        <v>618</v>
      </c>
      <c r="B737" s="0" t="s">
        <v>834</v>
      </c>
      <c r="C737" s="0" t="s">
        <v>854</v>
      </c>
      <c r="D737" s="0" t="n">
        <v>6912</v>
      </c>
      <c r="E737" s="4" t="str">
        <f aca="false">+LEFT(RIGHT(M737,P737-N737+1),O737-N737)</f>
        <v>ES</v>
      </c>
      <c r="F737" s="4" t="str">
        <f aca="false">+RIGHT(LEFT(M737,S737-1),S737-O737-1)</f>
        <v>ES</v>
      </c>
      <c r="G737" s="4" t="n">
        <f aca="false">+D737*VLOOKUP(C737,[1]commodities!A$1:H$1048576,2,0)</f>
        <v>1643.9039997696</v>
      </c>
      <c r="H737" s="4" t="n">
        <f aca="false">+$D737*VLOOKUP(C737,[1]commodities!A$1:H$1048576,3,0)</f>
        <v>1.90512</v>
      </c>
      <c r="I737" s="4" t="n">
        <f aca="false">+G737/K737</f>
        <v>1643.9039997696</v>
      </c>
      <c r="J737" s="4" t="n">
        <f aca="false">+H737/K737</f>
        <v>1.90512</v>
      </c>
      <c r="K737" s="4" t="n">
        <f aca="false">+ROUNDUP(MAX(G737/12000,H737/51,1),0)</f>
        <v>1</v>
      </c>
      <c r="L737" s="4" t="n">
        <f aca="false">+RANDBETWEEN(1,5)</f>
        <v>2</v>
      </c>
      <c r="M737" s="4" t="str">
        <f aca="false">+VLOOKUP(A737&amp;B737,[1]country_org_des!$A$1:$E$1048576,5,0)</f>
        <v>FTL||Supplier_10||Plant_2||FTL_ES-ES_250</v>
      </c>
      <c r="N737" s="4" t="n">
        <f aca="false">+FIND("FTL",M737,2)+4</f>
        <v>32</v>
      </c>
      <c r="O737" s="0" t="n">
        <f aca="false">+FIND("-",M737)</f>
        <v>34</v>
      </c>
      <c r="P737" s="0" t="n">
        <f aca="false">+LEN(M737)</f>
        <v>40</v>
      </c>
      <c r="Q737" s="0" t="str">
        <f aca="false">+RIGHT(M737,P737-O737)</f>
        <v>ES_250</v>
      </c>
      <c r="R737" s="0" t="n">
        <f aca="false">+LEN(M737)-LEN(SUBSTITUTE(M737,"_",""))</f>
        <v>4</v>
      </c>
      <c r="S737" s="0" t="n">
        <f aca="false">+FIND("!",T737)</f>
        <v>37</v>
      </c>
      <c r="T737" s="0" t="str">
        <f aca="false">+SUBSTITUTE(M737,"_","!",R737)</f>
        <v>FTL||Supplier_10||Plant_2||FTL_ES-ES!250</v>
      </c>
    </row>
    <row r="738" customFormat="false" ht="12.8" hidden="true" customHeight="false" outlineLevel="0" collapsed="false">
      <c r="A738" s="0" t="s">
        <v>618</v>
      </c>
      <c r="B738" s="0" t="s">
        <v>834</v>
      </c>
      <c r="C738" s="0" t="s">
        <v>855</v>
      </c>
      <c r="D738" s="0" t="n">
        <v>2500</v>
      </c>
      <c r="E738" s="4" t="str">
        <f aca="false">+LEFT(RIGHT(M738,P738-N738+1),O738-N738)</f>
        <v>ES</v>
      </c>
      <c r="F738" s="4" t="str">
        <f aca="false">+RIGHT(LEFT(M738,S738-1),S738-O738-1)</f>
        <v>ES</v>
      </c>
      <c r="G738" s="4" t="n">
        <f aca="false">+D738*VLOOKUP(C738,[1]commodities!A$1:H$1048576,2,0)</f>
        <v>162.8</v>
      </c>
      <c r="H738" s="4" t="n">
        <f aca="false">+$D738*VLOOKUP(C738,[1]commodities!A$1:H$1048576,3,0)</f>
        <v>0.1323</v>
      </c>
      <c r="I738" s="4" t="n">
        <f aca="false">+G738/K738</f>
        <v>162.8</v>
      </c>
      <c r="J738" s="4" t="n">
        <f aca="false">+H738/K738</f>
        <v>0.1323</v>
      </c>
      <c r="K738" s="4" t="n">
        <f aca="false">+ROUNDUP(MAX(G738/12000,H738/51,1),0)</f>
        <v>1</v>
      </c>
      <c r="L738" s="4" t="n">
        <f aca="false">+RANDBETWEEN(1,5)</f>
        <v>1</v>
      </c>
      <c r="M738" s="4" t="str">
        <f aca="false">+VLOOKUP(A738&amp;B738,[1]country_org_des!$A$1:$E$1048576,5,0)</f>
        <v>FTL||Supplier_10||Plant_2||FTL_ES-ES_250</v>
      </c>
      <c r="N738" s="4" t="n">
        <f aca="false">+FIND("FTL",M738,2)+4</f>
        <v>32</v>
      </c>
      <c r="O738" s="0" t="n">
        <f aca="false">+FIND("-",M738)</f>
        <v>34</v>
      </c>
      <c r="P738" s="0" t="n">
        <f aca="false">+LEN(M738)</f>
        <v>40</v>
      </c>
      <c r="Q738" s="0" t="str">
        <f aca="false">+RIGHT(M738,P738-O738)</f>
        <v>ES_250</v>
      </c>
      <c r="R738" s="0" t="n">
        <f aca="false">+LEN(M738)-LEN(SUBSTITUTE(M738,"_",""))</f>
        <v>4</v>
      </c>
      <c r="S738" s="0" t="n">
        <f aca="false">+FIND("!",T738)</f>
        <v>37</v>
      </c>
      <c r="T738" s="0" t="str">
        <f aca="false">+SUBSTITUTE(M738,"_","!",R738)</f>
        <v>FTL||Supplier_10||Plant_2||FTL_ES-ES!250</v>
      </c>
    </row>
    <row r="739" customFormat="false" ht="12.8" hidden="true" customHeight="false" outlineLevel="0" collapsed="false">
      <c r="A739" s="0" t="s">
        <v>320</v>
      </c>
      <c r="B739" s="0" t="s">
        <v>834</v>
      </c>
      <c r="C739" s="0" t="s">
        <v>856</v>
      </c>
      <c r="D739" s="0" t="n">
        <v>5000</v>
      </c>
      <c r="E739" s="4" t="str">
        <f aca="false">+LEFT(RIGHT(M739,P739-N739+1),O739-N739)</f>
        <v>DE_W</v>
      </c>
      <c r="F739" s="4" t="str">
        <f aca="false">+RIGHT(LEFT(M739,S739-1),S739-O739-1)</f>
        <v>ES</v>
      </c>
      <c r="G739" s="4" t="n">
        <f aca="false">+D739*VLOOKUP(C739,[1]commodities!A$1:H$1048576,2,0)</f>
        <v>319</v>
      </c>
      <c r="H739" s="4" t="n">
        <f aca="false">+$D739*VLOOKUP(C739,[1]commodities!A$1:H$1048576,3,0)</f>
        <v>0.8352</v>
      </c>
      <c r="I739" s="4" t="n">
        <f aca="false">+G739/K739</f>
        <v>319</v>
      </c>
      <c r="J739" s="4" t="n">
        <f aca="false">+H739/K739</f>
        <v>0.8352</v>
      </c>
      <c r="K739" s="4" t="n">
        <f aca="false">+ROUNDUP(MAX(G739/12000,H739/51,1),0)</f>
        <v>1</v>
      </c>
      <c r="L739" s="4" t="n">
        <f aca="false">+RANDBETWEEN(1,5)</f>
        <v>3</v>
      </c>
      <c r="M739" s="4" t="str">
        <f aca="false">+VLOOKUP(A739&amp;B739,[1]country_org_des!$A$1:$E$1048576,5,0)</f>
        <v>FTL||Supplier_162||Plant_2||FTL_DE_W-ES_2000</v>
      </c>
      <c r="N739" s="4" t="n">
        <f aca="false">+FIND("FTL",M739,2)+4</f>
        <v>33</v>
      </c>
      <c r="O739" s="0" t="n">
        <f aca="false">+FIND("-",M739)</f>
        <v>37</v>
      </c>
      <c r="P739" s="0" t="n">
        <f aca="false">+LEN(M739)</f>
        <v>44</v>
      </c>
      <c r="Q739" s="0" t="str">
        <f aca="false">+RIGHT(M739,P739-O739)</f>
        <v>ES_2000</v>
      </c>
      <c r="R739" s="0" t="n">
        <f aca="false">+LEN(M739)-LEN(SUBSTITUTE(M739,"_",""))</f>
        <v>5</v>
      </c>
      <c r="S739" s="0" t="n">
        <f aca="false">+FIND("!",T739)</f>
        <v>40</v>
      </c>
      <c r="T739" s="0" t="str">
        <f aca="false">+SUBSTITUTE(M739,"_","!",R739)</f>
        <v>FTL||Supplier_162||Plant_2||FTL_DE_W-ES!2000</v>
      </c>
    </row>
    <row r="740" customFormat="false" ht="12.8" hidden="true" customHeight="false" outlineLevel="0" collapsed="false">
      <c r="A740" s="0" t="s">
        <v>618</v>
      </c>
      <c r="B740" s="0" t="s">
        <v>834</v>
      </c>
      <c r="C740" s="0" t="s">
        <v>857</v>
      </c>
      <c r="D740" s="0" t="n">
        <v>4608</v>
      </c>
      <c r="E740" s="4" t="str">
        <f aca="false">+LEFT(RIGHT(M740,P740-N740+1),O740-N740)</f>
        <v>ES</v>
      </c>
      <c r="F740" s="4" t="str">
        <f aca="false">+RIGHT(LEFT(M740,S740-1),S740-O740-1)</f>
        <v>ES</v>
      </c>
      <c r="G740" s="4" t="n">
        <f aca="false">+D740*VLOOKUP(C740,[1]commodities!A$1:H$1048576,2,0)</f>
        <v>1095.9359998464</v>
      </c>
      <c r="H740" s="4" t="n">
        <f aca="false">+$D740*VLOOKUP(C740,[1]commodities!A$1:H$1048576,3,0)</f>
        <v>1.27008</v>
      </c>
      <c r="I740" s="4" t="n">
        <f aca="false">+G740/K740</f>
        <v>1095.9359998464</v>
      </c>
      <c r="J740" s="4" t="n">
        <f aca="false">+H740/K740</f>
        <v>1.27008</v>
      </c>
      <c r="K740" s="4" t="n">
        <f aca="false">+ROUNDUP(MAX(G740/12000,H740/51,1),0)</f>
        <v>1</v>
      </c>
      <c r="L740" s="4" t="n">
        <f aca="false">+RANDBETWEEN(1,5)</f>
        <v>3</v>
      </c>
      <c r="M740" s="4" t="str">
        <f aca="false">+VLOOKUP(A740&amp;B740,[1]country_org_des!$A$1:$E$1048576,5,0)</f>
        <v>FTL||Supplier_10||Plant_2||FTL_ES-ES_250</v>
      </c>
      <c r="N740" s="4" t="n">
        <f aca="false">+FIND("FTL",M740,2)+4</f>
        <v>32</v>
      </c>
      <c r="O740" s="0" t="n">
        <f aca="false">+FIND("-",M740)</f>
        <v>34</v>
      </c>
      <c r="P740" s="0" t="n">
        <f aca="false">+LEN(M740)</f>
        <v>40</v>
      </c>
      <c r="Q740" s="0" t="str">
        <f aca="false">+RIGHT(M740,P740-O740)</f>
        <v>ES_250</v>
      </c>
      <c r="R740" s="0" t="n">
        <f aca="false">+LEN(M740)-LEN(SUBSTITUTE(M740,"_",""))</f>
        <v>4</v>
      </c>
      <c r="S740" s="0" t="n">
        <f aca="false">+FIND("!",T740)</f>
        <v>37</v>
      </c>
      <c r="T740" s="0" t="str">
        <f aca="false">+SUBSTITUTE(M740,"_","!",R740)</f>
        <v>FTL||Supplier_10||Plant_2||FTL_ES-ES!250</v>
      </c>
    </row>
    <row r="741" customFormat="false" ht="12.8" hidden="true" customHeight="false" outlineLevel="0" collapsed="false">
      <c r="A741" s="0" t="s">
        <v>858</v>
      </c>
      <c r="B741" s="0" t="s">
        <v>834</v>
      </c>
      <c r="C741" s="0" t="s">
        <v>859</v>
      </c>
      <c r="D741" s="0" t="n">
        <v>10126</v>
      </c>
      <c r="E741" s="4" t="str">
        <f aca="false">+LEFT(RIGHT(M741,P741-N741+1),O741-N741)</f>
        <v>ES</v>
      </c>
      <c r="F741" s="4" t="str">
        <f aca="false">+RIGHT(LEFT(M741,S741-1),S741-O741-1)</f>
        <v>ES</v>
      </c>
      <c r="G741" s="4" t="n">
        <f aca="false">+D741*VLOOKUP(C741,[1]commodities!A$1:H$1048576,2,0)</f>
        <v>11256.7366670042</v>
      </c>
      <c r="H741" s="4" t="n">
        <f aca="false">+$D741*VLOOKUP(C741,[1]commodities!A$1:H$1048576,3,0)</f>
        <v>367.5738</v>
      </c>
      <c r="I741" s="4" t="n">
        <f aca="false">+G741/K741</f>
        <v>1407.09208337553</v>
      </c>
      <c r="J741" s="4" t="n">
        <f aca="false">+H741/K741</f>
        <v>45.946725</v>
      </c>
      <c r="K741" s="4" t="n">
        <f aca="false">+ROUNDUP(MAX(G741/12000,H741/51,1),0)</f>
        <v>8</v>
      </c>
      <c r="L741" s="4" t="n">
        <f aca="false">+RANDBETWEEN(1,5)</f>
        <v>4</v>
      </c>
      <c r="M741" s="4" t="str">
        <f aca="false">+VLOOKUP(A741&amp;B741,[1]country_org_des!$A$1:$E$1048576,5,0)</f>
        <v>FTL||Supplier_34||Plant_2||FTL_ES-ES_500</v>
      </c>
      <c r="N741" s="4" t="n">
        <f aca="false">+FIND("FTL",M741,2)+4</f>
        <v>32</v>
      </c>
      <c r="O741" s="0" t="n">
        <f aca="false">+FIND("-",M741)</f>
        <v>34</v>
      </c>
      <c r="P741" s="0" t="n">
        <f aca="false">+LEN(M741)</f>
        <v>40</v>
      </c>
      <c r="Q741" s="0" t="str">
        <f aca="false">+RIGHT(M741,P741-O741)</f>
        <v>ES_500</v>
      </c>
      <c r="R741" s="0" t="n">
        <f aca="false">+LEN(M741)-LEN(SUBSTITUTE(M741,"_",""))</f>
        <v>4</v>
      </c>
      <c r="S741" s="0" t="n">
        <f aca="false">+FIND("!",T741)</f>
        <v>37</v>
      </c>
      <c r="T741" s="0" t="str">
        <f aca="false">+SUBSTITUTE(M741,"_","!",R741)</f>
        <v>FTL||Supplier_34||Plant_2||FTL_ES-ES!500</v>
      </c>
    </row>
    <row r="742" customFormat="false" ht="12.8" hidden="true" customHeight="false" outlineLevel="0" collapsed="false">
      <c r="A742" s="0" t="s">
        <v>858</v>
      </c>
      <c r="B742" s="0" t="s">
        <v>834</v>
      </c>
      <c r="C742" s="0" t="s">
        <v>860</v>
      </c>
      <c r="D742" s="0" t="n">
        <v>2280</v>
      </c>
      <c r="E742" s="4" t="str">
        <f aca="false">+LEFT(RIGHT(M742,P742-N742+1),O742-N742)</f>
        <v>ES</v>
      </c>
      <c r="F742" s="4" t="str">
        <f aca="false">+RIGHT(LEFT(M742,S742-1),S742-O742-1)</f>
        <v>ES</v>
      </c>
      <c r="G742" s="4" t="n">
        <f aca="false">+D742*VLOOKUP(C742,[1]commodities!A$1:H$1048576,2,0)</f>
        <v>2790.72</v>
      </c>
      <c r="H742" s="4" t="n">
        <f aca="false">+$D742*VLOOKUP(C742,[1]commodities!A$1:H$1048576,3,0)</f>
        <v>99.3168</v>
      </c>
      <c r="I742" s="4" t="n">
        <f aca="false">+G742/K742</f>
        <v>1395.36</v>
      </c>
      <c r="J742" s="4" t="n">
        <f aca="false">+H742/K742</f>
        <v>49.6584</v>
      </c>
      <c r="K742" s="4" t="n">
        <f aca="false">+ROUNDUP(MAX(G742/12000,H742/51,1),0)</f>
        <v>2</v>
      </c>
      <c r="L742" s="4" t="n">
        <f aca="false">+RANDBETWEEN(1,5)</f>
        <v>1</v>
      </c>
      <c r="M742" s="4" t="str">
        <f aca="false">+VLOOKUP(A742&amp;B742,[1]country_org_des!$A$1:$E$1048576,5,0)</f>
        <v>FTL||Supplier_34||Plant_2||FTL_ES-ES_500</v>
      </c>
      <c r="N742" s="4" t="n">
        <f aca="false">+FIND("FTL",M742,2)+4</f>
        <v>32</v>
      </c>
      <c r="O742" s="0" t="n">
        <f aca="false">+FIND("-",M742)</f>
        <v>34</v>
      </c>
      <c r="P742" s="0" t="n">
        <f aca="false">+LEN(M742)</f>
        <v>40</v>
      </c>
      <c r="Q742" s="0" t="str">
        <f aca="false">+RIGHT(M742,P742-O742)</f>
        <v>ES_500</v>
      </c>
      <c r="R742" s="0" t="n">
        <f aca="false">+LEN(M742)-LEN(SUBSTITUTE(M742,"_",""))</f>
        <v>4</v>
      </c>
      <c r="S742" s="0" t="n">
        <f aca="false">+FIND("!",T742)</f>
        <v>37</v>
      </c>
      <c r="T742" s="0" t="str">
        <f aca="false">+SUBSTITUTE(M742,"_","!",R742)</f>
        <v>FTL||Supplier_34||Plant_2||FTL_ES-ES!500</v>
      </c>
    </row>
    <row r="743" customFormat="false" ht="12.8" hidden="true" customHeight="false" outlineLevel="0" collapsed="false">
      <c r="A743" s="0" t="s">
        <v>858</v>
      </c>
      <c r="B743" s="0" t="s">
        <v>834</v>
      </c>
      <c r="C743" s="0" t="s">
        <v>861</v>
      </c>
      <c r="D743" s="0" t="n">
        <v>1872</v>
      </c>
      <c r="E743" s="4" t="str">
        <f aca="false">+LEFT(RIGHT(M743,P743-N743+1),O743-N743)</f>
        <v>ES</v>
      </c>
      <c r="F743" s="4" t="str">
        <f aca="false">+RIGHT(LEFT(M743,S743-1),S743-O743-1)</f>
        <v>ES</v>
      </c>
      <c r="G743" s="4" t="n">
        <f aca="false">+D743*VLOOKUP(C743,[1]commodities!A$1:H$1048576,2,0)</f>
        <v>1815.2160000624</v>
      </c>
      <c r="H743" s="4" t="n">
        <f aca="false">+$D743*VLOOKUP(C743,[1]commodities!A$1:H$1048576,3,0)</f>
        <v>63.258624</v>
      </c>
      <c r="I743" s="4" t="n">
        <f aca="false">+G743/K743</f>
        <v>907.6080000312</v>
      </c>
      <c r="J743" s="4" t="n">
        <f aca="false">+H743/K743</f>
        <v>31.629312</v>
      </c>
      <c r="K743" s="4" t="n">
        <f aca="false">+ROUNDUP(MAX(G743/12000,H743/51,1),0)</f>
        <v>2</v>
      </c>
      <c r="L743" s="4" t="n">
        <f aca="false">+RANDBETWEEN(1,5)</f>
        <v>3</v>
      </c>
      <c r="M743" s="4" t="str">
        <f aca="false">+VLOOKUP(A743&amp;B743,[1]country_org_des!$A$1:$E$1048576,5,0)</f>
        <v>FTL||Supplier_34||Plant_2||FTL_ES-ES_500</v>
      </c>
      <c r="N743" s="4" t="n">
        <f aca="false">+FIND("FTL",M743,2)+4</f>
        <v>32</v>
      </c>
      <c r="O743" s="0" t="n">
        <f aca="false">+FIND("-",M743)</f>
        <v>34</v>
      </c>
      <c r="P743" s="0" t="n">
        <f aca="false">+LEN(M743)</f>
        <v>40</v>
      </c>
      <c r="Q743" s="0" t="str">
        <f aca="false">+RIGHT(M743,P743-O743)</f>
        <v>ES_500</v>
      </c>
      <c r="R743" s="0" t="n">
        <f aca="false">+LEN(M743)-LEN(SUBSTITUTE(M743,"_",""))</f>
        <v>4</v>
      </c>
      <c r="S743" s="0" t="n">
        <f aca="false">+FIND("!",T743)</f>
        <v>37</v>
      </c>
      <c r="T743" s="0" t="str">
        <f aca="false">+SUBSTITUTE(M743,"_","!",R743)</f>
        <v>FTL||Supplier_34||Plant_2||FTL_ES-ES!500</v>
      </c>
    </row>
    <row r="744" customFormat="false" ht="12.8" hidden="true" customHeight="false" outlineLevel="0" collapsed="false">
      <c r="A744" s="0" t="s">
        <v>858</v>
      </c>
      <c r="B744" s="0" t="s">
        <v>834</v>
      </c>
      <c r="C744" s="0" t="s">
        <v>862</v>
      </c>
      <c r="D744" s="0" t="n">
        <v>4176</v>
      </c>
      <c r="E744" s="4" t="str">
        <f aca="false">+LEFT(RIGHT(M744,P744-N744+1),O744-N744)</f>
        <v>ES</v>
      </c>
      <c r="F744" s="4" t="str">
        <f aca="false">+RIGHT(LEFT(M744,S744-1),S744-O744-1)</f>
        <v>ES</v>
      </c>
      <c r="G744" s="4" t="n">
        <f aca="false">+D744*VLOOKUP(C744,[1]commodities!A$1:H$1048576,2,0)</f>
        <v>4057.6800001392</v>
      </c>
      <c r="H744" s="4" t="n">
        <f aca="false">+$D744*VLOOKUP(C744,[1]commodities!A$1:H$1048576,3,0)</f>
        <v>141.115392</v>
      </c>
      <c r="I744" s="4" t="n">
        <f aca="false">+G744/K744</f>
        <v>1352.5600000464</v>
      </c>
      <c r="J744" s="4" t="n">
        <f aca="false">+H744/K744</f>
        <v>47.038464</v>
      </c>
      <c r="K744" s="4" t="n">
        <f aca="false">+ROUNDUP(MAX(G744/12000,H744/51,1),0)</f>
        <v>3</v>
      </c>
      <c r="L744" s="4" t="n">
        <f aca="false">+RANDBETWEEN(1,5)</f>
        <v>1</v>
      </c>
      <c r="M744" s="4" t="str">
        <f aca="false">+VLOOKUP(A744&amp;B744,[1]country_org_des!$A$1:$E$1048576,5,0)</f>
        <v>FTL||Supplier_34||Plant_2||FTL_ES-ES_500</v>
      </c>
      <c r="N744" s="4" t="n">
        <f aca="false">+FIND("FTL",M744,2)+4</f>
        <v>32</v>
      </c>
      <c r="O744" s="0" t="n">
        <f aca="false">+FIND("-",M744)</f>
        <v>34</v>
      </c>
      <c r="P744" s="0" t="n">
        <f aca="false">+LEN(M744)</f>
        <v>40</v>
      </c>
      <c r="Q744" s="0" t="str">
        <f aca="false">+RIGHT(M744,P744-O744)</f>
        <v>ES_500</v>
      </c>
      <c r="R744" s="0" t="n">
        <f aca="false">+LEN(M744)-LEN(SUBSTITUTE(M744,"_",""))</f>
        <v>4</v>
      </c>
      <c r="S744" s="0" t="n">
        <f aca="false">+FIND("!",T744)</f>
        <v>37</v>
      </c>
      <c r="T744" s="0" t="str">
        <f aca="false">+SUBSTITUTE(M744,"_","!",R744)</f>
        <v>FTL||Supplier_34||Plant_2||FTL_ES-ES!500</v>
      </c>
    </row>
    <row r="745" customFormat="false" ht="12.8" hidden="true" customHeight="false" outlineLevel="0" collapsed="false">
      <c r="A745" s="0" t="s">
        <v>858</v>
      </c>
      <c r="B745" s="0" t="s">
        <v>834</v>
      </c>
      <c r="C745" s="0" t="s">
        <v>863</v>
      </c>
      <c r="D745" s="0" t="n">
        <v>4248</v>
      </c>
      <c r="E745" s="4" t="str">
        <f aca="false">+LEFT(RIGHT(M745,P745-N745+1),O745-N745)</f>
        <v>ES</v>
      </c>
      <c r="F745" s="4" t="str">
        <f aca="false">+RIGHT(LEFT(M745,S745-1),S745-O745-1)</f>
        <v>ES</v>
      </c>
      <c r="G745" s="4" t="n">
        <f aca="false">+D745*VLOOKUP(C745,[1]commodities!A$1:H$1048576,2,0)</f>
        <v>4127.6400001416</v>
      </c>
      <c r="H745" s="4" t="n">
        <f aca="false">+$D745*VLOOKUP(C745,[1]commodities!A$1:H$1048576,3,0)</f>
        <v>143.548416</v>
      </c>
      <c r="I745" s="4" t="n">
        <f aca="false">+G745/K745</f>
        <v>1375.8800000472</v>
      </c>
      <c r="J745" s="4" t="n">
        <f aca="false">+H745/K745</f>
        <v>47.849472</v>
      </c>
      <c r="K745" s="4" t="n">
        <f aca="false">+ROUNDUP(MAX(G745/12000,H745/51,1),0)</f>
        <v>3</v>
      </c>
      <c r="L745" s="4" t="n">
        <f aca="false">+RANDBETWEEN(1,5)</f>
        <v>3</v>
      </c>
      <c r="M745" s="4" t="str">
        <f aca="false">+VLOOKUP(A745&amp;B745,[1]country_org_des!$A$1:$E$1048576,5,0)</f>
        <v>FTL||Supplier_34||Plant_2||FTL_ES-ES_500</v>
      </c>
      <c r="N745" s="4" t="n">
        <f aca="false">+FIND("FTL",M745,2)+4</f>
        <v>32</v>
      </c>
      <c r="O745" s="0" t="n">
        <f aca="false">+FIND("-",M745)</f>
        <v>34</v>
      </c>
      <c r="P745" s="0" t="n">
        <f aca="false">+LEN(M745)</f>
        <v>40</v>
      </c>
      <c r="Q745" s="0" t="str">
        <f aca="false">+RIGHT(M745,P745-O745)</f>
        <v>ES_500</v>
      </c>
      <c r="R745" s="0" t="n">
        <f aca="false">+LEN(M745)-LEN(SUBSTITUTE(M745,"_",""))</f>
        <v>4</v>
      </c>
      <c r="S745" s="0" t="n">
        <f aca="false">+FIND("!",T745)</f>
        <v>37</v>
      </c>
      <c r="T745" s="0" t="str">
        <f aca="false">+SUBSTITUTE(M745,"_","!",R745)</f>
        <v>FTL||Supplier_34||Plant_2||FTL_ES-ES!500</v>
      </c>
    </row>
    <row r="746" customFormat="false" ht="12.8" hidden="true" customHeight="false" outlineLevel="0" collapsed="false">
      <c r="A746" s="0" t="s">
        <v>858</v>
      </c>
      <c r="B746" s="0" t="s">
        <v>834</v>
      </c>
      <c r="C746" s="0" t="s">
        <v>864</v>
      </c>
      <c r="D746" s="0" t="n">
        <v>1152</v>
      </c>
      <c r="E746" s="4" t="str">
        <f aca="false">+LEFT(RIGHT(M746,P746-N746+1),O746-N746)</f>
        <v>ES</v>
      </c>
      <c r="F746" s="4" t="str">
        <f aca="false">+RIGHT(LEFT(M746,S746-1),S746-O746-1)</f>
        <v>ES</v>
      </c>
      <c r="G746" s="4" t="n">
        <f aca="false">+D746*VLOOKUP(C746,[1]commodities!A$1:H$1048576,2,0)</f>
        <v>1257.6000000384</v>
      </c>
      <c r="H746" s="4" t="n">
        <f aca="false">+$D746*VLOOKUP(C746,[1]commodities!A$1:H$1048576,3,0)</f>
        <v>38.928384</v>
      </c>
      <c r="I746" s="4" t="n">
        <f aca="false">+G746/K746</f>
        <v>1257.6000000384</v>
      </c>
      <c r="J746" s="4" t="n">
        <f aca="false">+H746/K746</f>
        <v>38.928384</v>
      </c>
      <c r="K746" s="4" t="n">
        <f aca="false">+ROUNDUP(MAX(G746/12000,H746/51,1),0)</f>
        <v>1</v>
      </c>
      <c r="L746" s="4" t="n">
        <f aca="false">+RANDBETWEEN(1,5)</f>
        <v>1</v>
      </c>
      <c r="M746" s="4" t="str">
        <f aca="false">+VLOOKUP(A746&amp;B746,[1]country_org_des!$A$1:$E$1048576,5,0)</f>
        <v>FTL||Supplier_34||Plant_2||FTL_ES-ES_500</v>
      </c>
      <c r="N746" s="4" t="n">
        <f aca="false">+FIND("FTL",M746,2)+4</f>
        <v>32</v>
      </c>
      <c r="O746" s="0" t="n">
        <f aca="false">+FIND("-",M746)</f>
        <v>34</v>
      </c>
      <c r="P746" s="0" t="n">
        <f aca="false">+LEN(M746)</f>
        <v>40</v>
      </c>
      <c r="Q746" s="0" t="str">
        <f aca="false">+RIGHT(M746,P746-O746)</f>
        <v>ES_500</v>
      </c>
      <c r="R746" s="0" t="n">
        <f aca="false">+LEN(M746)-LEN(SUBSTITUTE(M746,"_",""))</f>
        <v>4</v>
      </c>
      <c r="S746" s="0" t="n">
        <f aca="false">+FIND("!",T746)</f>
        <v>37</v>
      </c>
      <c r="T746" s="0" t="str">
        <f aca="false">+SUBSTITUTE(M746,"_","!",R746)</f>
        <v>FTL||Supplier_34||Plant_2||FTL_ES-ES!500</v>
      </c>
    </row>
    <row r="747" customFormat="false" ht="12.8" hidden="true" customHeight="false" outlineLevel="0" collapsed="false">
      <c r="A747" s="0" t="s">
        <v>858</v>
      </c>
      <c r="B747" s="0" t="s">
        <v>834</v>
      </c>
      <c r="C747" s="0" t="s">
        <v>865</v>
      </c>
      <c r="D747" s="0" t="n">
        <v>1152</v>
      </c>
      <c r="E747" s="4" t="str">
        <f aca="false">+LEFT(RIGHT(M747,P747-N747+1),O747-N747)</f>
        <v>ES</v>
      </c>
      <c r="F747" s="4" t="str">
        <f aca="false">+RIGHT(LEFT(M747,S747-1),S747-O747-1)</f>
        <v>ES</v>
      </c>
      <c r="G747" s="4" t="n">
        <f aca="false">+D747*VLOOKUP(C747,[1]commodities!A$1:H$1048576,2,0)</f>
        <v>1257.6000000384</v>
      </c>
      <c r="H747" s="4" t="n">
        <f aca="false">+$D747*VLOOKUP(C747,[1]commodities!A$1:H$1048576,3,0)</f>
        <v>38.928384</v>
      </c>
      <c r="I747" s="4" t="n">
        <f aca="false">+G747/K747</f>
        <v>1257.6000000384</v>
      </c>
      <c r="J747" s="4" t="n">
        <f aca="false">+H747/K747</f>
        <v>38.928384</v>
      </c>
      <c r="K747" s="4" t="n">
        <f aca="false">+ROUNDUP(MAX(G747/12000,H747/51,1),0)</f>
        <v>1</v>
      </c>
      <c r="L747" s="4" t="n">
        <f aca="false">+RANDBETWEEN(1,5)</f>
        <v>2</v>
      </c>
      <c r="M747" s="4" t="str">
        <f aca="false">+VLOOKUP(A747&amp;B747,[1]country_org_des!$A$1:$E$1048576,5,0)</f>
        <v>FTL||Supplier_34||Plant_2||FTL_ES-ES_500</v>
      </c>
      <c r="N747" s="4" t="n">
        <f aca="false">+FIND("FTL",M747,2)+4</f>
        <v>32</v>
      </c>
      <c r="O747" s="0" t="n">
        <f aca="false">+FIND("-",M747)</f>
        <v>34</v>
      </c>
      <c r="P747" s="0" t="n">
        <f aca="false">+LEN(M747)</f>
        <v>40</v>
      </c>
      <c r="Q747" s="0" t="str">
        <f aca="false">+RIGHT(M747,P747-O747)</f>
        <v>ES_500</v>
      </c>
      <c r="R747" s="0" t="n">
        <f aca="false">+LEN(M747)-LEN(SUBSTITUTE(M747,"_",""))</f>
        <v>4</v>
      </c>
      <c r="S747" s="0" t="n">
        <f aca="false">+FIND("!",T747)</f>
        <v>37</v>
      </c>
      <c r="T747" s="0" t="str">
        <f aca="false">+SUBSTITUTE(M747,"_","!",R747)</f>
        <v>FTL||Supplier_34||Plant_2||FTL_ES-ES!500</v>
      </c>
    </row>
    <row r="748" customFormat="false" ht="12.8" hidden="true" customHeight="false" outlineLevel="0" collapsed="false">
      <c r="A748" s="0" t="s">
        <v>858</v>
      </c>
      <c r="B748" s="0" t="s">
        <v>834</v>
      </c>
      <c r="C748" s="0" t="s">
        <v>866</v>
      </c>
      <c r="D748" s="0" t="n">
        <v>6149</v>
      </c>
      <c r="E748" s="4" t="str">
        <f aca="false">+LEFT(RIGHT(M748,P748-N748+1),O748-N748)</f>
        <v>ES</v>
      </c>
      <c r="F748" s="4" t="str">
        <f aca="false">+RIGHT(LEFT(M748,S748-1),S748-O748-1)</f>
        <v>ES</v>
      </c>
      <c r="G748" s="4" t="n">
        <f aca="false">+D748*VLOOKUP(C748,[1]commodities!A$1:H$1048576,2,0)</f>
        <v>13671.2766664617</v>
      </c>
      <c r="H748" s="4" t="n">
        <f aca="false">+$D748*VLOOKUP(C748,[1]commodities!A$1:H$1048576,3,0)</f>
        <v>447.6472</v>
      </c>
      <c r="I748" s="4" t="n">
        <f aca="false">+G748/K748</f>
        <v>1519.03074071797</v>
      </c>
      <c r="J748" s="4" t="n">
        <f aca="false">+H748/K748</f>
        <v>49.7385777777778</v>
      </c>
      <c r="K748" s="4" t="n">
        <f aca="false">+ROUNDUP(MAX(G748/12000,H748/51,1),0)</f>
        <v>9</v>
      </c>
      <c r="L748" s="4" t="n">
        <f aca="false">+RANDBETWEEN(1,5)</f>
        <v>5</v>
      </c>
      <c r="M748" s="4" t="str">
        <f aca="false">+VLOOKUP(A748&amp;B748,[1]country_org_des!$A$1:$E$1048576,5,0)</f>
        <v>FTL||Supplier_34||Plant_2||FTL_ES-ES_500</v>
      </c>
      <c r="N748" s="4" t="n">
        <f aca="false">+FIND("FTL",M748,2)+4</f>
        <v>32</v>
      </c>
      <c r="O748" s="0" t="n">
        <f aca="false">+FIND("-",M748)</f>
        <v>34</v>
      </c>
      <c r="P748" s="0" t="n">
        <f aca="false">+LEN(M748)</f>
        <v>40</v>
      </c>
      <c r="Q748" s="0" t="str">
        <f aca="false">+RIGHT(M748,P748-O748)</f>
        <v>ES_500</v>
      </c>
      <c r="R748" s="0" t="n">
        <f aca="false">+LEN(M748)-LEN(SUBSTITUTE(M748,"_",""))</f>
        <v>4</v>
      </c>
      <c r="S748" s="0" t="n">
        <f aca="false">+FIND("!",T748)</f>
        <v>37</v>
      </c>
      <c r="T748" s="0" t="str">
        <f aca="false">+SUBSTITUTE(M748,"_","!",R748)</f>
        <v>FTL||Supplier_34||Plant_2||FTL_ES-ES!500</v>
      </c>
    </row>
    <row r="749" customFormat="false" ht="12.8" hidden="true" customHeight="false" outlineLevel="0" collapsed="false">
      <c r="A749" s="0" t="s">
        <v>858</v>
      </c>
      <c r="B749" s="0" t="s">
        <v>834</v>
      </c>
      <c r="C749" s="0" t="s">
        <v>867</v>
      </c>
      <c r="D749" s="0" t="n">
        <v>2633</v>
      </c>
      <c r="E749" s="4" t="str">
        <f aca="false">+LEFT(RIGHT(M749,P749-N749+1),O749-N749)</f>
        <v>ES</v>
      </c>
      <c r="F749" s="4" t="str">
        <f aca="false">+RIGHT(LEFT(M749,S749-1),S749-O749-1)</f>
        <v>ES</v>
      </c>
      <c r="G749" s="4" t="n">
        <f aca="false">+D749*VLOOKUP(C749,[1]commodities!A$1:H$1048576,2,0)</f>
        <v>6656.224</v>
      </c>
      <c r="H749" s="4" t="n">
        <f aca="false">+$D749*VLOOKUP(C749,[1]commodities!A$1:H$1048576,3,0)</f>
        <v>258.77124</v>
      </c>
      <c r="I749" s="4" t="n">
        <f aca="false">+G749/K749</f>
        <v>1109.37066666667</v>
      </c>
      <c r="J749" s="4" t="n">
        <f aca="false">+H749/K749</f>
        <v>43.12854</v>
      </c>
      <c r="K749" s="4" t="n">
        <f aca="false">+ROUNDUP(MAX(G749/12000,H749/51,1),0)</f>
        <v>6</v>
      </c>
      <c r="L749" s="4" t="n">
        <f aca="false">+RANDBETWEEN(1,5)</f>
        <v>5</v>
      </c>
      <c r="M749" s="4" t="str">
        <f aca="false">+VLOOKUP(A749&amp;B749,[1]country_org_des!$A$1:$E$1048576,5,0)</f>
        <v>FTL||Supplier_34||Plant_2||FTL_ES-ES_500</v>
      </c>
      <c r="N749" s="4" t="n">
        <f aca="false">+FIND("FTL",M749,2)+4</f>
        <v>32</v>
      </c>
      <c r="O749" s="0" t="n">
        <f aca="false">+FIND("-",M749)</f>
        <v>34</v>
      </c>
      <c r="P749" s="0" t="n">
        <f aca="false">+LEN(M749)</f>
        <v>40</v>
      </c>
      <c r="Q749" s="0" t="str">
        <f aca="false">+RIGHT(M749,P749-O749)</f>
        <v>ES_500</v>
      </c>
      <c r="R749" s="0" t="n">
        <f aca="false">+LEN(M749)-LEN(SUBSTITUTE(M749,"_",""))</f>
        <v>4</v>
      </c>
      <c r="S749" s="0" t="n">
        <f aca="false">+FIND("!",T749)</f>
        <v>37</v>
      </c>
      <c r="T749" s="0" t="str">
        <f aca="false">+SUBSTITUTE(M749,"_","!",R749)</f>
        <v>FTL||Supplier_34||Plant_2||FTL_ES-ES!500</v>
      </c>
    </row>
    <row r="750" customFormat="false" ht="12.8" hidden="true" customHeight="false" outlineLevel="0" collapsed="false">
      <c r="A750" s="0" t="s">
        <v>858</v>
      </c>
      <c r="B750" s="0" t="s">
        <v>834</v>
      </c>
      <c r="C750" s="0" t="s">
        <v>868</v>
      </c>
      <c r="D750" s="0" t="n">
        <v>3420</v>
      </c>
      <c r="E750" s="4" t="str">
        <f aca="false">+LEFT(RIGHT(M750,P750-N750+1),O750-N750)</f>
        <v>ES</v>
      </c>
      <c r="F750" s="4" t="str">
        <f aca="false">+RIGHT(LEFT(M750,S750-1),S750-O750-1)</f>
        <v>ES</v>
      </c>
      <c r="G750" s="4" t="n">
        <f aca="false">+D750*VLOOKUP(C750,[1]commodities!A$1:H$1048576,2,0)</f>
        <v>5396.76</v>
      </c>
      <c r="H750" s="4" t="n">
        <f aca="false">+$D750*VLOOKUP(C750,[1]commodities!A$1:H$1048576,3,0)</f>
        <v>193.05216</v>
      </c>
      <c r="I750" s="4" t="n">
        <f aca="false">+G750/K750</f>
        <v>1349.19</v>
      </c>
      <c r="J750" s="4" t="n">
        <f aca="false">+H750/K750</f>
        <v>48.26304</v>
      </c>
      <c r="K750" s="4" t="n">
        <f aca="false">+ROUNDUP(MAX(G750/12000,H750/51,1),0)</f>
        <v>4</v>
      </c>
      <c r="L750" s="4" t="n">
        <f aca="false">+RANDBETWEEN(1,5)</f>
        <v>5</v>
      </c>
      <c r="M750" s="4" t="str">
        <f aca="false">+VLOOKUP(A750&amp;B750,[1]country_org_des!$A$1:$E$1048576,5,0)</f>
        <v>FTL||Supplier_34||Plant_2||FTL_ES-ES_500</v>
      </c>
      <c r="N750" s="4" t="n">
        <f aca="false">+FIND("FTL",M750,2)+4</f>
        <v>32</v>
      </c>
      <c r="O750" s="0" t="n">
        <f aca="false">+FIND("-",M750)</f>
        <v>34</v>
      </c>
      <c r="P750" s="0" t="n">
        <f aca="false">+LEN(M750)</f>
        <v>40</v>
      </c>
      <c r="Q750" s="0" t="str">
        <f aca="false">+RIGHT(M750,P750-O750)</f>
        <v>ES_500</v>
      </c>
      <c r="R750" s="0" t="n">
        <f aca="false">+LEN(M750)-LEN(SUBSTITUTE(M750,"_",""))</f>
        <v>4</v>
      </c>
      <c r="S750" s="0" t="n">
        <f aca="false">+FIND("!",T750)</f>
        <v>37</v>
      </c>
      <c r="T750" s="0" t="str">
        <f aca="false">+SUBSTITUTE(M750,"_","!",R750)</f>
        <v>FTL||Supplier_34||Plant_2||FTL_ES-ES!500</v>
      </c>
    </row>
    <row r="751" customFormat="false" ht="12.8" hidden="true" customHeight="false" outlineLevel="0" collapsed="false">
      <c r="A751" s="0" t="s">
        <v>858</v>
      </c>
      <c r="B751" s="0" t="s">
        <v>834</v>
      </c>
      <c r="C751" s="0" t="s">
        <v>869</v>
      </c>
      <c r="D751" s="0" t="n">
        <v>3420</v>
      </c>
      <c r="E751" s="4" t="str">
        <f aca="false">+LEFT(RIGHT(M751,P751-N751+1),O751-N751)</f>
        <v>ES</v>
      </c>
      <c r="F751" s="4" t="str">
        <f aca="false">+RIGHT(LEFT(M751,S751-1),S751-O751-1)</f>
        <v>ES</v>
      </c>
      <c r="G751" s="4" t="n">
        <f aca="false">+D751*VLOOKUP(C751,[1]commodities!A$1:H$1048576,2,0)</f>
        <v>3288.900000114</v>
      </c>
      <c r="H751" s="4" t="n">
        <f aca="false">+$D751*VLOOKUP(C751,[1]commodities!A$1:H$1048576,3,0)</f>
        <v>102.05622</v>
      </c>
      <c r="I751" s="4" t="n">
        <f aca="false">+G751/K751</f>
        <v>1096.300000038</v>
      </c>
      <c r="J751" s="4" t="n">
        <f aca="false">+H751/K751</f>
        <v>34.01874</v>
      </c>
      <c r="K751" s="4" t="n">
        <f aca="false">+ROUNDUP(MAX(G751/12000,H751/51,1),0)</f>
        <v>3</v>
      </c>
      <c r="L751" s="4" t="n">
        <f aca="false">+RANDBETWEEN(1,5)</f>
        <v>4</v>
      </c>
      <c r="M751" s="4" t="str">
        <f aca="false">+VLOOKUP(A751&amp;B751,[1]country_org_des!$A$1:$E$1048576,5,0)</f>
        <v>FTL||Supplier_34||Plant_2||FTL_ES-ES_500</v>
      </c>
      <c r="N751" s="4" t="n">
        <f aca="false">+FIND("FTL",M751,2)+4</f>
        <v>32</v>
      </c>
      <c r="O751" s="0" t="n">
        <f aca="false">+FIND("-",M751)</f>
        <v>34</v>
      </c>
      <c r="P751" s="0" t="n">
        <f aca="false">+LEN(M751)</f>
        <v>40</v>
      </c>
      <c r="Q751" s="0" t="str">
        <f aca="false">+RIGHT(M751,P751-O751)</f>
        <v>ES_500</v>
      </c>
      <c r="R751" s="0" t="n">
        <f aca="false">+LEN(M751)-LEN(SUBSTITUTE(M751,"_",""))</f>
        <v>4</v>
      </c>
      <c r="S751" s="0" t="n">
        <f aca="false">+FIND("!",T751)</f>
        <v>37</v>
      </c>
      <c r="T751" s="0" t="str">
        <f aca="false">+SUBSTITUTE(M751,"_","!",R751)</f>
        <v>FTL||Supplier_34||Plant_2||FTL_ES-ES!500</v>
      </c>
    </row>
    <row r="752" customFormat="false" ht="12.8" hidden="true" customHeight="false" outlineLevel="0" collapsed="false">
      <c r="A752" s="0" t="s">
        <v>658</v>
      </c>
      <c r="B752" s="0" t="s">
        <v>834</v>
      </c>
      <c r="C752" s="0" t="s">
        <v>870</v>
      </c>
      <c r="D752" s="0" t="n">
        <v>2262</v>
      </c>
      <c r="E752" s="4" t="str">
        <f aca="false">+LEFT(RIGHT(M752,P752-N752+1),O752-N752)</f>
        <v>DE_W</v>
      </c>
      <c r="F752" s="4" t="str">
        <f aca="false">+RIGHT(LEFT(M752,S752-1),S752-O752-1)</f>
        <v>ES</v>
      </c>
      <c r="G752" s="4" t="n">
        <f aca="false">+D752*VLOOKUP(C752,[1]commodities!A$1:H$1048576,2,0)</f>
        <v>168.1419999246</v>
      </c>
      <c r="H752" s="4" t="n">
        <f aca="false">+$D752*VLOOKUP(C752,[1]commodities!A$1:H$1048576,3,0)</f>
        <v>1.47989088</v>
      </c>
      <c r="I752" s="4" t="n">
        <f aca="false">+G752/K752</f>
        <v>168.1419999246</v>
      </c>
      <c r="J752" s="4" t="n">
        <f aca="false">+H752/K752</f>
        <v>1.47989088</v>
      </c>
      <c r="K752" s="4" t="n">
        <f aca="false">+ROUNDUP(MAX(G752/12000,H752/51,1),0)</f>
        <v>1</v>
      </c>
      <c r="L752" s="4" t="n">
        <f aca="false">+RANDBETWEEN(1,5)</f>
        <v>5</v>
      </c>
      <c r="M752" s="4" t="str">
        <f aca="false">+VLOOKUP(A752&amp;B752,[1]country_org_des!$A$1:$E$1048576,5,0)</f>
        <v>FTL||Supplier_156||Plant_2||FTL_DE_W-ES_1500</v>
      </c>
      <c r="N752" s="4" t="n">
        <f aca="false">+FIND("FTL",M752,2)+4</f>
        <v>33</v>
      </c>
      <c r="O752" s="0" t="n">
        <f aca="false">+FIND("-",M752)</f>
        <v>37</v>
      </c>
      <c r="P752" s="0" t="n">
        <f aca="false">+LEN(M752)</f>
        <v>44</v>
      </c>
      <c r="Q752" s="0" t="str">
        <f aca="false">+RIGHT(M752,P752-O752)</f>
        <v>ES_1500</v>
      </c>
      <c r="R752" s="0" t="n">
        <f aca="false">+LEN(M752)-LEN(SUBSTITUTE(M752,"_",""))</f>
        <v>5</v>
      </c>
      <c r="S752" s="0" t="n">
        <f aca="false">+FIND("!",T752)</f>
        <v>40</v>
      </c>
      <c r="T752" s="0" t="str">
        <f aca="false">+SUBSTITUTE(M752,"_","!",R752)</f>
        <v>FTL||Supplier_156||Plant_2||FTL_DE_W-ES!1500</v>
      </c>
    </row>
    <row r="753" customFormat="false" ht="12.8" hidden="true" customHeight="false" outlineLevel="0" collapsed="false">
      <c r="A753" s="0" t="s">
        <v>658</v>
      </c>
      <c r="B753" s="0" t="s">
        <v>834</v>
      </c>
      <c r="C753" s="0" t="s">
        <v>871</v>
      </c>
      <c r="D753" s="0" t="n">
        <v>84</v>
      </c>
      <c r="E753" s="4" t="str">
        <f aca="false">+LEFT(RIGHT(M753,P753-N753+1),O753-N753)</f>
        <v>DE_W</v>
      </c>
      <c r="F753" s="4" t="str">
        <f aca="false">+RIGHT(LEFT(M753,S753-1),S753-O753-1)</f>
        <v>ES</v>
      </c>
      <c r="G753" s="4" t="n">
        <f aca="false">+D753*VLOOKUP(C753,[1]commodities!A$1:H$1048576,2,0)</f>
        <v>7.224</v>
      </c>
      <c r="H753" s="4" t="n">
        <f aca="false">+$D753*VLOOKUP(C753,[1]commodities!A$1:H$1048576,3,0)</f>
        <v>0.08243424</v>
      </c>
      <c r="I753" s="4" t="n">
        <f aca="false">+G753/K753</f>
        <v>7.224</v>
      </c>
      <c r="J753" s="4" t="n">
        <f aca="false">+H753/K753</f>
        <v>0.08243424</v>
      </c>
      <c r="K753" s="4" t="n">
        <f aca="false">+ROUNDUP(MAX(G753/12000,H753/51,1),0)</f>
        <v>1</v>
      </c>
      <c r="L753" s="4" t="n">
        <f aca="false">+RANDBETWEEN(1,5)</f>
        <v>1</v>
      </c>
      <c r="M753" s="4" t="str">
        <f aca="false">+VLOOKUP(A753&amp;B753,[1]country_org_des!$A$1:$E$1048576,5,0)</f>
        <v>FTL||Supplier_156||Plant_2||FTL_DE_W-ES_1500</v>
      </c>
      <c r="N753" s="4" t="n">
        <f aca="false">+FIND("FTL",M753,2)+4</f>
        <v>33</v>
      </c>
      <c r="O753" s="0" t="n">
        <f aca="false">+FIND("-",M753)</f>
        <v>37</v>
      </c>
      <c r="P753" s="0" t="n">
        <f aca="false">+LEN(M753)</f>
        <v>44</v>
      </c>
      <c r="Q753" s="0" t="str">
        <f aca="false">+RIGHT(M753,P753-O753)</f>
        <v>ES_1500</v>
      </c>
      <c r="R753" s="0" t="n">
        <f aca="false">+LEN(M753)-LEN(SUBSTITUTE(M753,"_",""))</f>
        <v>5</v>
      </c>
      <c r="S753" s="0" t="n">
        <f aca="false">+FIND("!",T753)</f>
        <v>40</v>
      </c>
      <c r="T753" s="0" t="str">
        <f aca="false">+SUBSTITUTE(M753,"_","!",R753)</f>
        <v>FTL||Supplier_156||Plant_2||FTL_DE_W-ES!1500</v>
      </c>
    </row>
    <row r="754" customFormat="false" ht="12.8" hidden="true" customHeight="false" outlineLevel="0" collapsed="false">
      <c r="A754" s="0" t="s">
        <v>658</v>
      </c>
      <c r="B754" s="0" t="s">
        <v>834</v>
      </c>
      <c r="C754" s="0" t="s">
        <v>872</v>
      </c>
      <c r="D754" s="0" t="n">
        <v>55</v>
      </c>
      <c r="E754" s="4" t="str">
        <f aca="false">+LEFT(RIGHT(M754,P754-N754+1),O754-N754)</f>
        <v>DE_W</v>
      </c>
      <c r="F754" s="4" t="str">
        <f aca="false">+RIGHT(LEFT(M754,S754-1),S754-O754-1)</f>
        <v>ES</v>
      </c>
      <c r="G754" s="4" t="n">
        <f aca="false">+D754*VLOOKUP(C754,[1]commodities!A$1:H$1048576,2,0)</f>
        <v>8.085</v>
      </c>
      <c r="H754" s="4" t="n">
        <f aca="false">+$D754*VLOOKUP(C754,[1]commodities!A$1:H$1048576,3,0)</f>
        <v>0.1079496</v>
      </c>
      <c r="I754" s="4" t="n">
        <f aca="false">+G754/K754</f>
        <v>8.085</v>
      </c>
      <c r="J754" s="4" t="n">
        <f aca="false">+H754/K754</f>
        <v>0.1079496</v>
      </c>
      <c r="K754" s="4" t="n">
        <f aca="false">+ROUNDUP(MAX(G754/12000,H754/51,1),0)</f>
        <v>1</v>
      </c>
      <c r="L754" s="4" t="n">
        <f aca="false">+RANDBETWEEN(1,5)</f>
        <v>4</v>
      </c>
      <c r="M754" s="4" t="str">
        <f aca="false">+VLOOKUP(A754&amp;B754,[1]country_org_des!$A$1:$E$1048576,5,0)</f>
        <v>FTL||Supplier_156||Plant_2||FTL_DE_W-ES_1500</v>
      </c>
      <c r="N754" s="4" t="n">
        <f aca="false">+FIND("FTL",M754,2)+4</f>
        <v>33</v>
      </c>
      <c r="O754" s="0" t="n">
        <f aca="false">+FIND("-",M754)</f>
        <v>37</v>
      </c>
      <c r="P754" s="0" t="n">
        <f aca="false">+LEN(M754)</f>
        <v>44</v>
      </c>
      <c r="Q754" s="0" t="str">
        <f aca="false">+RIGHT(M754,P754-O754)</f>
        <v>ES_1500</v>
      </c>
      <c r="R754" s="0" t="n">
        <f aca="false">+LEN(M754)-LEN(SUBSTITUTE(M754,"_",""))</f>
        <v>5</v>
      </c>
      <c r="S754" s="0" t="n">
        <f aca="false">+FIND("!",T754)</f>
        <v>40</v>
      </c>
      <c r="T754" s="0" t="str">
        <f aca="false">+SUBSTITUTE(M754,"_","!",R754)</f>
        <v>FTL||Supplier_156||Plant_2||FTL_DE_W-ES!1500</v>
      </c>
    </row>
    <row r="755" customFormat="false" ht="12.8" hidden="true" customHeight="false" outlineLevel="0" collapsed="false">
      <c r="A755" s="0" t="s">
        <v>658</v>
      </c>
      <c r="B755" s="0" t="s">
        <v>834</v>
      </c>
      <c r="C755" s="0" t="s">
        <v>873</v>
      </c>
      <c r="D755" s="0" t="n">
        <v>44</v>
      </c>
      <c r="E755" s="4" t="str">
        <f aca="false">+LEFT(RIGHT(M755,P755-N755+1),O755-N755)</f>
        <v>DE_W</v>
      </c>
      <c r="F755" s="4" t="str">
        <f aca="false">+RIGHT(LEFT(M755,S755-1),S755-O755-1)</f>
        <v>ES</v>
      </c>
      <c r="G755" s="4" t="n">
        <f aca="false">+D755*VLOOKUP(C755,[1]commodities!A$1:H$1048576,2,0)</f>
        <v>6.908</v>
      </c>
      <c r="H755" s="4" t="n">
        <f aca="false">+$D755*VLOOKUP(C755,[1]commodities!A$1:H$1048576,3,0)</f>
        <v>0.08635968</v>
      </c>
      <c r="I755" s="4" t="n">
        <f aca="false">+G755/K755</f>
        <v>6.908</v>
      </c>
      <c r="J755" s="4" t="n">
        <f aca="false">+H755/K755</f>
        <v>0.08635968</v>
      </c>
      <c r="K755" s="4" t="n">
        <f aca="false">+ROUNDUP(MAX(G755/12000,H755/51,1),0)</f>
        <v>1</v>
      </c>
      <c r="L755" s="4" t="n">
        <f aca="false">+RANDBETWEEN(1,5)</f>
        <v>4</v>
      </c>
      <c r="M755" s="4" t="str">
        <f aca="false">+VLOOKUP(A755&amp;B755,[1]country_org_des!$A$1:$E$1048576,5,0)</f>
        <v>FTL||Supplier_156||Plant_2||FTL_DE_W-ES_1500</v>
      </c>
      <c r="N755" s="4" t="n">
        <f aca="false">+FIND("FTL",M755,2)+4</f>
        <v>33</v>
      </c>
      <c r="O755" s="0" t="n">
        <f aca="false">+FIND("-",M755)</f>
        <v>37</v>
      </c>
      <c r="P755" s="0" t="n">
        <f aca="false">+LEN(M755)</f>
        <v>44</v>
      </c>
      <c r="Q755" s="0" t="str">
        <f aca="false">+RIGHT(M755,P755-O755)</f>
        <v>ES_1500</v>
      </c>
      <c r="R755" s="0" t="n">
        <f aca="false">+LEN(M755)-LEN(SUBSTITUTE(M755,"_",""))</f>
        <v>5</v>
      </c>
      <c r="S755" s="0" t="n">
        <f aca="false">+FIND("!",T755)</f>
        <v>40</v>
      </c>
      <c r="T755" s="0" t="str">
        <f aca="false">+SUBSTITUTE(M755,"_","!",R755)</f>
        <v>FTL||Supplier_156||Plant_2||FTL_DE_W-ES!1500</v>
      </c>
    </row>
    <row r="756" customFormat="false" ht="12.8" hidden="true" customHeight="false" outlineLevel="0" collapsed="false">
      <c r="A756" s="0" t="s">
        <v>658</v>
      </c>
      <c r="B756" s="0" t="s">
        <v>834</v>
      </c>
      <c r="C756" s="0" t="s">
        <v>874</v>
      </c>
      <c r="D756" s="0" t="n">
        <v>1064</v>
      </c>
      <c r="E756" s="4" t="str">
        <f aca="false">+LEFT(RIGHT(M756,P756-N756+1),O756-N756)</f>
        <v>DE_W</v>
      </c>
      <c r="F756" s="4" t="str">
        <f aca="false">+RIGHT(LEFT(M756,S756-1),S756-O756-1)</f>
        <v>ES</v>
      </c>
      <c r="G756" s="4" t="n">
        <f aca="false">+D756*VLOOKUP(C756,[1]commodities!A$1:H$1048576,2,0)</f>
        <v>155.344</v>
      </c>
      <c r="H756" s="4" t="n">
        <f aca="false">+$D756*VLOOKUP(C756,[1]commodities!A$1:H$1048576,3,0)</f>
        <v>2.08833408</v>
      </c>
      <c r="I756" s="4" t="n">
        <f aca="false">+G756/K756</f>
        <v>155.344</v>
      </c>
      <c r="J756" s="4" t="n">
        <f aca="false">+H756/K756</f>
        <v>2.08833408</v>
      </c>
      <c r="K756" s="4" t="n">
        <f aca="false">+ROUNDUP(MAX(G756/12000,H756/51,1),0)</f>
        <v>1</v>
      </c>
      <c r="L756" s="4" t="n">
        <f aca="false">+RANDBETWEEN(1,5)</f>
        <v>4</v>
      </c>
      <c r="M756" s="4" t="str">
        <f aca="false">+VLOOKUP(A756&amp;B756,[1]country_org_des!$A$1:$E$1048576,5,0)</f>
        <v>FTL||Supplier_156||Plant_2||FTL_DE_W-ES_1500</v>
      </c>
      <c r="N756" s="4" t="n">
        <f aca="false">+FIND("FTL",M756,2)+4</f>
        <v>33</v>
      </c>
      <c r="O756" s="0" t="n">
        <f aca="false">+FIND("-",M756)</f>
        <v>37</v>
      </c>
      <c r="P756" s="0" t="n">
        <f aca="false">+LEN(M756)</f>
        <v>44</v>
      </c>
      <c r="Q756" s="0" t="str">
        <f aca="false">+RIGHT(M756,P756-O756)</f>
        <v>ES_1500</v>
      </c>
      <c r="R756" s="0" t="n">
        <f aca="false">+LEN(M756)-LEN(SUBSTITUTE(M756,"_",""))</f>
        <v>5</v>
      </c>
      <c r="S756" s="0" t="n">
        <f aca="false">+FIND("!",T756)</f>
        <v>40</v>
      </c>
      <c r="T756" s="0" t="str">
        <f aca="false">+SUBSTITUTE(M756,"_","!",R756)</f>
        <v>FTL||Supplier_156||Plant_2||FTL_DE_W-ES!1500</v>
      </c>
    </row>
    <row r="757" customFormat="false" ht="12.8" hidden="true" customHeight="false" outlineLevel="0" collapsed="false">
      <c r="A757" s="0" t="s">
        <v>658</v>
      </c>
      <c r="B757" s="0" t="s">
        <v>834</v>
      </c>
      <c r="C757" s="0" t="s">
        <v>875</v>
      </c>
      <c r="D757" s="0" t="n">
        <v>1198</v>
      </c>
      <c r="E757" s="4" t="str">
        <f aca="false">+LEFT(RIGHT(M757,P757-N757+1),O757-N757)</f>
        <v>DE_W</v>
      </c>
      <c r="F757" s="4" t="str">
        <f aca="false">+RIGHT(LEFT(M757,S757-1),S757-O757-1)</f>
        <v>ES</v>
      </c>
      <c r="G757" s="4" t="n">
        <f aca="false">+D757*VLOOKUP(C757,[1]commodities!A$1:H$1048576,2,0)</f>
        <v>178.502</v>
      </c>
      <c r="H757" s="4" t="n">
        <f aca="false">+$D757*VLOOKUP(C757,[1]commodities!A$1:H$1048576,3,0)</f>
        <v>2.35133856</v>
      </c>
      <c r="I757" s="4" t="n">
        <f aca="false">+G757/K757</f>
        <v>178.502</v>
      </c>
      <c r="J757" s="4" t="n">
        <f aca="false">+H757/K757</f>
        <v>2.35133856</v>
      </c>
      <c r="K757" s="4" t="n">
        <f aca="false">+ROUNDUP(MAX(G757/12000,H757/51,1),0)</f>
        <v>1</v>
      </c>
      <c r="L757" s="4" t="n">
        <f aca="false">+RANDBETWEEN(1,5)</f>
        <v>1</v>
      </c>
      <c r="M757" s="4" t="str">
        <f aca="false">+VLOOKUP(A757&amp;B757,[1]country_org_des!$A$1:$E$1048576,5,0)</f>
        <v>FTL||Supplier_156||Plant_2||FTL_DE_W-ES_1500</v>
      </c>
      <c r="N757" s="4" t="n">
        <f aca="false">+FIND("FTL",M757,2)+4</f>
        <v>33</v>
      </c>
      <c r="O757" s="0" t="n">
        <f aca="false">+FIND("-",M757)</f>
        <v>37</v>
      </c>
      <c r="P757" s="0" t="n">
        <f aca="false">+LEN(M757)</f>
        <v>44</v>
      </c>
      <c r="Q757" s="0" t="str">
        <f aca="false">+RIGHT(M757,P757-O757)</f>
        <v>ES_1500</v>
      </c>
      <c r="R757" s="0" t="n">
        <f aca="false">+LEN(M757)-LEN(SUBSTITUTE(M757,"_",""))</f>
        <v>5</v>
      </c>
      <c r="S757" s="0" t="n">
        <f aca="false">+FIND("!",T757)</f>
        <v>40</v>
      </c>
      <c r="T757" s="0" t="str">
        <f aca="false">+SUBSTITUTE(M757,"_","!",R757)</f>
        <v>FTL||Supplier_156||Plant_2||FTL_DE_W-ES!1500</v>
      </c>
    </row>
    <row r="758" customFormat="false" ht="12.8" hidden="true" customHeight="false" outlineLevel="0" collapsed="false">
      <c r="A758" s="0" t="s">
        <v>559</v>
      </c>
      <c r="B758" s="0" t="s">
        <v>834</v>
      </c>
      <c r="C758" s="0" t="s">
        <v>876</v>
      </c>
      <c r="D758" s="0" t="n">
        <v>3000</v>
      </c>
      <c r="E758" s="4" t="str">
        <f aca="false">+LEFT(RIGHT(M758,P758-N758+1),O758-N758)</f>
        <v>PT</v>
      </c>
      <c r="F758" s="4" t="str">
        <f aca="false">+RIGHT(LEFT(M758,S758-1),S758-O758-1)</f>
        <v>ES</v>
      </c>
      <c r="G758" s="4" t="n">
        <f aca="false">+D758*VLOOKUP(C758,[1]commodities!A$1:H$1048576,2,0)</f>
        <v>147</v>
      </c>
      <c r="H758" s="4" t="n">
        <f aca="false">+$D758*VLOOKUP(C758,[1]commodities!A$1:H$1048576,3,0)</f>
        <v>0.216</v>
      </c>
      <c r="I758" s="4" t="n">
        <f aca="false">+G758/K758</f>
        <v>147</v>
      </c>
      <c r="J758" s="4" t="n">
        <f aca="false">+H758/K758</f>
        <v>0.216</v>
      </c>
      <c r="K758" s="4" t="n">
        <f aca="false">+ROUNDUP(MAX(G758/12000,H758/51,1),0)</f>
        <v>1</v>
      </c>
      <c r="L758" s="4" t="n">
        <f aca="false">+RANDBETWEEN(1,5)</f>
        <v>3</v>
      </c>
      <c r="M758" s="4" t="str">
        <f aca="false">+VLOOKUP(A758&amp;B758,[1]country_org_des!$A$1:$E$1048576,5,0)</f>
        <v>FTL||Supplier_3||Plant_2||FTL_PT-ES_1000</v>
      </c>
      <c r="N758" s="4" t="n">
        <f aca="false">+FIND("FTL",M758,2)+4</f>
        <v>31</v>
      </c>
      <c r="O758" s="0" t="n">
        <f aca="false">+FIND("-",M758)</f>
        <v>33</v>
      </c>
      <c r="P758" s="0" t="n">
        <f aca="false">+LEN(M758)</f>
        <v>40</v>
      </c>
      <c r="Q758" s="0" t="str">
        <f aca="false">+RIGHT(M758,P758-O758)</f>
        <v>ES_1000</v>
      </c>
      <c r="R758" s="0" t="n">
        <f aca="false">+LEN(M758)-LEN(SUBSTITUTE(M758,"_",""))</f>
        <v>4</v>
      </c>
      <c r="S758" s="0" t="n">
        <f aca="false">+FIND("!",T758)</f>
        <v>36</v>
      </c>
      <c r="T758" s="0" t="str">
        <f aca="false">+SUBSTITUTE(M758,"_","!",R758)</f>
        <v>FTL||Supplier_3||Plant_2||FTL_PT-ES!1000</v>
      </c>
    </row>
    <row r="759" customFormat="false" ht="12.8" hidden="true" customHeight="false" outlineLevel="0" collapsed="false">
      <c r="A759" s="0" t="s">
        <v>618</v>
      </c>
      <c r="B759" s="0" t="s">
        <v>834</v>
      </c>
      <c r="C759" s="0" t="s">
        <v>877</v>
      </c>
      <c r="D759" s="0" t="n">
        <v>3750</v>
      </c>
      <c r="E759" s="4" t="str">
        <f aca="false">+LEFT(RIGHT(M759,P759-N759+1),O759-N759)</f>
        <v>ES</v>
      </c>
      <c r="F759" s="4" t="str">
        <f aca="false">+RIGHT(LEFT(M759,S759-1),S759-O759-1)</f>
        <v>ES</v>
      </c>
      <c r="G759" s="4" t="n">
        <f aca="false">+D759*VLOOKUP(C759,[1]commodities!A$1:H$1048576,2,0)</f>
        <v>244.2</v>
      </c>
      <c r="H759" s="4" t="n">
        <f aca="false">+$D759*VLOOKUP(C759,[1]commodities!A$1:H$1048576,3,0)</f>
        <v>0.19845</v>
      </c>
      <c r="I759" s="4" t="n">
        <f aca="false">+G759/K759</f>
        <v>244.2</v>
      </c>
      <c r="J759" s="4" t="n">
        <f aca="false">+H759/K759</f>
        <v>0.19845</v>
      </c>
      <c r="K759" s="4" t="n">
        <f aca="false">+ROUNDUP(MAX(G759/12000,H759/51,1),0)</f>
        <v>1</v>
      </c>
      <c r="L759" s="4" t="n">
        <f aca="false">+RANDBETWEEN(1,5)</f>
        <v>4</v>
      </c>
      <c r="M759" s="4" t="str">
        <f aca="false">+VLOOKUP(A759&amp;B759,[1]country_org_des!$A$1:$E$1048576,5,0)</f>
        <v>FTL||Supplier_10||Plant_2||FTL_ES-ES_250</v>
      </c>
      <c r="N759" s="4" t="n">
        <f aca="false">+FIND("FTL",M759,2)+4</f>
        <v>32</v>
      </c>
      <c r="O759" s="0" t="n">
        <f aca="false">+FIND("-",M759)</f>
        <v>34</v>
      </c>
      <c r="P759" s="0" t="n">
        <f aca="false">+LEN(M759)</f>
        <v>40</v>
      </c>
      <c r="Q759" s="0" t="str">
        <f aca="false">+RIGHT(M759,P759-O759)</f>
        <v>ES_250</v>
      </c>
      <c r="R759" s="0" t="n">
        <f aca="false">+LEN(M759)-LEN(SUBSTITUTE(M759,"_",""))</f>
        <v>4</v>
      </c>
      <c r="S759" s="0" t="n">
        <f aca="false">+FIND("!",T759)</f>
        <v>37</v>
      </c>
      <c r="T759" s="0" t="str">
        <f aca="false">+SUBSTITUTE(M759,"_","!",R759)</f>
        <v>FTL||Supplier_10||Plant_2||FTL_ES-ES!250</v>
      </c>
    </row>
    <row r="760" customFormat="false" ht="12.8" hidden="true" customHeight="false" outlineLevel="0" collapsed="false">
      <c r="A760" s="0" t="s">
        <v>552</v>
      </c>
      <c r="B760" s="0" t="s">
        <v>834</v>
      </c>
      <c r="C760" s="0" t="s">
        <v>878</v>
      </c>
      <c r="D760" s="0" t="n">
        <v>4896</v>
      </c>
      <c r="E760" s="4" t="str">
        <f aca="false">+LEFT(RIGHT(M760,P760-N760+1),O760-N760)</f>
        <v>ES</v>
      </c>
      <c r="F760" s="4" t="str">
        <f aca="false">+RIGHT(LEFT(M760,S760-1),S760-O760-1)</f>
        <v>ES</v>
      </c>
      <c r="G760" s="4" t="n">
        <f aca="false">+D760*VLOOKUP(C760,[1]commodities!A$1:H$1048576,2,0)</f>
        <v>34892.1600001632</v>
      </c>
      <c r="H760" s="4" t="n">
        <f aca="false">+$D760*VLOOKUP(C760,[1]commodities!A$1:H$1048576,3,0)</f>
        <v>337.824</v>
      </c>
      <c r="I760" s="4" t="n">
        <f aca="false">+G760/K760</f>
        <v>4984.5942857376</v>
      </c>
      <c r="J760" s="4" t="n">
        <f aca="false">+H760/K760</f>
        <v>48.2605714285714</v>
      </c>
      <c r="K760" s="4" t="n">
        <f aca="false">+ROUNDUP(MAX(G760/12000,H760/51,1),0)</f>
        <v>7</v>
      </c>
      <c r="L760" s="4" t="n">
        <f aca="false">+RANDBETWEEN(1,5)</f>
        <v>2</v>
      </c>
      <c r="M760" s="4" t="str">
        <f aca="false">+VLOOKUP(A760&amp;B760,[1]country_org_des!$A$1:$E$1048576,5,0)</f>
        <v>FTL||Supplier_23||Plant_2||FTL_ES-ES_100</v>
      </c>
      <c r="N760" s="4" t="n">
        <f aca="false">+FIND("FTL",M760,2)+4</f>
        <v>32</v>
      </c>
      <c r="O760" s="0" t="n">
        <f aca="false">+FIND("-",M760)</f>
        <v>34</v>
      </c>
      <c r="P760" s="0" t="n">
        <f aca="false">+LEN(M760)</f>
        <v>40</v>
      </c>
      <c r="Q760" s="0" t="str">
        <f aca="false">+RIGHT(M760,P760-O760)</f>
        <v>ES_100</v>
      </c>
      <c r="R760" s="0" t="n">
        <f aca="false">+LEN(M760)-LEN(SUBSTITUTE(M760,"_",""))</f>
        <v>4</v>
      </c>
      <c r="S760" s="0" t="n">
        <f aca="false">+FIND("!",T760)</f>
        <v>37</v>
      </c>
      <c r="T760" s="0" t="str">
        <f aca="false">+SUBSTITUTE(M760,"_","!",R760)</f>
        <v>FTL||Supplier_23||Plant_2||FTL_ES-ES!100</v>
      </c>
    </row>
    <row r="761" customFormat="false" ht="12.8" hidden="true" customHeight="false" outlineLevel="0" collapsed="false">
      <c r="A761" s="0" t="s">
        <v>552</v>
      </c>
      <c r="B761" s="0" t="s">
        <v>834</v>
      </c>
      <c r="C761" s="0" t="s">
        <v>879</v>
      </c>
      <c r="D761" s="0" t="n">
        <v>4800</v>
      </c>
      <c r="E761" s="4" t="str">
        <f aca="false">+LEFT(RIGHT(M761,P761-N761+1),O761-N761)</f>
        <v>ES</v>
      </c>
      <c r="F761" s="4" t="str">
        <f aca="false">+RIGHT(LEFT(M761,S761-1),S761-O761-1)</f>
        <v>ES</v>
      </c>
      <c r="G761" s="4" t="n">
        <f aca="false">+D761*VLOOKUP(C761,[1]commodities!A$1:H$1048576,2,0)</f>
        <v>34208.00000016</v>
      </c>
      <c r="H761" s="4" t="n">
        <f aca="false">+$D761*VLOOKUP(C761,[1]commodities!A$1:H$1048576,3,0)</f>
        <v>331.2</v>
      </c>
      <c r="I761" s="4" t="n">
        <f aca="false">+G761/K761</f>
        <v>4886.85714288</v>
      </c>
      <c r="J761" s="4" t="n">
        <f aca="false">+H761/K761</f>
        <v>47.3142857142857</v>
      </c>
      <c r="K761" s="4" t="n">
        <f aca="false">+ROUNDUP(MAX(G761/12000,H761/51,1),0)</f>
        <v>7</v>
      </c>
      <c r="L761" s="4" t="n">
        <f aca="false">+RANDBETWEEN(1,5)</f>
        <v>5</v>
      </c>
      <c r="M761" s="4" t="str">
        <f aca="false">+VLOOKUP(A761&amp;B761,[1]country_org_des!$A$1:$E$1048576,5,0)</f>
        <v>FTL||Supplier_23||Plant_2||FTL_ES-ES_100</v>
      </c>
      <c r="N761" s="4" t="n">
        <f aca="false">+FIND("FTL",M761,2)+4</f>
        <v>32</v>
      </c>
      <c r="O761" s="0" t="n">
        <f aca="false">+FIND("-",M761)</f>
        <v>34</v>
      </c>
      <c r="P761" s="0" t="n">
        <f aca="false">+LEN(M761)</f>
        <v>40</v>
      </c>
      <c r="Q761" s="0" t="str">
        <f aca="false">+RIGHT(M761,P761-O761)</f>
        <v>ES_100</v>
      </c>
      <c r="R761" s="0" t="n">
        <f aca="false">+LEN(M761)-LEN(SUBSTITUTE(M761,"_",""))</f>
        <v>4</v>
      </c>
      <c r="S761" s="0" t="n">
        <f aca="false">+FIND("!",T761)</f>
        <v>37</v>
      </c>
      <c r="T761" s="0" t="str">
        <f aca="false">+SUBSTITUTE(M761,"_","!",R761)</f>
        <v>FTL||Supplier_23||Plant_2||FTL_ES-ES!100</v>
      </c>
    </row>
    <row r="762" customFormat="false" ht="12.8" hidden="true" customHeight="false" outlineLevel="0" collapsed="false">
      <c r="A762" s="0" t="s">
        <v>552</v>
      </c>
      <c r="B762" s="0" t="s">
        <v>834</v>
      </c>
      <c r="C762" s="0" t="s">
        <v>880</v>
      </c>
      <c r="D762" s="0" t="n">
        <v>192</v>
      </c>
      <c r="E762" s="4" t="str">
        <f aca="false">+LEFT(RIGHT(M762,P762-N762+1),O762-N762)</f>
        <v>ES</v>
      </c>
      <c r="F762" s="4" t="str">
        <f aca="false">+RIGHT(LEFT(M762,S762-1),S762-O762-1)</f>
        <v>ES</v>
      </c>
      <c r="G762" s="4" t="n">
        <f aca="false">+D762*VLOOKUP(C762,[1]commodities!A$1:H$1048576,2,0)</f>
        <v>1529.6000000064</v>
      </c>
      <c r="H762" s="4" t="n">
        <f aca="false">+$D762*VLOOKUP(C762,[1]commodities!A$1:H$1048576,3,0)</f>
        <v>13.248</v>
      </c>
      <c r="I762" s="4" t="n">
        <f aca="false">+G762/K762</f>
        <v>1529.6000000064</v>
      </c>
      <c r="J762" s="4" t="n">
        <f aca="false">+H762/K762</f>
        <v>13.248</v>
      </c>
      <c r="K762" s="4" t="n">
        <f aca="false">+ROUNDUP(MAX(G762/12000,H762/51,1),0)</f>
        <v>1</v>
      </c>
      <c r="L762" s="4" t="n">
        <f aca="false">+RANDBETWEEN(1,5)</f>
        <v>4</v>
      </c>
      <c r="M762" s="4" t="str">
        <f aca="false">+VLOOKUP(A762&amp;B762,[1]country_org_des!$A$1:$E$1048576,5,0)</f>
        <v>FTL||Supplier_23||Plant_2||FTL_ES-ES_100</v>
      </c>
      <c r="N762" s="4" t="n">
        <f aca="false">+FIND("FTL",M762,2)+4</f>
        <v>32</v>
      </c>
      <c r="O762" s="0" t="n">
        <f aca="false">+FIND("-",M762)</f>
        <v>34</v>
      </c>
      <c r="P762" s="0" t="n">
        <f aca="false">+LEN(M762)</f>
        <v>40</v>
      </c>
      <c r="Q762" s="0" t="str">
        <f aca="false">+RIGHT(M762,P762-O762)</f>
        <v>ES_100</v>
      </c>
      <c r="R762" s="0" t="n">
        <f aca="false">+LEN(M762)-LEN(SUBSTITUTE(M762,"_",""))</f>
        <v>4</v>
      </c>
      <c r="S762" s="0" t="n">
        <f aca="false">+FIND("!",T762)</f>
        <v>37</v>
      </c>
      <c r="T762" s="0" t="str">
        <f aca="false">+SUBSTITUTE(M762,"_","!",R762)</f>
        <v>FTL||Supplier_23||Plant_2||FTL_ES-ES!100</v>
      </c>
    </row>
    <row r="763" customFormat="false" ht="12.8" hidden="true" customHeight="false" outlineLevel="0" collapsed="false">
      <c r="A763" s="0" t="s">
        <v>552</v>
      </c>
      <c r="B763" s="0" t="s">
        <v>834</v>
      </c>
      <c r="C763" s="0" t="s">
        <v>881</v>
      </c>
      <c r="D763" s="0" t="n">
        <v>192</v>
      </c>
      <c r="E763" s="4" t="str">
        <f aca="false">+LEFT(RIGHT(M763,P763-N763+1),O763-N763)</f>
        <v>ES</v>
      </c>
      <c r="F763" s="4" t="str">
        <f aca="false">+RIGHT(LEFT(M763,S763-1),S763-O763-1)</f>
        <v>ES</v>
      </c>
      <c r="G763" s="4" t="n">
        <f aca="false">+D763*VLOOKUP(C763,[1]commodities!A$1:H$1048576,2,0)</f>
        <v>1529.6000000064</v>
      </c>
      <c r="H763" s="4" t="n">
        <f aca="false">+$D763*VLOOKUP(C763,[1]commodities!A$1:H$1048576,3,0)</f>
        <v>13.248</v>
      </c>
      <c r="I763" s="4" t="n">
        <f aca="false">+G763/K763</f>
        <v>1529.6000000064</v>
      </c>
      <c r="J763" s="4" t="n">
        <f aca="false">+H763/K763</f>
        <v>13.248</v>
      </c>
      <c r="K763" s="4" t="n">
        <f aca="false">+ROUNDUP(MAX(G763/12000,H763/51,1),0)</f>
        <v>1</v>
      </c>
      <c r="L763" s="4" t="n">
        <f aca="false">+RANDBETWEEN(1,5)</f>
        <v>1</v>
      </c>
      <c r="M763" s="4" t="str">
        <f aca="false">+VLOOKUP(A763&amp;B763,[1]country_org_des!$A$1:$E$1048576,5,0)</f>
        <v>FTL||Supplier_23||Plant_2||FTL_ES-ES_100</v>
      </c>
      <c r="N763" s="4" t="n">
        <f aca="false">+FIND("FTL",M763,2)+4</f>
        <v>32</v>
      </c>
      <c r="O763" s="0" t="n">
        <f aca="false">+FIND("-",M763)</f>
        <v>34</v>
      </c>
      <c r="P763" s="0" t="n">
        <f aca="false">+LEN(M763)</f>
        <v>40</v>
      </c>
      <c r="Q763" s="0" t="str">
        <f aca="false">+RIGHT(M763,P763-O763)</f>
        <v>ES_100</v>
      </c>
      <c r="R763" s="0" t="n">
        <f aca="false">+LEN(M763)-LEN(SUBSTITUTE(M763,"_",""))</f>
        <v>4</v>
      </c>
      <c r="S763" s="0" t="n">
        <f aca="false">+FIND("!",T763)</f>
        <v>37</v>
      </c>
      <c r="T763" s="0" t="str">
        <f aca="false">+SUBSTITUTE(M763,"_","!",R763)</f>
        <v>FTL||Supplier_23||Plant_2||FTL_ES-ES!100</v>
      </c>
    </row>
    <row r="764" customFormat="false" ht="12.8" hidden="true" customHeight="false" outlineLevel="0" collapsed="false">
      <c r="A764" s="0" t="s">
        <v>552</v>
      </c>
      <c r="B764" s="0" t="s">
        <v>834</v>
      </c>
      <c r="C764" s="0" t="s">
        <v>882</v>
      </c>
      <c r="D764" s="0" t="n">
        <v>2304</v>
      </c>
      <c r="E764" s="4" t="str">
        <f aca="false">+LEFT(RIGHT(M764,P764-N764+1),O764-N764)</f>
        <v>ES</v>
      </c>
      <c r="F764" s="4" t="str">
        <f aca="false">+RIGHT(LEFT(M764,S764-1),S764-O764-1)</f>
        <v>ES</v>
      </c>
      <c r="G764" s="4" t="n">
        <f aca="false">+D764*VLOOKUP(C764,[1]commodities!A$1:H$1048576,2,0)</f>
        <v>14107.68</v>
      </c>
      <c r="H764" s="4" t="n">
        <f aca="false">+$D764*VLOOKUP(C764,[1]commodities!A$1:H$1048576,3,0)</f>
        <v>97.6212</v>
      </c>
      <c r="I764" s="4" t="n">
        <f aca="false">+G764/K764</f>
        <v>7053.84</v>
      </c>
      <c r="J764" s="4" t="n">
        <f aca="false">+H764/K764</f>
        <v>48.8106</v>
      </c>
      <c r="K764" s="4" t="n">
        <f aca="false">+ROUNDUP(MAX(G764/12000,H764/51,1),0)</f>
        <v>2</v>
      </c>
      <c r="L764" s="4" t="n">
        <f aca="false">+RANDBETWEEN(1,5)</f>
        <v>1</v>
      </c>
      <c r="M764" s="4" t="str">
        <f aca="false">+VLOOKUP(A764&amp;B764,[1]country_org_des!$A$1:$E$1048576,5,0)</f>
        <v>FTL||Supplier_23||Plant_2||FTL_ES-ES_100</v>
      </c>
      <c r="N764" s="4" t="n">
        <f aca="false">+FIND("FTL",M764,2)+4</f>
        <v>32</v>
      </c>
      <c r="O764" s="0" t="n">
        <f aca="false">+FIND("-",M764)</f>
        <v>34</v>
      </c>
      <c r="P764" s="0" t="n">
        <f aca="false">+LEN(M764)</f>
        <v>40</v>
      </c>
      <c r="Q764" s="0" t="str">
        <f aca="false">+RIGHT(M764,P764-O764)</f>
        <v>ES_100</v>
      </c>
      <c r="R764" s="0" t="n">
        <f aca="false">+LEN(M764)-LEN(SUBSTITUTE(M764,"_",""))</f>
        <v>4</v>
      </c>
      <c r="S764" s="0" t="n">
        <f aca="false">+FIND("!",T764)</f>
        <v>37</v>
      </c>
      <c r="T764" s="0" t="str">
        <f aca="false">+SUBSTITUTE(M764,"_","!",R764)</f>
        <v>FTL||Supplier_23||Plant_2||FTL_ES-ES!100</v>
      </c>
    </row>
    <row r="765" customFormat="false" ht="12.8" hidden="true" customHeight="false" outlineLevel="0" collapsed="false">
      <c r="A765" s="0" t="s">
        <v>552</v>
      </c>
      <c r="B765" s="0" t="s">
        <v>834</v>
      </c>
      <c r="C765" s="0" t="s">
        <v>883</v>
      </c>
      <c r="D765" s="0" t="n">
        <v>3200</v>
      </c>
      <c r="E765" s="4" t="str">
        <f aca="false">+LEFT(RIGHT(M765,P765-N765+1),O765-N765)</f>
        <v>ES</v>
      </c>
      <c r="F765" s="4" t="str">
        <f aca="false">+RIGHT(LEFT(M765,S765-1),S765-O765-1)</f>
        <v>ES</v>
      </c>
      <c r="G765" s="4" t="n">
        <f aca="false">+D765*VLOOKUP(C765,[1]commodities!A$1:H$1048576,2,0)</f>
        <v>19594</v>
      </c>
      <c r="H765" s="4" t="n">
        <f aca="false">+$D765*VLOOKUP(C765,[1]commodities!A$1:H$1048576,3,0)</f>
        <v>135.585</v>
      </c>
      <c r="I765" s="4" t="n">
        <f aca="false">+G765/K765</f>
        <v>6531.33333333333</v>
      </c>
      <c r="J765" s="4" t="n">
        <f aca="false">+H765/K765</f>
        <v>45.195</v>
      </c>
      <c r="K765" s="4" t="n">
        <f aca="false">+ROUNDUP(MAX(G765/12000,H765/51,1),0)</f>
        <v>3</v>
      </c>
      <c r="L765" s="4" t="n">
        <f aca="false">+RANDBETWEEN(1,5)</f>
        <v>4</v>
      </c>
      <c r="M765" s="4" t="str">
        <f aca="false">+VLOOKUP(A765&amp;B765,[1]country_org_des!$A$1:$E$1048576,5,0)</f>
        <v>FTL||Supplier_23||Plant_2||FTL_ES-ES_100</v>
      </c>
      <c r="N765" s="4" t="n">
        <f aca="false">+FIND("FTL",M765,2)+4</f>
        <v>32</v>
      </c>
      <c r="O765" s="0" t="n">
        <f aca="false">+FIND("-",M765)</f>
        <v>34</v>
      </c>
      <c r="P765" s="0" t="n">
        <f aca="false">+LEN(M765)</f>
        <v>40</v>
      </c>
      <c r="Q765" s="0" t="str">
        <f aca="false">+RIGHT(M765,P765-O765)</f>
        <v>ES_100</v>
      </c>
      <c r="R765" s="0" t="n">
        <f aca="false">+LEN(M765)-LEN(SUBSTITUTE(M765,"_",""))</f>
        <v>4</v>
      </c>
      <c r="S765" s="0" t="n">
        <f aca="false">+FIND("!",T765)</f>
        <v>37</v>
      </c>
      <c r="T765" s="0" t="str">
        <f aca="false">+SUBSTITUTE(M765,"_","!",R765)</f>
        <v>FTL||Supplier_23||Plant_2||FTL_ES-ES!100</v>
      </c>
    </row>
    <row r="766" customFormat="false" ht="12.8" hidden="true" customHeight="false" outlineLevel="0" collapsed="false">
      <c r="A766" s="0" t="s">
        <v>552</v>
      </c>
      <c r="B766" s="0" t="s">
        <v>834</v>
      </c>
      <c r="C766" s="0" t="s">
        <v>884</v>
      </c>
      <c r="D766" s="0" t="n">
        <v>1152</v>
      </c>
      <c r="E766" s="4" t="str">
        <f aca="false">+LEFT(RIGHT(M766,P766-N766+1),O766-N766)</f>
        <v>ES</v>
      </c>
      <c r="F766" s="4" t="str">
        <f aca="false">+RIGHT(LEFT(M766,S766-1),S766-O766-1)</f>
        <v>ES</v>
      </c>
      <c r="G766" s="4" t="n">
        <f aca="false">+D766*VLOOKUP(C766,[1]commodities!A$1:H$1048576,2,0)</f>
        <v>13055.9999999616</v>
      </c>
      <c r="H766" s="4" t="n">
        <f aca="false">+$D766*VLOOKUP(C766,[1]commodities!A$1:H$1048576,3,0)</f>
        <v>158.976</v>
      </c>
      <c r="I766" s="4" t="n">
        <f aca="false">+G766/K766</f>
        <v>3263.9999999904</v>
      </c>
      <c r="J766" s="4" t="n">
        <f aca="false">+H766/K766</f>
        <v>39.744</v>
      </c>
      <c r="K766" s="4" t="n">
        <f aca="false">+ROUNDUP(MAX(G766/12000,H766/51,1),0)</f>
        <v>4</v>
      </c>
      <c r="L766" s="4" t="n">
        <f aca="false">+RANDBETWEEN(1,5)</f>
        <v>2</v>
      </c>
      <c r="M766" s="4" t="str">
        <f aca="false">+VLOOKUP(A766&amp;B766,[1]country_org_des!$A$1:$E$1048576,5,0)</f>
        <v>FTL||Supplier_23||Plant_2||FTL_ES-ES_100</v>
      </c>
      <c r="N766" s="4" t="n">
        <f aca="false">+FIND("FTL",M766,2)+4</f>
        <v>32</v>
      </c>
      <c r="O766" s="0" t="n">
        <f aca="false">+FIND("-",M766)</f>
        <v>34</v>
      </c>
      <c r="P766" s="0" t="n">
        <f aca="false">+LEN(M766)</f>
        <v>40</v>
      </c>
      <c r="Q766" s="0" t="str">
        <f aca="false">+RIGHT(M766,P766-O766)</f>
        <v>ES_100</v>
      </c>
      <c r="R766" s="0" t="n">
        <f aca="false">+LEN(M766)-LEN(SUBSTITUTE(M766,"_",""))</f>
        <v>4</v>
      </c>
      <c r="S766" s="0" t="n">
        <f aca="false">+FIND("!",T766)</f>
        <v>37</v>
      </c>
      <c r="T766" s="0" t="str">
        <f aca="false">+SUBSTITUTE(M766,"_","!",R766)</f>
        <v>FTL||Supplier_23||Plant_2||FTL_ES-ES!100</v>
      </c>
    </row>
    <row r="767" customFormat="false" ht="12.8" hidden="true" customHeight="false" outlineLevel="0" collapsed="false">
      <c r="A767" s="0" t="s">
        <v>552</v>
      </c>
      <c r="B767" s="0" t="s">
        <v>834</v>
      </c>
      <c r="C767" s="0" t="s">
        <v>885</v>
      </c>
      <c r="D767" s="0" t="n">
        <v>1152</v>
      </c>
      <c r="E767" s="4" t="str">
        <f aca="false">+LEFT(RIGHT(M767,P767-N767+1),O767-N767)</f>
        <v>ES</v>
      </c>
      <c r="F767" s="4" t="str">
        <f aca="false">+RIGHT(LEFT(M767,S767-1),S767-O767-1)</f>
        <v>ES</v>
      </c>
      <c r="G767" s="4" t="n">
        <f aca="false">+D767*VLOOKUP(C767,[1]commodities!A$1:H$1048576,2,0)</f>
        <v>13055.9999999616</v>
      </c>
      <c r="H767" s="4" t="n">
        <f aca="false">+$D767*VLOOKUP(C767,[1]commodities!A$1:H$1048576,3,0)</f>
        <v>158.976</v>
      </c>
      <c r="I767" s="4" t="n">
        <f aca="false">+G767/K767</f>
        <v>3263.9999999904</v>
      </c>
      <c r="J767" s="4" t="n">
        <f aca="false">+H767/K767</f>
        <v>39.744</v>
      </c>
      <c r="K767" s="4" t="n">
        <f aca="false">+ROUNDUP(MAX(G767/12000,H767/51,1),0)</f>
        <v>4</v>
      </c>
      <c r="L767" s="4" t="n">
        <f aca="false">+RANDBETWEEN(1,5)</f>
        <v>3</v>
      </c>
      <c r="M767" s="4" t="str">
        <f aca="false">+VLOOKUP(A767&amp;B767,[1]country_org_des!$A$1:$E$1048576,5,0)</f>
        <v>FTL||Supplier_23||Plant_2||FTL_ES-ES_100</v>
      </c>
      <c r="N767" s="4" t="n">
        <f aca="false">+FIND("FTL",M767,2)+4</f>
        <v>32</v>
      </c>
      <c r="O767" s="0" t="n">
        <f aca="false">+FIND("-",M767)</f>
        <v>34</v>
      </c>
      <c r="P767" s="0" t="n">
        <f aca="false">+LEN(M767)</f>
        <v>40</v>
      </c>
      <c r="Q767" s="0" t="str">
        <f aca="false">+RIGHT(M767,P767-O767)</f>
        <v>ES_100</v>
      </c>
      <c r="R767" s="0" t="n">
        <f aca="false">+LEN(M767)-LEN(SUBSTITUTE(M767,"_",""))</f>
        <v>4</v>
      </c>
      <c r="S767" s="0" t="n">
        <f aca="false">+FIND("!",T767)</f>
        <v>37</v>
      </c>
      <c r="T767" s="0" t="str">
        <f aca="false">+SUBSTITUTE(M767,"_","!",R767)</f>
        <v>FTL||Supplier_23||Plant_2||FTL_ES-ES!100</v>
      </c>
    </row>
    <row r="768" customFormat="false" ht="12.8" hidden="true" customHeight="false" outlineLevel="0" collapsed="false">
      <c r="A768" s="0" t="s">
        <v>533</v>
      </c>
      <c r="B768" s="0" t="s">
        <v>834</v>
      </c>
      <c r="C768" s="0" t="s">
        <v>886</v>
      </c>
      <c r="D768" s="0" t="n">
        <v>5670</v>
      </c>
      <c r="E768" s="4" t="str">
        <f aca="false">+LEFT(RIGHT(M768,P768-N768+1),O768-N768)</f>
        <v>DE_W</v>
      </c>
      <c r="F768" s="4" t="str">
        <f aca="false">+RIGHT(LEFT(M768,S768-1),S768-O768-1)</f>
        <v>ES</v>
      </c>
      <c r="G768" s="4" t="n">
        <f aca="false">+D768*VLOOKUP(C768,[1]commodities!A$1:H$1048576,2,0)</f>
        <v>3577.77</v>
      </c>
      <c r="H768" s="4" t="n">
        <f aca="false">+$D768*VLOOKUP(C768,[1]commodities!A$1:H$1048576,3,0)</f>
        <v>10.031765436</v>
      </c>
      <c r="I768" s="4" t="n">
        <f aca="false">+G768/K768</f>
        <v>3577.77</v>
      </c>
      <c r="J768" s="4" t="n">
        <f aca="false">+H768/K768</f>
        <v>10.031765436</v>
      </c>
      <c r="K768" s="4" t="n">
        <f aca="false">+ROUNDUP(MAX(G768/12000,H768/51,1),0)</f>
        <v>1</v>
      </c>
      <c r="L768" s="4" t="n">
        <f aca="false">+RANDBETWEEN(1,5)</f>
        <v>2</v>
      </c>
      <c r="M768" s="4" t="str">
        <f aca="false">+VLOOKUP(A768&amp;B768,[1]country_org_des!$A$1:$E$1048576,5,0)</f>
        <v>FTL||Supplier_254||Plant_2||FTL_DE_W-ES_2000</v>
      </c>
      <c r="N768" s="4" t="n">
        <f aca="false">+FIND("FTL",M768,2)+4</f>
        <v>33</v>
      </c>
      <c r="O768" s="0" t="n">
        <f aca="false">+FIND("-",M768)</f>
        <v>37</v>
      </c>
      <c r="P768" s="0" t="n">
        <f aca="false">+LEN(M768)</f>
        <v>44</v>
      </c>
      <c r="Q768" s="0" t="str">
        <f aca="false">+RIGHT(M768,P768-O768)</f>
        <v>ES_2000</v>
      </c>
      <c r="R768" s="0" t="n">
        <f aca="false">+LEN(M768)-LEN(SUBSTITUTE(M768,"_",""))</f>
        <v>5</v>
      </c>
      <c r="S768" s="0" t="n">
        <f aca="false">+FIND("!",T768)</f>
        <v>40</v>
      </c>
      <c r="T768" s="0" t="str">
        <f aca="false">+SUBSTITUTE(M768,"_","!",R768)</f>
        <v>FTL||Supplier_254||Plant_2||FTL_DE_W-ES!2000</v>
      </c>
    </row>
    <row r="769" customFormat="false" ht="12.8" hidden="true" customHeight="false" outlineLevel="0" collapsed="false">
      <c r="A769" s="0" t="s">
        <v>618</v>
      </c>
      <c r="B769" s="0" t="s">
        <v>834</v>
      </c>
      <c r="C769" s="0" t="s">
        <v>887</v>
      </c>
      <c r="D769" s="0" t="n">
        <v>6000</v>
      </c>
      <c r="E769" s="4" t="str">
        <f aca="false">+LEFT(RIGHT(M769,P769-N769+1),O769-N769)</f>
        <v>ES</v>
      </c>
      <c r="F769" s="4" t="str">
        <f aca="false">+RIGHT(LEFT(M769,S769-1),S769-O769-1)</f>
        <v>ES</v>
      </c>
      <c r="G769" s="4" t="n">
        <f aca="false">+D769*VLOOKUP(C769,[1]commodities!A$1:H$1048576,2,0)</f>
        <v>67.56</v>
      </c>
      <c r="H769" s="4" t="n">
        <f aca="false">+$D769*VLOOKUP(C769,[1]commodities!A$1:H$1048576,3,0)</f>
        <v>0.15876</v>
      </c>
      <c r="I769" s="4" t="n">
        <f aca="false">+G769/K769</f>
        <v>67.56</v>
      </c>
      <c r="J769" s="4" t="n">
        <f aca="false">+H769/K769</f>
        <v>0.15876</v>
      </c>
      <c r="K769" s="4" t="n">
        <f aca="false">+ROUNDUP(MAX(G769/12000,H769/51,1),0)</f>
        <v>1</v>
      </c>
      <c r="L769" s="4" t="n">
        <f aca="false">+RANDBETWEEN(1,5)</f>
        <v>2</v>
      </c>
      <c r="M769" s="4" t="str">
        <f aca="false">+VLOOKUP(A769&amp;B769,[1]country_org_des!$A$1:$E$1048576,5,0)</f>
        <v>FTL||Supplier_10||Plant_2||FTL_ES-ES_250</v>
      </c>
      <c r="N769" s="4" t="n">
        <f aca="false">+FIND("FTL",M769,2)+4</f>
        <v>32</v>
      </c>
      <c r="O769" s="0" t="n">
        <f aca="false">+FIND("-",M769)</f>
        <v>34</v>
      </c>
      <c r="P769" s="0" t="n">
        <f aca="false">+LEN(M769)</f>
        <v>40</v>
      </c>
      <c r="Q769" s="0" t="str">
        <f aca="false">+RIGHT(M769,P769-O769)</f>
        <v>ES_250</v>
      </c>
      <c r="R769" s="0" t="n">
        <f aca="false">+LEN(M769)-LEN(SUBSTITUTE(M769,"_",""))</f>
        <v>4</v>
      </c>
      <c r="S769" s="0" t="n">
        <f aca="false">+FIND("!",T769)</f>
        <v>37</v>
      </c>
      <c r="T769" s="0" t="str">
        <f aca="false">+SUBSTITUTE(M769,"_","!",R769)</f>
        <v>FTL||Supplier_10||Plant_2||FTL_ES-ES!250</v>
      </c>
    </row>
    <row r="770" customFormat="false" ht="12.8" hidden="true" customHeight="false" outlineLevel="0" collapsed="false">
      <c r="A770" s="0" t="s">
        <v>593</v>
      </c>
      <c r="B770" s="0" t="s">
        <v>834</v>
      </c>
      <c r="C770" s="0" t="s">
        <v>888</v>
      </c>
      <c r="D770" s="0" t="n">
        <v>58800</v>
      </c>
      <c r="E770" s="4" t="str">
        <f aca="false">+LEFT(RIGHT(M770,P770-N770+1),O770-N770)</f>
        <v>DE_W</v>
      </c>
      <c r="F770" s="4" t="str">
        <f aca="false">+RIGHT(LEFT(M770,S770-1),S770-O770-1)</f>
        <v>ES</v>
      </c>
      <c r="G770" s="4" t="n">
        <f aca="false">+D770*VLOOKUP(C770,[1]commodities!A$1:H$1048576,2,0)</f>
        <v>691.58600196</v>
      </c>
      <c r="H770" s="4" t="n">
        <f aca="false">+$D770*VLOOKUP(C770,[1]commodities!A$1:H$1048576,3,0)</f>
        <v>0.35098896</v>
      </c>
      <c r="I770" s="4" t="n">
        <f aca="false">+G770/K770</f>
        <v>691.58600196</v>
      </c>
      <c r="J770" s="4" t="n">
        <f aca="false">+H770/K770</f>
        <v>0.35098896</v>
      </c>
      <c r="K770" s="4" t="n">
        <f aca="false">+ROUNDUP(MAX(G770/12000,H770/51,1),0)</f>
        <v>1</v>
      </c>
      <c r="L770" s="4" t="n">
        <f aca="false">+RANDBETWEEN(1,5)</f>
        <v>2</v>
      </c>
      <c r="M770" s="4" t="str">
        <f aca="false">+VLOOKUP(A770&amp;B770,[1]country_org_des!$A$1:$E$1048576,5,0)</f>
        <v>FTL||Supplier_56||Plant_2||FTL_DE_W-ES_1500</v>
      </c>
      <c r="N770" s="4" t="n">
        <f aca="false">+FIND("FTL",M770,2)+4</f>
        <v>32</v>
      </c>
      <c r="O770" s="0" t="n">
        <f aca="false">+FIND("-",M770)</f>
        <v>36</v>
      </c>
      <c r="P770" s="0" t="n">
        <f aca="false">+LEN(M770)</f>
        <v>43</v>
      </c>
      <c r="Q770" s="0" t="str">
        <f aca="false">+RIGHT(M770,P770-O770)</f>
        <v>ES_1500</v>
      </c>
      <c r="R770" s="0" t="n">
        <f aca="false">+LEN(M770)-LEN(SUBSTITUTE(M770,"_",""))</f>
        <v>5</v>
      </c>
      <c r="S770" s="0" t="n">
        <f aca="false">+FIND("!",T770)</f>
        <v>39</v>
      </c>
      <c r="T770" s="0" t="str">
        <f aca="false">+SUBSTITUTE(M770,"_","!",R770)</f>
        <v>FTL||Supplier_56||Plant_2||FTL_DE_W-ES!1500</v>
      </c>
    </row>
    <row r="771" customFormat="false" ht="12.8" hidden="true" customHeight="false" outlineLevel="0" collapsed="false">
      <c r="A771" s="0" t="s">
        <v>593</v>
      </c>
      <c r="B771" s="0" t="s">
        <v>834</v>
      </c>
      <c r="C771" s="0" t="s">
        <v>889</v>
      </c>
      <c r="D771" s="0" t="n">
        <v>54000</v>
      </c>
      <c r="E771" s="4" t="str">
        <f aca="false">+LEFT(RIGHT(M771,P771-N771+1),O771-N771)</f>
        <v>DE_W</v>
      </c>
      <c r="F771" s="4" t="str">
        <f aca="false">+RIGHT(LEFT(M771,S771-1),S771-O771-1)</f>
        <v>ES</v>
      </c>
      <c r="G771" s="4" t="n">
        <f aca="false">+D771*VLOOKUP(C771,[1]commodities!A$1:H$1048576,2,0)</f>
        <v>1051.92</v>
      </c>
      <c r="H771" s="4" t="n">
        <f aca="false">+$D771*VLOOKUP(C771,[1]commodities!A$1:H$1048576,3,0)</f>
        <v>0.773604</v>
      </c>
      <c r="I771" s="4" t="n">
        <f aca="false">+G771/K771</f>
        <v>1051.92</v>
      </c>
      <c r="J771" s="4" t="n">
        <f aca="false">+H771/K771</f>
        <v>0.773604</v>
      </c>
      <c r="K771" s="4" t="n">
        <f aca="false">+ROUNDUP(MAX(G771/12000,H771/51,1),0)</f>
        <v>1</v>
      </c>
      <c r="L771" s="4" t="n">
        <f aca="false">+RANDBETWEEN(1,5)</f>
        <v>3</v>
      </c>
      <c r="M771" s="4" t="str">
        <f aca="false">+VLOOKUP(A771&amp;B771,[1]country_org_des!$A$1:$E$1048576,5,0)</f>
        <v>FTL||Supplier_56||Plant_2||FTL_DE_W-ES_1500</v>
      </c>
      <c r="N771" s="4" t="n">
        <f aca="false">+FIND("FTL",M771,2)+4</f>
        <v>32</v>
      </c>
      <c r="O771" s="0" t="n">
        <f aca="false">+FIND("-",M771)</f>
        <v>36</v>
      </c>
      <c r="P771" s="0" t="n">
        <f aca="false">+LEN(M771)</f>
        <v>43</v>
      </c>
      <c r="Q771" s="0" t="str">
        <f aca="false">+RIGHT(M771,P771-O771)</f>
        <v>ES_1500</v>
      </c>
      <c r="R771" s="0" t="n">
        <f aca="false">+LEN(M771)-LEN(SUBSTITUTE(M771,"_",""))</f>
        <v>5</v>
      </c>
      <c r="S771" s="0" t="n">
        <f aca="false">+FIND("!",T771)</f>
        <v>39</v>
      </c>
      <c r="T771" s="0" t="str">
        <f aca="false">+SUBSTITUTE(M771,"_","!",R771)</f>
        <v>FTL||Supplier_56||Plant_2||FTL_DE_W-ES!1500</v>
      </c>
    </row>
    <row r="772" customFormat="false" ht="12.8" hidden="true" customHeight="false" outlineLevel="0" collapsed="false">
      <c r="A772" s="0" t="s">
        <v>593</v>
      </c>
      <c r="B772" s="0" t="s">
        <v>834</v>
      </c>
      <c r="C772" s="0" t="s">
        <v>890</v>
      </c>
      <c r="D772" s="0" t="n">
        <v>20000</v>
      </c>
      <c r="E772" s="4" t="str">
        <f aca="false">+LEFT(RIGHT(M772,P772-N772+1),O772-N772)</f>
        <v>DE_W</v>
      </c>
      <c r="F772" s="4" t="str">
        <f aca="false">+RIGHT(LEFT(M772,S772-1),S772-O772-1)</f>
        <v>ES</v>
      </c>
      <c r="G772" s="4" t="n">
        <f aca="false">+D772*VLOOKUP(C772,[1]commodities!A$1:H$1048576,2,0)</f>
        <v>86.16</v>
      </c>
      <c r="H772" s="4" t="n">
        <f aca="false">+$D772*VLOOKUP(C772,[1]commodities!A$1:H$1048576,3,0)</f>
        <v>0.057304</v>
      </c>
      <c r="I772" s="4" t="n">
        <f aca="false">+G772/K772</f>
        <v>86.16</v>
      </c>
      <c r="J772" s="4" t="n">
        <f aca="false">+H772/K772</f>
        <v>0.057304</v>
      </c>
      <c r="K772" s="4" t="n">
        <f aca="false">+ROUNDUP(MAX(G772/12000,H772/51,1),0)</f>
        <v>1</v>
      </c>
      <c r="L772" s="4" t="n">
        <f aca="false">+RANDBETWEEN(1,5)</f>
        <v>5</v>
      </c>
      <c r="M772" s="4" t="str">
        <f aca="false">+VLOOKUP(A772&amp;B772,[1]country_org_des!$A$1:$E$1048576,5,0)</f>
        <v>FTL||Supplier_56||Plant_2||FTL_DE_W-ES_1500</v>
      </c>
      <c r="N772" s="4" t="n">
        <f aca="false">+FIND("FTL",M772,2)+4</f>
        <v>32</v>
      </c>
      <c r="O772" s="0" t="n">
        <f aca="false">+FIND("-",M772)</f>
        <v>36</v>
      </c>
      <c r="P772" s="0" t="n">
        <f aca="false">+LEN(M772)</f>
        <v>43</v>
      </c>
      <c r="Q772" s="0" t="str">
        <f aca="false">+RIGHT(M772,P772-O772)</f>
        <v>ES_1500</v>
      </c>
      <c r="R772" s="0" t="n">
        <f aca="false">+LEN(M772)-LEN(SUBSTITUTE(M772,"_",""))</f>
        <v>5</v>
      </c>
      <c r="S772" s="0" t="n">
        <f aca="false">+FIND("!",T772)</f>
        <v>39</v>
      </c>
      <c r="T772" s="0" t="str">
        <f aca="false">+SUBSTITUTE(M772,"_","!",R772)</f>
        <v>FTL||Supplier_56||Plant_2||FTL_DE_W-ES!1500</v>
      </c>
    </row>
    <row r="773" customFormat="false" ht="12.8" hidden="true" customHeight="false" outlineLevel="0" collapsed="false">
      <c r="A773" s="0" t="s">
        <v>632</v>
      </c>
      <c r="B773" s="0" t="s">
        <v>834</v>
      </c>
      <c r="C773" s="0" t="s">
        <v>891</v>
      </c>
      <c r="D773" s="0" t="n">
        <v>13200</v>
      </c>
      <c r="E773" s="4" t="str">
        <f aca="false">+LEFT(RIGHT(M773,P773-N773+1),O773-N773)</f>
        <v>ES</v>
      </c>
      <c r="F773" s="4" t="str">
        <f aca="false">+RIGHT(LEFT(M773,S773-1),S773-O773-1)</f>
        <v>ES</v>
      </c>
      <c r="G773" s="4" t="n">
        <f aca="false">+D773*VLOOKUP(C773,[1]commodities!A$1:H$1048576,2,0)</f>
        <v>376.2</v>
      </c>
      <c r="H773" s="4" t="n">
        <f aca="false">+$D773*VLOOKUP(C773,[1]commodities!A$1:H$1048576,3,0)</f>
        <v>2.376</v>
      </c>
      <c r="I773" s="4" t="n">
        <f aca="false">+G773/K773</f>
        <v>376.2</v>
      </c>
      <c r="J773" s="4" t="n">
        <f aca="false">+H773/K773</f>
        <v>2.376</v>
      </c>
      <c r="K773" s="4" t="n">
        <f aca="false">+ROUNDUP(MAX(G773/12000,H773/51,1),0)</f>
        <v>1</v>
      </c>
      <c r="L773" s="4" t="n">
        <f aca="false">+RANDBETWEEN(1,5)</f>
        <v>2</v>
      </c>
      <c r="M773" s="4" t="str">
        <f aca="false">+VLOOKUP(A773&amp;B773,[1]country_org_des!$A$1:$E$1048576,5,0)</f>
        <v>FTL||Supplier_40||Plant_2||FTL_ES-ES_500</v>
      </c>
      <c r="N773" s="4" t="n">
        <f aca="false">+FIND("FTL",M773,2)+4</f>
        <v>32</v>
      </c>
      <c r="O773" s="0" t="n">
        <f aca="false">+FIND("-",M773)</f>
        <v>34</v>
      </c>
      <c r="P773" s="0" t="n">
        <f aca="false">+LEN(M773)</f>
        <v>40</v>
      </c>
      <c r="Q773" s="0" t="str">
        <f aca="false">+RIGHT(M773,P773-O773)</f>
        <v>ES_500</v>
      </c>
      <c r="R773" s="0" t="n">
        <f aca="false">+LEN(M773)-LEN(SUBSTITUTE(M773,"_",""))</f>
        <v>4</v>
      </c>
      <c r="S773" s="0" t="n">
        <f aca="false">+FIND("!",T773)</f>
        <v>37</v>
      </c>
      <c r="T773" s="0" t="str">
        <f aca="false">+SUBSTITUTE(M773,"_","!",R773)</f>
        <v>FTL||Supplier_40||Plant_2||FTL_ES-ES!500</v>
      </c>
    </row>
    <row r="774" customFormat="false" ht="12.8" hidden="true" customHeight="false" outlineLevel="0" collapsed="false">
      <c r="A774" s="0" t="s">
        <v>632</v>
      </c>
      <c r="B774" s="0" t="s">
        <v>834</v>
      </c>
      <c r="C774" s="0" t="s">
        <v>892</v>
      </c>
      <c r="D774" s="0" t="n">
        <v>13200</v>
      </c>
      <c r="E774" s="4" t="str">
        <f aca="false">+LEFT(RIGHT(M774,P774-N774+1),O774-N774)</f>
        <v>ES</v>
      </c>
      <c r="F774" s="4" t="str">
        <f aca="false">+RIGHT(LEFT(M774,S774-1),S774-O774-1)</f>
        <v>ES</v>
      </c>
      <c r="G774" s="4" t="n">
        <f aca="false">+D774*VLOOKUP(C774,[1]commodities!A$1:H$1048576,2,0)</f>
        <v>376.2</v>
      </c>
      <c r="H774" s="4" t="n">
        <f aca="false">+$D774*VLOOKUP(C774,[1]commodities!A$1:H$1048576,3,0)</f>
        <v>2.376</v>
      </c>
      <c r="I774" s="4" t="n">
        <f aca="false">+G774/K774</f>
        <v>376.2</v>
      </c>
      <c r="J774" s="4" t="n">
        <f aca="false">+H774/K774</f>
        <v>2.376</v>
      </c>
      <c r="K774" s="4" t="n">
        <f aca="false">+ROUNDUP(MAX(G774/12000,H774/51,1),0)</f>
        <v>1</v>
      </c>
      <c r="L774" s="4" t="n">
        <f aca="false">+RANDBETWEEN(1,5)</f>
        <v>5</v>
      </c>
      <c r="M774" s="4" t="str">
        <f aca="false">+VLOOKUP(A774&amp;B774,[1]country_org_des!$A$1:$E$1048576,5,0)</f>
        <v>FTL||Supplier_40||Plant_2||FTL_ES-ES_500</v>
      </c>
      <c r="N774" s="4" t="n">
        <f aca="false">+FIND("FTL",M774,2)+4</f>
        <v>32</v>
      </c>
      <c r="O774" s="0" t="n">
        <f aca="false">+FIND("-",M774)</f>
        <v>34</v>
      </c>
      <c r="P774" s="0" t="n">
        <f aca="false">+LEN(M774)</f>
        <v>40</v>
      </c>
      <c r="Q774" s="0" t="str">
        <f aca="false">+RIGHT(M774,P774-O774)</f>
        <v>ES_500</v>
      </c>
      <c r="R774" s="0" t="n">
        <f aca="false">+LEN(M774)-LEN(SUBSTITUTE(M774,"_",""))</f>
        <v>4</v>
      </c>
      <c r="S774" s="0" t="n">
        <f aca="false">+FIND("!",T774)</f>
        <v>37</v>
      </c>
      <c r="T774" s="0" t="str">
        <f aca="false">+SUBSTITUTE(M774,"_","!",R774)</f>
        <v>FTL||Supplier_40||Plant_2||FTL_ES-ES!500</v>
      </c>
    </row>
    <row r="775" customFormat="false" ht="12.8" hidden="true" customHeight="false" outlineLevel="0" collapsed="false">
      <c r="A775" s="0" t="s">
        <v>632</v>
      </c>
      <c r="B775" s="0" t="s">
        <v>834</v>
      </c>
      <c r="C775" s="0" t="s">
        <v>893</v>
      </c>
      <c r="D775" s="0" t="n">
        <v>14400</v>
      </c>
      <c r="E775" s="4" t="str">
        <f aca="false">+LEFT(RIGHT(M775,P775-N775+1),O775-N775)</f>
        <v>ES</v>
      </c>
      <c r="F775" s="4" t="str">
        <f aca="false">+RIGHT(LEFT(M775,S775-1),S775-O775-1)</f>
        <v>ES</v>
      </c>
      <c r="G775" s="4" t="n">
        <f aca="false">+D775*VLOOKUP(C775,[1]commodities!A$1:H$1048576,2,0)</f>
        <v>340.80000048</v>
      </c>
      <c r="H775" s="4" t="n">
        <f aca="false">+$D775*VLOOKUP(C775,[1]commodities!A$1:H$1048576,3,0)</f>
        <v>1.728</v>
      </c>
      <c r="I775" s="4" t="n">
        <f aca="false">+G775/K775</f>
        <v>340.80000048</v>
      </c>
      <c r="J775" s="4" t="n">
        <f aca="false">+H775/K775</f>
        <v>1.728</v>
      </c>
      <c r="K775" s="4" t="n">
        <f aca="false">+ROUNDUP(MAX(G775/12000,H775/51,1),0)</f>
        <v>1</v>
      </c>
      <c r="L775" s="4" t="n">
        <f aca="false">+RANDBETWEEN(1,5)</f>
        <v>1</v>
      </c>
      <c r="M775" s="4" t="str">
        <f aca="false">+VLOOKUP(A775&amp;B775,[1]country_org_des!$A$1:$E$1048576,5,0)</f>
        <v>FTL||Supplier_40||Plant_2||FTL_ES-ES_500</v>
      </c>
      <c r="N775" s="4" t="n">
        <f aca="false">+FIND("FTL",M775,2)+4</f>
        <v>32</v>
      </c>
      <c r="O775" s="0" t="n">
        <f aca="false">+FIND("-",M775)</f>
        <v>34</v>
      </c>
      <c r="P775" s="0" t="n">
        <f aca="false">+LEN(M775)</f>
        <v>40</v>
      </c>
      <c r="Q775" s="0" t="str">
        <f aca="false">+RIGHT(M775,P775-O775)</f>
        <v>ES_500</v>
      </c>
      <c r="R775" s="0" t="n">
        <f aca="false">+LEN(M775)-LEN(SUBSTITUTE(M775,"_",""))</f>
        <v>4</v>
      </c>
      <c r="S775" s="0" t="n">
        <f aca="false">+FIND("!",T775)</f>
        <v>37</v>
      </c>
      <c r="T775" s="0" t="str">
        <f aca="false">+SUBSTITUTE(M775,"_","!",R775)</f>
        <v>FTL||Supplier_40||Plant_2||FTL_ES-ES!500</v>
      </c>
    </row>
    <row r="776" customFormat="false" ht="12.8" hidden="true" customHeight="false" outlineLevel="0" collapsed="false">
      <c r="A776" s="0" t="s">
        <v>632</v>
      </c>
      <c r="B776" s="0" t="s">
        <v>834</v>
      </c>
      <c r="C776" s="0" t="s">
        <v>894</v>
      </c>
      <c r="D776" s="0" t="n">
        <v>14400</v>
      </c>
      <c r="E776" s="4" t="str">
        <f aca="false">+LEFT(RIGHT(M776,P776-N776+1),O776-N776)</f>
        <v>ES</v>
      </c>
      <c r="F776" s="4" t="str">
        <f aca="false">+RIGHT(LEFT(M776,S776-1),S776-O776-1)</f>
        <v>ES</v>
      </c>
      <c r="G776" s="4" t="n">
        <f aca="false">+D776*VLOOKUP(C776,[1]commodities!A$1:H$1048576,2,0)</f>
        <v>340.80000048</v>
      </c>
      <c r="H776" s="4" t="n">
        <f aca="false">+$D776*VLOOKUP(C776,[1]commodities!A$1:H$1048576,3,0)</f>
        <v>1.728</v>
      </c>
      <c r="I776" s="4" t="n">
        <f aca="false">+G776/K776</f>
        <v>340.80000048</v>
      </c>
      <c r="J776" s="4" t="n">
        <f aca="false">+H776/K776</f>
        <v>1.728</v>
      </c>
      <c r="K776" s="4" t="n">
        <f aca="false">+ROUNDUP(MAX(G776/12000,H776/51,1),0)</f>
        <v>1</v>
      </c>
      <c r="L776" s="4" t="n">
        <f aca="false">+RANDBETWEEN(1,5)</f>
        <v>5</v>
      </c>
      <c r="M776" s="4" t="str">
        <f aca="false">+VLOOKUP(A776&amp;B776,[1]country_org_des!$A$1:$E$1048576,5,0)</f>
        <v>FTL||Supplier_40||Plant_2||FTL_ES-ES_500</v>
      </c>
      <c r="N776" s="4" t="n">
        <f aca="false">+FIND("FTL",M776,2)+4</f>
        <v>32</v>
      </c>
      <c r="O776" s="0" t="n">
        <f aca="false">+FIND("-",M776)</f>
        <v>34</v>
      </c>
      <c r="P776" s="0" t="n">
        <f aca="false">+LEN(M776)</f>
        <v>40</v>
      </c>
      <c r="Q776" s="0" t="str">
        <f aca="false">+RIGHT(M776,P776-O776)</f>
        <v>ES_500</v>
      </c>
      <c r="R776" s="0" t="n">
        <f aca="false">+LEN(M776)-LEN(SUBSTITUTE(M776,"_",""))</f>
        <v>4</v>
      </c>
      <c r="S776" s="0" t="n">
        <f aca="false">+FIND("!",T776)</f>
        <v>37</v>
      </c>
      <c r="T776" s="0" t="str">
        <f aca="false">+SUBSTITUTE(M776,"_","!",R776)</f>
        <v>FTL||Supplier_40||Plant_2||FTL_ES-ES!500</v>
      </c>
    </row>
    <row r="777" customFormat="false" ht="12.8" hidden="true" customHeight="false" outlineLevel="0" collapsed="false">
      <c r="A777" s="0" t="s">
        <v>20</v>
      </c>
      <c r="B777" s="0" t="s">
        <v>834</v>
      </c>
      <c r="C777" s="0" t="s">
        <v>895</v>
      </c>
      <c r="D777" s="0" t="n">
        <v>2633</v>
      </c>
      <c r="E777" s="4" t="str">
        <f aca="false">+LEFT(RIGHT(M777,P777-N777+1),O777-N777)</f>
        <v>DE_W</v>
      </c>
      <c r="F777" s="4" t="str">
        <f aca="false">+RIGHT(LEFT(M777,S777-1),S777-O777-1)</f>
        <v>ES</v>
      </c>
      <c r="G777" s="4" t="n">
        <f aca="false">+D777*VLOOKUP(C777,[1]commodities!A$1:H$1048576,2,0)</f>
        <v>41699.7910527563</v>
      </c>
      <c r="H777" s="4" t="n">
        <f aca="false">+$D777*VLOOKUP(C777,[1]commodities!A$1:H$1048576,3,0)</f>
        <v>166.4610314958</v>
      </c>
      <c r="I777" s="4" t="n">
        <f aca="false">+G777/K777</f>
        <v>10424.9477631891</v>
      </c>
      <c r="J777" s="4" t="n">
        <f aca="false">+H777/K777</f>
        <v>41.61525787395</v>
      </c>
      <c r="K777" s="4" t="n">
        <f aca="false">+ROUNDUP(MAX(G777/12000,H777/51,1),0)</f>
        <v>4</v>
      </c>
      <c r="L777" s="4" t="n">
        <f aca="false">+RANDBETWEEN(1,5)</f>
        <v>5</v>
      </c>
      <c r="M777" s="4" t="str">
        <f aca="false">+VLOOKUP(A777&amp;B777,[1]country_org_des!$A$1:$E$1048576,5,0)</f>
        <v>FTL||Supplier_122||Plant_2||FTL_DE_W-ES_2000</v>
      </c>
      <c r="N777" s="4" t="n">
        <f aca="false">+FIND("FTL",M777,2)+4</f>
        <v>33</v>
      </c>
      <c r="O777" s="0" t="n">
        <f aca="false">+FIND("-",M777)</f>
        <v>37</v>
      </c>
      <c r="P777" s="0" t="n">
        <f aca="false">+LEN(M777)</f>
        <v>44</v>
      </c>
      <c r="Q777" s="0" t="str">
        <f aca="false">+RIGHT(M777,P777-O777)</f>
        <v>ES_2000</v>
      </c>
      <c r="R777" s="0" t="n">
        <f aca="false">+LEN(M777)-LEN(SUBSTITUTE(M777,"_",""))</f>
        <v>5</v>
      </c>
      <c r="S777" s="0" t="n">
        <f aca="false">+FIND("!",T777)</f>
        <v>40</v>
      </c>
      <c r="T777" s="0" t="str">
        <f aca="false">+SUBSTITUTE(M777,"_","!",R777)</f>
        <v>FTL||Supplier_122||Plant_2||FTL_DE_W-ES!2000</v>
      </c>
    </row>
    <row r="778" customFormat="false" ht="12.8" hidden="true" customHeight="false" outlineLevel="0" collapsed="false">
      <c r="A778" s="0" t="s">
        <v>20</v>
      </c>
      <c r="B778" s="0" t="s">
        <v>834</v>
      </c>
      <c r="C778" s="0" t="s">
        <v>896</v>
      </c>
      <c r="D778" s="0" t="n">
        <v>3497</v>
      </c>
      <c r="E778" s="4" t="str">
        <f aca="false">+LEFT(RIGHT(M778,P778-N778+1),O778-N778)</f>
        <v>DE_W</v>
      </c>
      <c r="F778" s="4" t="str">
        <f aca="false">+RIGHT(LEFT(M778,S778-1),S778-O778-1)</f>
        <v>ES</v>
      </c>
      <c r="G778" s="4" t="n">
        <f aca="false">+D778*VLOOKUP(C778,[1]commodities!A$1:H$1048576,2,0)</f>
        <v>36960.1109091227</v>
      </c>
      <c r="H778" s="4" t="n">
        <f aca="false">+$D778*VLOOKUP(C778,[1]commodities!A$1:H$1048576,3,0)</f>
        <v>190.9362</v>
      </c>
      <c r="I778" s="4" t="n">
        <f aca="false">+G778/K778</f>
        <v>9240.02772728067</v>
      </c>
      <c r="J778" s="4" t="n">
        <f aca="false">+H778/K778</f>
        <v>47.73405</v>
      </c>
      <c r="K778" s="4" t="n">
        <f aca="false">+ROUNDUP(MAX(G778/12000,H778/51,1),0)</f>
        <v>4</v>
      </c>
      <c r="L778" s="4" t="n">
        <f aca="false">+RANDBETWEEN(1,5)</f>
        <v>4</v>
      </c>
      <c r="M778" s="4" t="str">
        <f aca="false">+VLOOKUP(A778&amp;B778,[1]country_org_des!$A$1:$E$1048576,5,0)</f>
        <v>FTL||Supplier_122||Plant_2||FTL_DE_W-ES_2000</v>
      </c>
      <c r="N778" s="4" t="n">
        <f aca="false">+FIND("FTL",M778,2)+4</f>
        <v>33</v>
      </c>
      <c r="O778" s="0" t="n">
        <f aca="false">+FIND("-",M778)</f>
        <v>37</v>
      </c>
      <c r="P778" s="0" t="n">
        <f aca="false">+LEN(M778)</f>
        <v>44</v>
      </c>
      <c r="Q778" s="0" t="str">
        <f aca="false">+RIGHT(M778,P778-O778)</f>
        <v>ES_2000</v>
      </c>
      <c r="R778" s="0" t="n">
        <f aca="false">+LEN(M778)-LEN(SUBSTITUTE(M778,"_",""))</f>
        <v>5</v>
      </c>
      <c r="S778" s="0" t="n">
        <f aca="false">+FIND("!",T778)</f>
        <v>40</v>
      </c>
      <c r="T778" s="0" t="str">
        <f aca="false">+SUBSTITUTE(M778,"_","!",R778)</f>
        <v>FTL||Supplier_122||Plant_2||FTL_DE_W-ES!2000</v>
      </c>
    </row>
    <row r="779" customFormat="false" ht="12.8" hidden="true" customHeight="false" outlineLevel="0" collapsed="false">
      <c r="A779" s="0" t="s">
        <v>20</v>
      </c>
      <c r="B779" s="0" t="s">
        <v>834</v>
      </c>
      <c r="C779" s="0" t="s">
        <v>897</v>
      </c>
      <c r="D779" s="0" t="n">
        <v>3497</v>
      </c>
      <c r="E779" s="4" t="str">
        <f aca="false">+LEFT(RIGHT(M779,P779-N779+1),O779-N779)</f>
        <v>DE_W</v>
      </c>
      <c r="F779" s="4" t="str">
        <f aca="false">+RIGHT(LEFT(M779,S779-1),S779-O779-1)</f>
        <v>ES</v>
      </c>
      <c r="G779" s="4" t="n">
        <f aca="false">+D779*VLOOKUP(C779,[1]commodities!A$1:H$1048576,2,0)</f>
        <v>27238.4509091227</v>
      </c>
      <c r="H779" s="4" t="n">
        <f aca="false">+$D779*VLOOKUP(C779,[1]commodities!A$1:H$1048576,3,0)</f>
        <v>190.9362</v>
      </c>
      <c r="I779" s="4" t="n">
        <f aca="false">+G779/K779</f>
        <v>6809.61272728068</v>
      </c>
      <c r="J779" s="4" t="n">
        <f aca="false">+H779/K779</f>
        <v>47.73405</v>
      </c>
      <c r="K779" s="4" t="n">
        <f aca="false">+ROUNDUP(MAX(G779/12000,H779/51,1),0)</f>
        <v>4</v>
      </c>
      <c r="L779" s="4" t="n">
        <f aca="false">+RANDBETWEEN(1,5)</f>
        <v>1</v>
      </c>
      <c r="M779" s="4" t="str">
        <f aca="false">+VLOOKUP(A779&amp;B779,[1]country_org_des!$A$1:$E$1048576,5,0)</f>
        <v>FTL||Supplier_122||Plant_2||FTL_DE_W-ES_2000</v>
      </c>
      <c r="N779" s="4" t="n">
        <f aca="false">+FIND("FTL",M779,2)+4</f>
        <v>33</v>
      </c>
      <c r="O779" s="0" t="n">
        <f aca="false">+FIND("-",M779)</f>
        <v>37</v>
      </c>
      <c r="P779" s="0" t="n">
        <f aca="false">+LEN(M779)</f>
        <v>44</v>
      </c>
      <c r="Q779" s="0" t="str">
        <f aca="false">+RIGHT(M779,P779-O779)</f>
        <v>ES_2000</v>
      </c>
      <c r="R779" s="0" t="n">
        <f aca="false">+LEN(M779)-LEN(SUBSTITUTE(M779,"_",""))</f>
        <v>5</v>
      </c>
      <c r="S779" s="0" t="n">
        <f aca="false">+FIND("!",T779)</f>
        <v>40</v>
      </c>
      <c r="T779" s="0" t="str">
        <f aca="false">+SUBSTITUTE(M779,"_","!",R779)</f>
        <v>FTL||Supplier_122||Plant_2||FTL_DE_W-ES!2000</v>
      </c>
    </row>
    <row r="780" customFormat="false" ht="12.8" hidden="true" customHeight="false" outlineLevel="0" collapsed="false">
      <c r="A780" s="0" t="s">
        <v>611</v>
      </c>
      <c r="B780" s="0" t="s">
        <v>834</v>
      </c>
      <c r="C780" s="0" t="s">
        <v>898</v>
      </c>
      <c r="D780" s="0" t="n">
        <v>792</v>
      </c>
      <c r="E780" s="4" t="str">
        <f aca="false">+LEFT(RIGHT(M780,P780-N780+1),O780-N780)</f>
        <v>IT</v>
      </c>
      <c r="F780" s="4" t="str">
        <f aca="false">+RIGHT(LEFT(M780,S780-1),S780-O780-1)</f>
        <v>ES</v>
      </c>
      <c r="G780" s="4" t="n">
        <f aca="false">+D780*VLOOKUP(C780,[1]commodities!A$1:H$1048576,2,0)</f>
        <v>1810.3599999936</v>
      </c>
      <c r="H780" s="4" t="n">
        <f aca="false">+$D780*VLOOKUP(C780,[1]commodities!A$1:H$1048576,3,0)</f>
        <v>6.720000012</v>
      </c>
      <c r="I780" s="4" t="n">
        <f aca="false">+G780/K780</f>
        <v>1810.3599999936</v>
      </c>
      <c r="J780" s="4" t="n">
        <f aca="false">+H780/K780</f>
        <v>6.720000012</v>
      </c>
      <c r="K780" s="4" t="n">
        <f aca="false">+ROUNDUP(MAX(G780/12000,H780/51,1),0)</f>
        <v>1</v>
      </c>
      <c r="L780" s="4" t="n">
        <f aca="false">+RANDBETWEEN(1,5)</f>
        <v>4</v>
      </c>
      <c r="M780" s="4" t="str">
        <f aca="false">+VLOOKUP(A780&amp;B780,[1]country_org_des!$A$1:$E$1048576,5,0)</f>
        <v>FTL||Supplier_75||Plant_2||FTL_IT-ES_1000</v>
      </c>
      <c r="N780" s="4" t="n">
        <f aca="false">+FIND("FTL",M780,2)+4</f>
        <v>32</v>
      </c>
      <c r="O780" s="0" t="n">
        <f aca="false">+FIND("-",M780)</f>
        <v>34</v>
      </c>
      <c r="P780" s="0" t="n">
        <f aca="false">+LEN(M780)</f>
        <v>41</v>
      </c>
      <c r="Q780" s="0" t="str">
        <f aca="false">+RIGHT(M780,P780-O780)</f>
        <v>ES_1000</v>
      </c>
      <c r="R780" s="0" t="n">
        <f aca="false">+LEN(M780)-LEN(SUBSTITUTE(M780,"_",""))</f>
        <v>4</v>
      </c>
      <c r="S780" s="0" t="n">
        <f aca="false">+FIND("!",T780)</f>
        <v>37</v>
      </c>
      <c r="T780" s="0" t="str">
        <f aca="false">+SUBSTITUTE(M780,"_","!",R780)</f>
        <v>FTL||Supplier_75||Plant_2||FTL_IT-ES!1000</v>
      </c>
    </row>
    <row r="781" customFormat="false" ht="12.8" hidden="true" customHeight="false" outlineLevel="0" collapsed="false">
      <c r="A781" s="0" t="s">
        <v>611</v>
      </c>
      <c r="B781" s="0" t="s">
        <v>834</v>
      </c>
      <c r="C781" s="0" t="s">
        <v>899</v>
      </c>
      <c r="D781" s="0" t="n">
        <v>792</v>
      </c>
      <c r="E781" s="4" t="str">
        <f aca="false">+LEFT(RIGHT(M781,P781-N781+1),O781-N781)</f>
        <v>IT</v>
      </c>
      <c r="F781" s="4" t="str">
        <f aca="false">+RIGHT(LEFT(M781,S781-1),S781-O781-1)</f>
        <v>ES</v>
      </c>
      <c r="G781" s="4" t="n">
        <f aca="false">+D781*VLOOKUP(C781,[1]commodities!A$1:H$1048576,2,0)</f>
        <v>1810.3599999936</v>
      </c>
      <c r="H781" s="4" t="n">
        <f aca="false">+$D781*VLOOKUP(C781,[1]commodities!A$1:H$1048576,3,0)</f>
        <v>6.720000012</v>
      </c>
      <c r="I781" s="4" t="n">
        <f aca="false">+G781/K781</f>
        <v>1810.3599999936</v>
      </c>
      <c r="J781" s="4" t="n">
        <f aca="false">+H781/K781</f>
        <v>6.720000012</v>
      </c>
      <c r="K781" s="4" t="n">
        <f aca="false">+ROUNDUP(MAX(G781/12000,H781/51,1),0)</f>
        <v>1</v>
      </c>
      <c r="L781" s="4" t="n">
        <f aca="false">+RANDBETWEEN(1,5)</f>
        <v>5</v>
      </c>
      <c r="M781" s="4" t="str">
        <f aca="false">+VLOOKUP(A781&amp;B781,[1]country_org_des!$A$1:$E$1048576,5,0)</f>
        <v>FTL||Supplier_75||Plant_2||FTL_IT-ES_1000</v>
      </c>
      <c r="N781" s="4" t="n">
        <f aca="false">+FIND("FTL",M781,2)+4</f>
        <v>32</v>
      </c>
      <c r="O781" s="0" t="n">
        <f aca="false">+FIND("-",M781)</f>
        <v>34</v>
      </c>
      <c r="P781" s="0" t="n">
        <f aca="false">+LEN(M781)</f>
        <v>41</v>
      </c>
      <c r="Q781" s="0" t="str">
        <f aca="false">+RIGHT(M781,P781-O781)</f>
        <v>ES_1000</v>
      </c>
      <c r="R781" s="0" t="n">
        <f aca="false">+LEN(M781)-LEN(SUBSTITUTE(M781,"_",""))</f>
        <v>4</v>
      </c>
      <c r="S781" s="0" t="n">
        <f aca="false">+FIND("!",T781)</f>
        <v>37</v>
      </c>
      <c r="T781" s="0" t="str">
        <f aca="false">+SUBSTITUTE(M781,"_","!",R781)</f>
        <v>FTL||Supplier_75||Plant_2||FTL_IT-ES!1000</v>
      </c>
    </row>
    <row r="782" customFormat="false" ht="12.8" hidden="true" customHeight="false" outlineLevel="0" collapsed="false">
      <c r="A782" s="0" t="s">
        <v>611</v>
      </c>
      <c r="B782" s="0" t="s">
        <v>834</v>
      </c>
      <c r="C782" s="0" t="s">
        <v>900</v>
      </c>
      <c r="D782" s="0" t="n">
        <v>4356</v>
      </c>
      <c r="E782" s="4" t="str">
        <f aca="false">+LEFT(RIGHT(M782,P782-N782+1),O782-N782)</f>
        <v>IT</v>
      </c>
      <c r="F782" s="4" t="str">
        <f aca="false">+RIGHT(LEFT(M782,S782-1),S782-O782-1)</f>
        <v>ES</v>
      </c>
      <c r="G782" s="4" t="n">
        <f aca="false">+D782*VLOOKUP(C782,[1]commodities!A$1:H$1048576,2,0)</f>
        <v>9776.6239999824</v>
      </c>
      <c r="H782" s="4" t="n">
        <f aca="false">+$D782*VLOOKUP(C782,[1]commodities!A$1:H$1048576,3,0)</f>
        <v>36.960000066</v>
      </c>
      <c r="I782" s="4" t="n">
        <f aca="false">+G782/K782</f>
        <v>9776.6239999824</v>
      </c>
      <c r="J782" s="4" t="n">
        <f aca="false">+H782/K782</f>
        <v>36.960000066</v>
      </c>
      <c r="K782" s="4" t="n">
        <f aca="false">+ROUNDUP(MAX(G782/12000,H782/51,1),0)</f>
        <v>1</v>
      </c>
      <c r="L782" s="4" t="n">
        <f aca="false">+RANDBETWEEN(1,5)</f>
        <v>4</v>
      </c>
      <c r="M782" s="4" t="str">
        <f aca="false">+VLOOKUP(A782&amp;B782,[1]country_org_des!$A$1:$E$1048576,5,0)</f>
        <v>FTL||Supplier_75||Plant_2||FTL_IT-ES_1000</v>
      </c>
      <c r="N782" s="4" t="n">
        <f aca="false">+FIND("FTL",M782,2)+4</f>
        <v>32</v>
      </c>
      <c r="O782" s="0" t="n">
        <f aca="false">+FIND("-",M782)</f>
        <v>34</v>
      </c>
      <c r="P782" s="0" t="n">
        <f aca="false">+LEN(M782)</f>
        <v>41</v>
      </c>
      <c r="Q782" s="0" t="str">
        <f aca="false">+RIGHT(M782,P782-O782)</f>
        <v>ES_1000</v>
      </c>
      <c r="R782" s="0" t="n">
        <f aca="false">+LEN(M782)-LEN(SUBSTITUTE(M782,"_",""))</f>
        <v>4</v>
      </c>
      <c r="S782" s="0" t="n">
        <f aca="false">+FIND("!",T782)</f>
        <v>37</v>
      </c>
      <c r="T782" s="0" t="str">
        <f aca="false">+SUBSTITUTE(M782,"_","!",R782)</f>
        <v>FTL||Supplier_75||Plant_2||FTL_IT-ES!1000</v>
      </c>
    </row>
    <row r="783" customFormat="false" ht="12.8" hidden="true" customHeight="false" outlineLevel="0" collapsed="false">
      <c r="A783" s="0" t="s">
        <v>611</v>
      </c>
      <c r="B783" s="0" t="s">
        <v>834</v>
      </c>
      <c r="C783" s="0" t="s">
        <v>901</v>
      </c>
      <c r="D783" s="0" t="n">
        <v>4356</v>
      </c>
      <c r="E783" s="4" t="str">
        <f aca="false">+LEFT(RIGHT(M783,P783-N783+1),O783-N783)</f>
        <v>IT</v>
      </c>
      <c r="F783" s="4" t="str">
        <f aca="false">+RIGHT(LEFT(M783,S783-1),S783-O783-1)</f>
        <v>ES</v>
      </c>
      <c r="G783" s="4" t="n">
        <f aca="false">+D783*VLOOKUP(C783,[1]commodities!A$1:H$1048576,2,0)</f>
        <v>9776.6239999824</v>
      </c>
      <c r="H783" s="4" t="n">
        <f aca="false">+$D783*VLOOKUP(C783,[1]commodities!A$1:H$1048576,3,0)</f>
        <v>36.960000066</v>
      </c>
      <c r="I783" s="4" t="n">
        <f aca="false">+G783/K783</f>
        <v>9776.6239999824</v>
      </c>
      <c r="J783" s="4" t="n">
        <f aca="false">+H783/K783</f>
        <v>36.960000066</v>
      </c>
      <c r="K783" s="4" t="n">
        <f aca="false">+ROUNDUP(MAX(G783/12000,H783/51,1),0)</f>
        <v>1</v>
      </c>
      <c r="L783" s="4" t="n">
        <f aca="false">+RANDBETWEEN(1,5)</f>
        <v>3</v>
      </c>
      <c r="M783" s="4" t="str">
        <f aca="false">+VLOOKUP(A783&amp;B783,[1]country_org_des!$A$1:$E$1048576,5,0)</f>
        <v>FTL||Supplier_75||Plant_2||FTL_IT-ES_1000</v>
      </c>
      <c r="N783" s="4" t="n">
        <f aca="false">+FIND("FTL",M783,2)+4</f>
        <v>32</v>
      </c>
      <c r="O783" s="0" t="n">
        <f aca="false">+FIND("-",M783)</f>
        <v>34</v>
      </c>
      <c r="P783" s="0" t="n">
        <f aca="false">+LEN(M783)</f>
        <v>41</v>
      </c>
      <c r="Q783" s="0" t="str">
        <f aca="false">+RIGHT(M783,P783-O783)</f>
        <v>ES_1000</v>
      </c>
      <c r="R783" s="0" t="n">
        <f aca="false">+LEN(M783)-LEN(SUBSTITUTE(M783,"_",""))</f>
        <v>4</v>
      </c>
      <c r="S783" s="0" t="n">
        <f aca="false">+FIND("!",T783)</f>
        <v>37</v>
      </c>
      <c r="T783" s="0" t="str">
        <f aca="false">+SUBSTITUTE(M783,"_","!",R783)</f>
        <v>FTL||Supplier_75||Plant_2||FTL_IT-ES!1000</v>
      </c>
    </row>
    <row r="784" customFormat="false" ht="12.8" hidden="true" customHeight="false" outlineLevel="0" collapsed="false">
      <c r="A784" s="0" t="s">
        <v>31</v>
      </c>
      <c r="B784" s="0" t="s">
        <v>834</v>
      </c>
      <c r="C784" s="0" t="s">
        <v>902</v>
      </c>
      <c r="D784" s="0" t="n">
        <v>10800</v>
      </c>
      <c r="E784" s="4" t="str">
        <f aca="false">+LEFT(RIGHT(M784,P784-N784+1),O784-N784)</f>
        <v>DE_W</v>
      </c>
      <c r="F784" s="4" t="str">
        <f aca="false">+RIGHT(LEFT(M784,S784-1),S784-O784-1)</f>
        <v>ES</v>
      </c>
      <c r="G784" s="4" t="n">
        <f aca="false">+D784*VLOOKUP(C784,[1]commodities!A$1:H$1048576,2,0)</f>
        <v>568.17600012</v>
      </c>
      <c r="H784" s="4" t="n">
        <f aca="false">+$D784*VLOOKUP(C784,[1]commodities!A$1:H$1048576,3,0)</f>
        <v>1.84579236</v>
      </c>
      <c r="I784" s="4" t="n">
        <f aca="false">+G784/K784</f>
        <v>568.17600012</v>
      </c>
      <c r="J784" s="4" t="n">
        <f aca="false">+H784/K784</f>
        <v>1.84579236</v>
      </c>
      <c r="K784" s="4" t="n">
        <f aca="false">+ROUNDUP(MAX(G784/12000,H784/51,1),0)</f>
        <v>1</v>
      </c>
      <c r="L784" s="4" t="n">
        <f aca="false">+RANDBETWEEN(1,5)</f>
        <v>1</v>
      </c>
      <c r="M784" s="4" t="str">
        <f aca="false">+VLOOKUP(A784&amp;B784,[1]country_org_des!$A$1:$E$1048576,5,0)</f>
        <v>FTL||Supplier_209||Plant_2||FTL_DE_W-ES_2000</v>
      </c>
      <c r="N784" s="4" t="n">
        <f aca="false">+FIND("FTL",M784,2)+4</f>
        <v>33</v>
      </c>
      <c r="O784" s="0" t="n">
        <f aca="false">+FIND("-",M784)</f>
        <v>37</v>
      </c>
      <c r="P784" s="0" t="n">
        <f aca="false">+LEN(M784)</f>
        <v>44</v>
      </c>
      <c r="Q784" s="0" t="str">
        <f aca="false">+RIGHT(M784,P784-O784)</f>
        <v>ES_2000</v>
      </c>
      <c r="R784" s="0" t="n">
        <f aca="false">+LEN(M784)-LEN(SUBSTITUTE(M784,"_",""))</f>
        <v>5</v>
      </c>
      <c r="S784" s="0" t="n">
        <f aca="false">+FIND("!",T784)</f>
        <v>40</v>
      </c>
      <c r="T784" s="0" t="str">
        <f aca="false">+SUBSTITUTE(M784,"_","!",R784)</f>
        <v>FTL||Supplier_209||Plant_2||FTL_DE_W-ES!2000</v>
      </c>
    </row>
    <row r="785" customFormat="false" ht="12.8" hidden="true" customHeight="false" outlineLevel="0" collapsed="false">
      <c r="A785" s="0" t="s">
        <v>531</v>
      </c>
      <c r="B785" s="0" t="s">
        <v>834</v>
      </c>
      <c r="C785" s="0" t="s">
        <v>903</v>
      </c>
      <c r="D785" s="0" t="n">
        <v>16000</v>
      </c>
      <c r="E785" s="4" t="str">
        <f aca="false">+LEFT(RIGHT(M785,P785-N785+1),O785-N785)</f>
        <v>DE_W</v>
      </c>
      <c r="F785" s="4" t="str">
        <f aca="false">+RIGHT(LEFT(M785,S785-1),S785-O785-1)</f>
        <v>ES</v>
      </c>
      <c r="G785" s="4" t="n">
        <f aca="false">+D785*VLOOKUP(C785,[1]commodities!A$1:H$1048576,2,0)</f>
        <v>48.76</v>
      </c>
      <c r="H785" s="4" t="n">
        <f aca="false">+$D785*VLOOKUP(C785,[1]commodities!A$1:H$1048576,3,0)</f>
        <v>0.026624</v>
      </c>
      <c r="I785" s="4" t="n">
        <f aca="false">+G785/K785</f>
        <v>48.76</v>
      </c>
      <c r="J785" s="4" t="n">
        <f aca="false">+H785/K785</f>
        <v>0.026624</v>
      </c>
      <c r="K785" s="4" t="n">
        <f aca="false">+ROUNDUP(MAX(G785/12000,H785/51,1),0)</f>
        <v>1</v>
      </c>
      <c r="L785" s="4" t="n">
        <f aca="false">+RANDBETWEEN(1,5)</f>
        <v>2</v>
      </c>
      <c r="M785" s="4" t="str">
        <f aca="false">+VLOOKUP(A785&amp;B785,[1]country_org_des!$A$1:$E$1048576,5,0)</f>
        <v>FTL||Supplier_101||Plant_2||FTL_DE_W-ES_2000</v>
      </c>
      <c r="N785" s="4" t="n">
        <f aca="false">+FIND("FTL",M785,2)+4</f>
        <v>33</v>
      </c>
      <c r="O785" s="0" t="n">
        <f aca="false">+FIND("-",M785)</f>
        <v>37</v>
      </c>
      <c r="P785" s="0" t="n">
        <f aca="false">+LEN(M785)</f>
        <v>44</v>
      </c>
      <c r="Q785" s="0" t="str">
        <f aca="false">+RIGHT(M785,P785-O785)</f>
        <v>ES_2000</v>
      </c>
      <c r="R785" s="0" t="n">
        <f aca="false">+LEN(M785)-LEN(SUBSTITUTE(M785,"_",""))</f>
        <v>5</v>
      </c>
      <c r="S785" s="0" t="n">
        <f aca="false">+FIND("!",T785)</f>
        <v>40</v>
      </c>
      <c r="T785" s="0" t="str">
        <f aca="false">+SUBSTITUTE(M785,"_","!",R785)</f>
        <v>FTL||Supplier_101||Plant_2||FTL_DE_W-ES!2000</v>
      </c>
    </row>
    <row r="786" customFormat="false" ht="12.8" hidden="true" customHeight="false" outlineLevel="0" collapsed="false">
      <c r="A786" s="0" t="s">
        <v>618</v>
      </c>
      <c r="B786" s="0" t="s">
        <v>834</v>
      </c>
      <c r="C786" s="0" t="s">
        <v>904</v>
      </c>
      <c r="D786" s="0" t="n">
        <v>11500</v>
      </c>
      <c r="E786" s="4" t="str">
        <f aca="false">+LEFT(RIGHT(M786,P786-N786+1),O786-N786)</f>
        <v>ES</v>
      </c>
      <c r="F786" s="4" t="str">
        <f aca="false">+RIGHT(LEFT(M786,S786-1),S786-O786-1)</f>
        <v>ES</v>
      </c>
      <c r="G786" s="4" t="n">
        <f aca="false">+D786*VLOOKUP(C786,[1]commodities!A$1:H$1048576,2,0)</f>
        <v>289.915</v>
      </c>
      <c r="H786" s="4" t="n">
        <f aca="false">+$D786*VLOOKUP(C786,[1]commodities!A$1:H$1048576,3,0)</f>
        <v>0.552</v>
      </c>
      <c r="I786" s="4" t="n">
        <f aca="false">+G786/K786</f>
        <v>289.915</v>
      </c>
      <c r="J786" s="4" t="n">
        <f aca="false">+H786/K786</f>
        <v>0.552</v>
      </c>
      <c r="K786" s="4" t="n">
        <f aca="false">+ROUNDUP(MAX(G786/12000,H786/51,1),0)</f>
        <v>1</v>
      </c>
      <c r="L786" s="4" t="n">
        <f aca="false">+RANDBETWEEN(1,5)</f>
        <v>3</v>
      </c>
      <c r="M786" s="4" t="str">
        <f aca="false">+VLOOKUP(A786&amp;B786,[1]country_org_des!$A$1:$E$1048576,5,0)</f>
        <v>FTL||Supplier_10||Plant_2||FTL_ES-ES_250</v>
      </c>
      <c r="N786" s="4" t="n">
        <f aca="false">+FIND("FTL",M786,2)+4</f>
        <v>32</v>
      </c>
      <c r="O786" s="0" t="n">
        <f aca="false">+FIND("-",M786)</f>
        <v>34</v>
      </c>
      <c r="P786" s="0" t="n">
        <f aca="false">+LEN(M786)</f>
        <v>40</v>
      </c>
      <c r="Q786" s="0" t="str">
        <f aca="false">+RIGHT(M786,P786-O786)</f>
        <v>ES_250</v>
      </c>
      <c r="R786" s="0" t="n">
        <f aca="false">+LEN(M786)-LEN(SUBSTITUTE(M786,"_",""))</f>
        <v>4</v>
      </c>
      <c r="S786" s="0" t="n">
        <f aca="false">+FIND("!",T786)</f>
        <v>37</v>
      </c>
      <c r="T786" s="0" t="str">
        <f aca="false">+SUBSTITUTE(M786,"_","!",R786)</f>
        <v>FTL||Supplier_10||Plant_2||FTL_ES-ES!250</v>
      </c>
    </row>
    <row r="787" customFormat="false" ht="12.8" hidden="true" customHeight="false" outlineLevel="0" collapsed="false">
      <c r="A787" s="0" t="s">
        <v>905</v>
      </c>
      <c r="B787" s="0" t="s">
        <v>834</v>
      </c>
      <c r="C787" s="0" t="s">
        <v>906</v>
      </c>
      <c r="D787" s="0" t="n">
        <v>40000</v>
      </c>
      <c r="E787" s="4" t="str">
        <f aca="false">+LEFT(RIGHT(M787,P787-N787+1),O787-N787)</f>
        <v>DE_W</v>
      </c>
      <c r="F787" s="4" t="str">
        <f aca="false">+RIGHT(LEFT(M787,S787-1),S787-O787-1)</f>
        <v>ES</v>
      </c>
      <c r="G787" s="4" t="n">
        <f aca="false">+D787*VLOOKUP(C787,[1]commodities!A$1:H$1048576,2,0)</f>
        <v>10.788888</v>
      </c>
      <c r="H787" s="4" t="n">
        <f aca="false">+$D787*VLOOKUP(C787,[1]commodities!A$1:H$1048576,3,0)</f>
        <v>0.018112</v>
      </c>
      <c r="I787" s="4" t="n">
        <f aca="false">+G787/K787</f>
        <v>10.788888</v>
      </c>
      <c r="J787" s="4" t="n">
        <f aca="false">+H787/K787</f>
        <v>0.018112</v>
      </c>
      <c r="K787" s="4" t="n">
        <f aca="false">+ROUNDUP(MAX(G787/12000,H787/51,1),0)</f>
        <v>1</v>
      </c>
      <c r="L787" s="4" t="n">
        <f aca="false">+RANDBETWEEN(1,5)</f>
        <v>1</v>
      </c>
      <c r="M787" s="4" t="str">
        <f aca="false">+VLOOKUP(A787&amp;B787,[1]country_org_des!$A$1:$E$1048576,5,0)</f>
        <v>FTL||Supplier_146||Plant_2||FTL_DE_W-ES_1500</v>
      </c>
      <c r="N787" s="4" t="n">
        <f aca="false">+FIND("FTL",M787,2)+4</f>
        <v>33</v>
      </c>
      <c r="O787" s="0" t="n">
        <f aca="false">+FIND("-",M787)</f>
        <v>37</v>
      </c>
      <c r="P787" s="0" t="n">
        <f aca="false">+LEN(M787)</f>
        <v>44</v>
      </c>
      <c r="Q787" s="0" t="str">
        <f aca="false">+RIGHT(M787,P787-O787)</f>
        <v>ES_1500</v>
      </c>
      <c r="R787" s="0" t="n">
        <f aca="false">+LEN(M787)-LEN(SUBSTITUTE(M787,"_",""))</f>
        <v>5</v>
      </c>
      <c r="S787" s="0" t="n">
        <f aca="false">+FIND("!",T787)</f>
        <v>40</v>
      </c>
      <c r="T787" s="0" t="str">
        <f aca="false">+SUBSTITUTE(M787,"_","!",R787)</f>
        <v>FTL||Supplier_146||Plant_2||FTL_DE_W-ES!1500</v>
      </c>
    </row>
    <row r="788" customFormat="false" ht="12.8" hidden="true" customHeight="false" outlineLevel="0" collapsed="false">
      <c r="A788" s="0" t="s">
        <v>907</v>
      </c>
      <c r="B788" s="0" t="s">
        <v>834</v>
      </c>
      <c r="C788" s="0" t="s">
        <v>908</v>
      </c>
      <c r="D788" s="0" t="n">
        <v>5408</v>
      </c>
      <c r="E788" s="4" t="str">
        <f aca="false">+LEFT(RIGHT(M788,P788-N788+1),O788-N788)</f>
        <v>ES</v>
      </c>
      <c r="F788" s="4" t="str">
        <f aca="false">+RIGHT(LEFT(M788,S788-1),S788-O788-1)</f>
        <v>ES</v>
      </c>
      <c r="G788" s="4" t="n">
        <f aca="false">+D788*VLOOKUP(C788,[1]commodities!A$1:H$1048576,2,0)</f>
        <v>2385.3440001248</v>
      </c>
      <c r="H788" s="4" t="n">
        <f aca="false">+$D788*VLOOKUP(C788,[1]commodities!A$1:H$1048576,3,0)</f>
        <v>29.3279998752</v>
      </c>
      <c r="I788" s="4" t="n">
        <f aca="false">+G788/K788</f>
        <v>2385.3440001248</v>
      </c>
      <c r="J788" s="4" t="n">
        <f aca="false">+H788/K788</f>
        <v>29.3279998752</v>
      </c>
      <c r="K788" s="4" t="n">
        <f aca="false">+ROUNDUP(MAX(G788/12000,H788/51,1),0)</f>
        <v>1</v>
      </c>
      <c r="L788" s="4" t="n">
        <f aca="false">+RANDBETWEEN(1,5)</f>
        <v>2</v>
      </c>
      <c r="M788" s="4" t="str">
        <f aca="false">+VLOOKUP(A788&amp;B788,[1]country_org_des!$A$1:$E$1048576,5,0)</f>
        <v>FTL||Supplier_8||Plant_2||FTL_ES-ES_250</v>
      </c>
      <c r="N788" s="4" t="n">
        <f aca="false">+FIND("FTL",M788,2)+4</f>
        <v>31</v>
      </c>
      <c r="O788" s="0" t="n">
        <f aca="false">+FIND("-",M788)</f>
        <v>33</v>
      </c>
      <c r="P788" s="0" t="n">
        <f aca="false">+LEN(M788)</f>
        <v>39</v>
      </c>
      <c r="Q788" s="0" t="str">
        <f aca="false">+RIGHT(M788,P788-O788)</f>
        <v>ES_250</v>
      </c>
      <c r="R788" s="0" t="n">
        <f aca="false">+LEN(M788)-LEN(SUBSTITUTE(M788,"_",""))</f>
        <v>4</v>
      </c>
      <c r="S788" s="0" t="n">
        <f aca="false">+FIND("!",T788)</f>
        <v>36</v>
      </c>
      <c r="T788" s="0" t="str">
        <f aca="false">+SUBSTITUTE(M788,"_","!",R788)</f>
        <v>FTL||Supplier_8||Plant_2||FTL_ES-ES!250</v>
      </c>
    </row>
    <row r="789" customFormat="false" ht="12.8" hidden="true" customHeight="false" outlineLevel="0" collapsed="false">
      <c r="A789" s="0" t="s">
        <v>909</v>
      </c>
      <c r="B789" s="0" t="s">
        <v>834</v>
      </c>
      <c r="C789" s="0" t="s">
        <v>910</v>
      </c>
      <c r="D789" s="0" t="n">
        <v>3500</v>
      </c>
      <c r="E789" s="4" t="str">
        <f aca="false">+LEFT(RIGHT(M789,P789-N789+1),O789-N789)</f>
        <v>PL</v>
      </c>
      <c r="F789" s="4" t="str">
        <f aca="false">+RIGHT(LEFT(M789,S789-1),S789-O789-1)</f>
        <v>ES</v>
      </c>
      <c r="G789" s="4" t="n">
        <f aca="false">+D789*VLOOKUP(C789,[1]commodities!A$1:H$1048576,2,0)</f>
        <v>1219.00000005</v>
      </c>
      <c r="H789" s="4" t="n">
        <f aca="false">+$D789*VLOOKUP(C789,[1]commodities!A$1:H$1048576,3,0)</f>
        <v>4.8000001</v>
      </c>
      <c r="I789" s="4" t="n">
        <f aca="false">+G789/K789</f>
        <v>1219.00000005</v>
      </c>
      <c r="J789" s="4" t="n">
        <f aca="false">+H789/K789</f>
        <v>4.8000001</v>
      </c>
      <c r="K789" s="4" t="n">
        <f aca="false">+ROUNDUP(MAX(G789/12000,H789/51,1),0)</f>
        <v>1</v>
      </c>
      <c r="L789" s="4" t="n">
        <f aca="false">+RANDBETWEEN(1,5)</f>
        <v>5</v>
      </c>
      <c r="M789" s="4" t="str">
        <f aca="false">+VLOOKUP(A789&amp;B789,[1]country_org_des!$A$1:$E$1048576,5,0)</f>
        <v>FTL||Supplier_343||Plant_2||FTL_PL-ES_2500</v>
      </c>
      <c r="N789" s="4" t="n">
        <f aca="false">+FIND("FTL",M789,2)+4</f>
        <v>33</v>
      </c>
      <c r="O789" s="0" t="n">
        <f aca="false">+FIND("-",M789)</f>
        <v>35</v>
      </c>
      <c r="P789" s="0" t="n">
        <f aca="false">+LEN(M789)</f>
        <v>42</v>
      </c>
      <c r="Q789" s="0" t="str">
        <f aca="false">+RIGHT(M789,P789-O789)</f>
        <v>ES_2500</v>
      </c>
      <c r="R789" s="0" t="n">
        <f aca="false">+LEN(M789)-LEN(SUBSTITUTE(M789,"_",""))</f>
        <v>4</v>
      </c>
      <c r="S789" s="0" t="n">
        <f aca="false">+FIND("!",T789)</f>
        <v>38</v>
      </c>
      <c r="T789" s="0" t="str">
        <f aca="false">+SUBSTITUTE(M789,"_","!",R789)</f>
        <v>FTL||Supplier_343||Plant_2||FTL_PL-ES!2500</v>
      </c>
    </row>
    <row r="790" customFormat="false" ht="12.8" hidden="true" customHeight="false" outlineLevel="0" collapsed="false">
      <c r="A790" s="0" t="s">
        <v>909</v>
      </c>
      <c r="B790" s="0" t="s">
        <v>834</v>
      </c>
      <c r="C790" s="0" t="s">
        <v>911</v>
      </c>
      <c r="D790" s="0" t="n">
        <v>31500</v>
      </c>
      <c r="E790" s="4" t="str">
        <f aca="false">+LEFT(RIGHT(M790,P790-N790+1),O790-N790)</f>
        <v>PL</v>
      </c>
      <c r="F790" s="4" t="str">
        <f aca="false">+RIGHT(LEFT(M790,S790-1),S790-O790-1)</f>
        <v>ES</v>
      </c>
      <c r="G790" s="4" t="n">
        <f aca="false">+D790*VLOOKUP(C790,[1]commodities!A$1:H$1048576,2,0)</f>
        <v>11146.50000135</v>
      </c>
      <c r="H790" s="4" t="n">
        <f aca="false">+$D790*VLOOKUP(C790,[1]commodities!A$1:H$1048576,3,0)</f>
        <v>43.2000009</v>
      </c>
      <c r="I790" s="4" t="n">
        <f aca="false">+G790/K790</f>
        <v>11146.50000135</v>
      </c>
      <c r="J790" s="4" t="n">
        <f aca="false">+H790/K790</f>
        <v>43.2000009</v>
      </c>
      <c r="K790" s="4" t="n">
        <f aca="false">+ROUNDUP(MAX(G790/12000,H790/51,1),0)</f>
        <v>1</v>
      </c>
      <c r="L790" s="4" t="n">
        <f aca="false">+RANDBETWEEN(1,5)</f>
        <v>5</v>
      </c>
      <c r="M790" s="4" t="str">
        <f aca="false">+VLOOKUP(A790&amp;B790,[1]country_org_des!$A$1:$E$1048576,5,0)</f>
        <v>FTL||Supplier_343||Plant_2||FTL_PL-ES_2500</v>
      </c>
      <c r="N790" s="4" t="n">
        <f aca="false">+FIND("FTL",M790,2)+4</f>
        <v>33</v>
      </c>
      <c r="O790" s="0" t="n">
        <f aca="false">+FIND("-",M790)</f>
        <v>35</v>
      </c>
      <c r="P790" s="0" t="n">
        <f aca="false">+LEN(M790)</f>
        <v>42</v>
      </c>
      <c r="Q790" s="0" t="str">
        <f aca="false">+RIGHT(M790,P790-O790)</f>
        <v>ES_2500</v>
      </c>
      <c r="R790" s="0" t="n">
        <f aca="false">+LEN(M790)-LEN(SUBSTITUTE(M790,"_",""))</f>
        <v>4</v>
      </c>
      <c r="S790" s="0" t="n">
        <f aca="false">+FIND("!",T790)</f>
        <v>38</v>
      </c>
      <c r="T790" s="0" t="str">
        <f aca="false">+SUBSTITUTE(M790,"_","!",R790)</f>
        <v>FTL||Supplier_343||Plant_2||FTL_PL-ES!2500</v>
      </c>
    </row>
    <row r="791" customFormat="false" ht="12.8" hidden="true" customHeight="false" outlineLevel="0" collapsed="false">
      <c r="A791" s="0" t="s">
        <v>909</v>
      </c>
      <c r="B791" s="0" t="s">
        <v>834</v>
      </c>
      <c r="C791" s="0" t="s">
        <v>912</v>
      </c>
      <c r="D791" s="0" t="n">
        <v>3500</v>
      </c>
      <c r="E791" s="4" t="str">
        <f aca="false">+LEFT(RIGHT(M791,P791-N791+1),O791-N791)</f>
        <v>PL</v>
      </c>
      <c r="F791" s="4" t="str">
        <f aca="false">+RIGHT(LEFT(M791,S791-1),S791-O791-1)</f>
        <v>ES</v>
      </c>
      <c r="G791" s="4" t="n">
        <f aca="false">+D791*VLOOKUP(C791,[1]commodities!A$1:H$1048576,2,0)</f>
        <v>1219.00000005</v>
      </c>
      <c r="H791" s="4" t="n">
        <f aca="false">+$D791*VLOOKUP(C791,[1]commodities!A$1:H$1048576,3,0)</f>
        <v>4.8000001</v>
      </c>
      <c r="I791" s="4" t="n">
        <f aca="false">+G791/K791</f>
        <v>1219.00000005</v>
      </c>
      <c r="J791" s="4" t="n">
        <f aca="false">+H791/K791</f>
        <v>4.8000001</v>
      </c>
      <c r="K791" s="4" t="n">
        <f aca="false">+ROUNDUP(MAX(G791/12000,H791/51,1),0)</f>
        <v>1</v>
      </c>
      <c r="L791" s="4" t="n">
        <f aca="false">+RANDBETWEEN(1,5)</f>
        <v>4</v>
      </c>
      <c r="M791" s="4" t="str">
        <f aca="false">+VLOOKUP(A791&amp;B791,[1]country_org_des!$A$1:$E$1048576,5,0)</f>
        <v>FTL||Supplier_343||Plant_2||FTL_PL-ES_2500</v>
      </c>
      <c r="N791" s="4" t="n">
        <f aca="false">+FIND("FTL",M791,2)+4</f>
        <v>33</v>
      </c>
      <c r="O791" s="0" t="n">
        <f aca="false">+FIND("-",M791)</f>
        <v>35</v>
      </c>
      <c r="P791" s="0" t="n">
        <f aca="false">+LEN(M791)</f>
        <v>42</v>
      </c>
      <c r="Q791" s="0" t="str">
        <f aca="false">+RIGHT(M791,P791-O791)</f>
        <v>ES_2500</v>
      </c>
      <c r="R791" s="0" t="n">
        <f aca="false">+LEN(M791)-LEN(SUBSTITUTE(M791,"_",""))</f>
        <v>4</v>
      </c>
      <c r="S791" s="0" t="n">
        <f aca="false">+FIND("!",T791)</f>
        <v>38</v>
      </c>
      <c r="T791" s="0" t="str">
        <f aca="false">+SUBSTITUTE(M791,"_","!",R791)</f>
        <v>FTL||Supplier_343||Plant_2||FTL_PL-ES!2500</v>
      </c>
    </row>
    <row r="792" customFormat="false" ht="12.8" hidden="true" customHeight="false" outlineLevel="0" collapsed="false">
      <c r="A792" s="0" t="s">
        <v>913</v>
      </c>
      <c r="B792" s="0" t="s">
        <v>834</v>
      </c>
      <c r="C792" s="0" t="s">
        <v>914</v>
      </c>
      <c r="D792" s="0" t="n">
        <v>18000</v>
      </c>
      <c r="E792" s="4" t="str">
        <f aca="false">+LEFT(RIGHT(M792,P792-N792+1),O792-N792)</f>
        <v>DE_W</v>
      </c>
      <c r="F792" s="4" t="str">
        <f aca="false">+RIGHT(LEFT(M792,S792-1),S792-O792-1)</f>
        <v>ES</v>
      </c>
      <c r="G792" s="4" t="n">
        <f aca="false">+D792*VLOOKUP(C792,[1]commodities!A$1:H$1048576,2,0)</f>
        <v>31.8799998</v>
      </c>
      <c r="H792" s="4" t="n">
        <f aca="false">+$D792*VLOOKUP(C792,[1]commodities!A$1:H$1048576,3,0)</f>
        <v>0.2737602</v>
      </c>
      <c r="I792" s="4" t="n">
        <f aca="false">+G792/K792</f>
        <v>31.8799998</v>
      </c>
      <c r="J792" s="4" t="n">
        <f aca="false">+H792/K792</f>
        <v>0.2737602</v>
      </c>
      <c r="K792" s="4" t="n">
        <f aca="false">+ROUNDUP(MAX(G792/12000,H792/51,1),0)</f>
        <v>1</v>
      </c>
      <c r="L792" s="4" t="n">
        <f aca="false">+RANDBETWEEN(1,5)</f>
        <v>1</v>
      </c>
      <c r="M792" s="4" t="str">
        <f aca="false">+VLOOKUP(A792&amp;B792,[1]country_org_des!$A$1:$E$1048576,5,0)</f>
        <v>FTL||Supplier_105||Plant_2||FTL_DE_W-ES_1500</v>
      </c>
      <c r="N792" s="4" t="n">
        <f aca="false">+FIND("FTL",M792,2)+4</f>
        <v>33</v>
      </c>
      <c r="O792" s="0" t="n">
        <f aca="false">+FIND("-",M792)</f>
        <v>37</v>
      </c>
      <c r="P792" s="0" t="n">
        <f aca="false">+LEN(M792)</f>
        <v>44</v>
      </c>
      <c r="Q792" s="0" t="str">
        <f aca="false">+RIGHT(M792,P792-O792)</f>
        <v>ES_1500</v>
      </c>
      <c r="R792" s="0" t="n">
        <f aca="false">+LEN(M792)-LEN(SUBSTITUTE(M792,"_",""))</f>
        <v>5</v>
      </c>
      <c r="S792" s="0" t="n">
        <f aca="false">+FIND("!",T792)</f>
        <v>40</v>
      </c>
      <c r="T792" s="0" t="str">
        <f aca="false">+SUBSTITUTE(M792,"_","!",R792)</f>
        <v>FTL||Supplier_105||Plant_2||FTL_DE_W-ES!1500</v>
      </c>
    </row>
    <row r="793" customFormat="false" ht="12.8" hidden="true" customHeight="false" outlineLevel="0" collapsed="false">
      <c r="A793" s="0" t="s">
        <v>618</v>
      </c>
      <c r="B793" s="0" t="s">
        <v>834</v>
      </c>
      <c r="C793" s="0" t="s">
        <v>915</v>
      </c>
      <c r="D793" s="0" t="n">
        <v>6000</v>
      </c>
      <c r="E793" s="4" t="str">
        <f aca="false">+LEFT(RIGHT(M793,P793-N793+1),O793-N793)</f>
        <v>ES</v>
      </c>
      <c r="F793" s="4" t="str">
        <f aca="false">+RIGHT(LEFT(M793,S793-1),S793-O793-1)</f>
        <v>ES</v>
      </c>
      <c r="G793" s="4" t="n">
        <f aca="false">+D793*VLOOKUP(C793,[1]commodities!A$1:H$1048576,2,0)</f>
        <v>67.56</v>
      </c>
      <c r="H793" s="4" t="n">
        <f aca="false">+$D793*VLOOKUP(C793,[1]commodities!A$1:H$1048576,3,0)</f>
        <v>0.15876</v>
      </c>
      <c r="I793" s="4" t="n">
        <f aca="false">+G793/K793</f>
        <v>67.56</v>
      </c>
      <c r="J793" s="4" t="n">
        <f aca="false">+H793/K793</f>
        <v>0.15876</v>
      </c>
      <c r="K793" s="4" t="n">
        <f aca="false">+ROUNDUP(MAX(G793/12000,H793/51,1),0)</f>
        <v>1</v>
      </c>
      <c r="L793" s="4" t="n">
        <f aca="false">+RANDBETWEEN(1,5)</f>
        <v>1</v>
      </c>
      <c r="M793" s="4" t="str">
        <f aca="false">+VLOOKUP(A793&amp;B793,[1]country_org_des!$A$1:$E$1048576,5,0)</f>
        <v>FTL||Supplier_10||Plant_2||FTL_ES-ES_250</v>
      </c>
      <c r="N793" s="4" t="n">
        <f aca="false">+FIND("FTL",M793,2)+4</f>
        <v>32</v>
      </c>
      <c r="O793" s="0" t="n">
        <f aca="false">+FIND("-",M793)</f>
        <v>34</v>
      </c>
      <c r="P793" s="0" t="n">
        <f aca="false">+LEN(M793)</f>
        <v>40</v>
      </c>
      <c r="Q793" s="0" t="str">
        <f aca="false">+RIGHT(M793,P793-O793)</f>
        <v>ES_250</v>
      </c>
      <c r="R793" s="0" t="n">
        <f aca="false">+LEN(M793)-LEN(SUBSTITUTE(M793,"_",""))</f>
        <v>4</v>
      </c>
      <c r="S793" s="0" t="n">
        <f aca="false">+FIND("!",T793)</f>
        <v>37</v>
      </c>
      <c r="T793" s="0" t="str">
        <f aca="false">+SUBSTITUTE(M793,"_","!",R793)</f>
        <v>FTL||Supplier_10||Plant_2||FTL_ES-ES!250</v>
      </c>
    </row>
    <row r="794" customFormat="false" ht="12.8" hidden="true" customHeight="false" outlineLevel="0" collapsed="false">
      <c r="A794" s="0" t="s">
        <v>535</v>
      </c>
      <c r="B794" s="0" t="s">
        <v>834</v>
      </c>
      <c r="C794" s="0" t="s">
        <v>916</v>
      </c>
      <c r="D794" s="0" t="n">
        <v>5280</v>
      </c>
      <c r="E794" s="4" t="str">
        <f aca="false">+LEFT(RIGHT(M794,P794-N794+1),O794-N794)</f>
        <v>DE_W</v>
      </c>
      <c r="F794" s="4" t="str">
        <f aca="false">+RIGHT(LEFT(M794,S794-1),S794-O794-1)</f>
        <v>ES</v>
      </c>
      <c r="G794" s="4" t="n">
        <f aca="false">+D794*VLOOKUP(C794,[1]commodities!A$1:H$1048576,2,0)</f>
        <v>1004.640000144</v>
      </c>
      <c r="H794" s="4" t="n">
        <f aca="false">+$D794*VLOOKUP(C794,[1]commodities!A$1:H$1048576,3,0)</f>
        <v>17.364480144</v>
      </c>
      <c r="I794" s="4" t="n">
        <f aca="false">+G794/K794</f>
        <v>1004.640000144</v>
      </c>
      <c r="J794" s="4" t="n">
        <f aca="false">+H794/K794</f>
        <v>17.364480144</v>
      </c>
      <c r="K794" s="4" t="n">
        <f aca="false">+ROUNDUP(MAX(G794/12000,H794/51,1),0)</f>
        <v>1</v>
      </c>
      <c r="L794" s="4" t="n">
        <f aca="false">+RANDBETWEEN(1,5)</f>
        <v>4</v>
      </c>
      <c r="M794" s="4" t="str">
        <f aca="false">+VLOOKUP(A794&amp;B794,[1]country_org_des!$A$1:$E$1048576,5,0)</f>
        <v>FTL||Supplier_239||Plant_2||FTL_DE_W-ES_2000</v>
      </c>
      <c r="N794" s="4" t="n">
        <f aca="false">+FIND("FTL",M794,2)+4</f>
        <v>33</v>
      </c>
      <c r="O794" s="0" t="n">
        <f aca="false">+FIND("-",M794)</f>
        <v>37</v>
      </c>
      <c r="P794" s="0" t="n">
        <f aca="false">+LEN(M794)</f>
        <v>44</v>
      </c>
      <c r="Q794" s="0" t="str">
        <f aca="false">+RIGHT(M794,P794-O794)</f>
        <v>ES_2000</v>
      </c>
      <c r="R794" s="0" t="n">
        <f aca="false">+LEN(M794)-LEN(SUBSTITUTE(M794,"_",""))</f>
        <v>5</v>
      </c>
      <c r="S794" s="0" t="n">
        <f aca="false">+FIND("!",T794)</f>
        <v>40</v>
      </c>
      <c r="T794" s="0" t="str">
        <f aca="false">+SUBSTITUTE(M794,"_","!",R794)</f>
        <v>FTL||Supplier_239||Plant_2||FTL_DE_W-ES!2000</v>
      </c>
    </row>
    <row r="795" customFormat="false" ht="12.8" hidden="true" customHeight="false" outlineLevel="0" collapsed="false">
      <c r="A795" s="0" t="s">
        <v>535</v>
      </c>
      <c r="B795" s="0" t="s">
        <v>834</v>
      </c>
      <c r="C795" s="0" t="s">
        <v>917</v>
      </c>
      <c r="D795" s="0" t="n">
        <v>5280</v>
      </c>
      <c r="E795" s="4" t="str">
        <f aca="false">+LEFT(RIGHT(M795,P795-N795+1),O795-N795)</f>
        <v>DE_W</v>
      </c>
      <c r="F795" s="4" t="str">
        <f aca="false">+RIGHT(LEFT(M795,S795-1),S795-O795-1)</f>
        <v>ES</v>
      </c>
      <c r="G795" s="4" t="n">
        <f aca="false">+D795*VLOOKUP(C795,[1]commodities!A$1:H$1048576,2,0)</f>
        <v>1009.920000144</v>
      </c>
      <c r="H795" s="4" t="n">
        <f aca="false">+$D795*VLOOKUP(C795,[1]commodities!A$1:H$1048576,3,0)</f>
        <v>17.364480144</v>
      </c>
      <c r="I795" s="4" t="n">
        <f aca="false">+G795/K795</f>
        <v>1009.920000144</v>
      </c>
      <c r="J795" s="4" t="n">
        <f aca="false">+H795/K795</f>
        <v>17.364480144</v>
      </c>
      <c r="K795" s="4" t="n">
        <f aca="false">+ROUNDUP(MAX(G795/12000,H795/51,1),0)</f>
        <v>1</v>
      </c>
      <c r="L795" s="4" t="n">
        <f aca="false">+RANDBETWEEN(1,5)</f>
        <v>2</v>
      </c>
      <c r="M795" s="4" t="str">
        <f aca="false">+VLOOKUP(A795&amp;B795,[1]country_org_des!$A$1:$E$1048576,5,0)</f>
        <v>FTL||Supplier_239||Plant_2||FTL_DE_W-ES_2000</v>
      </c>
      <c r="N795" s="4" t="n">
        <f aca="false">+FIND("FTL",M795,2)+4</f>
        <v>33</v>
      </c>
      <c r="O795" s="0" t="n">
        <f aca="false">+FIND("-",M795)</f>
        <v>37</v>
      </c>
      <c r="P795" s="0" t="n">
        <f aca="false">+LEN(M795)</f>
        <v>44</v>
      </c>
      <c r="Q795" s="0" t="str">
        <f aca="false">+RIGHT(M795,P795-O795)</f>
        <v>ES_2000</v>
      </c>
      <c r="R795" s="0" t="n">
        <f aca="false">+LEN(M795)-LEN(SUBSTITUTE(M795,"_",""))</f>
        <v>5</v>
      </c>
      <c r="S795" s="0" t="n">
        <f aca="false">+FIND("!",T795)</f>
        <v>40</v>
      </c>
      <c r="T795" s="0" t="str">
        <f aca="false">+SUBSTITUTE(M795,"_","!",R795)</f>
        <v>FTL||Supplier_239||Plant_2||FTL_DE_W-ES!2000</v>
      </c>
    </row>
    <row r="796" customFormat="false" ht="12.8" hidden="true" customHeight="false" outlineLevel="0" collapsed="false">
      <c r="A796" s="0" t="s">
        <v>535</v>
      </c>
      <c r="B796" s="0" t="s">
        <v>834</v>
      </c>
      <c r="C796" s="0" t="s">
        <v>918</v>
      </c>
      <c r="D796" s="0" t="n">
        <v>7168</v>
      </c>
      <c r="E796" s="4" t="str">
        <f aca="false">+LEFT(RIGHT(M796,P796-N796+1),O796-N796)</f>
        <v>DE_W</v>
      </c>
      <c r="F796" s="4" t="str">
        <f aca="false">+RIGHT(LEFT(M796,S796-1),S796-O796-1)</f>
        <v>ES</v>
      </c>
      <c r="G796" s="4" t="n">
        <f aca="false">+D796*VLOOKUP(C796,[1]commodities!A$1:H$1048576,2,0)</f>
        <v>925.12</v>
      </c>
      <c r="H796" s="4" t="n">
        <f aca="false">+$D796*VLOOKUP(C796,[1]commodities!A$1:H$1048576,3,0)</f>
        <v>16.206848</v>
      </c>
      <c r="I796" s="4" t="n">
        <f aca="false">+G796/K796</f>
        <v>925.12</v>
      </c>
      <c r="J796" s="4" t="n">
        <f aca="false">+H796/K796</f>
        <v>16.206848</v>
      </c>
      <c r="K796" s="4" t="n">
        <f aca="false">+ROUNDUP(MAX(G796/12000,H796/51,1),0)</f>
        <v>1</v>
      </c>
      <c r="L796" s="4" t="n">
        <f aca="false">+RANDBETWEEN(1,5)</f>
        <v>3</v>
      </c>
      <c r="M796" s="4" t="str">
        <f aca="false">+VLOOKUP(A796&amp;B796,[1]country_org_des!$A$1:$E$1048576,5,0)</f>
        <v>FTL||Supplier_239||Plant_2||FTL_DE_W-ES_2000</v>
      </c>
      <c r="N796" s="4" t="n">
        <f aca="false">+FIND("FTL",M796,2)+4</f>
        <v>33</v>
      </c>
      <c r="O796" s="0" t="n">
        <f aca="false">+FIND("-",M796)</f>
        <v>37</v>
      </c>
      <c r="P796" s="0" t="n">
        <f aca="false">+LEN(M796)</f>
        <v>44</v>
      </c>
      <c r="Q796" s="0" t="str">
        <f aca="false">+RIGHT(M796,P796-O796)</f>
        <v>ES_2000</v>
      </c>
      <c r="R796" s="0" t="n">
        <f aca="false">+LEN(M796)-LEN(SUBSTITUTE(M796,"_",""))</f>
        <v>5</v>
      </c>
      <c r="S796" s="0" t="n">
        <f aca="false">+FIND("!",T796)</f>
        <v>40</v>
      </c>
      <c r="T796" s="0" t="str">
        <f aca="false">+SUBSTITUTE(M796,"_","!",R796)</f>
        <v>FTL||Supplier_239||Plant_2||FTL_DE_W-ES!2000</v>
      </c>
    </row>
    <row r="797" customFormat="false" ht="12.8" hidden="true" customHeight="false" outlineLevel="0" collapsed="false">
      <c r="A797" s="0" t="s">
        <v>535</v>
      </c>
      <c r="B797" s="0" t="s">
        <v>834</v>
      </c>
      <c r="C797" s="0" t="s">
        <v>919</v>
      </c>
      <c r="D797" s="0" t="n">
        <v>7168</v>
      </c>
      <c r="E797" s="4" t="str">
        <f aca="false">+LEFT(RIGHT(M797,P797-N797+1),O797-N797)</f>
        <v>DE_W</v>
      </c>
      <c r="F797" s="4" t="str">
        <f aca="false">+RIGHT(LEFT(M797,S797-1),S797-O797-1)</f>
        <v>ES</v>
      </c>
      <c r="G797" s="4" t="n">
        <f aca="false">+D797*VLOOKUP(C797,[1]commodities!A$1:H$1048576,2,0)</f>
        <v>925.12</v>
      </c>
      <c r="H797" s="4" t="n">
        <f aca="false">+$D797*VLOOKUP(C797,[1]commodities!A$1:H$1048576,3,0)</f>
        <v>16.206848</v>
      </c>
      <c r="I797" s="4" t="n">
        <f aca="false">+G797/K797</f>
        <v>925.12</v>
      </c>
      <c r="J797" s="4" t="n">
        <f aca="false">+H797/K797</f>
        <v>16.206848</v>
      </c>
      <c r="K797" s="4" t="n">
        <f aca="false">+ROUNDUP(MAX(G797/12000,H797/51,1),0)</f>
        <v>1</v>
      </c>
      <c r="L797" s="4" t="n">
        <f aca="false">+RANDBETWEEN(1,5)</f>
        <v>3</v>
      </c>
      <c r="M797" s="4" t="str">
        <f aca="false">+VLOOKUP(A797&amp;B797,[1]country_org_des!$A$1:$E$1048576,5,0)</f>
        <v>FTL||Supplier_239||Plant_2||FTL_DE_W-ES_2000</v>
      </c>
      <c r="N797" s="4" t="n">
        <f aca="false">+FIND("FTL",M797,2)+4</f>
        <v>33</v>
      </c>
      <c r="O797" s="0" t="n">
        <f aca="false">+FIND("-",M797)</f>
        <v>37</v>
      </c>
      <c r="P797" s="0" t="n">
        <f aca="false">+LEN(M797)</f>
        <v>44</v>
      </c>
      <c r="Q797" s="0" t="str">
        <f aca="false">+RIGHT(M797,P797-O797)</f>
        <v>ES_2000</v>
      </c>
      <c r="R797" s="0" t="n">
        <f aca="false">+LEN(M797)-LEN(SUBSTITUTE(M797,"_",""))</f>
        <v>5</v>
      </c>
      <c r="S797" s="0" t="n">
        <f aca="false">+FIND("!",T797)</f>
        <v>40</v>
      </c>
      <c r="T797" s="0" t="str">
        <f aca="false">+SUBSTITUTE(M797,"_","!",R797)</f>
        <v>FTL||Supplier_239||Plant_2||FTL_DE_W-ES!2000</v>
      </c>
    </row>
    <row r="798" customFormat="false" ht="12.8" hidden="true" customHeight="false" outlineLevel="0" collapsed="false">
      <c r="A798" s="0" t="s">
        <v>535</v>
      </c>
      <c r="B798" s="0" t="s">
        <v>834</v>
      </c>
      <c r="C798" s="0" t="s">
        <v>920</v>
      </c>
      <c r="D798" s="0" t="n">
        <v>2112</v>
      </c>
      <c r="E798" s="4" t="str">
        <f aca="false">+LEFT(RIGHT(M798,P798-N798+1),O798-N798)</f>
        <v>DE_W</v>
      </c>
      <c r="F798" s="4" t="str">
        <f aca="false">+RIGHT(LEFT(M798,S798-1),S798-O798-1)</f>
        <v>ES</v>
      </c>
      <c r="G798" s="4" t="n">
        <f aca="false">+D798*VLOOKUP(C798,[1]commodities!A$1:H$1048576,2,0)</f>
        <v>778.272</v>
      </c>
      <c r="H798" s="4" t="n">
        <f aca="false">+$D798*VLOOKUP(C798,[1]commodities!A$1:H$1048576,3,0)</f>
        <v>12.7339519296</v>
      </c>
      <c r="I798" s="4" t="n">
        <f aca="false">+G798/K798</f>
        <v>778.272</v>
      </c>
      <c r="J798" s="4" t="n">
        <f aca="false">+H798/K798</f>
        <v>12.7339519296</v>
      </c>
      <c r="K798" s="4" t="n">
        <f aca="false">+ROUNDUP(MAX(G798/12000,H798/51,1),0)</f>
        <v>1</v>
      </c>
      <c r="L798" s="4" t="n">
        <f aca="false">+RANDBETWEEN(1,5)</f>
        <v>2</v>
      </c>
      <c r="M798" s="4" t="str">
        <f aca="false">+VLOOKUP(A798&amp;B798,[1]country_org_des!$A$1:$E$1048576,5,0)</f>
        <v>FTL||Supplier_239||Plant_2||FTL_DE_W-ES_2000</v>
      </c>
      <c r="N798" s="4" t="n">
        <f aca="false">+FIND("FTL",M798,2)+4</f>
        <v>33</v>
      </c>
      <c r="O798" s="0" t="n">
        <f aca="false">+FIND("-",M798)</f>
        <v>37</v>
      </c>
      <c r="P798" s="0" t="n">
        <f aca="false">+LEN(M798)</f>
        <v>44</v>
      </c>
      <c r="Q798" s="0" t="str">
        <f aca="false">+RIGHT(M798,P798-O798)</f>
        <v>ES_2000</v>
      </c>
      <c r="R798" s="0" t="n">
        <f aca="false">+LEN(M798)-LEN(SUBSTITUTE(M798,"_",""))</f>
        <v>5</v>
      </c>
      <c r="S798" s="0" t="n">
        <f aca="false">+FIND("!",T798)</f>
        <v>40</v>
      </c>
      <c r="T798" s="0" t="str">
        <f aca="false">+SUBSTITUTE(M798,"_","!",R798)</f>
        <v>FTL||Supplier_239||Plant_2||FTL_DE_W-ES!2000</v>
      </c>
    </row>
    <row r="799" customFormat="false" ht="12.8" hidden="true" customHeight="false" outlineLevel="0" collapsed="false">
      <c r="A799" s="0" t="s">
        <v>535</v>
      </c>
      <c r="B799" s="0" t="s">
        <v>834</v>
      </c>
      <c r="C799" s="0" t="s">
        <v>921</v>
      </c>
      <c r="D799" s="0" t="n">
        <v>3456</v>
      </c>
      <c r="E799" s="4" t="str">
        <f aca="false">+LEFT(RIGHT(M799,P799-N799+1),O799-N799)</f>
        <v>DE_W</v>
      </c>
      <c r="F799" s="4" t="str">
        <f aca="false">+RIGHT(LEFT(M799,S799-1),S799-O799-1)</f>
        <v>ES</v>
      </c>
      <c r="G799" s="4" t="n">
        <f aca="false">+D799*VLOOKUP(C799,[1]commodities!A$1:H$1048576,2,0)</f>
        <v>1238.976</v>
      </c>
      <c r="H799" s="4" t="n">
        <f aca="false">+$D799*VLOOKUP(C799,[1]commodities!A$1:H$1048576,3,0)</f>
        <v>20.8373758848</v>
      </c>
      <c r="I799" s="4" t="n">
        <f aca="false">+G799/K799</f>
        <v>1238.976</v>
      </c>
      <c r="J799" s="4" t="n">
        <f aca="false">+H799/K799</f>
        <v>20.8373758848</v>
      </c>
      <c r="K799" s="4" t="n">
        <f aca="false">+ROUNDUP(MAX(G799/12000,H799/51,1),0)</f>
        <v>1</v>
      </c>
      <c r="L799" s="4" t="n">
        <f aca="false">+RANDBETWEEN(1,5)</f>
        <v>3</v>
      </c>
      <c r="M799" s="4" t="str">
        <f aca="false">+VLOOKUP(A799&amp;B799,[1]country_org_des!$A$1:$E$1048576,5,0)</f>
        <v>FTL||Supplier_239||Plant_2||FTL_DE_W-ES_2000</v>
      </c>
      <c r="N799" s="4" t="n">
        <f aca="false">+FIND("FTL",M799,2)+4</f>
        <v>33</v>
      </c>
      <c r="O799" s="0" t="n">
        <f aca="false">+FIND("-",M799)</f>
        <v>37</v>
      </c>
      <c r="P799" s="0" t="n">
        <f aca="false">+LEN(M799)</f>
        <v>44</v>
      </c>
      <c r="Q799" s="0" t="str">
        <f aca="false">+RIGHT(M799,P799-O799)</f>
        <v>ES_2000</v>
      </c>
      <c r="R799" s="0" t="n">
        <f aca="false">+LEN(M799)-LEN(SUBSTITUTE(M799,"_",""))</f>
        <v>5</v>
      </c>
      <c r="S799" s="0" t="n">
        <f aca="false">+FIND("!",T799)</f>
        <v>40</v>
      </c>
      <c r="T799" s="0" t="str">
        <f aca="false">+SUBSTITUTE(M799,"_","!",R799)</f>
        <v>FTL||Supplier_239||Plant_2||FTL_DE_W-ES!2000</v>
      </c>
    </row>
    <row r="800" customFormat="false" ht="12.8" hidden="true" customHeight="false" outlineLevel="0" collapsed="false">
      <c r="A800" s="0" t="s">
        <v>535</v>
      </c>
      <c r="B800" s="0" t="s">
        <v>834</v>
      </c>
      <c r="C800" s="0" t="s">
        <v>922</v>
      </c>
      <c r="D800" s="0" t="n">
        <v>4032</v>
      </c>
      <c r="E800" s="4" t="str">
        <f aca="false">+LEFT(RIGHT(M800,P800-N800+1),O800-N800)</f>
        <v>DE_W</v>
      </c>
      <c r="F800" s="4" t="str">
        <f aca="false">+RIGHT(LEFT(M800,S800-1),S800-O800-1)</f>
        <v>ES</v>
      </c>
      <c r="G800" s="4" t="n">
        <f aca="false">+D800*VLOOKUP(C800,[1]commodities!A$1:H$1048576,2,0)</f>
        <v>1485.792</v>
      </c>
      <c r="H800" s="4" t="n">
        <f aca="false">+$D800*VLOOKUP(C800,[1]commodities!A$1:H$1048576,3,0)</f>
        <v>24.3102718656</v>
      </c>
      <c r="I800" s="4" t="n">
        <f aca="false">+G800/K800</f>
        <v>1485.792</v>
      </c>
      <c r="J800" s="4" t="n">
        <f aca="false">+H800/K800</f>
        <v>24.3102718656</v>
      </c>
      <c r="K800" s="4" t="n">
        <f aca="false">+ROUNDUP(MAX(G800/12000,H800/51,1),0)</f>
        <v>1</v>
      </c>
      <c r="L800" s="4" t="n">
        <f aca="false">+RANDBETWEEN(1,5)</f>
        <v>2</v>
      </c>
      <c r="M800" s="4" t="str">
        <f aca="false">+VLOOKUP(A800&amp;B800,[1]country_org_des!$A$1:$E$1048576,5,0)</f>
        <v>FTL||Supplier_239||Plant_2||FTL_DE_W-ES_2000</v>
      </c>
      <c r="N800" s="4" t="n">
        <f aca="false">+FIND("FTL",M800,2)+4</f>
        <v>33</v>
      </c>
      <c r="O800" s="0" t="n">
        <f aca="false">+FIND("-",M800)</f>
        <v>37</v>
      </c>
      <c r="P800" s="0" t="n">
        <f aca="false">+LEN(M800)</f>
        <v>44</v>
      </c>
      <c r="Q800" s="0" t="str">
        <f aca="false">+RIGHT(M800,P800-O800)</f>
        <v>ES_2000</v>
      </c>
      <c r="R800" s="0" t="n">
        <f aca="false">+LEN(M800)-LEN(SUBSTITUTE(M800,"_",""))</f>
        <v>5</v>
      </c>
      <c r="S800" s="0" t="n">
        <f aca="false">+FIND("!",T800)</f>
        <v>40</v>
      </c>
      <c r="T800" s="0" t="str">
        <f aca="false">+SUBSTITUTE(M800,"_","!",R800)</f>
        <v>FTL||Supplier_239||Plant_2||FTL_DE_W-ES!2000</v>
      </c>
    </row>
    <row r="801" customFormat="false" ht="12.8" hidden="true" customHeight="false" outlineLevel="0" collapsed="false">
      <c r="A801" s="0" t="s">
        <v>535</v>
      </c>
      <c r="B801" s="0" t="s">
        <v>834</v>
      </c>
      <c r="C801" s="0" t="s">
        <v>923</v>
      </c>
      <c r="D801" s="0" t="n">
        <v>2688</v>
      </c>
      <c r="E801" s="4" t="str">
        <f aca="false">+LEFT(RIGHT(M801,P801-N801+1),O801-N801)</f>
        <v>DE_W</v>
      </c>
      <c r="F801" s="4" t="str">
        <f aca="false">+RIGHT(LEFT(M801,S801-1),S801-O801-1)</f>
        <v>ES</v>
      </c>
      <c r="G801" s="4" t="n">
        <f aca="false">+D801*VLOOKUP(C801,[1]commodities!A$1:H$1048576,2,0)</f>
        <v>969.024</v>
      </c>
      <c r="H801" s="4" t="n">
        <f aca="false">+$D801*VLOOKUP(C801,[1]commodities!A$1:H$1048576,3,0)</f>
        <v>16.2068479104</v>
      </c>
      <c r="I801" s="4" t="n">
        <f aca="false">+G801/K801</f>
        <v>969.024</v>
      </c>
      <c r="J801" s="4" t="n">
        <f aca="false">+H801/K801</f>
        <v>16.2068479104</v>
      </c>
      <c r="K801" s="4" t="n">
        <f aca="false">+ROUNDUP(MAX(G801/12000,H801/51,1),0)</f>
        <v>1</v>
      </c>
      <c r="L801" s="4" t="n">
        <f aca="false">+RANDBETWEEN(1,5)</f>
        <v>4</v>
      </c>
      <c r="M801" s="4" t="str">
        <f aca="false">+VLOOKUP(A801&amp;B801,[1]country_org_des!$A$1:$E$1048576,5,0)</f>
        <v>FTL||Supplier_239||Plant_2||FTL_DE_W-ES_2000</v>
      </c>
      <c r="N801" s="4" t="n">
        <f aca="false">+FIND("FTL",M801,2)+4</f>
        <v>33</v>
      </c>
      <c r="O801" s="0" t="n">
        <f aca="false">+FIND("-",M801)</f>
        <v>37</v>
      </c>
      <c r="P801" s="0" t="n">
        <f aca="false">+LEN(M801)</f>
        <v>44</v>
      </c>
      <c r="Q801" s="0" t="str">
        <f aca="false">+RIGHT(M801,P801-O801)</f>
        <v>ES_2000</v>
      </c>
      <c r="R801" s="0" t="n">
        <f aca="false">+LEN(M801)-LEN(SUBSTITUTE(M801,"_",""))</f>
        <v>5</v>
      </c>
      <c r="S801" s="0" t="n">
        <f aca="false">+FIND("!",T801)</f>
        <v>40</v>
      </c>
      <c r="T801" s="0" t="str">
        <f aca="false">+SUBSTITUTE(M801,"_","!",R801)</f>
        <v>FTL||Supplier_239||Plant_2||FTL_DE_W-ES!2000</v>
      </c>
    </row>
    <row r="802" customFormat="false" ht="12.8" hidden="true" customHeight="false" outlineLevel="0" collapsed="false">
      <c r="A802" s="0" t="s">
        <v>535</v>
      </c>
      <c r="B802" s="0" t="s">
        <v>834</v>
      </c>
      <c r="C802" s="0" t="s">
        <v>924</v>
      </c>
      <c r="D802" s="0" t="n">
        <v>6144</v>
      </c>
      <c r="E802" s="4" t="str">
        <f aca="false">+LEFT(RIGHT(M802,P802-N802+1),O802-N802)</f>
        <v>DE_W</v>
      </c>
      <c r="F802" s="4" t="str">
        <f aca="false">+RIGHT(LEFT(M802,S802-1),S802-O802-1)</f>
        <v>ES</v>
      </c>
      <c r="G802" s="4" t="n">
        <f aca="false">+D802*VLOOKUP(C802,[1]commodities!A$1:H$1048576,2,0)</f>
        <v>696.576</v>
      </c>
      <c r="H802" s="4" t="n">
        <f aca="false">+$D802*VLOOKUP(C802,[1]commodities!A$1:H$1048576,3,0)</f>
        <v>9.2610557952</v>
      </c>
      <c r="I802" s="4" t="n">
        <f aca="false">+G802/K802</f>
        <v>696.576</v>
      </c>
      <c r="J802" s="4" t="n">
        <f aca="false">+H802/K802</f>
        <v>9.2610557952</v>
      </c>
      <c r="K802" s="4" t="n">
        <f aca="false">+ROUNDUP(MAX(G802/12000,H802/51,1),0)</f>
        <v>1</v>
      </c>
      <c r="L802" s="4" t="n">
        <f aca="false">+RANDBETWEEN(1,5)</f>
        <v>5</v>
      </c>
      <c r="M802" s="4" t="str">
        <f aca="false">+VLOOKUP(A802&amp;B802,[1]country_org_des!$A$1:$E$1048576,5,0)</f>
        <v>FTL||Supplier_239||Plant_2||FTL_DE_W-ES_2000</v>
      </c>
      <c r="N802" s="4" t="n">
        <f aca="false">+FIND("FTL",M802,2)+4</f>
        <v>33</v>
      </c>
      <c r="O802" s="0" t="n">
        <f aca="false">+FIND("-",M802)</f>
        <v>37</v>
      </c>
      <c r="P802" s="0" t="n">
        <f aca="false">+LEN(M802)</f>
        <v>44</v>
      </c>
      <c r="Q802" s="0" t="str">
        <f aca="false">+RIGHT(M802,P802-O802)</f>
        <v>ES_2000</v>
      </c>
      <c r="R802" s="0" t="n">
        <f aca="false">+LEN(M802)-LEN(SUBSTITUTE(M802,"_",""))</f>
        <v>5</v>
      </c>
      <c r="S802" s="0" t="n">
        <f aca="false">+FIND("!",T802)</f>
        <v>40</v>
      </c>
      <c r="T802" s="0" t="str">
        <f aca="false">+SUBSTITUTE(M802,"_","!",R802)</f>
        <v>FTL||Supplier_239||Plant_2||FTL_DE_W-ES!2000</v>
      </c>
    </row>
    <row r="803" customFormat="false" ht="12.8" hidden="true" customHeight="false" outlineLevel="0" collapsed="false">
      <c r="A803" s="0" t="s">
        <v>535</v>
      </c>
      <c r="B803" s="0" t="s">
        <v>834</v>
      </c>
      <c r="C803" s="0" t="s">
        <v>925</v>
      </c>
      <c r="D803" s="0" t="n">
        <v>6144</v>
      </c>
      <c r="E803" s="4" t="str">
        <f aca="false">+LEFT(RIGHT(M803,P803-N803+1),O803-N803)</f>
        <v>DE_W</v>
      </c>
      <c r="F803" s="4" t="str">
        <f aca="false">+RIGHT(LEFT(M803,S803-1),S803-O803-1)</f>
        <v>ES</v>
      </c>
      <c r="G803" s="4" t="n">
        <f aca="false">+D803*VLOOKUP(C803,[1]commodities!A$1:H$1048576,2,0)</f>
        <v>721.152</v>
      </c>
      <c r="H803" s="4" t="n">
        <f aca="false">+$D803*VLOOKUP(C803,[1]commodities!A$1:H$1048576,3,0)</f>
        <v>9.2610557952</v>
      </c>
      <c r="I803" s="4" t="n">
        <f aca="false">+G803/K803</f>
        <v>721.152</v>
      </c>
      <c r="J803" s="4" t="n">
        <f aca="false">+H803/K803</f>
        <v>9.2610557952</v>
      </c>
      <c r="K803" s="4" t="n">
        <f aca="false">+ROUNDUP(MAX(G803/12000,H803/51,1),0)</f>
        <v>1</v>
      </c>
      <c r="L803" s="4" t="n">
        <f aca="false">+RANDBETWEEN(1,5)</f>
        <v>1</v>
      </c>
      <c r="M803" s="4" t="str">
        <f aca="false">+VLOOKUP(A803&amp;B803,[1]country_org_des!$A$1:$E$1048576,5,0)</f>
        <v>FTL||Supplier_239||Plant_2||FTL_DE_W-ES_2000</v>
      </c>
      <c r="N803" s="4" t="n">
        <f aca="false">+FIND("FTL",M803,2)+4</f>
        <v>33</v>
      </c>
      <c r="O803" s="0" t="n">
        <f aca="false">+FIND("-",M803)</f>
        <v>37</v>
      </c>
      <c r="P803" s="0" t="n">
        <f aca="false">+LEN(M803)</f>
        <v>44</v>
      </c>
      <c r="Q803" s="0" t="str">
        <f aca="false">+RIGHT(M803,P803-O803)</f>
        <v>ES_2000</v>
      </c>
      <c r="R803" s="0" t="n">
        <f aca="false">+LEN(M803)-LEN(SUBSTITUTE(M803,"_",""))</f>
        <v>5</v>
      </c>
      <c r="S803" s="0" t="n">
        <f aca="false">+FIND("!",T803)</f>
        <v>40</v>
      </c>
      <c r="T803" s="0" t="str">
        <f aca="false">+SUBSTITUTE(M803,"_","!",R803)</f>
        <v>FTL||Supplier_239||Plant_2||FTL_DE_W-ES!2000</v>
      </c>
    </row>
    <row r="804" customFormat="false" ht="12.8" hidden="true" customHeight="false" outlineLevel="0" collapsed="false">
      <c r="A804" s="0" t="s">
        <v>535</v>
      </c>
      <c r="B804" s="0" t="s">
        <v>834</v>
      </c>
      <c r="C804" s="0" t="s">
        <v>926</v>
      </c>
      <c r="D804" s="0" t="n">
        <v>1500</v>
      </c>
      <c r="E804" s="4" t="str">
        <f aca="false">+LEFT(RIGHT(M804,P804-N804+1),O804-N804)</f>
        <v>DE_W</v>
      </c>
      <c r="F804" s="4" t="str">
        <f aca="false">+RIGHT(LEFT(M804,S804-1),S804-O804-1)</f>
        <v>ES</v>
      </c>
      <c r="G804" s="4" t="n">
        <f aca="false">+D804*VLOOKUP(C804,[1]commodities!A$1:H$1048576,2,0)</f>
        <v>5.73</v>
      </c>
      <c r="H804" s="4" t="n">
        <f aca="false">+$D804*VLOOKUP(C804,[1]commodities!A$1:H$1048576,3,0)</f>
        <v>0.026544</v>
      </c>
      <c r="I804" s="4" t="n">
        <f aca="false">+G804/K804</f>
        <v>5.73</v>
      </c>
      <c r="J804" s="4" t="n">
        <f aca="false">+H804/K804</f>
        <v>0.026544</v>
      </c>
      <c r="K804" s="4" t="n">
        <f aca="false">+ROUNDUP(MAX(G804/12000,H804/51,1),0)</f>
        <v>1</v>
      </c>
      <c r="L804" s="4" t="n">
        <f aca="false">+RANDBETWEEN(1,5)</f>
        <v>4</v>
      </c>
      <c r="M804" s="4" t="str">
        <f aca="false">+VLOOKUP(A804&amp;B804,[1]country_org_des!$A$1:$E$1048576,5,0)</f>
        <v>FTL||Supplier_239||Plant_2||FTL_DE_W-ES_2000</v>
      </c>
      <c r="N804" s="4" t="n">
        <f aca="false">+FIND("FTL",M804,2)+4</f>
        <v>33</v>
      </c>
      <c r="O804" s="0" t="n">
        <f aca="false">+FIND("-",M804)</f>
        <v>37</v>
      </c>
      <c r="P804" s="0" t="n">
        <f aca="false">+LEN(M804)</f>
        <v>44</v>
      </c>
      <c r="Q804" s="0" t="str">
        <f aca="false">+RIGHT(M804,P804-O804)</f>
        <v>ES_2000</v>
      </c>
      <c r="R804" s="0" t="n">
        <f aca="false">+LEN(M804)-LEN(SUBSTITUTE(M804,"_",""))</f>
        <v>5</v>
      </c>
      <c r="S804" s="0" t="n">
        <f aca="false">+FIND("!",T804)</f>
        <v>40</v>
      </c>
      <c r="T804" s="0" t="str">
        <f aca="false">+SUBSTITUTE(M804,"_","!",R804)</f>
        <v>FTL||Supplier_239||Plant_2||FTL_DE_W-ES!2000</v>
      </c>
    </row>
    <row r="805" customFormat="false" ht="12.8" hidden="true" customHeight="false" outlineLevel="0" collapsed="false">
      <c r="A805" s="0" t="s">
        <v>535</v>
      </c>
      <c r="B805" s="0" t="s">
        <v>834</v>
      </c>
      <c r="C805" s="0" t="s">
        <v>927</v>
      </c>
      <c r="D805" s="0" t="n">
        <v>10000</v>
      </c>
      <c r="E805" s="4" t="str">
        <f aca="false">+LEFT(RIGHT(M805,P805-N805+1),O805-N805)</f>
        <v>DE_W</v>
      </c>
      <c r="F805" s="4" t="str">
        <f aca="false">+RIGHT(LEFT(M805,S805-1),S805-O805-1)</f>
        <v>ES</v>
      </c>
      <c r="G805" s="4" t="n">
        <f aca="false">+D805*VLOOKUP(C805,[1]commodities!A$1:H$1048576,2,0)</f>
        <v>9.2</v>
      </c>
      <c r="H805" s="4" t="n">
        <f aca="false">+$D805*VLOOKUP(C805,[1]commodities!A$1:H$1048576,3,0)</f>
        <v>0.026544</v>
      </c>
      <c r="I805" s="4" t="n">
        <f aca="false">+G805/K805</f>
        <v>9.2</v>
      </c>
      <c r="J805" s="4" t="n">
        <f aca="false">+H805/K805</f>
        <v>0.026544</v>
      </c>
      <c r="K805" s="4" t="n">
        <f aca="false">+ROUNDUP(MAX(G805/12000,H805/51,1),0)</f>
        <v>1</v>
      </c>
      <c r="L805" s="4" t="n">
        <f aca="false">+RANDBETWEEN(1,5)</f>
        <v>4</v>
      </c>
      <c r="M805" s="4" t="str">
        <f aca="false">+VLOOKUP(A805&amp;B805,[1]country_org_des!$A$1:$E$1048576,5,0)</f>
        <v>FTL||Supplier_239||Plant_2||FTL_DE_W-ES_2000</v>
      </c>
      <c r="N805" s="4" t="n">
        <f aca="false">+FIND("FTL",M805,2)+4</f>
        <v>33</v>
      </c>
      <c r="O805" s="0" t="n">
        <f aca="false">+FIND("-",M805)</f>
        <v>37</v>
      </c>
      <c r="P805" s="0" t="n">
        <f aca="false">+LEN(M805)</f>
        <v>44</v>
      </c>
      <c r="Q805" s="0" t="str">
        <f aca="false">+RIGHT(M805,P805-O805)</f>
        <v>ES_2000</v>
      </c>
      <c r="R805" s="0" t="n">
        <f aca="false">+LEN(M805)-LEN(SUBSTITUTE(M805,"_",""))</f>
        <v>5</v>
      </c>
      <c r="S805" s="0" t="n">
        <f aca="false">+FIND("!",T805)</f>
        <v>40</v>
      </c>
      <c r="T805" s="0" t="str">
        <f aca="false">+SUBSTITUTE(M805,"_","!",R805)</f>
        <v>FTL||Supplier_239||Plant_2||FTL_DE_W-ES!2000</v>
      </c>
    </row>
    <row r="806" customFormat="false" ht="12.8" hidden="true" customHeight="false" outlineLevel="0" collapsed="false">
      <c r="A806" s="0" t="s">
        <v>618</v>
      </c>
      <c r="B806" s="0" t="s">
        <v>834</v>
      </c>
      <c r="C806" s="0" t="s">
        <v>928</v>
      </c>
      <c r="D806" s="0" t="n">
        <v>25000</v>
      </c>
      <c r="E806" s="4" t="str">
        <f aca="false">+LEFT(RIGHT(M806,P806-N806+1),O806-N806)</f>
        <v>ES</v>
      </c>
      <c r="F806" s="4" t="str">
        <f aca="false">+RIGHT(LEFT(M806,S806-1),S806-O806-1)</f>
        <v>ES</v>
      </c>
      <c r="G806" s="4" t="n">
        <f aca="false">+D806*VLOOKUP(C806,[1]commodities!A$1:H$1048576,2,0)</f>
        <v>31.65</v>
      </c>
      <c r="H806" s="4" t="n">
        <f aca="false">+$D806*VLOOKUP(C806,[1]commodities!A$1:H$1048576,3,0)</f>
        <v>0.06615</v>
      </c>
      <c r="I806" s="4" t="n">
        <f aca="false">+G806/K806</f>
        <v>31.65</v>
      </c>
      <c r="J806" s="4" t="n">
        <f aca="false">+H806/K806</f>
        <v>0.06615</v>
      </c>
      <c r="K806" s="4" t="n">
        <f aca="false">+ROUNDUP(MAX(G806/12000,H806/51,1),0)</f>
        <v>1</v>
      </c>
      <c r="L806" s="4" t="n">
        <f aca="false">+RANDBETWEEN(1,5)</f>
        <v>3</v>
      </c>
      <c r="M806" s="4" t="str">
        <f aca="false">+VLOOKUP(A806&amp;B806,[1]country_org_des!$A$1:$E$1048576,5,0)</f>
        <v>FTL||Supplier_10||Plant_2||FTL_ES-ES_250</v>
      </c>
      <c r="N806" s="4" t="n">
        <f aca="false">+FIND("FTL",M806,2)+4</f>
        <v>32</v>
      </c>
      <c r="O806" s="0" t="n">
        <f aca="false">+FIND("-",M806)</f>
        <v>34</v>
      </c>
      <c r="P806" s="0" t="n">
        <f aca="false">+LEN(M806)</f>
        <v>40</v>
      </c>
      <c r="Q806" s="0" t="str">
        <f aca="false">+RIGHT(M806,P806-O806)</f>
        <v>ES_250</v>
      </c>
      <c r="R806" s="0" t="n">
        <f aca="false">+LEN(M806)-LEN(SUBSTITUTE(M806,"_",""))</f>
        <v>4</v>
      </c>
      <c r="S806" s="0" t="n">
        <f aca="false">+FIND("!",T806)</f>
        <v>37</v>
      </c>
      <c r="T806" s="0" t="str">
        <f aca="false">+SUBSTITUTE(M806,"_","!",R806)</f>
        <v>FTL||Supplier_10||Plant_2||FTL_ES-ES!250</v>
      </c>
    </row>
    <row r="807" customFormat="false" ht="12.8" hidden="true" customHeight="false" outlineLevel="0" collapsed="false">
      <c r="A807" s="0" t="s">
        <v>929</v>
      </c>
      <c r="B807" s="0" t="s">
        <v>834</v>
      </c>
      <c r="C807" s="0" t="s">
        <v>930</v>
      </c>
      <c r="D807" s="0" t="n">
        <v>7200</v>
      </c>
      <c r="E807" s="4" t="str">
        <f aca="false">+LEFT(RIGHT(M807,P807-N807+1),O807-N807)</f>
        <v>ES</v>
      </c>
      <c r="F807" s="4" t="str">
        <f aca="false">+RIGHT(LEFT(M807,S807-1),S807-O807-1)</f>
        <v>ES</v>
      </c>
      <c r="G807" s="4" t="n">
        <f aca="false">+D807*VLOOKUP(C807,[1]commodities!A$1:H$1048576,2,0)</f>
        <v>52200</v>
      </c>
      <c r="H807" s="4" t="n">
        <f aca="false">+$D807*VLOOKUP(C807,[1]commodities!A$1:H$1048576,3,0)</f>
        <v>408.47999976</v>
      </c>
      <c r="I807" s="4" t="n">
        <f aca="false">+G807/K807</f>
        <v>5800</v>
      </c>
      <c r="J807" s="4" t="n">
        <f aca="false">+H807/K807</f>
        <v>45.38666664</v>
      </c>
      <c r="K807" s="4" t="n">
        <f aca="false">+ROUNDUP(MAX(G807/12000,H807/51,1),0)</f>
        <v>9</v>
      </c>
      <c r="L807" s="4" t="n">
        <f aca="false">+RANDBETWEEN(1,5)</f>
        <v>4</v>
      </c>
      <c r="M807" s="4" t="str">
        <f aca="false">+VLOOKUP(A807&amp;B807,[1]country_org_des!$A$1:$E$1048576,5,0)</f>
        <v>FTL||Supplier_25||Plant_2||FTL_ES-ES_100</v>
      </c>
      <c r="N807" s="4" t="n">
        <f aca="false">+FIND("FTL",M807,2)+4</f>
        <v>32</v>
      </c>
      <c r="O807" s="0" t="n">
        <f aca="false">+FIND("-",M807)</f>
        <v>34</v>
      </c>
      <c r="P807" s="0" t="n">
        <f aca="false">+LEN(M807)</f>
        <v>40</v>
      </c>
      <c r="Q807" s="0" t="str">
        <f aca="false">+RIGHT(M807,P807-O807)</f>
        <v>ES_100</v>
      </c>
      <c r="R807" s="0" t="n">
        <f aca="false">+LEN(M807)-LEN(SUBSTITUTE(M807,"_",""))</f>
        <v>4</v>
      </c>
      <c r="S807" s="0" t="n">
        <f aca="false">+FIND("!",T807)</f>
        <v>37</v>
      </c>
      <c r="T807" s="0" t="str">
        <f aca="false">+SUBSTITUTE(M807,"_","!",R807)</f>
        <v>FTL||Supplier_25||Plant_2||FTL_ES-ES!100</v>
      </c>
    </row>
    <row r="808" customFormat="false" ht="12.8" hidden="true" customHeight="false" outlineLevel="0" collapsed="false">
      <c r="A808" s="0" t="s">
        <v>325</v>
      </c>
      <c r="B808" s="0" t="s">
        <v>834</v>
      </c>
      <c r="C808" s="0" t="s">
        <v>931</v>
      </c>
      <c r="D808" s="0" t="n">
        <v>10080</v>
      </c>
      <c r="E808" s="4" t="str">
        <f aca="false">+LEFT(RIGHT(M808,P808-N808+1),O808-N808)</f>
        <v>BX</v>
      </c>
      <c r="F808" s="4" t="str">
        <f aca="false">+RIGHT(LEFT(M808,S808-1),S808-O808-1)</f>
        <v>ES</v>
      </c>
      <c r="G808" s="4" t="n">
        <f aca="false">+D808*VLOOKUP(C808,[1]commodities!A$1:H$1048576,2,0)</f>
        <v>1331.520000048</v>
      </c>
      <c r="H808" s="4" t="n">
        <f aca="false">+$D808*VLOOKUP(C808,[1]commodities!A$1:H$1048576,3,0)</f>
        <v>8.58623976</v>
      </c>
      <c r="I808" s="4" t="n">
        <f aca="false">+G808/K808</f>
        <v>1331.520000048</v>
      </c>
      <c r="J808" s="4" t="n">
        <f aca="false">+H808/K808</f>
        <v>8.58623976</v>
      </c>
      <c r="K808" s="4" t="n">
        <f aca="false">+ROUNDUP(MAX(G808/12000,H808/51,1),0)</f>
        <v>1</v>
      </c>
      <c r="L808" s="4" t="n">
        <f aca="false">+RANDBETWEEN(1,5)</f>
        <v>4</v>
      </c>
      <c r="M808" s="4" t="str">
        <f aca="false">+VLOOKUP(A808&amp;B808,[1]country_org_des!$A$1:$E$1048576,5,0)</f>
        <v>FTL||Supplier_43||Plant_2||FTL_BX-ES_1500</v>
      </c>
      <c r="N808" s="4" t="n">
        <f aca="false">+FIND("FTL",M808,2)+4</f>
        <v>32</v>
      </c>
      <c r="O808" s="0" t="n">
        <f aca="false">+FIND("-",M808)</f>
        <v>34</v>
      </c>
      <c r="P808" s="0" t="n">
        <f aca="false">+LEN(M808)</f>
        <v>41</v>
      </c>
      <c r="Q808" s="0" t="str">
        <f aca="false">+RIGHT(M808,P808-O808)</f>
        <v>ES_1500</v>
      </c>
      <c r="R808" s="0" t="n">
        <f aca="false">+LEN(M808)-LEN(SUBSTITUTE(M808,"_",""))</f>
        <v>4</v>
      </c>
      <c r="S808" s="0" t="n">
        <f aca="false">+FIND("!",T808)</f>
        <v>37</v>
      </c>
      <c r="T808" s="0" t="str">
        <f aca="false">+SUBSTITUTE(M808,"_","!",R808)</f>
        <v>FTL||Supplier_43||Plant_2||FTL_BX-ES!1500</v>
      </c>
    </row>
    <row r="809" customFormat="false" ht="12.8" hidden="true" customHeight="false" outlineLevel="0" collapsed="false">
      <c r="A809" s="0" t="s">
        <v>325</v>
      </c>
      <c r="B809" s="0" t="s">
        <v>834</v>
      </c>
      <c r="C809" s="0" t="s">
        <v>932</v>
      </c>
      <c r="D809" s="0" t="n">
        <v>3000</v>
      </c>
      <c r="E809" s="4" t="str">
        <f aca="false">+LEFT(RIGHT(M809,P809-N809+1),O809-N809)</f>
        <v>BX</v>
      </c>
      <c r="F809" s="4" t="str">
        <f aca="false">+RIGHT(LEFT(M809,S809-1),S809-O809-1)</f>
        <v>ES</v>
      </c>
      <c r="G809" s="4" t="n">
        <f aca="false">+D809*VLOOKUP(C809,[1]commodities!A$1:H$1048576,2,0)</f>
        <v>305.4</v>
      </c>
      <c r="H809" s="4" t="n">
        <f aca="false">+$D809*VLOOKUP(C809,[1]commodities!A$1:H$1048576,3,0)</f>
        <v>2.14656</v>
      </c>
      <c r="I809" s="4" t="n">
        <f aca="false">+G809/K809</f>
        <v>305.4</v>
      </c>
      <c r="J809" s="4" t="n">
        <f aca="false">+H809/K809</f>
        <v>2.14656</v>
      </c>
      <c r="K809" s="4" t="n">
        <f aca="false">+ROUNDUP(MAX(G809/12000,H809/51,1),0)</f>
        <v>1</v>
      </c>
      <c r="L809" s="4" t="n">
        <f aca="false">+RANDBETWEEN(1,5)</f>
        <v>3</v>
      </c>
      <c r="M809" s="4" t="str">
        <f aca="false">+VLOOKUP(A809&amp;B809,[1]country_org_des!$A$1:$E$1048576,5,0)</f>
        <v>FTL||Supplier_43||Plant_2||FTL_BX-ES_1500</v>
      </c>
      <c r="N809" s="4" t="n">
        <f aca="false">+FIND("FTL",M809,2)+4</f>
        <v>32</v>
      </c>
      <c r="O809" s="0" t="n">
        <f aca="false">+FIND("-",M809)</f>
        <v>34</v>
      </c>
      <c r="P809" s="0" t="n">
        <f aca="false">+LEN(M809)</f>
        <v>41</v>
      </c>
      <c r="Q809" s="0" t="str">
        <f aca="false">+RIGHT(M809,P809-O809)</f>
        <v>ES_1500</v>
      </c>
      <c r="R809" s="0" t="n">
        <f aca="false">+LEN(M809)-LEN(SUBSTITUTE(M809,"_",""))</f>
        <v>4</v>
      </c>
      <c r="S809" s="0" t="n">
        <f aca="false">+FIND("!",T809)</f>
        <v>37</v>
      </c>
      <c r="T809" s="0" t="str">
        <f aca="false">+SUBSTITUTE(M809,"_","!",R809)</f>
        <v>FTL||Supplier_43||Plant_2||FTL_BX-ES!1500</v>
      </c>
    </row>
    <row r="810" customFormat="false" ht="12.8" hidden="true" customHeight="false" outlineLevel="0" collapsed="false">
      <c r="A810" s="0" t="s">
        <v>526</v>
      </c>
      <c r="B810" s="0" t="s">
        <v>834</v>
      </c>
      <c r="C810" s="0" t="s">
        <v>933</v>
      </c>
      <c r="D810" s="0" t="n">
        <v>24000</v>
      </c>
      <c r="E810" s="4" t="str">
        <f aca="false">+LEFT(RIGHT(M810,P810-N810+1),O810-N810)</f>
        <v>DE_W</v>
      </c>
      <c r="F810" s="4" t="str">
        <f aca="false">+RIGHT(LEFT(M810,S810-1),S810-O810-1)</f>
        <v>ES</v>
      </c>
      <c r="G810" s="4" t="n">
        <f aca="false">+D810*VLOOKUP(C810,[1]commodities!A$1:H$1048576,2,0)</f>
        <v>121.6000008</v>
      </c>
      <c r="H810" s="4" t="n">
        <f aca="false">+$D810*VLOOKUP(C810,[1]commodities!A$1:H$1048576,3,0)</f>
        <v>0.0522</v>
      </c>
      <c r="I810" s="4" t="n">
        <f aca="false">+G810/K810</f>
        <v>121.6000008</v>
      </c>
      <c r="J810" s="4" t="n">
        <f aca="false">+H810/K810</f>
        <v>0.0522</v>
      </c>
      <c r="K810" s="4" t="n">
        <f aca="false">+ROUNDUP(MAX(G810/12000,H810/51,1),0)</f>
        <v>1</v>
      </c>
      <c r="L810" s="4" t="n">
        <f aca="false">+RANDBETWEEN(1,5)</f>
        <v>3</v>
      </c>
      <c r="M810" s="4" t="str">
        <f aca="false">+VLOOKUP(A810&amp;B810,[1]country_org_des!$A$1:$E$1048576,5,0)</f>
        <v>FTL||Supplier_69||Plant_2||FTL_DE_W-ES_2000</v>
      </c>
      <c r="N810" s="4" t="n">
        <f aca="false">+FIND("FTL",M810,2)+4</f>
        <v>32</v>
      </c>
      <c r="O810" s="0" t="n">
        <f aca="false">+FIND("-",M810)</f>
        <v>36</v>
      </c>
      <c r="P810" s="0" t="n">
        <f aca="false">+LEN(M810)</f>
        <v>43</v>
      </c>
      <c r="Q810" s="0" t="str">
        <f aca="false">+RIGHT(M810,P810-O810)</f>
        <v>ES_2000</v>
      </c>
      <c r="R810" s="0" t="n">
        <f aca="false">+LEN(M810)-LEN(SUBSTITUTE(M810,"_",""))</f>
        <v>5</v>
      </c>
      <c r="S810" s="0" t="n">
        <f aca="false">+FIND("!",T810)</f>
        <v>39</v>
      </c>
      <c r="T810" s="0" t="str">
        <f aca="false">+SUBSTITUTE(M810,"_","!",R810)</f>
        <v>FTL||Supplier_69||Plant_2||FTL_DE_W-ES!2000</v>
      </c>
    </row>
    <row r="811" customFormat="false" ht="12.8" hidden="true" customHeight="false" outlineLevel="0" collapsed="false">
      <c r="A811" s="0" t="s">
        <v>526</v>
      </c>
      <c r="B811" s="0" t="s">
        <v>834</v>
      </c>
      <c r="C811" s="0" t="s">
        <v>934</v>
      </c>
      <c r="D811" s="0" t="n">
        <v>6800</v>
      </c>
      <c r="E811" s="4" t="str">
        <f aca="false">+LEFT(RIGHT(M811,P811-N811+1),O811-N811)</f>
        <v>DE_W</v>
      </c>
      <c r="F811" s="4" t="str">
        <f aca="false">+RIGHT(LEFT(M811,S811-1),S811-O811-1)</f>
        <v>ES</v>
      </c>
      <c r="G811" s="4" t="n">
        <f aca="false">+D811*VLOOKUP(C811,[1]commodities!A$1:H$1048576,2,0)</f>
        <v>67.29200032</v>
      </c>
      <c r="H811" s="4" t="n">
        <f aca="false">+$D811*VLOOKUP(C811,[1]commodities!A$1:H$1048576,3,0)</f>
        <v>0.03625012</v>
      </c>
      <c r="I811" s="4" t="n">
        <f aca="false">+G811/K811</f>
        <v>67.29200032</v>
      </c>
      <c r="J811" s="4" t="n">
        <f aca="false">+H811/K811</f>
        <v>0.03625012</v>
      </c>
      <c r="K811" s="4" t="n">
        <f aca="false">+ROUNDUP(MAX(G811/12000,H811/51,1),0)</f>
        <v>1</v>
      </c>
      <c r="L811" s="4" t="n">
        <f aca="false">+RANDBETWEEN(1,5)</f>
        <v>3</v>
      </c>
      <c r="M811" s="4" t="str">
        <f aca="false">+VLOOKUP(A811&amp;B811,[1]country_org_des!$A$1:$E$1048576,5,0)</f>
        <v>FTL||Supplier_69||Plant_2||FTL_DE_W-ES_2000</v>
      </c>
      <c r="N811" s="4" t="n">
        <f aca="false">+FIND("FTL",M811,2)+4</f>
        <v>32</v>
      </c>
      <c r="O811" s="0" t="n">
        <f aca="false">+FIND("-",M811)</f>
        <v>36</v>
      </c>
      <c r="P811" s="0" t="n">
        <f aca="false">+LEN(M811)</f>
        <v>43</v>
      </c>
      <c r="Q811" s="0" t="str">
        <f aca="false">+RIGHT(M811,P811-O811)</f>
        <v>ES_2000</v>
      </c>
      <c r="R811" s="0" t="n">
        <f aca="false">+LEN(M811)-LEN(SUBSTITUTE(M811,"_",""))</f>
        <v>5</v>
      </c>
      <c r="S811" s="0" t="n">
        <f aca="false">+FIND("!",T811)</f>
        <v>39</v>
      </c>
      <c r="T811" s="0" t="str">
        <f aca="false">+SUBSTITUTE(M811,"_","!",R811)</f>
        <v>FTL||Supplier_69||Plant_2||FTL_DE_W-ES!2000</v>
      </c>
    </row>
    <row r="812" customFormat="false" ht="12.8" hidden="true" customHeight="false" outlineLevel="0" collapsed="false">
      <c r="A812" s="0" t="s">
        <v>526</v>
      </c>
      <c r="B812" s="0" t="s">
        <v>834</v>
      </c>
      <c r="C812" s="0" t="s">
        <v>935</v>
      </c>
      <c r="D812" s="0" t="n">
        <v>3000</v>
      </c>
      <c r="E812" s="4" t="str">
        <f aca="false">+LEFT(RIGHT(M812,P812-N812+1),O812-N812)</f>
        <v>DE_W</v>
      </c>
      <c r="F812" s="4" t="str">
        <f aca="false">+RIGHT(LEFT(M812,S812-1),S812-O812-1)</f>
        <v>ES</v>
      </c>
      <c r="G812" s="4" t="n">
        <f aca="false">+D812*VLOOKUP(C812,[1]commodities!A$1:H$1048576,2,0)</f>
        <v>38.16</v>
      </c>
      <c r="H812" s="4" t="n">
        <f aca="false">+$D812*VLOOKUP(C812,[1]commodities!A$1:H$1048576,3,0)</f>
        <v>0.019575</v>
      </c>
      <c r="I812" s="4" t="n">
        <f aca="false">+G812/K812</f>
        <v>38.16</v>
      </c>
      <c r="J812" s="4" t="n">
        <f aca="false">+H812/K812</f>
        <v>0.019575</v>
      </c>
      <c r="K812" s="4" t="n">
        <f aca="false">+ROUNDUP(MAX(G812/12000,H812/51,1),0)</f>
        <v>1</v>
      </c>
      <c r="L812" s="4" t="n">
        <f aca="false">+RANDBETWEEN(1,5)</f>
        <v>1</v>
      </c>
      <c r="M812" s="4" t="str">
        <f aca="false">+VLOOKUP(A812&amp;B812,[1]country_org_des!$A$1:$E$1048576,5,0)</f>
        <v>FTL||Supplier_69||Plant_2||FTL_DE_W-ES_2000</v>
      </c>
      <c r="N812" s="4" t="n">
        <f aca="false">+FIND("FTL",M812,2)+4</f>
        <v>32</v>
      </c>
      <c r="O812" s="0" t="n">
        <f aca="false">+FIND("-",M812)</f>
        <v>36</v>
      </c>
      <c r="P812" s="0" t="n">
        <f aca="false">+LEN(M812)</f>
        <v>43</v>
      </c>
      <c r="Q812" s="0" t="str">
        <f aca="false">+RIGHT(M812,P812-O812)</f>
        <v>ES_2000</v>
      </c>
      <c r="R812" s="0" t="n">
        <f aca="false">+LEN(M812)-LEN(SUBSTITUTE(M812,"_",""))</f>
        <v>5</v>
      </c>
      <c r="S812" s="0" t="n">
        <f aca="false">+FIND("!",T812)</f>
        <v>39</v>
      </c>
      <c r="T812" s="0" t="str">
        <f aca="false">+SUBSTITUTE(M812,"_","!",R812)</f>
        <v>FTL||Supplier_69||Plant_2||FTL_DE_W-ES!2000</v>
      </c>
    </row>
    <row r="813" customFormat="false" ht="12.8" hidden="true" customHeight="false" outlineLevel="0" collapsed="false">
      <c r="A813" s="0" t="s">
        <v>936</v>
      </c>
      <c r="B813" s="0" t="s">
        <v>937</v>
      </c>
      <c r="C813" s="0" t="s">
        <v>938</v>
      </c>
      <c r="D813" s="0" t="n">
        <v>700</v>
      </c>
      <c r="E813" s="4" t="str">
        <f aca="false">+LEFT(RIGHT(M813,P813-N813+1),O813-N813)</f>
        <v>BK</v>
      </c>
      <c r="F813" s="4" t="str">
        <f aca="false">+RIGHT(LEFT(M813,S813-1),S813-O813-1)</f>
        <v>GB</v>
      </c>
      <c r="G813" s="4" t="n">
        <f aca="false">+D813*VLOOKUP(C813,[1]commodities!A$1:H$1048576,2,0)</f>
        <v>19.83333331</v>
      </c>
      <c r="H813" s="4" t="n">
        <f aca="false">+$D813*VLOOKUP(C813,[1]commodities!A$1:H$1048576,3,0)</f>
        <v>0.083839</v>
      </c>
      <c r="I813" s="4" t="n">
        <f aca="false">+G813/K813</f>
        <v>19.83333331</v>
      </c>
      <c r="J813" s="4" t="n">
        <f aca="false">+H813/K813</f>
        <v>0.083839</v>
      </c>
      <c r="K813" s="4" t="n">
        <f aca="false">+ROUNDUP(MAX(G813/12000,H813/51,1),0)</f>
        <v>1</v>
      </c>
      <c r="L813" s="4" t="n">
        <f aca="false">+RANDBETWEEN(1,5)</f>
        <v>3</v>
      </c>
      <c r="M813" s="4" t="str">
        <f aca="false">+VLOOKUP(A813&amp;B813,[1]country_org_des!$A$1:$E$1048576,5,0)</f>
        <v>FTL||Supplier_286||Plant_7||FTL_BK-GB_2000</v>
      </c>
      <c r="N813" s="4" t="n">
        <f aca="false">+FIND("FTL",M813,2)+4</f>
        <v>33</v>
      </c>
      <c r="O813" s="0" t="n">
        <f aca="false">+FIND("-",M813)</f>
        <v>35</v>
      </c>
      <c r="P813" s="0" t="n">
        <f aca="false">+LEN(M813)</f>
        <v>42</v>
      </c>
      <c r="Q813" s="0" t="str">
        <f aca="false">+RIGHT(M813,P813-O813)</f>
        <v>GB_2000</v>
      </c>
      <c r="R813" s="0" t="n">
        <f aca="false">+LEN(M813)-LEN(SUBSTITUTE(M813,"_",""))</f>
        <v>4</v>
      </c>
      <c r="S813" s="0" t="n">
        <f aca="false">+FIND("!",T813)</f>
        <v>38</v>
      </c>
      <c r="T813" s="0" t="str">
        <f aca="false">+SUBSTITUTE(M813,"_","!",R813)</f>
        <v>FTL||Supplier_286||Plant_7||FTL_BK-GB!2000</v>
      </c>
    </row>
    <row r="814" customFormat="false" ht="12.8" hidden="true" customHeight="false" outlineLevel="0" collapsed="false">
      <c r="A814" s="0" t="s">
        <v>936</v>
      </c>
      <c r="B814" s="0" t="s">
        <v>937</v>
      </c>
      <c r="C814" s="0" t="s">
        <v>939</v>
      </c>
      <c r="D814" s="0" t="n">
        <v>1400</v>
      </c>
      <c r="E814" s="4" t="str">
        <f aca="false">+LEFT(RIGHT(M814,P814-N814+1),O814-N814)</f>
        <v>BK</v>
      </c>
      <c r="F814" s="4" t="str">
        <f aca="false">+RIGHT(LEFT(M814,S814-1),S814-O814-1)</f>
        <v>GB</v>
      </c>
      <c r="G814" s="4" t="n">
        <f aca="false">+D814*VLOOKUP(C814,[1]commodities!A$1:H$1048576,2,0)</f>
        <v>39.66666662</v>
      </c>
      <c r="H814" s="4" t="n">
        <f aca="false">+$D814*VLOOKUP(C814,[1]commodities!A$1:H$1048576,3,0)</f>
        <v>0.167678</v>
      </c>
      <c r="I814" s="4" t="n">
        <f aca="false">+G814/K814</f>
        <v>39.66666662</v>
      </c>
      <c r="J814" s="4" t="n">
        <f aca="false">+H814/K814</f>
        <v>0.167678</v>
      </c>
      <c r="K814" s="4" t="n">
        <f aca="false">+ROUNDUP(MAX(G814/12000,H814/51,1),0)</f>
        <v>1</v>
      </c>
      <c r="L814" s="4" t="n">
        <f aca="false">+RANDBETWEEN(1,5)</f>
        <v>4</v>
      </c>
      <c r="M814" s="4" t="str">
        <f aca="false">+VLOOKUP(A814&amp;B814,[1]country_org_des!$A$1:$E$1048576,5,0)</f>
        <v>FTL||Supplier_286||Plant_7||FTL_BK-GB_2000</v>
      </c>
      <c r="N814" s="4" t="n">
        <f aca="false">+FIND("FTL",M814,2)+4</f>
        <v>33</v>
      </c>
      <c r="O814" s="0" t="n">
        <f aca="false">+FIND("-",M814)</f>
        <v>35</v>
      </c>
      <c r="P814" s="0" t="n">
        <f aca="false">+LEN(M814)</f>
        <v>42</v>
      </c>
      <c r="Q814" s="0" t="str">
        <f aca="false">+RIGHT(M814,P814-O814)</f>
        <v>GB_2000</v>
      </c>
      <c r="R814" s="0" t="n">
        <f aca="false">+LEN(M814)-LEN(SUBSTITUTE(M814,"_",""))</f>
        <v>4</v>
      </c>
      <c r="S814" s="0" t="n">
        <f aca="false">+FIND("!",T814)</f>
        <v>38</v>
      </c>
      <c r="T814" s="0" t="str">
        <f aca="false">+SUBSTITUTE(M814,"_","!",R814)</f>
        <v>FTL||Supplier_286||Plant_7||FTL_BK-GB!2000</v>
      </c>
    </row>
    <row r="815" customFormat="false" ht="12.8" hidden="true" customHeight="false" outlineLevel="0" collapsed="false">
      <c r="A815" s="0" t="s">
        <v>936</v>
      </c>
      <c r="B815" s="0" t="s">
        <v>937</v>
      </c>
      <c r="C815" s="0" t="s">
        <v>940</v>
      </c>
      <c r="D815" s="0" t="n">
        <v>700</v>
      </c>
      <c r="E815" s="4" t="str">
        <f aca="false">+LEFT(RIGHT(M815,P815-N815+1),O815-N815)</f>
        <v>BK</v>
      </c>
      <c r="F815" s="4" t="str">
        <f aca="false">+RIGHT(LEFT(M815,S815-1),S815-O815-1)</f>
        <v>GB</v>
      </c>
      <c r="G815" s="4" t="n">
        <f aca="false">+D815*VLOOKUP(C815,[1]commodities!A$1:H$1048576,2,0)</f>
        <v>19.83333331</v>
      </c>
      <c r="H815" s="4" t="n">
        <f aca="false">+$D815*VLOOKUP(C815,[1]commodities!A$1:H$1048576,3,0)</f>
        <v>0.083839</v>
      </c>
      <c r="I815" s="4" t="n">
        <f aca="false">+G815/K815</f>
        <v>19.83333331</v>
      </c>
      <c r="J815" s="4" t="n">
        <f aca="false">+H815/K815</f>
        <v>0.083839</v>
      </c>
      <c r="K815" s="4" t="n">
        <f aca="false">+ROUNDUP(MAX(G815/12000,H815/51,1),0)</f>
        <v>1</v>
      </c>
      <c r="L815" s="4" t="n">
        <f aca="false">+RANDBETWEEN(1,5)</f>
        <v>4</v>
      </c>
      <c r="M815" s="4" t="str">
        <f aca="false">+VLOOKUP(A815&amp;B815,[1]country_org_des!$A$1:$E$1048576,5,0)</f>
        <v>FTL||Supplier_286||Plant_7||FTL_BK-GB_2000</v>
      </c>
      <c r="N815" s="4" t="n">
        <f aca="false">+FIND("FTL",M815,2)+4</f>
        <v>33</v>
      </c>
      <c r="O815" s="0" t="n">
        <f aca="false">+FIND("-",M815)</f>
        <v>35</v>
      </c>
      <c r="P815" s="0" t="n">
        <f aca="false">+LEN(M815)</f>
        <v>42</v>
      </c>
      <c r="Q815" s="0" t="str">
        <f aca="false">+RIGHT(M815,P815-O815)</f>
        <v>GB_2000</v>
      </c>
      <c r="R815" s="0" t="n">
        <f aca="false">+LEN(M815)-LEN(SUBSTITUTE(M815,"_",""))</f>
        <v>4</v>
      </c>
      <c r="S815" s="0" t="n">
        <f aca="false">+FIND("!",T815)</f>
        <v>38</v>
      </c>
      <c r="T815" s="0" t="str">
        <f aca="false">+SUBSTITUTE(M815,"_","!",R815)</f>
        <v>FTL||Supplier_286||Plant_7||FTL_BK-GB!2000</v>
      </c>
    </row>
    <row r="816" customFormat="false" ht="12.8" hidden="true" customHeight="false" outlineLevel="0" collapsed="false">
      <c r="A816" s="0" t="s">
        <v>936</v>
      </c>
      <c r="B816" s="0" t="s">
        <v>937</v>
      </c>
      <c r="C816" s="0" t="s">
        <v>941</v>
      </c>
      <c r="D816" s="0" t="n">
        <v>1400</v>
      </c>
      <c r="E816" s="4" t="str">
        <f aca="false">+LEFT(RIGHT(M816,P816-N816+1),O816-N816)</f>
        <v>BK</v>
      </c>
      <c r="F816" s="4" t="str">
        <f aca="false">+RIGHT(LEFT(M816,S816-1),S816-O816-1)</f>
        <v>GB</v>
      </c>
      <c r="G816" s="4" t="n">
        <f aca="false">+D816*VLOOKUP(C816,[1]commodities!A$1:H$1048576,2,0)</f>
        <v>39.66666662</v>
      </c>
      <c r="H816" s="4" t="n">
        <f aca="false">+$D816*VLOOKUP(C816,[1]commodities!A$1:H$1048576,3,0)</f>
        <v>0.167678</v>
      </c>
      <c r="I816" s="4" t="n">
        <f aca="false">+G816/K816</f>
        <v>39.66666662</v>
      </c>
      <c r="J816" s="4" t="n">
        <f aca="false">+H816/K816</f>
        <v>0.167678</v>
      </c>
      <c r="K816" s="4" t="n">
        <f aca="false">+ROUNDUP(MAX(G816/12000,H816/51,1),0)</f>
        <v>1</v>
      </c>
      <c r="L816" s="4" t="n">
        <f aca="false">+RANDBETWEEN(1,5)</f>
        <v>4</v>
      </c>
      <c r="M816" s="4" t="str">
        <f aca="false">+VLOOKUP(A816&amp;B816,[1]country_org_des!$A$1:$E$1048576,5,0)</f>
        <v>FTL||Supplier_286||Plant_7||FTL_BK-GB_2000</v>
      </c>
      <c r="N816" s="4" t="n">
        <f aca="false">+FIND("FTL",M816,2)+4</f>
        <v>33</v>
      </c>
      <c r="O816" s="0" t="n">
        <f aca="false">+FIND("-",M816)</f>
        <v>35</v>
      </c>
      <c r="P816" s="0" t="n">
        <f aca="false">+LEN(M816)</f>
        <v>42</v>
      </c>
      <c r="Q816" s="0" t="str">
        <f aca="false">+RIGHT(M816,P816-O816)</f>
        <v>GB_2000</v>
      </c>
      <c r="R816" s="0" t="n">
        <f aca="false">+LEN(M816)-LEN(SUBSTITUTE(M816,"_",""))</f>
        <v>4</v>
      </c>
      <c r="S816" s="0" t="n">
        <f aca="false">+FIND("!",T816)</f>
        <v>38</v>
      </c>
      <c r="T816" s="0" t="str">
        <f aca="false">+SUBSTITUTE(M816,"_","!",R816)</f>
        <v>FTL||Supplier_286||Plant_7||FTL_BK-GB!2000</v>
      </c>
    </row>
    <row r="817" customFormat="false" ht="12.8" hidden="true" customHeight="false" outlineLevel="0" collapsed="false">
      <c r="A817" s="0" t="s">
        <v>936</v>
      </c>
      <c r="B817" s="0" t="s">
        <v>937</v>
      </c>
      <c r="C817" s="0" t="s">
        <v>942</v>
      </c>
      <c r="D817" s="0" t="n">
        <v>700</v>
      </c>
      <c r="E817" s="4" t="str">
        <f aca="false">+LEFT(RIGHT(M817,P817-N817+1),O817-N817)</f>
        <v>BK</v>
      </c>
      <c r="F817" s="4" t="str">
        <f aca="false">+RIGHT(LEFT(M817,S817-1),S817-O817-1)</f>
        <v>GB</v>
      </c>
      <c r="G817" s="4" t="n">
        <f aca="false">+D817*VLOOKUP(C817,[1]commodities!A$1:H$1048576,2,0)</f>
        <v>19.83333331</v>
      </c>
      <c r="H817" s="4" t="n">
        <f aca="false">+$D817*VLOOKUP(C817,[1]commodities!A$1:H$1048576,3,0)</f>
        <v>0.083839</v>
      </c>
      <c r="I817" s="4" t="n">
        <f aca="false">+G817/K817</f>
        <v>19.83333331</v>
      </c>
      <c r="J817" s="4" t="n">
        <f aca="false">+H817/K817</f>
        <v>0.083839</v>
      </c>
      <c r="K817" s="4" t="n">
        <f aca="false">+ROUNDUP(MAX(G817/12000,H817/51,1),0)</f>
        <v>1</v>
      </c>
      <c r="L817" s="4" t="n">
        <f aca="false">+RANDBETWEEN(1,5)</f>
        <v>1</v>
      </c>
      <c r="M817" s="4" t="str">
        <f aca="false">+VLOOKUP(A817&amp;B817,[1]country_org_des!$A$1:$E$1048576,5,0)</f>
        <v>FTL||Supplier_286||Plant_7||FTL_BK-GB_2000</v>
      </c>
      <c r="N817" s="4" t="n">
        <f aca="false">+FIND("FTL",M817,2)+4</f>
        <v>33</v>
      </c>
      <c r="O817" s="0" t="n">
        <f aca="false">+FIND("-",M817)</f>
        <v>35</v>
      </c>
      <c r="P817" s="0" t="n">
        <f aca="false">+LEN(M817)</f>
        <v>42</v>
      </c>
      <c r="Q817" s="0" t="str">
        <f aca="false">+RIGHT(M817,P817-O817)</f>
        <v>GB_2000</v>
      </c>
      <c r="R817" s="0" t="n">
        <f aca="false">+LEN(M817)-LEN(SUBSTITUTE(M817,"_",""))</f>
        <v>4</v>
      </c>
      <c r="S817" s="0" t="n">
        <f aca="false">+FIND("!",T817)</f>
        <v>38</v>
      </c>
      <c r="T817" s="0" t="str">
        <f aca="false">+SUBSTITUTE(M817,"_","!",R817)</f>
        <v>FTL||Supplier_286||Plant_7||FTL_BK-GB!2000</v>
      </c>
    </row>
    <row r="818" customFormat="false" ht="12.8" hidden="true" customHeight="false" outlineLevel="0" collapsed="false">
      <c r="A818" s="0" t="s">
        <v>936</v>
      </c>
      <c r="B818" s="0" t="s">
        <v>937</v>
      </c>
      <c r="C818" s="0" t="s">
        <v>943</v>
      </c>
      <c r="D818" s="0" t="n">
        <v>1400</v>
      </c>
      <c r="E818" s="4" t="str">
        <f aca="false">+LEFT(RIGHT(M818,P818-N818+1),O818-N818)</f>
        <v>BK</v>
      </c>
      <c r="F818" s="4" t="str">
        <f aca="false">+RIGHT(LEFT(M818,S818-1),S818-O818-1)</f>
        <v>GB</v>
      </c>
      <c r="G818" s="4" t="n">
        <f aca="false">+D818*VLOOKUP(C818,[1]commodities!A$1:H$1048576,2,0)</f>
        <v>3.25999996</v>
      </c>
      <c r="H818" s="4" t="n">
        <f aca="false">+$D818*VLOOKUP(C818,[1]commodities!A$1:H$1048576,3,0)</f>
        <v>0.00233996</v>
      </c>
      <c r="I818" s="4" t="n">
        <f aca="false">+G818/K818</f>
        <v>3.25999996</v>
      </c>
      <c r="J818" s="4" t="n">
        <f aca="false">+H818/K818</f>
        <v>0.00233996</v>
      </c>
      <c r="K818" s="4" t="n">
        <f aca="false">+ROUNDUP(MAX(G818/12000,H818/51,1),0)</f>
        <v>1</v>
      </c>
      <c r="L818" s="4" t="n">
        <f aca="false">+RANDBETWEEN(1,5)</f>
        <v>4</v>
      </c>
      <c r="M818" s="4" t="str">
        <f aca="false">+VLOOKUP(A818&amp;B818,[1]country_org_des!$A$1:$E$1048576,5,0)</f>
        <v>FTL||Supplier_286||Plant_7||FTL_BK-GB_2000</v>
      </c>
      <c r="N818" s="4" t="n">
        <f aca="false">+FIND("FTL",M818,2)+4</f>
        <v>33</v>
      </c>
      <c r="O818" s="0" t="n">
        <f aca="false">+FIND("-",M818)</f>
        <v>35</v>
      </c>
      <c r="P818" s="0" t="n">
        <f aca="false">+LEN(M818)</f>
        <v>42</v>
      </c>
      <c r="Q818" s="0" t="str">
        <f aca="false">+RIGHT(M818,P818-O818)</f>
        <v>GB_2000</v>
      </c>
      <c r="R818" s="0" t="n">
        <f aca="false">+LEN(M818)-LEN(SUBSTITUTE(M818,"_",""))</f>
        <v>4</v>
      </c>
      <c r="S818" s="0" t="n">
        <f aca="false">+FIND("!",T818)</f>
        <v>38</v>
      </c>
      <c r="T818" s="0" t="str">
        <f aca="false">+SUBSTITUTE(M818,"_","!",R818)</f>
        <v>FTL||Supplier_286||Plant_7||FTL_BK-GB!2000</v>
      </c>
    </row>
    <row r="819" customFormat="false" ht="12.8" hidden="true" customHeight="false" outlineLevel="0" collapsed="false">
      <c r="A819" s="0" t="s">
        <v>936</v>
      </c>
      <c r="B819" s="0" t="s">
        <v>937</v>
      </c>
      <c r="C819" s="0" t="s">
        <v>944</v>
      </c>
      <c r="D819" s="0" t="n">
        <v>700</v>
      </c>
      <c r="E819" s="4" t="str">
        <f aca="false">+LEFT(RIGHT(M819,P819-N819+1),O819-N819)</f>
        <v>BK</v>
      </c>
      <c r="F819" s="4" t="str">
        <f aca="false">+RIGHT(LEFT(M819,S819-1),S819-O819-1)</f>
        <v>GB</v>
      </c>
      <c r="G819" s="4" t="n">
        <f aca="false">+D819*VLOOKUP(C819,[1]commodities!A$1:H$1048576,2,0)</f>
        <v>1.62999998</v>
      </c>
      <c r="H819" s="4" t="n">
        <f aca="false">+$D819*VLOOKUP(C819,[1]commodities!A$1:H$1048576,3,0)</f>
        <v>0.00116998</v>
      </c>
      <c r="I819" s="4" t="n">
        <f aca="false">+G819/K819</f>
        <v>1.62999998</v>
      </c>
      <c r="J819" s="4" t="n">
        <f aca="false">+H819/K819</f>
        <v>0.00116998</v>
      </c>
      <c r="K819" s="4" t="n">
        <f aca="false">+ROUNDUP(MAX(G819/12000,H819/51,1),0)</f>
        <v>1</v>
      </c>
      <c r="L819" s="4" t="n">
        <f aca="false">+RANDBETWEEN(1,5)</f>
        <v>3</v>
      </c>
      <c r="M819" s="4" t="str">
        <f aca="false">+VLOOKUP(A819&amp;B819,[1]country_org_des!$A$1:$E$1048576,5,0)</f>
        <v>FTL||Supplier_286||Plant_7||FTL_BK-GB_2000</v>
      </c>
      <c r="N819" s="4" t="n">
        <f aca="false">+FIND("FTL",M819,2)+4</f>
        <v>33</v>
      </c>
      <c r="O819" s="0" t="n">
        <f aca="false">+FIND("-",M819)</f>
        <v>35</v>
      </c>
      <c r="P819" s="0" t="n">
        <f aca="false">+LEN(M819)</f>
        <v>42</v>
      </c>
      <c r="Q819" s="0" t="str">
        <f aca="false">+RIGHT(M819,P819-O819)</f>
        <v>GB_2000</v>
      </c>
      <c r="R819" s="0" t="n">
        <f aca="false">+LEN(M819)-LEN(SUBSTITUTE(M819,"_",""))</f>
        <v>4</v>
      </c>
      <c r="S819" s="0" t="n">
        <f aca="false">+FIND("!",T819)</f>
        <v>38</v>
      </c>
      <c r="T819" s="0" t="str">
        <f aca="false">+SUBSTITUTE(M819,"_","!",R819)</f>
        <v>FTL||Supplier_286||Plant_7||FTL_BK-GB!2000</v>
      </c>
    </row>
    <row r="820" customFormat="false" ht="12.8" hidden="true" customHeight="false" outlineLevel="0" collapsed="false">
      <c r="A820" s="0" t="s">
        <v>936</v>
      </c>
      <c r="B820" s="0" t="s">
        <v>937</v>
      </c>
      <c r="C820" s="0" t="s">
        <v>945</v>
      </c>
      <c r="D820" s="0" t="n">
        <v>1400</v>
      </c>
      <c r="E820" s="4" t="str">
        <f aca="false">+LEFT(RIGHT(M820,P820-N820+1),O820-N820)</f>
        <v>BK</v>
      </c>
      <c r="F820" s="4" t="str">
        <f aca="false">+RIGHT(LEFT(M820,S820-1),S820-O820-1)</f>
        <v>GB</v>
      </c>
      <c r="G820" s="4" t="n">
        <f aca="false">+D820*VLOOKUP(C820,[1]commodities!A$1:H$1048576,2,0)</f>
        <v>39.66666662</v>
      </c>
      <c r="H820" s="4" t="n">
        <f aca="false">+$D820*VLOOKUP(C820,[1]commodities!A$1:H$1048576,3,0)</f>
        <v>0.167678</v>
      </c>
      <c r="I820" s="4" t="n">
        <f aca="false">+G820/K820</f>
        <v>39.66666662</v>
      </c>
      <c r="J820" s="4" t="n">
        <f aca="false">+H820/K820</f>
        <v>0.167678</v>
      </c>
      <c r="K820" s="4" t="n">
        <f aca="false">+ROUNDUP(MAX(G820/12000,H820/51,1),0)</f>
        <v>1</v>
      </c>
      <c r="L820" s="4" t="n">
        <f aca="false">+RANDBETWEEN(1,5)</f>
        <v>1</v>
      </c>
      <c r="M820" s="4" t="str">
        <f aca="false">+VLOOKUP(A820&amp;B820,[1]country_org_des!$A$1:$E$1048576,5,0)</f>
        <v>FTL||Supplier_286||Plant_7||FTL_BK-GB_2000</v>
      </c>
      <c r="N820" s="4" t="n">
        <f aca="false">+FIND("FTL",M820,2)+4</f>
        <v>33</v>
      </c>
      <c r="O820" s="0" t="n">
        <f aca="false">+FIND("-",M820)</f>
        <v>35</v>
      </c>
      <c r="P820" s="0" t="n">
        <f aca="false">+LEN(M820)</f>
        <v>42</v>
      </c>
      <c r="Q820" s="0" t="str">
        <f aca="false">+RIGHT(M820,P820-O820)</f>
        <v>GB_2000</v>
      </c>
      <c r="R820" s="0" t="n">
        <f aca="false">+LEN(M820)-LEN(SUBSTITUTE(M820,"_",""))</f>
        <v>4</v>
      </c>
      <c r="S820" s="0" t="n">
        <f aca="false">+FIND("!",T820)</f>
        <v>38</v>
      </c>
      <c r="T820" s="0" t="str">
        <f aca="false">+SUBSTITUTE(M820,"_","!",R820)</f>
        <v>FTL||Supplier_286||Plant_7||FTL_BK-GB!2000</v>
      </c>
    </row>
    <row r="821" customFormat="false" ht="12.8" hidden="true" customHeight="false" outlineLevel="0" collapsed="false">
      <c r="A821" s="0" t="s">
        <v>936</v>
      </c>
      <c r="B821" s="0" t="s">
        <v>937</v>
      </c>
      <c r="C821" s="0" t="s">
        <v>946</v>
      </c>
      <c r="D821" s="0" t="n">
        <v>700</v>
      </c>
      <c r="E821" s="4" t="str">
        <f aca="false">+LEFT(RIGHT(M821,P821-N821+1),O821-N821)</f>
        <v>BK</v>
      </c>
      <c r="F821" s="4" t="str">
        <f aca="false">+RIGHT(LEFT(M821,S821-1),S821-O821-1)</f>
        <v>GB</v>
      </c>
      <c r="G821" s="4" t="n">
        <f aca="false">+D821*VLOOKUP(C821,[1]commodities!A$1:H$1048576,2,0)</f>
        <v>19.83333331</v>
      </c>
      <c r="H821" s="4" t="n">
        <f aca="false">+$D821*VLOOKUP(C821,[1]commodities!A$1:H$1048576,3,0)</f>
        <v>0.083839</v>
      </c>
      <c r="I821" s="4" t="n">
        <f aca="false">+G821/K821</f>
        <v>19.83333331</v>
      </c>
      <c r="J821" s="4" t="n">
        <f aca="false">+H821/K821</f>
        <v>0.083839</v>
      </c>
      <c r="K821" s="4" t="n">
        <f aca="false">+ROUNDUP(MAX(G821/12000,H821/51,1),0)</f>
        <v>1</v>
      </c>
      <c r="L821" s="4" t="n">
        <f aca="false">+RANDBETWEEN(1,5)</f>
        <v>2</v>
      </c>
      <c r="M821" s="4" t="str">
        <f aca="false">+VLOOKUP(A821&amp;B821,[1]country_org_des!$A$1:$E$1048576,5,0)</f>
        <v>FTL||Supplier_286||Plant_7||FTL_BK-GB_2000</v>
      </c>
      <c r="N821" s="4" t="n">
        <f aca="false">+FIND("FTL",M821,2)+4</f>
        <v>33</v>
      </c>
      <c r="O821" s="0" t="n">
        <f aca="false">+FIND("-",M821)</f>
        <v>35</v>
      </c>
      <c r="P821" s="0" t="n">
        <f aca="false">+LEN(M821)</f>
        <v>42</v>
      </c>
      <c r="Q821" s="0" t="str">
        <f aca="false">+RIGHT(M821,P821-O821)</f>
        <v>GB_2000</v>
      </c>
      <c r="R821" s="0" t="n">
        <f aca="false">+LEN(M821)-LEN(SUBSTITUTE(M821,"_",""))</f>
        <v>4</v>
      </c>
      <c r="S821" s="0" t="n">
        <f aca="false">+FIND("!",T821)</f>
        <v>38</v>
      </c>
      <c r="T821" s="0" t="str">
        <f aca="false">+SUBSTITUTE(M821,"_","!",R821)</f>
        <v>FTL||Supplier_286||Plant_7||FTL_BK-GB!2000</v>
      </c>
    </row>
    <row r="822" customFormat="false" ht="12.8" hidden="true" customHeight="false" outlineLevel="0" collapsed="false">
      <c r="A822" s="0" t="s">
        <v>936</v>
      </c>
      <c r="B822" s="0" t="s">
        <v>937</v>
      </c>
      <c r="C822" s="0" t="s">
        <v>947</v>
      </c>
      <c r="D822" s="0" t="n">
        <v>252</v>
      </c>
      <c r="E822" s="4" t="str">
        <f aca="false">+LEFT(RIGHT(M822,P822-N822+1),O822-N822)</f>
        <v>BK</v>
      </c>
      <c r="F822" s="4" t="str">
        <f aca="false">+RIGHT(LEFT(M822,S822-1),S822-O822-1)</f>
        <v>GB</v>
      </c>
      <c r="G822" s="4" t="n">
        <f aca="false">+D822*VLOOKUP(C822,[1]commodities!A$1:H$1048576,2,0)</f>
        <v>571.6800000072</v>
      </c>
      <c r="H822" s="4" t="n">
        <f aca="false">+$D822*VLOOKUP(C822,[1]commodities!A$1:H$1048576,3,0)</f>
        <v>5.3136000036</v>
      </c>
      <c r="I822" s="4" t="n">
        <f aca="false">+G822/K822</f>
        <v>571.6800000072</v>
      </c>
      <c r="J822" s="4" t="n">
        <f aca="false">+H822/K822</f>
        <v>5.3136000036</v>
      </c>
      <c r="K822" s="4" t="n">
        <f aca="false">+ROUNDUP(MAX(G822/12000,H822/51,1),0)</f>
        <v>1</v>
      </c>
      <c r="L822" s="4" t="n">
        <f aca="false">+RANDBETWEEN(1,5)</f>
        <v>2</v>
      </c>
      <c r="M822" s="4" t="str">
        <f aca="false">+VLOOKUP(A822&amp;B822,[1]country_org_des!$A$1:$E$1048576,5,0)</f>
        <v>FTL||Supplier_286||Plant_7||FTL_BK-GB_2000</v>
      </c>
      <c r="N822" s="4" t="n">
        <f aca="false">+FIND("FTL",M822,2)+4</f>
        <v>33</v>
      </c>
      <c r="O822" s="0" t="n">
        <f aca="false">+FIND("-",M822)</f>
        <v>35</v>
      </c>
      <c r="P822" s="0" t="n">
        <f aca="false">+LEN(M822)</f>
        <v>42</v>
      </c>
      <c r="Q822" s="0" t="str">
        <f aca="false">+RIGHT(M822,P822-O822)</f>
        <v>GB_2000</v>
      </c>
      <c r="R822" s="0" t="n">
        <f aca="false">+LEN(M822)-LEN(SUBSTITUTE(M822,"_",""))</f>
        <v>4</v>
      </c>
      <c r="S822" s="0" t="n">
        <f aca="false">+FIND("!",T822)</f>
        <v>38</v>
      </c>
      <c r="T822" s="0" t="str">
        <f aca="false">+SUBSTITUTE(M822,"_","!",R822)</f>
        <v>FTL||Supplier_286||Plant_7||FTL_BK-GB!2000</v>
      </c>
    </row>
    <row r="823" customFormat="false" ht="12.8" hidden="true" customHeight="false" outlineLevel="0" collapsed="false">
      <c r="A823" s="0" t="s">
        <v>936</v>
      </c>
      <c r="B823" s="0" t="s">
        <v>937</v>
      </c>
      <c r="C823" s="0" t="s">
        <v>948</v>
      </c>
      <c r="D823" s="0" t="n">
        <v>42</v>
      </c>
      <c r="E823" s="4" t="str">
        <f aca="false">+LEFT(RIGHT(M823,P823-N823+1),O823-N823)</f>
        <v>BK</v>
      </c>
      <c r="F823" s="4" t="str">
        <f aca="false">+RIGHT(LEFT(M823,S823-1),S823-O823-1)</f>
        <v>GB</v>
      </c>
      <c r="G823" s="4" t="n">
        <f aca="false">+D823*VLOOKUP(C823,[1]commodities!A$1:H$1048576,2,0)</f>
        <v>95.2800000012</v>
      </c>
      <c r="H823" s="4" t="n">
        <f aca="false">+$D823*VLOOKUP(C823,[1]commodities!A$1:H$1048576,3,0)</f>
        <v>0.8856000006</v>
      </c>
      <c r="I823" s="4" t="n">
        <f aca="false">+G823/K823</f>
        <v>95.2800000012</v>
      </c>
      <c r="J823" s="4" t="n">
        <f aca="false">+H823/K823</f>
        <v>0.8856000006</v>
      </c>
      <c r="K823" s="4" t="n">
        <f aca="false">+ROUNDUP(MAX(G823/12000,H823/51,1),0)</f>
        <v>1</v>
      </c>
      <c r="L823" s="4" t="n">
        <f aca="false">+RANDBETWEEN(1,5)</f>
        <v>3</v>
      </c>
      <c r="M823" s="4" t="str">
        <f aca="false">+VLOOKUP(A823&amp;B823,[1]country_org_des!$A$1:$E$1048576,5,0)</f>
        <v>FTL||Supplier_286||Plant_7||FTL_BK-GB_2000</v>
      </c>
      <c r="N823" s="4" t="n">
        <f aca="false">+FIND("FTL",M823,2)+4</f>
        <v>33</v>
      </c>
      <c r="O823" s="0" t="n">
        <f aca="false">+FIND("-",M823)</f>
        <v>35</v>
      </c>
      <c r="P823" s="0" t="n">
        <f aca="false">+LEN(M823)</f>
        <v>42</v>
      </c>
      <c r="Q823" s="0" t="str">
        <f aca="false">+RIGHT(M823,P823-O823)</f>
        <v>GB_2000</v>
      </c>
      <c r="R823" s="0" t="n">
        <f aca="false">+LEN(M823)-LEN(SUBSTITUTE(M823,"_",""))</f>
        <v>4</v>
      </c>
      <c r="S823" s="0" t="n">
        <f aca="false">+FIND("!",T823)</f>
        <v>38</v>
      </c>
      <c r="T823" s="0" t="str">
        <f aca="false">+SUBSTITUTE(M823,"_","!",R823)</f>
        <v>FTL||Supplier_286||Plant_7||FTL_BK-GB!2000</v>
      </c>
    </row>
    <row r="824" customFormat="false" ht="12.8" hidden="true" customHeight="false" outlineLevel="0" collapsed="false">
      <c r="A824" s="0" t="s">
        <v>936</v>
      </c>
      <c r="B824" s="0" t="s">
        <v>937</v>
      </c>
      <c r="C824" s="0" t="s">
        <v>949</v>
      </c>
      <c r="D824" s="0" t="n">
        <v>210</v>
      </c>
      <c r="E824" s="4" t="str">
        <f aca="false">+LEFT(RIGHT(M824,P824-N824+1),O824-N824)</f>
        <v>BK</v>
      </c>
      <c r="F824" s="4" t="str">
        <f aca="false">+RIGHT(LEFT(M824,S824-1),S824-O824-1)</f>
        <v>GB</v>
      </c>
      <c r="G824" s="4" t="n">
        <f aca="false">+D824*VLOOKUP(C824,[1]commodities!A$1:H$1048576,2,0)</f>
        <v>476.400000006</v>
      </c>
      <c r="H824" s="4" t="n">
        <f aca="false">+$D824*VLOOKUP(C824,[1]commodities!A$1:H$1048576,3,0)</f>
        <v>4.428000003</v>
      </c>
      <c r="I824" s="4" t="n">
        <f aca="false">+G824/K824</f>
        <v>476.400000006</v>
      </c>
      <c r="J824" s="4" t="n">
        <f aca="false">+H824/K824</f>
        <v>4.428000003</v>
      </c>
      <c r="K824" s="4" t="n">
        <f aca="false">+ROUNDUP(MAX(G824/12000,H824/51,1),0)</f>
        <v>1</v>
      </c>
      <c r="L824" s="4" t="n">
        <f aca="false">+RANDBETWEEN(1,5)</f>
        <v>5</v>
      </c>
      <c r="M824" s="4" t="str">
        <f aca="false">+VLOOKUP(A824&amp;B824,[1]country_org_des!$A$1:$E$1048576,5,0)</f>
        <v>FTL||Supplier_286||Plant_7||FTL_BK-GB_2000</v>
      </c>
      <c r="N824" s="4" t="n">
        <f aca="false">+FIND("FTL",M824,2)+4</f>
        <v>33</v>
      </c>
      <c r="O824" s="0" t="n">
        <f aca="false">+FIND("-",M824)</f>
        <v>35</v>
      </c>
      <c r="P824" s="0" t="n">
        <f aca="false">+LEN(M824)</f>
        <v>42</v>
      </c>
      <c r="Q824" s="0" t="str">
        <f aca="false">+RIGHT(M824,P824-O824)</f>
        <v>GB_2000</v>
      </c>
      <c r="R824" s="0" t="n">
        <f aca="false">+LEN(M824)-LEN(SUBSTITUTE(M824,"_",""))</f>
        <v>4</v>
      </c>
      <c r="S824" s="0" t="n">
        <f aca="false">+FIND("!",T824)</f>
        <v>38</v>
      </c>
      <c r="T824" s="0" t="str">
        <f aca="false">+SUBSTITUTE(M824,"_","!",R824)</f>
        <v>FTL||Supplier_286||Plant_7||FTL_BK-GB!2000</v>
      </c>
    </row>
    <row r="825" customFormat="false" ht="12.8" hidden="true" customHeight="false" outlineLevel="0" collapsed="false">
      <c r="A825" s="0" t="s">
        <v>936</v>
      </c>
      <c r="B825" s="0" t="s">
        <v>937</v>
      </c>
      <c r="C825" s="0" t="s">
        <v>950</v>
      </c>
      <c r="D825" s="0" t="n">
        <v>42</v>
      </c>
      <c r="E825" s="4" t="str">
        <f aca="false">+LEFT(RIGHT(M825,P825-N825+1),O825-N825)</f>
        <v>BK</v>
      </c>
      <c r="F825" s="4" t="str">
        <f aca="false">+RIGHT(LEFT(M825,S825-1),S825-O825-1)</f>
        <v>GB</v>
      </c>
      <c r="G825" s="4" t="n">
        <f aca="false">+D825*VLOOKUP(C825,[1]commodities!A$1:H$1048576,2,0)</f>
        <v>95.2800000012</v>
      </c>
      <c r="H825" s="4" t="n">
        <f aca="false">+$D825*VLOOKUP(C825,[1]commodities!A$1:H$1048576,3,0)</f>
        <v>0.8856000006</v>
      </c>
      <c r="I825" s="4" t="n">
        <f aca="false">+G825/K825</f>
        <v>95.2800000012</v>
      </c>
      <c r="J825" s="4" t="n">
        <f aca="false">+H825/K825</f>
        <v>0.8856000006</v>
      </c>
      <c r="K825" s="4" t="n">
        <f aca="false">+ROUNDUP(MAX(G825/12000,H825/51,1),0)</f>
        <v>1</v>
      </c>
      <c r="L825" s="4" t="n">
        <f aca="false">+RANDBETWEEN(1,5)</f>
        <v>2</v>
      </c>
      <c r="M825" s="4" t="str">
        <f aca="false">+VLOOKUP(A825&amp;B825,[1]country_org_des!$A$1:$E$1048576,5,0)</f>
        <v>FTL||Supplier_286||Plant_7||FTL_BK-GB_2000</v>
      </c>
      <c r="N825" s="4" t="n">
        <f aca="false">+FIND("FTL",M825,2)+4</f>
        <v>33</v>
      </c>
      <c r="O825" s="0" t="n">
        <f aca="false">+FIND("-",M825)</f>
        <v>35</v>
      </c>
      <c r="P825" s="0" t="n">
        <f aca="false">+LEN(M825)</f>
        <v>42</v>
      </c>
      <c r="Q825" s="0" t="str">
        <f aca="false">+RIGHT(M825,P825-O825)</f>
        <v>GB_2000</v>
      </c>
      <c r="R825" s="0" t="n">
        <f aca="false">+LEN(M825)-LEN(SUBSTITUTE(M825,"_",""))</f>
        <v>4</v>
      </c>
      <c r="S825" s="0" t="n">
        <f aca="false">+FIND("!",T825)</f>
        <v>38</v>
      </c>
      <c r="T825" s="0" t="str">
        <f aca="false">+SUBSTITUTE(M825,"_","!",R825)</f>
        <v>FTL||Supplier_286||Plant_7||FTL_BK-GB!2000</v>
      </c>
    </row>
    <row r="826" customFormat="false" ht="12.8" hidden="true" customHeight="false" outlineLevel="0" collapsed="false">
      <c r="A826" s="0" t="s">
        <v>936</v>
      </c>
      <c r="B826" s="0" t="s">
        <v>937</v>
      </c>
      <c r="C826" s="0" t="s">
        <v>951</v>
      </c>
      <c r="D826" s="0" t="n">
        <v>168</v>
      </c>
      <c r="E826" s="4" t="str">
        <f aca="false">+LEFT(RIGHT(M826,P826-N826+1),O826-N826)</f>
        <v>BK</v>
      </c>
      <c r="F826" s="4" t="str">
        <f aca="false">+RIGHT(LEFT(M826,S826-1),S826-O826-1)</f>
        <v>GB</v>
      </c>
      <c r="G826" s="4" t="n">
        <f aca="false">+D826*VLOOKUP(C826,[1]commodities!A$1:H$1048576,2,0)</f>
        <v>381.1200000048</v>
      </c>
      <c r="H826" s="4" t="n">
        <f aca="false">+$D826*VLOOKUP(C826,[1]commodities!A$1:H$1048576,3,0)</f>
        <v>3.5424000024</v>
      </c>
      <c r="I826" s="4" t="n">
        <f aca="false">+G826/K826</f>
        <v>381.1200000048</v>
      </c>
      <c r="J826" s="4" t="n">
        <f aca="false">+H826/K826</f>
        <v>3.5424000024</v>
      </c>
      <c r="K826" s="4" t="n">
        <f aca="false">+ROUNDUP(MAX(G826/12000,H826/51,1),0)</f>
        <v>1</v>
      </c>
      <c r="L826" s="4" t="n">
        <f aca="false">+RANDBETWEEN(1,5)</f>
        <v>5</v>
      </c>
      <c r="M826" s="4" t="str">
        <f aca="false">+VLOOKUP(A826&amp;B826,[1]country_org_des!$A$1:$E$1048576,5,0)</f>
        <v>FTL||Supplier_286||Plant_7||FTL_BK-GB_2000</v>
      </c>
      <c r="N826" s="4" t="n">
        <f aca="false">+FIND("FTL",M826,2)+4</f>
        <v>33</v>
      </c>
      <c r="O826" s="0" t="n">
        <f aca="false">+FIND("-",M826)</f>
        <v>35</v>
      </c>
      <c r="P826" s="0" t="n">
        <f aca="false">+LEN(M826)</f>
        <v>42</v>
      </c>
      <c r="Q826" s="0" t="str">
        <f aca="false">+RIGHT(M826,P826-O826)</f>
        <v>GB_2000</v>
      </c>
      <c r="R826" s="0" t="n">
        <f aca="false">+LEN(M826)-LEN(SUBSTITUTE(M826,"_",""))</f>
        <v>4</v>
      </c>
      <c r="S826" s="0" t="n">
        <f aca="false">+FIND("!",T826)</f>
        <v>38</v>
      </c>
      <c r="T826" s="0" t="str">
        <f aca="false">+SUBSTITUTE(M826,"_","!",R826)</f>
        <v>FTL||Supplier_286||Plant_7||FTL_BK-GB!2000</v>
      </c>
    </row>
    <row r="827" customFormat="false" ht="12.8" hidden="true" customHeight="false" outlineLevel="0" collapsed="false">
      <c r="A827" s="0" t="s">
        <v>936</v>
      </c>
      <c r="B827" s="0" t="s">
        <v>937</v>
      </c>
      <c r="C827" s="0" t="s">
        <v>952</v>
      </c>
      <c r="D827" s="0" t="n">
        <v>84</v>
      </c>
      <c r="E827" s="4" t="str">
        <f aca="false">+LEFT(RIGHT(M827,P827-N827+1),O827-N827)</f>
        <v>BK</v>
      </c>
      <c r="F827" s="4" t="str">
        <f aca="false">+RIGHT(LEFT(M827,S827-1),S827-O827-1)</f>
        <v>GB</v>
      </c>
      <c r="G827" s="4" t="n">
        <f aca="false">+D827*VLOOKUP(C827,[1]commodities!A$1:H$1048576,2,0)</f>
        <v>190.5600000024</v>
      </c>
      <c r="H827" s="4" t="n">
        <f aca="false">+$D827*VLOOKUP(C827,[1]commodities!A$1:H$1048576,3,0)</f>
        <v>1.7712000012</v>
      </c>
      <c r="I827" s="4" t="n">
        <f aca="false">+G827/K827</f>
        <v>190.5600000024</v>
      </c>
      <c r="J827" s="4" t="n">
        <f aca="false">+H827/K827</f>
        <v>1.7712000012</v>
      </c>
      <c r="K827" s="4" t="n">
        <f aca="false">+ROUNDUP(MAX(G827/12000,H827/51,1),0)</f>
        <v>1</v>
      </c>
      <c r="L827" s="4" t="n">
        <f aca="false">+RANDBETWEEN(1,5)</f>
        <v>5</v>
      </c>
      <c r="M827" s="4" t="str">
        <f aca="false">+VLOOKUP(A827&amp;B827,[1]country_org_des!$A$1:$E$1048576,5,0)</f>
        <v>FTL||Supplier_286||Plant_7||FTL_BK-GB_2000</v>
      </c>
      <c r="N827" s="4" t="n">
        <f aca="false">+FIND("FTL",M827,2)+4</f>
        <v>33</v>
      </c>
      <c r="O827" s="0" t="n">
        <f aca="false">+FIND("-",M827)</f>
        <v>35</v>
      </c>
      <c r="P827" s="0" t="n">
        <f aca="false">+LEN(M827)</f>
        <v>42</v>
      </c>
      <c r="Q827" s="0" t="str">
        <f aca="false">+RIGHT(M827,P827-O827)</f>
        <v>GB_2000</v>
      </c>
      <c r="R827" s="0" t="n">
        <f aca="false">+LEN(M827)-LEN(SUBSTITUTE(M827,"_",""))</f>
        <v>4</v>
      </c>
      <c r="S827" s="0" t="n">
        <f aca="false">+FIND("!",T827)</f>
        <v>38</v>
      </c>
      <c r="T827" s="0" t="str">
        <f aca="false">+SUBSTITUTE(M827,"_","!",R827)</f>
        <v>FTL||Supplier_286||Plant_7||FTL_BK-GB!2000</v>
      </c>
    </row>
    <row r="828" customFormat="false" ht="12.8" hidden="true" customHeight="false" outlineLevel="0" collapsed="false">
      <c r="A828" s="0" t="s">
        <v>936</v>
      </c>
      <c r="B828" s="0" t="s">
        <v>937</v>
      </c>
      <c r="C828" s="0" t="s">
        <v>953</v>
      </c>
      <c r="D828" s="0" t="n">
        <v>1400</v>
      </c>
      <c r="E828" s="4" t="str">
        <f aca="false">+LEFT(RIGHT(M828,P828-N828+1),O828-N828)</f>
        <v>BK</v>
      </c>
      <c r="F828" s="4" t="str">
        <f aca="false">+RIGHT(LEFT(M828,S828-1),S828-O828-1)</f>
        <v>GB</v>
      </c>
      <c r="G828" s="4" t="n">
        <f aca="false">+D828*VLOOKUP(C828,[1]commodities!A$1:H$1048576,2,0)</f>
        <v>39.66666662</v>
      </c>
      <c r="H828" s="4" t="n">
        <f aca="false">+$D828*VLOOKUP(C828,[1]commodities!A$1:H$1048576,3,0)</f>
        <v>0.167678</v>
      </c>
      <c r="I828" s="4" t="n">
        <f aca="false">+G828/K828</f>
        <v>39.66666662</v>
      </c>
      <c r="J828" s="4" t="n">
        <f aca="false">+H828/K828</f>
        <v>0.167678</v>
      </c>
      <c r="K828" s="4" t="n">
        <f aca="false">+ROUNDUP(MAX(G828/12000,H828/51,1),0)</f>
        <v>1</v>
      </c>
      <c r="L828" s="4" t="n">
        <f aca="false">+RANDBETWEEN(1,5)</f>
        <v>2</v>
      </c>
      <c r="M828" s="4" t="str">
        <f aca="false">+VLOOKUP(A828&amp;B828,[1]country_org_des!$A$1:$E$1048576,5,0)</f>
        <v>FTL||Supplier_286||Plant_7||FTL_BK-GB_2000</v>
      </c>
      <c r="N828" s="4" t="n">
        <f aca="false">+FIND("FTL",M828,2)+4</f>
        <v>33</v>
      </c>
      <c r="O828" s="0" t="n">
        <f aca="false">+FIND("-",M828)</f>
        <v>35</v>
      </c>
      <c r="P828" s="0" t="n">
        <f aca="false">+LEN(M828)</f>
        <v>42</v>
      </c>
      <c r="Q828" s="0" t="str">
        <f aca="false">+RIGHT(M828,P828-O828)</f>
        <v>GB_2000</v>
      </c>
      <c r="R828" s="0" t="n">
        <f aca="false">+LEN(M828)-LEN(SUBSTITUTE(M828,"_",""))</f>
        <v>4</v>
      </c>
      <c r="S828" s="0" t="n">
        <f aca="false">+FIND("!",T828)</f>
        <v>38</v>
      </c>
      <c r="T828" s="0" t="str">
        <f aca="false">+SUBSTITUTE(M828,"_","!",R828)</f>
        <v>FTL||Supplier_286||Plant_7||FTL_BK-GB!2000</v>
      </c>
    </row>
    <row r="829" customFormat="false" ht="12.8" hidden="true" customHeight="false" outlineLevel="0" collapsed="false">
      <c r="A829" s="0" t="s">
        <v>954</v>
      </c>
      <c r="B829" s="0" t="s">
        <v>937</v>
      </c>
      <c r="C829" s="0" t="s">
        <v>955</v>
      </c>
      <c r="D829" s="0" t="n">
        <v>1800</v>
      </c>
      <c r="E829" s="4" t="str">
        <f aca="false">+LEFT(RIGHT(M829,P829-N829+1),O829-N829)</f>
        <v>DE_W</v>
      </c>
      <c r="F829" s="4" t="str">
        <f aca="false">+RIGHT(LEFT(M829,S829-1),S829-O829-1)</f>
        <v>GB</v>
      </c>
      <c r="G829" s="4" t="n">
        <f aca="false">+D829*VLOOKUP(C829,[1]commodities!A$1:H$1048576,2,0)</f>
        <v>176.94</v>
      </c>
      <c r="H829" s="4" t="n">
        <f aca="false">+$D829*VLOOKUP(C829,[1]commodities!A$1:H$1048576,3,0)</f>
        <v>1.6992</v>
      </c>
      <c r="I829" s="4" t="n">
        <f aca="false">+G829/K829</f>
        <v>176.94</v>
      </c>
      <c r="J829" s="4" t="n">
        <f aca="false">+H829/K829</f>
        <v>1.6992</v>
      </c>
      <c r="K829" s="4" t="n">
        <f aca="false">+ROUNDUP(MAX(G829/12000,H829/51,1),0)</f>
        <v>1</v>
      </c>
      <c r="L829" s="4" t="n">
        <f aca="false">+RANDBETWEEN(1,5)</f>
        <v>4</v>
      </c>
      <c r="M829" s="4" t="str">
        <f aca="false">+VLOOKUP(A829&amp;B829,[1]country_org_des!$A$1:$E$1048576,5,0)</f>
        <v>FTL||Supplier_231||Plant_7||FTL_DE_W-GB_1500</v>
      </c>
      <c r="N829" s="4" t="n">
        <f aca="false">+FIND("FTL",M829,2)+4</f>
        <v>33</v>
      </c>
      <c r="O829" s="0" t="n">
        <f aca="false">+FIND("-",M829)</f>
        <v>37</v>
      </c>
      <c r="P829" s="0" t="n">
        <f aca="false">+LEN(M829)</f>
        <v>44</v>
      </c>
      <c r="Q829" s="0" t="str">
        <f aca="false">+RIGHT(M829,P829-O829)</f>
        <v>GB_1500</v>
      </c>
      <c r="R829" s="0" t="n">
        <f aca="false">+LEN(M829)-LEN(SUBSTITUTE(M829,"_",""))</f>
        <v>5</v>
      </c>
      <c r="S829" s="0" t="n">
        <f aca="false">+FIND("!",T829)</f>
        <v>40</v>
      </c>
      <c r="T829" s="0" t="str">
        <f aca="false">+SUBSTITUTE(M829,"_","!",R829)</f>
        <v>FTL||Supplier_231||Plant_7||FTL_DE_W-GB!1500</v>
      </c>
    </row>
    <row r="830" customFormat="false" ht="12.8" hidden="true" customHeight="false" outlineLevel="0" collapsed="false">
      <c r="A830" s="0" t="s">
        <v>954</v>
      </c>
      <c r="B830" s="0" t="s">
        <v>937</v>
      </c>
      <c r="C830" s="0" t="s">
        <v>956</v>
      </c>
      <c r="D830" s="0" t="n">
        <v>1900</v>
      </c>
      <c r="E830" s="4" t="str">
        <f aca="false">+LEFT(RIGHT(M830,P830-N830+1),O830-N830)</f>
        <v>DE_W</v>
      </c>
      <c r="F830" s="4" t="str">
        <f aca="false">+RIGHT(LEFT(M830,S830-1),S830-O830-1)</f>
        <v>GB</v>
      </c>
      <c r="G830" s="4" t="n">
        <f aca="false">+D830*VLOOKUP(C830,[1]commodities!A$1:H$1048576,2,0)</f>
        <v>186.77</v>
      </c>
      <c r="H830" s="4" t="n">
        <f aca="false">+$D830*VLOOKUP(C830,[1]commodities!A$1:H$1048576,3,0)</f>
        <v>1.7936</v>
      </c>
      <c r="I830" s="4" t="n">
        <f aca="false">+G830/K830</f>
        <v>186.77</v>
      </c>
      <c r="J830" s="4" t="n">
        <f aca="false">+H830/K830</f>
        <v>1.7936</v>
      </c>
      <c r="K830" s="4" t="n">
        <f aca="false">+ROUNDUP(MAX(G830/12000,H830/51,1),0)</f>
        <v>1</v>
      </c>
      <c r="L830" s="4" t="n">
        <f aca="false">+RANDBETWEEN(1,5)</f>
        <v>4</v>
      </c>
      <c r="M830" s="4" t="str">
        <f aca="false">+VLOOKUP(A830&amp;B830,[1]country_org_des!$A$1:$E$1048576,5,0)</f>
        <v>FTL||Supplier_231||Plant_7||FTL_DE_W-GB_1500</v>
      </c>
      <c r="N830" s="4" t="n">
        <f aca="false">+FIND("FTL",M830,2)+4</f>
        <v>33</v>
      </c>
      <c r="O830" s="0" t="n">
        <f aca="false">+FIND("-",M830)</f>
        <v>37</v>
      </c>
      <c r="P830" s="0" t="n">
        <f aca="false">+LEN(M830)</f>
        <v>44</v>
      </c>
      <c r="Q830" s="0" t="str">
        <f aca="false">+RIGHT(M830,P830-O830)</f>
        <v>GB_1500</v>
      </c>
      <c r="R830" s="0" t="n">
        <f aca="false">+LEN(M830)-LEN(SUBSTITUTE(M830,"_",""))</f>
        <v>5</v>
      </c>
      <c r="S830" s="0" t="n">
        <f aca="false">+FIND("!",T830)</f>
        <v>40</v>
      </c>
      <c r="T830" s="0" t="str">
        <f aca="false">+SUBSTITUTE(M830,"_","!",R830)</f>
        <v>FTL||Supplier_231||Plant_7||FTL_DE_W-GB!1500</v>
      </c>
    </row>
    <row r="831" customFormat="false" ht="12.8" hidden="false" customHeight="false" outlineLevel="0" collapsed="false">
      <c r="A831" s="0" t="s">
        <v>957</v>
      </c>
      <c r="B831" s="0" t="s">
        <v>937</v>
      </c>
      <c r="C831" s="0" t="s">
        <v>958</v>
      </c>
      <c r="D831" s="0" t="n">
        <v>84</v>
      </c>
      <c r="E831" s="4" t="str">
        <f aca="false">+LEFT(RIGHT(M831,P831-N831+1),O831-N831)</f>
        <v>PL</v>
      </c>
      <c r="F831" s="4" t="str">
        <f aca="false">+RIGHT(LEFT(M831,S831-1),S831-O831-1)</f>
        <v>GB</v>
      </c>
      <c r="G831" s="4" t="n">
        <f aca="false">+D831*VLOOKUP(C831,[1]commodities!A$1:H$1048576,2,0)</f>
        <v>55.7400000024</v>
      </c>
      <c r="H831" s="4" t="n">
        <f aca="false">+$D831*VLOOKUP(C831,[1]commodities!A$1:H$1048576,3,0)</f>
        <v>0.2297564976</v>
      </c>
      <c r="I831" s="4" t="n">
        <f aca="false">+G831/K831</f>
        <v>55.7400000024</v>
      </c>
      <c r="J831" s="4" t="n">
        <f aca="false">+H831/K831</f>
        <v>0.2297564976</v>
      </c>
      <c r="K831" s="4" t="n">
        <f aca="false">+ROUNDUP(MAX(G831/12000,H831/51,1),0)</f>
        <v>1</v>
      </c>
      <c r="L831" s="4" t="n">
        <f aca="false">+RANDBETWEEN(1,5)</f>
        <v>5</v>
      </c>
      <c r="M831" s="4" t="str">
        <f aca="false">+VLOOKUP(A831&amp;B831,[1]country_org_des!$A$1:$E$1048576,5,0)</f>
        <v>FTL||Supplier_333||Plant_7||FTL_PL-GB_2000</v>
      </c>
      <c r="N831" s="4" t="n">
        <f aca="false">+FIND("FTL",M831,2)+4</f>
        <v>33</v>
      </c>
      <c r="O831" s="0" t="n">
        <f aca="false">+FIND("-",M831)</f>
        <v>35</v>
      </c>
      <c r="P831" s="0" t="n">
        <f aca="false">+LEN(M831)</f>
        <v>42</v>
      </c>
      <c r="Q831" s="0" t="str">
        <f aca="false">+RIGHT(M831,P831-O831)</f>
        <v>GB_2000</v>
      </c>
      <c r="R831" s="0" t="n">
        <f aca="false">+LEN(M831)-LEN(SUBSTITUTE(M831,"_",""))</f>
        <v>4</v>
      </c>
      <c r="S831" s="0" t="n">
        <f aca="false">+FIND("!",T831)</f>
        <v>38</v>
      </c>
      <c r="T831" s="0" t="str">
        <f aca="false">+SUBSTITUTE(M831,"_","!",R831)</f>
        <v>FTL||Supplier_333||Plant_7||FTL_PL-GB!2000</v>
      </c>
    </row>
    <row r="832" customFormat="false" ht="12.8" hidden="false" customHeight="false" outlineLevel="0" collapsed="false">
      <c r="A832" s="0" t="s">
        <v>957</v>
      </c>
      <c r="B832" s="0" t="s">
        <v>937</v>
      </c>
      <c r="C832" s="0" t="s">
        <v>959</v>
      </c>
      <c r="D832" s="0" t="n">
        <v>1260</v>
      </c>
      <c r="E832" s="4" t="str">
        <f aca="false">+LEFT(RIGHT(M832,P832-N832+1),O832-N832)</f>
        <v>PL</v>
      </c>
      <c r="F832" s="4" t="str">
        <f aca="false">+RIGHT(LEFT(M832,S832-1),S832-O832-1)</f>
        <v>GB</v>
      </c>
      <c r="G832" s="4" t="n">
        <f aca="false">+D832*VLOOKUP(C832,[1]commodities!A$1:H$1048576,2,0)</f>
        <v>836.100000036</v>
      </c>
      <c r="H832" s="4" t="n">
        <f aca="false">+$D832*VLOOKUP(C832,[1]commodities!A$1:H$1048576,3,0)</f>
        <v>3.446347464</v>
      </c>
      <c r="I832" s="4" t="n">
        <f aca="false">+G832/K832</f>
        <v>836.100000036</v>
      </c>
      <c r="J832" s="4" t="n">
        <f aca="false">+H832/K832</f>
        <v>3.446347464</v>
      </c>
      <c r="K832" s="4" t="n">
        <f aca="false">+ROUNDUP(MAX(G832/12000,H832/51,1),0)</f>
        <v>1</v>
      </c>
      <c r="L832" s="4" t="n">
        <f aca="false">+RANDBETWEEN(1,5)</f>
        <v>1</v>
      </c>
      <c r="M832" s="4" t="str">
        <f aca="false">+VLOOKUP(A832&amp;B832,[1]country_org_des!$A$1:$E$1048576,5,0)</f>
        <v>FTL||Supplier_333||Plant_7||FTL_PL-GB_2000</v>
      </c>
      <c r="N832" s="4" t="n">
        <f aca="false">+FIND("FTL",M832,2)+4</f>
        <v>33</v>
      </c>
      <c r="O832" s="0" t="n">
        <f aca="false">+FIND("-",M832)</f>
        <v>35</v>
      </c>
      <c r="P832" s="0" t="n">
        <f aca="false">+LEN(M832)</f>
        <v>42</v>
      </c>
      <c r="Q832" s="0" t="str">
        <f aca="false">+RIGHT(M832,P832-O832)</f>
        <v>GB_2000</v>
      </c>
      <c r="R832" s="0" t="n">
        <f aca="false">+LEN(M832)-LEN(SUBSTITUTE(M832,"_",""))</f>
        <v>4</v>
      </c>
      <c r="S832" s="0" t="n">
        <f aca="false">+FIND("!",T832)</f>
        <v>38</v>
      </c>
      <c r="T832" s="0" t="str">
        <f aca="false">+SUBSTITUTE(M832,"_","!",R832)</f>
        <v>FTL||Supplier_333||Plant_7||FTL_PL-GB!2000</v>
      </c>
    </row>
    <row r="833" customFormat="false" ht="12.8" hidden="false" customHeight="false" outlineLevel="0" collapsed="false">
      <c r="A833" s="0" t="s">
        <v>957</v>
      </c>
      <c r="B833" s="0" t="s">
        <v>937</v>
      </c>
      <c r="C833" s="0" t="s">
        <v>960</v>
      </c>
      <c r="D833" s="0" t="n">
        <v>1260</v>
      </c>
      <c r="E833" s="4" t="str">
        <f aca="false">+LEFT(RIGHT(M833,P833-N833+1),O833-N833)</f>
        <v>PL</v>
      </c>
      <c r="F833" s="4" t="str">
        <f aca="false">+RIGHT(LEFT(M833,S833-1),S833-O833-1)</f>
        <v>GB</v>
      </c>
      <c r="G833" s="4" t="n">
        <f aca="false">+D833*VLOOKUP(C833,[1]commodities!A$1:H$1048576,2,0)</f>
        <v>836.100000036</v>
      </c>
      <c r="H833" s="4" t="n">
        <f aca="false">+$D833*VLOOKUP(C833,[1]commodities!A$1:H$1048576,3,0)</f>
        <v>3.446347464</v>
      </c>
      <c r="I833" s="4" t="n">
        <f aca="false">+G833/K833</f>
        <v>836.100000036</v>
      </c>
      <c r="J833" s="4" t="n">
        <f aca="false">+H833/K833</f>
        <v>3.446347464</v>
      </c>
      <c r="K833" s="4" t="n">
        <f aca="false">+ROUNDUP(MAX(G833/12000,H833/51,1),0)</f>
        <v>1</v>
      </c>
      <c r="L833" s="4" t="n">
        <f aca="false">+RANDBETWEEN(1,5)</f>
        <v>2</v>
      </c>
      <c r="M833" s="4" t="str">
        <f aca="false">+VLOOKUP(A833&amp;B833,[1]country_org_des!$A$1:$E$1048576,5,0)</f>
        <v>FTL||Supplier_333||Plant_7||FTL_PL-GB_2000</v>
      </c>
      <c r="N833" s="4" t="n">
        <f aca="false">+FIND("FTL",M833,2)+4</f>
        <v>33</v>
      </c>
      <c r="O833" s="0" t="n">
        <f aca="false">+FIND("-",M833)</f>
        <v>35</v>
      </c>
      <c r="P833" s="0" t="n">
        <f aca="false">+LEN(M833)</f>
        <v>42</v>
      </c>
      <c r="Q833" s="0" t="str">
        <f aca="false">+RIGHT(M833,P833-O833)</f>
        <v>GB_2000</v>
      </c>
      <c r="R833" s="0" t="n">
        <f aca="false">+LEN(M833)-LEN(SUBSTITUTE(M833,"_",""))</f>
        <v>4</v>
      </c>
      <c r="S833" s="0" t="n">
        <f aca="false">+FIND("!",T833)</f>
        <v>38</v>
      </c>
      <c r="T833" s="0" t="str">
        <f aca="false">+SUBSTITUTE(M833,"_","!",R833)</f>
        <v>FTL||Supplier_333||Plant_7||FTL_PL-GB!2000</v>
      </c>
    </row>
    <row r="834" customFormat="false" ht="12.8" hidden="false" customHeight="false" outlineLevel="0" collapsed="false">
      <c r="A834" s="0" t="s">
        <v>957</v>
      </c>
      <c r="B834" s="0" t="s">
        <v>937</v>
      </c>
      <c r="C834" s="0" t="s">
        <v>961</v>
      </c>
      <c r="D834" s="0" t="n">
        <v>252</v>
      </c>
      <c r="E834" s="4" t="str">
        <f aca="false">+LEFT(RIGHT(M834,P834-N834+1),O834-N834)</f>
        <v>PL</v>
      </c>
      <c r="F834" s="4" t="str">
        <f aca="false">+RIGHT(LEFT(M834,S834-1),S834-O834-1)</f>
        <v>GB</v>
      </c>
      <c r="G834" s="4" t="n">
        <f aca="false">+D834*VLOOKUP(C834,[1]commodities!A$1:H$1048576,2,0)</f>
        <v>167.2200000072</v>
      </c>
      <c r="H834" s="4" t="n">
        <f aca="false">+$D834*VLOOKUP(C834,[1]commodities!A$1:H$1048576,3,0)</f>
        <v>0.6892694928</v>
      </c>
      <c r="I834" s="4" t="n">
        <f aca="false">+G834/K834</f>
        <v>167.2200000072</v>
      </c>
      <c r="J834" s="4" t="n">
        <f aca="false">+H834/K834</f>
        <v>0.6892694928</v>
      </c>
      <c r="K834" s="4" t="n">
        <f aca="false">+ROUNDUP(MAX(G834/12000,H834/51,1),0)</f>
        <v>1</v>
      </c>
      <c r="L834" s="4" t="n">
        <f aca="false">+RANDBETWEEN(1,5)</f>
        <v>3</v>
      </c>
      <c r="M834" s="4" t="str">
        <f aca="false">+VLOOKUP(A834&amp;B834,[1]country_org_des!$A$1:$E$1048576,5,0)</f>
        <v>FTL||Supplier_333||Plant_7||FTL_PL-GB_2000</v>
      </c>
      <c r="N834" s="4" t="n">
        <f aca="false">+FIND("FTL",M834,2)+4</f>
        <v>33</v>
      </c>
      <c r="O834" s="0" t="n">
        <f aca="false">+FIND("-",M834)</f>
        <v>35</v>
      </c>
      <c r="P834" s="0" t="n">
        <f aca="false">+LEN(M834)</f>
        <v>42</v>
      </c>
      <c r="Q834" s="0" t="str">
        <f aca="false">+RIGHT(M834,P834-O834)</f>
        <v>GB_2000</v>
      </c>
      <c r="R834" s="0" t="n">
        <f aca="false">+LEN(M834)-LEN(SUBSTITUTE(M834,"_",""))</f>
        <v>4</v>
      </c>
      <c r="S834" s="0" t="n">
        <f aca="false">+FIND("!",T834)</f>
        <v>38</v>
      </c>
      <c r="T834" s="0" t="str">
        <f aca="false">+SUBSTITUTE(M834,"_","!",R834)</f>
        <v>FTL||Supplier_333||Plant_7||FTL_PL-GB!2000</v>
      </c>
    </row>
    <row r="835" customFormat="false" ht="12.8" hidden="true" customHeight="false" outlineLevel="0" collapsed="false">
      <c r="A835" s="0" t="s">
        <v>962</v>
      </c>
      <c r="B835" s="0" t="s">
        <v>963</v>
      </c>
      <c r="C835" s="0" t="s">
        <v>964</v>
      </c>
      <c r="D835" s="0" t="n">
        <v>600</v>
      </c>
      <c r="E835" s="4" t="str">
        <f aca="false">+LEFT(RIGHT(M835,P835-N835+1),O835-N835)</f>
        <v>GB</v>
      </c>
      <c r="F835" s="4" t="str">
        <f aca="false">+RIGHT(LEFT(M835,S835-1),S835-O835-1)</f>
        <v>GB</v>
      </c>
      <c r="G835" s="4" t="n">
        <f aca="false">+D835*VLOOKUP(C835,[1]commodities!A$1:H$1048576,2,0)</f>
        <v>219</v>
      </c>
      <c r="H835" s="4" t="n">
        <f aca="false">+$D835*VLOOKUP(C835,[1]commodities!A$1:H$1048576,3,0)</f>
        <v>3.518481</v>
      </c>
      <c r="I835" s="4" t="n">
        <f aca="false">+G835/K835</f>
        <v>219</v>
      </c>
      <c r="J835" s="4" t="n">
        <f aca="false">+H835/K835</f>
        <v>3.518481</v>
      </c>
      <c r="K835" s="4" t="n">
        <f aca="false">+ROUNDUP(MAX(G835/12000,H835/51,1),0)</f>
        <v>1</v>
      </c>
      <c r="L835" s="4" t="n">
        <f aca="false">+RANDBETWEEN(1,5)</f>
        <v>3</v>
      </c>
      <c r="M835" s="4" t="str">
        <f aca="false">+VLOOKUP(A835&amp;B835,[1]country_org_des!$A$1:$E$1048576,5,0)</f>
        <v>FTL||Supplier_29||Plant_14||FTL_GB-GB_250</v>
      </c>
      <c r="N835" s="4" t="n">
        <f aca="false">+FIND("FTL",M835,2)+4</f>
        <v>33</v>
      </c>
      <c r="O835" s="0" t="n">
        <f aca="false">+FIND("-",M835)</f>
        <v>35</v>
      </c>
      <c r="P835" s="0" t="n">
        <f aca="false">+LEN(M835)</f>
        <v>41</v>
      </c>
      <c r="Q835" s="0" t="str">
        <f aca="false">+RIGHT(M835,P835-O835)</f>
        <v>GB_250</v>
      </c>
      <c r="R835" s="0" t="n">
        <f aca="false">+LEN(M835)-LEN(SUBSTITUTE(M835,"_",""))</f>
        <v>4</v>
      </c>
      <c r="S835" s="0" t="n">
        <f aca="false">+FIND("!",T835)</f>
        <v>38</v>
      </c>
      <c r="T835" s="0" t="str">
        <f aca="false">+SUBSTITUTE(M835,"_","!",R835)</f>
        <v>FTL||Supplier_29||Plant_14||FTL_GB-GB!250</v>
      </c>
    </row>
    <row r="836" customFormat="false" ht="12.8" hidden="true" customHeight="false" outlineLevel="0" collapsed="false">
      <c r="A836" s="0" t="s">
        <v>965</v>
      </c>
      <c r="B836" s="0" t="s">
        <v>966</v>
      </c>
      <c r="C836" s="0" t="s">
        <v>967</v>
      </c>
      <c r="D836" s="0" t="n">
        <v>126</v>
      </c>
      <c r="E836" s="4" t="str">
        <f aca="false">+LEFT(RIGHT(M836,P836-N836+1),O836-N836)</f>
        <v>DE_W</v>
      </c>
      <c r="F836" s="4" t="str">
        <f aca="false">+RIGHT(LEFT(M836,S836-1),S836-O836-1)</f>
        <v>DE_W</v>
      </c>
      <c r="G836" s="4" t="n">
        <f aca="false">+D836*VLOOKUP(C836,[1]commodities!A$1:H$1048576,2,0)</f>
        <v>113.9799999996</v>
      </c>
      <c r="H836" s="4" t="n">
        <f aca="false">+$D836*VLOOKUP(C836,[1]commodities!A$1:H$1048576,3,0)</f>
        <v>1.004337999</v>
      </c>
      <c r="I836" s="4" t="n">
        <f aca="false">+G836/K836</f>
        <v>113.9799999996</v>
      </c>
      <c r="J836" s="4" t="n">
        <f aca="false">+H836/K836</f>
        <v>1.004337999</v>
      </c>
      <c r="K836" s="4" t="n">
        <f aca="false">+ROUNDUP(MAX(G836/12000,H836/51,1),0)</f>
        <v>1</v>
      </c>
      <c r="L836" s="4" t="n">
        <f aca="false">+RANDBETWEEN(1,5)</f>
        <v>4</v>
      </c>
      <c r="M836" s="4" t="str">
        <f aca="false">+VLOOKUP(A836&amp;B836,[1]country_org_des!$A$1:$E$1048576,5,0)</f>
        <v>FTL||Supplier_383||Plant_21||FTL_DE_W-DE_W_500</v>
      </c>
      <c r="N836" s="4" t="n">
        <f aca="false">+FIND("FTL",M836,2)+4</f>
        <v>34</v>
      </c>
      <c r="O836" s="0" t="n">
        <f aca="false">+FIND("-",M836)</f>
        <v>38</v>
      </c>
      <c r="P836" s="0" t="n">
        <f aca="false">+LEN(M836)</f>
        <v>46</v>
      </c>
      <c r="Q836" s="0" t="str">
        <f aca="false">+RIGHT(M836,P836-O836)</f>
        <v>DE_W_500</v>
      </c>
      <c r="R836" s="0" t="n">
        <f aca="false">+LEN(M836)-LEN(SUBSTITUTE(M836,"_",""))</f>
        <v>6</v>
      </c>
      <c r="S836" s="0" t="n">
        <f aca="false">+FIND("!",T836)</f>
        <v>43</v>
      </c>
      <c r="T836" s="0" t="str">
        <f aca="false">+SUBSTITUTE(M836,"_","!",R836)</f>
        <v>FTL||Supplier_383||Plant_21||FTL_DE_W-DE_W!500</v>
      </c>
    </row>
    <row r="837" customFormat="false" ht="12.8" hidden="true" customHeight="false" outlineLevel="0" collapsed="false">
      <c r="A837" s="0" t="s">
        <v>968</v>
      </c>
      <c r="B837" s="0" t="s">
        <v>966</v>
      </c>
      <c r="C837" s="0" t="s">
        <v>969</v>
      </c>
      <c r="D837" s="0" t="n">
        <v>2500</v>
      </c>
      <c r="E837" s="4" t="str">
        <f aca="false">+LEFT(RIGHT(M837,P837-N837+1),O837-N837)</f>
        <v>DE_W</v>
      </c>
      <c r="F837" s="4" t="str">
        <f aca="false">+RIGHT(LEFT(M837,S837-1),S837-O837-1)</f>
        <v>DE_W</v>
      </c>
      <c r="G837" s="4" t="n">
        <f aca="false">+D837*VLOOKUP(C837,[1]commodities!A$1:H$1048576,2,0)</f>
        <v>50.24</v>
      </c>
      <c r="H837" s="4" t="n">
        <f aca="false">+$D837*VLOOKUP(C837,[1]commodities!A$1:H$1048576,3,0)</f>
        <v>0.0165</v>
      </c>
      <c r="I837" s="4" t="n">
        <f aca="false">+G837/K837</f>
        <v>50.24</v>
      </c>
      <c r="J837" s="4" t="n">
        <f aca="false">+H837/K837</f>
        <v>0.0165</v>
      </c>
      <c r="K837" s="4" t="n">
        <f aca="false">+ROUNDUP(MAX(G837/12000,H837/51,1),0)</f>
        <v>1</v>
      </c>
      <c r="L837" s="4" t="n">
        <f aca="false">+RANDBETWEEN(1,5)</f>
        <v>2</v>
      </c>
      <c r="M837" s="4" t="str">
        <f aca="false">+VLOOKUP(A837&amp;B837,[1]country_org_des!$A$1:$E$1048576,5,0)</f>
        <v>FTL||Supplier_277||Plant_21||FTL_DE_W-DE_W_500</v>
      </c>
      <c r="N837" s="4" t="n">
        <f aca="false">+FIND("FTL",M837,2)+4</f>
        <v>34</v>
      </c>
      <c r="O837" s="0" t="n">
        <f aca="false">+FIND("-",M837)</f>
        <v>38</v>
      </c>
      <c r="P837" s="0" t="n">
        <f aca="false">+LEN(M837)</f>
        <v>46</v>
      </c>
      <c r="Q837" s="0" t="str">
        <f aca="false">+RIGHT(M837,P837-O837)</f>
        <v>DE_W_500</v>
      </c>
      <c r="R837" s="0" t="n">
        <f aca="false">+LEN(M837)-LEN(SUBSTITUTE(M837,"_",""))</f>
        <v>6</v>
      </c>
      <c r="S837" s="0" t="n">
        <f aca="false">+FIND("!",T837)</f>
        <v>43</v>
      </c>
      <c r="T837" s="0" t="str">
        <f aca="false">+SUBSTITUTE(M837,"_","!",R837)</f>
        <v>FTL||Supplier_277||Plant_21||FTL_DE_W-DE_W!500</v>
      </c>
    </row>
    <row r="838" customFormat="false" ht="12.8" hidden="true" customHeight="false" outlineLevel="0" collapsed="false">
      <c r="A838" s="0" t="s">
        <v>970</v>
      </c>
      <c r="B838" s="0" t="s">
        <v>966</v>
      </c>
      <c r="C838" s="0" t="s">
        <v>971</v>
      </c>
      <c r="D838" s="0" t="n">
        <v>80</v>
      </c>
      <c r="E838" s="4" t="str">
        <f aca="false">+LEFT(RIGHT(M838,P838-N838+1),O838-N838)</f>
        <v>PL</v>
      </c>
      <c r="F838" s="4" t="str">
        <f aca="false">+RIGHT(LEFT(M838,S838-1),S838-O838-1)</f>
        <v>DE_W</v>
      </c>
      <c r="G838" s="4" t="n">
        <f aca="false">+D838*VLOOKUP(C838,[1]commodities!A$1:H$1048576,2,0)</f>
        <v>22.8</v>
      </c>
      <c r="H838" s="4" t="n">
        <f aca="false">+$D838*VLOOKUP(C838,[1]commodities!A$1:H$1048576,3,0)</f>
        <v>0.29696</v>
      </c>
      <c r="I838" s="4" t="n">
        <f aca="false">+G838/K838</f>
        <v>22.8</v>
      </c>
      <c r="J838" s="4" t="n">
        <f aca="false">+H838/K838</f>
        <v>0.29696</v>
      </c>
      <c r="K838" s="4" t="n">
        <f aca="false">+ROUNDUP(MAX(G838/12000,H838/51,1),0)</f>
        <v>1</v>
      </c>
      <c r="L838" s="4" t="n">
        <f aca="false">+RANDBETWEEN(1,5)</f>
        <v>3</v>
      </c>
      <c r="M838" s="4" t="str">
        <f aca="false">+VLOOKUP(A838&amp;B838,[1]country_org_des!$A$1:$E$1048576,5,0)</f>
        <v>FTL||Supplier_300||Plant_21||FTL_PL-DE_W_1000</v>
      </c>
      <c r="N838" s="4" t="n">
        <f aca="false">+FIND("FTL",M838,2)+4</f>
        <v>34</v>
      </c>
      <c r="O838" s="0" t="n">
        <f aca="false">+FIND("-",M838)</f>
        <v>36</v>
      </c>
      <c r="P838" s="0" t="n">
        <f aca="false">+LEN(M838)</f>
        <v>45</v>
      </c>
      <c r="Q838" s="0" t="str">
        <f aca="false">+RIGHT(M838,P838-O838)</f>
        <v>DE_W_1000</v>
      </c>
      <c r="R838" s="0" t="n">
        <f aca="false">+LEN(M838)-LEN(SUBSTITUTE(M838,"_",""))</f>
        <v>5</v>
      </c>
      <c r="S838" s="0" t="n">
        <f aca="false">+FIND("!",T838)</f>
        <v>41</v>
      </c>
      <c r="T838" s="0" t="str">
        <f aca="false">+SUBSTITUTE(M838,"_","!",R838)</f>
        <v>FTL||Supplier_300||Plant_21||FTL_PL-DE_W!1000</v>
      </c>
    </row>
    <row r="839" customFormat="false" ht="12.8" hidden="true" customHeight="false" outlineLevel="0" collapsed="false">
      <c r="A839" s="0" t="s">
        <v>972</v>
      </c>
      <c r="B839" s="0" t="s">
        <v>966</v>
      </c>
      <c r="C839" s="0" t="s">
        <v>973</v>
      </c>
      <c r="D839" s="0" t="n">
        <v>2304</v>
      </c>
      <c r="E839" s="4" t="str">
        <f aca="false">+LEFT(RIGHT(M839,P839-N839+1),O839-N839)</f>
        <v>DE_W</v>
      </c>
      <c r="F839" s="4" t="str">
        <f aca="false">+RIGHT(LEFT(M839,S839-1),S839-O839-1)</f>
        <v>DE_W</v>
      </c>
      <c r="G839" s="4" t="n">
        <f aca="false">+D839*VLOOKUP(C839,[1]commodities!A$1:H$1048576,2,0)</f>
        <v>40704.0000000768</v>
      </c>
      <c r="H839" s="4" t="n">
        <f aca="false">+$D839*VLOOKUP(C839,[1]commodities!A$1:H$1048576,3,0)</f>
        <v>357.5808</v>
      </c>
      <c r="I839" s="4" t="n">
        <f aca="false">+G839/K839</f>
        <v>5088.0000000096</v>
      </c>
      <c r="J839" s="4" t="n">
        <f aca="false">+H839/K839</f>
        <v>44.6976</v>
      </c>
      <c r="K839" s="4" t="n">
        <f aca="false">+ROUNDUP(MAX(G839/12000,H839/51,1),0)</f>
        <v>8</v>
      </c>
      <c r="L839" s="4" t="n">
        <f aca="false">+RANDBETWEEN(1,5)</f>
        <v>1</v>
      </c>
      <c r="M839" s="4" t="str">
        <f aca="false">+VLOOKUP(A839&amp;B839,[1]country_org_des!$A$1:$E$1048576,5,0)</f>
        <v>FTL||Supplier_229||Plant_21||FTL_DE_W-DE_W_250</v>
      </c>
      <c r="N839" s="4" t="n">
        <f aca="false">+FIND("FTL",M839,2)+4</f>
        <v>34</v>
      </c>
      <c r="O839" s="0" t="n">
        <f aca="false">+FIND("-",M839)</f>
        <v>38</v>
      </c>
      <c r="P839" s="0" t="n">
        <f aca="false">+LEN(M839)</f>
        <v>46</v>
      </c>
      <c r="Q839" s="0" t="str">
        <f aca="false">+RIGHT(M839,P839-O839)</f>
        <v>DE_W_250</v>
      </c>
      <c r="R839" s="0" t="n">
        <f aca="false">+LEN(M839)-LEN(SUBSTITUTE(M839,"_",""))</f>
        <v>6</v>
      </c>
      <c r="S839" s="0" t="n">
        <f aca="false">+FIND("!",T839)</f>
        <v>43</v>
      </c>
      <c r="T839" s="0" t="str">
        <f aca="false">+SUBSTITUTE(M839,"_","!",R839)</f>
        <v>FTL||Supplier_229||Plant_21||FTL_DE_W-DE_W!250</v>
      </c>
    </row>
    <row r="840" customFormat="false" ht="12.8" hidden="true" customHeight="false" outlineLevel="0" collapsed="false">
      <c r="A840" s="0" t="s">
        <v>54</v>
      </c>
      <c r="B840" s="0" t="s">
        <v>966</v>
      </c>
      <c r="C840" s="0" t="s">
        <v>974</v>
      </c>
      <c r="D840" s="0" t="n">
        <v>50</v>
      </c>
      <c r="E840" s="4" t="str">
        <f aca="false">+LEFT(RIGHT(M840,P840-N840+1),O840-N840)</f>
        <v>HU</v>
      </c>
      <c r="F840" s="4" t="str">
        <f aca="false">+RIGHT(LEFT(M840,S840-1),S840-O840-1)</f>
        <v>DE_W</v>
      </c>
      <c r="G840" s="4" t="n">
        <f aca="false">+D840*VLOOKUP(C840,[1]commodities!A$1:H$1048576,2,0)</f>
        <v>18.3</v>
      </c>
      <c r="H840" s="4" t="n">
        <f aca="false">+$D840*VLOOKUP(C840,[1]commodities!A$1:H$1048576,3,0)</f>
        <v>0.380016</v>
      </c>
      <c r="I840" s="4" t="n">
        <f aca="false">+G840/K840</f>
        <v>18.3</v>
      </c>
      <c r="J840" s="4" t="n">
        <f aca="false">+H840/K840</f>
        <v>0.380016</v>
      </c>
      <c r="K840" s="4" t="n">
        <f aca="false">+ROUNDUP(MAX(G840/12000,H840/51,1),0)</f>
        <v>1</v>
      </c>
      <c r="L840" s="4" t="n">
        <f aca="false">+RANDBETWEEN(1,5)</f>
        <v>5</v>
      </c>
      <c r="M840" s="4" t="str">
        <f aca="false">+VLOOKUP(A840&amp;B840,[1]country_org_des!$A$1:$E$1048576,5,0)</f>
        <v>FTL||Supplier_325||Plant_21||FTL_HU-DE_W_1000</v>
      </c>
      <c r="N840" s="4" t="n">
        <f aca="false">+FIND("FTL",M840,2)+4</f>
        <v>34</v>
      </c>
      <c r="O840" s="0" t="n">
        <f aca="false">+FIND("-",M840)</f>
        <v>36</v>
      </c>
      <c r="P840" s="0" t="n">
        <f aca="false">+LEN(M840)</f>
        <v>45</v>
      </c>
      <c r="Q840" s="0" t="str">
        <f aca="false">+RIGHT(M840,P840-O840)</f>
        <v>DE_W_1000</v>
      </c>
      <c r="R840" s="0" t="n">
        <f aca="false">+LEN(M840)-LEN(SUBSTITUTE(M840,"_",""))</f>
        <v>5</v>
      </c>
      <c r="S840" s="0" t="n">
        <f aca="false">+FIND("!",T840)</f>
        <v>41</v>
      </c>
      <c r="T840" s="0" t="str">
        <f aca="false">+SUBSTITUTE(M840,"_","!",R840)</f>
        <v>FTL||Supplier_325||Plant_21||FTL_HU-DE_W!1000</v>
      </c>
    </row>
    <row r="841" customFormat="false" ht="12.8" hidden="true" customHeight="false" outlineLevel="0" collapsed="false">
      <c r="A841" s="0" t="s">
        <v>975</v>
      </c>
      <c r="B841" s="0" t="s">
        <v>966</v>
      </c>
      <c r="C841" s="0" t="s">
        <v>976</v>
      </c>
      <c r="D841" s="0" t="n">
        <v>6000</v>
      </c>
      <c r="E841" s="4" t="str">
        <f aca="false">+LEFT(RIGHT(M841,P841-N841+1),O841-N841)</f>
        <v>DE_W</v>
      </c>
      <c r="F841" s="4" t="str">
        <f aca="false">+RIGHT(LEFT(M841,S841-1),S841-O841-1)</f>
        <v>DE_W</v>
      </c>
      <c r="G841" s="4" t="n">
        <f aca="false">+D841*VLOOKUP(C841,[1]commodities!A$1:H$1048576,2,0)</f>
        <v>7.8</v>
      </c>
      <c r="H841" s="4" t="n">
        <f aca="false">+$D841*VLOOKUP(C841,[1]commodities!A$1:H$1048576,3,0)</f>
        <v>0.12</v>
      </c>
      <c r="I841" s="4" t="n">
        <f aca="false">+G841/K841</f>
        <v>7.8</v>
      </c>
      <c r="J841" s="4" t="n">
        <f aca="false">+H841/K841</f>
        <v>0.12</v>
      </c>
      <c r="K841" s="4" t="n">
        <f aca="false">+ROUNDUP(MAX(G841/12000,H841/51,1),0)</f>
        <v>1</v>
      </c>
      <c r="L841" s="4" t="n">
        <f aca="false">+RANDBETWEEN(1,5)</f>
        <v>5</v>
      </c>
      <c r="M841" s="4" t="str">
        <f aca="false">+VLOOKUP(A841&amp;B841,[1]country_org_des!$A$1:$E$1048576,5,0)</f>
        <v>FTL||Supplier_219||Plant_21||FTL_DE_W-DE_W_100</v>
      </c>
      <c r="N841" s="4" t="n">
        <f aca="false">+FIND("FTL",M841,2)+4</f>
        <v>34</v>
      </c>
      <c r="O841" s="0" t="n">
        <f aca="false">+FIND("-",M841)</f>
        <v>38</v>
      </c>
      <c r="P841" s="0" t="n">
        <f aca="false">+LEN(M841)</f>
        <v>46</v>
      </c>
      <c r="Q841" s="0" t="str">
        <f aca="false">+RIGHT(M841,P841-O841)</f>
        <v>DE_W_100</v>
      </c>
      <c r="R841" s="0" t="n">
        <f aca="false">+LEN(M841)-LEN(SUBSTITUTE(M841,"_",""))</f>
        <v>6</v>
      </c>
      <c r="S841" s="0" t="n">
        <f aca="false">+FIND("!",T841)</f>
        <v>43</v>
      </c>
      <c r="T841" s="0" t="str">
        <f aca="false">+SUBSTITUTE(M841,"_","!",R841)</f>
        <v>FTL||Supplier_219||Plant_21||FTL_DE_W-DE_W!100</v>
      </c>
    </row>
    <row r="842" customFormat="false" ht="12.8" hidden="true" customHeight="false" outlineLevel="0" collapsed="false">
      <c r="A842" s="0" t="s">
        <v>975</v>
      </c>
      <c r="B842" s="0" t="s">
        <v>966</v>
      </c>
      <c r="C842" s="0" t="s">
        <v>977</v>
      </c>
      <c r="D842" s="0" t="n">
        <v>900</v>
      </c>
      <c r="E842" s="4" t="str">
        <f aca="false">+LEFT(RIGHT(M842,P842-N842+1),O842-N842)</f>
        <v>DE_W</v>
      </c>
      <c r="F842" s="4" t="str">
        <f aca="false">+RIGHT(LEFT(M842,S842-1),S842-O842-1)</f>
        <v>DE_W</v>
      </c>
      <c r="G842" s="4" t="n">
        <f aca="false">+D842*VLOOKUP(C842,[1]commodities!A$1:H$1048576,2,0)</f>
        <v>358.65</v>
      </c>
      <c r="H842" s="4" t="n">
        <f aca="false">+$D842*VLOOKUP(C842,[1]commodities!A$1:H$1048576,3,0)</f>
        <v>3.2103</v>
      </c>
      <c r="I842" s="4" t="n">
        <f aca="false">+G842/K842</f>
        <v>358.65</v>
      </c>
      <c r="J842" s="4" t="n">
        <f aca="false">+H842/K842</f>
        <v>3.2103</v>
      </c>
      <c r="K842" s="4" t="n">
        <f aca="false">+ROUNDUP(MAX(G842/12000,H842/51,1),0)</f>
        <v>1</v>
      </c>
      <c r="L842" s="4" t="n">
        <f aca="false">+RANDBETWEEN(1,5)</f>
        <v>1</v>
      </c>
      <c r="M842" s="4" t="str">
        <f aca="false">+VLOOKUP(A842&amp;B842,[1]country_org_des!$A$1:$E$1048576,5,0)</f>
        <v>FTL||Supplier_219||Plant_21||FTL_DE_W-DE_W_100</v>
      </c>
      <c r="N842" s="4" t="n">
        <f aca="false">+FIND("FTL",M842,2)+4</f>
        <v>34</v>
      </c>
      <c r="O842" s="0" t="n">
        <f aca="false">+FIND("-",M842)</f>
        <v>38</v>
      </c>
      <c r="P842" s="0" t="n">
        <f aca="false">+LEN(M842)</f>
        <v>46</v>
      </c>
      <c r="Q842" s="0" t="str">
        <f aca="false">+RIGHT(M842,P842-O842)</f>
        <v>DE_W_100</v>
      </c>
      <c r="R842" s="0" t="n">
        <f aca="false">+LEN(M842)-LEN(SUBSTITUTE(M842,"_",""))</f>
        <v>6</v>
      </c>
      <c r="S842" s="0" t="n">
        <f aca="false">+FIND("!",T842)</f>
        <v>43</v>
      </c>
      <c r="T842" s="0" t="str">
        <f aca="false">+SUBSTITUTE(M842,"_","!",R842)</f>
        <v>FTL||Supplier_219||Plant_21||FTL_DE_W-DE_W!100</v>
      </c>
    </row>
    <row r="843" customFormat="false" ht="12.8" hidden="true" customHeight="false" outlineLevel="0" collapsed="false">
      <c r="A843" s="0" t="s">
        <v>975</v>
      </c>
      <c r="B843" s="0" t="s">
        <v>966</v>
      </c>
      <c r="C843" s="0" t="s">
        <v>978</v>
      </c>
      <c r="D843" s="0" t="n">
        <v>1460</v>
      </c>
      <c r="E843" s="4" t="str">
        <f aca="false">+LEFT(RIGHT(M843,P843-N843+1),O843-N843)</f>
        <v>DE_W</v>
      </c>
      <c r="F843" s="4" t="str">
        <f aca="false">+RIGHT(LEFT(M843,S843-1),S843-O843-1)</f>
        <v>DE_W</v>
      </c>
      <c r="G843" s="4" t="n">
        <f aca="false">+D843*VLOOKUP(C843,[1]commodities!A$1:H$1048576,2,0)</f>
        <v>581.81</v>
      </c>
      <c r="H843" s="4" t="n">
        <f aca="false">+$D843*VLOOKUP(C843,[1]commodities!A$1:H$1048576,3,0)</f>
        <v>5.20782</v>
      </c>
      <c r="I843" s="4" t="n">
        <f aca="false">+G843/K843</f>
        <v>581.81</v>
      </c>
      <c r="J843" s="4" t="n">
        <f aca="false">+H843/K843</f>
        <v>5.20782</v>
      </c>
      <c r="K843" s="4" t="n">
        <f aca="false">+ROUNDUP(MAX(G843/12000,H843/51,1),0)</f>
        <v>1</v>
      </c>
      <c r="L843" s="4" t="n">
        <f aca="false">+RANDBETWEEN(1,5)</f>
        <v>2</v>
      </c>
      <c r="M843" s="4" t="str">
        <f aca="false">+VLOOKUP(A843&amp;B843,[1]country_org_des!$A$1:$E$1048576,5,0)</f>
        <v>FTL||Supplier_219||Plant_21||FTL_DE_W-DE_W_100</v>
      </c>
      <c r="N843" s="4" t="n">
        <f aca="false">+FIND("FTL",M843,2)+4</f>
        <v>34</v>
      </c>
      <c r="O843" s="0" t="n">
        <f aca="false">+FIND("-",M843)</f>
        <v>38</v>
      </c>
      <c r="P843" s="0" t="n">
        <f aca="false">+LEN(M843)</f>
        <v>46</v>
      </c>
      <c r="Q843" s="0" t="str">
        <f aca="false">+RIGHT(M843,P843-O843)</f>
        <v>DE_W_100</v>
      </c>
      <c r="R843" s="0" t="n">
        <f aca="false">+LEN(M843)-LEN(SUBSTITUTE(M843,"_",""))</f>
        <v>6</v>
      </c>
      <c r="S843" s="0" t="n">
        <f aca="false">+FIND("!",T843)</f>
        <v>43</v>
      </c>
      <c r="T843" s="0" t="str">
        <f aca="false">+SUBSTITUTE(M843,"_","!",R843)</f>
        <v>FTL||Supplier_219||Plant_21||FTL_DE_W-DE_W!100</v>
      </c>
    </row>
    <row r="844" customFormat="false" ht="12.8" hidden="true" customHeight="false" outlineLevel="0" collapsed="false">
      <c r="A844" s="0" t="s">
        <v>975</v>
      </c>
      <c r="B844" s="0" t="s">
        <v>966</v>
      </c>
      <c r="C844" s="0" t="s">
        <v>979</v>
      </c>
      <c r="D844" s="0" t="n">
        <v>120</v>
      </c>
      <c r="E844" s="4" t="str">
        <f aca="false">+LEFT(RIGHT(M844,P844-N844+1),O844-N844)</f>
        <v>DE_W</v>
      </c>
      <c r="F844" s="4" t="str">
        <f aca="false">+RIGHT(LEFT(M844,S844-1),S844-O844-1)</f>
        <v>DE_W</v>
      </c>
      <c r="G844" s="4" t="n">
        <f aca="false">+D844*VLOOKUP(C844,[1]commodities!A$1:H$1048576,2,0)</f>
        <v>47.82</v>
      </c>
      <c r="H844" s="4" t="n">
        <f aca="false">+$D844*VLOOKUP(C844,[1]commodities!A$1:H$1048576,3,0)</f>
        <v>0.42804</v>
      </c>
      <c r="I844" s="4" t="n">
        <f aca="false">+G844/K844</f>
        <v>47.82</v>
      </c>
      <c r="J844" s="4" t="n">
        <f aca="false">+H844/K844</f>
        <v>0.42804</v>
      </c>
      <c r="K844" s="4" t="n">
        <f aca="false">+ROUNDUP(MAX(G844/12000,H844/51,1),0)</f>
        <v>1</v>
      </c>
      <c r="L844" s="4" t="n">
        <f aca="false">+RANDBETWEEN(1,5)</f>
        <v>3</v>
      </c>
      <c r="M844" s="4" t="str">
        <f aca="false">+VLOOKUP(A844&amp;B844,[1]country_org_des!$A$1:$E$1048576,5,0)</f>
        <v>FTL||Supplier_219||Plant_21||FTL_DE_W-DE_W_100</v>
      </c>
      <c r="N844" s="4" t="n">
        <f aca="false">+FIND("FTL",M844,2)+4</f>
        <v>34</v>
      </c>
      <c r="O844" s="0" t="n">
        <f aca="false">+FIND("-",M844)</f>
        <v>38</v>
      </c>
      <c r="P844" s="0" t="n">
        <f aca="false">+LEN(M844)</f>
        <v>46</v>
      </c>
      <c r="Q844" s="0" t="str">
        <f aca="false">+RIGHT(M844,P844-O844)</f>
        <v>DE_W_100</v>
      </c>
      <c r="R844" s="0" t="n">
        <f aca="false">+LEN(M844)-LEN(SUBSTITUTE(M844,"_",""))</f>
        <v>6</v>
      </c>
      <c r="S844" s="0" t="n">
        <f aca="false">+FIND("!",T844)</f>
        <v>43</v>
      </c>
      <c r="T844" s="0" t="str">
        <f aca="false">+SUBSTITUTE(M844,"_","!",R844)</f>
        <v>FTL||Supplier_219||Plant_21||FTL_DE_W-DE_W!100</v>
      </c>
    </row>
    <row r="845" customFormat="false" ht="12.8" hidden="true" customHeight="false" outlineLevel="0" collapsed="false">
      <c r="A845" s="0" t="s">
        <v>975</v>
      </c>
      <c r="B845" s="0" t="s">
        <v>966</v>
      </c>
      <c r="C845" s="0" t="s">
        <v>980</v>
      </c>
      <c r="D845" s="0" t="n">
        <v>20</v>
      </c>
      <c r="E845" s="4" t="str">
        <f aca="false">+LEFT(RIGHT(M845,P845-N845+1),O845-N845)</f>
        <v>DE_W</v>
      </c>
      <c r="F845" s="4" t="str">
        <f aca="false">+RIGHT(LEFT(M845,S845-1),S845-O845-1)</f>
        <v>DE_W</v>
      </c>
      <c r="G845" s="4" t="n">
        <f aca="false">+D845*VLOOKUP(C845,[1]commodities!A$1:H$1048576,2,0)</f>
        <v>7.97</v>
      </c>
      <c r="H845" s="4" t="n">
        <f aca="false">+$D845*VLOOKUP(C845,[1]commodities!A$1:H$1048576,3,0)</f>
        <v>0.07134</v>
      </c>
      <c r="I845" s="4" t="n">
        <f aca="false">+G845/K845</f>
        <v>7.97</v>
      </c>
      <c r="J845" s="4" t="n">
        <f aca="false">+H845/K845</f>
        <v>0.07134</v>
      </c>
      <c r="K845" s="4" t="n">
        <f aca="false">+ROUNDUP(MAX(G845/12000,H845/51,1),0)</f>
        <v>1</v>
      </c>
      <c r="L845" s="4" t="n">
        <f aca="false">+RANDBETWEEN(1,5)</f>
        <v>3</v>
      </c>
      <c r="M845" s="4" t="str">
        <f aca="false">+VLOOKUP(A845&amp;B845,[1]country_org_des!$A$1:$E$1048576,5,0)</f>
        <v>FTL||Supplier_219||Plant_21||FTL_DE_W-DE_W_100</v>
      </c>
      <c r="N845" s="4" t="n">
        <f aca="false">+FIND("FTL",M845,2)+4</f>
        <v>34</v>
      </c>
      <c r="O845" s="0" t="n">
        <f aca="false">+FIND("-",M845)</f>
        <v>38</v>
      </c>
      <c r="P845" s="0" t="n">
        <f aca="false">+LEN(M845)</f>
        <v>46</v>
      </c>
      <c r="Q845" s="0" t="str">
        <f aca="false">+RIGHT(M845,P845-O845)</f>
        <v>DE_W_100</v>
      </c>
      <c r="R845" s="0" t="n">
        <f aca="false">+LEN(M845)-LEN(SUBSTITUTE(M845,"_",""))</f>
        <v>6</v>
      </c>
      <c r="S845" s="0" t="n">
        <f aca="false">+FIND("!",T845)</f>
        <v>43</v>
      </c>
      <c r="T845" s="0" t="str">
        <f aca="false">+SUBSTITUTE(M845,"_","!",R845)</f>
        <v>FTL||Supplier_219||Plant_21||FTL_DE_W-DE_W!100</v>
      </c>
    </row>
    <row r="846" customFormat="false" ht="12.8" hidden="true" customHeight="false" outlineLevel="0" collapsed="false">
      <c r="A846" s="0" t="s">
        <v>975</v>
      </c>
      <c r="B846" s="0" t="s">
        <v>966</v>
      </c>
      <c r="C846" s="0" t="s">
        <v>981</v>
      </c>
      <c r="D846" s="0" t="n">
        <v>60</v>
      </c>
      <c r="E846" s="4" t="str">
        <f aca="false">+LEFT(RIGHT(M846,P846-N846+1),O846-N846)</f>
        <v>DE_W</v>
      </c>
      <c r="F846" s="4" t="str">
        <f aca="false">+RIGHT(LEFT(M846,S846-1),S846-O846-1)</f>
        <v>DE_W</v>
      </c>
      <c r="G846" s="4" t="n">
        <f aca="false">+D846*VLOOKUP(C846,[1]commodities!A$1:H$1048576,2,0)</f>
        <v>23.91</v>
      </c>
      <c r="H846" s="4" t="n">
        <f aca="false">+$D846*VLOOKUP(C846,[1]commodities!A$1:H$1048576,3,0)</f>
        <v>0.21402</v>
      </c>
      <c r="I846" s="4" t="n">
        <f aca="false">+G846/K846</f>
        <v>23.91</v>
      </c>
      <c r="J846" s="4" t="n">
        <f aca="false">+H846/K846</f>
        <v>0.21402</v>
      </c>
      <c r="K846" s="4" t="n">
        <f aca="false">+ROUNDUP(MAX(G846/12000,H846/51,1),0)</f>
        <v>1</v>
      </c>
      <c r="L846" s="4" t="n">
        <f aca="false">+RANDBETWEEN(1,5)</f>
        <v>2</v>
      </c>
      <c r="M846" s="4" t="str">
        <f aca="false">+VLOOKUP(A846&amp;B846,[1]country_org_des!$A$1:$E$1048576,5,0)</f>
        <v>FTL||Supplier_219||Plant_21||FTL_DE_W-DE_W_100</v>
      </c>
      <c r="N846" s="4" t="n">
        <f aca="false">+FIND("FTL",M846,2)+4</f>
        <v>34</v>
      </c>
      <c r="O846" s="0" t="n">
        <f aca="false">+FIND("-",M846)</f>
        <v>38</v>
      </c>
      <c r="P846" s="0" t="n">
        <f aca="false">+LEN(M846)</f>
        <v>46</v>
      </c>
      <c r="Q846" s="0" t="str">
        <f aca="false">+RIGHT(M846,P846-O846)</f>
        <v>DE_W_100</v>
      </c>
      <c r="R846" s="0" t="n">
        <f aca="false">+LEN(M846)-LEN(SUBSTITUTE(M846,"_",""))</f>
        <v>6</v>
      </c>
      <c r="S846" s="0" t="n">
        <f aca="false">+FIND("!",T846)</f>
        <v>43</v>
      </c>
      <c r="T846" s="0" t="str">
        <f aca="false">+SUBSTITUTE(M846,"_","!",R846)</f>
        <v>FTL||Supplier_219||Plant_21||FTL_DE_W-DE_W!100</v>
      </c>
    </row>
    <row r="847" customFormat="false" ht="12.8" hidden="true" customHeight="false" outlineLevel="0" collapsed="false">
      <c r="A847" s="0" t="s">
        <v>982</v>
      </c>
      <c r="B847" s="0" t="s">
        <v>966</v>
      </c>
      <c r="C847" s="0" t="s">
        <v>983</v>
      </c>
      <c r="D847" s="0" t="n">
        <v>2500</v>
      </c>
      <c r="E847" s="4" t="str">
        <f aca="false">+LEFT(RIGHT(M847,P847-N847+1),O847-N847)</f>
        <v>DE_W</v>
      </c>
      <c r="F847" s="4" t="str">
        <f aca="false">+RIGHT(LEFT(M847,S847-1),S847-O847-1)</f>
        <v>DE_W</v>
      </c>
      <c r="G847" s="4" t="n">
        <f aca="false">+D847*VLOOKUP(C847,[1]commodities!A$1:H$1048576,2,0)</f>
        <v>0.66666675</v>
      </c>
      <c r="H847" s="4" t="n">
        <f aca="false">+$D847*VLOOKUP(C847,[1]commodities!A$1:H$1048576,3,0)</f>
        <v>0.0105555</v>
      </c>
      <c r="I847" s="4" t="n">
        <f aca="false">+G847/K847</f>
        <v>0.66666675</v>
      </c>
      <c r="J847" s="4" t="n">
        <f aca="false">+H847/K847</f>
        <v>0.0105555</v>
      </c>
      <c r="K847" s="4" t="n">
        <f aca="false">+ROUNDUP(MAX(G847/12000,H847/51,1),0)</f>
        <v>1</v>
      </c>
      <c r="L847" s="4" t="n">
        <f aca="false">+RANDBETWEEN(1,5)</f>
        <v>5</v>
      </c>
      <c r="M847" s="4" t="str">
        <f aca="false">+VLOOKUP(A847&amp;B847,[1]country_org_des!$A$1:$E$1048576,5,0)</f>
        <v>FTL||Supplier_94||Plant_21||FTL_DE_W-DE_W_500</v>
      </c>
      <c r="N847" s="4" t="n">
        <f aca="false">+FIND("FTL",M847,2)+4</f>
        <v>33</v>
      </c>
      <c r="O847" s="0" t="n">
        <f aca="false">+FIND("-",M847)</f>
        <v>37</v>
      </c>
      <c r="P847" s="0" t="n">
        <f aca="false">+LEN(M847)</f>
        <v>45</v>
      </c>
      <c r="Q847" s="0" t="str">
        <f aca="false">+RIGHT(M847,P847-O847)</f>
        <v>DE_W_500</v>
      </c>
      <c r="R847" s="0" t="n">
        <f aca="false">+LEN(M847)-LEN(SUBSTITUTE(M847,"_",""))</f>
        <v>6</v>
      </c>
      <c r="S847" s="0" t="n">
        <f aca="false">+FIND("!",T847)</f>
        <v>42</v>
      </c>
      <c r="T847" s="0" t="str">
        <f aca="false">+SUBSTITUTE(M847,"_","!",R847)</f>
        <v>FTL||Supplier_94||Plant_21||FTL_DE_W-DE_W!500</v>
      </c>
    </row>
    <row r="848" customFormat="false" ht="12.8" hidden="true" customHeight="false" outlineLevel="0" collapsed="false">
      <c r="A848" s="0" t="s">
        <v>984</v>
      </c>
      <c r="B848" s="0" t="s">
        <v>966</v>
      </c>
      <c r="C848" s="0" t="s">
        <v>985</v>
      </c>
      <c r="D848" s="0" t="n">
        <v>56</v>
      </c>
      <c r="E848" s="4" t="str">
        <f aca="false">+LEFT(RIGHT(M848,P848-N848+1),O848-N848)</f>
        <v>CZ</v>
      </c>
      <c r="F848" s="4" t="str">
        <f aca="false">+RIGHT(LEFT(M848,S848-1),S848-O848-1)</f>
        <v>DE_W</v>
      </c>
      <c r="G848" s="4" t="n">
        <f aca="false">+D848*VLOOKUP(C848,[1]commodities!A$1:H$1048576,2,0)</f>
        <v>60.3199999976</v>
      </c>
      <c r="H848" s="4" t="n">
        <f aca="false">+$D848*VLOOKUP(C848,[1]commodities!A$1:H$1048576,3,0)</f>
        <v>0.5376</v>
      </c>
      <c r="I848" s="4" t="n">
        <f aca="false">+G848/K848</f>
        <v>60.3199999976</v>
      </c>
      <c r="J848" s="4" t="n">
        <f aca="false">+H848/K848</f>
        <v>0.5376</v>
      </c>
      <c r="K848" s="4" t="n">
        <f aca="false">+ROUNDUP(MAX(G848/12000,H848/51,1),0)</f>
        <v>1</v>
      </c>
      <c r="L848" s="4" t="n">
        <f aca="false">+RANDBETWEEN(1,5)</f>
        <v>3</v>
      </c>
      <c r="M848" s="4" t="str">
        <f aca="false">+VLOOKUP(A848&amp;B848,[1]country_org_des!$A$1:$E$1048576,5,0)</f>
        <v>FTL||Supplier_306||Plant_21||FTL_CZ-DE_W_500</v>
      </c>
      <c r="N848" s="4" t="n">
        <f aca="false">+FIND("FTL",M848,2)+4</f>
        <v>34</v>
      </c>
      <c r="O848" s="0" t="n">
        <f aca="false">+FIND("-",M848)</f>
        <v>36</v>
      </c>
      <c r="P848" s="0" t="n">
        <f aca="false">+LEN(M848)</f>
        <v>44</v>
      </c>
      <c r="Q848" s="0" t="str">
        <f aca="false">+RIGHT(M848,P848-O848)</f>
        <v>DE_W_500</v>
      </c>
      <c r="R848" s="0" t="n">
        <f aca="false">+LEN(M848)-LEN(SUBSTITUTE(M848,"_",""))</f>
        <v>5</v>
      </c>
      <c r="S848" s="0" t="n">
        <f aca="false">+FIND("!",T848)</f>
        <v>41</v>
      </c>
      <c r="T848" s="0" t="str">
        <f aca="false">+SUBSTITUTE(M848,"_","!",R848)</f>
        <v>FTL||Supplier_306||Plant_21||FTL_CZ-DE_W!500</v>
      </c>
    </row>
    <row r="849" customFormat="false" ht="12.8" hidden="true" customHeight="false" outlineLevel="0" collapsed="false">
      <c r="A849" s="0" t="s">
        <v>984</v>
      </c>
      <c r="B849" s="0" t="s">
        <v>966</v>
      </c>
      <c r="C849" s="0" t="s">
        <v>986</v>
      </c>
      <c r="D849" s="0" t="n">
        <v>14</v>
      </c>
      <c r="E849" s="4" t="str">
        <f aca="false">+LEFT(RIGHT(M849,P849-N849+1),O849-N849)</f>
        <v>CZ</v>
      </c>
      <c r="F849" s="4" t="str">
        <f aca="false">+RIGHT(LEFT(M849,S849-1),S849-O849-1)</f>
        <v>DE_W</v>
      </c>
      <c r="G849" s="4" t="n">
        <f aca="false">+D849*VLOOKUP(C849,[1]commodities!A$1:H$1048576,2,0)</f>
        <v>15.0799999994</v>
      </c>
      <c r="H849" s="4" t="n">
        <f aca="false">+$D849*VLOOKUP(C849,[1]commodities!A$1:H$1048576,3,0)</f>
        <v>0.1344</v>
      </c>
      <c r="I849" s="4" t="n">
        <f aca="false">+G849/K849</f>
        <v>15.0799999994</v>
      </c>
      <c r="J849" s="4" t="n">
        <f aca="false">+H849/K849</f>
        <v>0.1344</v>
      </c>
      <c r="K849" s="4" t="n">
        <f aca="false">+ROUNDUP(MAX(G849/12000,H849/51,1),0)</f>
        <v>1</v>
      </c>
      <c r="L849" s="4" t="n">
        <f aca="false">+RANDBETWEEN(1,5)</f>
        <v>1</v>
      </c>
      <c r="M849" s="4" t="str">
        <f aca="false">+VLOOKUP(A849&amp;B849,[1]country_org_des!$A$1:$E$1048576,5,0)</f>
        <v>FTL||Supplier_306||Plant_21||FTL_CZ-DE_W_500</v>
      </c>
      <c r="N849" s="4" t="n">
        <f aca="false">+FIND("FTL",M849,2)+4</f>
        <v>34</v>
      </c>
      <c r="O849" s="0" t="n">
        <f aca="false">+FIND("-",M849)</f>
        <v>36</v>
      </c>
      <c r="P849" s="0" t="n">
        <f aca="false">+LEN(M849)</f>
        <v>44</v>
      </c>
      <c r="Q849" s="0" t="str">
        <f aca="false">+RIGHT(M849,P849-O849)</f>
        <v>DE_W_500</v>
      </c>
      <c r="R849" s="0" t="n">
        <f aca="false">+LEN(M849)-LEN(SUBSTITUTE(M849,"_",""))</f>
        <v>5</v>
      </c>
      <c r="S849" s="0" t="n">
        <f aca="false">+FIND("!",T849)</f>
        <v>41</v>
      </c>
      <c r="T849" s="0" t="str">
        <f aca="false">+SUBSTITUTE(M849,"_","!",R849)</f>
        <v>FTL||Supplier_306||Plant_21||FTL_CZ-DE_W!500</v>
      </c>
    </row>
    <row r="850" customFormat="false" ht="12.8" hidden="true" customHeight="false" outlineLevel="0" collapsed="false">
      <c r="A850" s="0" t="s">
        <v>984</v>
      </c>
      <c r="B850" s="0" t="s">
        <v>966</v>
      </c>
      <c r="C850" s="0" t="s">
        <v>987</v>
      </c>
      <c r="D850" s="0" t="n">
        <v>120</v>
      </c>
      <c r="E850" s="4" t="str">
        <f aca="false">+LEFT(RIGHT(M850,P850-N850+1),O850-N850)</f>
        <v>CZ</v>
      </c>
      <c r="F850" s="4" t="str">
        <f aca="false">+RIGHT(LEFT(M850,S850-1),S850-O850-1)</f>
        <v>DE_W</v>
      </c>
      <c r="G850" s="4" t="n">
        <f aca="false">+D850*VLOOKUP(C850,[1]commodities!A$1:H$1048576,2,0)</f>
        <v>4.595000004</v>
      </c>
      <c r="H850" s="4" t="n">
        <f aca="false">+$D850*VLOOKUP(C850,[1]commodities!A$1:H$1048576,3,0)</f>
        <v>0.0336</v>
      </c>
      <c r="I850" s="4" t="n">
        <f aca="false">+G850/K850</f>
        <v>4.595000004</v>
      </c>
      <c r="J850" s="4" t="n">
        <f aca="false">+H850/K850</f>
        <v>0.0336</v>
      </c>
      <c r="K850" s="4" t="n">
        <f aca="false">+ROUNDUP(MAX(G850/12000,H850/51,1),0)</f>
        <v>1</v>
      </c>
      <c r="L850" s="4" t="n">
        <f aca="false">+RANDBETWEEN(1,5)</f>
        <v>2</v>
      </c>
      <c r="M850" s="4" t="str">
        <f aca="false">+VLOOKUP(A850&amp;B850,[1]country_org_des!$A$1:$E$1048576,5,0)</f>
        <v>FTL||Supplier_306||Plant_21||FTL_CZ-DE_W_500</v>
      </c>
      <c r="N850" s="4" t="n">
        <f aca="false">+FIND("FTL",M850,2)+4</f>
        <v>34</v>
      </c>
      <c r="O850" s="0" t="n">
        <f aca="false">+FIND("-",M850)</f>
        <v>36</v>
      </c>
      <c r="P850" s="0" t="n">
        <f aca="false">+LEN(M850)</f>
        <v>44</v>
      </c>
      <c r="Q850" s="0" t="str">
        <f aca="false">+RIGHT(M850,P850-O850)</f>
        <v>DE_W_500</v>
      </c>
      <c r="R850" s="0" t="n">
        <f aca="false">+LEN(M850)-LEN(SUBSTITUTE(M850,"_",""))</f>
        <v>5</v>
      </c>
      <c r="S850" s="0" t="n">
        <f aca="false">+FIND("!",T850)</f>
        <v>41</v>
      </c>
      <c r="T850" s="0" t="str">
        <f aca="false">+SUBSTITUTE(M850,"_","!",R850)</f>
        <v>FTL||Supplier_306||Plant_21||FTL_CZ-DE_W!500</v>
      </c>
    </row>
    <row r="851" customFormat="false" ht="12.8" hidden="true" customHeight="false" outlineLevel="0" collapsed="false">
      <c r="A851" s="0" t="s">
        <v>988</v>
      </c>
      <c r="B851" s="0" t="s">
        <v>966</v>
      </c>
      <c r="C851" s="0" t="s">
        <v>989</v>
      </c>
      <c r="D851" s="0" t="n">
        <v>360</v>
      </c>
      <c r="E851" s="4" t="str">
        <f aca="false">+LEFT(RIGHT(M851,P851-N851+1),O851-N851)</f>
        <v>PL</v>
      </c>
      <c r="F851" s="4" t="str">
        <f aca="false">+RIGHT(LEFT(M851,S851-1),S851-O851-1)</f>
        <v>DE_W</v>
      </c>
      <c r="G851" s="4" t="n">
        <f aca="false">+D851*VLOOKUP(C851,[1]commodities!A$1:H$1048576,2,0)</f>
        <v>20.000000016</v>
      </c>
      <c r="H851" s="4" t="n">
        <f aca="false">+$D851*VLOOKUP(C851,[1]commodities!A$1:H$1048576,3,0)</f>
        <v>0.102080016</v>
      </c>
      <c r="I851" s="4" t="n">
        <f aca="false">+G851/K851</f>
        <v>20.000000016</v>
      </c>
      <c r="J851" s="4" t="n">
        <f aca="false">+H851/K851</f>
        <v>0.102080016</v>
      </c>
      <c r="K851" s="4" t="n">
        <f aca="false">+ROUNDUP(MAX(G851/12000,H851/51,1),0)</f>
        <v>1</v>
      </c>
      <c r="L851" s="4" t="n">
        <f aca="false">+RANDBETWEEN(1,5)</f>
        <v>5</v>
      </c>
      <c r="M851" s="4" t="str">
        <f aca="false">+VLOOKUP(A851&amp;B851,[1]country_org_des!$A$1:$E$1048576,5,0)</f>
        <v>FTL||Supplier_342||Plant_21||FTL_PL-DE_W_1000</v>
      </c>
      <c r="N851" s="4" t="n">
        <f aca="false">+FIND("FTL",M851,2)+4</f>
        <v>34</v>
      </c>
      <c r="O851" s="0" t="n">
        <f aca="false">+FIND("-",M851)</f>
        <v>36</v>
      </c>
      <c r="P851" s="0" t="n">
        <f aca="false">+LEN(M851)</f>
        <v>45</v>
      </c>
      <c r="Q851" s="0" t="str">
        <f aca="false">+RIGHT(M851,P851-O851)</f>
        <v>DE_W_1000</v>
      </c>
      <c r="R851" s="0" t="n">
        <f aca="false">+LEN(M851)-LEN(SUBSTITUTE(M851,"_",""))</f>
        <v>5</v>
      </c>
      <c r="S851" s="0" t="n">
        <f aca="false">+FIND("!",T851)</f>
        <v>41</v>
      </c>
      <c r="T851" s="0" t="str">
        <f aca="false">+SUBSTITUTE(M851,"_","!",R851)</f>
        <v>FTL||Supplier_342||Plant_21||FTL_PL-DE_W!1000</v>
      </c>
    </row>
    <row r="852" customFormat="false" ht="12.8" hidden="true" customHeight="false" outlineLevel="0" collapsed="false">
      <c r="A852" s="0" t="s">
        <v>988</v>
      </c>
      <c r="B852" s="0" t="s">
        <v>966</v>
      </c>
      <c r="C852" s="0" t="s">
        <v>990</v>
      </c>
      <c r="D852" s="0" t="n">
        <v>100</v>
      </c>
      <c r="E852" s="4" t="str">
        <f aca="false">+LEFT(RIGHT(M852,P852-N852+1),O852-N852)</f>
        <v>PL</v>
      </c>
      <c r="F852" s="4" t="str">
        <f aca="false">+RIGHT(LEFT(M852,S852-1),S852-O852-1)</f>
        <v>DE_W</v>
      </c>
      <c r="G852" s="4" t="n">
        <f aca="false">+D852*VLOOKUP(C852,[1]commodities!A$1:H$1048576,2,0)</f>
        <v>27</v>
      </c>
      <c r="H852" s="4" t="n">
        <f aca="false">+$D852*VLOOKUP(C852,[1]commodities!A$1:H$1048576,3,0)</f>
        <v>0.0792</v>
      </c>
      <c r="I852" s="4" t="n">
        <f aca="false">+G852/K852</f>
        <v>27</v>
      </c>
      <c r="J852" s="4" t="n">
        <f aca="false">+H852/K852</f>
        <v>0.0792</v>
      </c>
      <c r="K852" s="4" t="n">
        <f aca="false">+ROUNDUP(MAX(G852/12000,H852/51,1),0)</f>
        <v>1</v>
      </c>
      <c r="L852" s="4" t="n">
        <f aca="false">+RANDBETWEEN(1,5)</f>
        <v>2</v>
      </c>
      <c r="M852" s="4" t="str">
        <f aca="false">+VLOOKUP(A852&amp;B852,[1]country_org_des!$A$1:$E$1048576,5,0)</f>
        <v>FTL||Supplier_342||Plant_21||FTL_PL-DE_W_1000</v>
      </c>
      <c r="N852" s="4" t="n">
        <f aca="false">+FIND("FTL",M852,2)+4</f>
        <v>34</v>
      </c>
      <c r="O852" s="0" t="n">
        <f aca="false">+FIND("-",M852)</f>
        <v>36</v>
      </c>
      <c r="P852" s="0" t="n">
        <f aca="false">+LEN(M852)</f>
        <v>45</v>
      </c>
      <c r="Q852" s="0" t="str">
        <f aca="false">+RIGHT(M852,P852-O852)</f>
        <v>DE_W_1000</v>
      </c>
      <c r="R852" s="0" t="n">
        <f aca="false">+LEN(M852)-LEN(SUBSTITUTE(M852,"_",""))</f>
        <v>5</v>
      </c>
      <c r="S852" s="0" t="n">
        <f aca="false">+FIND("!",T852)</f>
        <v>41</v>
      </c>
      <c r="T852" s="0" t="str">
        <f aca="false">+SUBSTITUTE(M852,"_","!",R852)</f>
        <v>FTL||Supplier_342||Plant_21||FTL_PL-DE_W!1000</v>
      </c>
    </row>
    <row r="853" customFormat="false" ht="12.8" hidden="true" customHeight="false" outlineLevel="0" collapsed="false">
      <c r="A853" s="0" t="s">
        <v>988</v>
      </c>
      <c r="B853" s="0" t="s">
        <v>966</v>
      </c>
      <c r="C853" s="0" t="s">
        <v>991</v>
      </c>
      <c r="D853" s="0" t="n">
        <v>120</v>
      </c>
      <c r="E853" s="4" t="str">
        <f aca="false">+LEFT(RIGHT(M853,P853-N853+1),O853-N853)</f>
        <v>PL</v>
      </c>
      <c r="F853" s="4" t="str">
        <f aca="false">+RIGHT(LEFT(M853,S853-1),S853-O853-1)</f>
        <v>DE_W</v>
      </c>
      <c r="G853" s="4" t="n">
        <f aca="false">+D853*VLOOKUP(C853,[1]commodities!A$1:H$1048576,2,0)</f>
        <v>6.999999996</v>
      </c>
      <c r="H853" s="4" t="n">
        <f aca="false">+$D853*VLOOKUP(C853,[1]commodities!A$1:H$1048576,3,0)</f>
        <v>0.051039996</v>
      </c>
      <c r="I853" s="4" t="n">
        <f aca="false">+G853/K853</f>
        <v>6.999999996</v>
      </c>
      <c r="J853" s="4" t="n">
        <f aca="false">+H853/K853</f>
        <v>0.051039996</v>
      </c>
      <c r="K853" s="4" t="n">
        <f aca="false">+ROUNDUP(MAX(G853/12000,H853/51,1),0)</f>
        <v>1</v>
      </c>
      <c r="L853" s="4" t="n">
        <f aca="false">+RANDBETWEEN(1,5)</f>
        <v>5</v>
      </c>
      <c r="M853" s="4" t="str">
        <f aca="false">+VLOOKUP(A853&amp;B853,[1]country_org_des!$A$1:$E$1048576,5,0)</f>
        <v>FTL||Supplier_342||Plant_21||FTL_PL-DE_W_1000</v>
      </c>
      <c r="N853" s="4" t="n">
        <f aca="false">+FIND("FTL",M853,2)+4</f>
        <v>34</v>
      </c>
      <c r="O853" s="0" t="n">
        <f aca="false">+FIND("-",M853)</f>
        <v>36</v>
      </c>
      <c r="P853" s="0" t="n">
        <f aca="false">+LEN(M853)</f>
        <v>45</v>
      </c>
      <c r="Q853" s="0" t="str">
        <f aca="false">+RIGHT(M853,P853-O853)</f>
        <v>DE_W_1000</v>
      </c>
      <c r="R853" s="0" t="n">
        <f aca="false">+LEN(M853)-LEN(SUBSTITUTE(M853,"_",""))</f>
        <v>5</v>
      </c>
      <c r="S853" s="0" t="n">
        <f aca="false">+FIND("!",T853)</f>
        <v>41</v>
      </c>
      <c r="T853" s="0" t="str">
        <f aca="false">+SUBSTITUTE(M853,"_","!",R853)</f>
        <v>FTL||Supplier_342||Plant_21||FTL_PL-DE_W!1000</v>
      </c>
    </row>
    <row r="854" customFormat="false" ht="12.8" hidden="true" customHeight="false" outlineLevel="0" collapsed="false">
      <c r="A854" s="0" t="s">
        <v>988</v>
      </c>
      <c r="B854" s="0" t="s">
        <v>966</v>
      </c>
      <c r="C854" s="0" t="s">
        <v>992</v>
      </c>
      <c r="D854" s="0" t="n">
        <v>36</v>
      </c>
      <c r="E854" s="4" t="str">
        <f aca="false">+LEFT(RIGHT(M854,P854-N854+1),O854-N854)</f>
        <v>PL</v>
      </c>
      <c r="F854" s="4" t="str">
        <f aca="false">+RIGHT(LEFT(M854,S854-1),S854-O854-1)</f>
        <v>DE_W</v>
      </c>
      <c r="G854" s="4" t="n">
        <f aca="false">+D854*VLOOKUP(C854,[1]commodities!A$1:H$1048576,2,0)</f>
        <v>11.8000000008</v>
      </c>
      <c r="H854" s="4" t="n">
        <f aca="false">+$D854*VLOOKUP(C854,[1]commodities!A$1:H$1048576,3,0)</f>
        <v>0.0396</v>
      </c>
      <c r="I854" s="4" t="n">
        <f aca="false">+G854/K854</f>
        <v>11.8000000008</v>
      </c>
      <c r="J854" s="4" t="n">
        <f aca="false">+H854/K854</f>
        <v>0.0396</v>
      </c>
      <c r="K854" s="4" t="n">
        <f aca="false">+ROUNDUP(MAX(G854/12000,H854/51,1),0)</f>
        <v>1</v>
      </c>
      <c r="L854" s="4" t="n">
        <f aca="false">+RANDBETWEEN(1,5)</f>
        <v>5</v>
      </c>
      <c r="M854" s="4" t="str">
        <f aca="false">+VLOOKUP(A854&amp;B854,[1]country_org_des!$A$1:$E$1048576,5,0)</f>
        <v>FTL||Supplier_342||Plant_21||FTL_PL-DE_W_1000</v>
      </c>
      <c r="N854" s="4" t="n">
        <f aca="false">+FIND("FTL",M854,2)+4</f>
        <v>34</v>
      </c>
      <c r="O854" s="0" t="n">
        <f aca="false">+FIND("-",M854)</f>
        <v>36</v>
      </c>
      <c r="P854" s="0" t="n">
        <f aca="false">+LEN(M854)</f>
        <v>45</v>
      </c>
      <c r="Q854" s="0" t="str">
        <f aca="false">+RIGHT(M854,P854-O854)</f>
        <v>DE_W_1000</v>
      </c>
      <c r="R854" s="0" t="n">
        <f aca="false">+LEN(M854)-LEN(SUBSTITUTE(M854,"_",""))</f>
        <v>5</v>
      </c>
      <c r="S854" s="0" t="n">
        <f aca="false">+FIND("!",T854)</f>
        <v>41</v>
      </c>
      <c r="T854" s="0" t="str">
        <f aca="false">+SUBSTITUTE(M854,"_","!",R854)</f>
        <v>FTL||Supplier_342||Plant_21||FTL_PL-DE_W!1000</v>
      </c>
    </row>
    <row r="855" customFormat="false" ht="12.8" hidden="true" customHeight="false" outlineLevel="0" collapsed="false">
      <c r="A855" s="0" t="s">
        <v>988</v>
      </c>
      <c r="B855" s="0" t="s">
        <v>966</v>
      </c>
      <c r="C855" s="0" t="s">
        <v>993</v>
      </c>
      <c r="D855" s="0" t="n">
        <v>600</v>
      </c>
      <c r="E855" s="4" t="str">
        <f aca="false">+LEFT(RIGHT(M855,P855-N855+1),O855-N855)</f>
        <v>PL</v>
      </c>
      <c r="F855" s="4" t="str">
        <f aca="false">+RIGHT(LEFT(M855,S855-1),S855-O855-1)</f>
        <v>DE_W</v>
      </c>
      <c r="G855" s="4" t="n">
        <f aca="false">+D855*VLOOKUP(C855,[1]commodities!A$1:H$1048576,2,0)</f>
        <v>4.00000002</v>
      </c>
      <c r="H855" s="4" t="n">
        <f aca="false">+$D855*VLOOKUP(C855,[1]commodities!A$1:H$1048576,3,0)</f>
        <v>0.0396</v>
      </c>
      <c r="I855" s="4" t="n">
        <f aca="false">+G855/K855</f>
        <v>4.00000002</v>
      </c>
      <c r="J855" s="4" t="n">
        <f aca="false">+H855/K855</f>
        <v>0.0396</v>
      </c>
      <c r="K855" s="4" t="n">
        <f aca="false">+ROUNDUP(MAX(G855/12000,H855/51,1),0)</f>
        <v>1</v>
      </c>
      <c r="L855" s="4" t="n">
        <f aca="false">+RANDBETWEEN(1,5)</f>
        <v>4</v>
      </c>
      <c r="M855" s="4" t="str">
        <f aca="false">+VLOOKUP(A855&amp;B855,[1]country_org_des!$A$1:$E$1048576,5,0)</f>
        <v>FTL||Supplier_342||Plant_21||FTL_PL-DE_W_1000</v>
      </c>
      <c r="N855" s="4" t="n">
        <f aca="false">+FIND("FTL",M855,2)+4</f>
        <v>34</v>
      </c>
      <c r="O855" s="0" t="n">
        <f aca="false">+FIND("-",M855)</f>
        <v>36</v>
      </c>
      <c r="P855" s="0" t="n">
        <f aca="false">+LEN(M855)</f>
        <v>45</v>
      </c>
      <c r="Q855" s="0" t="str">
        <f aca="false">+RIGHT(M855,P855-O855)</f>
        <v>DE_W_1000</v>
      </c>
      <c r="R855" s="0" t="n">
        <f aca="false">+LEN(M855)-LEN(SUBSTITUTE(M855,"_",""))</f>
        <v>5</v>
      </c>
      <c r="S855" s="0" t="n">
        <f aca="false">+FIND("!",T855)</f>
        <v>41</v>
      </c>
      <c r="T855" s="0" t="str">
        <f aca="false">+SUBSTITUTE(M855,"_","!",R855)</f>
        <v>FTL||Supplier_342||Plant_21||FTL_PL-DE_W!1000</v>
      </c>
    </row>
    <row r="856" customFormat="false" ht="12.8" hidden="true" customHeight="false" outlineLevel="0" collapsed="false">
      <c r="A856" s="0" t="s">
        <v>83</v>
      </c>
      <c r="B856" s="0" t="s">
        <v>966</v>
      </c>
      <c r="C856" s="0" t="s">
        <v>994</v>
      </c>
      <c r="D856" s="0" t="n">
        <v>200</v>
      </c>
      <c r="E856" s="4" t="str">
        <f aca="false">+LEFT(RIGHT(M856,P856-N856+1),O856-N856)</f>
        <v>CZ</v>
      </c>
      <c r="F856" s="4" t="str">
        <f aca="false">+RIGHT(LEFT(M856,S856-1),S856-O856-1)</f>
        <v>DE_W</v>
      </c>
      <c r="G856" s="4" t="n">
        <f aca="false">+D856*VLOOKUP(C856,[1]commodities!A$1:H$1048576,2,0)</f>
        <v>12.39</v>
      </c>
      <c r="H856" s="4" t="n">
        <f aca="false">+$D856*VLOOKUP(C856,[1]commodities!A$1:H$1048576,3,0)</f>
        <v>0.0672</v>
      </c>
      <c r="I856" s="4" t="n">
        <f aca="false">+G856/K856</f>
        <v>12.39</v>
      </c>
      <c r="J856" s="4" t="n">
        <f aca="false">+H856/K856</f>
        <v>0.0672</v>
      </c>
      <c r="K856" s="4" t="n">
        <f aca="false">+ROUNDUP(MAX(G856/12000,H856/51,1),0)</f>
        <v>1</v>
      </c>
      <c r="L856" s="4" t="n">
        <f aca="false">+RANDBETWEEN(1,5)</f>
        <v>4</v>
      </c>
      <c r="M856" s="4" t="str">
        <f aca="false">+VLOOKUP(A856&amp;B856,[1]country_org_des!$A$1:$E$1048576,5,0)</f>
        <v>FTL||Supplier_276||Plant_21||FTL_CZ-DE_W_500</v>
      </c>
      <c r="N856" s="4" t="n">
        <f aca="false">+FIND("FTL",M856,2)+4</f>
        <v>34</v>
      </c>
      <c r="O856" s="0" t="n">
        <f aca="false">+FIND("-",M856)</f>
        <v>36</v>
      </c>
      <c r="P856" s="0" t="n">
        <f aca="false">+LEN(M856)</f>
        <v>44</v>
      </c>
      <c r="Q856" s="0" t="str">
        <f aca="false">+RIGHT(M856,P856-O856)</f>
        <v>DE_W_500</v>
      </c>
      <c r="R856" s="0" t="n">
        <f aca="false">+LEN(M856)-LEN(SUBSTITUTE(M856,"_",""))</f>
        <v>5</v>
      </c>
      <c r="S856" s="0" t="n">
        <f aca="false">+FIND("!",T856)</f>
        <v>41</v>
      </c>
      <c r="T856" s="0" t="str">
        <f aca="false">+SUBSTITUTE(M856,"_","!",R856)</f>
        <v>FTL||Supplier_276||Plant_21||FTL_CZ-DE_W!500</v>
      </c>
    </row>
    <row r="857" customFormat="false" ht="12.8" hidden="true" customHeight="false" outlineLevel="0" collapsed="false">
      <c r="A857" s="0" t="s">
        <v>83</v>
      </c>
      <c r="B857" s="0" t="s">
        <v>966</v>
      </c>
      <c r="C857" s="0" t="s">
        <v>995</v>
      </c>
      <c r="D857" s="0" t="n">
        <v>200</v>
      </c>
      <c r="E857" s="4" t="str">
        <f aca="false">+LEFT(RIGHT(M857,P857-N857+1),O857-N857)</f>
        <v>CZ</v>
      </c>
      <c r="F857" s="4" t="str">
        <f aca="false">+RIGHT(LEFT(M857,S857-1),S857-O857-1)</f>
        <v>DE_W</v>
      </c>
      <c r="G857" s="4" t="n">
        <f aca="false">+D857*VLOOKUP(C857,[1]commodities!A$1:H$1048576,2,0)</f>
        <v>12.39</v>
      </c>
      <c r="H857" s="4" t="n">
        <f aca="false">+$D857*VLOOKUP(C857,[1]commodities!A$1:H$1048576,3,0)</f>
        <v>0.0672</v>
      </c>
      <c r="I857" s="4" t="n">
        <f aca="false">+G857/K857</f>
        <v>12.39</v>
      </c>
      <c r="J857" s="4" t="n">
        <f aca="false">+H857/K857</f>
        <v>0.0672</v>
      </c>
      <c r="K857" s="4" t="n">
        <f aca="false">+ROUNDUP(MAX(G857/12000,H857/51,1),0)</f>
        <v>1</v>
      </c>
      <c r="L857" s="4" t="n">
        <f aca="false">+RANDBETWEEN(1,5)</f>
        <v>2</v>
      </c>
      <c r="M857" s="4" t="str">
        <f aca="false">+VLOOKUP(A857&amp;B857,[1]country_org_des!$A$1:$E$1048576,5,0)</f>
        <v>FTL||Supplier_276||Plant_21||FTL_CZ-DE_W_500</v>
      </c>
      <c r="N857" s="4" t="n">
        <f aca="false">+FIND("FTL",M857,2)+4</f>
        <v>34</v>
      </c>
      <c r="O857" s="0" t="n">
        <f aca="false">+FIND("-",M857)</f>
        <v>36</v>
      </c>
      <c r="P857" s="0" t="n">
        <f aca="false">+LEN(M857)</f>
        <v>44</v>
      </c>
      <c r="Q857" s="0" t="str">
        <f aca="false">+RIGHT(M857,P857-O857)</f>
        <v>DE_W_500</v>
      </c>
      <c r="R857" s="0" t="n">
        <f aca="false">+LEN(M857)-LEN(SUBSTITUTE(M857,"_",""))</f>
        <v>5</v>
      </c>
      <c r="S857" s="0" t="n">
        <f aca="false">+FIND("!",T857)</f>
        <v>41</v>
      </c>
      <c r="T857" s="0" t="str">
        <f aca="false">+SUBSTITUTE(M857,"_","!",R857)</f>
        <v>FTL||Supplier_276||Plant_21||FTL_CZ-DE_W!500</v>
      </c>
    </row>
    <row r="858" customFormat="false" ht="12.8" hidden="true" customHeight="false" outlineLevel="0" collapsed="false">
      <c r="A858" s="0" t="s">
        <v>83</v>
      </c>
      <c r="B858" s="0" t="s">
        <v>966</v>
      </c>
      <c r="C858" s="0" t="s">
        <v>996</v>
      </c>
      <c r="D858" s="0" t="n">
        <v>16</v>
      </c>
      <c r="E858" s="4" t="str">
        <f aca="false">+LEFT(RIGHT(M858,P858-N858+1),O858-N858)</f>
        <v>CZ</v>
      </c>
      <c r="F858" s="4" t="str">
        <f aca="false">+RIGHT(LEFT(M858,S858-1),S858-O858-1)</f>
        <v>DE_W</v>
      </c>
      <c r="G858" s="4" t="n">
        <f aca="false">+D858*VLOOKUP(C858,[1]commodities!A$1:H$1048576,2,0)</f>
        <v>19.18</v>
      </c>
      <c r="H858" s="4" t="n">
        <f aca="false">+$D858*VLOOKUP(C858,[1]commodities!A$1:H$1048576,3,0)</f>
        <v>0.1344</v>
      </c>
      <c r="I858" s="4" t="n">
        <f aca="false">+G858/K858</f>
        <v>19.18</v>
      </c>
      <c r="J858" s="4" t="n">
        <f aca="false">+H858/K858</f>
        <v>0.1344</v>
      </c>
      <c r="K858" s="4" t="n">
        <f aca="false">+ROUNDUP(MAX(G858/12000,H858/51,1),0)</f>
        <v>1</v>
      </c>
      <c r="L858" s="4" t="n">
        <f aca="false">+RANDBETWEEN(1,5)</f>
        <v>3</v>
      </c>
      <c r="M858" s="4" t="str">
        <f aca="false">+VLOOKUP(A858&amp;B858,[1]country_org_des!$A$1:$E$1048576,5,0)</f>
        <v>FTL||Supplier_276||Plant_21||FTL_CZ-DE_W_500</v>
      </c>
      <c r="N858" s="4" t="n">
        <f aca="false">+FIND("FTL",M858,2)+4</f>
        <v>34</v>
      </c>
      <c r="O858" s="0" t="n">
        <f aca="false">+FIND("-",M858)</f>
        <v>36</v>
      </c>
      <c r="P858" s="0" t="n">
        <f aca="false">+LEN(M858)</f>
        <v>44</v>
      </c>
      <c r="Q858" s="0" t="str">
        <f aca="false">+RIGHT(M858,P858-O858)</f>
        <v>DE_W_500</v>
      </c>
      <c r="R858" s="0" t="n">
        <f aca="false">+LEN(M858)-LEN(SUBSTITUTE(M858,"_",""))</f>
        <v>5</v>
      </c>
      <c r="S858" s="0" t="n">
        <f aca="false">+FIND("!",T858)</f>
        <v>41</v>
      </c>
      <c r="T858" s="0" t="str">
        <f aca="false">+SUBSTITUTE(M858,"_","!",R858)</f>
        <v>FTL||Supplier_276||Plant_21||FTL_CZ-DE_W!500</v>
      </c>
    </row>
    <row r="859" customFormat="false" ht="12.8" hidden="true" customHeight="false" outlineLevel="0" collapsed="false">
      <c r="A859" s="0" t="s">
        <v>83</v>
      </c>
      <c r="B859" s="0" t="s">
        <v>966</v>
      </c>
      <c r="C859" s="0" t="s">
        <v>997</v>
      </c>
      <c r="D859" s="0" t="n">
        <v>108</v>
      </c>
      <c r="E859" s="4" t="str">
        <f aca="false">+LEFT(RIGHT(M859,P859-N859+1),O859-N859)</f>
        <v>CZ</v>
      </c>
      <c r="F859" s="4" t="str">
        <f aca="false">+RIGHT(LEFT(M859,S859-1),S859-O859-1)</f>
        <v>DE_W</v>
      </c>
      <c r="G859" s="4" t="n">
        <f aca="false">+D859*VLOOKUP(C859,[1]commodities!A$1:H$1048576,2,0)</f>
        <v>155.199999996</v>
      </c>
      <c r="H859" s="4" t="n">
        <f aca="false">+$D859*VLOOKUP(C859,[1]commodities!A$1:H$1048576,3,0)</f>
        <v>1.0043379972</v>
      </c>
      <c r="I859" s="4" t="n">
        <f aca="false">+G859/K859</f>
        <v>155.199999996</v>
      </c>
      <c r="J859" s="4" t="n">
        <f aca="false">+H859/K859</f>
        <v>1.0043379972</v>
      </c>
      <c r="K859" s="4" t="n">
        <f aca="false">+ROUNDUP(MAX(G859/12000,H859/51,1),0)</f>
        <v>1</v>
      </c>
      <c r="L859" s="4" t="n">
        <f aca="false">+RANDBETWEEN(1,5)</f>
        <v>1</v>
      </c>
      <c r="M859" s="4" t="str">
        <f aca="false">+VLOOKUP(A859&amp;B859,[1]country_org_des!$A$1:$E$1048576,5,0)</f>
        <v>FTL||Supplier_276||Plant_21||FTL_CZ-DE_W_500</v>
      </c>
      <c r="N859" s="4" t="n">
        <f aca="false">+FIND("FTL",M859,2)+4</f>
        <v>34</v>
      </c>
      <c r="O859" s="0" t="n">
        <f aca="false">+FIND("-",M859)</f>
        <v>36</v>
      </c>
      <c r="P859" s="0" t="n">
        <f aca="false">+LEN(M859)</f>
        <v>44</v>
      </c>
      <c r="Q859" s="0" t="str">
        <f aca="false">+RIGHT(M859,P859-O859)</f>
        <v>DE_W_500</v>
      </c>
      <c r="R859" s="0" t="n">
        <f aca="false">+LEN(M859)-LEN(SUBSTITUTE(M859,"_",""))</f>
        <v>5</v>
      </c>
      <c r="S859" s="0" t="n">
        <f aca="false">+FIND("!",T859)</f>
        <v>41</v>
      </c>
      <c r="T859" s="0" t="str">
        <f aca="false">+SUBSTITUTE(M859,"_","!",R859)</f>
        <v>FTL||Supplier_276||Plant_21||FTL_CZ-DE_W!500</v>
      </c>
    </row>
    <row r="860" customFormat="false" ht="12.8" hidden="true" customHeight="false" outlineLevel="0" collapsed="false">
      <c r="A860" s="0" t="s">
        <v>83</v>
      </c>
      <c r="B860" s="0" t="s">
        <v>966</v>
      </c>
      <c r="C860" s="0" t="s">
        <v>998</v>
      </c>
      <c r="D860" s="0" t="n">
        <v>10</v>
      </c>
      <c r="E860" s="4" t="str">
        <f aca="false">+LEFT(RIGHT(M860,P860-N860+1),O860-N860)</f>
        <v>CZ</v>
      </c>
      <c r="F860" s="4" t="str">
        <f aca="false">+RIGHT(LEFT(M860,S860-1),S860-O860-1)</f>
        <v>DE_W</v>
      </c>
      <c r="G860" s="4" t="n">
        <f aca="false">+D860*VLOOKUP(C860,[1]commodities!A$1:H$1048576,2,0)</f>
        <v>11.39</v>
      </c>
      <c r="H860" s="4" t="n">
        <f aca="false">+$D860*VLOOKUP(C860,[1]commodities!A$1:H$1048576,3,0)</f>
        <v>0.0672</v>
      </c>
      <c r="I860" s="4" t="n">
        <f aca="false">+G860/K860</f>
        <v>11.39</v>
      </c>
      <c r="J860" s="4" t="n">
        <f aca="false">+H860/K860</f>
        <v>0.0672</v>
      </c>
      <c r="K860" s="4" t="n">
        <f aca="false">+ROUNDUP(MAX(G860/12000,H860/51,1),0)</f>
        <v>1</v>
      </c>
      <c r="L860" s="4" t="n">
        <f aca="false">+RANDBETWEEN(1,5)</f>
        <v>5</v>
      </c>
      <c r="M860" s="4" t="str">
        <f aca="false">+VLOOKUP(A860&amp;B860,[1]country_org_des!$A$1:$E$1048576,5,0)</f>
        <v>FTL||Supplier_276||Plant_21||FTL_CZ-DE_W_500</v>
      </c>
      <c r="N860" s="4" t="n">
        <f aca="false">+FIND("FTL",M860,2)+4</f>
        <v>34</v>
      </c>
      <c r="O860" s="0" t="n">
        <f aca="false">+FIND("-",M860)</f>
        <v>36</v>
      </c>
      <c r="P860" s="0" t="n">
        <f aca="false">+LEN(M860)</f>
        <v>44</v>
      </c>
      <c r="Q860" s="0" t="str">
        <f aca="false">+RIGHT(M860,P860-O860)</f>
        <v>DE_W_500</v>
      </c>
      <c r="R860" s="0" t="n">
        <f aca="false">+LEN(M860)-LEN(SUBSTITUTE(M860,"_",""))</f>
        <v>5</v>
      </c>
      <c r="S860" s="0" t="n">
        <f aca="false">+FIND("!",T860)</f>
        <v>41</v>
      </c>
      <c r="T860" s="0" t="str">
        <f aca="false">+SUBSTITUTE(M860,"_","!",R860)</f>
        <v>FTL||Supplier_276||Plant_21||FTL_CZ-DE_W!500</v>
      </c>
    </row>
    <row r="861" customFormat="false" ht="12.8" hidden="true" customHeight="false" outlineLevel="0" collapsed="false">
      <c r="A861" s="0" t="s">
        <v>83</v>
      </c>
      <c r="B861" s="0" t="s">
        <v>966</v>
      </c>
      <c r="C861" s="0" t="s">
        <v>999</v>
      </c>
      <c r="D861" s="0" t="n">
        <v>10</v>
      </c>
      <c r="E861" s="4" t="str">
        <f aca="false">+LEFT(RIGHT(M861,P861-N861+1),O861-N861)</f>
        <v>CZ</v>
      </c>
      <c r="F861" s="4" t="str">
        <f aca="false">+RIGHT(LEFT(M861,S861-1),S861-O861-1)</f>
        <v>DE_W</v>
      </c>
      <c r="G861" s="4" t="n">
        <f aca="false">+D861*VLOOKUP(C861,[1]commodities!A$1:H$1048576,2,0)</f>
        <v>11.39</v>
      </c>
      <c r="H861" s="4" t="n">
        <f aca="false">+$D861*VLOOKUP(C861,[1]commodities!A$1:H$1048576,3,0)</f>
        <v>0.0672</v>
      </c>
      <c r="I861" s="4" t="n">
        <f aca="false">+G861/K861</f>
        <v>11.39</v>
      </c>
      <c r="J861" s="4" t="n">
        <f aca="false">+H861/K861</f>
        <v>0.0672</v>
      </c>
      <c r="K861" s="4" t="n">
        <f aca="false">+ROUNDUP(MAX(G861/12000,H861/51,1),0)</f>
        <v>1</v>
      </c>
      <c r="L861" s="4" t="n">
        <f aca="false">+RANDBETWEEN(1,5)</f>
        <v>3</v>
      </c>
      <c r="M861" s="4" t="str">
        <f aca="false">+VLOOKUP(A861&amp;B861,[1]country_org_des!$A$1:$E$1048576,5,0)</f>
        <v>FTL||Supplier_276||Plant_21||FTL_CZ-DE_W_500</v>
      </c>
      <c r="N861" s="4" t="n">
        <f aca="false">+FIND("FTL",M861,2)+4</f>
        <v>34</v>
      </c>
      <c r="O861" s="0" t="n">
        <f aca="false">+FIND("-",M861)</f>
        <v>36</v>
      </c>
      <c r="P861" s="0" t="n">
        <f aca="false">+LEN(M861)</f>
        <v>44</v>
      </c>
      <c r="Q861" s="0" t="str">
        <f aca="false">+RIGHT(M861,P861-O861)</f>
        <v>DE_W_500</v>
      </c>
      <c r="R861" s="0" t="n">
        <f aca="false">+LEN(M861)-LEN(SUBSTITUTE(M861,"_",""))</f>
        <v>5</v>
      </c>
      <c r="S861" s="0" t="n">
        <f aca="false">+FIND("!",T861)</f>
        <v>41</v>
      </c>
      <c r="T861" s="0" t="str">
        <f aca="false">+SUBSTITUTE(M861,"_","!",R861)</f>
        <v>FTL||Supplier_276||Plant_21||FTL_CZ-DE_W!500</v>
      </c>
    </row>
    <row r="862" customFormat="false" ht="12.8" hidden="true" customHeight="false" outlineLevel="0" collapsed="false">
      <c r="A862" s="0" t="s">
        <v>83</v>
      </c>
      <c r="B862" s="0" t="s">
        <v>966</v>
      </c>
      <c r="C862" s="0" t="s">
        <v>1000</v>
      </c>
      <c r="D862" s="0" t="n">
        <v>10</v>
      </c>
      <c r="E862" s="4" t="str">
        <f aca="false">+LEFT(RIGHT(M862,P862-N862+1),O862-N862)</f>
        <v>CZ</v>
      </c>
      <c r="F862" s="4" t="str">
        <f aca="false">+RIGHT(LEFT(M862,S862-1),S862-O862-1)</f>
        <v>DE_W</v>
      </c>
      <c r="G862" s="4" t="n">
        <f aca="false">+D862*VLOOKUP(C862,[1]commodities!A$1:H$1048576,2,0)</f>
        <v>11.39</v>
      </c>
      <c r="H862" s="4" t="n">
        <f aca="false">+$D862*VLOOKUP(C862,[1]commodities!A$1:H$1048576,3,0)</f>
        <v>0.0672</v>
      </c>
      <c r="I862" s="4" t="n">
        <f aca="false">+G862/K862</f>
        <v>11.39</v>
      </c>
      <c r="J862" s="4" t="n">
        <f aca="false">+H862/K862</f>
        <v>0.0672</v>
      </c>
      <c r="K862" s="4" t="n">
        <f aca="false">+ROUNDUP(MAX(G862/12000,H862/51,1),0)</f>
        <v>1</v>
      </c>
      <c r="L862" s="4" t="n">
        <f aca="false">+RANDBETWEEN(1,5)</f>
        <v>2</v>
      </c>
      <c r="M862" s="4" t="str">
        <f aca="false">+VLOOKUP(A862&amp;B862,[1]country_org_des!$A$1:$E$1048576,5,0)</f>
        <v>FTL||Supplier_276||Plant_21||FTL_CZ-DE_W_500</v>
      </c>
      <c r="N862" s="4" t="n">
        <f aca="false">+FIND("FTL",M862,2)+4</f>
        <v>34</v>
      </c>
      <c r="O862" s="0" t="n">
        <f aca="false">+FIND("-",M862)</f>
        <v>36</v>
      </c>
      <c r="P862" s="0" t="n">
        <f aca="false">+LEN(M862)</f>
        <v>44</v>
      </c>
      <c r="Q862" s="0" t="str">
        <f aca="false">+RIGHT(M862,P862-O862)</f>
        <v>DE_W_500</v>
      </c>
      <c r="R862" s="0" t="n">
        <f aca="false">+LEN(M862)-LEN(SUBSTITUTE(M862,"_",""))</f>
        <v>5</v>
      </c>
      <c r="S862" s="0" t="n">
        <f aca="false">+FIND("!",T862)</f>
        <v>41</v>
      </c>
      <c r="T862" s="0" t="str">
        <f aca="false">+SUBSTITUTE(M862,"_","!",R862)</f>
        <v>FTL||Supplier_276||Plant_21||FTL_CZ-DE_W!500</v>
      </c>
    </row>
    <row r="863" customFormat="false" ht="12.8" hidden="true" customHeight="false" outlineLevel="0" collapsed="false">
      <c r="A863" s="0" t="s">
        <v>83</v>
      </c>
      <c r="B863" s="0" t="s">
        <v>966</v>
      </c>
      <c r="C863" s="0" t="s">
        <v>1001</v>
      </c>
      <c r="D863" s="0" t="n">
        <v>20</v>
      </c>
      <c r="E863" s="4" t="str">
        <f aca="false">+LEFT(RIGHT(M863,P863-N863+1),O863-N863)</f>
        <v>CZ</v>
      </c>
      <c r="F863" s="4" t="str">
        <f aca="false">+RIGHT(LEFT(M863,S863-1),S863-O863-1)</f>
        <v>DE_W</v>
      </c>
      <c r="G863" s="4" t="n">
        <f aca="false">+D863*VLOOKUP(C863,[1]commodities!A$1:H$1048576,2,0)</f>
        <v>22.78</v>
      </c>
      <c r="H863" s="4" t="n">
        <f aca="false">+$D863*VLOOKUP(C863,[1]commodities!A$1:H$1048576,3,0)</f>
        <v>0.1344</v>
      </c>
      <c r="I863" s="4" t="n">
        <f aca="false">+G863/K863</f>
        <v>22.78</v>
      </c>
      <c r="J863" s="4" t="n">
        <f aca="false">+H863/K863</f>
        <v>0.1344</v>
      </c>
      <c r="K863" s="4" t="n">
        <f aca="false">+ROUNDUP(MAX(G863/12000,H863/51,1),0)</f>
        <v>1</v>
      </c>
      <c r="L863" s="4" t="n">
        <f aca="false">+RANDBETWEEN(1,5)</f>
        <v>2</v>
      </c>
      <c r="M863" s="4" t="str">
        <f aca="false">+VLOOKUP(A863&amp;B863,[1]country_org_des!$A$1:$E$1048576,5,0)</f>
        <v>FTL||Supplier_276||Plant_21||FTL_CZ-DE_W_500</v>
      </c>
      <c r="N863" s="4" t="n">
        <f aca="false">+FIND("FTL",M863,2)+4</f>
        <v>34</v>
      </c>
      <c r="O863" s="0" t="n">
        <f aca="false">+FIND("-",M863)</f>
        <v>36</v>
      </c>
      <c r="P863" s="0" t="n">
        <f aca="false">+LEN(M863)</f>
        <v>44</v>
      </c>
      <c r="Q863" s="0" t="str">
        <f aca="false">+RIGHT(M863,P863-O863)</f>
        <v>DE_W_500</v>
      </c>
      <c r="R863" s="0" t="n">
        <f aca="false">+LEN(M863)-LEN(SUBSTITUTE(M863,"_",""))</f>
        <v>5</v>
      </c>
      <c r="S863" s="0" t="n">
        <f aca="false">+FIND("!",T863)</f>
        <v>41</v>
      </c>
      <c r="T863" s="0" t="str">
        <f aca="false">+SUBSTITUTE(M863,"_","!",R863)</f>
        <v>FTL||Supplier_276||Plant_21||FTL_CZ-DE_W!500</v>
      </c>
    </row>
    <row r="864" customFormat="false" ht="12.8" hidden="true" customHeight="false" outlineLevel="0" collapsed="false">
      <c r="A864" s="0" t="s">
        <v>83</v>
      </c>
      <c r="B864" s="0" t="s">
        <v>966</v>
      </c>
      <c r="C864" s="0" t="s">
        <v>1002</v>
      </c>
      <c r="D864" s="0" t="n">
        <v>54</v>
      </c>
      <c r="E864" s="4" t="str">
        <f aca="false">+LEFT(RIGHT(M864,P864-N864+1),O864-N864)</f>
        <v>CZ</v>
      </c>
      <c r="F864" s="4" t="str">
        <f aca="false">+RIGHT(LEFT(M864,S864-1),S864-O864-1)</f>
        <v>DE_W</v>
      </c>
      <c r="G864" s="4" t="n">
        <f aca="false">+D864*VLOOKUP(C864,[1]commodities!A$1:H$1048576,2,0)</f>
        <v>139.0000000014</v>
      </c>
      <c r="H864" s="4" t="n">
        <f aca="false">+$D864*VLOOKUP(C864,[1]commodities!A$1:H$1048576,3,0)</f>
        <v>1.0043380026</v>
      </c>
      <c r="I864" s="4" t="n">
        <f aca="false">+G864/K864</f>
        <v>139.0000000014</v>
      </c>
      <c r="J864" s="4" t="n">
        <f aca="false">+H864/K864</f>
        <v>1.0043380026</v>
      </c>
      <c r="K864" s="4" t="n">
        <f aca="false">+ROUNDUP(MAX(G864/12000,H864/51,1),0)</f>
        <v>1</v>
      </c>
      <c r="L864" s="4" t="n">
        <f aca="false">+RANDBETWEEN(1,5)</f>
        <v>4</v>
      </c>
      <c r="M864" s="4" t="str">
        <f aca="false">+VLOOKUP(A864&amp;B864,[1]country_org_des!$A$1:$E$1048576,5,0)</f>
        <v>FTL||Supplier_276||Plant_21||FTL_CZ-DE_W_500</v>
      </c>
      <c r="N864" s="4" t="n">
        <f aca="false">+FIND("FTL",M864,2)+4</f>
        <v>34</v>
      </c>
      <c r="O864" s="0" t="n">
        <f aca="false">+FIND("-",M864)</f>
        <v>36</v>
      </c>
      <c r="P864" s="0" t="n">
        <f aca="false">+LEN(M864)</f>
        <v>44</v>
      </c>
      <c r="Q864" s="0" t="str">
        <f aca="false">+RIGHT(M864,P864-O864)</f>
        <v>DE_W_500</v>
      </c>
      <c r="R864" s="0" t="n">
        <f aca="false">+LEN(M864)-LEN(SUBSTITUTE(M864,"_",""))</f>
        <v>5</v>
      </c>
      <c r="S864" s="0" t="n">
        <f aca="false">+FIND("!",T864)</f>
        <v>41</v>
      </c>
      <c r="T864" s="0" t="str">
        <f aca="false">+SUBSTITUTE(M864,"_","!",R864)</f>
        <v>FTL||Supplier_276||Plant_21||FTL_CZ-DE_W!500</v>
      </c>
    </row>
    <row r="865" customFormat="false" ht="12.8" hidden="true" customHeight="false" outlineLevel="0" collapsed="false">
      <c r="A865" s="0" t="s">
        <v>83</v>
      </c>
      <c r="B865" s="0" t="s">
        <v>966</v>
      </c>
      <c r="C865" s="0" t="s">
        <v>1003</v>
      </c>
      <c r="D865" s="0" t="n">
        <v>54</v>
      </c>
      <c r="E865" s="4" t="str">
        <f aca="false">+LEFT(RIGHT(M865,P865-N865+1),O865-N865)</f>
        <v>CZ</v>
      </c>
      <c r="F865" s="4" t="str">
        <f aca="false">+RIGHT(LEFT(M865,S865-1),S865-O865-1)</f>
        <v>DE_W</v>
      </c>
      <c r="G865" s="4" t="n">
        <f aca="false">+D865*VLOOKUP(C865,[1]commodities!A$1:H$1048576,2,0)</f>
        <v>139.0000000014</v>
      </c>
      <c r="H865" s="4" t="n">
        <f aca="false">+$D865*VLOOKUP(C865,[1]commodities!A$1:H$1048576,3,0)</f>
        <v>1.0043380026</v>
      </c>
      <c r="I865" s="4" t="n">
        <f aca="false">+G865/K865</f>
        <v>139.0000000014</v>
      </c>
      <c r="J865" s="4" t="n">
        <f aca="false">+H865/K865</f>
        <v>1.0043380026</v>
      </c>
      <c r="K865" s="4" t="n">
        <f aca="false">+ROUNDUP(MAX(G865/12000,H865/51,1),0)</f>
        <v>1</v>
      </c>
      <c r="L865" s="4" t="n">
        <f aca="false">+RANDBETWEEN(1,5)</f>
        <v>3</v>
      </c>
      <c r="M865" s="4" t="str">
        <f aca="false">+VLOOKUP(A865&amp;B865,[1]country_org_des!$A$1:$E$1048576,5,0)</f>
        <v>FTL||Supplier_276||Plant_21||FTL_CZ-DE_W_500</v>
      </c>
      <c r="N865" s="4" t="n">
        <f aca="false">+FIND("FTL",M865,2)+4</f>
        <v>34</v>
      </c>
      <c r="O865" s="0" t="n">
        <f aca="false">+FIND("-",M865)</f>
        <v>36</v>
      </c>
      <c r="P865" s="0" t="n">
        <f aca="false">+LEN(M865)</f>
        <v>44</v>
      </c>
      <c r="Q865" s="0" t="str">
        <f aca="false">+RIGHT(M865,P865-O865)</f>
        <v>DE_W_500</v>
      </c>
      <c r="R865" s="0" t="n">
        <f aca="false">+LEN(M865)-LEN(SUBSTITUTE(M865,"_",""))</f>
        <v>5</v>
      </c>
      <c r="S865" s="0" t="n">
        <f aca="false">+FIND("!",T865)</f>
        <v>41</v>
      </c>
      <c r="T865" s="0" t="str">
        <f aca="false">+SUBSTITUTE(M865,"_","!",R865)</f>
        <v>FTL||Supplier_276||Plant_21||FTL_CZ-DE_W!500</v>
      </c>
    </row>
    <row r="866" customFormat="false" ht="12.8" hidden="true" customHeight="false" outlineLevel="0" collapsed="false">
      <c r="A866" s="0" t="s">
        <v>1004</v>
      </c>
      <c r="B866" s="0" t="s">
        <v>966</v>
      </c>
      <c r="C866" s="0" t="s">
        <v>1005</v>
      </c>
      <c r="D866" s="0" t="n">
        <v>126</v>
      </c>
      <c r="E866" s="4" t="str">
        <f aca="false">+LEFT(RIGHT(M866,P866-N866+1),O866-N866)</f>
        <v>PL</v>
      </c>
      <c r="F866" s="4" t="str">
        <f aca="false">+RIGHT(LEFT(M866,S866-1),S866-O866-1)</f>
        <v>DE_W</v>
      </c>
      <c r="G866" s="4" t="n">
        <f aca="false">+D866*VLOOKUP(C866,[1]commodities!A$1:H$1048576,2,0)</f>
        <v>9.2200000032</v>
      </c>
      <c r="H866" s="4" t="n">
        <f aca="false">+$D866*VLOOKUP(C866,[1]commodities!A$1:H$1048576,3,0)</f>
        <v>0.0360000018</v>
      </c>
      <c r="I866" s="4" t="n">
        <f aca="false">+G866/K866</f>
        <v>9.2200000032</v>
      </c>
      <c r="J866" s="4" t="n">
        <f aca="false">+H866/K866</f>
        <v>0.0360000018</v>
      </c>
      <c r="K866" s="4" t="n">
        <f aca="false">+ROUNDUP(MAX(G866/12000,H866/51,1),0)</f>
        <v>1</v>
      </c>
      <c r="L866" s="4" t="n">
        <f aca="false">+RANDBETWEEN(1,5)</f>
        <v>4</v>
      </c>
      <c r="M866" s="4" t="str">
        <f aca="false">+VLOOKUP(A866&amp;B866,[1]country_org_des!$A$1:$E$1048576,5,0)</f>
        <v>FTL||Supplier_382||Plant_21||FTL_PL-DE_W_1000</v>
      </c>
      <c r="N866" s="4" t="n">
        <f aca="false">+FIND("FTL",M866,2)+4</f>
        <v>34</v>
      </c>
      <c r="O866" s="0" t="n">
        <f aca="false">+FIND("-",M866)</f>
        <v>36</v>
      </c>
      <c r="P866" s="0" t="n">
        <f aca="false">+LEN(M866)</f>
        <v>45</v>
      </c>
      <c r="Q866" s="0" t="str">
        <f aca="false">+RIGHT(M866,P866-O866)</f>
        <v>DE_W_1000</v>
      </c>
      <c r="R866" s="0" t="n">
        <f aca="false">+LEN(M866)-LEN(SUBSTITUTE(M866,"_",""))</f>
        <v>5</v>
      </c>
      <c r="S866" s="0" t="n">
        <f aca="false">+FIND("!",T866)</f>
        <v>41</v>
      </c>
      <c r="T866" s="0" t="str">
        <f aca="false">+SUBSTITUTE(M866,"_","!",R866)</f>
        <v>FTL||Supplier_382||Plant_21||FTL_PL-DE_W!1000</v>
      </c>
    </row>
    <row r="867" customFormat="false" ht="12.8" hidden="true" customHeight="false" outlineLevel="0" collapsed="false">
      <c r="A867" s="0" t="s">
        <v>1004</v>
      </c>
      <c r="B867" s="0" t="s">
        <v>966</v>
      </c>
      <c r="C867" s="0" t="s">
        <v>1006</v>
      </c>
      <c r="D867" s="0" t="n">
        <v>126</v>
      </c>
      <c r="E867" s="4" t="str">
        <f aca="false">+LEFT(RIGHT(M867,P867-N867+1),O867-N867)</f>
        <v>PL</v>
      </c>
      <c r="F867" s="4" t="str">
        <f aca="false">+RIGHT(LEFT(M867,S867-1),S867-O867-1)</f>
        <v>DE_W</v>
      </c>
      <c r="G867" s="4" t="n">
        <f aca="false">+D867*VLOOKUP(C867,[1]commodities!A$1:H$1048576,2,0)</f>
        <v>9.2200000032</v>
      </c>
      <c r="H867" s="4" t="n">
        <f aca="false">+$D867*VLOOKUP(C867,[1]commodities!A$1:H$1048576,3,0)</f>
        <v>0.0360000018</v>
      </c>
      <c r="I867" s="4" t="n">
        <f aca="false">+G867/K867</f>
        <v>9.2200000032</v>
      </c>
      <c r="J867" s="4" t="n">
        <f aca="false">+H867/K867</f>
        <v>0.0360000018</v>
      </c>
      <c r="K867" s="4" t="n">
        <f aca="false">+ROUNDUP(MAX(G867/12000,H867/51,1),0)</f>
        <v>1</v>
      </c>
      <c r="L867" s="4" t="n">
        <f aca="false">+RANDBETWEEN(1,5)</f>
        <v>1</v>
      </c>
      <c r="M867" s="4" t="str">
        <f aca="false">+VLOOKUP(A867&amp;B867,[1]country_org_des!$A$1:$E$1048576,5,0)</f>
        <v>FTL||Supplier_382||Plant_21||FTL_PL-DE_W_1000</v>
      </c>
      <c r="N867" s="4" t="n">
        <f aca="false">+FIND("FTL",M867,2)+4</f>
        <v>34</v>
      </c>
      <c r="O867" s="0" t="n">
        <f aca="false">+FIND("-",M867)</f>
        <v>36</v>
      </c>
      <c r="P867" s="0" t="n">
        <f aca="false">+LEN(M867)</f>
        <v>45</v>
      </c>
      <c r="Q867" s="0" t="str">
        <f aca="false">+RIGHT(M867,P867-O867)</f>
        <v>DE_W_1000</v>
      </c>
      <c r="R867" s="0" t="n">
        <f aca="false">+LEN(M867)-LEN(SUBSTITUTE(M867,"_",""))</f>
        <v>5</v>
      </c>
      <c r="S867" s="0" t="n">
        <f aca="false">+FIND("!",T867)</f>
        <v>41</v>
      </c>
      <c r="T867" s="0" t="str">
        <f aca="false">+SUBSTITUTE(M867,"_","!",R867)</f>
        <v>FTL||Supplier_382||Plant_21||FTL_PL-DE_W!1000</v>
      </c>
    </row>
    <row r="868" customFormat="false" ht="12.8" hidden="true" customHeight="false" outlineLevel="0" collapsed="false">
      <c r="A868" s="0" t="s">
        <v>1007</v>
      </c>
      <c r="B868" s="0" t="s">
        <v>966</v>
      </c>
      <c r="C868" s="0" t="s">
        <v>1008</v>
      </c>
      <c r="D868" s="0" t="n">
        <v>308</v>
      </c>
      <c r="E868" s="4" t="str">
        <f aca="false">+LEFT(RIGHT(M868,P868-N868+1),O868-N868)</f>
        <v>DE_W</v>
      </c>
      <c r="F868" s="4" t="str">
        <f aca="false">+RIGHT(LEFT(M868,S868-1),S868-O868-1)</f>
        <v>DE_W</v>
      </c>
      <c r="G868" s="4" t="n">
        <f aca="false">+D868*VLOOKUP(C868,[1]commodities!A$1:H$1048576,2,0)</f>
        <v>1276.800000014</v>
      </c>
      <c r="H868" s="4" t="n">
        <f aca="false">+$D868*VLOOKUP(C868,[1]commodities!A$1:H$1048576,3,0)</f>
        <v>13.0367999916</v>
      </c>
      <c r="I868" s="4" t="n">
        <f aca="false">+G868/K868</f>
        <v>1276.800000014</v>
      </c>
      <c r="J868" s="4" t="n">
        <f aca="false">+H868/K868</f>
        <v>13.0367999916</v>
      </c>
      <c r="K868" s="4" t="n">
        <f aca="false">+ROUNDUP(MAX(G868/12000,H868/51,1),0)</f>
        <v>1</v>
      </c>
      <c r="L868" s="4" t="n">
        <f aca="false">+RANDBETWEEN(1,5)</f>
        <v>3</v>
      </c>
      <c r="M868" s="4" t="str">
        <f aca="false">+VLOOKUP(A868&amp;B868,[1]country_org_des!$A$1:$E$1048576,5,0)</f>
        <v>FTL||Supplier_232||Plant_21||FTL_DE_W-DE_W_250</v>
      </c>
      <c r="N868" s="4" t="n">
        <f aca="false">+FIND("FTL",M868,2)+4</f>
        <v>34</v>
      </c>
      <c r="O868" s="0" t="n">
        <f aca="false">+FIND("-",M868)</f>
        <v>38</v>
      </c>
      <c r="P868" s="0" t="n">
        <f aca="false">+LEN(M868)</f>
        <v>46</v>
      </c>
      <c r="Q868" s="0" t="str">
        <f aca="false">+RIGHT(M868,P868-O868)</f>
        <v>DE_W_250</v>
      </c>
      <c r="R868" s="0" t="n">
        <f aca="false">+LEN(M868)-LEN(SUBSTITUTE(M868,"_",""))</f>
        <v>6</v>
      </c>
      <c r="S868" s="0" t="n">
        <f aca="false">+FIND("!",T868)</f>
        <v>43</v>
      </c>
      <c r="T868" s="0" t="str">
        <f aca="false">+SUBSTITUTE(M868,"_","!",R868)</f>
        <v>FTL||Supplier_232||Plant_21||FTL_DE_W-DE_W!250</v>
      </c>
    </row>
    <row r="869" customFormat="false" ht="12.8" hidden="true" customHeight="false" outlineLevel="0" collapsed="false">
      <c r="A869" s="0" t="s">
        <v>1007</v>
      </c>
      <c r="B869" s="0" t="s">
        <v>966</v>
      </c>
      <c r="C869" s="0" t="s">
        <v>1009</v>
      </c>
      <c r="D869" s="0" t="n">
        <v>132</v>
      </c>
      <c r="E869" s="4" t="str">
        <f aca="false">+LEFT(RIGHT(M869,P869-N869+1),O869-N869)</f>
        <v>DE_W</v>
      </c>
      <c r="F869" s="4" t="str">
        <f aca="false">+RIGHT(LEFT(M869,S869-1),S869-O869-1)</f>
        <v>DE_W</v>
      </c>
      <c r="G869" s="4" t="n">
        <f aca="false">+D869*VLOOKUP(C869,[1]commodities!A$1:H$1048576,2,0)</f>
        <v>534.000000006</v>
      </c>
      <c r="H869" s="4" t="n">
        <f aca="false">+$D869*VLOOKUP(C869,[1]commodities!A$1:H$1048576,3,0)</f>
        <v>5.5871999964</v>
      </c>
      <c r="I869" s="4" t="n">
        <f aca="false">+G869/K869</f>
        <v>534.000000006</v>
      </c>
      <c r="J869" s="4" t="n">
        <f aca="false">+H869/K869</f>
        <v>5.5871999964</v>
      </c>
      <c r="K869" s="4" t="n">
        <f aca="false">+ROUNDUP(MAX(G869/12000,H869/51,1),0)</f>
        <v>1</v>
      </c>
      <c r="L869" s="4" t="n">
        <f aca="false">+RANDBETWEEN(1,5)</f>
        <v>3</v>
      </c>
      <c r="M869" s="4" t="str">
        <f aca="false">+VLOOKUP(A869&amp;B869,[1]country_org_des!$A$1:$E$1048576,5,0)</f>
        <v>FTL||Supplier_232||Plant_21||FTL_DE_W-DE_W_250</v>
      </c>
      <c r="N869" s="4" t="n">
        <f aca="false">+FIND("FTL",M869,2)+4</f>
        <v>34</v>
      </c>
      <c r="O869" s="0" t="n">
        <f aca="false">+FIND("-",M869)</f>
        <v>38</v>
      </c>
      <c r="P869" s="0" t="n">
        <f aca="false">+LEN(M869)</f>
        <v>46</v>
      </c>
      <c r="Q869" s="0" t="str">
        <f aca="false">+RIGHT(M869,P869-O869)</f>
        <v>DE_W_250</v>
      </c>
      <c r="R869" s="0" t="n">
        <f aca="false">+LEN(M869)-LEN(SUBSTITUTE(M869,"_",""))</f>
        <v>6</v>
      </c>
      <c r="S869" s="0" t="n">
        <f aca="false">+FIND("!",T869)</f>
        <v>43</v>
      </c>
      <c r="T869" s="0" t="str">
        <f aca="false">+SUBSTITUTE(M869,"_","!",R869)</f>
        <v>FTL||Supplier_232||Plant_21||FTL_DE_W-DE_W!250</v>
      </c>
    </row>
    <row r="870" customFormat="false" ht="12.8" hidden="true" customHeight="false" outlineLevel="0" collapsed="false">
      <c r="A870" s="0" t="s">
        <v>1007</v>
      </c>
      <c r="B870" s="0" t="s">
        <v>966</v>
      </c>
      <c r="C870" s="0" t="s">
        <v>1010</v>
      </c>
      <c r="D870" s="0" t="n">
        <v>92</v>
      </c>
      <c r="E870" s="4" t="str">
        <f aca="false">+LEFT(RIGHT(M870,P870-N870+1),O870-N870)</f>
        <v>DE_W</v>
      </c>
      <c r="F870" s="4" t="str">
        <f aca="false">+RIGHT(LEFT(M870,S870-1),S870-O870-1)</f>
        <v>DE_W</v>
      </c>
      <c r="G870" s="4" t="n">
        <f aca="false">+D870*VLOOKUP(C870,[1]commodities!A$1:H$1048576,2,0)</f>
        <v>633.2666666636</v>
      </c>
      <c r="H870" s="4" t="n">
        <f aca="false">+$D870*VLOOKUP(C870,[1]commodities!A$1:H$1048576,3,0)</f>
        <v>7.1392</v>
      </c>
      <c r="I870" s="4" t="n">
        <f aca="false">+G870/K870</f>
        <v>633.2666666636</v>
      </c>
      <c r="J870" s="4" t="n">
        <f aca="false">+H870/K870</f>
        <v>7.1392</v>
      </c>
      <c r="K870" s="4" t="n">
        <f aca="false">+ROUNDUP(MAX(G870/12000,H870/51,1),0)</f>
        <v>1</v>
      </c>
      <c r="L870" s="4" t="n">
        <f aca="false">+RANDBETWEEN(1,5)</f>
        <v>2</v>
      </c>
      <c r="M870" s="4" t="str">
        <f aca="false">+VLOOKUP(A870&amp;B870,[1]country_org_des!$A$1:$E$1048576,5,0)</f>
        <v>FTL||Supplier_232||Plant_21||FTL_DE_W-DE_W_250</v>
      </c>
      <c r="N870" s="4" t="n">
        <f aca="false">+FIND("FTL",M870,2)+4</f>
        <v>34</v>
      </c>
      <c r="O870" s="0" t="n">
        <f aca="false">+FIND("-",M870)</f>
        <v>38</v>
      </c>
      <c r="P870" s="0" t="n">
        <f aca="false">+LEN(M870)</f>
        <v>46</v>
      </c>
      <c r="Q870" s="0" t="str">
        <f aca="false">+RIGHT(M870,P870-O870)</f>
        <v>DE_W_250</v>
      </c>
      <c r="R870" s="0" t="n">
        <f aca="false">+LEN(M870)-LEN(SUBSTITUTE(M870,"_",""))</f>
        <v>6</v>
      </c>
      <c r="S870" s="0" t="n">
        <f aca="false">+FIND("!",T870)</f>
        <v>43</v>
      </c>
      <c r="T870" s="0" t="str">
        <f aca="false">+SUBSTITUTE(M870,"_","!",R870)</f>
        <v>FTL||Supplier_232||Plant_21||FTL_DE_W-DE_W!250</v>
      </c>
    </row>
    <row r="871" customFormat="false" ht="12.8" hidden="true" customHeight="false" outlineLevel="0" collapsed="false">
      <c r="A871" s="0" t="s">
        <v>1007</v>
      </c>
      <c r="B871" s="0" t="s">
        <v>966</v>
      </c>
      <c r="C871" s="0" t="s">
        <v>1011</v>
      </c>
      <c r="D871" s="0" t="n">
        <v>69</v>
      </c>
      <c r="E871" s="4" t="str">
        <f aca="false">+LEFT(RIGHT(M871,P871-N871+1),O871-N871)</f>
        <v>DE_W</v>
      </c>
      <c r="F871" s="4" t="str">
        <f aca="false">+RIGHT(LEFT(M871,S871-1),S871-O871-1)</f>
        <v>DE_W</v>
      </c>
      <c r="G871" s="4" t="n">
        <f aca="false">+D871*VLOOKUP(C871,[1]commodities!A$1:H$1048576,2,0)</f>
        <v>474.9499999977</v>
      </c>
      <c r="H871" s="4" t="n">
        <f aca="false">+$D871*VLOOKUP(C871,[1]commodities!A$1:H$1048576,3,0)</f>
        <v>5.3544</v>
      </c>
      <c r="I871" s="4" t="n">
        <f aca="false">+G871/K871</f>
        <v>474.9499999977</v>
      </c>
      <c r="J871" s="4" t="n">
        <f aca="false">+H871/K871</f>
        <v>5.3544</v>
      </c>
      <c r="K871" s="4" t="n">
        <f aca="false">+ROUNDUP(MAX(G871/12000,H871/51,1),0)</f>
        <v>1</v>
      </c>
      <c r="L871" s="4" t="n">
        <f aca="false">+RANDBETWEEN(1,5)</f>
        <v>4</v>
      </c>
      <c r="M871" s="4" t="str">
        <f aca="false">+VLOOKUP(A871&amp;B871,[1]country_org_des!$A$1:$E$1048576,5,0)</f>
        <v>FTL||Supplier_232||Plant_21||FTL_DE_W-DE_W_250</v>
      </c>
      <c r="N871" s="4" t="n">
        <f aca="false">+FIND("FTL",M871,2)+4</f>
        <v>34</v>
      </c>
      <c r="O871" s="0" t="n">
        <f aca="false">+FIND("-",M871)</f>
        <v>38</v>
      </c>
      <c r="P871" s="0" t="n">
        <f aca="false">+LEN(M871)</f>
        <v>46</v>
      </c>
      <c r="Q871" s="0" t="str">
        <f aca="false">+RIGHT(M871,P871-O871)</f>
        <v>DE_W_250</v>
      </c>
      <c r="R871" s="0" t="n">
        <f aca="false">+LEN(M871)-LEN(SUBSTITUTE(M871,"_",""))</f>
        <v>6</v>
      </c>
      <c r="S871" s="0" t="n">
        <f aca="false">+FIND("!",T871)</f>
        <v>43</v>
      </c>
      <c r="T871" s="0" t="str">
        <f aca="false">+SUBSTITUTE(M871,"_","!",R871)</f>
        <v>FTL||Supplier_232||Plant_21||FTL_DE_W-DE_W!250</v>
      </c>
    </row>
    <row r="872" customFormat="false" ht="12.8" hidden="true" customHeight="false" outlineLevel="0" collapsed="false">
      <c r="A872" s="0" t="s">
        <v>957</v>
      </c>
      <c r="B872" s="0" t="s">
        <v>966</v>
      </c>
      <c r="C872" s="0" t="s">
        <v>1012</v>
      </c>
      <c r="D872" s="0" t="n">
        <v>144</v>
      </c>
      <c r="E872" s="4" t="str">
        <f aca="false">+LEFT(RIGHT(M872,P872-N872+1),O872-N872)</f>
        <v>PL</v>
      </c>
      <c r="F872" s="4" t="str">
        <f aca="false">+RIGHT(LEFT(M872,S872-1),S872-O872-1)</f>
        <v>DE_W</v>
      </c>
      <c r="G872" s="4" t="n">
        <f aca="false">+D872*VLOOKUP(C872,[1]commodities!A$1:H$1048576,2,0)</f>
        <v>94.8800000016</v>
      </c>
      <c r="H872" s="4" t="n">
        <f aca="false">+$D872*VLOOKUP(C872,[1]commodities!A$1:H$1048576,3,0)</f>
        <v>0.8341760016</v>
      </c>
      <c r="I872" s="4" t="n">
        <f aca="false">+G872/K872</f>
        <v>94.8800000016</v>
      </c>
      <c r="J872" s="4" t="n">
        <f aca="false">+H872/K872</f>
        <v>0.8341760016</v>
      </c>
      <c r="K872" s="4" t="n">
        <f aca="false">+ROUNDUP(MAX(G872/12000,H872/51,1),0)</f>
        <v>1</v>
      </c>
      <c r="L872" s="4" t="n">
        <f aca="false">+RANDBETWEEN(1,5)</f>
        <v>3</v>
      </c>
      <c r="M872" s="4" t="str">
        <f aca="false">+VLOOKUP(A872&amp;B872,[1]country_org_des!$A$1:$E$1048576,5,0)</f>
        <v>FTL||Supplier_333||Plant_21||FTL_PL-DE_W_1000</v>
      </c>
      <c r="N872" s="4" t="n">
        <f aca="false">+FIND("FTL",M872,2)+4</f>
        <v>34</v>
      </c>
      <c r="O872" s="0" t="n">
        <f aca="false">+FIND("-",M872)</f>
        <v>36</v>
      </c>
      <c r="P872" s="0" t="n">
        <f aca="false">+LEN(M872)</f>
        <v>45</v>
      </c>
      <c r="Q872" s="0" t="str">
        <f aca="false">+RIGHT(M872,P872-O872)</f>
        <v>DE_W_1000</v>
      </c>
      <c r="R872" s="0" t="n">
        <f aca="false">+LEN(M872)-LEN(SUBSTITUTE(M872,"_",""))</f>
        <v>5</v>
      </c>
      <c r="S872" s="0" t="n">
        <f aca="false">+FIND("!",T872)</f>
        <v>41</v>
      </c>
      <c r="T872" s="0" t="str">
        <f aca="false">+SUBSTITUTE(M872,"_","!",R872)</f>
        <v>FTL||Supplier_333||Plant_21||FTL_PL-DE_W!1000</v>
      </c>
    </row>
    <row r="873" customFormat="false" ht="12.8" hidden="true" customHeight="false" outlineLevel="0" collapsed="false">
      <c r="A873" s="0" t="s">
        <v>957</v>
      </c>
      <c r="B873" s="0" t="s">
        <v>966</v>
      </c>
      <c r="C873" s="0" t="s">
        <v>1013</v>
      </c>
      <c r="D873" s="0" t="n">
        <v>144</v>
      </c>
      <c r="E873" s="4" t="str">
        <f aca="false">+LEFT(RIGHT(M873,P873-N873+1),O873-N873)</f>
        <v>PL</v>
      </c>
      <c r="F873" s="4" t="str">
        <f aca="false">+RIGHT(LEFT(M873,S873-1),S873-O873-1)</f>
        <v>DE_W</v>
      </c>
      <c r="G873" s="4" t="n">
        <f aca="false">+D873*VLOOKUP(C873,[1]commodities!A$1:H$1048576,2,0)</f>
        <v>94.8800000016</v>
      </c>
      <c r="H873" s="4" t="n">
        <f aca="false">+$D873*VLOOKUP(C873,[1]commodities!A$1:H$1048576,3,0)</f>
        <v>0.8341760016</v>
      </c>
      <c r="I873" s="4" t="n">
        <f aca="false">+G873/K873</f>
        <v>94.8800000016</v>
      </c>
      <c r="J873" s="4" t="n">
        <f aca="false">+H873/K873</f>
        <v>0.8341760016</v>
      </c>
      <c r="K873" s="4" t="n">
        <f aca="false">+ROUNDUP(MAX(G873/12000,H873/51,1),0)</f>
        <v>1</v>
      </c>
      <c r="L873" s="4" t="n">
        <f aca="false">+RANDBETWEEN(1,5)</f>
        <v>2</v>
      </c>
      <c r="M873" s="4" t="str">
        <f aca="false">+VLOOKUP(A873&amp;B873,[1]country_org_des!$A$1:$E$1048576,5,0)</f>
        <v>FTL||Supplier_333||Plant_21||FTL_PL-DE_W_1000</v>
      </c>
      <c r="N873" s="4" t="n">
        <f aca="false">+FIND("FTL",M873,2)+4</f>
        <v>34</v>
      </c>
      <c r="O873" s="0" t="n">
        <f aca="false">+FIND("-",M873)</f>
        <v>36</v>
      </c>
      <c r="P873" s="0" t="n">
        <f aca="false">+LEN(M873)</f>
        <v>45</v>
      </c>
      <c r="Q873" s="0" t="str">
        <f aca="false">+RIGHT(M873,P873-O873)</f>
        <v>DE_W_1000</v>
      </c>
      <c r="R873" s="0" t="n">
        <f aca="false">+LEN(M873)-LEN(SUBSTITUTE(M873,"_",""))</f>
        <v>5</v>
      </c>
      <c r="S873" s="0" t="n">
        <f aca="false">+FIND("!",T873)</f>
        <v>41</v>
      </c>
      <c r="T873" s="0" t="str">
        <f aca="false">+SUBSTITUTE(M873,"_","!",R873)</f>
        <v>FTL||Supplier_333||Plant_21||FTL_PL-DE_W!1000</v>
      </c>
    </row>
    <row r="874" customFormat="false" ht="12.8" hidden="true" customHeight="false" outlineLevel="0" collapsed="false">
      <c r="A874" s="0" t="s">
        <v>957</v>
      </c>
      <c r="B874" s="0" t="s">
        <v>966</v>
      </c>
      <c r="C874" s="0" t="s">
        <v>1014</v>
      </c>
      <c r="D874" s="0" t="n">
        <v>144</v>
      </c>
      <c r="E874" s="4" t="str">
        <f aca="false">+LEFT(RIGHT(M874,P874-N874+1),O874-N874)</f>
        <v>PL</v>
      </c>
      <c r="F874" s="4" t="str">
        <f aca="false">+RIGHT(LEFT(M874,S874-1),S874-O874-1)</f>
        <v>DE_W</v>
      </c>
      <c r="G874" s="4" t="n">
        <f aca="false">+D874*VLOOKUP(C874,[1]commodities!A$1:H$1048576,2,0)</f>
        <v>94.8800000016</v>
      </c>
      <c r="H874" s="4" t="n">
        <f aca="false">+$D874*VLOOKUP(C874,[1]commodities!A$1:H$1048576,3,0)</f>
        <v>0.8341760016</v>
      </c>
      <c r="I874" s="4" t="n">
        <f aca="false">+G874/K874</f>
        <v>94.8800000016</v>
      </c>
      <c r="J874" s="4" t="n">
        <f aca="false">+H874/K874</f>
        <v>0.8341760016</v>
      </c>
      <c r="K874" s="4" t="n">
        <f aca="false">+ROUNDUP(MAX(G874/12000,H874/51,1),0)</f>
        <v>1</v>
      </c>
      <c r="L874" s="4" t="n">
        <f aca="false">+RANDBETWEEN(1,5)</f>
        <v>5</v>
      </c>
      <c r="M874" s="4" t="str">
        <f aca="false">+VLOOKUP(A874&amp;B874,[1]country_org_des!$A$1:$E$1048576,5,0)</f>
        <v>FTL||Supplier_333||Plant_21||FTL_PL-DE_W_1000</v>
      </c>
      <c r="N874" s="4" t="n">
        <f aca="false">+FIND("FTL",M874,2)+4</f>
        <v>34</v>
      </c>
      <c r="O874" s="0" t="n">
        <f aca="false">+FIND("-",M874)</f>
        <v>36</v>
      </c>
      <c r="P874" s="0" t="n">
        <f aca="false">+LEN(M874)</f>
        <v>45</v>
      </c>
      <c r="Q874" s="0" t="str">
        <f aca="false">+RIGHT(M874,P874-O874)</f>
        <v>DE_W_1000</v>
      </c>
      <c r="R874" s="0" t="n">
        <f aca="false">+LEN(M874)-LEN(SUBSTITUTE(M874,"_",""))</f>
        <v>5</v>
      </c>
      <c r="S874" s="0" t="n">
        <f aca="false">+FIND("!",T874)</f>
        <v>41</v>
      </c>
      <c r="T874" s="0" t="str">
        <f aca="false">+SUBSTITUTE(M874,"_","!",R874)</f>
        <v>FTL||Supplier_333||Plant_21||FTL_PL-DE_W!1000</v>
      </c>
    </row>
    <row r="875" customFormat="false" ht="12.8" hidden="true" customHeight="false" outlineLevel="0" collapsed="false">
      <c r="A875" s="0" t="s">
        <v>957</v>
      </c>
      <c r="B875" s="0" t="s">
        <v>966</v>
      </c>
      <c r="C875" s="0" t="s">
        <v>1015</v>
      </c>
      <c r="D875" s="0" t="n">
        <v>144</v>
      </c>
      <c r="E875" s="4" t="str">
        <f aca="false">+LEFT(RIGHT(M875,P875-N875+1),O875-N875)</f>
        <v>PL</v>
      </c>
      <c r="F875" s="4" t="str">
        <f aca="false">+RIGHT(LEFT(M875,S875-1),S875-O875-1)</f>
        <v>DE_W</v>
      </c>
      <c r="G875" s="4" t="n">
        <f aca="false">+D875*VLOOKUP(C875,[1]commodities!A$1:H$1048576,2,0)</f>
        <v>94.8800000016</v>
      </c>
      <c r="H875" s="4" t="n">
        <f aca="false">+$D875*VLOOKUP(C875,[1]commodities!A$1:H$1048576,3,0)</f>
        <v>0.8341760016</v>
      </c>
      <c r="I875" s="4" t="n">
        <f aca="false">+G875/K875</f>
        <v>94.8800000016</v>
      </c>
      <c r="J875" s="4" t="n">
        <f aca="false">+H875/K875</f>
        <v>0.8341760016</v>
      </c>
      <c r="K875" s="4" t="n">
        <f aca="false">+ROUNDUP(MAX(G875/12000,H875/51,1),0)</f>
        <v>1</v>
      </c>
      <c r="L875" s="4" t="n">
        <f aca="false">+RANDBETWEEN(1,5)</f>
        <v>2</v>
      </c>
      <c r="M875" s="4" t="str">
        <f aca="false">+VLOOKUP(A875&amp;B875,[1]country_org_des!$A$1:$E$1048576,5,0)</f>
        <v>FTL||Supplier_333||Plant_21||FTL_PL-DE_W_1000</v>
      </c>
      <c r="N875" s="4" t="n">
        <f aca="false">+FIND("FTL",M875,2)+4</f>
        <v>34</v>
      </c>
      <c r="O875" s="0" t="n">
        <f aca="false">+FIND("-",M875)</f>
        <v>36</v>
      </c>
      <c r="P875" s="0" t="n">
        <f aca="false">+LEN(M875)</f>
        <v>45</v>
      </c>
      <c r="Q875" s="0" t="str">
        <f aca="false">+RIGHT(M875,P875-O875)</f>
        <v>DE_W_1000</v>
      </c>
      <c r="R875" s="0" t="n">
        <f aca="false">+LEN(M875)-LEN(SUBSTITUTE(M875,"_",""))</f>
        <v>5</v>
      </c>
      <c r="S875" s="0" t="n">
        <f aca="false">+FIND("!",T875)</f>
        <v>41</v>
      </c>
      <c r="T875" s="0" t="str">
        <f aca="false">+SUBSTITUTE(M875,"_","!",R875)</f>
        <v>FTL||Supplier_333||Plant_21||FTL_PL-DE_W!1000</v>
      </c>
    </row>
    <row r="876" customFormat="false" ht="12.8" hidden="true" customHeight="false" outlineLevel="0" collapsed="false">
      <c r="A876" s="0" t="s">
        <v>706</v>
      </c>
      <c r="B876" s="0" t="s">
        <v>966</v>
      </c>
      <c r="C876" s="0" t="s">
        <v>1016</v>
      </c>
      <c r="D876" s="0" t="n">
        <v>120</v>
      </c>
      <c r="E876" s="4" t="str">
        <f aca="false">+LEFT(RIGHT(M876,P876-N876+1),O876-N876)</f>
        <v>DE_W</v>
      </c>
      <c r="F876" s="4" t="str">
        <f aca="false">+RIGHT(LEFT(M876,S876-1),S876-O876-1)</f>
        <v>DE_W</v>
      </c>
      <c r="G876" s="4" t="n">
        <f aca="false">+D876*VLOOKUP(C876,[1]commodities!A$1:H$1048576,2,0)</f>
        <v>12.789999996</v>
      </c>
      <c r="H876" s="4" t="n">
        <f aca="false">+$D876*VLOOKUP(C876,[1]commodities!A$1:H$1048576,3,0)</f>
        <v>0.0672</v>
      </c>
      <c r="I876" s="4" t="n">
        <f aca="false">+G876/K876</f>
        <v>12.789999996</v>
      </c>
      <c r="J876" s="4" t="n">
        <f aca="false">+H876/K876</f>
        <v>0.0672</v>
      </c>
      <c r="K876" s="4" t="n">
        <f aca="false">+ROUNDUP(MAX(G876/12000,H876/51,1),0)</f>
        <v>1</v>
      </c>
      <c r="L876" s="4" t="n">
        <f aca="false">+RANDBETWEEN(1,5)</f>
        <v>1</v>
      </c>
      <c r="M876" s="4" t="str">
        <f aca="false">+VLOOKUP(A876&amp;B876,[1]country_org_des!$A$1:$E$1048576,5,0)</f>
        <v>FTL||Supplier_115||Plant_21||FTL_DE_W-DE_W_1000</v>
      </c>
      <c r="N876" s="4" t="n">
        <f aca="false">+FIND("FTL",M876,2)+4</f>
        <v>34</v>
      </c>
      <c r="O876" s="0" t="n">
        <f aca="false">+FIND("-",M876)</f>
        <v>38</v>
      </c>
      <c r="P876" s="0" t="n">
        <f aca="false">+LEN(M876)</f>
        <v>47</v>
      </c>
      <c r="Q876" s="0" t="str">
        <f aca="false">+RIGHT(M876,P876-O876)</f>
        <v>DE_W_1000</v>
      </c>
      <c r="R876" s="0" t="n">
        <f aca="false">+LEN(M876)-LEN(SUBSTITUTE(M876,"_",""))</f>
        <v>6</v>
      </c>
      <c r="S876" s="0" t="n">
        <f aca="false">+FIND("!",T876)</f>
        <v>43</v>
      </c>
      <c r="T876" s="0" t="str">
        <f aca="false">+SUBSTITUTE(M876,"_","!",R876)</f>
        <v>FTL||Supplier_115||Plant_21||FTL_DE_W-DE_W!1000</v>
      </c>
    </row>
    <row r="877" customFormat="false" ht="12.8" hidden="true" customHeight="false" outlineLevel="0" collapsed="false">
      <c r="A877" s="0" t="s">
        <v>706</v>
      </c>
      <c r="B877" s="0" t="s">
        <v>966</v>
      </c>
      <c r="C877" s="0" t="s">
        <v>1017</v>
      </c>
      <c r="D877" s="0" t="n">
        <v>120</v>
      </c>
      <c r="E877" s="4" t="str">
        <f aca="false">+LEFT(RIGHT(M877,P877-N877+1),O877-N877)</f>
        <v>DE_W</v>
      </c>
      <c r="F877" s="4" t="str">
        <f aca="false">+RIGHT(LEFT(M877,S877-1),S877-O877-1)</f>
        <v>DE_W</v>
      </c>
      <c r="G877" s="4" t="n">
        <f aca="false">+D877*VLOOKUP(C877,[1]commodities!A$1:H$1048576,2,0)</f>
        <v>12.789999996</v>
      </c>
      <c r="H877" s="4" t="n">
        <f aca="false">+$D877*VLOOKUP(C877,[1]commodities!A$1:H$1048576,3,0)</f>
        <v>0.0672</v>
      </c>
      <c r="I877" s="4" t="n">
        <f aca="false">+G877/K877</f>
        <v>12.789999996</v>
      </c>
      <c r="J877" s="4" t="n">
        <f aca="false">+H877/K877</f>
        <v>0.0672</v>
      </c>
      <c r="K877" s="4" t="n">
        <f aca="false">+ROUNDUP(MAX(G877/12000,H877/51,1),0)</f>
        <v>1</v>
      </c>
      <c r="L877" s="4" t="n">
        <f aca="false">+RANDBETWEEN(1,5)</f>
        <v>3</v>
      </c>
      <c r="M877" s="4" t="str">
        <f aca="false">+VLOOKUP(A877&amp;B877,[1]country_org_des!$A$1:$E$1048576,5,0)</f>
        <v>FTL||Supplier_115||Plant_21||FTL_DE_W-DE_W_1000</v>
      </c>
      <c r="N877" s="4" t="n">
        <f aca="false">+FIND("FTL",M877,2)+4</f>
        <v>34</v>
      </c>
      <c r="O877" s="0" t="n">
        <f aca="false">+FIND("-",M877)</f>
        <v>38</v>
      </c>
      <c r="P877" s="0" t="n">
        <f aca="false">+LEN(M877)</f>
        <v>47</v>
      </c>
      <c r="Q877" s="0" t="str">
        <f aca="false">+RIGHT(M877,P877-O877)</f>
        <v>DE_W_1000</v>
      </c>
      <c r="R877" s="0" t="n">
        <f aca="false">+LEN(M877)-LEN(SUBSTITUTE(M877,"_",""))</f>
        <v>6</v>
      </c>
      <c r="S877" s="0" t="n">
        <f aca="false">+FIND("!",T877)</f>
        <v>43</v>
      </c>
      <c r="T877" s="0" t="str">
        <f aca="false">+SUBSTITUTE(M877,"_","!",R877)</f>
        <v>FTL||Supplier_115||Plant_21||FTL_DE_W-DE_W!1000</v>
      </c>
    </row>
    <row r="878" customFormat="false" ht="12.8" hidden="true" customHeight="false" outlineLevel="0" collapsed="false">
      <c r="A878" s="0" t="s">
        <v>706</v>
      </c>
      <c r="B878" s="0" t="s">
        <v>966</v>
      </c>
      <c r="C878" s="0" t="s">
        <v>1018</v>
      </c>
      <c r="D878" s="0" t="n">
        <v>135</v>
      </c>
      <c r="E878" s="4" t="str">
        <f aca="false">+LEFT(RIGHT(M878,P878-N878+1),O878-N878)</f>
        <v>DE_W</v>
      </c>
      <c r="F878" s="4" t="str">
        <f aca="false">+RIGHT(LEFT(M878,S878-1),S878-O878-1)</f>
        <v>DE_W</v>
      </c>
      <c r="G878" s="4" t="n">
        <f aca="false">+D878*VLOOKUP(C878,[1]commodities!A$1:H$1048576,2,0)</f>
        <v>9.7899999975</v>
      </c>
      <c r="H878" s="4" t="n">
        <f aca="false">+$D878*VLOOKUP(C878,[1]commodities!A$1:H$1048576,3,0)</f>
        <v>0.067200003</v>
      </c>
      <c r="I878" s="4" t="n">
        <f aca="false">+G878/K878</f>
        <v>9.7899999975</v>
      </c>
      <c r="J878" s="4" t="n">
        <f aca="false">+H878/K878</f>
        <v>0.067200003</v>
      </c>
      <c r="K878" s="4" t="n">
        <f aca="false">+ROUNDUP(MAX(G878/12000,H878/51,1),0)</f>
        <v>1</v>
      </c>
      <c r="L878" s="4" t="n">
        <f aca="false">+RANDBETWEEN(1,5)</f>
        <v>4</v>
      </c>
      <c r="M878" s="4" t="str">
        <f aca="false">+VLOOKUP(A878&amp;B878,[1]country_org_des!$A$1:$E$1048576,5,0)</f>
        <v>FTL||Supplier_115||Plant_21||FTL_DE_W-DE_W_1000</v>
      </c>
      <c r="N878" s="4" t="n">
        <f aca="false">+FIND("FTL",M878,2)+4</f>
        <v>34</v>
      </c>
      <c r="O878" s="0" t="n">
        <f aca="false">+FIND("-",M878)</f>
        <v>38</v>
      </c>
      <c r="P878" s="0" t="n">
        <f aca="false">+LEN(M878)</f>
        <v>47</v>
      </c>
      <c r="Q878" s="0" t="str">
        <f aca="false">+RIGHT(M878,P878-O878)</f>
        <v>DE_W_1000</v>
      </c>
      <c r="R878" s="0" t="n">
        <f aca="false">+LEN(M878)-LEN(SUBSTITUTE(M878,"_",""))</f>
        <v>6</v>
      </c>
      <c r="S878" s="0" t="n">
        <f aca="false">+FIND("!",T878)</f>
        <v>43</v>
      </c>
      <c r="T878" s="0" t="str">
        <f aca="false">+SUBSTITUTE(M878,"_","!",R878)</f>
        <v>FTL||Supplier_115||Plant_21||FTL_DE_W-DE_W!1000</v>
      </c>
    </row>
    <row r="879" customFormat="false" ht="12.8" hidden="true" customHeight="false" outlineLevel="0" collapsed="false">
      <c r="A879" s="0" t="s">
        <v>706</v>
      </c>
      <c r="B879" s="0" t="s">
        <v>966</v>
      </c>
      <c r="C879" s="0" t="s">
        <v>1019</v>
      </c>
      <c r="D879" s="0" t="n">
        <v>135</v>
      </c>
      <c r="E879" s="4" t="str">
        <f aca="false">+LEFT(RIGHT(M879,P879-N879+1),O879-N879)</f>
        <v>DE_W</v>
      </c>
      <c r="F879" s="4" t="str">
        <f aca="false">+RIGHT(LEFT(M879,S879-1),S879-O879-1)</f>
        <v>DE_W</v>
      </c>
      <c r="G879" s="4" t="n">
        <f aca="false">+D879*VLOOKUP(C879,[1]commodities!A$1:H$1048576,2,0)</f>
        <v>9.7899999975</v>
      </c>
      <c r="H879" s="4" t="n">
        <f aca="false">+$D879*VLOOKUP(C879,[1]commodities!A$1:H$1048576,3,0)</f>
        <v>0.067200003</v>
      </c>
      <c r="I879" s="4" t="n">
        <f aca="false">+G879/K879</f>
        <v>9.7899999975</v>
      </c>
      <c r="J879" s="4" t="n">
        <f aca="false">+H879/K879</f>
        <v>0.067200003</v>
      </c>
      <c r="K879" s="4" t="n">
        <f aca="false">+ROUNDUP(MAX(G879/12000,H879/51,1),0)</f>
        <v>1</v>
      </c>
      <c r="L879" s="4" t="n">
        <f aca="false">+RANDBETWEEN(1,5)</f>
        <v>1</v>
      </c>
      <c r="M879" s="4" t="str">
        <f aca="false">+VLOOKUP(A879&amp;B879,[1]country_org_des!$A$1:$E$1048576,5,0)</f>
        <v>FTL||Supplier_115||Plant_21||FTL_DE_W-DE_W_1000</v>
      </c>
      <c r="N879" s="4" t="n">
        <f aca="false">+FIND("FTL",M879,2)+4</f>
        <v>34</v>
      </c>
      <c r="O879" s="0" t="n">
        <f aca="false">+FIND("-",M879)</f>
        <v>38</v>
      </c>
      <c r="P879" s="0" t="n">
        <f aca="false">+LEN(M879)</f>
        <v>47</v>
      </c>
      <c r="Q879" s="0" t="str">
        <f aca="false">+RIGHT(M879,P879-O879)</f>
        <v>DE_W_1000</v>
      </c>
      <c r="R879" s="0" t="n">
        <f aca="false">+LEN(M879)-LEN(SUBSTITUTE(M879,"_",""))</f>
        <v>6</v>
      </c>
      <c r="S879" s="0" t="n">
        <f aca="false">+FIND("!",T879)</f>
        <v>43</v>
      </c>
      <c r="T879" s="0" t="str">
        <f aca="false">+SUBSTITUTE(M879,"_","!",R879)</f>
        <v>FTL||Supplier_115||Plant_21||FTL_DE_W-DE_W!1000</v>
      </c>
    </row>
    <row r="880" customFormat="false" ht="12.8" hidden="true" customHeight="false" outlineLevel="0" collapsed="false">
      <c r="A880" s="0" t="s">
        <v>1020</v>
      </c>
      <c r="B880" s="0" t="s">
        <v>966</v>
      </c>
      <c r="C880" s="0" t="s">
        <v>1021</v>
      </c>
      <c r="D880" s="0" t="n">
        <v>150</v>
      </c>
      <c r="E880" s="4" t="str">
        <f aca="false">+LEFT(RIGHT(M880,P880-N880+1),O880-N880)</f>
        <v>DE_W</v>
      </c>
      <c r="F880" s="4" t="str">
        <f aca="false">+RIGHT(LEFT(M880,S880-1),S880-O880-1)</f>
        <v>DE_W</v>
      </c>
      <c r="G880" s="4" t="n">
        <f aca="false">+D880*VLOOKUP(C880,[1]commodities!A$1:H$1048576,2,0)</f>
        <v>17.01</v>
      </c>
      <c r="H880" s="4" t="n">
        <f aca="false">+$D880*VLOOKUP(C880,[1]commodities!A$1:H$1048576,3,0)</f>
        <v>0.108</v>
      </c>
      <c r="I880" s="4" t="n">
        <f aca="false">+G880/K880</f>
        <v>17.01</v>
      </c>
      <c r="J880" s="4" t="n">
        <f aca="false">+H880/K880</f>
        <v>0.108</v>
      </c>
      <c r="K880" s="4" t="n">
        <f aca="false">+ROUNDUP(MAX(G880/12000,H880/51,1),0)</f>
        <v>1</v>
      </c>
      <c r="L880" s="4" t="n">
        <f aca="false">+RANDBETWEEN(1,5)</f>
        <v>3</v>
      </c>
      <c r="M880" s="4" t="str">
        <f aca="false">+VLOOKUP(A880&amp;B880,[1]country_org_des!$A$1:$E$1048576,5,0)</f>
        <v>FTL||Supplier_378||Plant_21||FTL_DE_W-DE_W_500</v>
      </c>
      <c r="N880" s="4" t="n">
        <f aca="false">+FIND("FTL",M880,2)+4</f>
        <v>34</v>
      </c>
      <c r="O880" s="0" t="n">
        <f aca="false">+FIND("-",M880)</f>
        <v>38</v>
      </c>
      <c r="P880" s="0" t="n">
        <f aca="false">+LEN(M880)</f>
        <v>46</v>
      </c>
      <c r="Q880" s="0" t="str">
        <f aca="false">+RIGHT(M880,P880-O880)</f>
        <v>DE_W_500</v>
      </c>
      <c r="R880" s="0" t="n">
        <f aca="false">+LEN(M880)-LEN(SUBSTITUTE(M880,"_",""))</f>
        <v>6</v>
      </c>
      <c r="S880" s="0" t="n">
        <f aca="false">+FIND("!",T880)</f>
        <v>43</v>
      </c>
      <c r="T880" s="0" t="str">
        <f aca="false">+SUBSTITUTE(M880,"_","!",R880)</f>
        <v>FTL||Supplier_378||Plant_21||FTL_DE_W-DE_W!500</v>
      </c>
    </row>
    <row r="881" customFormat="false" ht="12.8" hidden="true" customHeight="false" outlineLevel="0" collapsed="false">
      <c r="A881" s="0" t="s">
        <v>1020</v>
      </c>
      <c r="B881" s="0" t="s">
        <v>966</v>
      </c>
      <c r="C881" s="0" t="s">
        <v>1022</v>
      </c>
      <c r="D881" s="0" t="n">
        <v>150</v>
      </c>
      <c r="E881" s="4" t="str">
        <f aca="false">+LEFT(RIGHT(M881,P881-N881+1),O881-N881)</f>
        <v>DE_W</v>
      </c>
      <c r="F881" s="4" t="str">
        <f aca="false">+RIGHT(LEFT(M881,S881-1),S881-O881-1)</f>
        <v>DE_W</v>
      </c>
      <c r="G881" s="4" t="n">
        <f aca="false">+D881*VLOOKUP(C881,[1]commodities!A$1:H$1048576,2,0)</f>
        <v>17.01</v>
      </c>
      <c r="H881" s="4" t="n">
        <f aca="false">+$D881*VLOOKUP(C881,[1]commodities!A$1:H$1048576,3,0)</f>
        <v>0.108</v>
      </c>
      <c r="I881" s="4" t="n">
        <f aca="false">+G881/K881</f>
        <v>17.01</v>
      </c>
      <c r="J881" s="4" t="n">
        <f aca="false">+H881/K881</f>
        <v>0.108</v>
      </c>
      <c r="K881" s="4" t="n">
        <f aca="false">+ROUNDUP(MAX(G881/12000,H881/51,1),0)</f>
        <v>1</v>
      </c>
      <c r="L881" s="4" t="n">
        <f aca="false">+RANDBETWEEN(1,5)</f>
        <v>5</v>
      </c>
      <c r="M881" s="4" t="str">
        <f aca="false">+VLOOKUP(A881&amp;B881,[1]country_org_des!$A$1:$E$1048576,5,0)</f>
        <v>FTL||Supplier_378||Plant_21||FTL_DE_W-DE_W_500</v>
      </c>
      <c r="N881" s="4" t="n">
        <f aca="false">+FIND("FTL",M881,2)+4</f>
        <v>34</v>
      </c>
      <c r="O881" s="0" t="n">
        <f aca="false">+FIND("-",M881)</f>
        <v>38</v>
      </c>
      <c r="P881" s="0" t="n">
        <f aca="false">+LEN(M881)</f>
        <v>46</v>
      </c>
      <c r="Q881" s="0" t="str">
        <f aca="false">+RIGHT(M881,P881-O881)</f>
        <v>DE_W_500</v>
      </c>
      <c r="R881" s="0" t="n">
        <f aca="false">+LEN(M881)-LEN(SUBSTITUTE(M881,"_",""))</f>
        <v>6</v>
      </c>
      <c r="S881" s="0" t="n">
        <f aca="false">+FIND("!",T881)</f>
        <v>43</v>
      </c>
      <c r="T881" s="0" t="str">
        <f aca="false">+SUBSTITUTE(M881,"_","!",R881)</f>
        <v>FTL||Supplier_378||Plant_21||FTL_DE_W-DE_W!500</v>
      </c>
    </row>
    <row r="882" customFormat="false" ht="12.8" hidden="true" customHeight="false" outlineLevel="0" collapsed="false">
      <c r="A882" s="0" t="s">
        <v>1023</v>
      </c>
      <c r="B882" s="0" t="s">
        <v>966</v>
      </c>
      <c r="C882" s="0" t="s">
        <v>1024</v>
      </c>
      <c r="D882" s="0" t="n">
        <v>300</v>
      </c>
      <c r="E882" s="4" t="str">
        <f aca="false">+LEFT(RIGHT(M882,P882-N882+1),O882-N882)</f>
        <v>DE_W</v>
      </c>
      <c r="F882" s="4" t="str">
        <f aca="false">+RIGHT(LEFT(M882,S882-1),S882-O882-1)</f>
        <v>DE_W</v>
      </c>
      <c r="G882" s="4" t="n">
        <f aca="false">+D882*VLOOKUP(C882,[1]commodities!A$1:H$1048576,2,0)</f>
        <v>18</v>
      </c>
      <c r="H882" s="4" t="n">
        <f aca="false">+$D882*VLOOKUP(C882,[1]commodities!A$1:H$1048576,3,0)</f>
        <v>0.080388</v>
      </c>
      <c r="I882" s="4" t="n">
        <f aca="false">+G882/K882</f>
        <v>18</v>
      </c>
      <c r="J882" s="4" t="n">
        <f aca="false">+H882/K882</f>
        <v>0.080388</v>
      </c>
      <c r="K882" s="4" t="n">
        <f aca="false">+ROUNDUP(MAX(G882/12000,H882/51,1),0)</f>
        <v>1</v>
      </c>
      <c r="L882" s="4" t="n">
        <f aca="false">+RANDBETWEEN(1,5)</f>
        <v>2</v>
      </c>
      <c r="M882" s="4" t="str">
        <f aca="false">+VLOOKUP(A882&amp;B882,[1]country_org_des!$A$1:$E$1048576,5,0)</f>
        <v>FTL||Supplier_76||Plant_21||FTL_DE_W-DE_W_500</v>
      </c>
      <c r="N882" s="4" t="n">
        <f aca="false">+FIND("FTL",M882,2)+4</f>
        <v>33</v>
      </c>
      <c r="O882" s="0" t="n">
        <f aca="false">+FIND("-",M882)</f>
        <v>37</v>
      </c>
      <c r="P882" s="0" t="n">
        <f aca="false">+LEN(M882)</f>
        <v>45</v>
      </c>
      <c r="Q882" s="0" t="str">
        <f aca="false">+RIGHT(M882,P882-O882)</f>
        <v>DE_W_500</v>
      </c>
      <c r="R882" s="0" t="n">
        <f aca="false">+LEN(M882)-LEN(SUBSTITUTE(M882,"_",""))</f>
        <v>6</v>
      </c>
      <c r="S882" s="0" t="n">
        <f aca="false">+FIND("!",T882)</f>
        <v>42</v>
      </c>
      <c r="T882" s="0" t="str">
        <f aca="false">+SUBSTITUTE(M882,"_","!",R882)</f>
        <v>FTL||Supplier_76||Plant_21||FTL_DE_W-DE_W!500</v>
      </c>
    </row>
    <row r="883" customFormat="false" ht="12.8" hidden="true" customHeight="false" outlineLevel="0" collapsed="false">
      <c r="A883" s="0" t="s">
        <v>1023</v>
      </c>
      <c r="B883" s="0" t="s">
        <v>966</v>
      </c>
      <c r="C883" s="0" t="s">
        <v>1025</v>
      </c>
      <c r="D883" s="0" t="n">
        <v>100</v>
      </c>
      <c r="E883" s="4" t="str">
        <f aca="false">+LEFT(RIGHT(M883,P883-N883+1),O883-N883)</f>
        <v>DE_W</v>
      </c>
      <c r="F883" s="4" t="str">
        <f aca="false">+RIGHT(LEFT(M883,S883-1),S883-O883-1)</f>
        <v>DE_W</v>
      </c>
      <c r="G883" s="4" t="n">
        <f aca="false">+D883*VLOOKUP(C883,[1]commodities!A$1:H$1048576,2,0)</f>
        <v>7.45</v>
      </c>
      <c r="H883" s="4" t="n">
        <f aca="false">+$D883*VLOOKUP(C883,[1]commodities!A$1:H$1048576,3,0)</f>
        <v>0.039984</v>
      </c>
      <c r="I883" s="4" t="n">
        <f aca="false">+G883/K883</f>
        <v>7.45</v>
      </c>
      <c r="J883" s="4" t="n">
        <f aca="false">+H883/K883</f>
        <v>0.039984</v>
      </c>
      <c r="K883" s="4" t="n">
        <f aca="false">+ROUNDUP(MAX(G883/12000,H883/51,1),0)</f>
        <v>1</v>
      </c>
      <c r="L883" s="4" t="n">
        <f aca="false">+RANDBETWEEN(1,5)</f>
        <v>2</v>
      </c>
      <c r="M883" s="4" t="str">
        <f aca="false">+VLOOKUP(A883&amp;B883,[1]country_org_des!$A$1:$E$1048576,5,0)</f>
        <v>FTL||Supplier_76||Plant_21||FTL_DE_W-DE_W_500</v>
      </c>
      <c r="N883" s="4" t="n">
        <f aca="false">+FIND("FTL",M883,2)+4</f>
        <v>33</v>
      </c>
      <c r="O883" s="0" t="n">
        <f aca="false">+FIND("-",M883)</f>
        <v>37</v>
      </c>
      <c r="P883" s="0" t="n">
        <f aca="false">+LEN(M883)</f>
        <v>45</v>
      </c>
      <c r="Q883" s="0" t="str">
        <f aca="false">+RIGHT(M883,P883-O883)</f>
        <v>DE_W_500</v>
      </c>
      <c r="R883" s="0" t="n">
        <f aca="false">+LEN(M883)-LEN(SUBSTITUTE(M883,"_",""))</f>
        <v>6</v>
      </c>
      <c r="S883" s="0" t="n">
        <f aca="false">+FIND("!",T883)</f>
        <v>42</v>
      </c>
      <c r="T883" s="0" t="str">
        <f aca="false">+SUBSTITUTE(M883,"_","!",R883)</f>
        <v>FTL||Supplier_76||Plant_21||FTL_DE_W-DE_W!500</v>
      </c>
    </row>
    <row r="884" customFormat="false" ht="12.8" hidden="true" customHeight="false" outlineLevel="0" collapsed="false">
      <c r="A884" s="0" t="s">
        <v>1026</v>
      </c>
      <c r="B884" s="0" t="s">
        <v>966</v>
      </c>
      <c r="C884" s="0" t="s">
        <v>1027</v>
      </c>
      <c r="D884" s="0" t="n">
        <v>30</v>
      </c>
      <c r="E884" s="4" t="str">
        <f aca="false">+LEFT(RIGHT(M884,P884-N884+1),O884-N884)</f>
        <v>DE_W</v>
      </c>
      <c r="F884" s="4" t="str">
        <f aca="false">+RIGHT(LEFT(M884,S884-1),S884-O884-1)</f>
        <v>DE_W</v>
      </c>
      <c r="G884" s="4" t="n">
        <f aca="false">+D884*VLOOKUP(C884,[1]commodities!A$1:H$1048576,2,0)</f>
        <v>8.600000001</v>
      </c>
      <c r="H884" s="4" t="n">
        <f aca="false">+$D884*VLOOKUP(C884,[1]commodities!A$1:H$1048576,3,0)</f>
        <v>0.036</v>
      </c>
      <c r="I884" s="4" t="n">
        <f aca="false">+G884/K884</f>
        <v>8.600000001</v>
      </c>
      <c r="J884" s="4" t="n">
        <f aca="false">+H884/K884</f>
        <v>0.036</v>
      </c>
      <c r="K884" s="4" t="n">
        <f aca="false">+ROUNDUP(MAX(G884/12000,H884/51,1),0)</f>
        <v>1</v>
      </c>
      <c r="L884" s="4" t="n">
        <f aca="false">+RANDBETWEEN(1,5)</f>
        <v>5</v>
      </c>
      <c r="M884" s="4" t="str">
        <f aca="false">+VLOOKUP(A884&amp;B884,[1]country_org_des!$A$1:$E$1048576,5,0)</f>
        <v>FTL||Supplier_365||Plant_21||FTL_DE_W-DE_W_100</v>
      </c>
      <c r="N884" s="4" t="n">
        <f aca="false">+FIND("FTL",M884,2)+4</f>
        <v>34</v>
      </c>
      <c r="O884" s="0" t="n">
        <f aca="false">+FIND("-",M884)</f>
        <v>38</v>
      </c>
      <c r="P884" s="0" t="n">
        <f aca="false">+LEN(M884)</f>
        <v>46</v>
      </c>
      <c r="Q884" s="0" t="str">
        <f aca="false">+RIGHT(M884,P884-O884)</f>
        <v>DE_W_100</v>
      </c>
      <c r="R884" s="0" t="n">
        <f aca="false">+LEN(M884)-LEN(SUBSTITUTE(M884,"_",""))</f>
        <v>6</v>
      </c>
      <c r="S884" s="0" t="n">
        <f aca="false">+FIND("!",T884)</f>
        <v>43</v>
      </c>
      <c r="T884" s="0" t="str">
        <f aca="false">+SUBSTITUTE(M884,"_","!",R884)</f>
        <v>FTL||Supplier_365||Plant_21||FTL_DE_W-DE_W!100</v>
      </c>
    </row>
    <row r="885" customFormat="false" ht="12.8" hidden="true" customHeight="false" outlineLevel="0" collapsed="false">
      <c r="A885" s="0" t="s">
        <v>1028</v>
      </c>
      <c r="B885" s="0" t="s">
        <v>966</v>
      </c>
      <c r="C885" s="0" t="s">
        <v>1029</v>
      </c>
      <c r="D885" s="0" t="n">
        <v>16</v>
      </c>
      <c r="E885" s="4" t="str">
        <f aca="false">+LEFT(RIGHT(M885,P885-N885+1),O885-N885)</f>
        <v>DE_W</v>
      </c>
      <c r="F885" s="4" t="str">
        <f aca="false">+RIGHT(LEFT(M885,S885-1),S885-O885-1)</f>
        <v>DE_W</v>
      </c>
      <c r="G885" s="4" t="n">
        <f aca="false">+D885*VLOOKUP(C885,[1]commodities!A$1:H$1048576,2,0)</f>
        <v>4.98</v>
      </c>
      <c r="H885" s="4" t="n">
        <f aca="false">+$D885*VLOOKUP(C885,[1]commodities!A$1:H$1048576,3,0)</f>
        <v>0.0315</v>
      </c>
      <c r="I885" s="4" t="n">
        <f aca="false">+G885/K885</f>
        <v>4.98</v>
      </c>
      <c r="J885" s="4" t="n">
        <f aca="false">+H885/K885</f>
        <v>0.0315</v>
      </c>
      <c r="K885" s="4" t="n">
        <f aca="false">+ROUNDUP(MAX(G885/12000,H885/51,1),0)</f>
        <v>1</v>
      </c>
      <c r="L885" s="4" t="n">
        <f aca="false">+RANDBETWEEN(1,5)</f>
        <v>3</v>
      </c>
      <c r="M885" s="4" t="str">
        <f aca="false">+VLOOKUP(A885&amp;B885,[1]country_org_des!$A$1:$E$1048576,5,0)</f>
        <v>FTL||Supplier_186||Plant_21||FTL_DE_W-DE_W_250</v>
      </c>
      <c r="N885" s="4" t="n">
        <f aca="false">+FIND("FTL",M885,2)+4</f>
        <v>34</v>
      </c>
      <c r="O885" s="0" t="n">
        <f aca="false">+FIND("-",M885)</f>
        <v>38</v>
      </c>
      <c r="P885" s="0" t="n">
        <f aca="false">+LEN(M885)</f>
        <v>46</v>
      </c>
      <c r="Q885" s="0" t="str">
        <f aca="false">+RIGHT(M885,P885-O885)</f>
        <v>DE_W_250</v>
      </c>
      <c r="R885" s="0" t="n">
        <f aca="false">+LEN(M885)-LEN(SUBSTITUTE(M885,"_",""))</f>
        <v>6</v>
      </c>
      <c r="S885" s="0" t="n">
        <f aca="false">+FIND("!",T885)</f>
        <v>43</v>
      </c>
      <c r="T885" s="0" t="str">
        <f aca="false">+SUBSTITUTE(M885,"_","!",R885)</f>
        <v>FTL||Supplier_186||Plant_21||FTL_DE_W-DE_W!250</v>
      </c>
    </row>
    <row r="886" customFormat="false" ht="12.8" hidden="true" customHeight="false" outlineLevel="0" collapsed="false">
      <c r="A886" s="0" t="s">
        <v>1028</v>
      </c>
      <c r="B886" s="0" t="s">
        <v>966</v>
      </c>
      <c r="C886" s="0" t="s">
        <v>1030</v>
      </c>
      <c r="D886" s="0" t="n">
        <v>16</v>
      </c>
      <c r="E886" s="4" t="str">
        <f aca="false">+LEFT(RIGHT(M886,P886-N886+1),O886-N886)</f>
        <v>DE_W</v>
      </c>
      <c r="F886" s="4" t="str">
        <f aca="false">+RIGHT(LEFT(M886,S886-1),S886-O886-1)</f>
        <v>DE_W</v>
      </c>
      <c r="G886" s="4" t="n">
        <f aca="false">+D886*VLOOKUP(C886,[1]commodities!A$1:H$1048576,2,0)</f>
        <v>4.98</v>
      </c>
      <c r="H886" s="4" t="n">
        <f aca="false">+$D886*VLOOKUP(C886,[1]commodities!A$1:H$1048576,3,0)</f>
        <v>0.0315</v>
      </c>
      <c r="I886" s="4" t="n">
        <f aca="false">+G886/K886</f>
        <v>4.98</v>
      </c>
      <c r="J886" s="4" t="n">
        <f aca="false">+H886/K886</f>
        <v>0.0315</v>
      </c>
      <c r="K886" s="4" t="n">
        <f aca="false">+ROUNDUP(MAX(G886/12000,H886/51,1),0)</f>
        <v>1</v>
      </c>
      <c r="L886" s="4" t="n">
        <f aca="false">+RANDBETWEEN(1,5)</f>
        <v>1</v>
      </c>
      <c r="M886" s="4" t="str">
        <f aca="false">+VLOOKUP(A886&amp;B886,[1]country_org_des!$A$1:$E$1048576,5,0)</f>
        <v>FTL||Supplier_186||Plant_21||FTL_DE_W-DE_W_250</v>
      </c>
      <c r="N886" s="4" t="n">
        <f aca="false">+FIND("FTL",M886,2)+4</f>
        <v>34</v>
      </c>
      <c r="O886" s="0" t="n">
        <f aca="false">+FIND("-",M886)</f>
        <v>38</v>
      </c>
      <c r="P886" s="0" t="n">
        <f aca="false">+LEN(M886)</f>
        <v>46</v>
      </c>
      <c r="Q886" s="0" t="str">
        <f aca="false">+RIGHT(M886,P886-O886)</f>
        <v>DE_W_250</v>
      </c>
      <c r="R886" s="0" t="n">
        <f aca="false">+LEN(M886)-LEN(SUBSTITUTE(M886,"_",""))</f>
        <v>6</v>
      </c>
      <c r="S886" s="0" t="n">
        <f aca="false">+FIND("!",T886)</f>
        <v>43</v>
      </c>
      <c r="T886" s="0" t="str">
        <f aca="false">+SUBSTITUTE(M886,"_","!",R886)</f>
        <v>FTL||Supplier_186||Plant_21||FTL_DE_W-DE_W!250</v>
      </c>
    </row>
    <row r="887" customFormat="false" ht="12.8" hidden="true" customHeight="false" outlineLevel="0" collapsed="false">
      <c r="A887" s="0" t="s">
        <v>1031</v>
      </c>
      <c r="B887" s="0" t="s">
        <v>966</v>
      </c>
      <c r="C887" s="0" t="s">
        <v>1032</v>
      </c>
      <c r="D887" s="0" t="n">
        <v>135</v>
      </c>
      <c r="E887" s="4" t="str">
        <f aca="false">+LEFT(RIGHT(M887,P887-N887+1),O887-N887)</f>
        <v>DE_W</v>
      </c>
      <c r="F887" s="4" t="str">
        <f aca="false">+RIGHT(LEFT(M887,S887-1),S887-O887-1)</f>
        <v>DE_W</v>
      </c>
      <c r="G887" s="4" t="n">
        <f aca="false">+D887*VLOOKUP(C887,[1]commodities!A$1:H$1048576,2,0)</f>
        <v>720.6499999935</v>
      </c>
      <c r="H887" s="4" t="n">
        <f aca="false">+$D887*VLOOKUP(C887,[1]commodities!A$1:H$1048576,3,0)</f>
        <v>5.0216899995</v>
      </c>
      <c r="I887" s="4" t="n">
        <f aca="false">+G887/K887</f>
        <v>720.6499999935</v>
      </c>
      <c r="J887" s="4" t="n">
        <f aca="false">+H887/K887</f>
        <v>5.0216899995</v>
      </c>
      <c r="K887" s="4" t="n">
        <f aca="false">+ROUNDUP(MAX(G887/12000,H887/51,1),0)</f>
        <v>1</v>
      </c>
      <c r="L887" s="4" t="n">
        <f aca="false">+RANDBETWEEN(1,5)</f>
        <v>4</v>
      </c>
      <c r="M887" s="4" t="str">
        <f aca="false">+VLOOKUP(A887&amp;B887,[1]country_org_des!$A$1:$E$1048576,5,0)</f>
        <v>FTL||Supplier_63||Plant_21||FTL_DE_W-DE_W_1000</v>
      </c>
      <c r="N887" s="4" t="n">
        <f aca="false">+FIND("FTL",M887,2)+4</f>
        <v>33</v>
      </c>
      <c r="O887" s="0" t="n">
        <f aca="false">+FIND("-",M887)</f>
        <v>37</v>
      </c>
      <c r="P887" s="0" t="n">
        <f aca="false">+LEN(M887)</f>
        <v>46</v>
      </c>
      <c r="Q887" s="0" t="str">
        <f aca="false">+RIGHT(M887,P887-O887)</f>
        <v>DE_W_1000</v>
      </c>
      <c r="R887" s="0" t="n">
        <f aca="false">+LEN(M887)-LEN(SUBSTITUTE(M887,"_",""))</f>
        <v>6</v>
      </c>
      <c r="S887" s="0" t="n">
        <f aca="false">+FIND("!",T887)</f>
        <v>42</v>
      </c>
      <c r="T887" s="0" t="str">
        <f aca="false">+SUBSTITUTE(M887,"_","!",R887)</f>
        <v>FTL||Supplier_63||Plant_21||FTL_DE_W-DE_W!1000</v>
      </c>
    </row>
    <row r="888" customFormat="false" ht="12.8" hidden="true" customHeight="false" outlineLevel="0" collapsed="false">
      <c r="A888" s="0" t="s">
        <v>1033</v>
      </c>
      <c r="B888" s="0" t="s">
        <v>966</v>
      </c>
      <c r="C888" s="0" t="s">
        <v>1034</v>
      </c>
      <c r="D888" s="0" t="n">
        <v>48</v>
      </c>
      <c r="E888" s="4" t="str">
        <f aca="false">+LEFT(RIGHT(M888,P888-N888+1),O888-N888)</f>
        <v>SK</v>
      </c>
      <c r="F888" s="4" t="str">
        <f aca="false">+RIGHT(LEFT(M888,S888-1),S888-O888-1)</f>
        <v>DE_W</v>
      </c>
      <c r="G888" s="4" t="n">
        <f aca="false">+D888*VLOOKUP(C888,[1]commodities!A$1:H$1048576,2,0)</f>
        <v>137.7999999984</v>
      </c>
      <c r="H888" s="4" t="n">
        <f aca="false">+$D888*VLOOKUP(C888,[1]commodities!A$1:H$1048576,3,0)</f>
        <v>1.0043379984</v>
      </c>
      <c r="I888" s="4" t="n">
        <f aca="false">+G888/K888</f>
        <v>137.7999999984</v>
      </c>
      <c r="J888" s="4" t="n">
        <f aca="false">+H888/K888</f>
        <v>1.0043379984</v>
      </c>
      <c r="K888" s="4" t="n">
        <f aca="false">+ROUNDUP(MAX(G888/12000,H888/51,1),0)</f>
        <v>1</v>
      </c>
      <c r="L888" s="4" t="n">
        <f aca="false">+RANDBETWEEN(1,5)</f>
        <v>3</v>
      </c>
      <c r="M888" s="4" t="str">
        <f aca="false">+VLOOKUP(A888&amp;B888,[1]country_org_des!$A$1:$E$1048576,5,0)</f>
        <v>FTL||Supplier_338||Plant_21||FTL_SK-DE_W_1000</v>
      </c>
      <c r="N888" s="4" t="n">
        <f aca="false">+FIND("FTL",M888,2)+4</f>
        <v>34</v>
      </c>
      <c r="O888" s="0" t="n">
        <f aca="false">+FIND("-",M888)</f>
        <v>36</v>
      </c>
      <c r="P888" s="0" t="n">
        <f aca="false">+LEN(M888)</f>
        <v>45</v>
      </c>
      <c r="Q888" s="0" t="str">
        <f aca="false">+RIGHT(M888,P888-O888)</f>
        <v>DE_W_1000</v>
      </c>
      <c r="R888" s="0" t="n">
        <f aca="false">+LEN(M888)-LEN(SUBSTITUTE(M888,"_",""))</f>
        <v>5</v>
      </c>
      <c r="S888" s="0" t="n">
        <f aca="false">+FIND("!",T888)</f>
        <v>41</v>
      </c>
      <c r="T888" s="0" t="str">
        <f aca="false">+SUBSTITUTE(M888,"_","!",R888)</f>
        <v>FTL||Supplier_338||Plant_21||FTL_SK-DE_W!1000</v>
      </c>
    </row>
    <row r="889" customFormat="false" ht="12.8" hidden="true" customHeight="false" outlineLevel="0" collapsed="false">
      <c r="A889" s="0" t="s">
        <v>1033</v>
      </c>
      <c r="B889" s="0" t="s">
        <v>966</v>
      </c>
      <c r="C889" s="0" t="s">
        <v>1035</v>
      </c>
      <c r="D889" s="0" t="n">
        <v>192</v>
      </c>
      <c r="E889" s="4" t="str">
        <f aca="false">+LEFT(RIGHT(M889,P889-N889+1),O889-N889)</f>
        <v>SK</v>
      </c>
      <c r="F889" s="4" t="str">
        <f aca="false">+RIGHT(LEFT(M889,S889-1),S889-O889-1)</f>
        <v>DE_W</v>
      </c>
      <c r="G889" s="4" t="n">
        <f aca="false">+D889*VLOOKUP(C889,[1]commodities!A$1:H$1048576,2,0)</f>
        <v>551.1999999936</v>
      </c>
      <c r="H889" s="4" t="n">
        <f aca="false">+$D889*VLOOKUP(C889,[1]commodities!A$1:H$1048576,3,0)</f>
        <v>4.0173519936</v>
      </c>
      <c r="I889" s="4" t="n">
        <f aca="false">+G889/K889</f>
        <v>551.1999999936</v>
      </c>
      <c r="J889" s="4" t="n">
        <f aca="false">+H889/K889</f>
        <v>4.0173519936</v>
      </c>
      <c r="K889" s="4" t="n">
        <f aca="false">+ROUNDUP(MAX(G889/12000,H889/51,1),0)</f>
        <v>1</v>
      </c>
      <c r="L889" s="4" t="n">
        <f aca="false">+RANDBETWEEN(1,5)</f>
        <v>4</v>
      </c>
      <c r="M889" s="4" t="str">
        <f aca="false">+VLOOKUP(A889&amp;B889,[1]country_org_des!$A$1:$E$1048576,5,0)</f>
        <v>FTL||Supplier_338||Plant_21||FTL_SK-DE_W_1000</v>
      </c>
      <c r="N889" s="4" t="n">
        <f aca="false">+FIND("FTL",M889,2)+4</f>
        <v>34</v>
      </c>
      <c r="O889" s="0" t="n">
        <f aca="false">+FIND("-",M889)</f>
        <v>36</v>
      </c>
      <c r="P889" s="0" t="n">
        <f aca="false">+LEN(M889)</f>
        <v>45</v>
      </c>
      <c r="Q889" s="0" t="str">
        <f aca="false">+RIGHT(M889,P889-O889)</f>
        <v>DE_W_1000</v>
      </c>
      <c r="R889" s="0" t="n">
        <f aca="false">+LEN(M889)-LEN(SUBSTITUTE(M889,"_",""))</f>
        <v>5</v>
      </c>
      <c r="S889" s="0" t="n">
        <f aca="false">+FIND("!",T889)</f>
        <v>41</v>
      </c>
      <c r="T889" s="0" t="str">
        <f aca="false">+SUBSTITUTE(M889,"_","!",R889)</f>
        <v>FTL||Supplier_338||Plant_21||FTL_SK-DE_W!1000</v>
      </c>
    </row>
    <row r="890" customFormat="false" ht="12.8" hidden="true" customHeight="false" outlineLevel="0" collapsed="false">
      <c r="A890" s="0" t="s">
        <v>1033</v>
      </c>
      <c r="B890" s="0" t="s">
        <v>966</v>
      </c>
      <c r="C890" s="0" t="s">
        <v>1036</v>
      </c>
      <c r="D890" s="0" t="n">
        <v>192</v>
      </c>
      <c r="E890" s="4" t="str">
        <f aca="false">+LEFT(RIGHT(M890,P890-N890+1),O890-N890)</f>
        <v>SK</v>
      </c>
      <c r="F890" s="4" t="str">
        <f aca="false">+RIGHT(LEFT(M890,S890-1),S890-O890-1)</f>
        <v>DE_W</v>
      </c>
      <c r="G890" s="4" t="n">
        <f aca="false">+D890*VLOOKUP(C890,[1]commodities!A$1:H$1048576,2,0)</f>
        <v>551.1999999936</v>
      </c>
      <c r="H890" s="4" t="n">
        <f aca="false">+$D890*VLOOKUP(C890,[1]commodities!A$1:H$1048576,3,0)</f>
        <v>4.0173519936</v>
      </c>
      <c r="I890" s="4" t="n">
        <f aca="false">+G890/K890</f>
        <v>551.1999999936</v>
      </c>
      <c r="J890" s="4" t="n">
        <f aca="false">+H890/K890</f>
        <v>4.0173519936</v>
      </c>
      <c r="K890" s="4" t="n">
        <f aca="false">+ROUNDUP(MAX(G890/12000,H890/51,1),0)</f>
        <v>1</v>
      </c>
      <c r="L890" s="4" t="n">
        <f aca="false">+RANDBETWEEN(1,5)</f>
        <v>2</v>
      </c>
      <c r="M890" s="4" t="str">
        <f aca="false">+VLOOKUP(A890&amp;B890,[1]country_org_des!$A$1:$E$1048576,5,0)</f>
        <v>FTL||Supplier_338||Plant_21||FTL_SK-DE_W_1000</v>
      </c>
      <c r="N890" s="4" t="n">
        <f aca="false">+FIND("FTL",M890,2)+4</f>
        <v>34</v>
      </c>
      <c r="O890" s="0" t="n">
        <f aca="false">+FIND("-",M890)</f>
        <v>36</v>
      </c>
      <c r="P890" s="0" t="n">
        <f aca="false">+LEN(M890)</f>
        <v>45</v>
      </c>
      <c r="Q890" s="0" t="str">
        <f aca="false">+RIGHT(M890,P890-O890)</f>
        <v>DE_W_1000</v>
      </c>
      <c r="R890" s="0" t="n">
        <f aca="false">+LEN(M890)-LEN(SUBSTITUTE(M890,"_",""))</f>
        <v>5</v>
      </c>
      <c r="S890" s="0" t="n">
        <f aca="false">+FIND("!",T890)</f>
        <v>41</v>
      </c>
      <c r="T890" s="0" t="str">
        <f aca="false">+SUBSTITUTE(M890,"_","!",R890)</f>
        <v>FTL||Supplier_338||Plant_21||FTL_SK-DE_W!1000</v>
      </c>
    </row>
    <row r="891" customFormat="false" ht="12.8" hidden="true" customHeight="false" outlineLevel="0" collapsed="false">
      <c r="A891" s="0" t="s">
        <v>1037</v>
      </c>
      <c r="B891" s="0" t="s">
        <v>966</v>
      </c>
      <c r="C891" s="0" t="s">
        <v>1038</v>
      </c>
      <c r="D891" s="0" t="n">
        <v>200</v>
      </c>
      <c r="E891" s="4" t="str">
        <f aca="false">+LEFT(RIGHT(M891,P891-N891+1),O891-N891)</f>
        <v>DE_W</v>
      </c>
      <c r="F891" s="4" t="str">
        <f aca="false">+RIGHT(LEFT(M891,S891-1),S891-O891-1)</f>
        <v>DE_W</v>
      </c>
      <c r="G891" s="4" t="n">
        <f aca="false">+D891*VLOOKUP(C891,[1]commodities!A$1:H$1048576,2,0)</f>
        <v>3.66</v>
      </c>
      <c r="H891" s="4" t="n">
        <f aca="false">+$D891*VLOOKUP(C891,[1]commodities!A$1:H$1048576,3,0)</f>
        <v>0.036</v>
      </c>
      <c r="I891" s="4" t="n">
        <f aca="false">+G891/K891</f>
        <v>3.66</v>
      </c>
      <c r="J891" s="4" t="n">
        <f aca="false">+H891/K891</f>
        <v>0.036</v>
      </c>
      <c r="K891" s="4" t="n">
        <f aca="false">+ROUNDUP(MAX(G891/12000,H891/51,1),0)</f>
        <v>1</v>
      </c>
      <c r="L891" s="4" t="n">
        <f aca="false">+RANDBETWEEN(1,5)</f>
        <v>3</v>
      </c>
      <c r="M891" s="4" t="str">
        <f aca="false">+VLOOKUP(A891&amp;B891,[1]country_org_des!$A$1:$E$1048576,5,0)</f>
        <v>FTL||Supplier_386||Plant_21||FTL_DE_W-DE_W_100</v>
      </c>
      <c r="N891" s="4" t="n">
        <f aca="false">+FIND("FTL",M891,2)+4</f>
        <v>34</v>
      </c>
      <c r="O891" s="0" t="n">
        <f aca="false">+FIND("-",M891)</f>
        <v>38</v>
      </c>
      <c r="P891" s="0" t="n">
        <f aca="false">+LEN(M891)</f>
        <v>46</v>
      </c>
      <c r="Q891" s="0" t="str">
        <f aca="false">+RIGHT(M891,P891-O891)</f>
        <v>DE_W_100</v>
      </c>
      <c r="R891" s="0" t="n">
        <f aca="false">+LEN(M891)-LEN(SUBSTITUTE(M891,"_",""))</f>
        <v>6</v>
      </c>
      <c r="S891" s="0" t="n">
        <f aca="false">+FIND("!",T891)</f>
        <v>43</v>
      </c>
      <c r="T891" s="0" t="str">
        <f aca="false">+SUBSTITUTE(M891,"_","!",R891)</f>
        <v>FTL||Supplier_386||Plant_21||FTL_DE_W-DE_W!100</v>
      </c>
    </row>
    <row r="892" customFormat="false" ht="12.8" hidden="true" customHeight="false" outlineLevel="0" collapsed="false">
      <c r="A892" s="0" t="s">
        <v>1039</v>
      </c>
      <c r="B892" s="0" t="s">
        <v>966</v>
      </c>
      <c r="C892" s="0" t="s">
        <v>1040</v>
      </c>
      <c r="D892" s="0" t="n">
        <v>60</v>
      </c>
      <c r="E892" s="4" t="str">
        <f aca="false">+LEFT(RIGHT(M892,P892-N892+1),O892-N892)</f>
        <v>DE_W</v>
      </c>
      <c r="F892" s="4" t="str">
        <f aca="false">+RIGHT(LEFT(M892,S892-1),S892-O892-1)</f>
        <v>DE_W</v>
      </c>
      <c r="G892" s="4" t="n">
        <f aca="false">+D892*VLOOKUP(C892,[1]commodities!A$1:H$1048576,2,0)</f>
        <v>101.200000002</v>
      </c>
      <c r="H892" s="4" t="n">
        <f aca="false">+$D892*VLOOKUP(C892,[1]commodities!A$1:H$1048576,3,0)</f>
        <v>1.004338002</v>
      </c>
      <c r="I892" s="4" t="n">
        <f aca="false">+G892/K892</f>
        <v>101.200000002</v>
      </c>
      <c r="J892" s="4" t="n">
        <f aca="false">+H892/K892</f>
        <v>1.004338002</v>
      </c>
      <c r="K892" s="4" t="n">
        <f aca="false">+ROUNDUP(MAX(G892/12000,H892/51,1),0)</f>
        <v>1</v>
      </c>
      <c r="L892" s="4" t="n">
        <f aca="false">+RANDBETWEEN(1,5)</f>
        <v>5</v>
      </c>
      <c r="M892" s="4" t="str">
        <f aca="false">+VLOOKUP(A892&amp;B892,[1]country_org_des!$A$1:$E$1048576,5,0)</f>
        <v>FTL||Supplier_233||Plant_21||FTL_DE_W-DE_W_500</v>
      </c>
      <c r="N892" s="4" t="n">
        <f aca="false">+FIND("FTL",M892,2)+4</f>
        <v>34</v>
      </c>
      <c r="O892" s="0" t="n">
        <f aca="false">+FIND("-",M892)</f>
        <v>38</v>
      </c>
      <c r="P892" s="0" t="n">
        <f aca="false">+LEN(M892)</f>
        <v>46</v>
      </c>
      <c r="Q892" s="0" t="str">
        <f aca="false">+RIGHT(M892,P892-O892)</f>
        <v>DE_W_500</v>
      </c>
      <c r="R892" s="0" t="n">
        <f aca="false">+LEN(M892)-LEN(SUBSTITUTE(M892,"_",""))</f>
        <v>6</v>
      </c>
      <c r="S892" s="0" t="n">
        <f aca="false">+FIND("!",T892)</f>
        <v>43</v>
      </c>
      <c r="T892" s="0" t="str">
        <f aca="false">+SUBSTITUTE(M892,"_","!",R892)</f>
        <v>FTL||Supplier_233||Plant_21||FTL_DE_W-DE_W!500</v>
      </c>
    </row>
    <row r="893" customFormat="false" ht="12.8" hidden="true" customHeight="false" outlineLevel="0" collapsed="false">
      <c r="A893" s="0" t="s">
        <v>1039</v>
      </c>
      <c r="B893" s="0" t="s">
        <v>966</v>
      </c>
      <c r="C893" s="0" t="s">
        <v>1041</v>
      </c>
      <c r="D893" s="0" t="n">
        <v>60</v>
      </c>
      <c r="E893" s="4" t="str">
        <f aca="false">+LEFT(RIGHT(M893,P893-N893+1),O893-N893)</f>
        <v>DE_W</v>
      </c>
      <c r="F893" s="4" t="str">
        <f aca="false">+RIGHT(LEFT(M893,S893-1),S893-O893-1)</f>
        <v>DE_W</v>
      </c>
      <c r="G893" s="4" t="n">
        <f aca="false">+D893*VLOOKUP(C893,[1]commodities!A$1:H$1048576,2,0)</f>
        <v>91.600000002</v>
      </c>
      <c r="H893" s="4" t="n">
        <f aca="false">+$D893*VLOOKUP(C893,[1]commodities!A$1:H$1048576,3,0)</f>
        <v>1.004338002</v>
      </c>
      <c r="I893" s="4" t="n">
        <f aca="false">+G893/K893</f>
        <v>91.600000002</v>
      </c>
      <c r="J893" s="4" t="n">
        <f aca="false">+H893/K893</f>
        <v>1.004338002</v>
      </c>
      <c r="K893" s="4" t="n">
        <f aca="false">+ROUNDUP(MAX(G893/12000,H893/51,1),0)</f>
        <v>1</v>
      </c>
      <c r="L893" s="4" t="n">
        <f aca="false">+RANDBETWEEN(1,5)</f>
        <v>5</v>
      </c>
      <c r="M893" s="4" t="str">
        <f aca="false">+VLOOKUP(A893&amp;B893,[1]country_org_des!$A$1:$E$1048576,5,0)</f>
        <v>FTL||Supplier_233||Plant_21||FTL_DE_W-DE_W_500</v>
      </c>
      <c r="N893" s="4" t="n">
        <f aca="false">+FIND("FTL",M893,2)+4</f>
        <v>34</v>
      </c>
      <c r="O893" s="0" t="n">
        <f aca="false">+FIND("-",M893)</f>
        <v>38</v>
      </c>
      <c r="P893" s="0" t="n">
        <f aca="false">+LEN(M893)</f>
        <v>46</v>
      </c>
      <c r="Q893" s="0" t="str">
        <f aca="false">+RIGHT(M893,P893-O893)</f>
        <v>DE_W_500</v>
      </c>
      <c r="R893" s="0" t="n">
        <f aca="false">+LEN(M893)-LEN(SUBSTITUTE(M893,"_",""))</f>
        <v>6</v>
      </c>
      <c r="S893" s="0" t="n">
        <f aca="false">+FIND("!",T893)</f>
        <v>43</v>
      </c>
      <c r="T893" s="0" t="str">
        <f aca="false">+SUBSTITUTE(M893,"_","!",R893)</f>
        <v>FTL||Supplier_233||Plant_21||FTL_DE_W-DE_W!500</v>
      </c>
    </row>
    <row r="894" customFormat="false" ht="12.8" hidden="true" customHeight="false" outlineLevel="0" collapsed="false">
      <c r="A894" s="0" t="s">
        <v>1039</v>
      </c>
      <c r="B894" s="0" t="s">
        <v>966</v>
      </c>
      <c r="C894" s="0" t="s">
        <v>1042</v>
      </c>
      <c r="D894" s="0" t="n">
        <v>140</v>
      </c>
      <c r="E894" s="4" t="str">
        <f aca="false">+LEFT(RIGHT(M894,P894-N894+1),O894-N894)</f>
        <v>DE_W</v>
      </c>
      <c r="F894" s="4" t="str">
        <f aca="false">+RIGHT(LEFT(M894,S894-1),S894-O894-1)</f>
        <v>DE_W</v>
      </c>
      <c r="G894" s="4" t="n">
        <f aca="false">+D894*VLOOKUP(C894,[1]commodities!A$1:H$1048576,2,0)</f>
        <v>1759.999999996</v>
      </c>
      <c r="H894" s="4" t="n">
        <f aca="false">+$D894*VLOOKUP(C894,[1]commodities!A$1:H$1048576,3,0)</f>
        <v>18.623999996</v>
      </c>
      <c r="I894" s="4" t="n">
        <f aca="false">+G894/K894</f>
        <v>1759.999999996</v>
      </c>
      <c r="J894" s="4" t="n">
        <f aca="false">+H894/K894</f>
        <v>18.623999996</v>
      </c>
      <c r="K894" s="4" t="n">
        <f aca="false">+ROUNDUP(MAX(G894/12000,H894/51,1),0)</f>
        <v>1</v>
      </c>
      <c r="L894" s="4" t="n">
        <f aca="false">+RANDBETWEEN(1,5)</f>
        <v>2</v>
      </c>
      <c r="M894" s="4" t="str">
        <f aca="false">+VLOOKUP(A894&amp;B894,[1]country_org_des!$A$1:$E$1048576,5,0)</f>
        <v>FTL||Supplier_233||Plant_21||FTL_DE_W-DE_W_500</v>
      </c>
      <c r="N894" s="4" t="n">
        <f aca="false">+FIND("FTL",M894,2)+4</f>
        <v>34</v>
      </c>
      <c r="O894" s="0" t="n">
        <f aca="false">+FIND("-",M894)</f>
        <v>38</v>
      </c>
      <c r="P894" s="0" t="n">
        <f aca="false">+LEN(M894)</f>
        <v>46</v>
      </c>
      <c r="Q894" s="0" t="str">
        <f aca="false">+RIGHT(M894,P894-O894)</f>
        <v>DE_W_500</v>
      </c>
      <c r="R894" s="0" t="n">
        <f aca="false">+LEN(M894)-LEN(SUBSTITUTE(M894,"_",""))</f>
        <v>6</v>
      </c>
      <c r="S894" s="0" t="n">
        <f aca="false">+FIND("!",T894)</f>
        <v>43</v>
      </c>
      <c r="T894" s="0" t="str">
        <f aca="false">+SUBSTITUTE(M894,"_","!",R894)</f>
        <v>FTL||Supplier_233||Plant_21||FTL_DE_W-DE_W!500</v>
      </c>
    </row>
    <row r="895" customFormat="false" ht="12.8" hidden="true" customHeight="false" outlineLevel="0" collapsed="false">
      <c r="A895" s="0" t="s">
        <v>1039</v>
      </c>
      <c r="B895" s="0" t="s">
        <v>966</v>
      </c>
      <c r="C895" s="0" t="s">
        <v>1043</v>
      </c>
      <c r="D895" s="0" t="n">
        <v>160</v>
      </c>
      <c r="E895" s="4" t="str">
        <f aca="false">+LEFT(RIGHT(M895,P895-N895+1),O895-N895)</f>
        <v>DE_W</v>
      </c>
      <c r="F895" s="4" t="str">
        <f aca="false">+RIGHT(LEFT(M895,S895-1),S895-O895-1)</f>
        <v>DE_W</v>
      </c>
      <c r="G895" s="4" t="n">
        <f aca="false">+D895*VLOOKUP(C895,[1]commodities!A$1:H$1048576,2,0)</f>
        <v>678.4</v>
      </c>
      <c r="H895" s="4" t="n">
        <f aca="false">+$D895*VLOOKUP(C895,[1]commodities!A$1:H$1048576,3,0)</f>
        <v>7.4496</v>
      </c>
      <c r="I895" s="4" t="n">
        <f aca="false">+G895/K895</f>
        <v>678.4</v>
      </c>
      <c r="J895" s="4" t="n">
        <f aca="false">+H895/K895</f>
        <v>7.4496</v>
      </c>
      <c r="K895" s="4" t="n">
        <f aca="false">+ROUNDUP(MAX(G895/12000,H895/51,1),0)</f>
        <v>1</v>
      </c>
      <c r="L895" s="4" t="n">
        <f aca="false">+RANDBETWEEN(1,5)</f>
        <v>5</v>
      </c>
      <c r="M895" s="4" t="str">
        <f aca="false">+VLOOKUP(A895&amp;B895,[1]country_org_des!$A$1:$E$1048576,5,0)</f>
        <v>FTL||Supplier_233||Plant_21||FTL_DE_W-DE_W_500</v>
      </c>
      <c r="N895" s="4" t="n">
        <f aca="false">+FIND("FTL",M895,2)+4</f>
        <v>34</v>
      </c>
      <c r="O895" s="0" t="n">
        <f aca="false">+FIND("-",M895)</f>
        <v>38</v>
      </c>
      <c r="P895" s="0" t="n">
        <f aca="false">+LEN(M895)</f>
        <v>46</v>
      </c>
      <c r="Q895" s="0" t="str">
        <f aca="false">+RIGHT(M895,P895-O895)</f>
        <v>DE_W_500</v>
      </c>
      <c r="R895" s="0" t="n">
        <f aca="false">+LEN(M895)-LEN(SUBSTITUTE(M895,"_",""))</f>
        <v>6</v>
      </c>
      <c r="S895" s="0" t="n">
        <f aca="false">+FIND("!",T895)</f>
        <v>43</v>
      </c>
      <c r="T895" s="0" t="str">
        <f aca="false">+SUBSTITUTE(M895,"_","!",R895)</f>
        <v>FTL||Supplier_233||Plant_21||FTL_DE_W-DE_W!500</v>
      </c>
    </row>
    <row r="896" customFormat="false" ht="12.8" hidden="true" customHeight="false" outlineLevel="0" collapsed="false">
      <c r="A896" s="0" t="s">
        <v>1039</v>
      </c>
      <c r="B896" s="0" t="s">
        <v>966</v>
      </c>
      <c r="C896" s="0" t="s">
        <v>1044</v>
      </c>
      <c r="D896" s="0" t="n">
        <v>160</v>
      </c>
      <c r="E896" s="4" t="str">
        <f aca="false">+LEFT(RIGHT(M896,P896-N896+1),O896-N896)</f>
        <v>DE_W</v>
      </c>
      <c r="F896" s="4" t="str">
        <f aca="false">+RIGHT(LEFT(M896,S896-1),S896-O896-1)</f>
        <v>DE_W</v>
      </c>
      <c r="G896" s="4" t="n">
        <f aca="false">+D896*VLOOKUP(C896,[1]commodities!A$1:H$1048576,2,0)</f>
        <v>681.6</v>
      </c>
      <c r="H896" s="4" t="n">
        <f aca="false">+$D896*VLOOKUP(C896,[1]commodities!A$1:H$1048576,3,0)</f>
        <v>7.4496</v>
      </c>
      <c r="I896" s="4" t="n">
        <f aca="false">+G896/K896</f>
        <v>681.6</v>
      </c>
      <c r="J896" s="4" t="n">
        <f aca="false">+H896/K896</f>
        <v>7.4496</v>
      </c>
      <c r="K896" s="4" t="n">
        <f aca="false">+ROUNDUP(MAX(G896/12000,H896/51,1),0)</f>
        <v>1</v>
      </c>
      <c r="L896" s="4" t="n">
        <f aca="false">+RANDBETWEEN(1,5)</f>
        <v>5</v>
      </c>
      <c r="M896" s="4" t="str">
        <f aca="false">+VLOOKUP(A896&amp;B896,[1]country_org_des!$A$1:$E$1048576,5,0)</f>
        <v>FTL||Supplier_233||Plant_21||FTL_DE_W-DE_W_500</v>
      </c>
      <c r="N896" s="4" t="n">
        <f aca="false">+FIND("FTL",M896,2)+4</f>
        <v>34</v>
      </c>
      <c r="O896" s="0" t="n">
        <f aca="false">+FIND("-",M896)</f>
        <v>38</v>
      </c>
      <c r="P896" s="0" t="n">
        <f aca="false">+LEN(M896)</f>
        <v>46</v>
      </c>
      <c r="Q896" s="0" t="str">
        <f aca="false">+RIGHT(M896,P896-O896)</f>
        <v>DE_W_500</v>
      </c>
      <c r="R896" s="0" t="n">
        <f aca="false">+LEN(M896)-LEN(SUBSTITUTE(M896,"_",""))</f>
        <v>6</v>
      </c>
      <c r="S896" s="0" t="n">
        <f aca="false">+FIND("!",T896)</f>
        <v>43</v>
      </c>
      <c r="T896" s="0" t="str">
        <f aca="false">+SUBSTITUTE(M896,"_","!",R896)</f>
        <v>FTL||Supplier_233||Plant_21||FTL_DE_W-DE_W!500</v>
      </c>
    </row>
    <row r="897" customFormat="false" ht="12.8" hidden="true" customHeight="false" outlineLevel="0" collapsed="false">
      <c r="A897" s="0" t="s">
        <v>1039</v>
      </c>
      <c r="B897" s="0" t="s">
        <v>966</v>
      </c>
      <c r="C897" s="0" t="s">
        <v>1045</v>
      </c>
      <c r="D897" s="0" t="n">
        <v>126</v>
      </c>
      <c r="E897" s="4" t="str">
        <f aca="false">+LEFT(RIGHT(M897,P897-N897+1),O897-N897)</f>
        <v>DE_W</v>
      </c>
      <c r="F897" s="4" t="str">
        <f aca="false">+RIGHT(LEFT(M897,S897-1),S897-O897-1)</f>
        <v>DE_W</v>
      </c>
      <c r="G897" s="4" t="n">
        <f aca="false">+D897*VLOOKUP(C897,[1]commodities!A$1:H$1048576,2,0)</f>
        <v>540.600000003</v>
      </c>
      <c r="H897" s="4" t="n">
        <f aca="false">+$D897*VLOOKUP(C897,[1]commodities!A$1:H$1048576,3,0)</f>
        <v>5.5871999946</v>
      </c>
      <c r="I897" s="4" t="n">
        <f aca="false">+G897/K897</f>
        <v>540.600000003</v>
      </c>
      <c r="J897" s="4" t="n">
        <f aca="false">+H897/K897</f>
        <v>5.5871999946</v>
      </c>
      <c r="K897" s="4" t="n">
        <f aca="false">+ROUNDUP(MAX(G897/12000,H897/51,1),0)</f>
        <v>1</v>
      </c>
      <c r="L897" s="4" t="n">
        <f aca="false">+RANDBETWEEN(1,5)</f>
        <v>3</v>
      </c>
      <c r="M897" s="4" t="str">
        <f aca="false">+VLOOKUP(A897&amp;B897,[1]country_org_des!$A$1:$E$1048576,5,0)</f>
        <v>FTL||Supplier_233||Plant_21||FTL_DE_W-DE_W_500</v>
      </c>
      <c r="N897" s="4" t="n">
        <f aca="false">+FIND("FTL",M897,2)+4</f>
        <v>34</v>
      </c>
      <c r="O897" s="0" t="n">
        <f aca="false">+FIND("-",M897)</f>
        <v>38</v>
      </c>
      <c r="P897" s="0" t="n">
        <f aca="false">+LEN(M897)</f>
        <v>46</v>
      </c>
      <c r="Q897" s="0" t="str">
        <f aca="false">+RIGHT(M897,P897-O897)</f>
        <v>DE_W_500</v>
      </c>
      <c r="R897" s="0" t="n">
        <f aca="false">+LEN(M897)-LEN(SUBSTITUTE(M897,"_",""))</f>
        <v>6</v>
      </c>
      <c r="S897" s="0" t="n">
        <f aca="false">+FIND("!",T897)</f>
        <v>43</v>
      </c>
      <c r="T897" s="0" t="str">
        <f aca="false">+SUBSTITUTE(M897,"_","!",R897)</f>
        <v>FTL||Supplier_233||Plant_21||FTL_DE_W-DE_W!500</v>
      </c>
    </row>
    <row r="898" customFormat="false" ht="12.8" hidden="true" customHeight="false" outlineLevel="0" collapsed="false">
      <c r="A898" s="0" t="s">
        <v>1046</v>
      </c>
      <c r="B898" s="0" t="s">
        <v>966</v>
      </c>
      <c r="C898" s="0" t="s">
        <v>1047</v>
      </c>
      <c r="D898" s="0" t="n">
        <v>96</v>
      </c>
      <c r="E898" s="4" t="str">
        <f aca="false">+LEFT(RIGHT(M898,P898-N898+1),O898-N898)</f>
        <v>DE_W</v>
      </c>
      <c r="F898" s="4" t="str">
        <f aca="false">+RIGHT(LEFT(M898,S898-1),S898-O898-1)</f>
        <v>DE_W</v>
      </c>
      <c r="G898" s="4" t="n">
        <f aca="false">+D898*VLOOKUP(C898,[1]commodities!A$1:H$1048576,2,0)</f>
        <v>3348</v>
      </c>
      <c r="H898" s="4" t="n">
        <f aca="false">+$D898*VLOOKUP(C898,[1]commodities!A$1:H$1048576,3,0)</f>
        <v>39.33072</v>
      </c>
      <c r="I898" s="4" t="n">
        <f aca="false">+G898/K898</f>
        <v>3348</v>
      </c>
      <c r="J898" s="4" t="n">
        <f aca="false">+H898/K898</f>
        <v>39.33072</v>
      </c>
      <c r="K898" s="4" t="n">
        <f aca="false">+ROUNDUP(MAX(G898/12000,H898/51,1),0)</f>
        <v>1</v>
      </c>
      <c r="L898" s="4" t="n">
        <f aca="false">+RANDBETWEEN(1,5)</f>
        <v>1</v>
      </c>
      <c r="M898" s="4" t="str">
        <f aca="false">+VLOOKUP(A898&amp;B898,[1]country_org_des!$A$1:$E$1048576,5,0)</f>
        <v>FTL||Supplier_237||Plant_21||FTL_DE_W-DE_W_500</v>
      </c>
      <c r="N898" s="4" t="n">
        <f aca="false">+FIND("FTL",M898,2)+4</f>
        <v>34</v>
      </c>
      <c r="O898" s="0" t="n">
        <f aca="false">+FIND("-",M898)</f>
        <v>38</v>
      </c>
      <c r="P898" s="0" t="n">
        <f aca="false">+LEN(M898)</f>
        <v>46</v>
      </c>
      <c r="Q898" s="0" t="str">
        <f aca="false">+RIGHT(M898,P898-O898)</f>
        <v>DE_W_500</v>
      </c>
      <c r="R898" s="0" t="n">
        <f aca="false">+LEN(M898)-LEN(SUBSTITUTE(M898,"_",""))</f>
        <v>6</v>
      </c>
      <c r="S898" s="0" t="n">
        <f aca="false">+FIND("!",T898)</f>
        <v>43</v>
      </c>
      <c r="T898" s="0" t="str">
        <f aca="false">+SUBSTITUTE(M898,"_","!",R898)</f>
        <v>FTL||Supplier_237||Plant_21||FTL_DE_W-DE_W!500</v>
      </c>
    </row>
    <row r="899" customFormat="false" ht="12.8" hidden="true" customHeight="false" outlineLevel="0" collapsed="false">
      <c r="A899" s="0" t="s">
        <v>1046</v>
      </c>
      <c r="B899" s="0" t="s">
        <v>966</v>
      </c>
      <c r="C899" s="0" t="s">
        <v>1048</v>
      </c>
      <c r="D899" s="0" t="n">
        <v>150</v>
      </c>
      <c r="E899" s="4" t="str">
        <f aca="false">+LEFT(RIGHT(M899,P899-N899+1),O899-N899)</f>
        <v>DE_W</v>
      </c>
      <c r="F899" s="4" t="str">
        <f aca="false">+RIGHT(LEFT(M899,S899-1),S899-O899-1)</f>
        <v>DE_W</v>
      </c>
      <c r="G899" s="4" t="n">
        <f aca="false">+D899*VLOOKUP(C899,[1]commodities!A$1:H$1048576,2,0)</f>
        <v>720</v>
      </c>
      <c r="H899" s="4" t="n">
        <f aca="false">+$D899*VLOOKUP(C899,[1]commodities!A$1:H$1048576,3,0)</f>
        <v>4.4928</v>
      </c>
      <c r="I899" s="4" t="n">
        <f aca="false">+G899/K899</f>
        <v>720</v>
      </c>
      <c r="J899" s="4" t="n">
        <f aca="false">+H899/K899</f>
        <v>4.4928</v>
      </c>
      <c r="K899" s="4" t="n">
        <f aca="false">+ROUNDUP(MAX(G899/12000,H899/51,1),0)</f>
        <v>1</v>
      </c>
      <c r="L899" s="4" t="n">
        <f aca="false">+RANDBETWEEN(1,5)</f>
        <v>4</v>
      </c>
      <c r="M899" s="4" t="str">
        <f aca="false">+VLOOKUP(A899&amp;B899,[1]country_org_des!$A$1:$E$1048576,5,0)</f>
        <v>FTL||Supplier_237||Plant_21||FTL_DE_W-DE_W_500</v>
      </c>
      <c r="N899" s="4" t="n">
        <f aca="false">+FIND("FTL",M899,2)+4</f>
        <v>34</v>
      </c>
      <c r="O899" s="0" t="n">
        <f aca="false">+FIND("-",M899)</f>
        <v>38</v>
      </c>
      <c r="P899" s="0" t="n">
        <f aca="false">+LEN(M899)</f>
        <v>46</v>
      </c>
      <c r="Q899" s="0" t="str">
        <f aca="false">+RIGHT(M899,P899-O899)</f>
        <v>DE_W_500</v>
      </c>
      <c r="R899" s="0" t="n">
        <f aca="false">+LEN(M899)-LEN(SUBSTITUTE(M899,"_",""))</f>
        <v>6</v>
      </c>
      <c r="S899" s="0" t="n">
        <f aca="false">+FIND("!",T899)</f>
        <v>43</v>
      </c>
      <c r="T899" s="0" t="str">
        <f aca="false">+SUBSTITUTE(M899,"_","!",R899)</f>
        <v>FTL||Supplier_237||Plant_21||FTL_DE_W-DE_W!500</v>
      </c>
    </row>
    <row r="900" customFormat="false" ht="12.8" hidden="true" customHeight="false" outlineLevel="0" collapsed="false">
      <c r="A900" s="0" t="s">
        <v>1046</v>
      </c>
      <c r="B900" s="0" t="s">
        <v>966</v>
      </c>
      <c r="C900" s="0" t="s">
        <v>1049</v>
      </c>
      <c r="D900" s="0" t="n">
        <v>160</v>
      </c>
      <c r="E900" s="4" t="str">
        <f aca="false">+LEFT(RIGHT(M900,P900-N900+1),O900-N900)</f>
        <v>DE_W</v>
      </c>
      <c r="F900" s="4" t="str">
        <f aca="false">+RIGHT(LEFT(M900,S900-1),S900-O900-1)</f>
        <v>DE_W</v>
      </c>
      <c r="G900" s="4" t="n">
        <f aca="false">+D900*VLOOKUP(C900,[1]commodities!A$1:H$1048576,2,0)</f>
        <v>24.78</v>
      </c>
      <c r="H900" s="4" t="n">
        <f aca="false">+$D900*VLOOKUP(C900,[1]commodities!A$1:H$1048576,3,0)</f>
        <v>0.1344</v>
      </c>
      <c r="I900" s="4" t="n">
        <f aca="false">+G900/K900</f>
        <v>24.78</v>
      </c>
      <c r="J900" s="4" t="n">
        <f aca="false">+H900/K900</f>
        <v>0.1344</v>
      </c>
      <c r="K900" s="4" t="n">
        <f aca="false">+ROUNDUP(MAX(G900/12000,H900/51,1),0)</f>
        <v>1</v>
      </c>
      <c r="L900" s="4" t="n">
        <f aca="false">+RANDBETWEEN(1,5)</f>
        <v>4</v>
      </c>
      <c r="M900" s="4" t="str">
        <f aca="false">+VLOOKUP(A900&amp;B900,[1]country_org_des!$A$1:$E$1048576,5,0)</f>
        <v>FTL||Supplier_237||Plant_21||FTL_DE_W-DE_W_500</v>
      </c>
      <c r="N900" s="4" t="n">
        <f aca="false">+FIND("FTL",M900,2)+4</f>
        <v>34</v>
      </c>
      <c r="O900" s="0" t="n">
        <f aca="false">+FIND("-",M900)</f>
        <v>38</v>
      </c>
      <c r="P900" s="0" t="n">
        <f aca="false">+LEN(M900)</f>
        <v>46</v>
      </c>
      <c r="Q900" s="0" t="str">
        <f aca="false">+RIGHT(M900,P900-O900)</f>
        <v>DE_W_500</v>
      </c>
      <c r="R900" s="0" t="n">
        <f aca="false">+LEN(M900)-LEN(SUBSTITUTE(M900,"_",""))</f>
        <v>6</v>
      </c>
      <c r="S900" s="0" t="n">
        <f aca="false">+FIND("!",T900)</f>
        <v>43</v>
      </c>
      <c r="T900" s="0" t="str">
        <f aca="false">+SUBSTITUTE(M900,"_","!",R900)</f>
        <v>FTL||Supplier_237||Plant_21||FTL_DE_W-DE_W!500</v>
      </c>
    </row>
    <row r="901" customFormat="false" ht="12.8" hidden="true" customHeight="false" outlineLevel="0" collapsed="false">
      <c r="A901" s="0" t="s">
        <v>1046</v>
      </c>
      <c r="B901" s="0" t="s">
        <v>966</v>
      </c>
      <c r="C901" s="0" t="s">
        <v>1050</v>
      </c>
      <c r="D901" s="0" t="n">
        <v>160</v>
      </c>
      <c r="E901" s="4" t="str">
        <f aca="false">+LEFT(RIGHT(M901,P901-N901+1),O901-N901)</f>
        <v>DE_W</v>
      </c>
      <c r="F901" s="4" t="str">
        <f aca="false">+RIGHT(LEFT(M901,S901-1),S901-O901-1)</f>
        <v>DE_W</v>
      </c>
      <c r="G901" s="4" t="n">
        <f aca="false">+D901*VLOOKUP(C901,[1]commodities!A$1:H$1048576,2,0)</f>
        <v>24.78</v>
      </c>
      <c r="H901" s="4" t="n">
        <f aca="false">+$D901*VLOOKUP(C901,[1]commodities!A$1:H$1048576,3,0)</f>
        <v>0.1344</v>
      </c>
      <c r="I901" s="4" t="n">
        <f aca="false">+G901/K901</f>
        <v>24.78</v>
      </c>
      <c r="J901" s="4" t="n">
        <f aca="false">+H901/K901</f>
        <v>0.1344</v>
      </c>
      <c r="K901" s="4" t="n">
        <f aca="false">+ROUNDUP(MAX(G901/12000,H901/51,1),0)</f>
        <v>1</v>
      </c>
      <c r="L901" s="4" t="n">
        <f aca="false">+RANDBETWEEN(1,5)</f>
        <v>1</v>
      </c>
      <c r="M901" s="4" t="str">
        <f aca="false">+VLOOKUP(A901&amp;B901,[1]country_org_des!$A$1:$E$1048576,5,0)</f>
        <v>FTL||Supplier_237||Plant_21||FTL_DE_W-DE_W_500</v>
      </c>
      <c r="N901" s="4" t="n">
        <f aca="false">+FIND("FTL",M901,2)+4</f>
        <v>34</v>
      </c>
      <c r="O901" s="0" t="n">
        <f aca="false">+FIND("-",M901)</f>
        <v>38</v>
      </c>
      <c r="P901" s="0" t="n">
        <f aca="false">+LEN(M901)</f>
        <v>46</v>
      </c>
      <c r="Q901" s="0" t="str">
        <f aca="false">+RIGHT(M901,P901-O901)</f>
        <v>DE_W_500</v>
      </c>
      <c r="R901" s="0" t="n">
        <f aca="false">+LEN(M901)-LEN(SUBSTITUTE(M901,"_",""))</f>
        <v>6</v>
      </c>
      <c r="S901" s="0" t="n">
        <f aca="false">+FIND("!",T901)</f>
        <v>43</v>
      </c>
      <c r="T901" s="0" t="str">
        <f aca="false">+SUBSTITUTE(M901,"_","!",R901)</f>
        <v>FTL||Supplier_237||Plant_21||FTL_DE_W-DE_W!500</v>
      </c>
    </row>
    <row r="902" customFormat="false" ht="12.8" hidden="true" customHeight="false" outlineLevel="0" collapsed="false">
      <c r="A902" s="0" t="s">
        <v>1051</v>
      </c>
      <c r="B902" s="0" t="s">
        <v>966</v>
      </c>
      <c r="C902" s="0" t="s">
        <v>1052</v>
      </c>
      <c r="D902" s="0" t="n">
        <v>144</v>
      </c>
      <c r="E902" s="4" t="str">
        <f aca="false">+LEFT(RIGHT(M902,P902-N902+1),O902-N902)</f>
        <v>DE_W</v>
      </c>
      <c r="F902" s="4" t="str">
        <f aca="false">+RIGHT(LEFT(M902,S902-1),S902-O902-1)</f>
        <v>DE_W</v>
      </c>
      <c r="G902" s="4" t="n">
        <f aca="false">+D902*VLOOKUP(C902,[1]commodities!A$1:H$1048576,2,0)</f>
        <v>91.1999999952</v>
      </c>
      <c r="H902" s="4" t="n">
        <f aca="false">+$D902*VLOOKUP(C902,[1]commodities!A$1:H$1048576,3,0)</f>
        <v>0.456192</v>
      </c>
      <c r="I902" s="4" t="n">
        <f aca="false">+G902/K902</f>
        <v>91.1999999952</v>
      </c>
      <c r="J902" s="4" t="n">
        <f aca="false">+H902/K902</f>
        <v>0.456192</v>
      </c>
      <c r="K902" s="4" t="n">
        <f aca="false">+ROUNDUP(MAX(G902/12000,H902/51,1),0)</f>
        <v>1</v>
      </c>
      <c r="L902" s="4" t="n">
        <f aca="false">+RANDBETWEEN(1,5)</f>
        <v>5</v>
      </c>
      <c r="M902" s="4" t="str">
        <f aca="false">+VLOOKUP(A902&amp;B902,[1]country_org_des!$A$1:$E$1048576,5,0)</f>
        <v>FTL||Supplier_379||Plant_21||FTL_DE_W-DE_W_500</v>
      </c>
      <c r="N902" s="4" t="n">
        <f aca="false">+FIND("FTL",M902,2)+4</f>
        <v>34</v>
      </c>
      <c r="O902" s="0" t="n">
        <f aca="false">+FIND("-",M902)</f>
        <v>38</v>
      </c>
      <c r="P902" s="0" t="n">
        <f aca="false">+LEN(M902)</f>
        <v>46</v>
      </c>
      <c r="Q902" s="0" t="str">
        <f aca="false">+RIGHT(M902,P902-O902)</f>
        <v>DE_W_500</v>
      </c>
      <c r="R902" s="0" t="n">
        <f aca="false">+LEN(M902)-LEN(SUBSTITUTE(M902,"_",""))</f>
        <v>6</v>
      </c>
      <c r="S902" s="0" t="n">
        <f aca="false">+FIND("!",T902)</f>
        <v>43</v>
      </c>
      <c r="T902" s="0" t="str">
        <f aca="false">+SUBSTITUTE(M902,"_","!",R902)</f>
        <v>FTL||Supplier_379||Plant_21||FTL_DE_W-DE_W!500</v>
      </c>
    </row>
    <row r="903" customFormat="false" ht="12.8" hidden="true" customHeight="false" outlineLevel="0" collapsed="false">
      <c r="A903" s="0" t="s">
        <v>1051</v>
      </c>
      <c r="B903" s="0" t="s">
        <v>966</v>
      </c>
      <c r="C903" s="0" t="s">
        <v>1053</v>
      </c>
      <c r="D903" s="0" t="n">
        <v>144</v>
      </c>
      <c r="E903" s="4" t="str">
        <f aca="false">+LEFT(RIGHT(M903,P903-N903+1),O903-N903)</f>
        <v>DE_W</v>
      </c>
      <c r="F903" s="4" t="str">
        <f aca="false">+RIGHT(LEFT(M903,S903-1),S903-O903-1)</f>
        <v>DE_W</v>
      </c>
      <c r="G903" s="4" t="n">
        <f aca="false">+D903*VLOOKUP(C903,[1]commodities!A$1:H$1048576,2,0)</f>
        <v>91.1999999952</v>
      </c>
      <c r="H903" s="4" t="n">
        <f aca="false">+$D903*VLOOKUP(C903,[1]commodities!A$1:H$1048576,3,0)</f>
        <v>0.456192</v>
      </c>
      <c r="I903" s="4" t="n">
        <f aca="false">+G903/K903</f>
        <v>91.1999999952</v>
      </c>
      <c r="J903" s="4" t="n">
        <f aca="false">+H903/K903</f>
        <v>0.456192</v>
      </c>
      <c r="K903" s="4" t="n">
        <f aca="false">+ROUNDUP(MAX(G903/12000,H903/51,1),0)</f>
        <v>1</v>
      </c>
      <c r="L903" s="4" t="n">
        <f aca="false">+RANDBETWEEN(1,5)</f>
        <v>3</v>
      </c>
      <c r="M903" s="4" t="str">
        <f aca="false">+VLOOKUP(A903&amp;B903,[1]country_org_des!$A$1:$E$1048576,5,0)</f>
        <v>FTL||Supplier_379||Plant_21||FTL_DE_W-DE_W_500</v>
      </c>
      <c r="N903" s="4" t="n">
        <f aca="false">+FIND("FTL",M903,2)+4</f>
        <v>34</v>
      </c>
      <c r="O903" s="0" t="n">
        <f aca="false">+FIND("-",M903)</f>
        <v>38</v>
      </c>
      <c r="P903" s="0" t="n">
        <f aca="false">+LEN(M903)</f>
        <v>46</v>
      </c>
      <c r="Q903" s="0" t="str">
        <f aca="false">+RIGHT(M903,P903-O903)</f>
        <v>DE_W_500</v>
      </c>
      <c r="R903" s="0" t="n">
        <f aca="false">+LEN(M903)-LEN(SUBSTITUTE(M903,"_",""))</f>
        <v>6</v>
      </c>
      <c r="S903" s="0" t="n">
        <f aca="false">+FIND("!",T903)</f>
        <v>43</v>
      </c>
      <c r="T903" s="0" t="str">
        <f aca="false">+SUBSTITUTE(M903,"_","!",R903)</f>
        <v>FTL||Supplier_379||Plant_21||FTL_DE_W-DE_W!500</v>
      </c>
    </row>
    <row r="904" customFormat="false" ht="12.8" hidden="true" customHeight="false" outlineLevel="0" collapsed="false">
      <c r="A904" s="0" t="s">
        <v>1054</v>
      </c>
      <c r="B904" s="0" t="s">
        <v>966</v>
      </c>
      <c r="C904" s="0" t="s">
        <v>1055</v>
      </c>
      <c r="D904" s="0" t="n">
        <v>252</v>
      </c>
      <c r="E904" s="4" t="str">
        <f aca="false">+LEFT(RIGHT(M904,P904-N904+1),O904-N904)</f>
        <v>DE_W</v>
      </c>
      <c r="F904" s="4" t="str">
        <f aca="false">+RIGHT(LEFT(M904,S904-1),S904-O904-1)</f>
        <v>DE_W</v>
      </c>
      <c r="G904" s="4" t="n">
        <f aca="false">+D904*VLOOKUP(C904,[1]commodities!A$1:H$1048576,2,0)</f>
        <v>1693.9999999944</v>
      </c>
      <c r="H904" s="4" t="n">
        <f aca="false">+$D904*VLOOKUP(C904,[1]commodities!A$1:H$1048576,3,0)</f>
        <v>14.0607320112</v>
      </c>
      <c r="I904" s="4" t="n">
        <f aca="false">+G904/K904</f>
        <v>1693.9999999944</v>
      </c>
      <c r="J904" s="4" t="n">
        <f aca="false">+H904/K904</f>
        <v>14.0607320112</v>
      </c>
      <c r="K904" s="4" t="n">
        <f aca="false">+ROUNDUP(MAX(G904/12000,H904/51,1),0)</f>
        <v>1</v>
      </c>
      <c r="L904" s="4" t="n">
        <f aca="false">+RANDBETWEEN(1,5)</f>
        <v>4</v>
      </c>
      <c r="M904" s="4" t="str">
        <f aca="false">+VLOOKUP(A904&amp;B904,[1]country_org_des!$A$1:$E$1048576,5,0)</f>
        <v>FTL||Supplier_380||Plant_21||FTL_DE_W-DE_W_100</v>
      </c>
      <c r="N904" s="4" t="n">
        <f aca="false">+FIND("FTL",M904,2)+4</f>
        <v>34</v>
      </c>
      <c r="O904" s="0" t="n">
        <f aca="false">+FIND("-",M904)</f>
        <v>38</v>
      </c>
      <c r="P904" s="0" t="n">
        <f aca="false">+LEN(M904)</f>
        <v>46</v>
      </c>
      <c r="Q904" s="0" t="str">
        <f aca="false">+RIGHT(M904,P904-O904)</f>
        <v>DE_W_100</v>
      </c>
      <c r="R904" s="0" t="n">
        <f aca="false">+LEN(M904)-LEN(SUBSTITUTE(M904,"_",""))</f>
        <v>6</v>
      </c>
      <c r="S904" s="0" t="n">
        <f aca="false">+FIND("!",T904)</f>
        <v>43</v>
      </c>
      <c r="T904" s="0" t="str">
        <f aca="false">+SUBSTITUTE(M904,"_","!",R904)</f>
        <v>FTL||Supplier_380||Plant_21||FTL_DE_W-DE_W!100</v>
      </c>
    </row>
    <row r="905" customFormat="false" ht="12.8" hidden="true" customHeight="false" outlineLevel="0" collapsed="false">
      <c r="A905" s="0" t="s">
        <v>1054</v>
      </c>
      <c r="B905" s="0" t="s">
        <v>966</v>
      </c>
      <c r="C905" s="0" t="s">
        <v>1056</v>
      </c>
      <c r="D905" s="0" t="n">
        <v>36</v>
      </c>
      <c r="E905" s="4" t="str">
        <f aca="false">+LEFT(RIGHT(M905,P905-N905+1),O905-N905)</f>
        <v>DE_W</v>
      </c>
      <c r="F905" s="4" t="str">
        <f aca="false">+RIGHT(LEFT(M905,S905-1),S905-O905-1)</f>
        <v>DE_W</v>
      </c>
      <c r="G905" s="4" t="n">
        <f aca="false">+D905*VLOOKUP(C905,[1]commodities!A$1:H$1048576,2,0)</f>
        <v>241.9999999992</v>
      </c>
      <c r="H905" s="4" t="n">
        <f aca="false">+$D905*VLOOKUP(C905,[1]commodities!A$1:H$1048576,3,0)</f>
        <v>2.0086760016</v>
      </c>
      <c r="I905" s="4" t="n">
        <f aca="false">+G905/K905</f>
        <v>241.9999999992</v>
      </c>
      <c r="J905" s="4" t="n">
        <f aca="false">+H905/K905</f>
        <v>2.0086760016</v>
      </c>
      <c r="K905" s="4" t="n">
        <f aca="false">+ROUNDUP(MAX(G905/12000,H905/51,1),0)</f>
        <v>1</v>
      </c>
      <c r="L905" s="4" t="n">
        <f aca="false">+RANDBETWEEN(1,5)</f>
        <v>4</v>
      </c>
      <c r="M905" s="4" t="str">
        <f aca="false">+VLOOKUP(A905&amp;B905,[1]country_org_des!$A$1:$E$1048576,5,0)</f>
        <v>FTL||Supplier_380||Plant_21||FTL_DE_W-DE_W_100</v>
      </c>
      <c r="N905" s="4" t="n">
        <f aca="false">+FIND("FTL",M905,2)+4</f>
        <v>34</v>
      </c>
      <c r="O905" s="0" t="n">
        <f aca="false">+FIND("-",M905)</f>
        <v>38</v>
      </c>
      <c r="P905" s="0" t="n">
        <f aca="false">+LEN(M905)</f>
        <v>46</v>
      </c>
      <c r="Q905" s="0" t="str">
        <f aca="false">+RIGHT(M905,P905-O905)</f>
        <v>DE_W_100</v>
      </c>
      <c r="R905" s="0" t="n">
        <f aca="false">+LEN(M905)-LEN(SUBSTITUTE(M905,"_",""))</f>
        <v>6</v>
      </c>
      <c r="S905" s="0" t="n">
        <f aca="false">+FIND("!",T905)</f>
        <v>43</v>
      </c>
      <c r="T905" s="0" t="str">
        <f aca="false">+SUBSTITUTE(M905,"_","!",R905)</f>
        <v>FTL||Supplier_380||Plant_21||FTL_DE_W-DE_W!100</v>
      </c>
    </row>
    <row r="906" customFormat="false" ht="12.8" hidden="true" customHeight="false" outlineLevel="0" collapsed="false">
      <c r="A906" s="0" t="s">
        <v>1054</v>
      </c>
      <c r="B906" s="0" t="s">
        <v>966</v>
      </c>
      <c r="C906" s="0" t="s">
        <v>1057</v>
      </c>
      <c r="D906" s="0" t="n">
        <v>18</v>
      </c>
      <c r="E906" s="4" t="str">
        <f aca="false">+LEFT(RIGHT(M906,P906-N906+1),O906-N906)</f>
        <v>DE_W</v>
      </c>
      <c r="F906" s="4" t="str">
        <f aca="false">+RIGHT(LEFT(M906,S906-1),S906-O906-1)</f>
        <v>DE_W</v>
      </c>
      <c r="G906" s="4" t="n">
        <f aca="false">+D906*VLOOKUP(C906,[1]commodities!A$1:H$1048576,2,0)</f>
        <v>120.9999999996</v>
      </c>
      <c r="H906" s="4" t="n">
        <f aca="false">+$D906*VLOOKUP(C906,[1]commodities!A$1:H$1048576,3,0)</f>
        <v>1.0043380008</v>
      </c>
      <c r="I906" s="4" t="n">
        <f aca="false">+G906/K906</f>
        <v>120.9999999996</v>
      </c>
      <c r="J906" s="4" t="n">
        <f aca="false">+H906/K906</f>
        <v>1.0043380008</v>
      </c>
      <c r="K906" s="4" t="n">
        <f aca="false">+ROUNDUP(MAX(G906/12000,H906/51,1),0)</f>
        <v>1</v>
      </c>
      <c r="L906" s="4" t="n">
        <f aca="false">+RANDBETWEEN(1,5)</f>
        <v>2</v>
      </c>
      <c r="M906" s="4" t="str">
        <f aca="false">+VLOOKUP(A906&amp;B906,[1]country_org_des!$A$1:$E$1048576,5,0)</f>
        <v>FTL||Supplier_380||Plant_21||FTL_DE_W-DE_W_100</v>
      </c>
      <c r="N906" s="4" t="n">
        <f aca="false">+FIND("FTL",M906,2)+4</f>
        <v>34</v>
      </c>
      <c r="O906" s="0" t="n">
        <f aca="false">+FIND("-",M906)</f>
        <v>38</v>
      </c>
      <c r="P906" s="0" t="n">
        <f aca="false">+LEN(M906)</f>
        <v>46</v>
      </c>
      <c r="Q906" s="0" t="str">
        <f aca="false">+RIGHT(M906,P906-O906)</f>
        <v>DE_W_100</v>
      </c>
      <c r="R906" s="0" t="n">
        <f aca="false">+LEN(M906)-LEN(SUBSTITUTE(M906,"_",""))</f>
        <v>6</v>
      </c>
      <c r="S906" s="0" t="n">
        <f aca="false">+FIND("!",T906)</f>
        <v>43</v>
      </c>
      <c r="T906" s="0" t="str">
        <f aca="false">+SUBSTITUTE(M906,"_","!",R906)</f>
        <v>FTL||Supplier_380||Plant_21||FTL_DE_W-DE_W!100</v>
      </c>
    </row>
    <row r="907" customFormat="false" ht="12.8" hidden="true" customHeight="false" outlineLevel="0" collapsed="false">
      <c r="A907" s="0" t="s">
        <v>1058</v>
      </c>
      <c r="B907" s="0" t="s">
        <v>966</v>
      </c>
      <c r="C907" s="0" t="s">
        <v>1059</v>
      </c>
      <c r="D907" s="0" t="n">
        <v>96</v>
      </c>
      <c r="E907" s="4" t="str">
        <f aca="false">+LEFT(RIGHT(M907,P907-N907+1),O907-N907)</f>
        <v>DE_W</v>
      </c>
      <c r="F907" s="4" t="str">
        <f aca="false">+RIGHT(LEFT(M907,S907-1),S907-O907-1)</f>
        <v>DE_W</v>
      </c>
      <c r="G907" s="4" t="n">
        <f aca="false">+D907*VLOOKUP(C907,[1]commodities!A$1:H$1048576,2,0)</f>
        <v>1495.9999999968</v>
      </c>
      <c r="H907" s="4" t="n">
        <f aca="false">+$D907*VLOOKUP(C907,[1]commodities!A$1:H$1048576,3,0)</f>
        <v>8.0347039968</v>
      </c>
      <c r="I907" s="4" t="n">
        <f aca="false">+G907/K907</f>
        <v>1495.9999999968</v>
      </c>
      <c r="J907" s="4" t="n">
        <f aca="false">+H907/K907</f>
        <v>8.0347039968</v>
      </c>
      <c r="K907" s="4" t="n">
        <f aca="false">+ROUNDUP(MAX(G907/12000,H907/51,1),0)</f>
        <v>1</v>
      </c>
      <c r="L907" s="4" t="n">
        <f aca="false">+RANDBETWEEN(1,5)</f>
        <v>2</v>
      </c>
      <c r="M907" s="4" t="str">
        <f aca="false">+VLOOKUP(A907&amp;B907,[1]country_org_des!$A$1:$E$1048576,5,0)</f>
        <v>FTL||Supplier_234||Plant_21||FTL_DE_W-DE_W_250</v>
      </c>
      <c r="N907" s="4" t="n">
        <f aca="false">+FIND("FTL",M907,2)+4</f>
        <v>34</v>
      </c>
      <c r="O907" s="0" t="n">
        <f aca="false">+FIND("-",M907)</f>
        <v>38</v>
      </c>
      <c r="P907" s="0" t="n">
        <f aca="false">+LEN(M907)</f>
        <v>46</v>
      </c>
      <c r="Q907" s="0" t="str">
        <f aca="false">+RIGHT(M907,P907-O907)</f>
        <v>DE_W_250</v>
      </c>
      <c r="R907" s="0" t="n">
        <f aca="false">+LEN(M907)-LEN(SUBSTITUTE(M907,"_",""))</f>
        <v>6</v>
      </c>
      <c r="S907" s="0" t="n">
        <f aca="false">+FIND("!",T907)</f>
        <v>43</v>
      </c>
      <c r="T907" s="0" t="str">
        <f aca="false">+SUBSTITUTE(M907,"_","!",R907)</f>
        <v>FTL||Supplier_234||Plant_21||FTL_DE_W-DE_W!250</v>
      </c>
    </row>
    <row r="908" customFormat="false" ht="12.8" hidden="true" customHeight="false" outlineLevel="0" collapsed="false">
      <c r="A908" s="0" t="s">
        <v>1058</v>
      </c>
      <c r="B908" s="0" t="s">
        <v>966</v>
      </c>
      <c r="C908" s="0" t="s">
        <v>1060</v>
      </c>
      <c r="D908" s="0" t="n">
        <v>48</v>
      </c>
      <c r="E908" s="4" t="str">
        <f aca="false">+LEFT(RIGHT(M908,P908-N908+1),O908-N908)</f>
        <v>DE_W</v>
      </c>
      <c r="F908" s="4" t="str">
        <f aca="false">+RIGHT(LEFT(M908,S908-1),S908-O908-1)</f>
        <v>DE_W</v>
      </c>
      <c r="G908" s="4" t="n">
        <f aca="false">+D908*VLOOKUP(C908,[1]commodities!A$1:H$1048576,2,0)</f>
        <v>1058.64</v>
      </c>
      <c r="H908" s="4" t="n">
        <f aca="false">+$D908*VLOOKUP(C908,[1]commodities!A$1:H$1048576,3,0)</f>
        <v>6.026028</v>
      </c>
      <c r="I908" s="4" t="n">
        <f aca="false">+G908/K908</f>
        <v>1058.64</v>
      </c>
      <c r="J908" s="4" t="n">
        <f aca="false">+H908/K908</f>
        <v>6.026028</v>
      </c>
      <c r="K908" s="4" t="n">
        <f aca="false">+ROUNDUP(MAX(G908/12000,H908/51,1),0)</f>
        <v>1</v>
      </c>
      <c r="L908" s="4" t="n">
        <f aca="false">+RANDBETWEEN(1,5)</f>
        <v>2</v>
      </c>
      <c r="M908" s="4" t="str">
        <f aca="false">+VLOOKUP(A908&amp;B908,[1]country_org_des!$A$1:$E$1048576,5,0)</f>
        <v>FTL||Supplier_234||Plant_21||FTL_DE_W-DE_W_250</v>
      </c>
      <c r="N908" s="4" t="n">
        <f aca="false">+FIND("FTL",M908,2)+4</f>
        <v>34</v>
      </c>
      <c r="O908" s="0" t="n">
        <f aca="false">+FIND("-",M908)</f>
        <v>38</v>
      </c>
      <c r="P908" s="0" t="n">
        <f aca="false">+LEN(M908)</f>
        <v>46</v>
      </c>
      <c r="Q908" s="0" t="str">
        <f aca="false">+RIGHT(M908,P908-O908)</f>
        <v>DE_W_250</v>
      </c>
      <c r="R908" s="0" t="n">
        <f aca="false">+LEN(M908)-LEN(SUBSTITUTE(M908,"_",""))</f>
        <v>6</v>
      </c>
      <c r="S908" s="0" t="n">
        <f aca="false">+FIND("!",T908)</f>
        <v>43</v>
      </c>
      <c r="T908" s="0" t="str">
        <f aca="false">+SUBSTITUTE(M908,"_","!",R908)</f>
        <v>FTL||Supplier_234||Plant_21||FTL_DE_W-DE_W!250</v>
      </c>
    </row>
    <row r="909" customFormat="false" ht="12.8" hidden="true" customHeight="false" outlineLevel="0" collapsed="false">
      <c r="A909" s="0" t="s">
        <v>1058</v>
      </c>
      <c r="B909" s="0" t="s">
        <v>966</v>
      </c>
      <c r="C909" s="0" t="s">
        <v>1061</v>
      </c>
      <c r="D909" s="0" t="n">
        <v>48</v>
      </c>
      <c r="E909" s="4" t="str">
        <f aca="false">+LEFT(RIGHT(M909,P909-N909+1),O909-N909)</f>
        <v>DE_W</v>
      </c>
      <c r="F909" s="4" t="str">
        <f aca="false">+RIGHT(LEFT(M909,S909-1),S909-O909-1)</f>
        <v>DE_W</v>
      </c>
      <c r="G909" s="4" t="n">
        <f aca="false">+D909*VLOOKUP(C909,[1]commodities!A$1:H$1048576,2,0)</f>
        <v>1058.64</v>
      </c>
      <c r="H909" s="4" t="n">
        <f aca="false">+$D909*VLOOKUP(C909,[1]commodities!A$1:H$1048576,3,0)</f>
        <v>6.026028</v>
      </c>
      <c r="I909" s="4" t="n">
        <f aca="false">+G909/K909</f>
        <v>1058.64</v>
      </c>
      <c r="J909" s="4" t="n">
        <f aca="false">+H909/K909</f>
        <v>6.026028</v>
      </c>
      <c r="K909" s="4" t="n">
        <f aca="false">+ROUNDUP(MAX(G909/12000,H909/51,1),0)</f>
        <v>1</v>
      </c>
      <c r="L909" s="4" t="n">
        <f aca="false">+RANDBETWEEN(1,5)</f>
        <v>1</v>
      </c>
      <c r="M909" s="4" t="str">
        <f aca="false">+VLOOKUP(A909&amp;B909,[1]country_org_des!$A$1:$E$1048576,5,0)</f>
        <v>FTL||Supplier_234||Plant_21||FTL_DE_W-DE_W_250</v>
      </c>
      <c r="N909" s="4" t="n">
        <f aca="false">+FIND("FTL",M909,2)+4</f>
        <v>34</v>
      </c>
      <c r="O909" s="0" t="n">
        <f aca="false">+FIND("-",M909)</f>
        <v>38</v>
      </c>
      <c r="P909" s="0" t="n">
        <f aca="false">+LEN(M909)</f>
        <v>46</v>
      </c>
      <c r="Q909" s="0" t="str">
        <f aca="false">+RIGHT(M909,P909-O909)</f>
        <v>DE_W_250</v>
      </c>
      <c r="R909" s="0" t="n">
        <f aca="false">+LEN(M909)-LEN(SUBSTITUTE(M909,"_",""))</f>
        <v>6</v>
      </c>
      <c r="S909" s="0" t="n">
        <f aca="false">+FIND("!",T909)</f>
        <v>43</v>
      </c>
      <c r="T909" s="0" t="str">
        <f aca="false">+SUBSTITUTE(M909,"_","!",R909)</f>
        <v>FTL||Supplier_234||Plant_21||FTL_DE_W-DE_W!250</v>
      </c>
    </row>
    <row r="910" customFormat="false" ht="12.8" hidden="true" customHeight="false" outlineLevel="0" collapsed="false">
      <c r="A910" s="0" t="s">
        <v>1058</v>
      </c>
      <c r="B910" s="0" t="s">
        <v>966</v>
      </c>
      <c r="C910" s="0" t="s">
        <v>1062</v>
      </c>
      <c r="D910" s="0" t="n">
        <v>168</v>
      </c>
      <c r="E910" s="4" t="str">
        <f aca="false">+LEFT(RIGHT(M910,P910-N910+1),O910-N910)</f>
        <v>DE_W</v>
      </c>
      <c r="F910" s="4" t="str">
        <f aca="false">+RIGHT(LEFT(M910,S910-1),S910-O910-1)</f>
        <v>DE_W</v>
      </c>
      <c r="G910" s="4" t="n">
        <f aca="false">+D910*VLOOKUP(C910,[1]commodities!A$1:H$1048576,2,0)</f>
        <v>3507</v>
      </c>
      <c r="H910" s="4" t="n">
        <f aca="false">+$D910*VLOOKUP(C910,[1]commodities!A$1:H$1048576,3,0)</f>
        <v>21.091098</v>
      </c>
      <c r="I910" s="4" t="n">
        <f aca="false">+G910/K910</f>
        <v>3507</v>
      </c>
      <c r="J910" s="4" t="n">
        <f aca="false">+H910/K910</f>
        <v>21.091098</v>
      </c>
      <c r="K910" s="4" t="n">
        <f aca="false">+ROUNDUP(MAX(G910/12000,H910/51,1),0)</f>
        <v>1</v>
      </c>
      <c r="L910" s="4" t="n">
        <f aca="false">+RANDBETWEEN(1,5)</f>
        <v>1</v>
      </c>
      <c r="M910" s="4" t="str">
        <f aca="false">+VLOOKUP(A910&amp;B910,[1]country_org_des!$A$1:$E$1048576,5,0)</f>
        <v>FTL||Supplier_234||Plant_21||FTL_DE_W-DE_W_250</v>
      </c>
      <c r="N910" s="4" t="n">
        <f aca="false">+FIND("FTL",M910,2)+4</f>
        <v>34</v>
      </c>
      <c r="O910" s="0" t="n">
        <f aca="false">+FIND("-",M910)</f>
        <v>38</v>
      </c>
      <c r="P910" s="0" t="n">
        <f aca="false">+LEN(M910)</f>
        <v>46</v>
      </c>
      <c r="Q910" s="0" t="str">
        <f aca="false">+RIGHT(M910,P910-O910)</f>
        <v>DE_W_250</v>
      </c>
      <c r="R910" s="0" t="n">
        <f aca="false">+LEN(M910)-LEN(SUBSTITUTE(M910,"_",""))</f>
        <v>6</v>
      </c>
      <c r="S910" s="0" t="n">
        <f aca="false">+FIND("!",T910)</f>
        <v>43</v>
      </c>
      <c r="T910" s="0" t="str">
        <f aca="false">+SUBSTITUTE(M910,"_","!",R910)</f>
        <v>FTL||Supplier_234||Plant_21||FTL_DE_W-DE_W!250</v>
      </c>
    </row>
    <row r="911" customFormat="false" ht="12.8" hidden="true" customHeight="false" outlineLevel="0" collapsed="false">
      <c r="A911" s="0" t="s">
        <v>1058</v>
      </c>
      <c r="B911" s="0" t="s">
        <v>966</v>
      </c>
      <c r="C911" s="0" t="s">
        <v>1063</v>
      </c>
      <c r="D911" s="0" t="n">
        <v>168</v>
      </c>
      <c r="E911" s="4" t="str">
        <f aca="false">+LEFT(RIGHT(M911,P911-N911+1),O911-N911)</f>
        <v>DE_W</v>
      </c>
      <c r="F911" s="4" t="str">
        <f aca="false">+RIGHT(LEFT(M911,S911-1),S911-O911-1)</f>
        <v>DE_W</v>
      </c>
      <c r="G911" s="4" t="n">
        <f aca="false">+D911*VLOOKUP(C911,[1]commodities!A$1:H$1048576,2,0)</f>
        <v>3507</v>
      </c>
      <c r="H911" s="4" t="n">
        <f aca="false">+$D911*VLOOKUP(C911,[1]commodities!A$1:H$1048576,3,0)</f>
        <v>21.091098</v>
      </c>
      <c r="I911" s="4" t="n">
        <f aca="false">+G911/K911</f>
        <v>3507</v>
      </c>
      <c r="J911" s="4" t="n">
        <f aca="false">+H911/K911</f>
        <v>21.091098</v>
      </c>
      <c r="K911" s="4" t="n">
        <f aca="false">+ROUNDUP(MAX(G911/12000,H911/51,1),0)</f>
        <v>1</v>
      </c>
      <c r="L911" s="4" t="n">
        <f aca="false">+RANDBETWEEN(1,5)</f>
        <v>1</v>
      </c>
      <c r="M911" s="4" t="str">
        <f aca="false">+VLOOKUP(A911&amp;B911,[1]country_org_des!$A$1:$E$1048576,5,0)</f>
        <v>FTL||Supplier_234||Plant_21||FTL_DE_W-DE_W_250</v>
      </c>
      <c r="N911" s="4" t="n">
        <f aca="false">+FIND("FTL",M911,2)+4</f>
        <v>34</v>
      </c>
      <c r="O911" s="0" t="n">
        <f aca="false">+FIND("-",M911)</f>
        <v>38</v>
      </c>
      <c r="P911" s="0" t="n">
        <f aca="false">+LEN(M911)</f>
        <v>46</v>
      </c>
      <c r="Q911" s="0" t="str">
        <f aca="false">+RIGHT(M911,P911-O911)</f>
        <v>DE_W_250</v>
      </c>
      <c r="R911" s="0" t="n">
        <f aca="false">+LEN(M911)-LEN(SUBSTITUTE(M911,"_",""))</f>
        <v>6</v>
      </c>
      <c r="S911" s="0" t="n">
        <f aca="false">+FIND("!",T911)</f>
        <v>43</v>
      </c>
      <c r="T911" s="0" t="str">
        <f aca="false">+SUBSTITUTE(M911,"_","!",R911)</f>
        <v>FTL||Supplier_234||Plant_21||FTL_DE_W-DE_W!250</v>
      </c>
    </row>
    <row r="912" customFormat="false" ht="12.8" hidden="true" customHeight="false" outlineLevel="0" collapsed="false">
      <c r="A912" s="0" t="s">
        <v>1058</v>
      </c>
      <c r="B912" s="0" t="s">
        <v>966</v>
      </c>
      <c r="C912" s="0" t="s">
        <v>1064</v>
      </c>
      <c r="D912" s="0" t="n">
        <v>334</v>
      </c>
      <c r="E912" s="4" t="str">
        <f aca="false">+LEFT(RIGHT(M912,P912-N912+1),O912-N912)</f>
        <v>DE_W</v>
      </c>
      <c r="F912" s="4" t="str">
        <f aca="false">+RIGHT(LEFT(M912,S912-1),S912-O912-1)</f>
        <v>DE_W</v>
      </c>
      <c r="G912" s="4" t="n">
        <f aca="false">+D912*VLOOKUP(C912,[1]commodities!A$1:H$1048576,2,0)</f>
        <v>4187.846153859</v>
      </c>
      <c r="H912" s="4" t="n">
        <f aca="false">+$D912*VLOOKUP(C912,[1]commodities!A$1:H$1048576,3,0)</f>
        <v>25.8037609128</v>
      </c>
      <c r="I912" s="4" t="n">
        <f aca="false">+G912/K912</f>
        <v>4187.846153859</v>
      </c>
      <c r="J912" s="4" t="n">
        <f aca="false">+H912/K912</f>
        <v>25.8037609128</v>
      </c>
      <c r="K912" s="4" t="n">
        <f aca="false">+ROUNDUP(MAX(G912/12000,H912/51,1),0)</f>
        <v>1</v>
      </c>
      <c r="L912" s="4" t="n">
        <f aca="false">+RANDBETWEEN(1,5)</f>
        <v>5</v>
      </c>
      <c r="M912" s="4" t="str">
        <f aca="false">+VLOOKUP(A912&amp;B912,[1]country_org_des!$A$1:$E$1048576,5,0)</f>
        <v>FTL||Supplier_234||Plant_21||FTL_DE_W-DE_W_250</v>
      </c>
      <c r="N912" s="4" t="n">
        <f aca="false">+FIND("FTL",M912,2)+4</f>
        <v>34</v>
      </c>
      <c r="O912" s="0" t="n">
        <f aca="false">+FIND("-",M912)</f>
        <v>38</v>
      </c>
      <c r="P912" s="0" t="n">
        <f aca="false">+LEN(M912)</f>
        <v>46</v>
      </c>
      <c r="Q912" s="0" t="str">
        <f aca="false">+RIGHT(M912,P912-O912)</f>
        <v>DE_W_250</v>
      </c>
      <c r="R912" s="0" t="n">
        <f aca="false">+LEN(M912)-LEN(SUBSTITUTE(M912,"_",""))</f>
        <v>6</v>
      </c>
      <c r="S912" s="0" t="n">
        <f aca="false">+FIND("!",T912)</f>
        <v>43</v>
      </c>
      <c r="T912" s="0" t="str">
        <f aca="false">+SUBSTITUTE(M912,"_","!",R912)</f>
        <v>FTL||Supplier_234||Plant_21||FTL_DE_W-DE_W!250</v>
      </c>
    </row>
    <row r="913" customFormat="false" ht="12.8" hidden="true" customHeight="false" outlineLevel="0" collapsed="false">
      <c r="A913" s="0" t="s">
        <v>1065</v>
      </c>
      <c r="B913" s="0" t="s">
        <v>966</v>
      </c>
      <c r="C913" s="0" t="s">
        <v>1066</v>
      </c>
      <c r="D913" s="0" t="n">
        <v>42</v>
      </c>
      <c r="E913" s="4" t="str">
        <f aca="false">+LEFT(RIGHT(M913,P913-N913+1),O913-N913)</f>
        <v>DE_W</v>
      </c>
      <c r="F913" s="4" t="str">
        <f aca="false">+RIGHT(LEFT(M913,S913-1),S913-O913-1)</f>
        <v>DE_W</v>
      </c>
      <c r="G913" s="4" t="n">
        <f aca="false">+D913*VLOOKUP(C913,[1]commodities!A$1:H$1048576,2,0)</f>
        <v>9.8999999994</v>
      </c>
      <c r="H913" s="4" t="n">
        <f aca="false">+$D913*VLOOKUP(C913,[1]commodities!A$1:H$1048576,3,0)</f>
        <v>0.0708736182</v>
      </c>
      <c r="I913" s="4" t="n">
        <f aca="false">+G913/K913</f>
        <v>9.8999999994</v>
      </c>
      <c r="J913" s="4" t="n">
        <f aca="false">+H913/K913</f>
        <v>0.0708736182</v>
      </c>
      <c r="K913" s="4" t="n">
        <f aca="false">+ROUNDUP(MAX(G913/12000,H913/51,1),0)</f>
        <v>1</v>
      </c>
      <c r="L913" s="4" t="n">
        <f aca="false">+RANDBETWEEN(1,5)</f>
        <v>5</v>
      </c>
      <c r="M913" s="4" t="str">
        <f aca="false">+VLOOKUP(A913&amp;B913,[1]country_org_des!$A$1:$E$1048576,5,0)</f>
        <v>FTL||Supplier_90||Plant_21||FTL_DE_W-DE_W_1000</v>
      </c>
      <c r="N913" s="4" t="n">
        <f aca="false">+FIND("FTL",M913,2)+4</f>
        <v>33</v>
      </c>
      <c r="O913" s="0" t="n">
        <f aca="false">+FIND("-",M913)</f>
        <v>37</v>
      </c>
      <c r="P913" s="0" t="n">
        <f aca="false">+LEN(M913)</f>
        <v>46</v>
      </c>
      <c r="Q913" s="0" t="str">
        <f aca="false">+RIGHT(M913,P913-O913)</f>
        <v>DE_W_1000</v>
      </c>
      <c r="R913" s="0" t="n">
        <f aca="false">+LEN(M913)-LEN(SUBSTITUTE(M913,"_",""))</f>
        <v>6</v>
      </c>
      <c r="S913" s="0" t="n">
        <f aca="false">+FIND("!",T913)</f>
        <v>42</v>
      </c>
      <c r="T913" s="0" t="str">
        <f aca="false">+SUBSTITUTE(M913,"_","!",R913)</f>
        <v>FTL||Supplier_90||Plant_21||FTL_DE_W-DE_W!1000</v>
      </c>
    </row>
    <row r="914" customFormat="false" ht="12.8" hidden="true" customHeight="false" outlineLevel="0" collapsed="false">
      <c r="A914" s="0" t="s">
        <v>1067</v>
      </c>
      <c r="B914" s="0" t="s">
        <v>966</v>
      </c>
      <c r="C914" s="0" t="s">
        <v>1068</v>
      </c>
      <c r="D914" s="0" t="n">
        <v>288</v>
      </c>
      <c r="E914" s="4" t="str">
        <f aca="false">+LEFT(RIGHT(M914,P914-N914+1),O914-N914)</f>
        <v>CZ</v>
      </c>
      <c r="F914" s="4" t="str">
        <f aca="false">+RIGHT(LEFT(M914,S914-1),S914-O914-1)</f>
        <v>DE_W</v>
      </c>
      <c r="G914" s="4" t="n">
        <f aca="false">+D914*VLOOKUP(C914,[1]commodities!A$1:H$1048576,2,0)</f>
        <v>511.6800000096</v>
      </c>
      <c r="H914" s="4" t="n">
        <f aca="false">+$D914*VLOOKUP(C914,[1]commodities!A$1:H$1048576,3,0)</f>
        <v>4.8208224096</v>
      </c>
      <c r="I914" s="4" t="n">
        <f aca="false">+G914/K914</f>
        <v>511.6800000096</v>
      </c>
      <c r="J914" s="4" t="n">
        <f aca="false">+H914/K914</f>
        <v>4.8208224096</v>
      </c>
      <c r="K914" s="4" t="n">
        <f aca="false">+ROUNDUP(MAX(G914/12000,H914/51,1),0)</f>
        <v>1</v>
      </c>
      <c r="L914" s="4" t="n">
        <f aca="false">+RANDBETWEEN(1,5)</f>
        <v>3</v>
      </c>
      <c r="M914" s="4" t="str">
        <f aca="false">+VLOOKUP(A914&amp;B914,[1]country_org_des!$A$1:$E$1048576,5,0)</f>
        <v>FTL||Supplier_381||Plant_21||FTL_CZ-DE_W_500</v>
      </c>
      <c r="N914" s="4" t="n">
        <f aca="false">+FIND("FTL",M914,2)+4</f>
        <v>34</v>
      </c>
      <c r="O914" s="0" t="n">
        <f aca="false">+FIND("-",M914)</f>
        <v>36</v>
      </c>
      <c r="P914" s="0" t="n">
        <f aca="false">+LEN(M914)</f>
        <v>44</v>
      </c>
      <c r="Q914" s="0" t="str">
        <f aca="false">+RIGHT(M914,P914-O914)</f>
        <v>DE_W_500</v>
      </c>
      <c r="R914" s="0" t="n">
        <f aca="false">+LEN(M914)-LEN(SUBSTITUTE(M914,"_",""))</f>
        <v>5</v>
      </c>
      <c r="S914" s="0" t="n">
        <f aca="false">+FIND("!",T914)</f>
        <v>41</v>
      </c>
      <c r="T914" s="0" t="str">
        <f aca="false">+SUBSTITUTE(M914,"_","!",R914)</f>
        <v>FTL||Supplier_381||Plant_21||FTL_CZ-DE_W!500</v>
      </c>
    </row>
    <row r="915" customFormat="false" ht="12.8" hidden="true" customHeight="false" outlineLevel="0" collapsed="false">
      <c r="A915" s="0" t="s">
        <v>1067</v>
      </c>
      <c r="B915" s="0" t="s">
        <v>966</v>
      </c>
      <c r="C915" s="0" t="s">
        <v>1069</v>
      </c>
      <c r="D915" s="0" t="n">
        <v>144</v>
      </c>
      <c r="E915" s="4" t="str">
        <f aca="false">+LEFT(RIGHT(M915,P915-N915+1),O915-N915)</f>
        <v>CZ</v>
      </c>
      <c r="F915" s="4" t="str">
        <f aca="false">+RIGHT(LEFT(M915,S915-1),S915-O915-1)</f>
        <v>DE_W</v>
      </c>
      <c r="G915" s="4" t="n">
        <f aca="false">+D915*VLOOKUP(C915,[1]commodities!A$1:H$1048576,2,0)</f>
        <v>274.5600000048</v>
      </c>
      <c r="H915" s="4" t="n">
        <f aca="false">+$D915*VLOOKUP(C915,[1]commodities!A$1:H$1048576,3,0)</f>
        <v>2.4104112048</v>
      </c>
      <c r="I915" s="4" t="n">
        <f aca="false">+G915/K915</f>
        <v>274.5600000048</v>
      </c>
      <c r="J915" s="4" t="n">
        <f aca="false">+H915/K915</f>
        <v>2.4104112048</v>
      </c>
      <c r="K915" s="4" t="n">
        <f aca="false">+ROUNDUP(MAX(G915/12000,H915/51,1),0)</f>
        <v>1</v>
      </c>
      <c r="L915" s="4" t="n">
        <f aca="false">+RANDBETWEEN(1,5)</f>
        <v>4</v>
      </c>
      <c r="M915" s="4" t="str">
        <f aca="false">+VLOOKUP(A915&amp;B915,[1]country_org_des!$A$1:$E$1048576,5,0)</f>
        <v>FTL||Supplier_381||Plant_21||FTL_CZ-DE_W_500</v>
      </c>
      <c r="N915" s="4" t="n">
        <f aca="false">+FIND("FTL",M915,2)+4</f>
        <v>34</v>
      </c>
      <c r="O915" s="0" t="n">
        <f aca="false">+FIND("-",M915)</f>
        <v>36</v>
      </c>
      <c r="P915" s="0" t="n">
        <f aca="false">+LEN(M915)</f>
        <v>44</v>
      </c>
      <c r="Q915" s="0" t="str">
        <f aca="false">+RIGHT(M915,P915-O915)</f>
        <v>DE_W_500</v>
      </c>
      <c r="R915" s="0" t="n">
        <f aca="false">+LEN(M915)-LEN(SUBSTITUTE(M915,"_",""))</f>
        <v>5</v>
      </c>
      <c r="S915" s="0" t="n">
        <f aca="false">+FIND("!",T915)</f>
        <v>41</v>
      </c>
      <c r="T915" s="0" t="str">
        <f aca="false">+SUBSTITUTE(M915,"_","!",R915)</f>
        <v>FTL||Supplier_381||Plant_21||FTL_CZ-DE_W!500</v>
      </c>
    </row>
    <row r="916" customFormat="false" ht="12.8" hidden="true" customHeight="false" outlineLevel="0" collapsed="false">
      <c r="A916" s="0" t="s">
        <v>1067</v>
      </c>
      <c r="B916" s="0" t="s">
        <v>966</v>
      </c>
      <c r="C916" s="0" t="s">
        <v>1070</v>
      </c>
      <c r="D916" s="0" t="n">
        <v>144</v>
      </c>
      <c r="E916" s="4" t="str">
        <f aca="false">+LEFT(RIGHT(M916,P916-N916+1),O916-N916)</f>
        <v>CZ</v>
      </c>
      <c r="F916" s="4" t="str">
        <f aca="false">+RIGHT(LEFT(M916,S916-1),S916-O916-1)</f>
        <v>DE_W</v>
      </c>
      <c r="G916" s="4" t="n">
        <f aca="false">+D916*VLOOKUP(C916,[1]commodities!A$1:H$1048576,2,0)</f>
        <v>274.5600000048</v>
      </c>
      <c r="H916" s="4" t="n">
        <f aca="false">+$D916*VLOOKUP(C916,[1]commodities!A$1:H$1048576,3,0)</f>
        <v>2.4104112048</v>
      </c>
      <c r="I916" s="4" t="n">
        <f aca="false">+G916/K916</f>
        <v>274.5600000048</v>
      </c>
      <c r="J916" s="4" t="n">
        <f aca="false">+H916/K916</f>
        <v>2.4104112048</v>
      </c>
      <c r="K916" s="4" t="n">
        <f aca="false">+ROUNDUP(MAX(G916/12000,H916/51,1),0)</f>
        <v>1</v>
      </c>
      <c r="L916" s="4" t="n">
        <f aca="false">+RANDBETWEEN(1,5)</f>
        <v>5</v>
      </c>
      <c r="M916" s="4" t="str">
        <f aca="false">+VLOOKUP(A916&amp;B916,[1]country_org_des!$A$1:$E$1048576,5,0)</f>
        <v>FTL||Supplier_381||Plant_21||FTL_CZ-DE_W_500</v>
      </c>
      <c r="N916" s="4" t="n">
        <f aca="false">+FIND("FTL",M916,2)+4</f>
        <v>34</v>
      </c>
      <c r="O916" s="0" t="n">
        <f aca="false">+FIND("-",M916)</f>
        <v>36</v>
      </c>
      <c r="P916" s="0" t="n">
        <f aca="false">+LEN(M916)</f>
        <v>44</v>
      </c>
      <c r="Q916" s="0" t="str">
        <f aca="false">+RIGHT(M916,P916-O916)</f>
        <v>DE_W_500</v>
      </c>
      <c r="R916" s="0" t="n">
        <f aca="false">+LEN(M916)-LEN(SUBSTITUTE(M916,"_",""))</f>
        <v>5</v>
      </c>
      <c r="S916" s="0" t="n">
        <f aca="false">+FIND("!",T916)</f>
        <v>41</v>
      </c>
      <c r="T916" s="0" t="str">
        <f aca="false">+SUBSTITUTE(M916,"_","!",R916)</f>
        <v>FTL||Supplier_381||Plant_21||FTL_CZ-DE_W!500</v>
      </c>
    </row>
    <row r="917" customFormat="false" ht="12.8" hidden="true" customHeight="false" outlineLevel="0" collapsed="false">
      <c r="A917" s="0" t="s">
        <v>1071</v>
      </c>
      <c r="B917" s="0" t="s">
        <v>966</v>
      </c>
      <c r="C917" s="0" t="s">
        <v>1072</v>
      </c>
      <c r="D917" s="0" t="n">
        <v>168</v>
      </c>
      <c r="E917" s="4" t="str">
        <f aca="false">+LEFT(RIGHT(M917,P917-N917+1),O917-N917)</f>
        <v>DE_W</v>
      </c>
      <c r="F917" s="4" t="str">
        <f aca="false">+RIGHT(LEFT(M917,S917-1),S917-O917-1)</f>
        <v>DE_W</v>
      </c>
      <c r="G917" s="4" t="n">
        <f aca="false">+D917*VLOOKUP(C917,[1]commodities!A$1:H$1048576,2,0)</f>
        <v>636.639999996</v>
      </c>
      <c r="H917" s="4" t="n">
        <f aca="false">+$D917*VLOOKUP(C917,[1]commodities!A$1:H$1048576,3,0)</f>
        <v>2.058400008</v>
      </c>
      <c r="I917" s="4" t="n">
        <f aca="false">+G917/K917</f>
        <v>636.639999996</v>
      </c>
      <c r="J917" s="4" t="n">
        <f aca="false">+H917/K917</f>
        <v>2.058400008</v>
      </c>
      <c r="K917" s="4" t="n">
        <f aca="false">+ROUNDUP(MAX(G917/12000,H917/51,1),0)</f>
        <v>1</v>
      </c>
      <c r="L917" s="4" t="n">
        <f aca="false">+RANDBETWEEN(1,5)</f>
        <v>1</v>
      </c>
      <c r="M917" s="4" t="str">
        <f aca="false">+VLOOKUP(A917&amp;B917,[1]country_org_des!$A$1:$E$1048576,5,0)</f>
        <v>FTL||Supplier_214||Plant_21||FTL_DE_W-DE_W_100</v>
      </c>
      <c r="N917" s="4" t="n">
        <f aca="false">+FIND("FTL",M917,2)+4</f>
        <v>34</v>
      </c>
      <c r="O917" s="0" t="n">
        <f aca="false">+FIND("-",M917)</f>
        <v>38</v>
      </c>
      <c r="P917" s="0" t="n">
        <f aca="false">+LEN(M917)</f>
        <v>46</v>
      </c>
      <c r="Q917" s="0" t="str">
        <f aca="false">+RIGHT(M917,P917-O917)</f>
        <v>DE_W_100</v>
      </c>
      <c r="R917" s="0" t="n">
        <f aca="false">+LEN(M917)-LEN(SUBSTITUTE(M917,"_",""))</f>
        <v>6</v>
      </c>
      <c r="S917" s="0" t="n">
        <f aca="false">+FIND("!",T917)</f>
        <v>43</v>
      </c>
      <c r="T917" s="0" t="str">
        <f aca="false">+SUBSTITUTE(M917,"_","!",R917)</f>
        <v>FTL||Supplier_214||Plant_21||FTL_DE_W-DE_W!100</v>
      </c>
    </row>
    <row r="918" customFormat="false" ht="12.8" hidden="true" customHeight="false" outlineLevel="0" collapsed="false">
      <c r="A918" s="0" t="s">
        <v>1071</v>
      </c>
      <c r="B918" s="0" t="s">
        <v>966</v>
      </c>
      <c r="C918" s="0" t="s">
        <v>1073</v>
      </c>
      <c r="D918" s="0" t="n">
        <v>168</v>
      </c>
      <c r="E918" s="4" t="str">
        <f aca="false">+LEFT(RIGHT(M918,P918-N918+1),O918-N918)</f>
        <v>DE_W</v>
      </c>
      <c r="F918" s="4" t="str">
        <f aca="false">+RIGHT(LEFT(M918,S918-1),S918-O918-1)</f>
        <v>DE_W</v>
      </c>
      <c r="G918" s="4" t="n">
        <f aca="false">+D918*VLOOKUP(C918,[1]commodities!A$1:H$1048576,2,0)</f>
        <v>636.639999996</v>
      </c>
      <c r="H918" s="4" t="n">
        <f aca="false">+$D918*VLOOKUP(C918,[1]commodities!A$1:H$1048576,3,0)</f>
        <v>2.058400008</v>
      </c>
      <c r="I918" s="4" t="n">
        <f aca="false">+G918/K918</f>
        <v>636.639999996</v>
      </c>
      <c r="J918" s="4" t="n">
        <f aca="false">+H918/K918</f>
        <v>2.058400008</v>
      </c>
      <c r="K918" s="4" t="n">
        <f aca="false">+ROUNDUP(MAX(G918/12000,H918/51,1),0)</f>
        <v>1</v>
      </c>
      <c r="L918" s="4" t="n">
        <f aca="false">+RANDBETWEEN(1,5)</f>
        <v>3</v>
      </c>
      <c r="M918" s="4" t="str">
        <f aca="false">+VLOOKUP(A918&amp;B918,[1]country_org_des!$A$1:$E$1048576,5,0)</f>
        <v>FTL||Supplier_214||Plant_21||FTL_DE_W-DE_W_100</v>
      </c>
      <c r="N918" s="4" t="n">
        <f aca="false">+FIND("FTL",M918,2)+4</f>
        <v>34</v>
      </c>
      <c r="O918" s="0" t="n">
        <f aca="false">+FIND("-",M918)</f>
        <v>38</v>
      </c>
      <c r="P918" s="0" t="n">
        <f aca="false">+LEN(M918)</f>
        <v>46</v>
      </c>
      <c r="Q918" s="0" t="str">
        <f aca="false">+RIGHT(M918,P918-O918)</f>
        <v>DE_W_100</v>
      </c>
      <c r="R918" s="0" t="n">
        <f aca="false">+LEN(M918)-LEN(SUBSTITUTE(M918,"_",""))</f>
        <v>6</v>
      </c>
      <c r="S918" s="0" t="n">
        <f aca="false">+FIND("!",T918)</f>
        <v>43</v>
      </c>
      <c r="T918" s="0" t="str">
        <f aca="false">+SUBSTITUTE(M918,"_","!",R918)</f>
        <v>FTL||Supplier_214||Plant_21||FTL_DE_W-DE_W!100</v>
      </c>
    </row>
    <row r="919" customFormat="false" ht="12.8" hidden="true" customHeight="false" outlineLevel="0" collapsed="false">
      <c r="A919" s="0" t="s">
        <v>735</v>
      </c>
      <c r="B919" s="0" t="s">
        <v>966</v>
      </c>
      <c r="C919" s="0" t="s">
        <v>1074</v>
      </c>
      <c r="D919" s="0" t="n">
        <v>84</v>
      </c>
      <c r="E919" s="4" t="str">
        <f aca="false">+LEFT(RIGHT(M919,P919-N919+1),O919-N919)</f>
        <v>PL</v>
      </c>
      <c r="F919" s="4" t="str">
        <f aca="false">+RIGHT(LEFT(M919,S919-1),S919-O919-1)</f>
        <v>DE_W</v>
      </c>
      <c r="G919" s="4" t="n">
        <f aca="false">+D919*VLOOKUP(C919,[1]commodities!A$1:H$1048576,2,0)</f>
        <v>353.3999999964</v>
      </c>
      <c r="H919" s="4" t="n">
        <f aca="false">+$D919*VLOOKUP(C919,[1]commodities!A$1:H$1048576,3,0)</f>
        <v>1.029200004</v>
      </c>
      <c r="I919" s="4" t="n">
        <f aca="false">+G919/K919</f>
        <v>353.3999999964</v>
      </c>
      <c r="J919" s="4" t="n">
        <f aca="false">+H919/K919</f>
        <v>1.029200004</v>
      </c>
      <c r="K919" s="4" t="n">
        <f aca="false">+ROUNDUP(MAX(G919/12000,H919/51,1),0)</f>
        <v>1</v>
      </c>
      <c r="L919" s="4" t="n">
        <f aca="false">+RANDBETWEEN(1,5)</f>
        <v>4</v>
      </c>
      <c r="M919" s="4" t="str">
        <f aca="false">+VLOOKUP(A919&amp;B919,[1]country_org_des!$A$1:$E$1048576,5,0)</f>
        <v>FTL||Supplier_314||Plant_21||FTL_PL-DE_W_1000</v>
      </c>
      <c r="N919" s="4" t="n">
        <f aca="false">+FIND("FTL",M919,2)+4</f>
        <v>34</v>
      </c>
      <c r="O919" s="0" t="n">
        <f aca="false">+FIND("-",M919)</f>
        <v>36</v>
      </c>
      <c r="P919" s="0" t="n">
        <f aca="false">+LEN(M919)</f>
        <v>45</v>
      </c>
      <c r="Q919" s="0" t="str">
        <f aca="false">+RIGHT(M919,P919-O919)</f>
        <v>DE_W_1000</v>
      </c>
      <c r="R919" s="0" t="n">
        <f aca="false">+LEN(M919)-LEN(SUBSTITUTE(M919,"_",""))</f>
        <v>5</v>
      </c>
      <c r="S919" s="0" t="n">
        <f aca="false">+FIND("!",T919)</f>
        <v>41</v>
      </c>
      <c r="T919" s="0" t="str">
        <f aca="false">+SUBSTITUTE(M919,"_","!",R919)</f>
        <v>FTL||Supplier_314||Plant_21||FTL_PL-DE_W!1000</v>
      </c>
    </row>
    <row r="920" customFormat="false" ht="12.8" hidden="true" customHeight="false" outlineLevel="0" collapsed="false">
      <c r="A920" s="0" t="s">
        <v>735</v>
      </c>
      <c r="B920" s="0" t="s">
        <v>966</v>
      </c>
      <c r="C920" s="0" t="s">
        <v>1075</v>
      </c>
      <c r="D920" s="0" t="n">
        <v>84</v>
      </c>
      <c r="E920" s="4" t="str">
        <f aca="false">+LEFT(RIGHT(M920,P920-N920+1),O920-N920)</f>
        <v>PL</v>
      </c>
      <c r="F920" s="4" t="str">
        <f aca="false">+RIGHT(LEFT(M920,S920-1),S920-O920-1)</f>
        <v>DE_W</v>
      </c>
      <c r="G920" s="4" t="n">
        <f aca="false">+D920*VLOOKUP(C920,[1]commodities!A$1:H$1048576,2,0)</f>
        <v>353.3999999964</v>
      </c>
      <c r="H920" s="4" t="n">
        <f aca="false">+$D920*VLOOKUP(C920,[1]commodities!A$1:H$1048576,3,0)</f>
        <v>1.029200004</v>
      </c>
      <c r="I920" s="4" t="n">
        <f aca="false">+G920/K920</f>
        <v>353.3999999964</v>
      </c>
      <c r="J920" s="4" t="n">
        <f aca="false">+H920/K920</f>
        <v>1.029200004</v>
      </c>
      <c r="K920" s="4" t="n">
        <f aca="false">+ROUNDUP(MAX(G920/12000,H920/51,1),0)</f>
        <v>1</v>
      </c>
      <c r="L920" s="4" t="n">
        <f aca="false">+RANDBETWEEN(1,5)</f>
        <v>2</v>
      </c>
      <c r="M920" s="4" t="str">
        <f aca="false">+VLOOKUP(A920&amp;B920,[1]country_org_des!$A$1:$E$1048576,5,0)</f>
        <v>FTL||Supplier_314||Plant_21||FTL_PL-DE_W_1000</v>
      </c>
      <c r="N920" s="4" t="n">
        <f aca="false">+FIND("FTL",M920,2)+4</f>
        <v>34</v>
      </c>
      <c r="O920" s="0" t="n">
        <f aca="false">+FIND("-",M920)</f>
        <v>36</v>
      </c>
      <c r="P920" s="0" t="n">
        <f aca="false">+LEN(M920)</f>
        <v>45</v>
      </c>
      <c r="Q920" s="0" t="str">
        <f aca="false">+RIGHT(M920,P920-O920)</f>
        <v>DE_W_1000</v>
      </c>
      <c r="R920" s="0" t="n">
        <f aca="false">+LEN(M920)-LEN(SUBSTITUTE(M920,"_",""))</f>
        <v>5</v>
      </c>
      <c r="S920" s="0" t="n">
        <f aca="false">+FIND("!",T920)</f>
        <v>41</v>
      </c>
      <c r="T920" s="0" t="str">
        <f aca="false">+SUBSTITUTE(M920,"_","!",R920)</f>
        <v>FTL||Supplier_314||Plant_21||FTL_PL-DE_W!1000</v>
      </c>
    </row>
    <row r="921" customFormat="false" ht="12.8" hidden="true" customHeight="false" outlineLevel="0" collapsed="false">
      <c r="A921" s="0" t="s">
        <v>1076</v>
      </c>
      <c r="B921" s="0" t="s">
        <v>966</v>
      </c>
      <c r="C921" s="0" t="s">
        <v>1077</v>
      </c>
      <c r="D921" s="0" t="n">
        <v>210</v>
      </c>
      <c r="E921" s="4" t="str">
        <f aca="false">+LEFT(RIGHT(M921,P921-N921+1),O921-N921)</f>
        <v>DE_W</v>
      </c>
      <c r="F921" s="4" t="str">
        <f aca="false">+RIGHT(LEFT(M921,S921-1),S921-O921-1)</f>
        <v>DE_W</v>
      </c>
      <c r="G921" s="4" t="n">
        <f aca="false">+D921*VLOOKUP(C921,[1]commodities!A$1:H$1048576,2,0)</f>
        <v>133.300000008</v>
      </c>
      <c r="H921" s="4" t="n">
        <f aca="false">+$D921*VLOOKUP(C921,[1]commodities!A$1:H$1048576,3,0)</f>
        <v>1.004337999</v>
      </c>
      <c r="I921" s="4" t="n">
        <f aca="false">+G921/K921</f>
        <v>133.300000008</v>
      </c>
      <c r="J921" s="4" t="n">
        <f aca="false">+H921/K921</f>
        <v>1.004337999</v>
      </c>
      <c r="K921" s="4" t="n">
        <f aca="false">+ROUNDUP(MAX(G921/12000,H921/51,1),0)</f>
        <v>1</v>
      </c>
      <c r="L921" s="4" t="n">
        <f aca="false">+RANDBETWEEN(1,5)</f>
        <v>4</v>
      </c>
      <c r="M921" s="4" t="str">
        <f aca="false">+VLOOKUP(A921&amp;B921,[1]country_org_des!$A$1:$E$1048576,5,0)</f>
        <v>FTL||Supplier_210||Plant_21||FTL_DE_W-DE_W_500</v>
      </c>
      <c r="N921" s="4" t="n">
        <f aca="false">+FIND("FTL",M921,2)+4</f>
        <v>34</v>
      </c>
      <c r="O921" s="0" t="n">
        <f aca="false">+FIND("-",M921)</f>
        <v>38</v>
      </c>
      <c r="P921" s="0" t="n">
        <f aca="false">+LEN(M921)</f>
        <v>46</v>
      </c>
      <c r="Q921" s="0" t="str">
        <f aca="false">+RIGHT(M921,P921-O921)</f>
        <v>DE_W_500</v>
      </c>
      <c r="R921" s="0" t="n">
        <f aca="false">+LEN(M921)-LEN(SUBSTITUTE(M921,"_",""))</f>
        <v>6</v>
      </c>
      <c r="S921" s="0" t="n">
        <f aca="false">+FIND("!",T921)</f>
        <v>43</v>
      </c>
      <c r="T921" s="0" t="str">
        <f aca="false">+SUBSTITUTE(M921,"_","!",R921)</f>
        <v>FTL||Supplier_210||Plant_21||FTL_DE_W-DE_W!500</v>
      </c>
    </row>
    <row r="922" customFormat="false" ht="12.8" hidden="true" customHeight="false" outlineLevel="0" collapsed="false">
      <c r="A922" s="0" t="s">
        <v>1076</v>
      </c>
      <c r="B922" s="0" t="s">
        <v>966</v>
      </c>
      <c r="C922" s="0" t="s">
        <v>1078</v>
      </c>
      <c r="D922" s="0" t="n">
        <v>200</v>
      </c>
      <c r="E922" s="4" t="str">
        <f aca="false">+LEFT(RIGHT(M922,P922-N922+1),O922-N922)</f>
        <v>DE_W</v>
      </c>
      <c r="F922" s="4" t="str">
        <f aca="false">+RIGHT(LEFT(M922,S922-1),S922-O922-1)</f>
        <v>DE_W</v>
      </c>
      <c r="G922" s="4" t="n">
        <f aca="false">+D922*VLOOKUP(C922,[1]commodities!A$1:H$1048576,2,0)</f>
        <v>500</v>
      </c>
      <c r="H922" s="4" t="n">
        <f aca="false">+$D922*VLOOKUP(C922,[1]commodities!A$1:H$1048576,3,0)</f>
        <v>4.017352</v>
      </c>
      <c r="I922" s="4" t="n">
        <f aca="false">+G922/K922</f>
        <v>500</v>
      </c>
      <c r="J922" s="4" t="n">
        <f aca="false">+H922/K922</f>
        <v>4.017352</v>
      </c>
      <c r="K922" s="4" t="n">
        <f aca="false">+ROUNDUP(MAX(G922/12000,H922/51,1),0)</f>
        <v>1</v>
      </c>
      <c r="L922" s="4" t="n">
        <f aca="false">+RANDBETWEEN(1,5)</f>
        <v>5</v>
      </c>
      <c r="M922" s="4" t="str">
        <f aca="false">+VLOOKUP(A922&amp;B922,[1]country_org_des!$A$1:$E$1048576,5,0)</f>
        <v>FTL||Supplier_210||Plant_21||FTL_DE_W-DE_W_500</v>
      </c>
      <c r="N922" s="4" t="n">
        <f aca="false">+FIND("FTL",M922,2)+4</f>
        <v>34</v>
      </c>
      <c r="O922" s="0" t="n">
        <f aca="false">+FIND("-",M922)</f>
        <v>38</v>
      </c>
      <c r="P922" s="0" t="n">
        <f aca="false">+LEN(M922)</f>
        <v>46</v>
      </c>
      <c r="Q922" s="0" t="str">
        <f aca="false">+RIGHT(M922,P922-O922)</f>
        <v>DE_W_500</v>
      </c>
      <c r="R922" s="0" t="n">
        <f aca="false">+LEN(M922)-LEN(SUBSTITUTE(M922,"_",""))</f>
        <v>6</v>
      </c>
      <c r="S922" s="0" t="n">
        <f aca="false">+FIND("!",T922)</f>
        <v>43</v>
      </c>
      <c r="T922" s="0" t="str">
        <f aca="false">+SUBSTITUTE(M922,"_","!",R922)</f>
        <v>FTL||Supplier_210||Plant_21||FTL_DE_W-DE_W!500</v>
      </c>
    </row>
    <row r="923" customFormat="false" ht="12.8" hidden="true" customHeight="false" outlineLevel="0" collapsed="false">
      <c r="A923" s="0" t="s">
        <v>1076</v>
      </c>
      <c r="B923" s="0" t="s">
        <v>966</v>
      </c>
      <c r="C923" s="0" t="s">
        <v>1079</v>
      </c>
      <c r="D923" s="0" t="n">
        <v>50</v>
      </c>
      <c r="E923" s="4" t="str">
        <f aca="false">+LEFT(RIGHT(M923,P923-N923+1),O923-N923)</f>
        <v>DE_W</v>
      </c>
      <c r="F923" s="4" t="str">
        <f aca="false">+RIGHT(LEFT(M923,S923-1),S923-O923-1)</f>
        <v>DE_W</v>
      </c>
      <c r="G923" s="4" t="n">
        <f aca="false">+D923*VLOOKUP(C923,[1]commodities!A$1:H$1048576,2,0)</f>
        <v>125</v>
      </c>
      <c r="H923" s="4" t="n">
        <f aca="false">+$D923*VLOOKUP(C923,[1]commodities!A$1:H$1048576,3,0)</f>
        <v>1.004338</v>
      </c>
      <c r="I923" s="4" t="n">
        <f aca="false">+G923/K923</f>
        <v>125</v>
      </c>
      <c r="J923" s="4" t="n">
        <f aca="false">+H923/K923</f>
        <v>1.004338</v>
      </c>
      <c r="K923" s="4" t="n">
        <f aca="false">+ROUNDUP(MAX(G923/12000,H923/51,1),0)</f>
        <v>1</v>
      </c>
      <c r="L923" s="4" t="n">
        <f aca="false">+RANDBETWEEN(1,5)</f>
        <v>2</v>
      </c>
      <c r="M923" s="4" t="str">
        <f aca="false">+VLOOKUP(A923&amp;B923,[1]country_org_des!$A$1:$E$1048576,5,0)</f>
        <v>FTL||Supplier_210||Plant_21||FTL_DE_W-DE_W_500</v>
      </c>
      <c r="N923" s="4" t="n">
        <f aca="false">+FIND("FTL",M923,2)+4</f>
        <v>34</v>
      </c>
      <c r="O923" s="0" t="n">
        <f aca="false">+FIND("-",M923)</f>
        <v>38</v>
      </c>
      <c r="P923" s="0" t="n">
        <f aca="false">+LEN(M923)</f>
        <v>46</v>
      </c>
      <c r="Q923" s="0" t="str">
        <f aca="false">+RIGHT(M923,P923-O923)</f>
        <v>DE_W_500</v>
      </c>
      <c r="R923" s="0" t="n">
        <f aca="false">+LEN(M923)-LEN(SUBSTITUTE(M923,"_",""))</f>
        <v>6</v>
      </c>
      <c r="S923" s="0" t="n">
        <f aca="false">+FIND("!",T923)</f>
        <v>43</v>
      </c>
      <c r="T923" s="0" t="str">
        <f aca="false">+SUBSTITUTE(M923,"_","!",R923)</f>
        <v>FTL||Supplier_210||Plant_21||FTL_DE_W-DE_W!500</v>
      </c>
    </row>
    <row r="924" customFormat="false" ht="12.8" hidden="true" customHeight="false" outlineLevel="0" collapsed="false">
      <c r="A924" s="0" t="s">
        <v>1076</v>
      </c>
      <c r="B924" s="0" t="s">
        <v>966</v>
      </c>
      <c r="C924" s="0" t="s">
        <v>1080</v>
      </c>
      <c r="D924" s="0" t="n">
        <v>68</v>
      </c>
      <c r="E924" s="4" t="str">
        <f aca="false">+LEFT(RIGHT(M924,P924-N924+1),O924-N924)</f>
        <v>DE_W</v>
      </c>
      <c r="F924" s="4" t="str">
        <f aca="false">+RIGHT(LEFT(M924,S924-1),S924-O924-1)</f>
        <v>DE_W</v>
      </c>
      <c r="G924" s="4" t="n">
        <f aca="false">+D924*VLOOKUP(C924,[1]commodities!A$1:H$1048576,2,0)</f>
        <v>11.36875</v>
      </c>
      <c r="H924" s="4" t="n">
        <f aca="false">+$D924*VLOOKUP(C924,[1]commodities!A$1:H$1048576,3,0)</f>
        <v>0.1428</v>
      </c>
      <c r="I924" s="4" t="n">
        <f aca="false">+G924/K924</f>
        <v>11.36875</v>
      </c>
      <c r="J924" s="4" t="n">
        <f aca="false">+H924/K924</f>
        <v>0.1428</v>
      </c>
      <c r="K924" s="4" t="n">
        <f aca="false">+ROUNDUP(MAX(G924/12000,H924/51,1),0)</f>
        <v>1</v>
      </c>
      <c r="L924" s="4" t="n">
        <f aca="false">+RANDBETWEEN(1,5)</f>
        <v>4</v>
      </c>
      <c r="M924" s="4" t="str">
        <f aca="false">+VLOOKUP(A924&amp;B924,[1]country_org_des!$A$1:$E$1048576,5,0)</f>
        <v>FTL||Supplier_210||Plant_21||FTL_DE_W-DE_W_500</v>
      </c>
      <c r="N924" s="4" t="n">
        <f aca="false">+FIND("FTL",M924,2)+4</f>
        <v>34</v>
      </c>
      <c r="O924" s="0" t="n">
        <f aca="false">+FIND("-",M924)</f>
        <v>38</v>
      </c>
      <c r="P924" s="0" t="n">
        <f aca="false">+LEN(M924)</f>
        <v>46</v>
      </c>
      <c r="Q924" s="0" t="str">
        <f aca="false">+RIGHT(M924,P924-O924)</f>
        <v>DE_W_500</v>
      </c>
      <c r="R924" s="0" t="n">
        <f aca="false">+LEN(M924)-LEN(SUBSTITUTE(M924,"_",""))</f>
        <v>6</v>
      </c>
      <c r="S924" s="0" t="n">
        <f aca="false">+FIND("!",T924)</f>
        <v>43</v>
      </c>
      <c r="T924" s="0" t="str">
        <f aca="false">+SUBSTITUTE(M924,"_","!",R924)</f>
        <v>FTL||Supplier_210||Plant_21||FTL_DE_W-DE_W!500</v>
      </c>
    </row>
    <row r="925" customFormat="false" ht="12.8" hidden="true" customHeight="false" outlineLevel="0" collapsed="false">
      <c r="A925" s="0" t="s">
        <v>1076</v>
      </c>
      <c r="B925" s="0" t="s">
        <v>966</v>
      </c>
      <c r="C925" s="0" t="s">
        <v>1081</v>
      </c>
      <c r="D925" s="0" t="n">
        <v>72</v>
      </c>
      <c r="E925" s="4" t="str">
        <f aca="false">+LEFT(RIGHT(M925,P925-N925+1),O925-N925)</f>
        <v>DE_W</v>
      </c>
      <c r="F925" s="4" t="str">
        <f aca="false">+RIGHT(LEFT(M925,S925-1),S925-O925-1)</f>
        <v>DE_W</v>
      </c>
      <c r="G925" s="4" t="n">
        <f aca="false">+D925*VLOOKUP(C925,[1]commodities!A$1:H$1048576,2,0)</f>
        <v>8.7099999984</v>
      </c>
      <c r="H925" s="4" t="n">
        <f aca="false">+$D925*VLOOKUP(C925,[1]commodities!A$1:H$1048576,3,0)</f>
        <v>0.0671999976</v>
      </c>
      <c r="I925" s="4" t="n">
        <f aca="false">+G925/K925</f>
        <v>8.7099999984</v>
      </c>
      <c r="J925" s="4" t="n">
        <f aca="false">+H925/K925</f>
        <v>0.0671999976</v>
      </c>
      <c r="K925" s="4" t="n">
        <f aca="false">+ROUNDUP(MAX(G925/12000,H925/51,1),0)</f>
        <v>1</v>
      </c>
      <c r="L925" s="4" t="n">
        <f aca="false">+RANDBETWEEN(1,5)</f>
        <v>1</v>
      </c>
      <c r="M925" s="4" t="str">
        <f aca="false">+VLOOKUP(A925&amp;B925,[1]country_org_des!$A$1:$E$1048576,5,0)</f>
        <v>FTL||Supplier_210||Plant_21||FTL_DE_W-DE_W_500</v>
      </c>
      <c r="N925" s="4" t="n">
        <f aca="false">+FIND("FTL",M925,2)+4</f>
        <v>34</v>
      </c>
      <c r="O925" s="0" t="n">
        <f aca="false">+FIND("-",M925)</f>
        <v>38</v>
      </c>
      <c r="P925" s="0" t="n">
        <f aca="false">+LEN(M925)</f>
        <v>46</v>
      </c>
      <c r="Q925" s="0" t="str">
        <f aca="false">+RIGHT(M925,P925-O925)</f>
        <v>DE_W_500</v>
      </c>
      <c r="R925" s="0" t="n">
        <f aca="false">+LEN(M925)-LEN(SUBSTITUTE(M925,"_",""))</f>
        <v>6</v>
      </c>
      <c r="S925" s="0" t="n">
        <f aca="false">+FIND("!",T925)</f>
        <v>43</v>
      </c>
      <c r="T925" s="0" t="str">
        <f aca="false">+SUBSTITUTE(M925,"_","!",R925)</f>
        <v>FTL||Supplier_210||Plant_21||FTL_DE_W-DE_W!500</v>
      </c>
    </row>
    <row r="926" customFormat="false" ht="12.8" hidden="true" customHeight="false" outlineLevel="0" collapsed="false">
      <c r="A926" s="0" t="s">
        <v>1076</v>
      </c>
      <c r="B926" s="0" t="s">
        <v>966</v>
      </c>
      <c r="C926" s="0" t="s">
        <v>1082</v>
      </c>
      <c r="D926" s="0" t="n">
        <v>72</v>
      </c>
      <c r="E926" s="4" t="str">
        <f aca="false">+LEFT(RIGHT(M926,P926-N926+1),O926-N926)</f>
        <v>DE_W</v>
      </c>
      <c r="F926" s="4" t="str">
        <f aca="false">+RIGHT(LEFT(M926,S926-1),S926-O926-1)</f>
        <v>DE_W</v>
      </c>
      <c r="G926" s="4" t="n">
        <f aca="false">+D926*VLOOKUP(C926,[1]commodities!A$1:H$1048576,2,0)</f>
        <v>8.7099999984</v>
      </c>
      <c r="H926" s="4" t="n">
        <f aca="false">+$D926*VLOOKUP(C926,[1]commodities!A$1:H$1048576,3,0)</f>
        <v>0.0671999976</v>
      </c>
      <c r="I926" s="4" t="n">
        <f aca="false">+G926/K926</f>
        <v>8.7099999984</v>
      </c>
      <c r="J926" s="4" t="n">
        <f aca="false">+H926/K926</f>
        <v>0.0671999976</v>
      </c>
      <c r="K926" s="4" t="n">
        <f aca="false">+ROUNDUP(MAX(G926/12000,H926/51,1),0)</f>
        <v>1</v>
      </c>
      <c r="L926" s="4" t="n">
        <f aca="false">+RANDBETWEEN(1,5)</f>
        <v>2</v>
      </c>
      <c r="M926" s="4" t="str">
        <f aca="false">+VLOOKUP(A926&amp;B926,[1]country_org_des!$A$1:$E$1048576,5,0)</f>
        <v>FTL||Supplier_210||Plant_21||FTL_DE_W-DE_W_500</v>
      </c>
      <c r="N926" s="4" t="n">
        <f aca="false">+FIND("FTL",M926,2)+4</f>
        <v>34</v>
      </c>
      <c r="O926" s="0" t="n">
        <f aca="false">+FIND("-",M926)</f>
        <v>38</v>
      </c>
      <c r="P926" s="0" t="n">
        <f aca="false">+LEN(M926)</f>
        <v>46</v>
      </c>
      <c r="Q926" s="0" t="str">
        <f aca="false">+RIGHT(M926,P926-O926)</f>
        <v>DE_W_500</v>
      </c>
      <c r="R926" s="0" t="n">
        <f aca="false">+LEN(M926)-LEN(SUBSTITUTE(M926,"_",""))</f>
        <v>6</v>
      </c>
      <c r="S926" s="0" t="n">
        <f aca="false">+FIND("!",T926)</f>
        <v>43</v>
      </c>
      <c r="T926" s="0" t="str">
        <f aca="false">+SUBSTITUTE(M926,"_","!",R926)</f>
        <v>FTL||Supplier_210||Plant_21||FTL_DE_W-DE_W!500</v>
      </c>
    </row>
    <row r="927" customFormat="false" ht="12.8" hidden="true" customHeight="false" outlineLevel="0" collapsed="false">
      <c r="A927" s="0" t="s">
        <v>1076</v>
      </c>
      <c r="B927" s="0" t="s">
        <v>966</v>
      </c>
      <c r="C927" s="0" t="s">
        <v>1083</v>
      </c>
      <c r="D927" s="0" t="n">
        <v>120</v>
      </c>
      <c r="E927" s="4" t="str">
        <f aca="false">+LEFT(RIGHT(M927,P927-N927+1),O927-N927)</f>
        <v>DE_W</v>
      </c>
      <c r="F927" s="4" t="str">
        <f aca="false">+RIGHT(LEFT(M927,S927-1),S927-O927-1)</f>
        <v>DE_W</v>
      </c>
      <c r="G927" s="4" t="n">
        <f aca="false">+D927*VLOOKUP(C927,[1]commodities!A$1:H$1048576,2,0)</f>
        <v>9.423999996</v>
      </c>
      <c r="H927" s="4" t="n">
        <f aca="false">+$D927*VLOOKUP(C927,[1]commodities!A$1:H$1048576,3,0)</f>
        <v>0.10752</v>
      </c>
      <c r="I927" s="4" t="n">
        <f aca="false">+G927/K927</f>
        <v>9.423999996</v>
      </c>
      <c r="J927" s="4" t="n">
        <f aca="false">+H927/K927</f>
        <v>0.10752</v>
      </c>
      <c r="K927" s="4" t="n">
        <f aca="false">+ROUNDUP(MAX(G927/12000,H927/51,1),0)</f>
        <v>1</v>
      </c>
      <c r="L927" s="4" t="n">
        <f aca="false">+RANDBETWEEN(1,5)</f>
        <v>2</v>
      </c>
      <c r="M927" s="4" t="str">
        <f aca="false">+VLOOKUP(A927&amp;B927,[1]country_org_des!$A$1:$E$1048576,5,0)</f>
        <v>FTL||Supplier_210||Plant_21||FTL_DE_W-DE_W_500</v>
      </c>
      <c r="N927" s="4" t="n">
        <f aca="false">+FIND("FTL",M927,2)+4</f>
        <v>34</v>
      </c>
      <c r="O927" s="0" t="n">
        <f aca="false">+FIND("-",M927)</f>
        <v>38</v>
      </c>
      <c r="P927" s="0" t="n">
        <f aca="false">+LEN(M927)</f>
        <v>46</v>
      </c>
      <c r="Q927" s="0" t="str">
        <f aca="false">+RIGHT(M927,P927-O927)</f>
        <v>DE_W_500</v>
      </c>
      <c r="R927" s="0" t="n">
        <f aca="false">+LEN(M927)-LEN(SUBSTITUTE(M927,"_",""))</f>
        <v>6</v>
      </c>
      <c r="S927" s="0" t="n">
        <f aca="false">+FIND("!",T927)</f>
        <v>43</v>
      </c>
      <c r="T927" s="0" t="str">
        <f aca="false">+SUBSTITUTE(M927,"_","!",R927)</f>
        <v>FTL||Supplier_210||Plant_21||FTL_DE_W-DE_W!500</v>
      </c>
    </row>
    <row r="928" customFormat="false" ht="12.8" hidden="true" customHeight="false" outlineLevel="0" collapsed="false">
      <c r="A928" s="0" t="s">
        <v>1076</v>
      </c>
      <c r="B928" s="0" t="s">
        <v>966</v>
      </c>
      <c r="C928" s="0" t="s">
        <v>1084</v>
      </c>
      <c r="D928" s="0" t="n">
        <v>40</v>
      </c>
      <c r="E928" s="4" t="str">
        <f aca="false">+LEFT(RIGHT(M928,P928-N928+1),O928-N928)</f>
        <v>DE_W</v>
      </c>
      <c r="F928" s="4" t="str">
        <f aca="false">+RIGHT(LEFT(M928,S928-1),S928-O928-1)</f>
        <v>DE_W</v>
      </c>
      <c r="G928" s="4" t="n">
        <f aca="false">+D928*VLOOKUP(C928,[1]commodities!A$1:H$1048576,2,0)</f>
        <v>117</v>
      </c>
      <c r="H928" s="4" t="n">
        <f aca="false">+$D928*VLOOKUP(C928,[1]commodities!A$1:H$1048576,3,0)</f>
        <v>1.004338</v>
      </c>
      <c r="I928" s="4" t="n">
        <f aca="false">+G928/K928</f>
        <v>117</v>
      </c>
      <c r="J928" s="4" t="n">
        <f aca="false">+H928/K928</f>
        <v>1.004338</v>
      </c>
      <c r="K928" s="4" t="n">
        <f aca="false">+ROUNDUP(MAX(G928/12000,H928/51,1),0)</f>
        <v>1</v>
      </c>
      <c r="L928" s="4" t="n">
        <f aca="false">+RANDBETWEEN(1,5)</f>
        <v>2</v>
      </c>
      <c r="M928" s="4" t="str">
        <f aca="false">+VLOOKUP(A928&amp;B928,[1]country_org_des!$A$1:$E$1048576,5,0)</f>
        <v>FTL||Supplier_210||Plant_21||FTL_DE_W-DE_W_500</v>
      </c>
      <c r="N928" s="4" t="n">
        <f aca="false">+FIND("FTL",M928,2)+4</f>
        <v>34</v>
      </c>
      <c r="O928" s="0" t="n">
        <f aca="false">+FIND("-",M928)</f>
        <v>38</v>
      </c>
      <c r="P928" s="0" t="n">
        <f aca="false">+LEN(M928)</f>
        <v>46</v>
      </c>
      <c r="Q928" s="0" t="str">
        <f aca="false">+RIGHT(M928,P928-O928)</f>
        <v>DE_W_500</v>
      </c>
      <c r="R928" s="0" t="n">
        <f aca="false">+LEN(M928)-LEN(SUBSTITUTE(M928,"_",""))</f>
        <v>6</v>
      </c>
      <c r="S928" s="0" t="n">
        <f aca="false">+FIND("!",T928)</f>
        <v>43</v>
      </c>
      <c r="T928" s="0" t="str">
        <f aca="false">+SUBSTITUTE(M928,"_","!",R928)</f>
        <v>FTL||Supplier_210||Plant_21||FTL_DE_W-DE_W!500</v>
      </c>
    </row>
    <row r="929" customFormat="false" ht="12.8" hidden="true" customHeight="false" outlineLevel="0" collapsed="false">
      <c r="A929" s="0" t="s">
        <v>1076</v>
      </c>
      <c r="B929" s="0" t="s">
        <v>966</v>
      </c>
      <c r="C929" s="0" t="s">
        <v>1085</v>
      </c>
      <c r="D929" s="0" t="n">
        <v>120</v>
      </c>
      <c r="E929" s="4" t="str">
        <f aca="false">+LEFT(RIGHT(M929,P929-N929+1),O929-N929)</f>
        <v>DE_W</v>
      </c>
      <c r="F929" s="4" t="str">
        <f aca="false">+RIGHT(LEFT(M929,S929-1),S929-O929-1)</f>
        <v>DE_W</v>
      </c>
      <c r="G929" s="4" t="n">
        <f aca="false">+D929*VLOOKUP(C929,[1]commodities!A$1:H$1048576,2,0)</f>
        <v>10.287500004</v>
      </c>
      <c r="H929" s="4" t="n">
        <f aca="false">+$D929*VLOOKUP(C929,[1]commodities!A$1:H$1048576,3,0)</f>
        <v>0.084</v>
      </c>
      <c r="I929" s="4" t="n">
        <f aca="false">+G929/K929</f>
        <v>10.287500004</v>
      </c>
      <c r="J929" s="4" t="n">
        <f aca="false">+H929/K929</f>
        <v>0.084</v>
      </c>
      <c r="K929" s="4" t="n">
        <f aca="false">+ROUNDUP(MAX(G929/12000,H929/51,1),0)</f>
        <v>1</v>
      </c>
      <c r="L929" s="4" t="n">
        <f aca="false">+RANDBETWEEN(1,5)</f>
        <v>2</v>
      </c>
      <c r="M929" s="4" t="str">
        <f aca="false">+VLOOKUP(A929&amp;B929,[1]country_org_des!$A$1:$E$1048576,5,0)</f>
        <v>FTL||Supplier_210||Plant_21||FTL_DE_W-DE_W_500</v>
      </c>
      <c r="N929" s="4" t="n">
        <f aca="false">+FIND("FTL",M929,2)+4</f>
        <v>34</v>
      </c>
      <c r="O929" s="0" t="n">
        <f aca="false">+FIND("-",M929)</f>
        <v>38</v>
      </c>
      <c r="P929" s="0" t="n">
        <f aca="false">+LEN(M929)</f>
        <v>46</v>
      </c>
      <c r="Q929" s="0" t="str">
        <f aca="false">+RIGHT(M929,P929-O929)</f>
        <v>DE_W_500</v>
      </c>
      <c r="R929" s="0" t="n">
        <f aca="false">+LEN(M929)-LEN(SUBSTITUTE(M929,"_",""))</f>
        <v>6</v>
      </c>
      <c r="S929" s="0" t="n">
        <f aca="false">+FIND("!",T929)</f>
        <v>43</v>
      </c>
      <c r="T929" s="0" t="str">
        <f aca="false">+SUBSTITUTE(M929,"_","!",R929)</f>
        <v>FTL||Supplier_210||Plant_21||FTL_DE_W-DE_W!500</v>
      </c>
    </row>
    <row r="930" customFormat="false" ht="12.8" hidden="true" customHeight="false" outlineLevel="0" collapsed="false">
      <c r="A930" s="0" t="s">
        <v>1076</v>
      </c>
      <c r="B930" s="0" t="s">
        <v>966</v>
      </c>
      <c r="C930" s="0" t="s">
        <v>1086</v>
      </c>
      <c r="D930" s="0" t="n">
        <v>120</v>
      </c>
      <c r="E930" s="4" t="str">
        <f aca="false">+LEFT(RIGHT(M930,P930-N930+1),O930-N930)</f>
        <v>DE_W</v>
      </c>
      <c r="F930" s="4" t="str">
        <f aca="false">+RIGHT(LEFT(M930,S930-1),S930-O930-1)</f>
        <v>DE_W</v>
      </c>
      <c r="G930" s="4" t="n">
        <f aca="false">+D930*VLOOKUP(C930,[1]commodities!A$1:H$1048576,2,0)</f>
        <v>10.287500004</v>
      </c>
      <c r="H930" s="4" t="n">
        <f aca="false">+$D930*VLOOKUP(C930,[1]commodities!A$1:H$1048576,3,0)</f>
        <v>0.084</v>
      </c>
      <c r="I930" s="4" t="n">
        <f aca="false">+G930/K930</f>
        <v>10.287500004</v>
      </c>
      <c r="J930" s="4" t="n">
        <f aca="false">+H930/K930</f>
        <v>0.084</v>
      </c>
      <c r="K930" s="4" t="n">
        <f aca="false">+ROUNDUP(MAX(G930/12000,H930/51,1),0)</f>
        <v>1</v>
      </c>
      <c r="L930" s="4" t="n">
        <f aca="false">+RANDBETWEEN(1,5)</f>
        <v>4</v>
      </c>
      <c r="M930" s="4" t="str">
        <f aca="false">+VLOOKUP(A930&amp;B930,[1]country_org_des!$A$1:$E$1048576,5,0)</f>
        <v>FTL||Supplier_210||Plant_21||FTL_DE_W-DE_W_500</v>
      </c>
      <c r="N930" s="4" t="n">
        <f aca="false">+FIND("FTL",M930,2)+4</f>
        <v>34</v>
      </c>
      <c r="O930" s="0" t="n">
        <f aca="false">+FIND("-",M930)</f>
        <v>38</v>
      </c>
      <c r="P930" s="0" t="n">
        <f aca="false">+LEN(M930)</f>
        <v>46</v>
      </c>
      <c r="Q930" s="0" t="str">
        <f aca="false">+RIGHT(M930,P930-O930)</f>
        <v>DE_W_500</v>
      </c>
      <c r="R930" s="0" t="n">
        <f aca="false">+LEN(M930)-LEN(SUBSTITUTE(M930,"_",""))</f>
        <v>6</v>
      </c>
      <c r="S930" s="0" t="n">
        <f aca="false">+FIND("!",T930)</f>
        <v>43</v>
      </c>
      <c r="T930" s="0" t="str">
        <f aca="false">+SUBSTITUTE(M930,"_","!",R930)</f>
        <v>FTL||Supplier_210||Plant_21||FTL_DE_W-DE_W!500</v>
      </c>
    </row>
    <row r="931" customFormat="false" ht="12.8" hidden="true" customHeight="false" outlineLevel="0" collapsed="false">
      <c r="A931" s="0" t="s">
        <v>1076</v>
      </c>
      <c r="B931" s="0" t="s">
        <v>966</v>
      </c>
      <c r="C931" s="0" t="s">
        <v>1087</v>
      </c>
      <c r="D931" s="0" t="n">
        <v>140</v>
      </c>
      <c r="E931" s="4" t="str">
        <f aca="false">+LEFT(RIGHT(M931,P931-N931+1),O931-N931)</f>
        <v>DE_W</v>
      </c>
      <c r="F931" s="4" t="str">
        <f aca="false">+RIGHT(LEFT(M931,S931-1),S931-O931-1)</f>
        <v>DE_W</v>
      </c>
      <c r="G931" s="4" t="n">
        <f aca="false">+D931*VLOOKUP(C931,[1]commodities!A$1:H$1048576,2,0)</f>
        <v>15.174999994</v>
      </c>
      <c r="H931" s="4" t="n">
        <f aca="false">+$D931*VLOOKUP(C931,[1]commodities!A$1:H$1048576,3,0)</f>
        <v>0.168</v>
      </c>
      <c r="I931" s="4" t="n">
        <f aca="false">+G931/K931</f>
        <v>15.174999994</v>
      </c>
      <c r="J931" s="4" t="n">
        <f aca="false">+H931/K931</f>
        <v>0.168</v>
      </c>
      <c r="K931" s="4" t="n">
        <f aca="false">+ROUNDUP(MAX(G931/12000,H931/51,1),0)</f>
        <v>1</v>
      </c>
      <c r="L931" s="4" t="n">
        <f aca="false">+RANDBETWEEN(1,5)</f>
        <v>2</v>
      </c>
      <c r="M931" s="4" t="str">
        <f aca="false">+VLOOKUP(A931&amp;B931,[1]country_org_des!$A$1:$E$1048576,5,0)</f>
        <v>FTL||Supplier_210||Plant_21||FTL_DE_W-DE_W_500</v>
      </c>
      <c r="N931" s="4" t="n">
        <f aca="false">+FIND("FTL",M931,2)+4</f>
        <v>34</v>
      </c>
      <c r="O931" s="0" t="n">
        <f aca="false">+FIND("-",M931)</f>
        <v>38</v>
      </c>
      <c r="P931" s="0" t="n">
        <f aca="false">+LEN(M931)</f>
        <v>46</v>
      </c>
      <c r="Q931" s="0" t="str">
        <f aca="false">+RIGHT(M931,P931-O931)</f>
        <v>DE_W_500</v>
      </c>
      <c r="R931" s="0" t="n">
        <f aca="false">+LEN(M931)-LEN(SUBSTITUTE(M931,"_",""))</f>
        <v>6</v>
      </c>
      <c r="S931" s="0" t="n">
        <f aca="false">+FIND("!",T931)</f>
        <v>43</v>
      </c>
      <c r="T931" s="0" t="str">
        <f aca="false">+SUBSTITUTE(M931,"_","!",R931)</f>
        <v>FTL||Supplier_210||Plant_21||FTL_DE_W-DE_W!500</v>
      </c>
    </row>
    <row r="932" customFormat="false" ht="12.8" hidden="true" customHeight="false" outlineLevel="0" collapsed="false">
      <c r="A932" s="0" t="s">
        <v>1076</v>
      </c>
      <c r="B932" s="0" t="s">
        <v>966</v>
      </c>
      <c r="C932" s="0" t="s">
        <v>1088</v>
      </c>
      <c r="D932" s="0" t="n">
        <v>140</v>
      </c>
      <c r="E932" s="4" t="str">
        <f aca="false">+LEFT(RIGHT(M932,P932-N932+1),O932-N932)</f>
        <v>DE_W</v>
      </c>
      <c r="F932" s="4" t="str">
        <f aca="false">+RIGHT(LEFT(M932,S932-1),S932-O932-1)</f>
        <v>DE_W</v>
      </c>
      <c r="G932" s="4" t="n">
        <f aca="false">+D932*VLOOKUP(C932,[1]commodities!A$1:H$1048576,2,0)</f>
        <v>15.174999994</v>
      </c>
      <c r="H932" s="4" t="n">
        <f aca="false">+$D932*VLOOKUP(C932,[1]commodities!A$1:H$1048576,3,0)</f>
        <v>0.168</v>
      </c>
      <c r="I932" s="4" t="n">
        <f aca="false">+G932/K932</f>
        <v>15.174999994</v>
      </c>
      <c r="J932" s="4" t="n">
        <f aca="false">+H932/K932</f>
        <v>0.168</v>
      </c>
      <c r="K932" s="4" t="n">
        <f aca="false">+ROUNDUP(MAX(G932/12000,H932/51,1),0)</f>
        <v>1</v>
      </c>
      <c r="L932" s="4" t="n">
        <f aca="false">+RANDBETWEEN(1,5)</f>
        <v>4</v>
      </c>
      <c r="M932" s="4" t="str">
        <f aca="false">+VLOOKUP(A932&amp;B932,[1]country_org_des!$A$1:$E$1048576,5,0)</f>
        <v>FTL||Supplier_210||Plant_21||FTL_DE_W-DE_W_500</v>
      </c>
      <c r="N932" s="4" t="n">
        <f aca="false">+FIND("FTL",M932,2)+4</f>
        <v>34</v>
      </c>
      <c r="O932" s="0" t="n">
        <f aca="false">+FIND("-",M932)</f>
        <v>38</v>
      </c>
      <c r="P932" s="0" t="n">
        <f aca="false">+LEN(M932)</f>
        <v>46</v>
      </c>
      <c r="Q932" s="0" t="str">
        <f aca="false">+RIGHT(M932,P932-O932)</f>
        <v>DE_W_500</v>
      </c>
      <c r="R932" s="0" t="n">
        <f aca="false">+LEN(M932)-LEN(SUBSTITUTE(M932,"_",""))</f>
        <v>6</v>
      </c>
      <c r="S932" s="0" t="n">
        <f aca="false">+FIND("!",T932)</f>
        <v>43</v>
      </c>
      <c r="T932" s="0" t="str">
        <f aca="false">+SUBSTITUTE(M932,"_","!",R932)</f>
        <v>FTL||Supplier_210||Plant_21||FTL_DE_W-DE_W!500</v>
      </c>
    </row>
    <row r="933" customFormat="false" ht="12.8" hidden="true" customHeight="false" outlineLevel="0" collapsed="false">
      <c r="A933" s="0" t="s">
        <v>1076</v>
      </c>
      <c r="B933" s="0" t="s">
        <v>966</v>
      </c>
      <c r="C933" s="0" t="s">
        <v>1089</v>
      </c>
      <c r="D933" s="0" t="n">
        <v>210</v>
      </c>
      <c r="E933" s="4" t="str">
        <f aca="false">+LEFT(RIGHT(M933,P933-N933+1),O933-N933)</f>
        <v>DE_W</v>
      </c>
      <c r="F933" s="4" t="str">
        <f aca="false">+RIGHT(LEFT(M933,S933-1),S933-O933-1)</f>
        <v>DE_W</v>
      </c>
      <c r="G933" s="4" t="n">
        <f aca="false">+D933*VLOOKUP(C933,[1]commodities!A$1:H$1048576,2,0)</f>
        <v>143.571428574</v>
      </c>
      <c r="H933" s="4" t="n">
        <f aca="false">+$D933*VLOOKUP(C933,[1]commodities!A$1:H$1048576,3,0)</f>
        <v>1.076076435</v>
      </c>
      <c r="I933" s="4" t="n">
        <f aca="false">+G933/K933</f>
        <v>143.571428574</v>
      </c>
      <c r="J933" s="4" t="n">
        <f aca="false">+H933/K933</f>
        <v>1.076076435</v>
      </c>
      <c r="K933" s="4" t="n">
        <f aca="false">+ROUNDUP(MAX(G933/12000,H933/51,1),0)</f>
        <v>1</v>
      </c>
      <c r="L933" s="4" t="n">
        <f aca="false">+RANDBETWEEN(1,5)</f>
        <v>3</v>
      </c>
      <c r="M933" s="4" t="str">
        <f aca="false">+VLOOKUP(A933&amp;B933,[1]country_org_des!$A$1:$E$1048576,5,0)</f>
        <v>FTL||Supplier_210||Plant_21||FTL_DE_W-DE_W_500</v>
      </c>
      <c r="N933" s="4" t="n">
        <f aca="false">+FIND("FTL",M933,2)+4</f>
        <v>34</v>
      </c>
      <c r="O933" s="0" t="n">
        <f aca="false">+FIND("-",M933)</f>
        <v>38</v>
      </c>
      <c r="P933" s="0" t="n">
        <f aca="false">+LEN(M933)</f>
        <v>46</v>
      </c>
      <c r="Q933" s="0" t="str">
        <f aca="false">+RIGHT(M933,P933-O933)</f>
        <v>DE_W_500</v>
      </c>
      <c r="R933" s="0" t="n">
        <f aca="false">+LEN(M933)-LEN(SUBSTITUTE(M933,"_",""))</f>
        <v>6</v>
      </c>
      <c r="S933" s="0" t="n">
        <f aca="false">+FIND("!",T933)</f>
        <v>43</v>
      </c>
      <c r="T933" s="0" t="str">
        <f aca="false">+SUBSTITUTE(M933,"_","!",R933)</f>
        <v>FTL||Supplier_210||Plant_21||FTL_DE_W-DE_W!500</v>
      </c>
    </row>
    <row r="934" customFormat="false" ht="12.8" hidden="true" customHeight="false" outlineLevel="0" collapsed="false">
      <c r="A934" s="0" t="s">
        <v>1076</v>
      </c>
      <c r="B934" s="0" t="s">
        <v>966</v>
      </c>
      <c r="C934" s="0" t="s">
        <v>1090</v>
      </c>
      <c r="D934" s="0" t="n">
        <v>18</v>
      </c>
      <c r="E934" s="4" t="str">
        <f aca="false">+LEFT(RIGHT(M934,P934-N934+1),O934-N934)</f>
        <v>DE_W</v>
      </c>
      <c r="F934" s="4" t="str">
        <f aca="false">+RIGHT(LEFT(M934,S934-1),S934-O934-1)</f>
        <v>DE_W</v>
      </c>
      <c r="G934" s="4" t="n">
        <f aca="false">+D934*VLOOKUP(C934,[1]commodities!A$1:H$1048576,2,0)</f>
        <v>8.8900000002</v>
      </c>
      <c r="H934" s="4" t="n">
        <f aca="false">+$D934*VLOOKUP(C934,[1]commodities!A$1:H$1048576,3,0)</f>
        <v>0.0671999994</v>
      </c>
      <c r="I934" s="4" t="n">
        <f aca="false">+G934/K934</f>
        <v>8.8900000002</v>
      </c>
      <c r="J934" s="4" t="n">
        <f aca="false">+H934/K934</f>
        <v>0.0671999994</v>
      </c>
      <c r="K934" s="4" t="n">
        <f aca="false">+ROUNDUP(MAX(G934/12000,H934/51,1),0)</f>
        <v>1</v>
      </c>
      <c r="L934" s="4" t="n">
        <f aca="false">+RANDBETWEEN(1,5)</f>
        <v>2</v>
      </c>
      <c r="M934" s="4" t="str">
        <f aca="false">+VLOOKUP(A934&amp;B934,[1]country_org_des!$A$1:$E$1048576,5,0)</f>
        <v>FTL||Supplier_210||Plant_21||FTL_DE_W-DE_W_500</v>
      </c>
      <c r="N934" s="4" t="n">
        <f aca="false">+FIND("FTL",M934,2)+4</f>
        <v>34</v>
      </c>
      <c r="O934" s="0" t="n">
        <f aca="false">+FIND("-",M934)</f>
        <v>38</v>
      </c>
      <c r="P934" s="0" t="n">
        <f aca="false">+LEN(M934)</f>
        <v>46</v>
      </c>
      <c r="Q934" s="0" t="str">
        <f aca="false">+RIGHT(M934,P934-O934)</f>
        <v>DE_W_500</v>
      </c>
      <c r="R934" s="0" t="n">
        <f aca="false">+LEN(M934)-LEN(SUBSTITUTE(M934,"_",""))</f>
        <v>6</v>
      </c>
      <c r="S934" s="0" t="n">
        <f aca="false">+FIND("!",T934)</f>
        <v>43</v>
      </c>
      <c r="T934" s="0" t="str">
        <f aca="false">+SUBSTITUTE(M934,"_","!",R934)</f>
        <v>FTL||Supplier_210||Plant_21||FTL_DE_W-DE_W!500</v>
      </c>
    </row>
    <row r="935" customFormat="false" ht="12.8" hidden="true" customHeight="false" outlineLevel="0" collapsed="false">
      <c r="A935" s="0" t="s">
        <v>1076</v>
      </c>
      <c r="B935" s="0" t="s">
        <v>966</v>
      </c>
      <c r="C935" s="0" t="s">
        <v>1091</v>
      </c>
      <c r="D935" s="0" t="n">
        <v>18</v>
      </c>
      <c r="E935" s="4" t="str">
        <f aca="false">+LEFT(RIGHT(M935,P935-N935+1),O935-N935)</f>
        <v>DE_W</v>
      </c>
      <c r="F935" s="4" t="str">
        <f aca="false">+RIGHT(LEFT(M935,S935-1),S935-O935-1)</f>
        <v>DE_W</v>
      </c>
      <c r="G935" s="4" t="n">
        <f aca="false">+D935*VLOOKUP(C935,[1]commodities!A$1:H$1048576,2,0)</f>
        <v>8.8900000002</v>
      </c>
      <c r="H935" s="4" t="n">
        <f aca="false">+$D935*VLOOKUP(C935,[1]commodities!A$1:H$1048576,3,0)</f>
        <v>0.0671999994</v>
      </c>
      <c r="I935" s="4" t="n">
        <f aca="false">+G935/K935</f>
        <v>8.8900000002</v>
      </c>
      <c r="J935" s="4" t="n">
        <f aca="false">+H935/K935</f>
        <v>0.0671999994</v>
      </c>
      <c r="K935" s="4" t="n">
        <f aca="false">+ROUNDUP(MAX(G935/12000,H935/51,1),0)</f>
        <v>1</v>
      </c>
      <c r="L935" s="4" t="n">
        <f aca="false">+RANDBETWEEN(1,5)</f>
        <v>1</v>
      </c>
      <c r="M935" s="4" t="str">
        <f aca="false">+VLOOKUP(A935&amp;B935,[1]country_org_des!$A$1:$E$1048576,5,0)</f>
        <v>FTL||Supplier_210||Plant_21||FTL_DE_W-DE_W_500</v>
      </c>
      <c r="N935" s="4" t="n">
        <f aca="false">+FIND("FTL",M935,2)+4</f>
        <v>34</v>
      </c>
      <c r="O935" s="0" t="n">
        <f aca="false">+FIND("-",M935)</f>
        <v>38</v>
      </c>
      <c r="P935" s="0" t="n">
        <f aca="false">+LEN(M935)</f>
        <v>46</v>
      </c>
      <c r="Q935" s="0" t="str">
        <f aca="false">+RIGHT(M935,P935-O935)</f>
        <v>DE_W_500</v>
      </c>
      <c r="R935" s="0" t="n">
        <f aca="false">+LEN(M935)-LEN(SUBSTITUTE(M935,"_",""))</f>
        <v>6</v>
      </c>
      <c r="S935" s="0" t="n">
        <f aca="false">+FIND("!",T935)</f>
        <v>43</v>
      </c>
      <c r="T935" s="0" t="str">
        <f aca="false">+SUBSTITUTE(M935,"_","!",R935)</f>
        <v>FTL||Supplier_210||Plant_21||FTL_DE_W-DE_W!500</v>
      </c>
    </row>
    <row r="936" customFormat="false" ht="12.8" hidden="true" customHeight="false" outlineLevel="0" collapsed="false">
      <c r="A936" s="0" t="s">
        <v>1092</v>
      </c>
      <c r="B936" s="0" t="s">
        <v>966</v>
      </c>
      <c r="C936" s="0" t="s">
        <v>1093</v>
      </c>
      <c r="D936" s="0" t="n">
        <v>150</v>
      </c>
      <c r="E936" s="4" t="str">
        <f aca="false">+LEFT(RIGHT(M936,P936-N936+1),O936-N936)</f>
        <v>DE_W</v>
      </c>
      <c r="F936" s="4" t="str">
        <f aca="false">+RIGHT(LEFT(M936,S936-1),S936-O936-1)</f>
        <v>DE_W</v>
      </c>
      <c r="G936" s="4" t="n">
        <f aca="false">+D936*VLOOKUP(C936,[1]commodities!A$1:H$1048576,2,0)</f>
        <v>2.500000005</v>
      </c>
      <c r="H936" s="4" t="n">
        <f aca="false">+$D936*VLOOKUP(C936,[1]commodities!A$1:H$1048576,3,0)</f>
        <v>0.016588005</v>
      </c>
      <c r="I936" s="4" t="n">
        <f aca="false">+G936/K936</f>
        <v>2.500000005</v>
      </c>
      <c r="J936" s="4" t="n">
        <f aca="false">+H936/K936</f>
        <v>0.016588005</v>
      </c>
      <c r="K936" s="4" t="n">
        <f aca="false">+ROUNDUP(MAX(G936/12000,H936/51,1),0)</f>
        <v>1</v>
      </c>
      <c r="L936" s="4" t="n">
        <f aca="false">+RANDBETWEEN(1,5)</f>
        <v>2</v>
      </c>
      <c r="M936" s="4" t="str">
        <f aca="false">+VLOOKUP(A936&amp;B936,[1]country_org_des!$A$1:$E$1048576,5,0)</f>
        <v>FTL||Supplier_280||Plant_21||FTL_DE_W-DE_W_500</v>
      </c>
      <c r="N936" s="4" t="n">
        <f aca="false">+FIND("FTL",M936,2)+4</f>
        <v>34</v>
      </c>
      <c r="O936" s="0" t="n">
        <f aca="false">+FIND("-",M936)</f>
        <v>38</v>
      </c>
      <c r="P936" s="0" t="n">
        <f aca="false">+LEN(M936)</f>
        <v>46</v>
      </c>
      <c r="Q936" s="0" t="str">
        <f aca="false">+RIGHT(M936,P936-O936)</f>
        <v>DE_W_500</v>
      </c>
      <c r="R936" s="0" t="n">
        <f aca="false">+LEN(M936)-LEN(SUBSTITUTE(M936,"_",""))</f>
        <v>6</v>
      </c>
      <c r="S936" s="0" t="n">
        <f aca="false">+FIND("!",T936)</f>
        <v>43</v>
      </c>
      <c r="T936" s="0" t="str">
        <f aca="false">+SUBSTITUTE(M936,"_","!",R936)</f>
        <v>FTL||Supplier_280||Plant_21||FTL_DE_W-DE_W!500</v>
      </c>
    </row>
    <row r="937" customFormat="false" ht="12.8" hidden="true" customHeight="false" outlineLevel="0" collapsed="false">
      <c r="A937" s="0" t="s">
        <v>1092</v>
      </c>
      <c r="B937" s="0" t="s">
        <v>966</v>
      </c>
      <c r="C937" s="0" t="s">
        <v>1094</v>
      </c>
      <c r="D937" s="0" t="n">
        <v>150</v>
      </c>
      <c r="E937" s="4" t="str">
        <f aca="false">+LEFT(RIGHT(M937,P937-N937+1),O937-N937)</f>
        <v>DE_W</v>
      </c>
      <c r="F937" s="4" t="str">
        <f aca="false">+RIGHT(LEFT(M937,S937-1),S937-O937-1)</f>
        <v>DE_W</v>
      </c>
      <c r="G937" s="4" t="n">
        <f aca="false">+D937*VLOOKUP(C937,[1]commodities!A$1:H$1048576,2,0)</f>
        <v>2.500000005</v>
      </c>
      <c r="H937" s="4" t="n">
        <f aca="false">+$D937*VLOOKUP(C937,[1]commodities!A$1:H$1048576,3,0)</f>
        <v>0.016588005</v>
      </c>
      <c r="I937" s="4" t="n">
        <f aca="false">+G937/K937</f>
        <v>2.500000005</v>
      </c>
      <c r="J937" s="4" t="n">
        <f aca="false">+H937/K937</f>
        <v>0.016588005</v>
      </c>
      <c r="K937" s="4" t="n">
        <f aca="false">+ROUNDUP(MAX(G937/12000,H937/51,1),0)</f>
        <v>1</v>
      </c>
      <c r="L937" s="4" t="n">
        <f aca="false">+RANDBETWEEN(1,5)</f>
        <v>3</v>
      </c>
      <c r="M937" s="4" t="str">
        <f aca="false">+VLOOKUP(A937&amp;B937,[1]country_org_des!$A$1:$E$1048576,5,0)</f>
        <v>FTL||Supplier_280||Plant_21||FTL_DE_W-DE_W_500</v>
      </c>
      <c r="N937" s="4" t="n">
        <f aca="false">+FIND("FTL",M937,2)+4</f>
        <v>34</v>
      </c>
      <c r="O937" s="0" t="n">
        <f aca="false">+FIND("-",M937)</f>
        <v>38</v>
      </c>
      <c r="P937" s="0" t="n">
        <f aca="false">+LEN(M937)</f>
        <v>46</v>
      </c>
      <c r="Q937" s="0" t="str">
        <f aca="false">+RIGHT(M937,P937-O937)</f>
        <v>DE_W_500</v>
      </c>
      <c r="R937" s="0" t="n">
        <f aca="false">+LEN(M937)-LEN(SUBSTITUTE(M937,"_",""))</f>
        <v>6</v>
      </c>
      <c r="S937" s="0" t="n">
        <f aca="false">+FIND("!",T937)</f>
        <v>43</v>
      </c>
      <c r="T937" s="0" t="str">
        <f aca="false">+SUBSTITUTE(M937,"_","!",R937)</f>
        <v>FTL||Supplier_280||Plant_21||FTL_DE_W-DE_W!500</v>
      </c>
    </row>
    <row r="938" customFormat="false" ht="12.8" hidden="true" customHeight="false" outlineLevel="0" collapsed="false">
      <c r="A938" s="0" t="s">
        <v>1092</v>
      </c>
      <c r="B938" s="0" t="s">
        <v>966</v>
      </c>
      <c r="C938" s="0" t="s">
        <v>1095</v>
      </c>
      <c r="D938" s="0" t="n">
        <v>630</v>
      </c>
      <c r="E938" s="4" t="str">
        <f aca="false">+LEFT(RIGHT(M938,P938-N938+1),O938-N938)</f>
        <v>DE_W</v>
      </c>
      <c r="F938" s="4" t="str">
        <f aca="false">+RIGHT(LEFT(M938,S938-1),S938-O938-1)</f>
        <v>DE_W</v>
      </c>
      <c r="G938" s="4" t="n">
        <f aca="false">+D938*VLOOKUP(C938,[1]commodities!A$1:H$1048576,2,0)</f>
        <v>25.338461526</v>
      </c>
      <c r="H938" s="4" t="n">
        <f aca="false">+$D938*VLOOKUP(C938,[1]commodities!A$1:H$1048576,3,0)</f>
        <v>0.232615404</v>
      </c>
      <c r="I938" s="4" t="n">
        <f aca="false">+G938/K938</f>
        <v>25.338461526</v>
      </c>
      <c r="J938" s="4" t="n">
        <f aca="false">+H938/K938</f>
        <v>0.232615404</v>
      </c>
      <c r="K938" s="4" t="n">
        <f aca="false">+ROUNDUP(MAX(G938/12000,H938/51,1),0)</f>
        <v>1</v>
      </c>
      <c r="L938" s="4" t="n">
        <f aca="false">+RANDBETWEEN(1,5)</f>
        <v>5</v>
      </c>
      <c r="M938" s="4" t="str">
        <f aca="false">+VLOOKUP(A938&amp;B938,[1]country_org_des!$A$1:$E$1048576,5,0)</f>
        <v>FTL||Supplier_280||Plant_21||FTL_DE_W-DE_W_500</v>
      </c>
      <c r="N938" s="4" t="n">
        <f aca="false">+FIND("FTL",M938,2)+4</f>
        <v>34</v>
      </c>
      <c r="O938" s="0" t="n">
        <f aca="false">+FIND("-",M938)</f>
        <v>38</v>
      </c>
      <c r="P938" s="0" t="n">
        <f aca="false">+LEN(M938)</f>
        <v>46</v>
      </c>
      <c r="Q938" s="0" t="str">
        <f aca="false">+RIGHT(M938,P938-O938)</f>
        <v>DE_W_500</v>
      </c>
      <c r="R938" s="0" t="n">
        <f aca="false">+LEN(M938)-LEN(SUBSTITUTE(M938,"_",""))</f>
        <v>6</v>
      </c>
      <c r="S938" s="0" t="n">
        <f aca="false">+FIND("!",T938)</f>
        <v>43</v>
      </c>
      <c r="T938" s="0" t="str">
        <f aca="false">+SUBSTITUTE(M938,"_","!",R938)</f>
        <v>FTL||Supplier_280||Plant_21||FTL_DE_W-DE_W!500</v>
      </c>
    </row>
    <row r="939" customFormat="false" ht="12.8" hidden="true" customHeight="false" outlineLevel="0" collapsed="false">
      <c r="A939" s="0" t="s">
        <v>1096</v>
      </c>
      <c r="B939" s="0" t="s">
        <v>966</v>
      </c>
      <c r="C939" s="0" t="s">
        <v>1097</v>
      </c>
      <c r="D939" s="0" t="n">
        <v>24</v>
      </c>
      <c r="E939" s="4" t="str">
        <f aca="false">+LEFT(RIGHT(M939,P939-N939+1),O939-N939)</f>
        <v>CZ</v>
      </c>
      <c r="F939" s="4" t="str">
        <f aca="false">+RIGHT(LEFT(M939,S939-1),S939-O939-1)</f>
        <v>DE_W</v>
      </c>
      <c r="G939" s="4" t="n">
        <f aca="false">+D939*VLOOKUP(C939,[1]commodities!A$1:H$1048576,2,0)</f>
        <v>113.8000000008</v>
      </c>
      <c r="H939" s="4" t="n">
        <f aca="false">+$D939*VLOOKUP(C939,[1]commodities!A$1:H$1048576,3,0)</f>
        <v>1.0043380008</v>
      </c>
      <c r="I939" s="4" t="n">
        <f aca="false">+G939/K939</f>
        <v>113.8000000008</v>
      </c>
      <c r="J939" s="4" t="n">
        <f aca="false">+H939/K939</f>
        <v>1.0043380008</v>
      </c>
      <c r="K939" s="4" t="n">
        <f aca="false">+ROUNDUP(MAX(G939/12000,H939/51,1),0)</f>
        <v>1</v>
      </c>
      <c r="L939" s="4" t="n">
        <f aca="false">+RANDBETWEEN(1,5)</f>
        <v>4</v>
      </c>
      <c r="M939" s="4" t="str">
        <f aca="false">+VLOOKUP(A939&amp;B939,[1]country_org_des!$A$1:$E$1048576,5,0)</f>
        <v>FTL||Supplier_275||Plant_21||FTL_CZ-DE_W_500</v>
      </c>
      <c r="N939" s="4" t="n">
        <f aca="false">+FIND("FTL",M939,2)+4</f>
        <v>34</v>
      </c>
      <c r="O939" s="0" t="n">
        <f aca="false">+FIND("-",M939)</f>
        <v>36</v>
      </c>
      <c r="P939" s="0" t="n">
        <f aca="false">+LEN(M939)</f>
        <v>44</v>
      </c>
      <c r="Q939" s="0" t="str">
        <f aca="false">+RIGHT(M939,P939-O939)</f>
        <v>DE_W_500</v>
      </c>
      <c r="R939" s="0" t="n">
        <f aca="false">+LEN(M939)-LEN(SUBSTITUTE(M939,"_",""))</f>
        <v>5</v>
      </c>
      <c r="S939" s="0" t="n">
        <f aca="false">+FIND("!",T939)</f>
        <v>41</v>
      </c>
      <c r="T939" s="0" t="str">
        <f aca="false">+SUBSTITUTE(M939,"_","!",R939)</f>
        <v>FTL||Supplier_275||Plant_21||FTL_CZ-DE_W!500</v>
      </c>
    </row>
    <row r="940" customFormat="false" ht="12.8" hidden="true" customHeight="false" outlineLevel="0" collapsed="false">
      <c r="A940" s="0" t="s">
        <v>1096</v>
      </c>
      <c r="B940" s="0" t="s">
        <v>966</v>
      </c>
      <c r="C940" s="0" t="s">
        <v>1098</v>
      </c>
      <c r="D940" s="0" t="n">
        <v>24</v>
      </c>
      <c r="E940" s="4" t="str">
        <f aca="false">+LEFT(RIGHT(M940,P940-N940+1),O940-N940)</f>
        <v>CZ</v>
      </c>
      <c r="F940" s="4" t="str">
        <f aca="false">+RIGHT(LEFT(M940,S940-1),S940-O940-1)</f>
        <v>DE_W</v>
      </c>
      <c r="G940" s="4" t="n">
        <f aca="false">+D940*VLOOKUP(C940,[1]commodities!A$1:H$1048576,2,0)</f>
        <v>113.8000000008</v>
      </c>
      <c r="H940" s="4" t="n">
        <f aca="false">+$D940*VLOOKUP(C940,[1]commodities!A$1:H$1048576,3,0)</f>
        <v>1.0043380008</v>
      </c>
      <c r="I940" s="4" t="n">
        <f aca="false">+G940/K940</f>
        <v>113.8000000008</v>
      </c>
      <c r="J940" s="4" t="n">
        <f aca="false">+H940/K940</f>
        <v>1.0043380008</v>
      </c>
      <c r="K940" s="4" t="n">
        <f aca="false">+ROUNDUP(MAX(G940/12000,H940/51,1),0)</f>
        <v>1</v>
      </c>
      <c r="L940" s="4" t="n">
        <f aca="false">+RANDBETWEEN(1,5)</f>
        <v>4</v>
      </c>
      <c r="M940" s="4" t="str">
        <f aca="false">+VLOOKUP(A940&amp;B940,[1]country_org_des!$A$1:$E$1048576,5,0)</f>
        <v>FTL||Supplier_275||Plant_21||FTL_CZ-DE_W_500</v>
      </c>
      <c r="N940" s="4" t="n">
        <f aca="false">+FIND("FTL",M940,2)+4</f>
        <v>34</v>
      </c>
      <c r="O940" s="0" t="n">
        <f aca="false">+FIND("-",M940)</f>
        <v>36</v>
      </c>
      <c r="P940" s="0" t="n">
        <f aca="false">+LEN(M940)</f>
        <v>44</v>
      </c>
      <c r="Q940" s="0" t="str">
        <f aca="false">+RIGHT(M940,P940-O940)</f>
        <v>DE_W_500</v>
      </c>
      <c r="R940" s="0" t="n">
        <f aca="false">+LEN(M940)-LEN(SUBSTITUTE(M940,"_",""))</f>
        <v>5</v>
      </c>
      <c r="S940" s="0" t="n">
        <f aca="false">+FIND("!",T940)</f>
        <v>41</v>
      </c>
      <c r="T940" s="0" t="str">
        <f aca="false">+SUBSTITUTE(M940,"_","!",R940)</f>
        <v>FTL||Supplier_275||Plant_21||FTL_CZ-DE_W!500</v>
      </c>
    </row>
    <row r="941" customFormat="false" ht="12.8" hidden="true" customHeight="false" outlineLevel="0" collapsed="false">
      <c r="A941" s="0" t="s">
        <v>1096</v>
      </c>
      <c r="B941" s="0" t="s">
        <v>966</v>
      </c>
      <c r="C941" s="0" t="s">
        <v>1099</v>
      </c>
      <c r="D941" s="0" t="n">
        <v>72</v>
      </c>
      <c r="E941" s="4" t="str">
        <f aca="false">+LEFT(RIGHT(M941,P941-N941+1),O941-N941)</f>
        <v>CZ</v>
      </c>
      <c r="F941" s="4" t="str">
        <f aca="false">+RIGHT(LEFT(M941,S941-1),S941-O941-1)</f>
        <v>DE_W</v>
      </c>
      <c r="G941" s="4" t="n">
        <f aca="false">+D941*VLOOKUP(C941,[1]commodities!A$1:H$1048576,2,0)</f>
        <v>390.3999999984</v>
      </c>
      <c r="H941" s="4" t="n">
        <f aca="false">+$D941*VLOOKUP(C941,[1]commodities!A$1:H$1048576,3,0)</f>
        <v>4.0173520032</v>
      </c>
      <c r="I941" s="4" t="n">
        <f aca="false">+G941/K941</f>
        <v>390.3999999984</v>
      </c>
      <c r="J941" s="4" t="n">
        <f aca="false">+H941/K941</f>
        <v>4.0173520032</v>
      </c>
      <c r="K941" s="4" t="n">
        <f aca="false">+ROUNDUP(MAX(G941/12000,H941/51,1),0)</f>
        <v>1</v>
      </c>
      <c r="L941" s="4" t="n">
        <f aca="false">+RANDBETWEEN(1,5)</f>
        <v>4</v>
      </c>
      <c r="M941" s="4" t="str">
        <f aca="false">+VLOOKUP(A941&amp;B941,[1]country_org_des!$A$1:$E$1048576,5,0)</f>
        <v>FTL||Supplier_275||Plant_21||FTL_CZ-DE_W_500</v>
      </c>
      <c r="N941" s="4" t="n">
        <f aca="false">+FIND("FTL",M941,2)+4</f>
        <v>34</v>
      </c>
      <c r="O941" s="0" t="n">
        <f aca="false">+FIND("-",M941)</f>
        <v>36</v>
      </c>
      <c r="P941" s="0" t="n">
        <f aca="false">+LEN(M941)</f>
        <v>44</v>
      </c>
      <c r="Q941" s="0" t="str">
        <f aca="false">+RIGHT(M941,P941-O941)</f>
        <v>DE_W_500</v>
      </c>
      <c r="R941" s="0" t="n">
        <f aca="false">+LEN(M941)-LEN(SUBSTITUTE(M941,"_",""))</f>
        <v>5</v>
      </c>
      <c r="S941" s="0" t="n">
        <f aca="false">+FIND("!",T941)</f>
        <v>41</v>
      </c>
      <c r="T941" s="0" t="str">
        <f aca="false">+SUBSTITUTE(M941,"_","!",R941)</f>
        <v>FTL||Supplier_275||Plant_21||FTL_CZ-DE_W!500</v>
      </c>
    </row>
    <row r="942" customFormat="false" ht="12.8" hidden="true" customHeight="false" outlineLevel="0" collapsed="false">
      <c r="A942" s="0" t="s">
        <v>1096</v>
      </c>
      <c r="B942" s="0" t="s">
        <v>966</v>
      </c>
      <c r="C942" s="0" t="s">
        <v>1100</v>
      </c>
      <c r="D942" s="0" t="n">
        <v>72</v>
      </c>
      <c r="E942" s="4" t="str">
        <f aca="false">+LEFT(RIGHT(M942,P942-N942+1),O942-N942)</f>
        <v>CZ</v>
      </c>
      <c r="F942" s="4" t="str">
        <f aca="false">+RIGHT(LEFT(M942,S942-1),S942-O942-1)</f>
        <v>DE_W</v>
      </c>
      <c r="G942" s="4" t="n">
        <f aca="false">+D942*VLOOKUP(C942,[1]commodities!A$1:H$1048576,2,0)</f>
        <v>390.3999999984</v>
      </c>
      <c r="H942" s="4" t="n">
        <f aca="false">+$D942*VLOOKUP(C942,[1]commodities!A$1:H$1048576,3,0)</f>
        <v>4.0173520032</v>
      </c>
      <c r="I942" s="4" t="n">
        <f aca="false">+G942/K942</f>
        <v>390.3999999984</v>
      </c>
      <c r="J942" s="4" t="n">
        <f aca="false">+H942/K942</f>
        <v>4.0173520032</v>
      </c>
      <c r="K942" s="4" t="n">
        <f aca="false">+ROUNDUP(MAX(G942/12000,H942/51,1),0)</f>
        <v>1</v>
      </c>
      <c r="L942" s="4" t="n">
        <f aca="false">+RANDBETWEEN(1,5)</f>
        <v>2</v>
      </c>
      <c r="M942" s="4" t="str">
        <f aca="false">+VLOOKUP(A942&amp;B942,[1]country_org_des!$A$1:$E$1048576,5,0)</f>
        <v>FTL||Supplier_275||Plant_21||FTL_CZ-DE_W_500</v>
      </c>
      <c r="N942" s="4" t="n">
        <f aca="false">+FIND("FTL",M942,2)+4</f>
        <v>34</v>
      </c>
      <c r="O942" s="0" t="n">
        <f aca="false">+FIND("-",M942)</f>
        <v>36</v>
      </c>
      <c r="P942" s="0" t="n">
        <f aca="false">+LEN(M942)</f>
        <v>44</v>
      </c>
      <c r="Q942" s="0" t="str">
        <f aca="false">+RIGHT(M942,P942-O942)</f>
        <v>DE_W_500</v>
      </c>
      <c r="R942" s="0" t="n">
        <f aca="false">+LEN(M942)-LEN(SUBSTITUTE(M942,"_",""))</f>
        <v>5</v>
      </c>
      <c r="S942" s="0" t="n">
        <f aca="false">+FIND("!",T942)</f>
        <v>41</v>
      </c>
      <c r="T942" s="0" t="str">
        <f aca="false">+SUBSTITUTE(M942,"_","!",R942)</f>
        <v>FTL||Supplier_275||Plant_21||FTL_CZ-DE_W!500</v>
      </c>
    </row>
    <row r="943" customFormat="false" ht="12.8" hidden="true" customHeight="false" outlineLevel="0" collapsed="false">
      <c r="A943" s="0" t="s">
        <v>1096</v>
      </c>
      <c r="B943" s="0" t="s">
        <v>966</v>
      </c>
      <c r="C943" s="0" t="s">
        <v>1101</v>
      </c>
      <c r="D943" s="0" t="n">
        <v>126</v>
      </c>
      <c r="E943" s="4" t="str">
        <f aca="false">+LEFT(RIGHT(M943,P943-N943+1),O943-N943)</f>
        <v>CZ</v>
      </c>
      <c r="F943" s="4" t="str">
        <f aca="false">+RIGHT(LEFT(M943,S943-1),S943-O943-1)</f>
        <v>DE_W</v>
      </c>
      <c r="G943" s="4" t="n">
        <f aca="false">+D943*VLOOKUP(C943,[1]commodities!A$1:H$1048576,2,0)</f>
        <v>683.1999999972</v>
      </c>
      <c r="H943" s="4" t="n">
        <f aca="false">+$D943*VLOOKUP(C943,[1]commodities!A$1:H$1048576,3,0)</f>
        <v>7.0303660056</v>
      </c>
      <c r="I943" s="4" t="n">
        <f aca="false">+G943/K943</f>
        <v>683.1999999972</v>
      </c>
      <c r="J943" s="4" t="n">
        <f aca="false">+H943/K943</f>
        <v>7.0303660056</v>
      </c>
      <c r="K943" s="4" t="n">
        <f aca="false">+ROUNDUP(MAX(G943/12000,H943/51,1),0)</f>
        <v>1</v>
      </c>
      <c r="L943" s="4" t="n">
        <f aca="false">+RANDBETWEEN(1,5)</f>
        <v>3</v>
      </c>
      <c r="M943" s="4" t="str">
        <f aca="false">+VLOOKUP(A943&amp;B943,[1]country_org_des!$A$1:$E$1048576,5,0)</f>
        <v>FTL||Supplier_275||Plant_21||FTL_CZ-DE_W_500</v>
      </c>
      <c r="N943" s="4" t="n">
        <f aca="false">+FIND("FTL",M943,2)+4</f>
        <v>34</v>
      </c>
      <c r="O943" s="0" t="n">
        <f aca="false">+FIND("-",M943)</f>
        <v>36</v>
      </c>
      <c r="P943" s="0" t="n">
        <f aca="false">+LEN(M943)</f>
        <v>44</v>
      </c>
      <c r="Q943" s="0" t="str">
        <f aca="false">+RIGHT(M943,P943-O943)</f>
        <v>DE_W_500</v>
      </c>
      <c r="R943" s="0" t="n">
        <f aca="false">+LEN(M943)-LEN(SUBSTITUTE(M943,"_",""))</f>
        <v>5</v>
      </c>
      <c r="S943" s="0" t="n">
        <f aca="false">+FIND("!",T943)</f>
        <v>41</v>
      </c>
      <c r="T943" s="0" t="str">
        <f aca="false">+SUBSTITUTE(M943,"_","!",R943)</f>
        <v>FTL||Supplier_275||Plant_21||FTL_CZ-DE_W!500</v>
      </c>
    </row>
    <row r="944" customFormat="false" ht="12.8" hidden="true" customHeight="false" outlineLevel="0" collapsed="false">
      <c r="A944" s="0" t="s">
        <v>1096</v>
      </c>
      <c r="B944" s="0" t="s">
        <v>966</v>
      </c>
      <c r="C944" s="0" t="s">
        <v>1102</v>
      </c>
      <c r="D944" s="0" t="n">
        <v>126</v>
      </c>
      <c r="E944" s="4" t="str">
        <f aca="false">+LEFT(RIGHT(M944,P944-N944+1),O944-N944)</f>
        <v>CZ</v>
      </c>
      <c r="F944" s="4" t="str">
        <f aca="false">+RIGHT(LEFT(M944,S944-1),S944-O944-1)</f>
        <v>DE_W</v>
      </c>
      <c r="G944" s="4" t="n">
        <f aca="false">+D944*VLOOKUP(C944,[1]commodities!A$1:H$1048576,2,0)</f>
        <v>683.1999999972</v>
      </c>
      <c r="H944" s="4" t="n">
        <f aca="false">+$D944*VLOOKUP(C944,[1]commodities!A$1:H$1048576,3,0)</f>
        <v>7.0303660056</v>
      </c>
      <c r="I944" s="4" t="n">
        <f aca="false">+G944/K944</f>
        <v>683.1999999972</v>
      </c>
      <c r="J944" s="4" t="n">
        <f aca="false">+H944/K944</f>
        <v>7.0303660056</v>
      </c>
      <c r="K944" s="4" t="n">
        <f aca="false">+ROUNDUP(MAX(G944/12000,H944/51,1),0)</f>
        <v>1</v>
      </c>
      <c r="L944" s="4" t="n">
        <f aca="false">+RANDBETWEEN(1,5)</f>
        <v>5</v>
      </c>
      <c r="M944" s="4" t="str">
        <f aca="false">+VLOOKUP(A944&amp;B944,[1]country_org_des!$A$1:$E$1048576,5,0)</f>
        <v>FTL||Supplier_275||Plant_21||FTL_CZ-DE_W_500</v>
      </c>
      <c r="N944" s="4" t="n">
        <f aca="false">+FIND("FTL",M944,2)+4</f>
        <v>34</v>
      </c>
      <c r="O944" s="0" t="n">
        <f aca="false">+FIND("-",M944)</f>
        <v>36</v>
      </c>
      <c r="P944" s="0" t="n">
        <f aca="false">+LEN(M944)</f>
        <v>44</v>
      </c>
      <c r="Q944" s="0" t="str">
        <f aca="false">+RIGHT(M944,P944-O944)</f>
        <v>DE_W_500</v>
      </c>
      <c r="R944" s="0" t="n">
        <f aca="false">+LEN(M944)-LEN(SUBSTITUTE(M944,"_",""))</f>
        <v>5</v>
      </c>
      <c r="S944" s="0" t="n">
        <f aca="false">+FIND("!",T944)</f>
        <v>41</v>
      </c>
      <c r="T944" s="0" t="str">
        <f aca="false">+SUBSTITUTE(M944,"_","!",R944)</f>
        <v>FTL||Supplier_275||Plant_21||FTL_CZ-DE_W!500</v>
      </c>
    </row>
    <row r="945" customFormat="false" ht="12.8" hidden="true" customHeight="false" outlineLevel="0" collapsed="false">
      <c r="A945" s="0" t="s">
        <v>1096</v>
      </c>
      <c r="B945" s="0" t="s">
        <v>966</v>
      </c>
      <c r="C945" s="0" t="s">
        <v>1103</v>
      </c>
      <c r="D945" s="0" t="n">
        <v>24</v>
      </c>
      <c r="E945" s="4" t="str">
        <f aca="false">+LEFT(RIGHT(M945,P945-N945+1),O945-N945)</f>
        <v>CZ</v>
      </c>
      <c r="F945" s="4" t="str">
        <f aca="false">+RIGHT(LEFT(M945,S945-1),S945-O945-1)</f>
        <v>DE_W</v>
      </c>
      <c r="G945" s="4" t="n">
        <f aca="false">+D945*VLOOKUP(C945,[1]commodities!A$1:H$1048576,2,0)</f>
        <v>113.8000000008</v>
      </c>
      <c r="H945" s="4" t="n">
        <f aca="false">+$D945*VLOOKUP(C945,[1]commodities!A$1:H$1048576,3,0)</f>
        <v>1.0043380008</v>
      </c>
      <c r="I945" s="4" t="n">
        <f aca="false">+G945/K945</f>
        <v>113.8000000008</v>
      </c>
      <c r="J945" s="4" t="n">
        <f aca="false">+H945/K945</f>
        <v>1.0043380008</v>
      </c>
      <c r="K945" s="4" t="n">
        <f aca="false">+ROUNDUP(MAX(G945/12000,H945/51,1),0)</f>
        <v>1</v>
      </c>
      <c r="L945" s="4" t="n">
        <f aca="false">+RANDBETWEEN(1,5)</f>
        <v>2</v>
      </c>
      <c r="M945" s="4" t="str">
        <f aca="false">+VLOOKUP(A945&amp;B945,[1]country_org_des!$A$1:$E$1048576,5,0)</f>
        <v>FTL||Supplier_275||Plant_21||FTL_CZ-DE_W_500</v>
      </c>
      <c r="N945" s="4" t="n">
        <f aca="false">+FIND("FTL",M945,2)+4</f>
        <v>34</v>
      </c>
      <c r="O945" s="0" t="n">
        <f aca="false">+FIND("-",M945)</f>
        <v>36</v>
      </c>
      <c r="P945" s="0" t="n">
        <f aca="false">+LEN(M945)</f>
        <v>44</v>
      </c>
      <c r="Q945" s="0" t="str">
        <f aca="false">+RIGHT(M945,P945-O945)</f>
        <v>DE_W_500</v>
      </c>
      <c r="R945" s="0" t="n">
        <f aca="false">+LEN(M945)-LEN(SUBSTITUTE(M945,"_",""))</f>
        <v>5</v>
      </c>
      <c r="S945" s="0" t="n">
        <f aca="false">+FIND("!",T945)</f>
        <v>41</v>
      </c>
      <c r="T945" s="0" t="str">
        <f aca="false">+SUBSTITUTE(M945,"_","!",R945)</f>
        <v>FTL||Supplier_275||Plant_21||FTL_CZ-DE_W!500</v>
      </c>
    </row>
    <row r="946" customFormat="false" ht="12.8" hidden="true" customHeight="false" outlineLevel="0" collapsed="false">
      <c r="A946" s="0" t="s">
        <v>1096</v>
      </c>
      <c r="B946" s="0" t="s">
        <v>966</v>
      </c>
      <c r="C946" s="0" t="s">
        <v>1104</v>
      </c>
      <c r="D946" s="0" t="n">
        <v>24</v>
      </c>
      <c r="E946" s="4" t="str">
        <f aca="false">+LEFT(RIGHT(M946,P946-N946+1),O946-N946)</f>
        <v>CZ</v>
      </c>
      <c r="F946" s="4" t="str">
        <f aca="false">+RIGHT(LEFT(M946,S946-1),S946-O946-1)</f>
        <v>DE_W</v>
      </c>
      <c r="G946" s="4" t="n">
        <f aca="false">+D946*VLOOKUP(C946,[1]commodities!A$1:H$1048576,2,0)</f>
        <v>113.8000000008</v>
      </c>
      <c r="H946" s="4" t="n">
        <f aca="false">+$D946*VLOOKUP(C946,[1]commodities!A$1:H$1048576,3,0)</f>
        <v>1.0043380008</v>
      </c>
      <c r="I946" s="4" t="n">
        <f aca="false">+G946/K946</f>
        <v>113.8000000008</v>
      </c>
      <c r="J946" s="4" t="n">
        <f aca="false">+H946/K946</f>
        <v>1.0043380008</v>
      </c>
      <c r="K946" s="4" t="n">
        <f aca="false">+ROUNDUP(MAX(G946/12000,H946/51,1),0)</f>
        <v>1</v>
      </c>
      <c r="L946" s="4" t="n">
        <f aca="false">+RANDBETWEEN(1,5)</f>
        <v>1</v>
      </c>
      <c r="M946" s="4" t="str">
        <f aca="false">+VLOOKUP(A946&amp;B946,[1]country_org_des!$A$1:$E$1048576,5,0)</f>
        <v>FTL||Supplier_275||Plant_21||FTL_CZ-DE_W_500</v>
      </c>
      <c r="N946" s="4" t="n">
        <f aca="false">+FIND("FTL",M946,2)+4</f>
        <v>34</v>
      </c>
      <c r="O946" s="0" t="n">
        <f aca="false">+FIND("-",M946)</f>
        <v>36</v>
      </c>
      <c r="P946" s="0" t="n">
        <f aca="false">+LEN(M946)</f>
        <v>44</v>
      </c>
      <c r="Q946" s="0" t="str">
        <f aca="false">+RIGHT(M946,P946-O946)</f>
        <v>DE_W_500</v>
      </c>
      <c r="R946" s="0" t="n">
        <f aca="false">+LEN(M946)-LEN(SUBSTITUTE(M946,"_",""))</f>
        <v>5</v>
      </c>
      <c r="S946" s="0" t="n">
        <f aca="false">+FIND("!",T946)</f>
        <v>41</v>
      </c>
      <c r="T946" s="0" t="str">
        <f aca="false">+SUBSTITUTE(M946,"_","!",R946)</f>
        <v>FTL||Supplier_275||Plant_21||FTL_CZ-DE_W!500</v>
      </c>
    </row>
    <row r="947" customFormat="false" ht="12.8" hidden="true" customHeight="false" outlineLevel="0" collapsed="false">
      <c r="A947" s="0" t="s">
        <v>1105</v>
      </c>
      <c r="B947" s="0" t="s">
        <v>966</v>
      </c>
      <c r="C947" s="0" t="s">
        <v>1106</v>
      </c>
      <c r="D947" s="0" t="n">
        <v>684</v>
      </c>
      <c r="E947" s="4" t="str">
        <f aca="false">+LEFT(RIGHT(M947,P947-N947+1),O947-N947)</f>
        <v>AT</v>
      </c>
      <c r="F947" s="4" t="str">
        <f aca="false">+RIGHT(LEFT(M947,S947-1),S947-O947-1)</f>
        <v>DE_W</v>
      </c>
      <c r="G947" s="4" t="n">
        <f aca="false">+D947*VLOOKUP(C947,[1]commodities!A$1:H$1048576,2,0)</f>
        <v>3366.7999999848</v>
      </c>
      <c r="H947" s="4" t="n">
        <f aca="false">+$D947*VLOOKUP(C947,[1]commodities!A$1:H$1048576,3,0)</f>
        <v>35.3855999772</v>
      </c>
      <c r="I947" s="4" t="n">
        <f aca="false">+G947/K947</f>
        <v>3366.7999999848</v>
      </c>
      <c r="J947" s="4" t="n">
        <f aca="false">+H947/K947</f>
        <v>35.3855999772</v>
      </c>
      <c r="K947" s="4" t="n">
        <f aca="false">+ROUNDUP(MAX(G947/12000,H947/51,1),0)</f>
        <v>1</v>
      </c>
      <c r="L947" s="4" t="n">
        <f aca="false">+RANDBETWEEN(1,5)</f>
        <v>1</v>
      </c>
      <c r="M947" s="4" t="str">
        <f aca="false">+VLOOKUP(A947&amp;B947,[1]country_org_des!$A$1:$E$1048576,5,0)</f>
        <v>FTL||Supplier_264||Plant_21||FTL_AT-DE_W_250</v>
      </c>
      <c r="N947" s="4" t="n">
        <f aca="false">+FIND("FTL",M947,2)+4</f>
        <v>34</v>
      </c>
      <c r="O947" s="0" t="n">
        <f aca="false">+FIND("-",M947)</f>
        <v>36</v>
      </c>
      <c r="P947" s="0" t="n">
        <f aca="false">+LEN(M947)</f>
        <v>44</v>
      </c>
      <c r="Q947" s="0" t="str">
        <f aca="false">+RIGHT(M947,P947-O947)</f>
        <v>DE_W_250</v>
      </c>
      <c r="R947" s="0" t="n">
        <f aca="false">+LEN(M947)-LEN(SUBSTITUTE(M947,"_",""))</f>
        <v>5</v>
      </c>
      <c r="S947" s="0" t="n">
        <f aca="false">+FIND("!",T947)</f>
        <v>41</v>
      </c>
      <c r="T947" s="0" t="str">
        <f aca="false">+SUBSTITUTE(M947,"_","!",R947)</f>
        <v>FTL||Supplier_264||Plant_21||FTL_AT-DE_W!250</v>
      </c>
    </row>
    <row r="948" customFormat="false" ht="12.8" hidden="true" customHeight="false" outlineLevel="0" collapsed="false">
      <c r="A948" s="0" t="s">
        <v>1105</v>
      </c>
      <c r="B948" s="0" t="s">
        <v>966</v>
      </c>
      <c r="C948" s="0" t="s">
        <v>1107</v>
      </c>
      <c r="D948" s="0" t="n">
        <v>36</v>
      </c>
      <c r="E948" s="4" t="str">
        <f aca="false">+LEFT(RIGHT(M948,P948-N948+1),O948-N948)</f>
        <v>AT</v>
      </c>
      <c r="F948" s="4" t="str">
        <f aca="false">+RIGHT(LEFT(M948,S948-1),S948-O948-1)</f>
        <v>DE_W</v>
      </c>
      <c r="G948" s="4" t="n">
        <f aca="false">+D948*VLOOKUP(C948,[1]commodities!A$1:H$1048576,2,0)</f>
        <v>177.1999999992</v>
      </c>
      <c r="H948" s="4" t="n">
        <f aca="false">+$D948*VLOOKUP(C948,[1]commodities!A$1:H$1048576,3,0)</f>
        <v>1.8623999988</v>
      </c>
      <c r="I948" s="4" t="n">
        <f aca="false">+G948/K948</f>
        <v>177.1999999992</v>
      </c>
      <c r="J948" s="4" t="n">
        <f aca="false">+H948/K948</f>
        <v>1.8623999988</v>
      </c>
      <c r="K948" s="4" t="n">
        <f aca="false">+ROUNDUP(MAX(G948/12000,H948/51,1),0)</f>
        <v>1</v>
      </c>
      <c r="L948" s="4" t="n">
        <f aca="false">+RANDBETWEEN(1,5)</f>
        <v>1</v>
      </c>
      <c r="M948" s="4" t="str">
        <f aca="false">+VLOOKUP(A948&amp;B948,[1]country_org_des!$A$1:$E$1048576,5,0)</f>
        <v>FTL||Supplier_264||Plant_21||FTL_AT-DE_W_250</v>
      </c>
      <c r="N948" s="4" t="n">
        <f aca="false">+FIND("FTL",M948,2)+4</f>
        <v>34</v>
      </c>
      <c r="O948" s="0" t="n">
        <f aca="false">+FIND("-",M948)</f>
        <v>36</v>
      </c>
      <c r="P948" s="0" t="n">
        <f aca="false">+LEN(M948)</f>
        <v>44</v>
      </c>
      <c r="Q948" s="0" t="str">
        <f aca="false">+RIGHT(M948,P948-O948)</f>
        <v>DE_W_250</v>
      </c>
      <c r="R948" s="0" t="n">
        <f aca="false">+LEN(M948)-LEN(SUBSTITUTE(M948,"_",""))</f>
        <v>5</v>
      </c>
      <c r="S948" s="0" t="n">
        <f aca="false">+FIND("!",T948)</f>
        <v>41</v>
      </c>
      <c r="T948" s="0" t="str">
        <f aca="false">+SUBSTITUTE(M948,"_","!",R948)</f>
        <v>FTL||Supplier_264||Plant_21||FTL_AT-DE_W!250</v>
      </c>
    </row>
    <row r="949" customFormat="false" ht="12.8" hidden="true" customHeight="false" outlineLevel="0" collapsed="false">
      <c r="A949" s="0" t="s">
        <v>1108</v>
      </c>
      <c r="B949" s="0" t="s">
        <v>966</v>
      </c>
      <c r="C949" s="0" t="s">
        <v>1109</v>
      </c>
      <c r="D949" s="0" t="n">
        <v>10050</v>
      </c>
      <c r="E949" s="4" t="str">
        <f aca="false">+LEFT(RIGHT(M949,P949-N949+1),O949-N949)</f>
        <v>DE_W</v>
      </c>
      <c r="F949" s="4" t="str">
        <f aca="false">+RIGHT(LEFT(M949,S949-1),S949-O949-1)</f>
        <v>DE_W</v>
      </c>
      <c r="G949" s="4" t="n">
        <f aca="false">+D949*VLOOKUP(C949,[1]commodities!A$1:H$1048576,2,0)</f>
        <v>14.100000255</v>
      </c>
      <c r="H949" s="4" t="n">
        <f aca="false">+$D949*VLOOKUP(C949,[1]commodities!A$1:H$1048576,3,0)</f>
        <v>0.129599775</v>
      </c>
      <c r="I949" s="4" t="n">
        <f aca="false">+G949/K949</f>
        <v>14.100000255</v>
      </c>
      <c r="J949" s="4" t="n">
        <f aca="false">+H949/K949</f>
        <v>0.129599775</v>
      </c>
      <c r="K949" s="4" t="n">
        <f aca="false">+ROUNDUP(MAX(G949/12000,H949/51,1),0)</f>
        <v>1</v>
      </c>
      <c r="L949" s="4" t="n">
        <f aca="false">+RANDBETWEEN(1,5)</f>
        <v>3</v>
      </c>
      <c r="M949" s="4" t="str">
        <f aca="false">+VLOOKUP(A949&amp;B949,[1]country_org_des!$A$1:$E$1048576,5,0)</f>
        <v>FTL||Supplier_373||Plant_21||FTL_DE_W-DE_W_500</v>
      </c>
      <c r="N949" s="4" t="n">
        <f aca="false">+FIND("FTL",M949,2)+4</f>
        <v>34</v>
      </c>
      <c r="O949" s="0" t="n">
        <f aca="false">+FIND("-",M949)</f>
        <v>38</v>
      </c>
      <c r="P949" s="0" t="n">
        <f aca="false">+LEN(M949)</f>
        <v>46</v>
      </c>
      <c r="Q949" s="0" t="str">
        <f aca="false">+RIGHT(M949,P949-O949)</f>
        <v>DE_W_500</v>
      </c>
      <c r="R949" s="0" t="n">
        <f aca="false">+LEN(M949)-LEN(SUBSTITUTE(M949,"_",""))</f>
        <v>6</v>
      </c>
      <c r="S949" s="0" t="n">
        <f aca="false">+FIND("!",T949)</f>
        <v>43</v>
      </c>
      <c r="T949" s="0" t="str">
        <f aca="false">+SUBSTITUTE(M949,"_","!",R949)</f>
        <v>FTL||Supplier_373||Plant_21||FTL_DE_W-DE_W!500</v>
      </c>
    </row>
    <row r="950" customFormat="false" ht="12.8" hidden="true" customHeight="false" outlineLevel="0" collapsed="false">
      <c r="A950" s="0" t="s">
        <v>1110</v>
      </c>
      <c r="B950" s="0" t="s">
        <v>966</v>
      </c>
      <c r="C950" s="0" t="s">
        <v>1111</v>
      </c>
      <c r="D950" s="0" t="n">
        <v>18</v>
      </c>
      <c r="E950" s="4" t="str">
        <f aca="false">+LEFT(RIGHT(M950,P950-N950+1),O950-N950)</f>
        <v>DE_W</v>
      </c>
      <c r="F950" s="4" t="str">
        <f aca="false">+RIGHT(LEFT(M950,S950-1),S950-O950-1)</f>
        <v>DE_W</v>
      </c>
      <c r="G950" s="4" t="n">
        <f aca="false">+D950*VLOOKUP(C950,[1]commodities!A$1:H$1048576,2,0)</f>
        <v>71.6500000008</v>
      </c>
      <c r="H950" s="4" t="n">
        <f aca="false">+$D950*VLOOKUP(C950,[1]commodities!A$1:H$1048576,3,0)</f>
        <v>0.2510845002</v>
      </c>
      <c r="I950" s="4" t="n">
        <f aca="false">+G950/K950</f>
        <v>71.6500000008</v>
      </c>
      <c r="J950" s="4" t="n">
        <f aca="false">+H950/K950</f>
        <v>0.2510845002</v>
      </c>
      <c r="K950" s="4" t="n">
        <f aca="false">+ROUNDUP(MAX(G950/12000,H950/51,1),0)</f>
        <v>1</v>
      </c>
      <c r="L950" s="4" t="n">
        <f aca="false">+RANDBETWEEN(1,5)</f>
        <v>1</v>
      </c>
      <c r="M950" s="4" t="str">
        <f aca="false">+VLOOKUP(A950&amp;B950,[1]country_org_des!$A$1:$E$1048576,5,0)</f>
        <v>FTL||Supplier_376||Plant_21||FTL_DE_W-DE_W_500</v>
      </c>
      <c r="N950" s="4" t="n">
        <f aca="false">+FIND("FTL",M950,2)+4</f>
        <v>34</v>
      </c>
      <c r="O950" s="0" t="n">
        <f aca="false">+FIND("-",M950)</f>
        <v>38</v>
      </c>
      <c r="P950" s="0" t="n">
        <f aca="false">+LEN(M950)</f>
        <v>46</v>
      </c>
      <c r="Q950" s="0" t="str">
        <f aca="false">+RIGHT(M950,P950-O950)</f>
        <v>DE_W_500</v>
      </c>
      <c r="R950" s="0" t="n">
        <f aca="false">+LEN(M950)-LEN(SUBSTITUTE(M950,"_",""))</f>
        <v>6</v>
      </c>
      <c r="S950" s="0" t="n">
        <f aca="false">+FIND("!",T950)</f>
        <v>43</v>
      </c>
      <c r="T950" s="0" t="str">
        <f aca="false">+SUBSTITUTE(M950,"_","!",R950)</f>
        <v>FTL||Supplier_376||Plant_21||FTL_DE_W-DE_W!500</v>
      </c>
    </row>
    <row r="951" customFormat="false" ht="12.8" hidden="true" customHeight="false" outlineLevel="0" collapsed="false">
      <c r="A951" s="0" t="s">
        <v>1110</v>
      </c>
      <c r="B951" s="0" t="s">
        <v>966</v>
      </c>
      <c r="C951" s="0" t="s">
        <v>1112</v>
      </c>
      <c r="D951" s="0" t="n">
        <v>108</v>
      </c>
      <c r="E951" s="4" t="str">
        <f aca="false">+LEFT(RIGHT(M951,P951-N951+1),O951-N951)</f>
        <v>DE_W</v>
      </c>
      <c r="F951" s="4" t="str">
        <f aca="false">+RIGHT(LEFT(M951,S951-1),S951-O951-1)</f>
        <v>DE_W</v>
      </c>
      <c r="G951" s="4" t="n">
        <f aca="false">+D951*VLOOKUP(C951,[1]commodities!A$1:H$1048576,2,0)</f>
        <v>429.9000000048</v>
      </c>
      <c r="H951" s="4" t="n">
        <f aca="false">+$D951*VLOOKUP(C951,[1]commodities!A$1:H$1048576,3,0)</f>
        <v>1.5065070012</v>
      </c>
      <c r="I951" s="4" t="n">
        <f aca="false">+G951/K951</f>
        <v>429.9000000048</v>
      </c>
      <c r="J951" s="4" t="n">
        <f aca="false">+H951/K951</f>
        <v>1.5065070012</v>
      </c>
      <c r="K951" s="4" t="n">
        <f aca="false">+ROUNDUP(MAX(G951/12000,H951/51,1),0)</f>
        <v>1</v>
      </c>
      <c r="L951" s="4" t="n">
        <f aca="false">+RANDBETWEEN(1,5)</f>
        <v>5</v>
      </c>
      <c r="M951" s="4" t="str">
        <f aca="false">+VLOOKUP(A951&amp;B951,[1]country_org_des!$A$1:$E$1048576,5,0)</f>
        <v>FTL||Supplier_376||Plant_21||FTL_DE_W-DE_W_500</v>
      </c>
      <c r="N951" s="4" t="n">
        <f aca="false">+FIND("FTL",M951,2)+4</f>
        <v>34</v>
      </c>
      <c r="O951" s="0" t="n">
        <f aca="false">+FIND("-",M951)</f>
        <v>38</v>
      </c>
      <c r="P951" s="0" t="n">
        <f aca="false">+LEN(M951)</f>
        <v>46</v>
      </c>
      <c r="Q951" s="0" t="str">
        <f aca="false">+RIGHT(M951,P951-O951)</f>
        <v>DE_W_500</v>
      </c>
      <c r="R951" s="0" t="n">
        <f aca="false">+LEN(M951)-LEN(SUBSTITUTE(M951,"_",""))</f>
        <v>6</v>
      </c>
      <c r="S951" s="0" t="n">
        <f aca="false">+FIND("!",T951)</f>
        <v>43</v>
      </c>
      <c r="T951" s="0" t="str">
        <f aca="false">+SUBSTITUTE(M951,"_","!",R951)</f>
        <v>FTL||Supplier_376||Plant_21||FTL_DE_W-DE_W!500</v>
      </c>
    </row>
    <row r="952" customFormat="false" ht="12.8" hidden="true" customHeight="false" outlineLevel="0" collapsed="false">
      <c r="A952" s="0" t="s">
        <v>1110</v>
      </c>
      <c r="B952" s="0" t="s">
        <v>966</v>
      </c>
      <c r="C952" s="0" t="s">
        <v>1113</v>
      </c>
      <c r="D952" s="0" t="n">
        <v>18</v>
      </c>
      <c r="E952" s="4" t="str">
        <f aca="false">+LEFT(RIGHT(M952,P952-N952+1),O952-N952)</f>
        <v>DE_W</v>
      </c>
      <c r="F952" s="4" t="str">
        <f aca="false">+RIGHT(LEFT(M952,S952-1),S952-O952-1)</f>
        <v>DE_W</v>
      </c>
      <c r="G952" s="4" t="n">
        <f aca="false">+D952*VLOOKUP(C952,[1]commodities!A$1:H$1048576,2,0)</f>
        <v>71.6500000008</v>
      </c>
      <c r="H952" s="4" t="n">
        <f aca="false">+$D952*VLOOKUP(C952,[1]commodities!A$1:H$1048576,3,0)</f>
        <v>0.2510845002</v>
      </c>
      <c r="I952" s="4" t="n">
        <f aca="false">+G952/K952</f>
        <v>71.6500000008</v>
      </c>
      <c r="J952" s="4" t="n">
        <f aca="false">+H952/K952</f>
        <v>0.2510845002</v>
      </c>
      <c r="K952" s="4" t="n">
        <f aca="false">+ROUNDUP(MAX(G952/12000,H952/51,1),0)</f>
        <v>1</v>
      </c>
      <c r="L952" s="4" t="n">
        <f aca="false">+RANDBETWEEN(1,5)</f>
        <v>4</v>
      </c>
      <c r="M952" s="4" t="str">
        <f aca="false">+VLOOKUP(A952&amp;B952,[1]country_org_des!$A$1:$E$1048576,5,0)</f>
        <v>FTL||Supplier_376||Plant_21||FTL_DE_W-DE_W_500</v>
      </c>
      <c r="N952" s="4" t="n">
        <f aca="false">+FIND("FTL",M952,2)+4</f>
        <v>34</v>
      </c>
      <c r="O952" s="0" t="n">
        <f aca="false">+FIND("-",M952)</f>
        <v>38</v>
      </c>
      <c r="P952" s="0" t="n">
        <f aca="false">+LEN(M952)</f>
        <v>46</v>
      </c>
      <c r="Q952" s="0" t="str">
        <f aca="false">+RIGHT(M952,P952-O952)</f>
        <v>DE_W_500</v>
      </c>
      <c r="R952" s="0" t="n">
        <f aca="false">+LEN(M952)-LEN(SUBSTITUTE(M952,"_",""))</f>
        <v>6</v>
      </c>
      <c r="S952" s="0" t="n">
        <f aca="false">+FIND("!",T952)</f>
        <v>43</v>
      </c>
      <c r="T952" s="0" t="str">
        <f aca="false">+SUBSTITUTE(M952,"_","!",R952)</f>
        <v>FTL||Supplier_376||Plant_21||FTL_DE_W-DE_W!500</v>
      </c>
    </row>
    <row r="953" customFormat="false" ht="12.8" hidden="true" customHeight="false" outlineLevel="0" collapsed="false">
      <c r="A953" s="0" t="s">
        <v>1110</v>
      </c>
      <c r="B953" s="0" t="s">
        <v>966</v>
      </c>
      <c r="C953" s="0" t="s">
        <v>1114</v>
      </c>
      <c r="D953" s="0" t="n">
        <v>18</v>
      </c>
      <c r="E953" s="4" t="str">
        <f aca="false">+LEFT(RIGHT(M953,P953-N953+1),O953-N953)</f>
        <v>DE_W</v>
      </c>
      <c r="F953" s="4" t="str">
        <f aca="false">+RIGHT(LEFT(M953,S953-1),S953-O953-1)</f>
        <v>DE_W</v>
      </c>
      <c r="G953" s="4" t="n">
        <f aca="false">+D953*VLOOKUP(C953,[1]commodities!A$1:H$1048576,2,0)</f>
        <v>71.6500000008</v>
      </c>
      <c r="H953" s="4" t="n">
        <f aca="false">+$D953*VLOOKUP(C953,[1]commodities!A$1:H$1048576,3,0)</f>
        <v>0.2510845002</v>
      </c>
      <c r="I953" s="4" t="n">
        <f aca="false">+G953/K953</f>
        <v>71.6500000008</v>
      </c>
      <c r="J953" s="4" t="n">
        <f aca="false">+H953/K953</f>
        <v>0.2510845002</v>
      </c>
      <c r="K953" s="4" t="n">
        <f aca="false">+ROUNDUP(MAX(G953/12000,H953/51,1),0)</f>
        <v>1</v>
      </c>
      <c r="L953" s="4" t="n">
        <f aca="false">+RANDBETWEEN(1,5)</f>
        <v>4</v>
      </c>
      <c r="M953" s="4" t="str">
        <f aca="false">+VLOOKUP(A953&amp;B953,[1]country_org_des!$A$1:$E$1048576,5,0)</f>
        <v>FTL||Supplier_376||Plant_21||FTL_DE_W-DE_W_500</v>
      </c>
      <c r="N953" s="4" t="n">
        <f aca="false">+FIND("FTL",M953,2)+4</f>
        <v>34</v>
      </c>
      <c r="O953" s="0" t="n">
        <f aca="false">+FIND("-",M953)</f>
        <v>38</v>
      </c>
      <c r="P953" s="0" t="n">
        <f aca="false">+LEN(M953)</f>
        <v>46</v>
      </c>
      <c r="Q953" s="0" t="str">
        <f aca="false">+RIGHT(M953,P953-O953)</f>
        <v>DE_W_500</v>
      </c>
      <c r="R953" s="0" t="n">
        <f aca="false">+LEN(M953)-LEN(SUBSTITUTE(M953,"_",""))</f>
        <v>6</v>
      </c>
      <c r="S953" s="0" t="n">
        <f aca="false">+FIND("!",T953)</f>
        <v>43</v>
      </c>
      <c r="T953" s="0" t="str">
        <f aca="false">+SUBSTITUTE(M953,"_","!",R953)</f>
        <v>FTL||Supplier_376||Plant_21||FTL_DE_W-DE_W!500</v>
      </c>
    </row>
    <row r="954" customFormat="false" ht="12.8" hidden="true" customHeight="false" outlineLevel="0" collapsed="false">
      <c r="A954" s="0" t="s">
        <v>1110</v>
      </c>
      <c r="B954" s="0" t="s">
        <v>966</v>
      </c>
      <c r="C954" s="0" t="s">
        <v>1115</v>
      </c>
      <c r="D954" s="0" t="n">
        <v>90</v>
      </c>
      <c r="E954" s="4" t="str">
        <f aca="false">+LEFT(RIGHT(M954,P954-N954+1),O954-N954)</f>
        <v>DE_W</v>
      </c>
      <c r="F954" s="4" t="str">
        <f aca="false">+RIGHT(LEFT(M954,S954-1),S954-O954-1)</f>
        <v>DE_W</v>
      </c>
      <c r="G954" s="4" t="n">
        <f aca="false">+D954*VLOOKUP(C954,[1]commodities!A$1:H$1048576,2,0)</f>
        <v>358.250000004</v>
      </c>
      <c r="H954" s="4" t="n">
        <f aca="false">+$D954*VLOOKUP(C954,[1]commodities!A$1:H$1048576,3,0)</f>
        <v>1.255422501</v>
      </c>
      <c r="I954" s="4" t="n">
        <f aca="false">+G954/K954</f>
        <v>358.250000004</v>
      </c>
      <c r="J954" s="4" t="n">
        <f aca="false">+H954/K954</f>
        <v>1.255422501</v>
      </c>
      <c r="K954" s="4" t="n">
        <f aca="false">+ROUNDUP(MAX(G954/12000,H954/51,1),0)</f>
        <v>1</v>
      </c>
      <c r="L954" s="4" t="n">
        <f aca="false">+RANDBETWEEN(1,5)</f>
        <v>2</v>
      </c>
      <c r="M954" s="4" t="str">
        <f aca="false">+VLOOKUP(A954&amp;B954,[1]country_org_des!$A$1:$E$1048576,5,0)</f>
        <v>FTL||Supplier_376||Plant_21||FTL_DE_W-DE_W_500</v>
      </c>
      <c r="N954" s="4" t="n">
        <f aca="false">+FIND("FTL",M954,2)+4</f>
        <v>34</v>
      </c>
      <c r="O954" s="0" t="n">
        <f aca="false">+FIND("-",M954)</f>
        <v>38</v>
      </c>
      <c r="P954" s="0" t="n">
        <f aca="false">+LEN(M954)</f>
        <v>46</v>
      </c>
      <c r="Q954" s="0" t="str">
        <f aca="false">+RIGHT(M954,P954-O954)</f>
        <v>DE_W_500</v>
      </c>
      <c r="R954" s="0" t="n">
        <f aca="false">+LEN(M954)-LEN(SUBSTITUTE(M954,"_",""))</f>
        <v>6</v>
      </c>
      <c r="S954" s="0" t="n">
        <f aca="false">+FIND("!",T954)</f>
        <v>43</v>
      </c>
      <c r="T954" s="0" t="str">
        <f aca="false">+SUBSTITUTE(M954,"_","!",R954)</f>
        <v>FTL||Supplier_376||Plant_21||FTL_DE_W-DE_W!500</v>
      </c>
    </row>
    <row r="955" customFormat="false" ht="12.8" hidden="true" customHeight="false" outlineLevel="0" collapsed="false">
      <c r="A955" s="0" t="s">
        <v>1110</v>
      </c>
      <c r="B955" s="0" t="s">
        <v>966</v>
      </c>
      <c r="C955" s="0" t="s">
        <v>1116</v>
      </c>
      <c r="D955" s="0" t="n">
        <v>54</v>
      </c>
      <c r="E955" s="4" t="str">
        <f aca="false">+LEFT(RIGHT(M955,P955-N955+1),O955-N955)</f>
        <v>DE_W</v>
      </c>
      <c r="F955" s="4" t="str">
        <f aca="false">+RIGHT(LEFT(M955,S955-1),S955-O955-1)</f>
        <v>DE_W</v>
      </c>
      <c r="G955" s="4" t="n">
        <f aca="false">+D955*VLOOKUP(C955,[1]commodities!A$1:H$1048576,2,0)</f>
        <v>214.9500000024</v>
      </c>
      <c r="H955" s="4" t="n">
        <f aca="false">+$D955*VLOOKUP(C955,[1]commodities!A$1:H$1048576,3,0)</f>
        <v>0.7532535006</v>
      </c>
      <c r="I955" s="4" t="n">
        <f aca="false">+G955/K955</f>
        <v>214.9500000024</v>
      </c>
      <c r="J955" s="4" t="n">
        <f aca="false">+H955/K955</f>
        <v>0.7532535006</v>
      </c>
      <c r="K955" s="4" t="n">
        <f aca="false">+ROUNDUP(MAX(G955/12000,H955/51,1),0)</f>
        <v>1</v>
      </c>
      <c r="L955" s="4" t="n">
        <f aca="false">+RANDBETWEEN(1,5)</f>
        <v>2</v>
      </c>
      <c r="M955" s="4" t="str">
        <f aca="false">+VLOOKUP(A955&amp;B955,[1]country_org_des!$A$1:$E$1048576,5,0)</f>
        <v>FTL||Supplier_376||Plant_21||FTL_DE_W-DE_W_500</v>
      </c>
      <c r="N955" s="4" t="n">
        <f aca="false">+FIND("FTL",M955,2)+4</f>
        <v>34</v>
      </c>
      <c r="O955" s="0" t="n">
        <f aca="false">+FIND("-",M955)</f>
        <v>38</v>
      </c>
      <c r="P955" s="0" t="n">
        <f aca="false">+LEN(M955)</f>
        <v>46</v>
      </c>
      <c r="Q955" s="0" t="str">
        <f aca="false">+RIGHT(M955,P955-O955)</f>
        <v>DE_W_500</v>
      </c>
      <c r="R955" s="0" t="n">
        <f aca="false">+LEN(M955)-LEN(SUBSTITUTE(M955,"_",""))</f>
        <v>6</v>
      </c>
      <c r="S955" s="0" t="n">
        <f aca="false">+FIND("!",T955)</f>
        <v>43</v>
      </c>
      <c r="T955" s="0" t="str">
        <f aca="false">+SUBSTITUTE(M955,"_","!",R955)</f>
        <v>FTL||Supplier_376||Plant_21||FTL_DE_W-DE_W!500</v>
      </c>
    </row>
    <row r="956" customFormat="false" ht="12.8" hidden="true" customHeight="false" outlineLevel="0" collapsed="false">
      <c r="A956" s="0" t="s">
        <v>1110</v>
      </c>
      <c r="B956" s="0" t="s">
        <v>966</v>
      </c>
      <c r="C956" s="0" t="s">
        <v>1117</v>
      </c>
      <c r="D956" s="0" t="n">
        <v>90</v>
      </c>
      <c r="E956" s="4" t="str">
        <f aca="false">+LEFT(RIGHT(M956,P956-N956+1),O956-N956)</f>
        <v>DE_W</v>
      </c>
      <c r="F956" s="4" t="str">
        <f aca="false">+RIGHT(LEFT(M956,S956-1),S956-O956-1)</f>
        <v>DE_W</v>
      </c>
      <c r="G956" s="4" t="n">
        <f aca="false">+D956*VLOOKUP(C956,[1]commodities!A$1:H$1048576,2,0)</f>
        <v>358.250000004</v>
      </c>
      <c r="H956" s="4" t="n">
        <f aca="false">+$D956*VLOOKUP(C956,[1]commodities!A$1:H$1048576,3,0)</f>
        <v>1.255422501</v>
      </c>
      <c r="I956" s="4" t="n">
        <f aca="false">+G956/K956</f>
        <v>358.250000004</v>
      </c>
      <c r="J956" s="4" t="n">
        <f aca="false">+H956/K956</f>
        <v>1.255422501</v>
      </c>
      <c r="K956" s="4" t="n">
        <f aca="false">+ROUNDUP(MAX(G956/12000,H956/51,1),0)</f>
        <v>1</v>
      </c>
      <c r="L956" s="4" t="n">
        <f aca="false">+RANDBETWEEN(1,5)</f>
        <v>3</v>
      </c>
      <c r="M956" s="4" t="str">
        <f aca="false">+VLOOKUP(A956&amp;B956,[1]country_org_des!$A$1:$E$1048576,5,0)</f>
        <v>FTL||Supplier_376||Plant_21||FTL_DE_W-DE_W_500</v>
      </c>
      <c r="N956" s="4" t="n">
        <f aca="false">+FIND("FTL",M956,2)+4</f>
        <v>34</v>
      </c>
      <c r="O956" s="0" t="n">
        <f aca="false">+FIND("-",M956)</f>
        <v>38</v>
      </c>
      <c r="P956" s="0" t="n">
        <f aca="false">+LEN(M956)</f>
        <v>46</v>
      </c>
      <c r="Q956" s="0" t="str">
        <f aca="false">+RIGHT(M956,P956-O956)</f>
        <v>DE_W_500</v>
      </c>
      <c r="R956" s="0" t="n">
        <f aca="false">+LEN(M956)-LEN(SUBSTITUTE(M956,"_",""))</f>
        <v>6</v>
      </c>
      <c r="S956" s="0" t="n">
        <f aca="false">+FIND("!",T956)</f>
        <v>43</v>
      </c>
      <c r="T956" s="0" t="str">
        <f aca="false">+SUBSTITUTE(M956,"_","!",R956)</f>
        <v>FTL||Supplier_376||Plant_21||FTL_DE_W-DE_W!500</v>
      </c>
    </row>
    <row r="957" customFormat="false" ht="12.8" hidden="true" customHeight="false" outlineLevel="0" collapsed="false">
      <c r="A957" s="0" t="s">
        <v>1110</v>
      </c>
      <c r="B957" s="0" t="s">
        <v>966</v>
      </c>
      <c r="C957" s="0" t="s">
        <v>1118</v>
      </c>
      <c r="D957" s="0" t="n">
        <v>18</v>
      </c>
      <c r="E957" s="4" t="str">
        <f aca="false">+LEFT(RIGHT(M957,P957-N957+1),O957-N957)</f>
        <v>DE_W</v>
      </c>
      <c r="F957" s="4" t="str">
        <f aca="false">+RIGHT(LEFT(M957,S957-1),S957-O957-1)</f>
        <v>DE_W</v>
      </c>
      <c r="G957" s="4" t="n">
        <f aca="false">+D957*VLOOKUP(C957,[1]commodities!A$1:H$1048576,2,0)</f>
        <v>71.6500000008</v>
      </c>
      <c r="H957" s="4" t="n">
        <f aca="false">+$D957*VLOOKUP(C957,[1]commodities!A$1:H$1048576,3,0)</f>
        <v>0.2510845002</v>
      </c>
      <c r="I957" s="4" t="n">
        <f aca="false">+G957/K957</f>
        <v>71.6500000008</v>
      </c>
      <c r="J957" s="4" t="n">
        <f aca="false">+H957/K957</f>
        <v>0.2510845002</v>
      </c>
      <c r="K957" s="4" t="n">
        <f aca="false">+ROUNDUP(MAX(G957/12000,H957/51,1),0)</f>
        <v>1</v>
      </c>
      <c r="L957" s="4" t="n">
        <f aca="false">+RANDBETWEEN(1,5)</f>
        <v>3</v>
      </c>
      <c r="M957" s="4" t="str">
        <f aca="false">+VLOOKUP(A957&amp;B957,[1]country_org_des!$A$1:$E$1048576,5,0)</f>
        <v>FTL||Supplier_376||Plant_21||FTL_DE_W-DE_W_500</v>
      </c>
      <c r="N957" s="4" t="n">
        <f aca="false">+FIND("FTL",M957,2)+4</f>
        <v>34</v>
      </c>
      <c r="O957" s="0" t="n">
        <f aca="false">+FIND("-",M957)</f>
        <v>38</v>
      </c>
      <c r="P957" s="0" t="n">
        <f aca="false">+LEN(M957)</f>
        <v>46</v>
      </c>
      <c r="Q957" s="0" t="str">
        <f aca="false">+RIGHT(M957,P957-O957)</f>
        <v>DE_W_500</v>
      </c>
      <c r="R957" s="0" t="n">
        <f aca="false">+LEN(M957)-LEN(SUBSTITUTE(M957,"_",""))</f>
        <v>6</v>
      </c>
      <c r="S957" s="0" t="n">
        <f aca="false">+FIND("!",T957)</f>
        <v>43</v>
      </c>
      <c r="T957" s="0" t="str">
        <f aca="false">+SUBSTITUTE(M957,"_","!",R957)</f>
        <v>FTL||Supplier_376||Plant_21||FTL_DE_W-DE_W!500</v>
      </c>
    </row>
    <row r="958" customFormat="false" ht="12.8" hidden="true" customHeight="false" outlineLevel="0" collapsed="false">
      <c r="A958" s="0" t="s">
        <v>1110</v>
      </c>
      <c r="B958" s="0" t="s">
        <v>966</v>
      </c>
      <c r="C958" s="0" t="s">
        <v>1119</v>
      </c>
      <c r="D958" s="0" t="n">
        <v>18</v>
      </c>
      <c r="E958" s="4" t="str">
        <f aca="false">+LEFT(RIGHT(M958,P958-N958+1),O958-N958)</f>
        <v>DE_W</v>
      </c>
      <c r="F958" s="4" t="str">
        <f aca="false">+RIGHT(LEFT(M958,S958-1),S958-O958-1)</f>
        <v>DE_W</v>
      </c>
      <c r="G958" s="4" t="n">
        <f aca="false">+D958*VLOOKUP(C958,[1]commodities!A$1:H$1048576,2,0)</f>
        <v>71.6500000008</v>
      </c>
      <c r="H958" s="4" t="n">
        <f aca="false">+$D958*VLOOKUP(C958,[1]commodities!A$1:H$1048576,3,0)</f>
        <v>0.2510845002</v>
      </c>
      <c r="I958" s="4" t="n">
        <f aca="false">+G958/K958</f>
        <v>71.6500000008</v>
      </c>
      <c r="J958" s="4" t="n">
        <f aca="false">+H958/K958</f>
        <v>0.2510845002</v>
      </c>
      <c r="K958" s="4" t="n">
        <f aca="false">+ROUNDUP(MAX(G958/12000,H958/51,1),0)</f>
        <v>1</v>
      </c>
      <c r="L958" s="4" t="n">
        <f aca="false">+RANDBETWEEN(1,5)</f>
        <v>1</v>
      </c>
      <c r="M958" s="4" t="str">
        <f aca="false">+VLOOKUP(A958&amp;B958,[1]country_org_des!$A$1:$E$1048576,5,0)</f>
        <v>FTL||Supplier_376||Plant_21||FTL_DE_W-DE_W_500</v>
      </c>
      <c r="N958" s="4" t="n">
        <f aca="false">+FIND("FTL",M958,2)+4</f>
        <v>34</v>
      </c>
      <c r="O958" s="0" t="n">
        <f aca="false">+FIND("-",M958)</f>
        <v>38</v>
      </c>
      <c r="P958" s="0" t="n">
        <f aca="false">+LEN(M958)</f>
        <v>46</v>
      </c>
      <c r="Q958" s="0" t="str">
        <f aca="false">+RIGHT(M958,P958-O958)</f>
        <v>DE_W_500</v>
      </c>
      <c r="R958" s="0" t="n">
        <f aca="false">+LEN(M958)-LEN(SUBSTITUTE(M958,"_",""))</f>
        <v>6</v>
      </c>
      <c r="S958" s="0" t="n">
        <f aca="false">+FIND("!",T958)</f>
        <v>43</v>
      </c>
      <c r="T958" s="0" t="str">
        <f aca="false">+SUBSTITUTE(M958,"_","!",R958)</f>
        <v>FTL||Supplier_376||Plant_21||FTL_DE_W-DE_W!500</v>
      </c>
    </row>
    <row r="959" customFormat="false" ht="12.8" hidden="true" customHeight="false" outlineLevel="0" collapsed="false">
      <c r="A959" s="0" t="s">
        <v>1110</v>
      </c>
      <c r="B959" s="0" t="s">
        <v>966</v>
      </c>
      <c r="C959" s="0" t="s">
        <v>1120</v>
      </c>
      <c r="D959" s="0" t="n">
        <v>6</v>
      </c>
      <c r="E959" s="4" t="str">
        <f aca="false">+LEFT(RIGHT(M959,P959-N959+1),O959-N959)</f>
        <v>DE_W</v>
      </c>
      <c r="F959" s="4" t="str">
        <f aca="false">+RIGHT(LEFT(M959,S959-1),S959-O959-1)</f>
        <v>DE_W</v>
      </c>
      <c r="G959" s="4" t="n">
        <f aca="false">+D959*VLOOKUP(C959,[1]commodities!A$1:H$1048576,2,0)</f>
        <v>56.1</v>
      </c>
      <c r="H959" s="4" t="n">
        <f aca="false">+$D959*VLOOKUP(C959,[1]commodities!A$1:H$1048576,3,0)</f>
        <v>0.4125</v>
      </c>
      <c r="I959" s="4" t="n">
        <f aca="false">+G959/K959</f>
        <v>56.1</v>
      </c>
      <c r="J959" s="4" t="n">
        <f aca="false">+H959/K959</f>
        <v>0.4125</v>
      </c>
      <c r="K959" s="4" t="n">
        <f aca="false">+ROUNDUP(MAX(G959/12000,H959/51,1),0)</f>
        <v>1</v>
      </c>
      <c r="L959" s="4" t="n">
        <f aca="false">+RANDBETWEEN(1,5)</f>
        <v>2</v>
      </c>
      <c r="M959" s="4" t="str">
        <f aca="false">+VLOOKUP(A959&amp;B959,[1]country_org_des!$A$1:$E$1048576,5,0)</f>
        <v>FTL||Supplier_376||Plant_21||FTL_DE_W-DE_W_500</v>
      </c>
      <c r="N959" s="4" t="n">
        <f aca="false">+FIND("FTL",M959,2)+4</f>
        <v>34</v>
      </c>
      <c r="O959" s="0" t="n">
        <f aca="false">+FIND("-",M959)</f>
        <v>38</v>
      </c>
      <c r="P959" s="0" t="n">
        <f aca="false">+LEN(M959)</f>
        <v>46</v>
      </c>
      <c r="Q959" s="0" t="str">
        <f aca="false">+RIGHT(M959,P959-O959)</f>
        <v>DE_W_500</v>
      </c>
      <c r="R959" s="0" t="n">
        <f aca="false">+LEN(M959)-LEN(SUBSTITUTE(M959,"_",""))</f>
        <v>6</v>
      </c>
      <c r="S959" s="0" t="n">
        <f aca="false">+FIND("!",T959)</f>
        <v>43</v>
      </c>
      <c r="T959" s="0" t="str">
        <f aca="false">+SUBSTITUTE(M959,"_","!",R959)</f>
        <v>FTL||Supplier_376||Plant_21||FTL_DE_W-DE_W!500</v>
      </c>
    </row>
    <row r="960" customFormat="false" ht="12.8" hidden="true" customHeight="false" outlineLevel="0" collapsed="false">
      <c r="A960" s="0" t="s">
        <v>1110</v>
      </c>
      <c r="B960" s="0" t="s">
        <v>966</v>
      </c>
      <c r="C960" s="0" t="s">
        <v>1121</v>
      </c>
      <c r="D960" s="0" t="n">
        <v>6</v>
      </c>
      <c r="E960" s="4" t="str">
        <f aca="false">+LEFT(RIGHT(M960,P960-N960+1),O960-N960)</f>
        <v>DE_W</v>
      </c>
      <c r="F960" s="4" t="str">
        <f aca="false">+RIGHT(LEFT(M960,S960-1),S960-O960-1)</f>
        <v>DE_W</v>
      </c>
      <c r="G960" s="4" t="n">
        <f aca="false">+D960*VLOOKUP(C960,[1]commodities!A$1:H$1048576,2,0)</f>
        <v>56.1</v>
      </c>
      <c r="H960" s="4" t="n">
        <f aca="false">+$D960*VLOOKUP(C960,[1]commodities!A$1:H$1048576,3,0)</f>
        <v>0.4125</v>
      </c>
      <c r="I960" s="4" t="n">
        <f aca="false">+G960/K960</f>
        <v>56.1</v>
      </c>
      <c r="J960" s="4" t="n">
        <f aca="false">+H960/K960</f>
        <v>0.4125</v>
      </c>
      <c r="K960" s="4" t="n">
        <f aca="false">+ROUNDUP(MAX(G960/12000,H960/51,1),0)</f>
        <v>1</v>
      </c>
      <c r="L960" s="4" t="n">
        <f aca="false">+RANDBETWEEN(1,5)</f>
        <v>4</v>
      </c>
      <c r="M960" s="4" t="str">
        <f aca="false">+VLOOKUP(A960&amp;B960,[1]country_org_des!$A$1:$E$1048576,5,0)</f>
        <v>FTL||Supplier_376||Plant_21||FTL_DE_W-DE_W_500</v>
      </c>
      <c r="N960" s="4" t="n">
        <f aca="false">+FIND("FTL",M960,2)+4</f>
        <v>34</v>
      </c>
      <c r="O960" s="0" t="n">
        <f aca="false">+FIND("-",M960)</f>
        <v>38</v>
      </c>
      <c r="P960" s="0" t="n">
        <f aca="false">+LEN(M960)</f>
        <v>46</v>
      </c>
      <c r="Q960" s="0" t="str">
        <f aca="false">+RIGHT(M960,P960-O960)</f>
        <v>DE_W_500</v>
      </c>
      <c r="R960" s="0" t="n">
        <f aca="false">+LEN(M960)-LEN(SUBSTITUTE(M960,"_",""))</f>
        <v>6</v>
      </c>
      <c r="S960" s="0" t="n">
        <f aca="false">+FIND("!",T960)</f>
        <v>43</v>
      </c>
      <c r="T960" s="0" t="str">
        <f aca="false">+SUBSTITUTE(M960,"_","!",R960)</f>
        <v>FTL||Supplier_376||Plant_21||FTL_DE_W-DE_W!500</v>
      </c>
    </row>
    <row r="961" customFormat="false" ht="12.8" hidden="true" customHeight="false" outlineLevel="0" collapsed="false">
      <c r="A961" s="0" t="s">
        <v>1110</v>
      </c>
      <c r="B961" s="0" t="s">
        <v>966</v>
      </c>
      <c r="C961" s="0" t="s">
        <v>1122</v>
      </c>
      <c r="D961" s="0" t="n">
        <v>12</v>
      </c>
      <c r="E961" s="4" t="str">
        <f aca="false">+LEFT(RIGHT(M961,P961-N961+1),O961-N961)</f>
        <v>DE_W</v>
      </c>
      <c r="F961" s="4" t="str">
        <f aca="false">+RIGHT(LEFT(M961,S961-1),S961-O961-1)</f>
        <v>DE_W</v>
      </c>
      <c r="G961" s="4" t="n">
        <f aca="false">+D961*VLOOKUP(C961,[1]commodities!A$1:H$1048576,2,0)</f>
        <v>112.2</v>
      </c>
      <c r="H961" s="4" t="n">
        <f aca="false">+$D961*VLOOKUP(C961,[1]commodities!A$1:H$1048576,3,0)</f>
        <v>0.825</v>
      </c>
      <c r="I961" s="4" t="n">
        <f aca="false">+G961/K961</f>
        <v>112.2</v>
      </c>
      <c r="J961" s="4" t="n">
        <f aca="false">+H961/K961</f>
        <v>0.825</v>
      </c>
      <c r="K961" s="4" t="n">
        <f aca="false">+ROUNDUP(MAX(G961/12000,H961/51,1),0)</f>
        <v>1</v>
      </c>
      <c r="L961" s="4" t="n">
        <f aca="false">+RANDBETWEEN(1,5)</f>
        <v>3</v>
      </c>
      <c r="M961" s="4" t="str">
        <f aca="false">+VLOOKUP(A961&amp;B961,[1]country_org_des!$A$1:$E$1048576,5,0)</f>
        <v>FTL||Supplier_376||Plant_21||FTL_DE_W-DE_W_500</v>
      </c>
      <c r="N961" s="4" t="n">
        <f aca="false">+FIND("FTL",M961,2)+4</f>
        <v>34</v>
      </c>
      <c r="O961" s="0" t="n">
        <f aca="false">+FIND("-",M961)</f>
        <v>38</v>
      </c>
      <c r="P961" s="0" t="n">
        <f aca="false">+LEN(M961)</f>
        <v>46</v>
      </c>
      <c r="Q961" s="0" t="str">
        <f aca="false">+RIGHT(M961,P961-O961)</f>
        <v>DE_W_500</v>
      </c>
      <c r="R961" s="0" t="n">
        <f aca="false">+LEN(M961)-LEN(SUBSTITUTE(M961,"_",""))</f>
        <v>6</v>
      </c>
      <c r="S961" s="0" t="n">
        <f aca="false">+FIND("!",T961)</f>
        <v>43</v>
      </c>
      <c r="T961" s="0" t="str">
        <f aca="false">+SUBSTITUTE(M961,"_","!",R961)</f>
        <v>FTL||Supplier_376||Plant_21||FTL_DE_W-DE_W!500</v>
      </c>
    </row>
    <row r="962" customFormat="false" ht="12.8" hidden="true" customHeight="false" outlineLevel="0" collapsed="false">
      <c r="A962" s="0" t="s">
        <v>1110</v>
      </c>
      <c r="B962" s="0" t="s">
        <v>966</v>
      </c>
      <c r="C962" s="0" t="s">
        <v>1123</v>
      </c>
      <c r="D962" s="0" t="n">
        <v>6</v>
      </c>
      <c r="E962" s="4" t="str">
        <f aca="false">+LEFT(RIGHT(M962,P962-N962+1),O962-N962)</f>
        <v>DE_W</v>
      </c>
      <c r="F962" s="4" t="str">
        <f aca="false">+RIGHT(LEFT(M962,S962-1),S962-O962-1)</f>
        <v>DE_W</v>
      </c>
      <c r="G962" s="4" t="n">
        <f aca="false">+D962*VLOOKUP(C962,[1]commodities!A$1:H$1048576,2,0)</f>
        <v>56.1</v>
      </c>
      <c r="H962" s="4" t="n">
        <f aca="false">+$D962*VLOOKUP(C962,[1]commodities!A$1:H$1048576,3,0)</f>
        <v>0.4125</v>
      </c>
      <c r="I962" s="4" t="n">
        <f aca="false">+G962/K962</f>
        <v>56.1</v>
      </c>
      <c r="J962" s="4" t="n">
        <f aca="false">+H962/K962</f>
        <v>0.4125</v>
      </c>
      <c r="K962" s="4" t="n">
        <f aca="false">+ROUNDUP(MAX(G962/12000,H962/51,1),0)</f>
        <v>1</v>
      </c>
      <c r="L962" s="4" t="n">
        <f aca="false">+RANDBETWEEN(1,5)</f>
        <v>4</v>
      </c>
      <c r="M962" s="4" t="str">
        <f aca="false">+VLOOKUP(A962&amp;B962,[1]country_org_des!$A$1:$E$1048576,5,0)</f>
        <v>FTL||Supplier_376||Plant_21||FTL_DE_W-DE_W_500</v>
      </c>
      <c r="N962" s="4" t="n">
        <f aca="false">+FIND("FTL",M962,2)+4</f>
        <v>34</v>
      </c>
      <c r="O962" s="0" t="n">
        <f aca="false">+FIND("-",M962)</f>
        <v>38</v>
      </c>
      <c r="P962" s="0" t="n">
        <f aca="false">+LEN(M962)</f>
        <v>46</v>
      </c>
      <c r="Q962" s="0" t="str">
        <f aca="false">+RIGHT(M962,P962-O962)</f>
        <v>DE_W_500</v>
      </c>
      <c r="R962" s="0" t="n">
        <f aca="false">+LEN(M962)-LEN(SUBSTITUTE(M962,"_",""))</f>
        <v>6</v>
      </c>
      <c r="S962" s="0" t="n">
        <f aca="false">+FIND("!",T962)</f>
        <v>43</v>
      </c>
      <c r="T962" s="0" t="str">
        <f aca="false">+SUBSTITUTE(M962,"_","!",R962)</f>
        <v>FTL||Supplier_376||Plant_21||FTL_DE_W-DE_W!500</v>
      </c>
    </row>
    <row r="963" customFormat="false" ht="12.8" hidden="true" customHeight="false" outlineLevel="0" collapsed="false">
      <c r="A963" s="0" t="s">
        <v>1110</v>
      </c>
      <c r="B963" s="0" t="s">
        <v>966</v>
      </c>
      <c r="C963" s="0" t="s">
        <v>1124</v>
      </c>
      <c r="D963" s="0" t="n">
        <v>6</v>
      </c>
      <c r="E963" s="4" t="str">
        <f aca="false">+LEFT(RIGHT(M963,P963-N963+1),O963-N963)</f>
        <v>DE_W</v>
      </c>
      <c r="F963" s="4" t="str">
        <f aca="false">+RIGHT(LEFT(M963,S963-1),S963-O963-1)</f>
        <v>DE_W</v>
      </c>
      <c r="G963" s="4" t="n">
        <f aca="false">+D963*VLOOKUP(C963,[1]commodities!A$1:H$1048576,2,0)</f>
        <v>56.1</v>
      </c>
      <c r="H963" s="4" t="n">
        <f aca="false">+$D963*VLOOKUP(C963,[1]commodities!A$1:H$1048576,3,0)</f>
        <v>0.4125</v>
      </c>
      <c r="I963" s="4" t="n">
        <f aca="false">+G963/K963</f>
        <v>56.1</v>
      </c>
      <c r="J963" s="4" t="n">
        <f aca="false">+H963/K963</f>
        <v>0.4125</v>
      </c>
      <c r="K963" s="4" t="n">
        <f aca="false">+ROUNDUP(MAX(G963/12000,H963/51,1),0)</f>
        <v>1</v>
      </c>
      <c r="L963" s="4" t="n">
        <f aca="false">+RANDBETWEEN(1,5)</f>
        <v>3</v>
      </c>
      <c r="M963" s="4" t="str">
        <f aca="false">+VLOOKUP(A963&amp;B963,[1]country_org_des!$A$1:$E$1048576,5,0)</f>
        <v>FTL||Supplier_376||Plant_21||FTL_DE_W-DE_W_500</v>
      </c>
      <c r="N963" s="4" t="n">
        <f aca="false">+FIND("FTL",M963,2)+4</f>
        <v>34</v>
      </c>
      <c r="O963" s="0" t="n">
        <f aca="false">+FIND("-",M963)</f>
        <v>38</v>
      </c>
      <c r="P963" s="0" t="n">
        <f aca="false">+LEN(M963)</f>
        <v>46</v>
      </c>
      <c r="Q963" s="0" t="str">
        <f aca="false">+RIGHT(M963,P963-O963)</f>
        <v>DE_W_500</v>
      </c>
      <c r="R963" s="0" t="n">
        <f aca="false">+LEN(M963)-LEN(SUBSTITUTE(M963,"_",""))</f>
        <v>6</v>
      </c>
      <c r="S963" s="0" t="n">
        <f aca="false">+FIND("!",T963)</f>
        <v>43</v>
      </c>
      <c r="T963" s="0" t="str">
        <f aca="false">+SUBSTITUTE(M963,"_","!",R963)</f>
        <v>FTL||Supplier_376||Plant_21||FTL_DE_W-DE_W!500</v>
      </c>
    </row>
    <row r="964" customFormat="false" ht="12.8" hidden="true" customHeight="false" outlineLevel="0" collapsed="false">
      <c r="A964" s="0" t="s">
        <v>1125</v>
      </c>
      <c r="B964" s="0" t="s">
        <v>966</v>
      </c>
      <c r="C964" s="0" t="s">
        <v>1126</v>
      </c>
      <c r="D964" s="0" t="n">
        <v>260</v>
      </c>
      <c r="E964" s="4" t="str">
        <f aca="false">+LEFT(RIGHT(M964,P964-N964+1),O964-N964)</f>
        <v>DE_W</v>
      </c>
      <c r="F964" s="4" t="str">
        <f aca="false">+RIGHT(LEFT(M964,S964-1),S964-O964-1)</f>
        <v>DE_W</v>
      </c>
      <c r="G964" s="4" t="n">
        <f aca="false">+D964*VLOOKUP(C964,[1]commodities!A$1:H$1048576,2,0)</f>
        <v>47.000000008</v>
      </c>
      <c r="H964" s="4" t="n">
        <f aca="false">+$D964*VLOOKUP(C964,[1]commodities!A$1:H$1048576,3,0)</f>
        <v>0.648000002</v>
      </c>
      <c r="I964" s="4" t="n">
        <f aca="false">+G964/K964</f>
        <v>47.000000008</v>
      </c>
      <c r="J964" s="4" t="n">
        <f aca="false">+H964/K964</f>
        <v>0.648000002</v>
      </c>
      <c r="K964" s="4" t="n">
        <f aca="false">+ROUNDUP(MAX(G964/12000,H964/51,1),0)</f>
        <v>1</v>
      </c>
      <c r="L964" s="4" t="n">
        <f aca="false">+RANDBETWEEN(1,5)</f>
        <v>2</v>
      </c>
      <c r="M964" s="4" t="str">
        <f aca="false">+VLOOKUP(A964&amp;B964,[1]country_org_des!$A$1:$E$1048576,5,0)</f>
        <v>FTL||Supplier_212||Plant_21||FTL_DE_W-DE_W_250</v>
      </c>
      <c r="N964" s="4" t="n">
        <f aca="false">+FIND("FTL",M964,2)+4</f>
        <v>34</v>
      </c>
      <c r="O964" s="0" t="n">
        <f aca="false">+FIND("-",M964)</f>
        <v>38</v>
      </c>
      <c r="P964" s="0" t="n">
        <f aca="false">+LEN(M964)</f>
        <v>46</v>
      </c>
      <c r="Q964" s="0" t="str">
        <f aca="false">+RIGHT(M964,P964-O964)</f>
        <v>DE_W_250</v>
      </c>
      <c r="R964" s="0" t="n">
        <f aca="false">+LEN(M964)-LEN(SUBSTITUTE(M964,"_",""))</f>
        <v>6</v>
      </c>
      <c r="S964" s="0" t="n">
        <f aca="false">+FIND("!",T964)</f>
        <v>43</v>
      </c>
      <c r="T964" s="0" t="str">
        <f aca="false">+SUBSTITUTE(M964,"_","!",R964)</f>
        <v>FTL||Supplier_212||Plant_21||FTL_DE_W-DE_W!250</v>
      </c>
    </row>
    <row r="965" customFormat="false" ht="12.8" hidden="true" customHeight="false" outlineLevel="0" collapsed="false">
      <c r="A965" s="0" t="s">
        <v>1125</v>
      </c>
      <c r="B965" s="0" t="s">
        <v>966</v>
      </c>
      <c r="C965" s="0" t="s">
        <v>1127</v>
      </c>
      <c r="D965" s="0" t="n">
        <v>260</v>
      </c>
      <c r="E965" s="4" t="str">
        <f aca="false">+LEFT(RIGHT(M965,P965-N965+1),O965-N965)</f>
        <v>DE_W</v>
      </c>
      <c r="F965" s="4" t="str">
        <f aca="false">+RIGHT(LEFT(M965,S965-1),S965-O965-1)</f>
        <v>DE_W</v>
      </c>
      <c r="G965" s="4" t="n">
        <f aca="false">+D965*VLOOKUP(C965,[1]commodities!A$1:H$1048576,2,0)</f>
        <v>47.000000008</v>
      </c>
      <c r="H965" s="4" t="n">
        <f aca="false">+$D965*VLOOKUP(C965,[1]commodities!A$1:H$1048576,3,0)</f>
        <v>0.648000002</v>
      </c>
      <c r="I965" s="4" t="n">
        <f aca="false">+G965/K965</f>
        <v>47.000000008</v>
      </c>
      <c r="J965" s="4" t="n">
        <f aca="false">+H965/K965</f>
        <v>0.648000002</v>
      </c>
      <c r="K965" s="4" t="n">
        <f aca="false">+ROUNDUP(MAX(G965/12000,H965/51,1),0)</f>
        <v>1</v>
      </c>
      <c r="L965" s="4" t="n">
        <f aca="false">+RANDBETWEEN(1,5)</f>
        <v>4</v>
      </c>
      <c r="M965" s="4" t="str">
        <f aca="false">+VLOOKUP(A965&amp;B965,[1]country_org_des!$A$1:$E$1048576,5,0)</f>
        <v>FTL||Supplier_212||Plant_21||FTL_DE_W-DE_W_250</v>
      </c>
      <c r="N965" s="4" t="n">
        <f aca="false">+FIND("FTL",M965,2)+4</f>
        <v>34</v>
      </c>
      <c r="O965" s="0" t="n">
        <f aca="false">+FIND("-",M965)</f>
        <v>38</v>
      </c>
      <c r="P965" s="0" t="n">
        <f aca="false">+LEN(M965)</f>
        <v>46</v>
      </c>
      <c r="Q965" s="0" t="str">
        <f aca="false">+RIGHT(M965,P965-O965)</f>
        <v>DE_W_250</v>
      </c>
      <c r="R965" s="0" t="n">
        <f aca="false">+LEN(M965)-LEN(SUBSTITUTE(M965,"_",""))</f>
        <v>6</v>
      </c>
      <c r="S965" s="0" t="n">
        <f aca="false">+FIND("!",T965)</f>
        <v>43</v>
      </c>
      <c r="T965" s="0" t="str">
        <f aca="false">+SUBSTITUTE(M965,"_","!",R965)</f>
        <v>FTL||Supplier_212||Plant_21||FTL_DE_W-DE_W!250</v>
      </c>
    </row>
    <row r="966" customFormat="false" ht="12.8" hidden="true" customHeight="false" outlineLevel="0" collapsed="false">
      <c r="A966" s="0" t="s">
        <v>1125</v>
      </c>
      <c r="B966" s="0" t="s">
        <v>966</v>
      </c>
      <c r="C966" s="0" t="s">
        <v>1128</v>
      </c>
      <c r="D966" s="0" t="n">
        <v>375</v>
      </c>
      <c r="E966" s="4" t="str">
        <f aca="false">+LEFT(RIGHT(M966,P966-N966+1),O966-N966)</f>
        <v>DE_W</v>
      </c>
      <c r="F966" s="4" t="str">
        <f aca="false">+RIGHT(LEFT(M966,S966-1),S966-O966-1)</f>
        <v>DE_W</v>
      </c>
      <c r="G966" s="4" t="n">
        <f aca="false">+D966*VLOOKUP(C966,[1]commodities!A$1:H$1048576,2,0)</f>
        <v>27.9499999875</v>
      </c>
      <c r="H966" s="4" t="n">
        <f aca="false">+$D966*VLOOKUP(C966,[1]commodities!A$1:H$1048576,3,0)</f>
        <v>0.324</v>
      </c>
      <c r="I966" s="4" t="n">
        <f aca="false">+G966/K966</f>
        <v>27.9499999875</v>
      </c>
      <c r="J966" s="4" t="n">
        <f aca="false">+H966/K966</f>
        <v>0.324</v>
      </c>
      <c r="K966" s="4" t="n">
        <f aca="false">+ROUNDUP(MAX(G966/12000,H966/51,1),0)</f>
        <v>1</v>
      </c>
      <c r="L966" s="4" t="n">
        <f aca="false">+RANDBETWEEN(1,5)</f>
        <v>5</v>
      </c>
      <c r="M966" s="4" t="str">
        <f aca="false">+VLOOKUP(A966&amp;B966,[1]country_org_des!$A$1:$E$1048576,5,0)</f>
        <v>FTL||Supplier_212||Plant_21||FTL_DE_W-DE_W_250</v>
      </c>
      <c r="N966" s="4" t="n">
        <f aca="false">+FIND("FTL",M966,2)+4</f>
        <v>34</v>
      </c>
      <c r="O966" s="0" t="n">
        <f aca="false">+FIND("-",M966)</f>
        <v>38</v>
      </c>
      <c r="P966" s="0" t="n">
        <f aca="false">+LEN(M966)</f>
        <v>46</v>
      </c>
      <c r="Q966" s="0" t="str">
        <f aca="false">+RIGHT(M966,P966-O966)</f>
        <v>DE_W_250</v>
      </c>
      <c r="R966" s="0" t="n">
        <f aca="false">+LEN(M966)-LEN(SUBSTITUTE(M966,"_",""))</f>
        <v>6</v>
      </c>
      <c r="S966" s="0" t="n">
        <f aca="false">+FIND("!",T966)</f>
        <v>43</v>
      </c>
      <c r="T966" s="0" t="str">
        <f aca="false">+SUBSTITUTE(M966,"_","!",R966)</f>
        <v>FTL||Supplier_212||Plant_21||FTL_DE_W-DE_W!250</v>
      </c>
    </row>
    <row r="967" customFormat="false" ht="12.8" hidden="true" customHeight="false" outlineLevel="0" collapsed="false">
      <c r="A967" s="0" t="s">
        <v>1125</v>
      </c>
      <c r="B967" s="0" t="s">
        <v>966</v>
      </c>
      <c r="C967" s="0" t="s">
        <v>1129</v>
      </c>
      <c r="D967" s="0" t="n">
        <v>450</v>
      </c>
      <c r="E967" s="4" t="str">
        <f aca="false">+LEFT(RIGHT(M967,P967-N967+1),O967-N967)</f>
        <v>DE_W</v>
      </c>
      <c r="F967" s="4" t="str">
        <f aca="false">+RIGHT(LEFT(M967,S967-1),S967-O967-1)</f>
        <v>DE_W</v>
      </c>
      <c r="G967" s="4" t="n">
        <f aca="false">+D967*VLOOKUP(C967,[1]commodities!A$1:H$1048576,2,0)</f>
        <v>33.539999985</v>
      </c>
      <c r="H967" s="4" t="n">
        <f aca="false">+$D967*VLOOKUP(C967,[1]commodities!A$1:H$1048576,3,0)</f>
        <v>0.3888</v>
      </c>
      <c r="I967" s="4" t="n">
        <f aca="false">+G967/K967</f>
        <v>33.539999985</v>
      </c>
      <c r="J967" s="4" t="n">
        <f aca="false">+H967/K967</f>
        <v>0.3888</v>
      </c>
      <c r="K967" s="4" t="n">
        <f aca="false">+ROUNDUP(MAX(G967/12000,H967/51,1),0)</f>
        <v>1</v>
      </c>
      <c r="L967" s="4" t="n">
        <f aca="false">+RANDBETWEEN(1,5)</f>
        <v>2</v>
      </c>
      <c r="M967" s="4" t="str">
        <f aca="false">+VLOOKUP(A967&amp;B967,[1]country_org_des!$A$1:$E$1048576,5,0)</f>
        <v>FTL||Supplier_212||Plant_21||FTL_DE_W-DE_W_250</v>
      </c>
      <c r="N967" s="4" t="n">
        <f aca="false">+FIND("FTL",M967,2)+4</f>
        <v>34</v>
      </c>
      <c r="O967" s="0" t="n">
        <f aca="false">+FIND("-",M967)</f>
        <v>38</v>
      </c>
      <c r="P967" s="0" t="n">
        <f aca="false">+LEN(M967)</f>
        <v>46</v>
      </c>
      <c r="Q967" s="0" t="str">
        <f aca="false">+RIGHT(M967,P967-O967)</f>
        <v>DE_W_250</v>
      </c>
      <c r="R967" s="0" t="n">
        <f aca="false">+LEN(M967)-LEN(SUBSTITUTE(M967,"_",""))</f>
        <v>6</v>
      </c>
      <c r="S967" s="0" t="n">
        <f aca="false">+FIND("!",T967)</f>
        <v>43</v>
      </c>
      <c r="T967" s="0" t="str">
        <f aca="false">+SUBSTITUTE(M967,"_","!",R967)</f>
        <v>FTL||Supplier_212||Plant_21||FTL_DE_W-DE_W!250</v>
      </c>
    </row>
    <row r="968" customFormat="false" ht="12.8" hidden="true" customHeight="false" outlineLevel="0" collapsed="false">
      <c r="A968" s="0" t="s">
        <v>1125</v>
      </c>
      <c r="B968" s="0" t="s">
        <v>966</v>
      </c>
      <c r="C968" s="0" t="s">
        <v>1130</v>
      </c>
      <c r="D968" s="0" t="n">
        <v>220</v>
      </c>
      <c r="E968" s="4" t="str">
        <f aca="false">+LEFT(RIGHT(M968,P968-N968+1),O968-N968)</f>
        <v>DE_W</v>
      </c>
      <c r="F968" s="4" t="str">
        <f aca="false">+RIGHT(LEFT(M968,S968-1),S968-O968-1)</f>
        <v>DE_W</v>
      </c>
      <c r="G968" s="4" t="n">
        <f aca="false">+D968*VLOOKUP(C968,[1]commodities!A$1:H$1048576,2,0)</f>
        <v>50.49</v>
      </c>
      <c r="H968" s="4" t="n">
        <f aca="false">+$D968*VLOOKUP(C968,[1]commodities!A$1:H$1048576,3,0)</f>
        <v>0.7392</v>
      </c>
      <c r="I968" s="4" t="n">
        <f aca="false">+G968/K968</f>
        <v>50.49</v>
      </c>
      <c r="J968" s="4" t="n">
        <f aca="false">+H968/K968</f>
        <v>0.7392</v>
      </c>
      <c r="K968" s="4" t="n">
        <f aca="false">+ROUNDUP(MAX(G968/12000,H968/51,1),0)</f>
        <v>1</v>
      </c>
      <c r="L968" s="4" t="n">
        <f aca="false">+RANDBETWEEN(1,5)</f>
        <v>2</v>
      </c>
      <c r="M968" s="4" t="str">
        <f aca="false">+VLOOKUP(A968&amp;B968,[1]country_org_des!$A$1:$E$1048576,5,0)</f>
        <v>FTL||Supplier_212||Plant_21||FTL_DE_W-DE_W_250</v>
      </c>
      <c r="N968" s="4" t="n">
        <f aca="false">+FIND("FTL",M968,2)+4</f>
        <v>34</v>
      </c>
      <c r="O968" s="0" t="n">
        <f aca="false">+FIND("-",M968)</f>
        <v>38</v>
      </c>
      <c r="P968" s="0" t="n">
        <f aca="false">+LEN(M968)</f>
        <v>46</v>
      </c>
      <c r="Q968" s="0" t="str">
        <f aca="false">+RIGHT(M968,P968-O968)</f>
        <v>DE_W_250</v>
      </c>
      <c r="R968" s="0" t="n">
        <f aca="false">+LEN(M968)-LEN(SUBSTITUTE(M968,"_",""))</f>
        <v>6</v>
      </c>
      <c r="S968" s="0" t="n">
        <f aca="false">+FIND("!",T968)</f>
        <v>43</v>
      </c>
      <c r="T968" s="0" t="str">
        <f aca="false">+SUBSTITUTE(M968,"_","!",R968)</f>
        <v>FTL||Supplier_212||Plant_21||FTL_DE_W-DE_W!250</v>
      </c>
    </row>
    <row r="969" customFormat="false" ht="12.8" hidden="true" customHeight="false" outlineLevel="0" collapsed="false">
      <c r="A969" s="0" t="s">
        <v>1125</v>
      </c>
      <c r="B969" s="0" t="s">
        <v>966</v>
      </c>
      <c r="C969" s="0" t="s">
        <v>1131</v>
      </c>
      <c r="D969" s="0" t="n">
        <v>200</v>
      </c>
      <c r="E969" s="4" t="str">
        <f aca="false">+LEFT(RIGHT(M969,P969-N969+1),O969-N969)</f>
        <v>DE_W</v>
      </c>
      <c r="F969" s="4" t="str">
        <f aca="false">+RIGHT(LEFT(M969,S969-1),S969-O969-1)</f>
        <v>DE_W</v>
      </c>
      <c r="G969" s="4" t="n">
        <f aca="false">+D969*VLOOKUP(C969,[1]commodities!A$1:H$1048576,2,0)</f>
        <v>45.9</v>
      </c>
      <c r="H969" s="4" t="n">
        <f aca="false">+$D969*VLOOKUP(C969,[1]commodities!A$1:H$1048576,3,0)</f>
        <v>0.672</v>
      </c>
      <c r="I969" s="4" t="n">
        <f aca="false">+G969/K969</f>
        <v>45.9</v>
      </c>
      <c r="J969" s="4" t="n">
        <f aca="false">+H969/K969</f>
        <v>0.672</v>
      </c>
      <c r="K969" s="4" t="n">
        <f aca="false">+ROUNDUP(MAX(G969/12000,H969/51,1),0)</f>
        <v>1</v>
      </c>
      <c r="L969" s="4" t="n">
        <f aca="false">+RANDBETWEEN(1,5)</f>
        <v>2</v>
      </c>
      <c r="M969" s="4" t="str">
        <f aca="false">+VLOOKUP(A969&amp;B969,[1]country_org_des!$A$1:$E$1048576,5,0)</f>
        <v>FTL||Supplier_212||Plant_21||FTL_DE_W-DE_W_250</v>
      </c>
      <c r="N969" s="4" t="n">
        <f aca="false">+FIND("FTL",M969,2)+4</f>
        <v>34</v>
      </c>
      <c r="O969" s="0" t="n">
        <f aca="false">+FIND("-",M969)</f>
        <v>38</v>
      </c>
      <c r="P969" s="0" t="n">
        <f aca="false">+LEN(M969)</f>
        <v>46</v>
      </c>
      <c r="Q969" s="0" t="str">
        <f aca="false">+RIGHT(M969,P969-O969)</f>
        <v>DE_W_250</v>
      </c>
      <c r="R969" s="0" t="n">
        <f aca="false">+LEN(M969)-LEN(SUBSTITUTE(M969,"_",""))</f>
        <v>6</v>
      </c>
      <c r="S969" s="0" t="n">
        <f aca="false">+FIND("!",T969)</f>
        <v>43</v>
      </c>
      <c r="T969" s="0" t="str">
        <f aca="false">+SUBSTITUTE(M969,"_","!",R969)</f>
        <v>FTL||Supplier_212||Plant_21||FTL_DE_W-DE_W!250</v>
      </c>
    </row>
    <row r="970" customFormat="false" ht="12.8" hidden="true" customHeight="false" outlineLevel="0" collapsed="false">
      <c r="A970" s="0" t="s">
        <v>1125</v>
      </c>
      <c r="B970" s="0" t="s">
        <v>966</v>
      </c>
      <c r="C970" s="0" t="s">
        <v>1132</v>
      </c>
      <c r="D970" s="0" t="n">
        <v>20</v>
      </c>
      <c r="E970" s="4" t="str">
        <f aca="false">+LEFT(RIGHT(M970,P970-N970+1),O970-N970)</f>
        <v>DE_W</v>
      </c>
      <c r="F970" s="4" t="str">
        <f aca="false">+RIGHT(LEFT(M970,S970-1),S970-O970-1)</f>
        <v>DE_W</v>
      </c>
      <c r="G970" s="4" t="n">
        <f aca="false">+D970*VLOOKUP(C970,[1]commodities!A$1:H$1048576,2,0)</f>
        <v>7.19</v>
      </c>
      <c r="H970" s="4" t="n">
        <f aca="false">+$D970*VLOOKUP(C970,[1]commodities!A$1:H$1048576,3,0)</f>
        <v>0.0672</v>
      </c>
      <c r="I970" s="4" t="n">
        <f aca="false">+G970/K970</f>
        <v>7.19</v>
      </c>
      <c r="J970" s="4" t="n">
        <f aca="false">+H970/K970</f>
        <v>0.0672</v>
      </c>
      <c r="K970" s="4" t="n">
        <f aca="false">+ROUNDUP(MAX(G970/12000,H970/51,1),0)</f>
        <v>1</v>
      </c>
      <c r="L970" s="4" t="n">
        <f aca="false">+RANDBETWEEN(1,5)</f>
        <v>4</v>
      </c>
      <c r="M970" s="4" t="str">
        <f aca="false">+VLOOKUP(A970&amp;B970,[1]country_org_des!$A$1:$E$1048576,5,0)</f>
        <v>FTL||Supplier_212||Plant_21||FTL_DE_W-DE_W_250</v>
      </c>
      <c r="N970" s="4" t="n">
        <f aca="false">+FIND("FTL",M970,2)+4</f>
        <v>34</v>
      </c>
      <c r="O970" s="0" t="n">
        <f aca="false">+FIND("-",M970)</f>
        <v>38</v>
      </c>
      <c r="P970" s="0" t="n">
        <f aca="false">+LEN(M970)</f>
        <v>46</v>
      </c>
      <c r="Q970" s="0" t="str">
        <f aca="false">+RIGHT(M970,P970-O970)</f>
        <v>DE_W_250</v>
      </c>
      <c r="R970" s="0" t="n">
        <f aca="false">+LEN(M970)-LEN(SUBSTITUTE(M970,"_",""))</f>
        <v>6</v>
      </c>
      <c r="S970" s="0" t="n">
        <f aca="false">+FIND("!",T970)</f>
        <v>43</v>
      </c>
      <c r="T970" s="0" t="str">
        <f aca="false">+SUBSTITUTE(M970,"_","!",R970)</f>
        <v>FTL||Supplier_212||Plant_21||FTL_DE_W-DE_W!250</v>
      </c>
    </row>
    <row r="971" customFormat="false" ht="12.8" hidden="true" customHeight="false" outlineLevel="0" collapsed="false">
      <c r="A971" s="0" t="s">
        <v>1125</v>
      </c>
      <c r="B971" s="0" t="s">
        <v>966</v>
      </c>
      <c r="C971" s="0" t="s">
        <v>1133</v>
      </c>
      <c r="D971" s="0" t="n">
        <v>52</v>
      </c>
      <c r="E971" s="4" t="str">
        <f aca="false">+LEFT(RIGHT(M971,P971-N971+1),O971-N971)</f>
        <v>DE_W</v>
      </c>
      <c r="F971" s="4" t="str">
        <f aca="false">+RIGHT(LEFT(M971,S971-1),S971-O971-1)</f>
        <v>DE_W</v>
      </c>
      <c r="G971" s="4" t="n">
        <f aca="false">+D971*VLOOKUP(C971,[1]commodities!A$1:H$1048576,2,0)</f>
        <v>5.4800000008</v>
      </c>
      <c r="H971" s="4" t="n">
        <f aca="false">+$D971*VLOOKUP(C971,[1]commodities!A$1:H$1048576,3,0)</f>
        <v>0.0647999976</v>
      </c>
      <c r="I971" s="4" t="n">
        <f aca="false">+G971/K971</f>
        <v>5.4800000008</v>
      </c>
      <c r="J971" s="4" t="n">
        <f aca="false">+H971/K971</f>
        <v>0.0647999976</v>
      </c>
      <c r="K971" s="4" t="n">
        <f aca="false">+ROUNDUP(MAX(G971/12000,H971/51,1),0)</f>
        <v>1</v>
      </c>
      <c r="L971" s="4" t="n">
        <f aca="false">+RANDBETWEEN(1,5)</f>
        <v>5</v>
      </c>
      <c r="M971" s="4" t="str">
        <f aca="false">+VLOOKUP(A971&amp;B971,[1]country_org_des!$A$1:$E$1048576,5,0)</f>
        <v>FTL||Supplier_212||Plant_21||FTL_DE_W-DE_W_250</v>
      </c>
      <c r="N971" s="4" t="n">
        <f aca="false">+FIND("FTL",M971,2)+4</f>
        <v>34</v>
      </c>
      <c r="O971" s="0" t="n">
        <f aca="false">+FIND("-",M971)</f>
        <v>38</v>
      </c>
      <c r="P971" s="0" t="n">
        <f aca="false">+LEN(M971)</f>
        <v>46</v>
      </c>
      <c r="Q971" s="0" t="str">
        <f aca="false">+RIGHT(M971,P971-O971)</f>
        <v>DE_W_250</v>
      </c>
      <c r="R971" s="0" t="n">
        <f aca="false">+LEN(M971)-LEN(SUBSTITUTE(M971,"_",""))</f>
        <v>6</v>
      </c>
      <c r="S971" s="0" t="n">
        <f aca="false">+FIND("!",T971)</f>
        <v>43</v>
      </c>
      <c r="T971" s="0" t="str">
        <f aca="false">+SUBSTITUTE(M971,"_","!",R971)</f>
        <v>FTL||Supplier_212||Plant_21||FTL_DE_W-DE_W!250</v>
      </c>
    </row>
    <row r="972" customFormat="false" ht="12.8" hidden="true" customHeight="false" outlineLevel="0" collapsed="false">
      <c r="A972" s="0" t="s">
        <v>1125</v>
      </c>
      <c r="B972" s="0" t="s">
        <v>966</v>
      </c>
      <c r="C972" s="0" t="s">
        <v>1134</v>
      </c>
      <c r="D972" s="0" t="n">
        <v>52</v>
      </c>
      <c r="E972" s="4" t="str">
        <f aca="false">+LEFT(RIGHT(M972,P972-N972+1),O972-N972)</f>
        <v>DE_W</v>
      </c>
      <c r="F972" s="4" t="str">
        <f aca="false">+RIGHT(LEFT(M972,S972-1),S972-O972-1)</f>
        <v>DE_W</v>
      </c>
      <c r="G972" s="4" t="n">
        <f aca="false">+D972*VLOOKUP(C972,[1]commodities!A$1:H$1048576,2,0)</f>
        <v>5.4800000008</v>
      </c>
      <c r="H972" s="4" t="n">
        <f aca="false">+$D972*VLOOKUP(C972,[1]commodities!A$1:H$1048576,3,0)</f>
        <v>0.0647999976</v>
      </c>
      <c r="I972" s="4" t="n">
        <f aca="false">+G972/K972</f>
        <v>5.4800000008</v>
      </c>
      <c r="J972" s="4" t="n">
        <f aca="false">+H972/K972</f>
        <v>0.0647999976</v>
      </c>
      <c r="K972" s="4" t="n">
        <f aca="false">+ROUNDUP(MAX(G972/12000,H972/51,1),0)</f>
        <v>1</v>
      </c>
      <c r="L972" s="4" t="n">
        <f aca="false">+RANDBETWEEN(1,5)</f>
        <v>4</v>
      </c>
      <c r="M972" s="4" t="str">
        <f aca="false">+VLOOKUP(A972&amp;B972,[1]country_org_des!$A$1:$E$1048576,5,0)</f>
        <v>FTL||Supplier_212||Plant_21||FTL_DE_W-DE_W_250</v>
      </c>
      <c r="N972" s="4" t="n">
        <f aca="false">+FIND("FTL",M972,2)+4</f>
        <v>34</v>
      </c>
      <c r="O972" s="0" t="n">
        <f aca="false">+FIND("-",M972)</f>
        <v>38</v>
      </c>
      <c r="P972" s="0" t="n">
        <f aca="false">+LEN(M972)</f>
        <v>46</v>
      </c>
      <c r="Q972" s="0" t="str">
        <f aca="false">+RIGHT(M972,P972-O972)</f>
        <v>DE_W_250</v>
      </c>
      <c r="R972" s="0" t="n">
        <f aca="false">+LEN(M972)-LEN(SUBSTITUTE(M972,"_",""))</f>
        <v>6</v>
      </c>
      <c r="S972" s="0" t="n">
        <f aca="false">+FIND("!",T972)</f>
        <v>43</v>
      </c>
      <c r="T972" s="0" t="str">
        <f aca="false">+SUBSTITUTE(M972,"_","!",R972)</f>
        <v>FTL||Supplier_212||Plant_21||FTL_DE_W-DE_W!250</v>
      </c>
    </row>
    <row r="973" customFormat="false" ht="12.8" hidden="true" customHeight="false" outlineLevel="0" collapsed="false">
      <c r="A973" s="0" t="s">
        <v>658</v>
      </c>
      <c r="B973" s="0" t="s">
        <v>966</v>
      </c>
      <c r="C973" s="0" t="s">
        <v>1135</v>
      </c>
      <c r="D973" s="0" t="n">
        <v>200</v>
      </c>
      <c r="E973" s="4" t="str">
        <f aca="false">+LEFT(RIGHT(M973,P973-N973+1),O973-N973)</f>
        <v>DE_W</v>
      </c>
      <c r="F973" s="4" t="str">
        <f aca="false">+RIGHT(LEFT(M973,S973-1),S973-O973-1)</f>
        <v>DE_W</v>
      </c>
      <c r="G973" s="4" t="n">
        <f aca="false">+D973*VLOOKUP(C973,[1]commodities!A$1:H$1048576,2,0)</f>
        <v>44</v>
      </c>
      <c r="H973" s="4" t="n">
        <f aca="false">+$D973*VLOOKUP(C973,[1]commodities!A$1:H$1048576,3,0)</f>
        <v>0.384</v>
      </c>
      <c r="I973" s="4" t="n">
        <f aca="false">+G973/K973</f>
        <v>44</v>
      </c>
      <c r="J973" s="4" t="n">
        <f aca="false">+H973/K973</f>
        <v>0.384</v>
      </c>
      <c r="K973" s="4" t="n">
        <f aca="false">+ROUNDUP(MAX(G973/12000,H973/51,1),0)</f>
        <v>1</v>
      </c>
      <c r="L973" s="4" t="n">
        <f aca="false">+RANDBETWEEN(1,5)</f>
        <v>3</v>
      </c>
      <c r="M973" s="4" t="str">
        <f aca="false">+VLOOKUP(A973&amp;B973,[1]country_org_des!$A$1:$E$1048576,5,0)</f>
        <v>FTL||Supplier_156||Plant_21||FTL_DE_W-DE_W_500</v>
      </c>
      <c r="N973" s="4" t="n">
        <f aca="false">+FIND("FTL",M973,2)+4</f>
        <v>34</v>
      </c>
      <c r="O973" s="0" t="n">
        <f aca="false">+FIND("-",M973)</f>
        <v>38</v>
      </c>
      <c r="P973" s="0" t="n">
        <f aca="false">+LEN(M973)</f>
        <v>46</v>
      </c>
      <c r="Q973" s="0" t="str">
        <f aca="false">+RIGHT(M973,P973-O973)</f>
        <v>DE_W_500</v>
      </c>
      <c r="R973" s="0" t="n">
        <f aca="false">+LEN(M973)-LEN(SUBSTITUTE(M973,"_",""))</f>
        <v>6</v>
      </c>
      <c r="S973" s="0" t="n">
        <f aca="false">+FIND("!",T973)</f>
        <v>43</v>
      </c>
      <c r="T973" s="0" t="str">
        <f aca="false">+SUBSTITUTE(M973,"_","!",R973)</f>
        <v>FTL||Supplier_156||Plant_21||FTL_DE_W-DE_W!500</v>
      </c>
    </row>
    <row r="974" customFormat="false" ht="12.8" hidden="true" customHeight="false" outlineLevel="0" collapsed="false">
      <c r="A974" s="0" t="s">
        <v>658</v>
      </c>
      <c r="B974" s="0" t="s">
        <v>966</v>
      </c>
      <c r="C974" s="0" t="s">
        <v>1136</v>
      </c>
      <c r="D974" s="0" t="n">
        <v>200</v>
      </c>
      <c r="E974" s="4" t="str">
        <f aca="false">+LEFT(RIGHT(M974,P974-N974+1),O974-N974)</f>
        <v>DE_W</v>
      </c>
      <c r="F974" s="4" t="str">
        <f aca="false">+RIGHT(LEFT(M974,S974-1),S974-O974-1)</f>
        <v>DE_W</v>
      </c>
      <c r="G974" s="4" t="n">
        <f aca="false">+D974*VLOOKUP(C974,[1]commodities!A$1:H$1048576,2,0)</f>
        <v>52</v>
      </c>
      <c r="H974" s="4" t="n">
        <f aca="false">+$D974*VLOOKUP(C974,[1]commodities!A$1:H$1048576,3,0)</f>
        <v>0.384</v>
      </c>
      <c r="I974" s="4" t="n">
        <f aca="false">+G974/K974</f>
        <v>52</v>
      </c>
      <c r="J974" s="4" t="n">
        <f aca="false">+H974/K974</f>
        <v>0.384</v>
      </c>
      <c r="K974" s="4" t="n">
        <f aca="false">+ROUNDUP(MAX(G974/12000,H974/51,1),0)</f>
        <v>1</v>
      </c>
      <c r="L974" s="4" t="n">
        <f aca="false">+RANDBETWEEN(1,5)</f>
        <v>5</v>
      </c>
      <c r="M974" s="4" t="str">
        <f aca="false">+VLOOKUP(A974&amp;B974,[1]country_org_des!$A$1:$E$1048576,5,0)</f>
        <v>FTL||Supplier_156||Plant_21||FTL_DE_W-DE_W_500</v>
      </c>
      <c r="N974" s="4" t="n">
        <f aca="false">+FIND("FTL",M974,2)+4</f>
        <v>34</v>
      </c>
      <c r="O974" s="0" t="n">
        <f aca="false">+FIND("-",M974)</f>
        <v>38</v>
      </c>
      <c r="P974" s="0" t="n">
        <f aca="false">+LEN(M974)</f>
        <v>46</v>
      </c>
      <c r="Q974" s="0" t="str">
        <f aca="false">+RIGHT(M974,P974-O974)</f>
        <v>DE_W_500</v>
      </c>
      <c r="R974" s="0" t="n">
        <f aca="false">+LEN(M974)-LEN(SUBSTITUTE(M974,"_",""))</f>
        <v>6</v>
      </c>
      <c r="S974" s="0" t="n">
        <f aca="false">+FIND("!",T974)</f>
        <v>43</v>
      </c>
      <c r="T974" s="0" t="str">
        <f aca="false">+SUBSTITUTE(M974,"_","!",R974)</f>
        <v>FTL||Supplier_156||Plant_21||FTL_DE_W-DE_W!500</v>
      </c>
    </row>
    <row r="975" customFormat="false" ht="12.8" hidden="true" customHeight="false" outlineLevel="0" collapsed="false">
      <c r="A975" s="0" t="s">
        <v>658</v>
      </c>
      <c r="B975" s="0" t="s">
        <v>966</v>
      </c>
      <c r="C975" s="0" t="s">
        <v>1137</v>
      </c>
      <c r="D975" s="0" t="n">
        <v>150</v>
      </c>
      <c r="E975" s="4" t="str">
        <f aca="false">+LEFT(RIGHT(M975,P975-N975+1),O975-N975)</f>
        <v>DE_W</v>
      </c>
      <c r="F975" s="4" t="str">
        <f aca="false">+RIGHT(LEFT(M975,S975-1),S975-O975-1)</f>
        <v>DE_W</v>
      </c>
      <c r="G975" s="4" t="n">
        <f aca="false">+D975*VLOOKUP(C975,[1]commodities!A$1:H$1048576,2,0)</f>
        <v>39</v>
      </c>
      <c r="H975" s="4" t="n">
        <f aca="false">+$D975*VLOOKUP(C975,[1]commodities!A$1:H$1048576,3,0)</f>
        <v>0.288</v>
      </c>
      <c r="I975" s="4" t="n">
        <f aca="false">+G975/K975</f>
        <v>39</v>
      </c>
      <c r="J975" s="4" t="n">
        <f aca="false">+H975/K975</f>
        <v>0.288</v>
      </c>
      <c r="K975" s="4" t="n">
        <f aca="false">+ROUNDUP(MAX(G975/12000,H975/51,1),0)</f>
        <v>1</v>
      </c>
      <c r="L975" s="4" t="n">
        <f aca="false">+RANDBETWEEN(1,5)</f>
        <v>2</v>
      </c>
      <c r="M975" s="4" t="str">
        <f aca="false">+VLOOKUP(A975&amp;B975,[1]country_org_des!$A$1:$E$1048576,5,0)</f>
        <v>FTL||Supplier_156||Plant_21||FTL_DE_W-DE_W_500</v>
      </c>
      <c r="N975" s="4" t="n">
        <f aca="false">+FIND("FTL",M975,2)+4</f>
        <v>34</v>
      </c>
      <c r="O975" s="0" t="n">
        <f aca="false">+FIND("-",M975)</f>
        <v>38</v>
      </c>
      <c r="P975" s="0" t="n">
        <f aca="false">+LEN(M975)</f>
        <v>46</v>
      </c>
      <c r="Q975" s="0" t="str">
        <f aca="false">+RIGHT(M975,P975-O975)</f>
        <v>DE_W_500</v>
      </c>
      <c r="R975" s="0" t="n">
        <f aca="false">+LEN(M975)-LEN(SUBSTITUTE(M975,"_",""))</f>
        <v>6</v>
      </c>
      <c r="S975" s="0" t="n">
        <f aca="false">+FIND("!",T975)</f>
        <v>43</v>
      </c>
      <c r="T975" s="0" t="str">
        <f aca="false">+SUBSTITUTE(M975,"_","!",R975)</f>
        <v>FTL||Supplier_156||Plant_21||FTL_DE_W-DE_W!500</v>
      </c>
    </row>
    <row r="976" customFormat="false" ht="12.8" hidden="true" customHeight="false" outlineLevel="0" collapsed="false">
      <c r="A976" s="0" t="s">
        <v>658</v>
      </c>
      <c r="B976" s="0" t="s">
        <v>966</v>
      </c>
      <c r="C976" s="0" t="s">
        <v>1138</v>
      </c>
      <c r="D976" s="0" t="n">
        <v>150</v>
      </c>
      <c r="E976" s="4" t="str">
        <f aca="false">+LEFT(RIGHT(M976,P976-N976+1),O976-N976)</f>
        <v>DE_W</v>
      </c>
      <c r="F976" s="4" t="str">
        <f aca="false">+RIGHT(LEFT(M976,S976-1),S976-O976-1)</f>
        <v>DE_W</v>
      </c>
      <c r="G976" s="4" t="n">
        <f aca="false">+D976*VLOOKUP(C976,[1]commodities!A$1:H$1048576,2,0)</f>
        <v>39</v>
      </c>
      <c r="H976" s="4" t="n">
        <f aca="false">+$D976*VLOOKUP(C976,[1]commodities!A$1:H$1048576,3,0)</f>
        <v>0.288</v>
      </c>
      <c r="I976" s="4" t="n">
        <f aca="false">+G976/K976</f>
        <v>39</v>
      </c>
      <c r="J976" s="4" t="n">
        <f aca="false">+H976/K976</f>
        <v>0.288</v>
      </c>
      <c r="K976" s="4" t="n">
        <f aca="false">+ROUNDUP(MAX(G976/12000,H976/51,1),0)</f>
        <v>1</v>
      </c>
      <c r="L976" s="4" t="n">
        <f aca="false">+RANDBETWEEN(1,5)</f>
        <v>1</v>
      </c>
      <c r="M976" s="4" t="str">
        <f aca="false">+VLOOKUP(A976&amp;B976,[1]country_org_des!$A$1:$E$1048576,5,0)</f>
        <v>FTL||Supplier_156||Plant_21||FTL_DE_W-DE_W_500</v>
      </c>
      <c r="N976" s="4" t="n">
        <f aca="false">+FIND("FTL",M976,2)+4</f>
        <v>34</v>
      </c>
      <c r="O976" s="0" t="n">
        <f aca="false">+FIND("-",M976)</f>
        <v>38</v>
      </c>
      <c r="P976" s="0" t="n">
        <f aca="false">+LEN(M976)</f>
        <v>46</v>
      </c>
      <c r="Q976" s="0" t="str">
        <f aca="false">+RIGHT(M976,P976-O976)</f>
        <v>DE_W_500</v>
      </c>
      <c r="R976" s="0" t="n">
        <f aca="false">+LEN(M976)-LEN(SUBSTITUTE(M976,"_",""))</f>
        <v>6</v>
      </c>
      <c r="S976" s="0" t="n">
        <f aca="false">+FIND("!",T976)</f>
        <v>43</v>
      </c>
      <c r="T976" s="0" t="str">
        <f aca="false">+SUBSTITUTE(M976,"_","!",R976)</f>
        <v>FTL||Supplier_156||Plant_21||FTL_DE_W-DE_W!500</v>
      </c>
    </row>
    <row r="977" customFormat="false" ht="12.8" hidden="true" customHeight="false" outlineLevel="0" collapsed="false">
      <c r="A977" s="0" t="s">
        <v>658</v>
      </c>
      <c r="B977" s="0" t="s">
        <v>966</v>
      </c>
      <c r="C977" s="0" t="s">
        <v>1139</v>
      </c>
      <c r="D977" s="0" t="n">
        <v>100</v>
      </c>
      <c r="E977" s="4" t="str">
        <f aca="false">+LEFT(RIGHT(M977,P977-N977+1),O977-N977)</f>
        <v>DE_W</v>
      </c>
      <c r="F977" s="4" t="str">
        <f aca="false">+RIGHT(LEFT(M977,S977-1),S977-O977-1)</f>
        <v>DE_W</v>
      </c>
      <c r="G977" s="4" t="n">
        <f aca="false">+D977*VLOOKUP(C977,[1]commodities!A$1:H$1048576,2,0)</f>
        <v>12</v>
      </c>
      <c r="H977" s="4" t="n">
        <f aca="false">+$D977*VLOOKUP(C977,[1]commodities!A$1:H$1048576,3,0)</f>
        <v>0.192</v>
      </c>
      <c r="I977" s="4" t="n">
        <f aca="false">+G977/K977</f>
        <v>12</v>
      </c>
      <c r="J977" s="4" t="n">
        <f aca="false">+H977/K977</f>
        <v>0.192</v>
      </c>
      <c r="K977" s="4" t="n">
        <f aca="false">+ROUNDUP(MAX(G977/12000,H977/51,1),0)</f>
        <v>1</v>
      </c>
      <c r="L977" s="4" t="n">
        <f aca="false">+RANDBETWEEN(1,5)</f>
        <v>3</v>
      </c>
      <c r="M977" s="4" t="str">
        <f aca="false">+VLOOKUP(A977&amp;B977,[1]country_org_des!$A$1:$E$1048576,5,0)</f>
        <v>FTL||Supplier_156||Plant_21||FTL_DE_W-DE_W_500</v>
      </c>
      <c r="N977" s="4" t="n">
        <f aca="false">+FIND("FTL",M977,2)+4</f>
        <v>34</v>
      </c>
      <c r="O977" s="0" t="n">
        <f aca="false">+FIND("-",M977)</f>
        <v>38</v>
      </c>
      <c r="P977" s="0" t="n">
        <f aca="false">+LEN(M977)</f>
        <v>46</v>
      </c>
      <c r="Q977" s="0" t="str">
        <f aca="false">+RIGHT(M977,P977-O977)</f>
        <v>DE_W_500</v>
      </c>
      <c r="R977" s="0" t="n">
        <f aca="false">+LEN(M977)-LEN(SUBSTITUTE(M977,"_",""))</f>
        <v>6</v>
      </c>
      <c r="S977" s="0" t="n">
        <f aca="false">+FIND("!",T977)</f>
        <v>43</v>
      </c>
      <c r="T977" s="0" t="str">
        <f aca="false">+SUBSTITUTE(M977,"_","!",R977)</f>
        <v>FTL||Supplier_156||Plant_21||FTL_DE_W-DE_W!500</v>
      </c>
    </row>
    <row r="978" customFormat="false" ht="12.8" hidden="true" customHeight="false" outlineLevel="0" collapsed="false">
      <c r="A978" s="0" t="s">
        <v>1140</v>
      </c>
      <c r="B978" s="0" t="s">
        <v>966</v>
      </c>
      <c r="C978" s="0" t="s">
        <v>1141</v>
      </c>
      <c r="D978" s="0" t="n">
        <v>36</v>
      </c>
      <c r="E978" s="4" t="str">
        <f aca="false">+LEFT(RIGHT(M978,P978-N978+1),O978-N978)</f>
        <v>DE_W</v>
      </c>
      <c r="F978" s="4" t="str">
        <f aca="false">+RIGHT(LEFT(M978,S978-1),S978-O978-1)</f>
        <v>DE_W</v>
      </c>
      <c r="G978" s="4" t="n">
        <f aca="false">+D978*VLOOKUP(C978,[1]commodities!A$1:H$1048576,2,0)</f>
        <v>186.5199999996</v>
      </c>
      <c r="H978" s="4" t="n">
        <f aca="false">+$D978*VLOOKUP(C978,[1]commodities!A$1:H$1048576,3,0)</f>
        <v>1.0043380008</v>
      </c>
      <c r="I978" s="4" t="n">
        <f aca="false">+G978/K978</f>
        <v>186.5199999996</v>
      </c>
      <c r="J978" s="4" t="n">
        <f aca="false">+H978/K978</f>
        <v>1.0043380008</v>
      </c>
      <c r="K978" s="4" t="n">
        <f aca="false">+ROUNDUP(MAX(G978/12000,H978/51,1),0)</f>
        <v>1</v>
      </c>
      <c r="L978" s="4" t="n">
        <f aca="false">+RANDBETWEEN(1,5)</f>
        <v>3</v>
      </c>
      <c r="M978" s="4" t="str">
        <f aca="false">+VLOOKUP(A978&amp;B978,[1]country_org_des!$A$1:$E$1048576,5,0)</f>
        <v>FTL||Supplier_207||Plant_21||FTL_DE_W-DE_W_500</v>
      </c>
      <c r="N978" s="4" t="n">
        <f aca="false">+FIND("FTL",M978,2)+4</f>
        <v>34</v>
      </c>
      <c r="O978" s="0" t="n">
        <f aca="false">+FIND("-",M978)</f>
        <v>38</v>
      </c>
      <c r="P978" s="0" t="n">
        <f aca="false">+LEN(M978)</f>
        <v>46</v>
      </c>
      <c r="Q978" s="0" t="str">
        <f aca="false">+RIGHT(M978,P978-O978)</f>
        <v>DE_W_500</v>
      </c>
      <c r="R978" s="0" t="n">
        <f aca="false">+LEN(M978)-LEN(SUBSTITUTE(M978,"_",""))</f>
        <v>6</v>
      </c>
      <c r="S978" s="0" t="n">
        <f aca="false">+FIND("!",T978)</f>
        <v>43</v>
      </c>
      <c r="T978" s="0" t="str">
        <f aca="false">+SUBSTITUTE(M978,"_","!",R978)</f>
        <v>FTL||Supplier_207||Plant_21||FTL_DE_W-DE_W!500</v>
      </c>
    </row>
    <row r="979" customFormat="false" ht="12.8" hidden="true" customHeight="false" outlineLevel="0" collapsed="false">
      <c r="A979" s="0" t="s">
        <v>1140</v>
      </c>
      <c r="B979" s="0" t="s">
        <v>966</v>
      </c>
      <c r="C979" s="0" t="s">
        <v>1142</v>
      </c>
      <c r="D979" s="0" t="n">
        <v>36</v>
      </c>
      <c r="E979" s="4" t="str">
        <f aca="false">+LEFT(RIGHT(M979,P979-N979+1),O979-N979)</f>
        <v>DE_W</v>
      </c>
      <c r="F979" s="4" t="str">
        <f aca="false">+RIGHT(LEFT(M979,S979-1),S979-O979-1)</f>
        <v>DE_W</v>
      </c>
      <c r="G979" s="4" t="n">
        <f aca="false">+D979*VLOOKUP(C979,[1]commodities!A$1:H$1048576,2,0)</f>
        <v>186.5199999996</v>
      </c>
      <c r="H979" s="4" t="n">
        <f aca="false">+$D979*VLOOKUP(C979,[1]commodities!A$1:H$1048576,3,0)</f>
        <v>1.0043380008</v>
      </c>
      <c r="I979" s="4" t="n">
        <f aca="false">+G979/K979</f>
        <v>186.5199999996</v>
      </c>
      <c r="J979" s="4" t="n">
        <f aca="false">+H979/K979</f>
        <v>1.0043380008</v>
      </c>
      <c r="K979" s="4" t="n">
        <f aca="false">+ROUNDUP(MAX(G979/12000,H979/51,1),0)</f>
        <v>1</v>
      </c>
      <c r="L979" s="4" t="n">
        <f aca="false">+RANDBETWEEN(1,5)</f>
        <v>5</v>
      </c>
      <c r="M979" s="4" t="str">
        <f aca="false">+VLOOKUP(A979&amp;B979,[1]country_org_des!$A$1:$E$1048576,5,0)</f>
        <v>FTL||Supplier_207||Plant_21||FTL_DE_W-DE_W_500</v>
      </c>
      <c r="N979" s="4" t="n">
        <f aca="false">+FIND("FTL",M979,2)+4</f>
        <v>34</v>
      </c>
      <c r="O979" s="0" t="n">
        <f aca="false">+FIND("-",M979)</f>
        <v>38</v>
      </c>
      <c r="P979" s="0" t="n">
        <f aca="false">+LEN(M979)</f>
        <v>46</v>
      </c>
      <c r="Q979" s="0" t="str">
        <f aca="false">+RIGHT(M979,P979-O979)</f>
        <v>DE_W_500</v>
      </c>
      <c r="R979" s="0" t="n">
        <f aca="false">+LEN(M979)-LEN(SUBSTITUTE(M979,"_",""))</f>
        <v>6</v>
      </c>
      <c r="S979" s="0" t="n">
        <f aca="false">+FIND("!",T979)</f>
        <v>43</v>
      </c>
      <c r="T979" s="0" t="str">
        <f aca="false">+SUBSTITUTE(M979,"_","!",R979)</f>
        <v>FTL||Supplier_207||Plant_21||FTL_DE_W-DE_W!500</v>
      </c>
    </row>
    <row r="980" customFormat="false" ht="12.8" hidden="true" customHeight="false" outlineLevel="0" collapsed="false">
      <c r="A980" s="0" t="s">
        <v>1140</v>
      </c>
      <c r="B980" s="0" t="s">
        <v>966</v>
      </c>
      <c r="C980" s="0" t="s">
        <v>1143</v>
      </c>
      <c r="D980" s="0" t="n">
        <v>12</v>
      </c>
      <c r="E980" s="4" t="str">
        <f aca="false">+LEFT(RIGHT(M980,P980-N980+1),O980-N980)</f>
        <v>DE_W</v>
      </c>
      <c r="F980" s="4" t="str">
        <f aca="false">+RIGHT(LEFT(M980,S980-1),S980-O980-1)</f>
        <v>DE_W</v>
      </c>
      <c r="G980" s="4" t="n">
        <f aca="false">+D980*VLOOKUP(C980,[1]commodities!A$1:H$1048576,2,0)</f>
        <v>340.4000000004</v>
      </c>
      <c r="H980" s="4" t="n">
        <f aca="false">+$D980*VLOOKUP(C980,[1]commodities!A$1:H$1048576,3,0)</f>
        <v>2.0086760004</v>
      </c>
      <c r="I980" s="4" t="n">
        <f aca="false">+G980/K980</f>
        <v>340.4000000004</v>
      </c>
      <c r="J980" s="4" t="n">
        <f aca="false">+H980/K980</f>
        <v>2.0086760004</v>
      </c>
      <c r="K980" s="4" t="n">
        <f aca="false">+ROUNDUP(MAX(G980/12000,H980/51,1),0)</f>
        <v>1</v>
      </c>
      <c r="L980" s="4" t="n">
        <f aca="false">+RANDBETWEEN(1,5)</f>
        <v>1</v>
      </c>
      <c r="M980" s="4" t="str">
        <f aca="false">+VLOOKUP(A980&amp;B980,[1]country_org_des!$A$1:$E$1048576,5,0)</f>
        <v>FTL||Supplier_207||Plant_21||FTL_DE_W-DE_W_500</v>
      </c>
      <c r="N980" s="4" t="n">
        <f aca="false">+FIND("FTL",M980,2)+4</f>
        <v>34</v>
      </c>
      <c r="O980" s="0" t="n">
        <f aca="false">+FIND("-",M980)</f>
        <v>38</v>
      </c>
      <c r="P980" s="0" t="n">
        <f aca="false">+LEN(M980)</f>
        <v>46</v>
      </c>
      <c r="Q980" s="0" t="str">
        <f aca="false">+RIGHT(M980,P980-O980)</f>
        <v>DE_W_500</v>
      </c>
      <c r="R980" s="0" t="n">
        <f aca="false">+LEN(M980)-LEN(SUBSTITUTE(M980,"_",""))</f>
        <v>6</v>
      </c>
      <c r="S980" s="0" t="n">
        <f aca="false">+FIND("!",T980)</f>
        <v>43</v>
      </c>
      <c r="T980" s="0" t="str">
        <f aca="false">+SUBSTITUTE(M980,"_","!",R980)</f>
        <v>FTL||Supplier_207||Plant_21||FTL_DE_W-DE_W!500</v>
      </c>
    </row>
    <row r="981" customFormat="false" ht="12.8" hidden="true" customHeight="false" outlineLevel="0" collapsed="false">
      <c r="A981" s="0" t="s">
        <v>1140</v>
      </c>
      <c r="B981" s="0" t="s">
        <v>966</v>
      </c>
      <c r="C981" s="0" t="s">
        <v>1144</v>
      </c>
      <c r="D981" s="0" t="n">
        <v>12</v>
      </c>
      <c r="E981" s="4" t="str">
        <f aca="false">+LEFT(RIGHT(M981,P981-N981+1),O981-N981)</f>
        <v>DE_W</v>
      </c>
      <c r="F981" s="4" t="str">
        <f aca="false">+RIGHT(LEFT(M981,S981-1),S981-O981-1)</f>
        <v>DE_W</v>
      </c>
      <c r="G981" s="4" t="n">
        <f aca="false">+D981*VLOOKUP(C981,[1]commodities!A$1:H$1048576,2,0)</f>
        <v>340.4000000004</v>
      </c>
      <c r="H981" s="4" t="n">
        <f aca="false">+$D981*VLOOKUP(C981,[1]commodities!A$1:H$1048576,3,0)</f>
        <v>2.0086760004</v>
      </c>
      <c r="I981" s="4" t="n">
        <f aca="false">+G981/K981</f>
        <v>340.4000000004</v>
      </c>
      <c r="J981" s="4" t="n">
        <f aca="false">+H981/K981</f>
        <v>2.0086760004</v>
      </c>
      <c r="K981" s="4" t="n">
        <f aca="false">+ROUNDUP(MAX(G981/12000,H981/51,1),0)</f>
        <v>1</v>
      </c>
      <c r="L981" s="4" t="n">
        <f aca="false">+RANDBETWEEN(1,5)</f>
        <v>4</v>
      </c>
      <c r="M981" s="4" t="str">
        <f aca="false">+VLOOKUP(A981&amp;B981,[1]country_org_des!$A$1:$E$1048576,5,0)</f>
        <v>FTL||Supplier_207||Plant_21||FTL_DE_W-DE_W_500</v>
      </c>
      <c r="N981" s="4" t="n">
        <f aca="false">+FIND("FTL",M981,2)+4</f>
        <v>34</v>
      </c>
      <c r="O981" s="0" t="n">
        <f aca="false">+FIND("-",M981)</f>
        <v>38</v>
      </c>
      <c r="P981" s="0" t="n">
        <f aca="false">+LEN(M981)</f>
        <v>46</v>
      </c>
      <c r="Q981" s="0" t="str">
        <f aca="false">+RIGHT(M981,P981-O981)</f>
        <v>DE_W_500</v>
      </c>
      <c r="R981" s="0" t="n">
        <f aca="false">+LEN(M981)-LEN(SUBSTITUTE(M981,"_",""))</f>
        <v>6</v>
      </c>
      <c r="S981" s="0" t="n">
        <f aca="false">+FIND("!",T981)</f>
        <v>43</v>
      </c>
      <c r="T981" s="0" t="str">
        <f aca="false">+SUBSTITUTE(M981,"_","!",R981)</f>
        <v>FTL||Supplier_207||Plant_21||FTL_DE_W-DE_W!500</v>
      </c>
    </row>
    <row r="982" customFormat="false" ht="12.8" hidden="true" customHeight="false" outlineLevel="0" collapsed="false">
      <c r="A982" s="0" t="s">
        <v>1140</v>
      </c>
      <c r="B982" s="0" t="s">
        <v>966</v>
      </c>
      <c r="C982" s="0" t="s">
        <v>1145</v>
      </c>
      <c r="D982" s="0" t="n">
        <v>24</v>
      </c>
      <c r="E982" s="4" t="str">
        <f aca="false">+LEFT(RIGHT(M982,P982-N982+1),O982-N982)</f>
        <v>DE_W</v>
      </c>
      <c r="F982" s="4" t="str">
        <f aca="false">+RIGHT(LEFT(M982,S982-1),S982-O982-1)</f>
        <v>DE_W</v>
      </c>
      <c r="G982" s="4" t="n">
        <f aca="false">+D982*VLOOKUP(C982,[1]commodities!A$1:H$1048576,2,0)</f>
        <v>680.8000000008</v>
      </c>
      <c r="H982" s="4" t="n">
        <f aca="false">+$D982*VLOOKUP(C982,[1]commodities!A$1:H$1048576,3,0)</f>
        <v>4.0173520008</v>
      </c>
      <c r="I982" s="4" t="n">
        <f aca="false">+G982/K982</f>
        <v>680.8000000008</v>
      </c>
      <c r="J982" s="4" t="n">
        <f aca="false">+H982/K982</f>
        <v>4.0173520008</v>
      </c>
      <c r="K982" s="4" t="n">
        <f aca="false">+ROUNDUP(MAX(G982/12000,H982/51,1),0)</f>
        <v>1</v>
      </c>
      <c r="L982" s="4" t="n">
        <f aca="false">+RANDBETWEEN(1,5)</f>
        <v>3</v>
      </c>
      <c r="M982" s="4" t="str">
        <f aca="false">+VLOOKUP(A982&amp;B982,[1]country_org_des!$A$1:$E$1048576,5,0)</f>
        <v>FTL||Supplier_207||Plant_21||FTL_DE_W-DE_W_500</v>
      </c>
      <c r="N982" s="4" t="n">
        <f aca="false">+FIND("FTL",M982,2)+4</f>
        <v>34</v>
      </c>
      <c r="O982" s="0" t="n">
        <f aca="false">+FIND("-",M982)</f>
        <v>38</v>
      </c>
      <c r="P982" s="0" t="n">
        <f aca="false">+LEN(M982)</f>
        <v>46</v>
      </c>
      <c r="Q982" s="0" t="str">
        <f aca="false">+RIGHT(M982,P982-O982)</f>
        <v>DE_W_500</v>
      </c>
      <c r="R982" s="0" t="n">
        <f aca="false">+LEN(M982)-LEN(SUBSTITUTE(M982,"_",""))</f>
        <v>6</v>
      </c>
      <c r="S982" s="0" t="n">
        <f aca="false">+FIND("!",T982)</f>
        <v>43</v>
      </c>
      <c r="T982" s="0" t="str">
        <f aca="false">+SUBSTITUTE(M982,"_","!",R982)</f>
        <v>FTL||Supplier_207||Plant_21||FTL_DE_W-DE_W!500</v>
      </c>
    </row>
    <row r="983" customFormat="false" ht="12.8" hidden="true" customHeight="false" outlineLevel="0" collapsed="false">
      <c r="A983" s="0" t="s">
        <v>1140</v>
      </c>
      <c r="B983" s="0" t="s">
        <v>966</v>
      </c>
      <c r="C983" s="0" t="s">
        <v>1146</v>
      </c>
      <c r="D983" s="0" t="n">
        <v>24</v>
      </c>
      <c r="E983" s="4" t="str">
        <f aca="false">+LEFT(RIGHT(M983,P983-N983+1),O983-N983)</f>
        <v>DE_W</v>
      </c>
      <c r="F983" s="4" t="str">
        <f aca="false">+RIGHT(LEFT(M983,S983-1),S983-O983-1)</f>
        <v>DE_W</v>
      </c>
      <c r="G983" s="4" t="n">
        <f aca="false">+D983*VLOOKUP(C983,[1]commodities!A$1:H$1048576,2,0)</f>
        <v>680.8000000008</v>
      </c>
      <c r="H983" s="4" t="n">
        <f aca="false">+$D983*VLOOKUP(C983,[1]commodities!A$1:H$1048576,3,0)</f>
        <v>4.0173520008</v>
      </c>
      <c r="I983" s="4" t="n">
        <f aca="false">+G983/K983</f>
        <v>680.8000000008</v>
      </c>
      <c r="J983" s="4" t="n">
        <f aca="false">+H983/K983</f>
        <v>4.0173520008</v>
      </c>
      <c r="K983" s="4" t="n">
        <f aca="false">+ROUNDUP(MAX(G983/12000,H983/51,1),0)</f>
        <v>1</v>
      </c>
      <c r="L983" s="4" t="n">
        <f aca="false">+RANDBETWEEN(1,5)</f>
        <v>5</v>
      </c>
      <c r="M983" s="4" t="str">
        <f aca="false">+VLOOKUP(A983&amp;B983,[1]country_org_des!$A$1:$E$1048576,5,0)</f>
        <v>FTL||Supplier_207||Plant_21||FTL_DE_W-DE_W_500</v>
      </c>
      <c r="N983" s="4" t="n">
        <f aca="false">+FIND("FTL",M983,2)+4</f>
        <v>34</v>
      </c>
      <c r="O983" s="0" t="n">
        <f aca="false">+FIND("-",M983)</f>
        <v>38</v>
      </c>
      <c r="P983" s="0" t="n">
        <f aca="false">+LEN(M983)</f>
        <v>46</v>
      </c>
      <c r="Q983" s="0" t="str">
        <f aca="false">+RIGHT(M983,P983-O983)</f>
        <v>DE_W_500</v>
      </c>
      <c r="R983" s="0" t="n">
        <f aca="false">+LEN(M983)-LEN(SUBSTITUTE(M983,"_",""))</f>
        <v>6</v>
      </c>
      <c r="S983" s="0" t="n">
        <f aca="false">+FIND("!",T983)</f>
        <v>43</v>
      </c>
      <c r="T983" s="0" t="str">
        <f aca="false">+SUBSTITUTE(M983,"_","!",R983)</f>
        <v>FTL||Supplier_207||Plant_21||FTL_DE_W-DE_W!500</v>
      </c>
    </row>
    <row r="984" customFormat="false" ht="12.8" hidden="true" customHeight="false" outlineLevel="0" collapsed="false">
      <c r="A984" s="0" t="s">
        <v>1147</v>
      </c>
      <c r="B984" s="0" t="s">
        <v>966</v>
      </c>
      <c r="C984" s="0" t="s">
        <v>1148</v>
      </c>
      <c r="D984" s="0" t="n">
        <v>40</v>
      </c>
      <c r="E984" s="4" t="str">
        <f aca="false">+LEFT(RIGHT(M984,P984-N984+1),O984-N984)</f>
        <v>DE_W</v>
      </c>
      <c r="F984" s="4" t="str">
        <f aca="false">+RIGHT(LEFT(M984,S984-1),S984-O984-1)</f>
        <v>DE_W</v>
      </c>
      <c r="G984" s="4" t="n">
        <f aca="false">+D984*VLOOKUP(C984,[1]commodities!A$1:H$1048576,2,0)</f>
        <v>426</v>
      </c>
      <c r="H984" s="4" t="n">
        <f aca="false">+$D984*VLOOKUP(C984,[1]commodities!A$1:H$1048576,3,0)</f>
        <v>2.008676</v>
      </c>
      <c r="I984" s="4" t="n">
        <f aca="false">+G984/K984</f>
        <v>426</v>
      </c>
      <c r="J984" s="4" t="n">
        <f aca="false">+H984/K984</f>
        <v>2.008676</v>
      </c>
      <c r="K984" s="4" t="n">
        <f aca="false">+ROUNDUP(MAX(G984/12000,H984/51,1),0)</f>
        <v>1</v>
      </c>
      <c r="L984" s="4" t="n">
        <f aca="false">+RANDBETWEEN(1,5)</f>
        <v>4</v>
      </c>
      <c r="M984" s="4" t="str">
        <f aca="false">+VLOOKUP(A984&amp;B984,[1]country_org_des!$A$1:$E$1048576,5,0)</f>
        <v>FTL||Supplier_132||Plant_21||FTL_DE_W-DE_W_500</v>
      </c>
      <c r="N984" s="4" t="n">
        <f aca="false">+FIND("FTL",M984,2)+4</f>
        <v>34</v>
      </c>
      <c r="O984" s="0" t="n">
        <f aca="false">+FIND("-",M984)</f>
        <v>38</v>
      </c>
      <c r="P984" s="0" t="n">
        <f aca="false">+LEN(M984)</f>
        <v>46</v>
      </c>
      <c r="Q984" s="0" t="str">
        <f aca="false">+RIGHT(M984,P984-O984)</f>
        <v>DE_W_500</v>
      </c>
      <c r="R984" s="0" t="n">
        <f aca="false">+LEN(M984)-LEN(SUBSTITUTE(M984,"_",""))</f>
        <v>6</v>
      </c>
      <c r="S984" s="0" t="n">
        <f aca="false">+FIND("!",T984)</f>
        <v>43</v>
      </c>
      <c r="T984" s="0" t="str">
        <f aca="false">+SUBSTITUTE(M984,"_","!",R984)</f>
        <v>FTL||Supplier_132||Plant_21||FTL_DE_W-DE_W!500</v>
      </c>
    </row>
    <row r="985" customFormat="false" ht="12.8" hidden="true" customHeight="false" outlineLevel="0" collapsed="false">
      <c r="A985" s="0" t="s">
        <v>1147</v>
      </c>
      <c r="B985" s="0" t="s">
        <v>966</v>
      </c>
      <c r="C985" s="0" t="s">
        <v>1149</v>
      </c>
      <c r="D985" s="0" t="n">
        <v>60</v>
      </c>
      <c r="E985" s="4" t="str">
        <f aca="false">+LEFT(RIGHT(M985,P985-N985+1),O985-N985)</f>
        <v>DE_W</v>
      </c>
      <c r="F985" s="4" t="str">
        <f aca="false">+RIGHT(LEFT(M985,S985-1),S985-O985-1)</f>
        <v>DE_W</v>
      </c>
      <c r="G985" s="4" t="n">
        <f aca="false">+D985*VLOOKUP(C985,[1]commodities!A$1:H$1048576,2,0)</f>
        <v>445.999999998</v>
      </c>
      <c r="H985" s="4" t="n">
        <f aca="false">+$D985*VLOOKUP(C985,[1]commodities!A$1:H$1048576,3,0)</f>
        <v>2.008675998</v>
      </c>
      <c r="I985" s="4" t="n">
        <f aca="false">+G985/K985</f>
        <v>445.999999998</v>
      </c>
      <c r="J985" s="4" t="n">
        <f aca="false">+H985/K985</f>
        <v>2.008675998</v>
      </c>
      <c r="K985" s="4" t="n">
        <f aca="false">+ROUNDUP(MAX(G985/12000,H985/51,1),0)</f>
        <v>1</v>
      </c>
      <c r="L985" s="4" t="n">
        <f aca="false">+RANDBETWEEN(1,5)</f>
        <v>4</v>
      </c>
      <c r="M985" s="4" t="str">
        <f aca="false">+VLOOKUP(A985&amp;B985,[1]country_org_des!$A$1:$E$1048576,5,0)</f>
        <v>FTL||Supplier_132||Plant_21||FTL_DE_W-DE_W_500</v>
      </c>
      <c r="N985" s="4" t="n">
        <f aca="false">+FIND("FTL",M985,2)+4</f>
        <v>34</v>
      </c>
      <c r="O985" s="0" t="n">
        <f aca="false">+FIND("-",M985)</f>
        <v>38</v>
      </c>
      <c r="P985" s="0" t="n">
        <f aca="false">+LEN(M985)</f>
        <v>46</v>
      </c>
      <c r="Q985" s="0" t="str">
        <f aca="false">+RIGHT(M985,P985-O985)</f>
        <v>DE_W_500</v>
      </c>
      <c r="R985" s="0" t="n">
        <f aca="false">+LEN(M985)-LEN(SUBSTITUTE(M985,"_",""))</f>
        <v>6</v>
      </c>
      <c r="S985" s="0" t="n">
        <f aca="false">+FIND("!",T985)</f>
        <v>43</v>
      </c>
      <c r="T985" s="0" t="str">
        <f aca="false">+SUBSTITUTE(M985,"_","!",R985)</f>
        <v>FTL||Supplier_132||Plant_21||FTL_DE_W-DE_W!500</v>
      </c>
    </row>
    <row r="986" customFormat="false" ht="12.8" hidden="true" customHeight="false" outlineLevel="0" collapsed="false">
      <c r="A986" s="0" t="s">
        <v>1147</v>
      </c>
      <c r="B986" s="0" t="s">
        <v>966</v>
      </c>
      <c r="C986" s="0" t="s">
        <v>1150</v>
      </c>
      <c r="D986" s="0" t="n">
        <v>100</v>
      </c>
      <c r="E986" s="4" t="str">
        <f aca="false">+LEFT(RIGHT(M986,P986-N986+1),O986-N986)</f>
        <v>DE_W</v>
      </c>
      <c r="F986" s="4" t="str">
        <f aca="false">+RIGHT(LEFT(M986,S986-1),S986-O986-1)</f>
        <v>DE_W</v>
      </c>
      <c r="G986" s="4" t="n">
        <f aca="false">+D986*VLOOKUP(C986,[1]commodities!A$1:H$1048576,2,0)</f>
        <v>14.9</v>
      </c>
      <c r="H986" s="4" t="n">
        <f aca="false">+$D986*VLOOKUP(C986,[1]commodities!A$1:H$1048576,3,0)</f>
        <v>0.0174</v>
      </c>
      <c r="I986" s="4" t="n">
        <f aca="false">+G986/K986</f>
        <v>14.9</v>
      </c>
      <c r="J986" s="4" t="n">
        <f aca="false">+H986/K986</f>
        <v>0.0174</v>
      </c>
      <c r="K986" s="4" t="n">
        <f aca="false">+ROUNDUP(MAX(G986/12000,H986/51,1),0)</f>
        <v>1</v>
      </c>
      <c r="L986" s="4" t="n">
        <f aca="false">+RANDBETWEEN(1,5)</f>
        <v>5</v>
      </c>
      <c r="M986" s="4" t="str">
        <f aca="false">+VLOOKUP(A986&amp;B986,[1]country_org_des!$A$1:$E$1048576,5,0)</f>
        <v>FTL||Supplier_132||Plant_21||FTL_DE_W-DE_W_500</v>
      </c>
      <c r="N986" s="4" t="n">
        <f aca="false">+FIND("FTL",M986,2)+4</f>
        <v>34</v>
      </c>
      <c r="O986" s="0" t="n">
        <f aca="false">+FIND("-",M986)</f>
        <v>38</v>
      </c>
      <c r="P986" s="0" t="n">
        <f aca="false">+LEN(M986)</f>
        <v>46</v>
      </c>
      <c r="Q986" s="0" t="str">
        <f aca="false">+RIGHT(M986,P986-O986)</f>
        <v>DE_W_500</v>
      </c>
      <c r="R986" s="0" t="n">
        <f aca="false">+LEN(M986)-LEN(SUBSTITUTE(M986,"_",""))</f>
        <v>6</v>
      </c>
      <c r="S986" s="0" t="n">
        <f aca="false">+FIND("!",T986)</f>
        <v>43</v>
      </c>
      <c r="T986" s="0" t="str">
        <f aca="false">+SUBSTITUTE(M986,"_","!",R986)</f>
        <v>FTL||Supplier_132||Plant_21||FTL_DE_W-DE_W!500</v>
      </c>
    </row>
    <row r="987" customFormat="false" ht="12.8" hidden="true" customHeight="false" outlineLevel="0" collapsed="false">
      <c r="A987" s="0" t="s">
        <v>1151</v>
      </c>
      <c r="B987" s="0" t="s">
        <v>966</v>
      </c>
      <c r="C987" s="0" t="s">
        <v>1152</v>
      </c>
      <c r="D987" s="0" t="n">
        <v>144</v>
      </c>
      <c r="E987" s="4" t="str">
        <f aca="false">+LEFT(RIGHT(M987,P987-N987+1),O987-N987)</f>
        <v>DE_W</v>
      </c>
      <c r="F987" s="4" t="str">
        <f aca="false">+RIGHT(LEFT(M987,S987-1),S987-O987-1)</f>
        <v>DE_W</v>
      </c>
      <c r="G987" s="4" t="n">
        <f aca="false">+D987*VLOOKUP(C987,[1]commodities!A$1:H$1048576,2,0)</f>
        <v>56.9999999952</v>
      </c>
      <c r="H987" s="4" t="n">
        <f aca="false">+$D987*VLOOKUP(C987,[1]commodities!A$1:H$1048576,3,0)</f>
        <v>0.19008</v>
      </c>
      <c r="I987" s="4" t="n">
        <f aca="false">+G987/K987</f>
        <v>56.9999999952</v>
      </c>
      <c r="J987" s="4" t="n">
        <f aca="false">+H987/K987</f>
        <v>0.19008</v>
      </c>
      <c r="K987" s="4" t="n">
        <f aca="false">+ROUNDUP(MAX(G987/12000,H987/51,1),0)</f>
        <v>1</v>
      </c>
      <c r="L987" s="4" t="n">
        <f aca="false">+RANDBETWEEN(1,5)</f>
        <v>1</v>
      </c>
      <c r="M987" s="4" t="str">
        <f aca="false">+VLOOKUP(A987&amp;B987,[1]country_org_des!$A$1:$E$1048576,5,0)</f>
        <v>FTL||Supplier_178||Plant_21||FTL_DE_W-DE_W_1000</v>
      </c>
      <c r="N987" s="4" t="n">
        <f aca="false">+FIND("FTL",M987,2)+4</f>
        <v>34</v>
      </c>
      <c r="O987" s="0" t="n">
        <f aca="false">+FIND("-",M987)</f>
        <v>38</v>
      </c>
      <c r="P987" s="0" t="n">
        <f aca="false">+LEN(M987)</f>
        <v>47</v>
      </c>
      <c r="Q987" s="0" t="str">
        <f aca="false">+RIGHT(M987,P987-O987)</f>
        <v>DE_W_1000</v>
      </c>
      <c r="R987" s="0" t="n">
        <f aca="false">+LEN(M987)-LEN(SUBSTITUTE(M987,"_",""))</f>
        <v>6</v>
      </c>
      <c r="S987" s="0" t="n">
        <f aca="false">+FIND("!",T987)</f>
        <v>43</v>
      </c>
      <c r="T987" s="0" t="str">
        <f aca="false">+SUBSTITUTE(M987,"_","!",R987)</f>
        <v>FTL||Supplier_178||Plant_21||FTL_DE_W-DE_W!1000</v>
      </c>
    </row>
    <row r="988" customFormat="false" ht="12.8" hidden="true" customHeight="false" outlineLevel="0" collapsed="false">
      <c r="A988" s="0" t="s">
        <v>1153</v>
      </c>
      <c r="B988" s="0" t="s">
        <v>1154</v>
      </c>
      <c r="C988" s="0" t="s">
        <v>1155</v>
      </c>
      <c r="D988" s="0" t="n">
        <v>70</v>
      </c>
      <c r="E988" s="4" t="str">
        <f aca="false">+LEFT(RIGHT(M988,P988-N988+1),O988-N988)</f>
        <v>SK</v>
      </c>
      <c r="F988" s="4" t="str">
        <f aca="false">+RIGHT(LEFT(M988,S988-1),S988-O988-1)</f>
        <v>CZ</v>
      </c>
      <c r="G988" s="4" t="n">
        <f aca="false">+D988*VLOOKUP(C988,[1]commodities!A$1:H$1048576,2,0)</f>
        <v>7.499999997</v>
      </c>
      <c r="H988" s="4" t="n">
        <f aca="false">+$D988*VLOOKUP(C988,[1]commodities!A$1:H$1048576,3,0)</f>
        <v>0.064088752</v>
      </c>
      <c r="I988" s="4" t="n">
        <f aca="false">+G988/K988</f>
        <v>7.499999997</v>
      </c>
      <c r="J988" s="4" t="n">
        <f aca="false">+H988/K988</f>
        <v>0.064088752</v>
      </c>
      <c r="K988" s="4" t="n">
        <f aca="false">+ROUNDUP(MAX(G988/12000,H988/51,1),0)</f>
        <v>1</v>
      </c>
      <c r="L988" s="4" t="n">
        <f aca="false">+RANDBETWEEN(1,5)</f>
        <v>5</v>
      </c>
      <c r="M988" s="4" t="str">
        <f aca="false">+VLOOKUP(A988&amp;B988,[1]country_org_des!$A$1:$E$1048576,5,0)</f>
        <v>FTL||Supplier_349||Plant_19||FTL_SK-CZ_1000</v>
      </c>
      <c r="N988" s="4" t="n">
        <f aca="false">+FIND("FTL",M988,2)+4</f>
        <v>34</v>
      </c>
      <c r="O988" s="0" t="n">
        <f aca="false">+FIND("-",M988)</f>
        <v>36</v>
      </c>
      <c r="P988" s="0" t="n">
        <f aca="false">+LEN(M988)</f>
        <v>43</v>
      </c>
      <c r="Q988" s="0" t="str">
        <f aca="false">+RIGHT(M988,P988-O988)</f>
        <v>CZ_1000</v>
      </c>
      <c r="R988" s="0" t="n">
        <f aca="false">+LEN(M988)-LEN(SUBSTITUTE(M988,"_",""))</f>
        <v>4</v>
      </c>
      <c r="S988" s="0" t="n">
        <f aca="false">+FIND("!",T988)</f>
        <v>39</v>
      </c>
      <c r="T988" s="0" t="str">
        <f aca="false">+SUBSTITUTE(M988,"_","!",R988)</f>
        <v>FTL||Supplier_349||Plant_19||FTL_SK-CZ!1000</v>
      </c>
    </row>
    <row r="989" customFormat="false" ht="12.8" hidden="true" customHeight="false" outlineLevel="0" collapsed="false">
      <c r="A989" s="0" t="s">
        <v>1153</v>
      </c>
      <c r="B989" s="0" t="s">
        <v>1154</v>
      </c>
      <c r="C989" s="0" t="s">
        <v>1156</v>
      </c>
      <c r="D989" s="0" t="n">
        <v>140</v>
      </c>
      <c r="E989" s="4" t="str">
        <f aca="false">+LEFT(RIGHT(M989,P989-N989+1),O989-N989)</f>
        <v>SK</v>
      </c>
      <c r="F989" s="4" t="str">
        <f aca="false">+RIGHT(LEFT(M989,S989-1),S989-O989-1)</f>
        <v>CZ</v>
      </c>
      <c r="G989" s="4" t="n">
        <f aca="false">+D989*VLOOKUP(C989,[1]commodities!A$1:H$1048576,2,0)</f>
        <v>13.200000002</v>
      </c>
      <c r="H989" s="4" t="n">
        <f aca="false">+$D989*VLOOKUP(C989,[1]commodities!A$1:H$1048576,3,0)</f>
        <v>0.14007</v>
      </c>
      <c r="I989" s="4" t="n">
        <f aca="false">+G989/K989</f>
        <v>13.200000002</v>
      </c>
      <c r="J989" s="4" t="n">
        <f aca="false">+H989/K989</f>
        <v>0.14007</v>
      </c>
      <c r="K989" s="4" t="n">
        <f aca="false">+ROUNDUP(MAX(G989/12000,H989/51,1),0)</f>
        <v>1</v>
      </c>
      <c r="L989" s="4" t="n">
        <f aca="false">+RANDBETWEEN(1,5)</f>
        <v>4</v>
      </c>
      <c r="M989" s="4" t="str">
        <f aca="false">+VLOOKUP(A989&amp;B989,[1]country_org_des!$A$1:$E$1048576,5,0)</f>
        <v>FTL||Supplier_349||Plant_19||FTL_SK-CZ_1000</v>
      </c>
      <c r="N989" s="4" t="n">
        <f aca="false">+FIND("FTL",M989,2)+4</f>
        <v>34</v>
      </c>
      <c r="O989" s="0" t="n">
        <f aca="false">+FIND("-",M989)</f>
        <v>36</v>
      </c>
      <c r="P989" s="0" t="n">
        <f aca="false">+LEN(M989)</f>
        <v>43</v>
      </c>
      <c r="Q989" s="0" t="str">
        <f aca="false">+RIGHT(M989,P989-O989)</f>
        <v>CZ_1000</v>
      </c>
      <c r="R989" s="0" t="n">
        <f aca="false">+LEN(M989)-LEN(SUBSTITUTE(M989,"_",""))</f>
        <v>4</v>
      </c>
      <c r="S989" s="0" t="n">
        <f aca="false">+FIND("!",T989)</f>
        <v>39</v>
      </c>
      <c r="T989" s="0" t="str">
        <f aca="false">+SUBSTITUTE(M989,"_","!",R989)</f>
        <v>FTL||Supplier_349||Plant_19||FTL_SK-CZ!1000</v>
      </c>
    </row>
    <row r="990" customFormat="false" ht="12.8" hidden="true" customHeight="false" outlineLevel="0" collapsed="false">
      <c r="A990" s="0" t="s">
        <v>455</v>
      </c>
      <c r="B990" s="0" t="s">
        <v>1154</v>
      </c>
      <c r="C990" s="0" t="s">
        <v>1157</v>
      </c>
      <c r="D990" s="0" t="n">
        <v>12</v>
      </c>
      <c r="E990" s="4" t="str">
        <f aca="false">+LEFT(RIGHT(M990,P990-N990+1),O990-N990)</f>
        <v>PL</v>
      </c>
      <c r="F990" s="4" t="str">
        <f aca="false">+RIGHT(LEFT(M990,S990-1),S990-O990-1)</f>
        <v>CZ</v>
      </c>
      <c r="G990" s="4" t="n">
        <f aca="false">+D990*VLOOKUP(C990,[1]commodities!A$1:H$1048576,2,0)</f>
        <v>30.09</v>
      </c>
      <c r="H990" s="4" t="n">
        <f aca="false">+$D990*VLOOKUP(C990,[1]commodities!A$1:H$1048576,3,0)</f>
        <v>0.195762</v>
      </c>
      <c r="I990" s="4" t="n">
        <f aca="false">+G990/K990</f>
        <v>30.09</v>
      </c>
      <c r="J990" s="4" t="n">
        <f aca="false">+H990/K990</f>
        <v>0.195762</v>
      </c>
      <c r="K990" s="4" t="n">
        <f aca="false">+ROUNDUP(MAX(G990/12000,H990/51,1),0)</f>
        <v>1</v>
      </c>
      <c r="L990" s="4" t="n">
        <f aca="false">+RANDBETWEEN(1,5)</f>
        <v>4</v>
      </c>
      <c r="M990" s="4" t="str">
        <f aca="false">+VLOOKUP(A990&amp;B990,[1]country_org_des!$A$1:$E$1048576,5,0)</f>
        <v>FTL||Supplier_363||Plant_19||FTL_PL-CZ_1000</v>
      </c>
      <c r="N990" s="4" t="n">
        <f aca="false">+FIND("FTL",M990,2)+4</f>
        <v>34</v>
      </c>
      <c r="O990" s="0" t="n">
        <f aca="false">+FIND("-",M990)</f>
        <v>36</v>
      </c>
      <c r="P990" s="0" t="n">
        <f aca="false">+LEN(M990)</f>
        <v>43</v>
      </c>
      <c r="Q990" s="0" t="str">
        <f aca="false">+RIGHT(M990,P990-O990)</f>
        <v>CZ_1000</v>
      </c>
      <c r="R990" s="0" t="n">
        <f aca="false">+LEN(M990)-LEN(SUBSTITUTE(M990,"_",""))</f>
        <v>4</v>
      </c>
      <c r="S990" s="0" t="n">
        <f aca="false">+FIND("!",T990)</f>
        <v>39</v>
      </c>
      <c r="T990" s="0" t="str">
        <f aca="false">+SUBSTITUTE(M990,"_","!",R990)</f>
        <v>FTL||Supplier_363||Plant_19||FTL_PL-CZ!1000</v>
      </c>
    </row>
    <row r="991" customFormat="false" ht="12.8" hidden="true" customHeight="false" outlineLevel="0" collapsed="false">
      <c r="A991" s="0" t="s">
        <v>455</v>
      </c>
      <c r="B991" s="0" t="s">
        <v>1154</v>
      </c>
      <c r="C991" s="0" t="s">
        <v>1158</v>
      </c>
      <c r="D991" s="0" t="n">
        <v>8</v>
      </c>
      <c r="E991" s="4" t="str">
        <f aca="false">+LEFT(RIGHT(M991,P991-N991+1),O991-N991)</f>
        <v>PL</v>
      </c>
      <c r="F991" s="4" t="str">
        <f aca="false">+RIGHT(LEFT(M991,S991-1),S991-O991-1)</f>
        <v>CZ</v>
      </c>
      <c r="G991" s="4" t="n">
        <f aca="false">+D991*VLOOKUP(C991,[1]commodities!A$1:H$1048576,2,0)</f>
        <v>21.58</v>
      </c>
      <c r="H991" s="4" t="n">
        <f aca="false">+$D991*VLOOKUP(C991,[1]commodities!A$1:H$1048576,3,0)</f>
        <v>0.130508</v>
      </c>
      <c r="I991" s="4" t="n">
        <f aca="false">+G991/K991</f>
        <v>21.58</v>
      </c>
      <c r="J991" s="4" t="n">
        <f aca="false">+H991/K991</f>
        <v>0.130508</v>
      </c>
      <c r="K991" s="4" t="n">
        <f aca="false">+ROUNDUP(MAX(G991/12000,H991/51,1),0)</f>
        <v>1</v>
      </c>
      <c r="L991" s="4" t="n">
        <f aca="false">+RANDBETWEEN(1,5)</f>
        <v>4</v>
      </c>
      <c r="M991" s="4" t="str">
        <f aca="false">+VLOOKUP(A991&amp;B991,[1]country_org_des!$A$1:$E$1048576,5,0)</f>
        <v>FTL||Supplier_363||Plant_19||FTL_PL-CZ_1000</v>
      </c>
      <c r="N991" s="4" t="n">
        <f aca="false">+FIND("FTL",M991,2)+4</f>
        <v>34</v>
      </c>
      <c r="O991" s="0" t="n">
        <f aca="false">+FIND("-",M991)</f>
        <v>36</v>
      </c>
      <c r="P991" s="0" t="n">
        <f aca="false">+LEN(M991)</f>
        <v>43</v>
      </c>
      <c r="Q991" s="0" t="str">
        <f aca="false">+RIGHT(M991,P991-O991)</f>
        <v>CZ_1000</v>
      </c>
      <c r="R991" s="0" t="n">
        <f aca="false">+LEN(M991)-LEN(SUBSTITUTE(M991,"_",""))</f>
        <v>4</v>
      </c>
      <c r="S991" s="0" t="n">
        <f aca="false">+FIND("!",T991)</f>
        <v>39</v>
      </c>
      <c r="T991" s="0" t="str">
        <f aca="false">+SUBSTITUTE(M991,"_","!",R991)</f>
        <v>FTL||Supplier_363||Plant_19||FTL_PL-CZ!1000</v>
      </c>
    </row>
    <row r="992" customFormat="false" ht="12.8" hidden="true" customHeight="false" outlineLevel="0" collapsed="false">
      <c r="A992" s="0" t="s">
        <v>455</v>
      </c>
      <c r="B992" s="0" t="s">
        <v>1154</v>
      </c>
      <c r="C992" s="0" t="s">
        <v>1159</v>
      </c>
      <c r="D992" s="0" t="n">
        <v>20</v>
      </c>
      <c r="E992" s="4" t="str">
        <f aca="false">+LEFT(RIGHT(M992,P992-N992+1),O992-N992)</f>
        <v>PL</v>
      </c>
      <c r="F992" s="4" t="str">
        <f aca="false">+RIGHT(LEFT(M992,S992-1),S992-O992-1)</f>
        <v>CZ</v>
      </c>
      <c r="G992" s="4" t="n">
        <f aca="false">+D992*VLOOKUP(C992,[1]commodities!A$1:H$1048576,2,0)</f>
        <v>50.15</v>
      </c>
      <c r="H992" s="4" t="n">
        <f aca="false">+$D992*VLOOKUP(C992,[1]commodities!A$1:H$1048576,3,0)</f>
        <v>0.32627</v>
      </c>
      <c r="I992" s="4" t="n">
        <f aca="false">+G992/K992</f>
        <v>50.15</v>
      </c>
      <c r="J992" s="4" t="n">
        <f aca="false">+H992/K992</f>
        <v>0.32627</v>
      </c>
      <c r="K992" s="4" t="n">
        <f aca="false">+ROUNDUP(MAX(G992/12000,H992/51,1),0)</f>
        <v>1</v>
      </c>
      <c r="L992" s="4" t="n">
        <f aca="false">+RANDBETWEEN(1,5)</f>
        <v>4</v>
      </c>
      <c r="M992" s="4" t="str">
        <f aca="false">+VLOOKUP(A992&amp;B992,[1]country_org_des!$A$1:$E$1048576,5,0)</f>
        <v>FTL||Supplier_363||Plant_19||FTL_PL-CZ_1000</v>
      </c>
      <c r="N992" s="4" t="n">
        <f aca="false">+FIND("FTL",M992,2)+4</f>
        <v>34</v>
      </c>
      <c r="O992" s="0" t="n">
        <f aca="false">+FIND("-",M992)</f>
        <v>36</v>
      </c>
      <c r="P992" s="0" t="n">
        <f aca="false">+LEN(M992)</f>
        <v>43</v>
      </c>
      <c r="Q992" s="0" t="str">
        <f aca="false">+RIGHT(M992,P992-O992)</f>
        <v>CZ_1000</v>
      </c>
      <c r="R992" s="0" t="n">
        <f aca="false">+LEN(M992)-LEN(SUBSTITUTE(M992,"_",""))</f>
        <v>4</v>
      </c>
      <c r="S992" s="0" t="n">
        <f aca="false">+FIND("!",T992)</f>
        <v>39</v>
      </c>
      <c r="T992" s="0" t="str">
        <f aca="false">+SUBSTITUTE(M992,"_","!",R992)</f>
        <v>FTL||Supplier_363||Plant_19||FTL_PL-CZ!1000</v>
      </c>
    </row>
    <row r="993" customFormat="false" ht="12.8" hidden="true" customHeight="false" outlineLevel="0" collapsed="false">
      <c r="A993" s="0" t="s">
        <v>455</v>
      </c>
      <c r="B993" s="0" t="s">
        <v>1154</v>
      </c>
      <c r="C993" s="0" t="s">
        <v>1160</v>
      </c>
      <c r="D993" s="0" t="n">
        <v>4</v>
      </c>
      <c r="E993" s="4" t="str">
        <f aca="false">+LEFT(RIGHT(M993,P993-N993+1),O993-N993)</f>
        <v>PL</v>
      </c>
      <c r="F993" s="4" t="str">
        <f aca="false">+RIGHT(LEFT(M993,S993-1),S993-O993-1)</f>
        <v>CZ</v>
      </c>
      <c r="G993" s="4" t="n">
        <f aca="false">+D993*VLOOKUP(C993,[1]commodities!A$1:H$1048576,2,0)</f>
        <v>10.79</v>
      </c>
      <c r="H993" s="4" t="n">
        <f aca="false">+$D993*VLOOKUP(C993,[1]commodities!A$1:H$1048576,3,0)</f>
        <v>0.065254</v>
      </c>
      <c r="I993" s="4" t="n">
        <f aca="false">+G993/K993</f>
        <v>10.79</v>
      </c>
      <c r="J993" s="4" t="n">
        <f aca="false">+H993/K993</f>
        <v>0.065254</v>
      </c>
      <c r="K993" s="4" t="n">
        <f aca="false">+ROUNDUP(MAX(G993/12000,H993/51,1),0)</f>
        <v>1</v>
      </c>
      <c r="L993" s="4" t="n">
        <f aca="false">+RANDBETWEEN(1,5)</f>
        <v>1</v>
      </c>
      <c r="M993" s="4" t="str">
        <f aca="false">+VLOOKUP(A993&amp;B993,[1]country_org_des!$A$1:$E$1048576,5,0)</f>
        <v>FTL||Supplier_363||Plant_19||FTL_PL-CZ_1000</v>
      </c>
      <c r="N993" s="4" t="n">
        <f aca="false">+FIND("FTL",M993,2)+4</f>
        <v>34</v>
      </c>
      <c r="O993" s="0" t="n">
        <f aca="false">+FIND("-",M993)</f>
        <v>36</v>
      </c>
      <c r="P993" s="0" t="n">
        <f aca="false">+LEN(M993)</f>
        <v>43</v>
      </c>
      <c r="Q993" s="0" t="str">
        <f aca="false">+RIGHT(M993,P993-O993)</f>
        <v>CZ_1000</v>
      </c>
      <c r="R993" s="0" t="n">
        <f aca="false">+LEN(M993)-LEN(SUBSTITUTE(M993,"_",""))</f>
        <v>4</v>
      </c>
      <c r="S993" s="0" t="n">
        <f aca="false">+FIND("!",T993)</f>
        <v>39</v>
      </c>
      <c r="T993" s="0" t="str">
        <f aca="false">+SUBSTITUTE(M993,"_","!",R993)</f>
        <v>FTL||Supplier_363||Plant_19||FTL_PL-CZ!1000</v>
      </c>
    </row>
    <row r="994" customFormat="false" ht="12.8" hidden="true" customHeight="false" outlineLevel="0" collapsed="false">
      <c r="A994" s="0" t="s">
        <v>1161</v>
      </c>
      <c r="B994" s="0" t="s">
        <v>1154</v>
      </c>
      <c r="C994" s="0" t="s">
        <v>1162</v>
      </c>
      <c r="D994" s="0" t="n">
        <v>180000</v>
      </c>
      <c r="E994" s="4" t="str">
        <f aca="false">+LEFT(RIGHT(M994,P994-N994+1),O994-N994)</f>
        <v>DE_W</v>
      </c>
      <c r="F994" s="4" t="str">
        <f aca="false">+RIGHT(LEFT(M994,S994-1),S994-O994-1)</f>
        <v>CZ</v>
      </c>
      <c r="G994" s="4" t="n">
        <f aca="false">+D994*VLOOKUP(C994,[1]commodities!A$1:H$1048576,2,0)</f>
        <v>216</v>
      </c>
      <c r="H994" s="4" t="n">
        <f aca="false">+$D994*VLOOKUP(C994,[1]commodities!A$1:H$1048576,3,0)</f>
        <v>0.8352</v>
      </c>
      <c r="I994" s="4" t="n">
        <f aca="false">+G994/K994</f>
        <v>216</v>
      </c>
      <c r="J994" s="4" t="n">
        <f aca="false">+H994/K994</f>
        <v>0.8352</v>
      </c>
      <c r="K994" s="4" t="n">
        <f aca="false">+ROUNDUP(MAX(G994/12000,H994/51,1),0)</f>
        <v>1</v>
      </c>
      <c r="L994" s="4" t="n">
        <f aca="false">+RANDBETWEEN(1,5)</f>
        <v>5</v>
      </c>
      <c r="M994" s="4" t="str">
        <f aca="false">+VLOOKUP(A994&amp;B994,[1]country_org_des!$A$1:$E$1048576,5,0)</f>
        <v>FTL||Supplier_180||Plant_19||FTL_DE_W-CZ_1000</v>
      </c>
      <c r="N994" s="4" t="n">
        <f aca="false">+FIND("FTL",M994,2)+4</f>
        <v>34</v>
      </c>
      <c r="O994" s="0" t="n">
        <f aca="false">+FIND("-",M994)</f>
        <v>38</v>
      </c>
      <c r="P994" s="0" t="n">
        <f aca="false">+LEN(M994)</f>
        <v>45</v>
      </c>
      <c r="Q994" s="0" t="str">
        <f aca="false">+RIGHT(M994,P994-O994)</f>
        <v>CZ_1000</v>
      </c>
      <c r="R994" s="0" t="n">
        <f aca="false">+LEN(M994)-LEN(SUBSTITUTE(M994,"_",""))</f>
        <v>5</v>
      </c>
      <c r="S994" s="0" t="n">
        <f aca="false">+FIND("!",T994)</f>
        <v>41</v>
      </c>
      <c r="T994" s="0" t="str">
        <f aca="false">+SUBSTITUTE(M994,"_","!",R994)</f>
        <v>FTL||Supplier_180||Plant_19||FTL_DE_W-CZ!1000</v>
      </c>
    </row>
    <row r="995" customFormat="false" ht="12.8" hidden="true" customHeight="false" outlineLevel="0" collapsed="false">
      <c r="A995" s="0" t="s">
        <v>1163</v>
      </c>
      <c r="B995" s="0" t="s">
        <v>1154</v>
      </c>
      <c r="C995" s="0" t="s">
        <v>1164</v>
      </c>
      <c r="D995" s="0" t="n">
        <v>500</v>
      </c>
      <c r="E995" s="4" t="str">
        <f aca="false">+LEFT(RIGHT(M995,P995-N995+1),O995-N995)</f>
        <v>DE_W</v>
      </c>
      <c r="F995" s="4" t="str">
        <f aca="false">+RIGHT(LEFT(M995,S995-1),S995-O995-1)</f>
        <v>CZ</v>
      </c>
      <c r="G995" s="4" t="n">
        <f aca="false">+D995*VLOOKUP(C995,[1]commodities!A$1:H$1048576,2,0)</f>
        <v>10.36</v>
      </c>
      <c r="H995" s="4" t="n">
        <f aca="false">+$D995*VLOOKUP(C995,[1]commodities!A$1:H$1048576,3,0)</f>
        <v>0.1008</v>
      </c>
      <c r="I995" s="4" t="n">
        <f aca="false">+G995/K995</f>
        <v>10.36</v>
      </c>
      <c r="J995" s="4" t="n">
        <f aca="false">+H995/K995</f>
        <v>0.1008</v>
      </c>
      <c r="K995" s="4" t="n">
        <f aca="false">+ROUNDUP(MAX(G995/12000,H995/51,1),0)</f>
        <v>1</v>
      </c>
      <c r="L995" s="4" t="n">
        <f aca="false">+RANDBETWEEN(1,5)</f>
        <v>2</v>
      </c>
      <c r="M995" s="4" t="str">
        <f aca="false">+VLOOKUP(A995&amp;B995,[1]country_org_des!$A$1:$E$1048576,5,0)</f>
        <v>FTL||Supplier_225||Plant_19||FTL_DE_W-CZ_250</v>
      </c>
      <c r="N995" s="4" t="n">
        <f aca="false">+FIND("FTL",M995,2)+4</f>
        <v>34</v>
      </c>
      <c r="O995" s="0" t="n">
        <f aca="false">+FIND("-",M995)</f>
        <v>38</v>
      </c>
      <c r="P995" s="0" t="n">
        <f aca="false">+LEN(M995)</f>
        <v>44</v>
      </c>
      <c r="Q995" s="0" t="str">
        <f aca="false">+RIGHT(M995,P995-O995)</f>
        <v>CZ_250</v>
      </c>
      <c r="R995" s="0" t="n">
        <f aca="false">+LEN(M995)-LEN(SUBSTITUTE(M995,"_",""))</f>
        <v>5</v>
      </c>
      <c r="S995" s="0" t="n">
        <f aca="false">+FIND("!",T995)</f>
        <v>41</v>
      </c>
      <c r="T995" s="0" t="str">
        <f aca="false">+SUBSTITUTE(M995,"_","!",R995)</f>
        <v>FTL||Supplier_225||Plant_19||FTL_DE_W-CZ!250</v>
      </c>
    </row>
    <row r="996" customFormat="false" ht="12.8" hidden="true" customHeight="false" outlineLevel="0" collapsed="false">
      <c r="A996" s="0" t="s">
        <v>1163</v>
      </c>
      <c r="B996" s="0" t="s">
        <v>1154</v>
      </c>
      <c r="C996" s="0" t="s">
        <v>1165</v>
      </c>
      <c r="D996" s="0" t="n">
        <v>500</v>
      </c>
      <c r="E996" s="4" t="str">
        <f aca="false">+LEFT(RIGHT(M996,P996-N996+1),O996-N996)</f>
        <v>DE_W</v>
      </c>
      <c r="F996" s="4" t="str">
        <f aca="false">+RIGHT(LEFT(M996,S996-1),S996-O996-1)</f>
        <v>CZ</v>
      </c>
      <c r="G996" s="4" t="n">
        <f aca="false">+D996*VLOOKUP(C996,[1]commodities!A$1:H$1048576,2,0)</f>
        <v>10.36</v>
      </c>
      <c r="H996" s="4" t="n">
        <f aca="false">+$D996*VLOOKUP(C996,[1]commodities!A$1:H$1048576,3,0)</f>
        <v>0.1008</v>
      </c>
      <c r="I996" s="4" t="n">
        <f aca="false">+G996/K996</f>
        <v>10.36</v>
      </c>
      <c r="J996" s="4" t="n">
        <f aca="false">+H996/K996</f>
        <v>0.1008</v>
      </c>
      <c r="K996" s="4" t="n">
        <f aca="false">+ROUNDUP(MAX(G996/12000,H996/51,1),0)</f>
        <v>1</v>
      </c>
      <c r="L996" s="4" t="n">
        <f aca="false">+RANDBETWEEN(1,5)</f>
        <v>3</v>
      </c>
      <c r="M996" s="4" t="str">
        <f aca="false">+VLOOKUP(A996&amp;B996,[1]country_org_des!$A$1:$E$1048576,5,0)</f>
        <v>FTL||Supplier_225||Plant_19||FTL_DE_W-CZ_250</v>
      </c>
      <c r="N996" s="4" t="n">
        <f aca="false">+FIND("FTL",M996,2)+4</f>
        <v>34</v>
      </c>
      <c r="O996" s="0" t="n">
        <f aca="false">+FIND("-",M996)</f>
        <v>38</v>
      </c>
      <c r="P996" s="0" t="n">
        <f aca="false">+LEN(M996)</f>
        <v>44</v>
      </c>
      <c r="Q996" s="0" t="str">
        <f aca="false">+RIGHT(M996,P996-O996)</f>
        <v>CZ_250</v>
      </c>
      <c r="R996" s="0" t="n">
        <f aca="false">+LEN(M996)-LEN(SUBSTITUTE(M996,"_",""))</f>
        <v>5</v>
      </c>
      <c r="S996" s="0" t="n">
        <f aca="false">+FIND("!",T996)</f>
        <v>41</v>
      </c>
      <c r="T996" s="0" t="str">
        <f aca="false">+SUBSTITUTE(M996,"_","!",R996)</f>
        <v>FTL||Supplier_225||Plant_19||FTL_DE_W-CZ!250</v>
      </c>
    </row>
    <row r="997" customFormat="false" ht="12.8" hidden="true" customHeight="false" outlineLevel="0" collapsed="false">
      <c r="A997" s="0" t="s">
        <v>1163</v>
      </c>
      <c r="B997" s="0" t="s">
        <v>1154</v>
      </c>
      <c r="C997" s="0" t="s">
        <v>1166</v>
      </c>
      <c r="D997" s="0" t="n">
        <v>150</v>
      </c>
      <c r="E997" s="4" t="str">
        <f aca="false">+LEFT(RIGHT(M997,P997-N997+1),O997-N997)</f>
        <v>DE_W</v>
      </c>
      <c r="F997" s="4" t="str">
        <f aca="false">+RIGHT(LEFT(M997,S997-1),S997-O997-1)</f>
        <v>CZ</v>
      </c>
      <c r="G997" s="4" t="n">
        <f aca="false">+D997*VLOOKUP(C997,[1]commodities!A$1:H$1048576,2,0)</f>
        <v>5.680000005</v>
      </c>
      <c r="H997" s="4" t="n">
        <f aca="false">+$D997*VLOOKUP(C997,[1]commodities!A$1:H$1048576,3,0)</f>
        <v>0.0504</v>
      </c>
      <c r="I997" s="4" t="n">
        <f aca="false">+G997/K997</f>
        <v>5.680000005</v>
      </c>
      <c r="J997" s="4" t="n">
        <f aca="false">+H997/K997</f>
        <v>0.0504</v>
      </c>
      <c r="K997" s="4" t="n">
        <f aca="false">+ROUNDUP(MAX(G997/12000,H997/51,1),0)</f>
        <v>1</v>
      </c>
      <c r="L997" s="4" t="n">
        <f aca="false">+RANDBETWEEN(1,5)</f>
        <v>2</v>
      </c>
      <c r="M997" s="4" t="str">
        <f aca="false">+VLOOKUP(A997&amp;B997,[1]country_org_des!$A$1:$E$1048576,5,0)</f>
        <v>FTL||Supplier_225||Plant_19||FTL_DE_W-CZ_250</v>
      </c>
      <c r="N997" s="4" t="n">
        <f aca="false">+FIND("FTL",M997,2)+4</f>
        <v>34</v>
      </c>
      <c r="O997" s="0" t="n">
        <f aca="false">+FIND("-",M997)</f>
        <v>38</v>
      </c>
      <c r="P997" s="0" t="n">
        <f aca="false">+LEN(M997)</f>
        <v>44</v>
      </c>
      <c r="Q997" s="0" t="str">
        <f aca="false">+RIGHT(M997,P997-O997)</f>
        <v>CZ_250</v>
      </c>
      <c r="R997" s="0" t="n">
        <f aca="false">+LEN(M997)-LEN(SUBSTITUTE(M997,"_",""))</f>
        <v>5</v>
      </c>
      <c r="S997" s="0" t="n">
        <f aca="false">+FIND("!",T997)</f>
        <v>41</v>
      </c>
      <c r="T997" s="0" t="str">
        <f aca="false">+SUBSTITUTE(M997,"_","!",R997)</f>
        <v>FTL||Supplier_225||Plant_19||FTL_DE_W-CZ!250</v>
      </c>
    </row>
    <row r="998" customFormat="false" ht="12.8" hidden="true" customHeight="false" outlineLevel="0" collapsed="false">
      <c r="A998" s="0" t="s">
        <v>1163</v>
      </c>
      <c r="B998" s="0" t="s">
        <v>1154</v>
      </c>
      <c r="C998" s="0" t="s">
        <v>1167</v>
      </c>
      <c r="D998" s="0" t="n">
        <v>150</v>
      </c>
      <c r="E998" s="4" t="str">
        <f aca="false">+LEFT(RIGHT(M998,P998-N998+1),O998-N998)</f>
        <v>DE_W</v>
      </c>
      <c r="F998" s="4" t="str">
        <f aca="false">+RIGHT(LEFT(M998,S998-1),S998-O998-1)</f>
        <v>CZ</v>
      </c>
      <c r="G998" s="4" t="n">
        <f aca="false">+D998*VLOOKUP(C998,[1]commodities!A$1:H$1048576,2,0)</f>
        <v>5.680000005</v>
      </c>
      <c r="H998" s="4" t="n">
        <f aca="false">+$D998*VLOOKUP(C998,[1]commodities!A$1:H$1048576,3,0)</f>
        <v>0.0504</v>
      </c>
      <c r="I998" s="4" t="n">
        <f aca="false">+G998/K998</f>
        <v>5.680000005</v>
      </c>
      <c r="J998" s="4" t="n">
        <f aca="false">+H998/K998</f>
        <v>0.0504</v>
      </c>
      <c r="K998" s="4" t="n">
        <f aca="false">+ROUNDUP(MAX(G998/12000,H998/51,1),0)</f>
        <v>1</v>
      </c>
      <c r="L998" s="4" t="n">
        <f aca="false">+RANDBETWEEN(1,5)</f>
        <v>2</v>
      </c>
      <c r="M998" s="4" t="str">
        <f aca="false">+VLOOKUP(A998&amp;B998,[1]country_org_des!$A$1:$E$1048576,5,0)</f>
        <v>FTL||Supplier_225||Plant_19||FTL_DE_W-CZ_250</v>
      </c>
      <c r="N998" s="4" t="n">
        <f aca="false">+FIND("FTL",M998,2)+4</f>
        <v>34</v>
      </c>
      <c r="O998" s="0" t="n">
        <f aca="false">+FIND("-",M998)</f>
        <v>38</v>
      </c>
      <c r="P998" s="0" t="n">
        <f aca="false">+LEN(M998)</f>
        <v>44</v>
      </c>
      <c r="Q998" s="0" t="str">
        <f aca="false">+RIGHT(M998,P998-O998)</f>
        <v>CZ_250</v>
      </c>
      <c r="R998" s="0" t="n">
        <f aca="false">+LEN(M998)-LEN(SUBSTITUTE(M998,"_",""))</f>
        <v>5</v>
      </c>
      <c r="S998" s="0" t="n">
        <f aca="false">+FIND("!",T998)</f>
        <v>41</v>
      </c>
      <c r="T998" s="0" t="str">
        <f aca="false">+SUBSTITUTE(M998,"_","!",R998)</f>
        <v>FTL||Supplier_225||Plant_19||FTL_DE_W-CZ!250</v>
      </c>
    </row>
    <row r="999" customFormat="false" ht="12.8" hidden="true" customHeight="false" outlineLevel="0" collapsed="false">
      <c r="A999" s="0" t="s">
        <v>735</v>
      </c>
      <c r="B999" s="0" t="s">
        <v>1154</v>
      </c>
      <c r="C999" s="0" t="s">
        <v>1168</v>
      </c>
      <c r="D999" s="0" t="n">
        <v>84</v>
      </c>
      <c r="E999" s="4" t="str">
        <f aca="false">+LEFT(RIGHT(M999,P999-N999+1),O999-N999)</f>
        <v>PL</v>
      </c>
      <c r="F999" s="4" t="str">
        <f aca="false">+RIGHT(LEFT(M999,S999-1),S999-O999-1)</f>
        <v>CZ</v>
      </c>
      <c r="G999" s="4" t="n">
        <f aca="false">+D999*VLOOKUP(C999,[1]commodities!A$1:H$1048576,2,0)</f>
        <v>301.519999998</v>
      </c>
      <c r="H999" s="4" t="n">
        <f aca="false">+$D999*VLOOKUP(C999,[1]commodities!A$1:H$1048576,3,0)</f>
        <v>1.029200004</v>
      </c>
      <c r="I999" s="4" t="n">
        <f aca="false">+G999/K999</f>
        <v>301.519999998</v>
      </c>
      <c r="J999" s="4" t="n">
        <f aca="false">+H999/K999</f>
        <v>1.029200004</v>
      </c>
      <c r="K999" s="4" t="n">
        <f aca="false">+ROUNDUP(MAX(G999/12000,H999/51,1),0)</f>
        <v>1</v>
      </c>
      <c r="L999" s="4" t="n">
        <f aca="false">+RANDBETWEEN(1,5)</f>
        <v>3</v>
      </c>
      <c r="M999" s="4" t="str">
        <f aca="false">+VLOOKUP(A999&amp;B999,[1]country_org_des!$A$1:$E$1048576,5,0)</f>
        <v>FTL||Supplier_314||Plant_19||FTL_PL-CZ_500</v>
      </c>
      <c r="N999" s="4" t="n">
        <f aca="false">+FIND("FTL",M999,2)+4</f>
        <v>34</v>
      </c>
      <c r="O999" s="0" t="n">
        <f aca="false">+FIND("-",M999)</f>
        <v>36</v>
      </c>
      <c r="P999" s="0" t="n">
        <f aca="false">+LEN(M999)</f>
        <v>42</v>
      </c>
      <c r="Q999" s="0" t="str">
        <f aca="false">+RIGHT(M999,P999-O999)</f>
        <v>CZ_500</v>
      </c>
      <c r="R999" s="0" t="n">
        <f aca="false">+LEN(M999)-LEN(SUBSTITUTE(M999,"_",""))</f>
        <v>4</v>
      </c>
      <c r="S999" s="0" t="n">
        <f aca="false">+FIND("!",T999)</f>
        <v>39</v>
      </c>
      <c r="T999" s="0" t="str">
        <f aca="false">+SUBSTITUTE(M999,"_","!",R999)</f>
        <v>FTL||Supplier_314||Plant_19||FTL_PL-CZ!500</v>
      </c>
    </row>
    <row r="1000" customFormat="false" ht="12.8" hidden="true" customHeight="false" outlineLevel="0" collapsed="false">
      <c r="A1000" s="0" t="s">
        <v>735</v>
      </c>
      <c r="B1000" s="0" t="s">
        <v>1154</v>
      </c>
      <c r="C1000" s="0" t="s">
        <v>1169</v>
      </c>
      <c r="D1000" s="0" t="n">
        <v>588</v>
      </c>
      <c r="E1000" s="4" t="str">
        <f aca="false">+LEFT(RIGHT(M1000,P1000-N1000+1),O1000-N1000)</f>
        <v>PL</v>
      </c>
      <c r="F1000" s="4" t="str">
        <f aca="false">+RIGHT(LEFT(M1000,S1000-1),S1000-O1000-1)</f>
        <v>CZ</v>
      </c>
      <c r="G1000" s="4" t="n">
        <f aca="false">+D1000*VLOOKUP(C1000,[1]commodities!A$1:H$1048576,2,0)</f>
        <v>2110.639999986</v>
      </c>
      <c r="H1000" s="4" t="n">
        <f aca="false">+$D1000*VLOOKUP(C1000,[1]commodities!A$1:H$1048576,3,0)</f>
        <v>7.204400028</v>
      </c>
      <c r="I1000" s="4" t="n">
        <f aca="false">+G1000/K1000</f>
        <v>2110.639999986</v>
      </c>
      <c r="J1000" s="4" t="n">
        <f aca="false">+H1000/K1000</f>
        <v>7.204400028</v>
      </c>
      <c r="K1000" s="4" t="n">
        <f aca="false">+ROUNDUP(MAX(G1000/12000,H1000/51,1),0)</f>
        <v>1</v>
      </c>
      <c r="L1000" s="4" t="n">
        <f aca="false">+RANDBETWEEN(1,5)</f>
        <v>4</v>
      </c>
      <c r="M1000" s="4" t="str">
        <f aca="false">+VLOOKUP(A1000&amp;B1000,[1]country_org_des!$A$1:$E$1048576,5,0)</f>
        <v>FTL||Supplier_314||Plant_19||FTL_PL-CZ_500</v>
      </c>
      <c r="N1000" s="4" t="n">
        <f aca="false">+FIND("FTL",M1000,2)+4</f>
        <v>34</v>
      </c>
      <c r="O1000" s="0" t="n">
        <f aca="false">+FIND("-",M1000)</f>
        <v>36</v>
      </c>
      <c r="P1000" s="0" t="n">
        <f aca="false">+LEN(M1000)</f>
        <v>42</v>
      </c>
      <c r="Q1000" s="0" t="str">
        <f aca="false">+RIGHT(M1000,P1000-O1000)</f>
        <v>CZ_500</v>
      </c>
      <c r="R1000" s="0" t="n">
        <f aca="false">+LEN(M1000)-LEN(SUBSTITUTE(M1000,"_",""))</f>
        <v>4</v>
      </c>
      <c r="S1000" s="0" t="n">
        <f aca="false">+FIND("!",T1000)</f>
        <v>39</v>
      </c>
      <c r="T1000" s="0" t="str">
        <f aca="false">+SUBSTITUTE(M1000,"_","!",R1000)</f>
        <v>FTL||Supplier_314||Plant_19||FTL_PL-CZ!500</v>
      </c>
    </row>
    <row r="1001" customFormat="false" ht="12.8" hidden="true" customHeight="false" outlineLevel="0" collapsed="false">
      <c r="A1001" s="0" t="s">
        <v>706</v>
      </c>
      <c r="B1001" s="0" t="s">
        <v>1154</v>
      </c>
      <c r="C1001" s="0" t="s">
        <v>1170</v>
      </c>
      <c r="D1001" s="0" t="n">
        <v>472</v>
      </c>
      <c r="E1001" s="4" t="str">
        <f aca="false">+LEFT(RIGHT(M1001,P1001-N1001+1),O1001-N1001)</f>
        <v>DE_W</v>
      </c>
      <c r="F1001" s="4" t="str">
        <f aca="false">+RIGHT(LEFT(M1001,S1001-1),S1001-O1001-1)</f>
        <v>CZ</v>
      </c>
      <c r="G1001" s="4" t="n">
        <f aca="false">+D1001*VLOOKUP(C1001,[1]commodities!A$1:H$1048576,2,0)</f>
        <v>24.6357777568</v>
      </c>
      <c r="H1001" s="4" t="n">
        <f aca="false">+$D1001*VLOOKUP(C1001,[1]commodities!A$1:H$1048576,3,0)</f>
        <v>0.0881066824</v>
      </c>
      <c r="I1001" s="4" t="n">
        <f aca="false">+G1001/K1001</f>
        <v>24.6357777568</v>
      </c>
      <c r="J1001" s="4" t="n">
        <f aca="false">+H1001/K1001</f>
        <v>0.0881066824</v>
      </c>
      <c r="K1001" s="4" t="n">
        <f aca="false">+ROUNDUP(MAX(G1001/12000,H1001/51,1),0)</f>
        <v>1</v>
      </c>
      <c r="L1001" s="4" t="n">
        <f aca="false">+RANDBETWEEN(1,5)</f>
        <v>5</v>
      </c>
      <c r="M1001" s="4" t="str">
        <f aca="false">+VLOOKUP(A1001&amp;B1001,[1]country_org_des!$A$1:$E$1048576,5,0)</f>
        <v>FTL||Supplier_115||Plant_19||FTL_DE_W-CZ_1000</v>
      </c>
      <c r="N1001" s="4" t="n">
        <f aca="false">+FIND("FTL",M1001,2)+4</f>
        <v>34</v>
      </c>
      <c r="O1001" s="0" t="n">
        <f aca="false">+FIND("-",M1001)</f>
        <v>38</v>
      </c>
      <c r="P1001" s="0" t="n">
        <f aca="false">+LEN(M1001)</f>
        <v>45</v>
      </c>
      <c r="Q1001" s="0" t="str">
        <f aca="false">+RIGHT(M1001,P1001-O1001)</f>
        <v>CZ_1000</v>
      </c>
      <c r="R1001" s="0" t="n">
        <f aca="false">+LEN(M1001)-LEN(SUBSTITUTE(M1001,"_",""))</f>
        <v>5</v>
      </c>
      <c r="S1001" s="0" t="n">
        <f aca="false">+FIND("!",T1001)</f>
        <v>41</v>
      </c>
      <c r="T1001" s="0" t="str">
        <f aca="false">+SUBSTITUTE(M1001,"_","!",R1001)</f>
        <v>FTL||Supplier_115||Plant_19||FTL_DE_W-CZ!1000</v>
      </c>
    </row>
    <row r="1002" customFormat="false" ht="12.8" hidden="true" customHeight="false" outlineLevel="0" collapsed="false">
      <c r="A1002" s="0" t="s">
        <v>706</v>
      </c>
      <c r="B1002" s="0" t="s">
        <v>1154</v>
      </c>
      <c r="C1002" s="0" t="s">
        <v>1171</v>
      </c>
      <c r="D1002" s="0" t="n">
        <v>360</v>
      </c>
      <c r="E1002" s="4" t="str">
        <f aca="false">+LEFT(RIGHT(M1002,P1002-N1002+1),O1002-N1002)</f>
        <v>DE_W</v>
      </c>
      <c r="F1002" s="4" t="str">
        <f aca="false">+RIGHT(LEFT(M1002,S1002-1),S1002-O1002-1)</f>
        <v>CZ</v>
      </c>
      <c r="G1002" s="4" t="n">
        <f aca="false">+D1002*VLOOKUP(C1002,[1]commodities!A$1:H$1048576,2,0)</f>
        <v>18.789999984</v>
      </c>
      <c r="H1002" s="4" t="n">
        <f aca="false">+$D1002*VLOOKUP(C1002,[1]commodities!A$1:H$1048576,3,0)</f>
        <v>0.067200012</v>
      </c>
      <c r="I1002" s="4" t="n">
        <f aca="false">+G1002/K1002</f>
        <v>18.789999984</v>
      </c>
      <c r="J1002" s="4" t="n">
        <f aca="false">+H1002/K1002</f>
        <v>0.067200012</v>
      </c>
      <c r="K1002" s="4" t="n">
        <f aca="false">+ROUNDUP(MAX(G1002/12000,H1002/51,1),0)</f>
        <v>1</v>
      </c>
      <c r="L1002" s="4" t="n">
        <f aca="false">+RANDBETWEEN(1,5)</f>
        <v>4</v>
      </c>
      <c r="M1002" s="4" t="str">
        <f aca="false">+VLOOKUP(A1002&amp;B1002,[1]country_org_des!$A$1:$E$1048576,5,0)</f>
        <v>FTL||Supplier_115||Plant_19||FTL_DE_W-CZ_1000</v>
      </c>
      <c r="N1002" s="4" t="n">
        <f aca="false">+FIND("FTL",M1002,2)+4</f>
        <v>34</v>
      </c>
      <c r="O1002" s="0" t="n">
        <f aca="false">+FIND("-",M1002)</f>
        <v>38</v>
      </c>
      <c r="P1002" s="0" t="n">
        <f aca="false">+LEN(M1002)</f>
        <v>45</v>
      </c>
      <c r="Q1002" s="0" t="str">
        <f aca="false">+RIGHT(M1002,P1002-O1002)</f>
        <v>CZ_1000</v>
      </c>
      <c r="R1002" s="0" t="n">
        <f aca="false">+LEN(M1002)-LEN(SUBSTITUTE(M1002,"_",""))</f>
        <v>5</v>
      </c>
      <c r="S1002" s="0" t="n">
        <f aca="false">+FIND("!",T1002)</f>
        <v>41</v>
      </c>
      <c r="T1002" s="0" t="str">
        <f aca="false">+SUBSTITUTE(M1002,"_","!",R1002)</f>
        <v>FTL||Supplier_115||Plant_19||FTL_DE_W-CZ!1000</v>
      </c>
    </row>
    <row r="1003" customFormat="false" ht="12.8" hidden="true" customHeight="false" outlineLevel="0" collapsed="false">
      <c r="A1003" s="0" t="s">
        <v>1172</v>
      </c>
      <c r="B1003" s="0" t="s">
        <v>1154</v>
      </c>
      <c r="C1003" s="0" t="s">
        <v>1173</v>
      </c>
      <c r="D1003" s="0" t="n">
        <v>1000</v>
      </c>
      <c r="E1003" s="4" t="str">
        <f aca="false">+LEFT(RIGHT(M1003,P1003-N1003+1),O1003-N1003)</f>
        <v>PL</v>
      </c>
      <c r="F1003" s="4" t="str">
        <f aca="false">+RIGHT(LEFT(M1003,S1003-1),S1003-O1003-1)</f>
        <v>CZ</v>
      </c>
      <c r="G1003" s="4" t="n">
        <f aca="false">+D1003*VLOOKUP(C1003,[1]commodities!A$1:H$1048576,2,0)</f>
        <v>70</v>
      </c>
      <c r="H1003" s="4" t="n">
        <f aca="false">+$D1003*VLOOKUP(C1003,[1]commodities!A$1:H$1048576,3,0)</f>
        <v>0.36</v>
      </c>
      <c r="I1003" s="4" t="n">
        <f aca="false">+G1003/K1003</f>
        <v>70</v>
      </c>
      <c r="J1003" s="4" t="n">
        <f aca="false">+H1003/K1003</f>
        <v>0.36</v>
      </c>
      <c r="K1003" s="4" t="n">
        <f aca="false">+ROUNDUP(MAX(G1003/12000,H1003/51,1),0)</f>
        <v>1</v>
      </c>
      <c r="L1003" s="4" t="n">
        <f aca="false">+RANDBETWEEN(1,5)</f>
        <v>1</v>
      </c>
      <c r="M1003" s="4" t="str">
        <f aca="false">+VLOOKUP(A1003&amp;B1003,[1]country_org_des!$A$1:$E$1048576,5,0)</f>
        <v>FTL||Supplier_331||Plant_19||FTL_PL-CZ_1000</v>
      </c>
      <c r="N1003" s="4" t="n">
        <f aca="false">+FIND("FTL",M1003,2)+4</f>
        <v>34</v>
      </c>
      <c r="O1003" s="0" t="n">
        <f aca="false">+FIND("-",M1003)</f>
        <v>36</v>
      </c>
      <c r="P1003" s="0" t="n">
        <f aca="false">+LEN(M1003)</f>
        <v>43</v>
      </c>
      <c r="Q1003" s="0" t="str">
        <f aca="false">+RIGHT(M1003,P1003-O1003)</f>
        <v>CZ_1000</v>
      </c>
      <c r="R1003" s="0" t="n">
        <f aca="false">+LEN(M1003)-LEN(SUBSTITUTE(M1003,"_",""))</f>
        <v>4</v>
      </c>
      <c r="S1003" s="0" t="n">
        <f aca="false">+FIND("!",T1003)</f>
        <v>39</v>
      </c>
      <c r="T1003" s="0" t="str">
        <f aca="false">+SUBSTITUTE(M1003,"_","!",R1003)</f>
        <v>FTL||Supplier_331||Plant_19||FTL_PL-CZ!1000</v>
      </c>
    </row>
    <row r="1004" customFormat="false" ht="12.8" hidden="true" customHeight="false" outlineLevel="0" collapsed="false">
      <c r="A1004" s="0" t="s">
        <v>1174</v>
      </c>
      <c r="B1004" s="0" t="s">
        <v>1154</v>
      </c>
      <c r="C1004" s="0" t="s">
        <v>1175</v>
      </c>
      <c r="D1004" s="0" t="n">
        <v>300</v>
      </c>
      <c r="E1004" s="4" t="str">
        <f aca="false">+LEFT(RIGHT(M1004,P1004-N1004+1),O1004-N1004)</f>
        <v>DE_W</v>
      </c>
      <c r="F1004" s="4" t="str">
        <f aca="false">+RIGHT(LEFT(M1004,S1004-1),S1004-O1004-1)</f>
        <v>CZ</v>
      </c>
      <c r="G1004" s="4" t="n">
        <f aca="false">+D1004*VLOOKUP(C1004,[1]commodities!A$1:H$1048576,2,0)</f>
        <v>288.08333334</v>
      </c>
      <c r="H1004" s="4" t="n">
        <f aca="false">+$D1004*VLOOKUP(C1004,[1]commodities!A$1:H$1048576,3,0)</f>
        <v>2.09237082</v>
      </c>
      <c r="I1004" s="4" t="n">
        <f aca="false">+G1004/K1004</f>
        <v>288.08333334</v>
      </c>
      <c r="J1004" s="4" t="n">
        <f aca="false">+H1004/K1004</f>
        <v>2.09237082</v>
      </c>
      <c r="K1004" s="4" t="n">
        <f aca="false">+ROUNDUP(MAX(G1004/12000,H1004/51,1),0)</f>
        <v>1</v>
      </c>
      <c r="L1004" s="4" t="n">
        <f aca="false">+RANDBETWEEN(1,5)</f>
        <v>3</v>
      </c>
      <c r="M1004" s="4" t="str">
        <f aca="false">+VLOOKUP(A1004&amp;B1004,[1]country_org_des!$A$1:$E$1048576,5,0)</f>
        <v>FTL||Supplier_245||Plant_19||FTL_DE_W-CZ_250</v>
      </c>
      <c r="N1004" s="4" t="n">
        <f aca="false">+FIND("FTL",M1004,2)+4</f>
        <v>34</v>
      </c>
      <c r="O1004" s="0" t="n">
        <f aca="false">+FIND("-",M1004)</f>
        <v>38</v>
      </c>
      <c r="P1004" s="0" t="n">
        <f aca="false">+LEN(M1004)</f>
        <v>44</v>
      </c>
      <c r="Q1004" s="0" t="str">
        <f aca="false">+RIGHT(M1004,P1004-O1004)</f>
        <v>CZ_250</v>
      </c>
      <c r="R1004" s="0" t="n">
        <f aca="false">+LEN(M1004)-LEN(SUBSTITUTE(M1004,"_",""))</f>
        <v>5</v>
      </c>
      <c r="S1004" s="0" t="n">
        <f aca="false">+FIND("!",T1004)</f>
        <v>41</v>
      </c>
      <c r="T1004" s="0" t="str">
        <f aca="false">+SUBSTITUTE(M1004,"_","!",R1004)</f>
        <v>FTL||Supplier_245||Plant_19||FTL_DE_W-CZ!250</v>
      </c>
    </row>
    <row r="1005" customFormat="false" ht="12.8" hidden="true" customHeight="false" outlineLevel="0" collapsed="false">
      <c r="A1005" s="0" t="s">
        <v>1031</v>
      </c>
      <c r="B1005" s="0" t="s">
        <v>1154</v>
      </c>
      <c r="C1005" s="0" t="s">
        <v>1176</v>
      </c>
      <c r="D1005" s="0" t="n">
        <v>1620</v>
      </c>
      <c r="E1005" s="4" t="str">
        <f aca="false">+LEFT(RIGHT(M1005,P1005-N1005+1),O1005-N1005)</f>
        <v>DE_W</v>
      </c>
      <c r="F1005" s="4" t="str">
        <f aca="false">+RIGHT(LEFT(M1005,S1005-1),S1005-O1005-1)</f>
        <v>CZ</v>
      </c>
      <c r="G1005" s="4" t="n">
        <f aca="false">+D1005*VLOOKUP(C1005,[1]commodities!A$1:H$1048576,2,0)</f>
        <v>8647.799999922</v>
      </c>
      <c r="H1005" s="4" t="n">
        <f aca="false">+$D1005*VLOOKUP(C1005,[1]commodities!A$1:H$1048576,3,0)</f>
        <v>60.260279994</v>
      </c>
      <c r="I1005" s="4" t="n">
        <f aca="false">+G1005/K1005</f>
        <v>4323.899999961</v>
      </c>
      <c r="J1005" s="4" t="n">
        <f aca="false">+H1005/K1005</f>
        <v>30.130139997</v>
      </c>
      <c r="K1005" s="4" t="n">
        <f aca="false">+ROUNDUP(MAX(G1005/12000,H1005/51,1),0)</f>
        <v>2</v>
      </c>
      <c r="L1005" s="4" t="n">
        <f aca="false">+RANDBETWEEN(1,5)</f>
        <v>3</v>
      </c>
      <c r="M1005" s="4" t="str">
        <f aca="false">+VLOOKUP(A1005&amp;B1005,[1]country_org_des!$A$1:$E$1048576,5,0)</f>
        <v>FTL||Supplier_63||Plant_19||FTL_DE_W-CZ_1000</v>
      </c>
      <c r="N1005" s="4" t="n">
        <f aca="false">+FIND("FTL",M1005,2)+4</f>
        <v>33</v>
      </c>
      <c r="O1005" s="0" t="n">
        <f aca="false">+FIND("-",M1005)</f>
        <v>37</v>
      </c>
      <c r="P1005" s="0" t="n">
        <f aca="false">+LEN(M1005)</f>
        <v>44</v>
      </c>
      <c r="Q1005" s="0" t="str">
        <f aca="false">+RIGHT(M1005,P1005-O1005)</f>
        <v>CZ_1000</v>
      </c>
      <c r="R1005" s="0" t="n">
        <f aca="false">+LEN(M1005)-LEN(SUBSTITUTE(M1005,"_",""))</f>
        <v>5</v>
      </c>
      <c r="S1005" s="0" t="n">
        <f aca="false">+FIND("!",T1005)</f>
        <v>40</v>
      </c>
      <c r="T1005" s="0" t="str">
        <f aca="false">+SUBSTITUTE(M1005,"_","!",R1005)</f>
        <v>FTL||Supplier_63||Plant_19||FTL_DE_W-CZ!1000</v>
      </c>
    </row>
    <row r="1006" customFormat="false" ht="12.8" hidden="true" customHeight="false" outlineLevel="0" collapsed="false">
      <c r="A1006" s="0" t="s">
        <v>1177</v>
      </c>
      <c r="B1006" s="0" t="s">
        <v>1154</v>
      </c>
      <c r="C1006" s="0" t="s">
        <v>1178</v>
      </c>
      <c r="D1006" s="0" t="n">
        <v>275</v>
      </c>
      <c r="E1006" s="4" t="str">
        <f aca="false">+LEFT(RIGHT(M1006,P1006-N1006+1),O1006-N1006)</f>
        <v>DE_W</v>
      </c>
      <c r="F1006" s="4" t="str">
        <f aca="false">+RIGHT(LEFT(M1006,S1006-1),S1006-O1006-1)</f>
        <v>CZ</v>
      </c>
      <c r="G1006" s="4" t="n">
        <f aca="false">+D1006*VLOOKUP(C1006,[1]commodities!A$1:H$1048576,2,0)</f>
        <v>3.74999999</v>
      </c>
      <c r="H1006" s="4" t="n">
        <f aca="false">+$D1006*VLOOKUP(C1006,[1]commodities!A$1:H$1048576,3,0)</f>
        <v>0.01545599</v>
      </c>
      <c r="I1006" s="4" t="n">
        <f aca="false">+G1006/K1006</f>
        <v>3.74999999</v>
      </c>
      <c r="J1006" s="4" t="n">
        <f aca="false">+H1006/K1006</f>
        <v>0.01545599</v>
      </c>
      <c r="K1006" s="4" t="n">
        <f aca="false">+ROUNDUP(MAX(G1006/12000,H1006/51,1),0)</f>
        <v>1</v>
      </c>
      <c r="L1006" s="4" t="n">
        <f aca="false">+RANDBETWEEN(1,5)</f>
        <v>1</v>
      </c>
      <c r="M1006" s="4" t="str">
        <f aca="false">+VLOOKUP(A1006&amp;B1006,[1]country_org_des!$A$1:$E$1048576,5,0)</f>
        <v>FTL||Supplier_100||Plant_19||FTL_DE_W-CZ_1000</v>
      </c>
      <c r="N1006" s="4" t="n">
        <f aca="false">+FIND("FTL",M1006,2)+4</f>
        <v>34</v>
      </c>
      <c r="O1006" s="0" t="n">
        <f aca="false">+FIND("-",M1006)</f>
        <v>38</v>
      </c>
      <c r="P1006" s="0" t="n">
        <f aca="false">+LEN(M1006)</f>
        <v>45</v>
      </c>
      <c r="Q1006" s="0" t="str">
        <f aca="false">+RIGHT(M1006,P1006-O1006)</f>
        <v>CZ_1000</v>
      </c>
      <c r="R1006" s="0" t="n">
        <f aca="false">+LEN(M1006)-LEN(SUBSTITUTE(M1006,"_",""))</f>
        <v>5</v>
      </c>
      <c r="S1006" s="0" t="n">
        <f aca="false">+FIND("!",T1006)</f>
        <v>41</v>
      </c>
      <c r="T1006" s="0" t="str">
        <f aca="false">+SUBSTITUTE(M1006,"_","!",R1006)</f>
        <v>FTL||Supplier_100||Plant_19||FTL_DE_W-CZ!1000</v>
      </c>
    </row>
    <row r="1007" customFormat="false" ht="12.8" hidden="true" customHeight="false" outlineLevel="0" collapsed="false">
      <c r="A1007" s="0" t="s">
        <v>1177</v>
      </c>
      <c r="B1007" s="0" t="s">
        <v>1154</v>
      </c>
      <c r="C1007" s="0" t="s">
        <v>1179</v>
      </c>
      <c r="D1007" s="0" t="n">
        <v>168</v>
      </c>
      <c r="E1007" s="4" t="str">
        <f aca="false">+LEFT(RIGHT(M1007,P1007-N1007+1),O1007-N1007)</f>
        <v>DE_W</v>
      </c>
      <c r="F1007" s="4" t="str">
        <f aca="false">+RIGHT(LEFT(M1007,S1007-1),S1007-O1007-1)</f>
        <v>CZ</v>
      </c>
      <c r="G1007" s="4" t="n">
        <f aca="false">+D1007*VLOOKUP(C1007,[1]commodities!A$1:H$1048576,2,0)</f>
        <v>3.1849999944</v>
      </c>
      <c r="H1007" s="4" t="n">
        <f aca="false">+$D1007*VLOOKUP(C1007,[1]commodities!A$1:H$1048576,3,0)</f>
        <v>0.0383985</v>
      </c>
      <c r="I1007" s="4" t="n">
        <f aca="false">+G1007/K1007</f>
        <v>3.1849999944</v>
      </c>
      <c r="J1007" s="4" t="n">
        <f aca="false">+H1007/K1007</f>
        <v>0.0383985</v>
      </c>
      <c r="K1007" s="4" t="n">
        <f aca="false">+ROUNDUP(MAX(G1007/12000,H1007/51,1),0)</f>
        <v>1</v>
      </c>
      <c r="L1007" s="4" t="n">
        <f aca="false">+RANDBETWEEN(1,5)</f>
        <v>1</v>
      </c>
      <c r="M1007" s="4" t="str">
        <f aca="false">+VLOOKUP(A1007&amp;B1007,[1]country_org_des!$A$1:$E$1048576,5,0)</f>
        <v>FTL||Supplier_100||Plant_19||FTL_DE_W-CZ_1000</v>
      </c>
      <c r="N1007" s="4" t="n">
        <f aca="false">+FIND("FTL",M1007,2)+4</f>
        <v>34</v>
      </c>
      <c r="O1007" s="0" t="n">
        <f aca="false">+FIND("-",M1007)</f>
        <v>38</v>
      </c>
      <c r="P1007" s="0" t="n">
        <f aca="false">+LEN(M1007)</f>
        <v>45</v>
      </c>
      <c r="Q1007" s="0" t="str">
        <f aca="false">+RIGHT(M1007,P1007-O1007)</f>
        <v>CZ_1000</v>
      </c>
      <c r="R1007" s="0" t="n">
        <f aca="false">+LEN(M1007)-LEN(SUBSTITUTE(M1007,"_",""))</f>
        <v>5</v>
      </c>
      <c r="S1007" s="0" t="n">
        <f aca="false">+FIND("!",T1007)</f>
        <v>41</v>
      </c>
      <c r="T1007" s="0" t="str">
        <f aca="false">+SUBSTITUTE(M1007,"_","!",R1007)</f>
        <v>FTL||Supplier_100||Plant_19||FTL_DE_W-CZ!1000</v>
      </c>
    </row>
    <row r="1008" customFormat="false" ht="12.8" hidden="true" customHeight="false" outlineLevel="0" collapsed="false">
      <c r="A1008" s="0" t="s">
        <v>1177</v>
      </c>
      <c r="B1008" s="0" t="s">
        <v>1154</v>
      </c>
      <c r="C1008" s="0" t="s">
        <v>1180</v>
      </c>
      <c r="D1008" s="0" t="n">
        <v>168</v>
      </c>
      <c r="E1008" s="4" t="str">
        <f aca="false">+LEFT(RIGHT(M1008,P1008-N1008+1),O1008-N1008)</f>
        <v>DE_W</v>
      </c>
      <c r="F1008" s="4" t="str">
        <f aca="false">+RIGHT(LEFT(M1008,S1008-1),S1008-O1008-1)</f>
        <v>CZ</v>
      </c>
      <c r="G1008" s="4" t="n">
        <f aca="false">+D1008*VLOOKUP(C1008,[1]commodities!A$1:H$1048576,2,0)</f>
        <v>3.1849999944</v>
      </c>
      <c r="H1008" s="4" t="n">
        <f aca="false">+$D1008*VLOOKUP(C1008,[1]commodities!A$1:H$1048576,3,0)</f>
        <v>0.0383985</v>
      </c>
      <c r="I1008" s="4" t="n">
        <f aca="false">+G1008/K1008</f>
        <v>3.1849999944</v>
      </c>
      <c r="J1008" s="4" t="n">
        <f aca="false">+H1008/K1008</f>
        <v>0.0383985</v>
      </c>
      <c r="K1008" s="4" t="n">
        <f aca="false">+ROUNDUP(MAX(G1008/12000,H1008/51,1),0)</f>
        <v>1</v>
      </c>
      <c r="L1008" s="4" t="n">
        <f aca="false">+RANDBETWEEN(1,5)</f>
        <v>3</v>
      </c>
      <c r="M1008" s="4" t="str">
        <f aca="false">+VLOOKUP(A1008&amp;B1008,[1]country_org_des!$A$1:$E$1048576,5,0)</f>
        <v>FTL||Supplier_100||Plant_19||FTL_DE_W-CZ_1000</v>
      </c>
      <c r="N1008" s="4" t="n">
        <f aca="false">+FIND("FTL",M1008,2)+4</f>
        <v>34</v>
      </c>
      <c r="O1008" s="0" t="n">
        <f aca="false">+FIND("-",M1008)</f>
        <v>38</v>
      </c>
      <c r="P1008" s="0" t="n">
        <f aca="false">+LEN(M1008)</f>
        <v>45</v>
      </c>
      <c r="Q1008" s="0" t="str">
        <f aca="false">+RIGHT(M1008,P1008-O1008)</f>
        <v>CZ_1000</v>
      </c>
      <c r="R1008" s="0" t="n">
        <f aca="false">+LEN(M1008)-LEN(SUBSTITUTE(M1008,"_",""))</f>
        <v>5</v>
      </c>
      <c r="S1008" s="0" t="n">
        <f aca="false">+FIND("!",T1008)</f>
        <v>41</v>
      </c>
      <c r="T1008" s="0" t="str">
        <f aca="false">+SUBSTITUTE(M1008,"_","!",R1008)</f>
        <v>FTL||Supplier_100||Plant_19||FTL_DE_W-CZ!1000</v>
      </c>
    </row>
    <row r="1009" customFormat="false" ht="12.8" hidden="true" customHeight="false" outlineLevel="0" collapsed="false">
      <c r="A1009" s="0" t="s">
        <v>658</v>
      </c>
      <c r="B1009" s="0" t="s">
        <v>1154</v>
      </c>
      <c r="C1009" s="0" t="s">
        <v>1181</v>
      </c>
      <c r="D1009" s="0" t="n">
        <v>700</v>
      </c>
      <c r="E1009" s="4" t="str">
        <f aca="false">+LEFT(RIGHT(M1009,P1009-N1009+1),O1009-N1009)</f>
        <v>DE_W</v>
      </c>
      <c r="F1009" s="4" t="str">
        <f aca="false">+RIGHT(LEFT(M1009,S1009-1),S1009-O1009-1)</f>
        <v>CZ</v>
      </c>
      <c r="G1009" s="4" t="n">
        <f aca="false">+D1009*VLOOKUP(C1009,[1]commodities!A$1:H$1048576,2,0)</f>
        <v>147</v>
      </c>
      <c r="H1009" s="4" t="n">
        <f aca="false">+$D1009*VLOOKUP(C1009,[1]commodities!A$1:H$1048576,3,0)</f>
        <v>1.8816</v>
      </c>
      <c r="I1009" s="4" t="n">
        <f aca="false">+G1009/K1009</f>
        <v>147</v>
      </c>
      <c r="J1009" s="4" t="n">
        <f aca="false">+H1009/K1009</f>
        <v>1.8816</v>
      </c>
      <c r="K1009" s="4" t="n">
        <f aca="false">+ROUNDUP(MAX(G1009/12000,H1009/51,1),0)</f>
        <v>1</v>
      </c>
      <c r="L1009" s="4" t="n">
        <f aca="false">+RANDBETWEEN(1,5)</f>
        <v>1</v>
      </c>
      <c r="M1009" s="4" t="str">
        <f aca="false">+VLOOKUP(A1009&amp;B1009,[1]country_org_des!$A$1:$E$1048576,5,0)</f>
        <v>FTL||Supplier_156||Plant_19||FTL_DE_W-CZ_500</v>
      </c>
      <c r="N1009" s="4" t="n">
        <f aca="false">+FIND("FTL",M1009,2)+4</f>
        <v>34</v>
      </c>
      <c r="O1009" s="0" t="n">
        <f aca="false">+FIND("-",M1009)</f>
        <v>38</v>
      </c>
      <c r="P1009" s="0" t="n">
        <f aca="false">+LEN(M1009)</f>
        <v>44</v>
      </c>
      <c r="Q1009" s="0" t="str">
        <f aca="false">+RIGHT(M1009,P1009-O1009)</f>
        <v>CZ_500</v>
      </c>
      <c r="R1009" s="0" t="n">
        <f aca="false">+LEN(M1009)-LEN(SUBSTITUTE(M1009,"_",""))</f>
        <v>5</v>
      </c>
      <c r="S1009" s="0" t="n">
        <f aca="false">+FIND("!",T1009)</f>
        <v>41</v>
      </c>
      <c r="T1009" s="0" t="str">
        <f aca="false">+SUBSTITUTE(M1009,"_","!",R1009)</f>
        <v>FTL||Supplier_156||Plant_19||FTL_DE_W-CZ!500</v>
      </c>
    </row>
    <row r="1010" customFormat="false" ht="12.8" hidden="true" customHeight="false" outlineLevel="0" collapsed="false">
      <c r="A1010" s="0" t="s">
        <v>658</v>
      </c>
      <c r="B1010" s="0" t="s">
        <v>1154</v>
      </c>
      <c r="C1010" s="0" t="s">
        <v>1182</v>
      </c>
      <c r="D1010" s="0" t="n">
        <v>800</v>
      </c>
      <c r="E1010" s="4" t="str">
        <f aca="false">+LEFT(RIGHT(M1010,P1010-N1010+1),O1010-N1010)</f>
        <v>DE_W</v>
      </c>
      <c r="F1010" s="4" t="str">
        <f aca="false">+RIGHT(LEFT(M1010,S1010-1),S1010-O1010-1)</f>
        <v>CZ</v>
      </c>
      <c r="G1010" s="4" t="n">
        <f aca="false">+D1010*VLOOKUP(C1010,[1]commodities!A$1:H$1048576,2,0)</f>
        <v>168</v>
      </c>
      <c r="H1010" s="4" t="n">
        <f aca="false">+$D1010*VLOOKUP(C1010,[1]commodities!A$1:H$1048576,3,0)</f>
        <v>2.1504</v>
      </c>
      <c r="I1010" s="4" t="n">
        <f aca="false">+G1010/K1010</f>
        <v>168</v>
      </c>
      <c r="J1010" s="4" t="n">
        <f aca="false">+H1010/K1010</f>
        <v>2.1504</v>
      </c>
      <c r="K1010" s="4" t="n">
        <f aca="false">+ROUNDUP(MAX(G1010/12000,H1010/51,1),0)</f>
        <v>1</v>
      </c>
      <c r="L1010" s="4" t="n">
        <f aca="false">+RANDBETWEEN(1,5)</f>
        <v>3</v>
      </c>
      <c r="M1010" s="4" t="str">
        <f aca="false">+VLOOKUP(A1010&amp;B1010,[1]country_org_des!$A$1:$E$1048576,5,0)</f>
        <v>FTL||Supplier_156||Plant_19||FTL_DE_W-CZ_500</v>
      </c>
      <c r="N1010" s="4" t="n">
        <f aca="false">+FIND("FTL",M1010,2)+4</f>
        <v>34</v>
      </c>
      <c r="O1010" s="0" t="n">
        <f aca="false">+FIND("-",M1010)</f>
        <v>38</v>
      </c>
      <c r="P1010" s="0" t="n">
        <f aca="false">+LEN(M1010)</f>
        <v>44</v>
      </c>
      <c r="Q1010" s="0" t="str">
        <f aca="false">+RIGHT(M1010,P1010-O1010)</f>
        <v>CZ_500</v>
      </c>
      <c r="R1010" s="0" t="n">
        <f aca="false">+LEN(M1010)-LEN(SUBSTITUTE(M1010,"_",""))</f>
        <v>5</v>
      </c>
      <c r="S1010" s="0" t="n">
        <f aca="false">+FIND("!",T1010)</f>
        <v>41</v>
      </c>
      <c r="T1010" s="0" t="str">
        <f aca="false">+SUBSTITUTE(M1010,"_","!",R1010)</f>
        <v>FTL||Supplier_156||Plant_19||FTL_DE_W-CZ!500</v>
      </c>
    </row>
    <row r="1011" customFormat="false" ht="12.8" hidden="true" customHeight="false" outlineLevel="0" collapsed="false">
      <c r="A1011" s="0" t="s">
        <v>658</v>
      </c>
      <c r="B1011" s="0" t="s">
        <v>1154</v>
      </c>
      <c r="C1011" s="0" t="s">
        <v>1183</v>
      </c>
      <c r="D1011" s="0" t="n">
        <v>500</v>
      </c>
      <c r="E1011" s="4" t="str">
        <f aca="false">+LEFT(RIGHT(M1011,P1011-N1011+1),O1011-N1011)</f>
        <v>DE_W</v>
      </c>
      <c r="F1011" s="4" t="str">
        <f aca="false">+RIGHT(LEFT(M1011,S1011-1),S1011-O1011-1)</f>
        <v>CZ</v>
      </c>
      <c r="G1011" s="4" t="n">
        <f aca="false">+D1011*VLOOKUP(C1011,[1]commodities!A$1:H$1048576,2,0)</f>
        <v>85</v>
      </c>
      <c r="H1011" s="4" t="n">
        <f aca="false">+$D1011*VLOOKUP(C1011,[1]commodities!A$1:H$1048576,3,0)</f>
        <v>1.344</v>
      </c>
      <c r="I1011" s="4" t="n">
        <f aca="false">+G1011/K1011</f>
        <v>85</v>
      </c>
      <c r="J1011" s="4" t="n">
        <f aca="false">+H1011/K1011</f>
        <v>1.344</v>
      </c>
      <c r="K1011" s="4" t="n">
        <f aca="false">+ROUNDUP(MAX(G1011/12000,H1011/51,1),0)</f>
        <v>1</v>
      </c>
      <c r="L1011" s="4" t="n">
        <f aca="false">+RANDBETWEEN(1,5)</f>
        <v>2</v>
      </c>
      <c r="M1011" s="4" t="str">
        <f aca="false">+VLOOKUP(A1011&amp;B1011,[1]country_org_des!$A$1:$E$1048576,5,0)</f>
        <v>FTL||Supplier_156||Plant_19||FTL_DE_W-CZ_500</v>
      </c>
      <c r="N1011" s="4" t="n">
        <f aca="false">+FIND("FTL",M1011,2)+4</f>
        <v>34</v>
      </c>
      <c r="O1011" s="0" t="n">
        <f aca="false">+FIND("-",M1011)</f>
        <v>38</v>
      </c>
      <c r="P1011" s="0" t="n">
        <f aca="false">+LEN(M1011)</f>
        <v>44</v>
      </c>
      <c r="Q1011" s="0" t="str">
        <f aca="false">+RIGHT(M1011,P1011-O1011)</f>
        <v>CZ_500</v>
      </c>
      <c r="R1011" s="0" t="n">
        <f aca="false">+LEN(M1011)-LEN(SUBSTITUTE(M1011,"_",""))</f>
        <v>5</v>
      </c>
      <c r="S1011" s="0" t="n">
        <f aca="false">+FIND("!",T1011)</f>
        <v>41</v>
      </c>
      <c r="T1011" s="0" t="str">
        <f aca="false">+SUBSTITUTE(M1011,"_","!",R1011)</f>
        <v>FTL||Supplier_156||Plant_19||FTL_DE_W-CZ!500</v>
      </c>
    </row>
    <row r="1012" customFormat="false" ht="12.8" hidden="true" customHeight="false" outlineLevel="0" collapsed="false">
      <c r="A1012" s="0" t="s">
        <v>658</v>
      </c>
      <c r="B1012" s="0" t="s">
        <v>1154</v>
      </c>
      <c r="C1012" s="0" t="s">
        <v>1184</v>
      </c>
      <c r="D1012" s="0" t="n">
        <v>760</v>
      </c>
      <c r="E1012" s="4" t="str">
        <f aca="false">+LEFT(RIGHT(M1012,P1012-N1012+1),O1012-N1012)</f>
        <v>DE_W</v>
      </c>
      <c r="F1012" s="4" t="str">
        <f aca="false">+RIGHT(LEFT(M1012,S1012-1),S1012-O1012-1)</f>
        <v>CZ</v>
      </c>
      <c r="G1012" s="4" t="n">
        <f aca="false">+D1012*VLOOKUP(C1012,[1]commodities!A$1:H$1048576,2,0)</f>
        <v>144.4</v>
      </c>
      <c r="H1012" s="4" t="n">
        <f aca="false">+$D1012*VLOOKUP(C1012,[1]commodities!A$1:H$1048576,3,0)</f>
        <v>2.04288</v>
      </c>
      <c r="I1012" s="4" t="n">
        <f aca="false">+G1012/K1012</f>
        <v>144.4</v>
      </c>
      <c r="J1012" s="4" t="n">
        <f aca="false">+H1012/K1012</f>
        <v>2.04288</v>
      </c>
      <c r="K1012" s="4" t="n">
        <f aca="false">+ROUNDUP(MAX(G1012/12000,H1012/51,1),0)</f>
        <v>1</v>
      </c>
      <c r="L1012" s="4" t="n">
        <f aca="false">+RANDBETWEEN(1,5)</f>
        <v>4</v>
      </c>
      <c r="M1012" s="4" t="str">
        <f aca="false">+VLOOKUP(A1012&amp;B1012,[1]country_org_des!$A$1:$E$1048576,5,0)</f>
        <v>FTL||Supplier_156||Plant_19||FTL_DE_W-CZ_500</v>
      </c>
      <c r="N1012" s="4" t="n">
        <f aca="false">+FIND("FTL",M1012,2)+4</f>
        <v>34</v>
      </c>
      <c r="O1012" s="0" t="n">
        <f aca="false">+FIND("-",M1012)</f>
        <v>38</v>
      </c>
      <c r="P1012" s="0" t="n">
        <f aca="false">+LEN(M1012)</f>
        <v>44</v>
      </c>
      <c r="Q1012" s="0" t="str">
        <f aca="false">+RIGHT(M1012,P1012-O1012)</f>
        <v>CZ_500</v>
      </c>
      <c r="R1012" s="0" t="n">
        <f aca="false">+LEN(M1012)-LEN(SUBSTITUTE(M1012,"_",""))</f>
        <v>5</v>
      </c>
      <c r="S1012" s="0" t="n">
        <f aca="false">+FIND("!",T1012)</f>
        <v>41</v>
      </c>
      <c r="T1012" s="0" t="str">
        <f aca="false">+SUBSTITUTE(M1012,"_","!",R1012)</f>
        <v>FTL||Supplier_156||Plant_19||FTL_DE_W-CZ!500</v>
      </c>
    </row>
    <row r="1013" customFormat="false" ht="12.8" hidden="true" customHeight="false" outlineLevel="0" collapsed="false">
      <c r="A1013" s="0" t="s">
        <v>658</v>
      </c>
      <c r="B1013" s="0" t="s">
        <v>1154</v>
      </c>
      <c r="C1013" s="0" t="s">
        <v>1185</v>
      </c>
      <c r="D1013" s="0" t="n">
        <v>900</v>
      </c>
      <c r="E1013" s="4" t="str">
        <f aca="false">+LEFT(RIGHT(M1013,P1013-N1013+1),O1013-N1013)</f>
        <v>DE_W</v>
      </c>
      <c r="F1013" s="4" t="str">
        <f aca="false">+RIGHT(LEFT(M1013,S1013-1),S1013-O1013-1)</f>
        <v>CZ</v>
      </c>
      <c r="G1013" s="4" t="n">
        <f aca="false">+D1013*VLOOKUP(C1013,[1]commodities!A$1:H$1048576,2,0)</f>
        <v>36</v>
      </c>
      <c r="H1013" s="4" t="n">
        <f aca="false">+$D1013*VLOOKUP(C1013,[1]commodities!A$1:H$1048576,3,0)</f>
        <v>0.6048</v>
      </c>
      <c r="I1013" s="4" t="n">
        <f aca="false">+G1013/K1013</f>
        <v>36</v>
      </c>
      <c r="J1013" s="4" t="n">
        <f aca="false">+H1013/K1013</f>
        <v>0.6048</v>
      </c>
      <c r="K1013" s="4" t="n">
        <f aca="false">+ROUNDUP(MAX(G1013/12000,H1013/51,1),0)</f>
        <v>1</v>
      </c>
      <c r="L1013" s="4" t="n">
        <f aca="false">+RANDBETWEEN(1,5)</f>
        <v>1</v>
      </c>
      <c r="M1013" s="4" t="str">
        <f aca="false">+VLOOKUP(A1013&amp;B1013,[1]country_org_des!$A$1:$E$1048576,5,0)</f>
        <v>FTL||Supplier_156||Plant_19||FTL_DE_W-CZ_500</v>
      </c>
      <c r="N1013" s="4" t="n">
        <f aca="false">+FIND("FTL",M1013,2)+4</f>
        <v>34</v>
      </c>
      <c r="O1013" s="0" t="n">
        <f aca="false">+FIND("-",M1013)</f>
        <v>38</v>
      </c>
      <c r="P1013" s="0" t="n">
        <f aca="false">+LEN(M1013)</f>
        <v>44</v>
      </c>
      <c r="Q1013" s="0" t="str">
        <f aca="false">+RIGHT(M1013,P1013-O1013)</f>
        <v>CZ_500</v>
      </c>
      <c r="R1013" s="0" t="n">
        <f aca="false">+LEN(M1013)-LEN(SUBSTITUTE(M1013,"_",""))</f>
        <v>5</v>
      </c>
      <c r="S1013" s="0" t="n">
        <f aca="false">+FIND("!",T1013)</f>
        <v>41</v>
      </c>
      <c r="T1013" s="0" t="str">
        <f aca="false">+SUBSTITUTE(M1013,"_","!",R1013)</f>
        <v>FTL||Supplier_156||Plant_19||FTL_DE_W-CZ!500</v>
      </c>
    </row>
    <row r="1014" customFormat="false" ht="12.8" hidden="true" customHeight="false" outlineLevel="0" collapsed="false">
      <c r="A1014" s="0" t="s">
        <v>658</v>
      </c>
      <c r="B1014" s="0" t="s">
        <v>1154</v>
      </c>
      <c r="C1014" s="0" t="s">
        <v>1186</v>
      </c>
      <c r="D1014" s="0" t="n">
        <v>20</v>
      </c>
      <c r="E1014" s="4" t="str">
        <f aca="false">+LEFT(RIGHT(M1014,P1014-N1014+1),O1014-N1014)</f>
        <v>DE_W</v>
      </c>
      <c r="F1014" s="4" t="str">
        <f aca="false">+RIGHT(LEFT(M1014,S1014-1),S1014-O1014-1)</f>
        <v>CZ</v>
      </c>
      <c r="G1014" s="4" t="n">
        <f aca="false">+D1014*VLOOKUP(C1014,[1]commodities!A$1:H$1048576,2,0)</f>
        <v>7.6</v>
      </c>
      <c r="H1014" s="4" t="n">
        <f aca="false">+$D1014*VLOOKUP(C1014,[1]commodities!A$1:H$1048576,3,0)</f>
        <v>0.1344</v>
      </c>
      <c r="I1014" s="4" t="n">
        <f aca="false">+G1014/K1014</f>
        <v>7.6</v>
      </c>
      <c r="J1014" s="4" t="n">
        <f aca="false">+H1014/K1014</f>
        <v>0.1344</v>
      </c>
      <c r="K1014" s="4" t="n">
        <f aca="false">+ROUNDUP(MAX(G1014/12000,H1014/51,1),0)</f>
        <v>1</v>
      </c>
      <c r="L1014" s="4" t="n">
        <f aca="false">+RANDBETWEEN(1,5)</f>
        <v>4</v>
      </c>
      <c r="M1014" s="4" t="str">
        <f aca="false">+VLOOKUP(A1014&amp;B1014,[1]country_org_des!$A$1:$E$1048576,5,0)</f>
        <v>FTL||Supplier_156||Plant_19||FTL_DE_W-CZ_500</v>
      </c>
      <c r="N1014" s="4" t="n">
        <f aca="false">+FIND("FTL",M1014,2)+4</f>
        <v>34</v>
      </c>
      <c r="O1014" s="0" t="n">
        <f aca="false">+FIND("-",M1014)</f>
        <v>38</v>
      </c>
      <c r="P1014" s="0" t="n">
        <f aca="false">+LEN(M1014)</f>
        <v>44</v>
      </c>
      <c r="Q1014" s="0" t="str">
        <f aca="false">+RIGHT(M1014,P1014-O1014)</f>
        <v>CZ_500</v>
      </c>
      <c r="R1014" s="0" t="n">
        <f aca="false">+LEN(M1014)-LEN(SUBSTITUTE(M1014,"_",""))</f>
        <v>5</v>
      </c>
      <c r="S1014" s="0" t="n">
        <f aca="false">+FIND("!",T1014)</f>
        <v>41</v>
      </c>
      <c r="T1014" s="0" t="str">
        <f aca="false">+SUBSTITUTE(M1014,"_","!",R1014)</f>
        <v>FTL||Supplier_156||Plant_19||FTL_DE_W-CZ!500</v>
      </c>
    </row>
    <row r="1015" customFormat="false" ht="12.8" hidden="true" customHeight="false" outlineLevel="0" collapsed="false">
      <c r="A1015" s="0" t="s">
        <v>658</v>
      </c>
      <c r="B1015" s="0" t="s">
        <v>1154</v>
      </c>
      <c r="C1015" s="0" t="s">
        <v>1187</v>
      </c>
      <c r="D1015" s="0" t="n">
        <v>20</v>
      </c>
      <c r="E1015" s="4" t="str">
        <f aca="false">+LEFT(RIGHT(M1015,P1015-N1015+1),O1015-N1015)</f>
        <v>DE_W</v>
      </c>
      <c r="F1015" s="4" t="str">
        <f aca="false">+RIGHT(LEFT(M1015,S1015-1),S1015-O1015-1)</f>
        <v>CZ</v>
      </c>
      <c r="G1015" s="4" t="n">
        <f aca="false">+D1015*VLOOKUP(C1015,[1]commodities!A$1:H$1048576,2,0)</f>
        <v>7.6</v>
      </c>
      <c r="H1015" s="4" t="n">
        <f aca="false">+$D1015*VLOOKUP(C1015,[1]commodities!A$1:H$1048576,3,0)</f>
        <v>0.1344</v>
      </c>
      <c r="I1015" s="4" t="n">
        <f aca="false">+G1015/K1015</f>
        <v>7.6</v>
      </c>
      <c r="J1015" s="4" t="n">
        <f aca="false">+H1015/K1015</f>
        <v>0.1344</v>
      </c>
      <c r="K1015" s="4" t="n">
        <f aca="false">+ROUNDUP(MAX(G1015/12000,H1015/51,1),0)</f>
        <v>1</v>
      </c>
      <c r="L1015" s="4" t="n">
        <f aca="false">+RANDBETWEEN(1,5)</f>
        <v>4</v>
      </c>
      <c r="M1015" s="4" t="str">
        <f aca="false">+VLOOKUP(A1015&amp;B1015,[1]country_org_des!$A$1:$E$1048576,5,0)</f>
        <v>FTL||Supplier_156||Plant_19||FTL_DE_W-CZ_500</v>
      </c>
      <c r="N1015" s="4" t="n">
        <f aca="false">+FIND("FTL",M1015,2)+4</f>
        <v>34</v>
      </c>
      <c r="O1015" s="0" t="n">
        <f aca="false">+FIND("-",M1015)</f>
        <v>38</v>
      </c>
      <c r="P1015" s="0" t="n">
        <f aca="false">+LEN(M1015)</f>
        <v>44</v>
      </c>
      <c r="Q1015" s="0" t="str">
        <f aca="false">+RIGHT(M1015,P1015-O1015)</f>
        <v>CZ_500</v>
      </c>
      <c r="R1015" s="0" t="n">
        <f aca="false">+LEN(M1015)-LEN(SUBSTITUTE(M1015,"_",""))</f>
        <v>5</v>
      </c>
      <c r="S1015" s="0" t="n">
        <f aca="false">+FIND("!",T1015)</f>
        <v>41</v>
      </c>
      <c r="T1015" s="0" t="str">
        <f aca="false">+SUBSTITUTE(M1015,"_","!",R1015)</f>
        <v>FTL||Supplier_156||Plant_19||FTL_DE_W-CZ!500</v>
      </c>
    </row>
    <row r="1016" customFormat="false" ht="12.8" hidden="true" customHeight="false" outlineLevel="0" collapsed="false">
      <c r="A1016" s="0" t="s">
        <v>658</v>
      </c>
      <c r="B1016" s="0" t="s">
        <v>1154</v>
      </c>
      <c r="C1016" s="0" t="s">
        <v>1188</v>
      </c>
      <c r="D1016" s="0" t="n">
        <v>100</v>
      </c>
      <c r="E1016" s="4" t="str">
        <f aca="false">+LEFT(RIGHT(M1016,P1016-N1016+1),O1016-N1016)</f>
        <v>DE_W</v>
      </c>
      <c r="F1016" s="4" t="str">
        <f aca="false">+RIGHT(LEFT(M1016,S1016-1),S1016-O1016-1)</f>
        <v>CZ</v>
      </c>
      <c r="G1016" s="4" t="n">
        <f aca="false">+D1016*VLOOKUP(C1016,[1]commodities!A$1:H$1048576,2,0)</f>
        <v>35</v>
      </c>
      <c r="H1016" s="4" t="n">
        <f aca="false">+$D1016*VLOOKUP(C1016,[1]commodities!A$1:H$1048576,3,0)</f>
        <v>0.672</v>
      </c>
      <c r="I1016" s="4" t="n">
        <f aca="false">+G1016/K1016</f>
        <v>35</v>
      </c>
      <c r="J1016" s="4" t="n">
        <f aca="false">+H1016/K1016</f>
        <v>0.672</v>
      </c>
      <c r="K1016" s="4" t="n">
        <f aca="false">+ROUNDUP(MAX(G1016/12000,H1016/51,1),0)</f>
        <v>1</v>
      </c>
      <c r="L1016" s="4" t="n">
        <f aca="false">+RANDBETWEEN(1,5)</f>
        <v>5</v>
      </c>
      <c r="M1016" s="4" t="str">
        <f aca="false">+VLOOKUP(A1016&amp;B1016,[1]country_org_des!$A$1:$E$1048576,5,0)</f>
        <v>FTL||Supplier_156||Plant_19||FTL_DE_W-CZ_500</v>
      </c>
      <c r="N1016" s="4" t="n">
        <f aca="false">+FIND("FTL",M1016,2)+4</f>
        <v>34</v>
      </c>
      <c r="O1016" s="0" t="n">
        <f aca="false">+FIND("-",M1016)</f>
        <v>38</v>
      </c>
      <c r="P1016" s="0" t="n">
        <f aca="false">+LEN(M1016)</f>
        <v>44</v>
      </c>
      <c r="Q1016" s="0" t="str">
        <f aca="false">+RIGHT(M1016,P1016-O1016)</f>
        <v>CZ_500</v>
      </c>
      <c r="R1016" s="0" t="n">
        <f aca="false">+LEN(M1016)-LEN(SUBSTITUTE(M1016,"_",""))</f>
        <v>5</v>
      </c>
      <c r="S1016" s="0" t="n">
        <f aca="false">+FIND("!",T1016)</f>
        <v>41</v>
      </c>
      <c r="T1016" s="0" t="str">
        <f aca="false">+SUBSTITUTE(M1016,"_","!",R1016)</f>
        <v>FTL||Supplier_156||Plant_19||FTL_DE_W-CZ!500</v>
      </c>
    </row>
    <row r="1017" customFormat="false" ht="12.8" hidden="true" customHeight="false" outlineLevel="0" collapsed="false">
      <c r="A1017" s="0" t="s">
        <v>658</v>
      </c>
      <c r="B1017" s="0" t="s">
        <v>1154</v>
      </c>
      <c r="C1017" s="0" t="s">
        <v>1189</v>
      </c>
      <c r="D1017" s="0" t="n">
        <v>100</v>
      </c>
      <c r="E1017" s="4" t="str">
        <f aca="false">+LEFT(RIGHT(M1017,P1017-N1017+1),O1017-N1017)</f>
        <v>DE_W</v>
      </c>
      <c r="F1017" s="4" t="str">
        <f aca="false">+RIGHT(LEFT(M1017,S1017-1),S1017-O1017-1)</f>
        <v>CZ</v>
      </c>
      <c r="G1017" s="4" t="n">
        <f aca="false">+D1017*VLOOKUP(C1017,[1]commodities!A$1:H$1048576,2,0)</f>
        <v>35</v>
      </c>
      <c r="H1017" s="4" t="n">
        <f aca="false">+$D1017*VLOOKUP(C1017,[1]commodities!A$1:H$1048576,3,0)</f>
        <v>0.672</v>
      </c>
      <c r="I1017" s="4" t="n">
        <f aca="false">+G1017/K1017</f>
        <v>35</v>
      </c>
      <c r="J1017" s="4" t="n">
        <f aca="false">+H1017/K1017</f>
        <v>0.672</v>
      </c>
      <c r="K1017" s="4" t="n">
        <f aca="false">+ROUNDUP(MAX(G1017/12000,H1017/51,1),0)</f>
        <v>1</v>
      </c>
      <c r="L1017" s="4" t="n">
        <f aca="false">+RANDBETWEEN(1,5)</f>
        <v>5</v>
      </c>
      <c r="M1017" s="4" t="str">
        <f aca="false">+VLOOKUP(A1017&amp;B1017,[1]country_org_des!$A$1:$E$1048576,5,0)</f>
        <v>FTL||Supplier_156||Plant_19||FTL_DE_W-CZ_500</v>
      </c>
      <c r="N1017" s="4" t="n">
        <f aca="false">+FIND("FTL",M1017,2)+4</f>
        <v>34</v>
      </c>
      <c r="O1017" s="0" t="n">
        <f aca="false">+FIND("-",M1017)</f>
        <v>38</v>
      </c>
      <c r="P1017" s="0" t="n">
        <f aca="false">+LEN(M1017)</f>
        <v>44</v>
      </c>
      <c r="Q1017" s="0" t="str">
        <f aca="false">+RIGHT(M1017,P1017-O1017)</f>
        <v>CZ_500</v>
      </c>
      <c r="R1017" s="0" t="n">
        <f aca="false">+LEN(M1017)-LEN(SUBSTITUTE(M1017,"_",""))</f>
        <v>5</v>
      </c>
      <c r="S1017" s="0" t="n">
        <f aca="false">+FIND("!",T1017)</f>
        <v>41</v>
      </c>
      <c r="T1017" s="0" t="str">
        <f aca="false">+SUBSTITUTE(M1017,"_","!",R1017)</f>
        <v>FTL||Supplier_156||Plant_19||FTL_DE_W-CZ!500</v>
      </c>
    </row>
    <row r="1018" customFormat="false" ht="12.8" hidden="true" customHeight="false" outlineLevel="0" collapsed="false">
      <c r="A1018" s="0" t="s">
        <v>658</v>
      </c>
      <c r="B1018" s="0" t="s">
        <v>1154</v>
      </c>
      <c r="C1018" s="0" t="s">
        <v>1190</v>
      </c>
      <c r="D1018" s="0" t="n">
        <v>80</v>
      </c>
      <c r="E1018" s="4" t="str">
        <f aca="false">+LEFT(RIGHT(M1018,P1018-N1018+1),O1018-N1018)</f>
        <v>DE_W</v>
      </c>
      <c r="F1018" s="4" t="str">
        <f aca="false">+RIGHT(LEFT(M1018,S1018-1),S1018-O1018-1)</f>
        <v>CZ</v>
      </c>
      <c r="G1018" s="4" t="n">
        <f aca="false">+D1018*VLOOKUP(C1018,[1]commodities!A$1:H$1048576,2,0)</f>
        <v>28.8</v>
      </c>
      <c r="H1018" s="4" t="n">
        <f aca="false">+$D1018*VLOOKUP(C1018,[1]commodities!A$1:H$1048576,3,0)</f>
        <v>0.5376</v>
      </c>
      <c r="I1018" s="4" t="n">
        <f aca="false">+G1018/K1018</f>
        <v>28.8</v>
      </c>
      <c r="J1018" s="4" t="n">
        <f aca="false">+H1018/K1018</f>
        <v>0.5376</v>
      </c>
      <c r="K1018" s="4" t="n">
        <f aca="false">+ROUNDUP(MAX(G1018/12000,H1018/51,1),0)</f>
        <v>1</v>
      </c>
      <c r="L1018" s="4" t="n">
        <f aca="false">+RANDBETWEEN(1,5)</f>
        <v>4</v>
      </c>
      <c r="M1018" s="4" t="str">
        <f aca="false">+VLOOKUP(A1018&amp;B1018,[1]country_org_des!$A$1:$E$1048576,5,0)</f>
        <v>FTL||Supplier_156||Plant_19||FTL_DE_W-CZ_500</v>
      </c>
      <c r="N1018" s="4" t="n">
        <f aca="false">+FIND("FTL",M1018,2)+4</f>
        <v>34</v>
      </c>
      <c r="O1018" s="0" t="n">
        <f aca="false">+FIND("-",M1018)</f>
        <v>38</v>
      </c>
      <c r="P1018" s="0" t="n">
        <f aca="false">+LEN(M1018)</f>
        <v>44</v>
      </c>
      <c r="Q1018" s="0" t="str">
        <f aca="false">+RIGHT(M1018,P1018-O1018)</f>
        <v>CZ_500</v>
      </c>
      <c r="R1018" s="0" t="n">
        <f aca="false">+LEN(M1018)-LEN(SUBSTITUTE(M1018,"_",""))</f>
        <v>5</v>
      </c>
      <c r="S1018" s="0" t="n">
        <f aca="false">+FIND("!",T1018)</f>
        <v>41</v>
      </c>
      <c r="T1018" s="0" t="str">
        <f aca="false">+SUBSTITUTE(M1018,"_","!",R1018)</f>
        <v>FTL||Supplier_156||Plant_19||FTL_DE_W-CZ!500</v>
      </c>
    </row>
    <row r="1019" customFormat="false" ht="12.8" hidden="true" customHeight="false" outlineLevel="0" collapsed="false">
      <c r="A1019" s="0" t="s">
        <v>658</v>
      </c>
      <c r="B1019" s="0" t="s">
        <v>1154</v>
      </c>
      <c r="C1019" s="0" t="s">
        <v>1191</v>
      </c>
      <c r="D1019" s="0" t="n">
        <v>80</v>
      </c>
      <c r="E1019" s="4" t="str">
        <f aca="false">+LEFT(RIGHT(M1019,P1019-N1019+1),O1019-N1019)</f>
        <v>DE_W</v>
      </c>
      <c r="F1019" s="4" t="str">
        <f aca="false">+RIGHT(LEFT(M1019,S1019-1),S1019-O1019-1)</f>
        <v>CZ</v>
      </c>
      <c r="G1019" s="4" t="n">
        <f aca="false">+D1019*VLOOKUP(C1019,[1]commodities!A$1:H$1048576,2,0)</f>
        <v>22.4</v>
      </c>
      <c r="H1019" s="4" t="n">
        <f aca="false">+$D1019*VLOOKUP(C1019,[1]commodities!A$1:H$1048576,3,0)</f>
        <v>0.7872</v>
      </c>
      <c r="I1019" s="4" t="n">
        <f aca="false">+G1019/K1019</f>
        <v>22.4</v>
      </c>
      <c r="J1019" s="4" t="n">
        <f aca="false">+H1019/K1019</f>
        <v>0.7872</v>
      </c>
      <c r="K1019" s="4" t="n">
        <f aca="false">+ROUNDUP(MAX(G1019/12000,H1019/51,1),0)</f>
        <v>1</v>
      </c>
      <c r="L1019" s="4" t="n">
        <f aca="false">+RANDBETWEEN(1,5)</f>
        <v>1</v>
      </c>
      <c r="M1019" s="4" t="str">
        <f aca="false">+VLOOKUP(A1019&amp;B1019,[1]country_org_des!$A$1:$E$1048576,5,0)</f>
        <v>FTL||Supplier_156||Plant_19||FTL_DE_W-CZ_500</v>
      </c>
      <c r="N1019" s="4" t="n">
        <f aca="false">+FIND("FTL",M1019,2)+4</f>
        <v>34</v>
      </c>
      <c r="O1019" s="0" t="n">
        <f aca="false">+FIND("-",M1019)</f>
        <v>38</v>
      </c>
      <c r="P1019" s="0" t="n">
        <f aca="false">+LEN(M1019)</f>
        <v>44</v>
      </c>
      <c r="Q1019" s="0" t="str">
        <f aca="false">+RIGHT(M1019,P1019-O1019)</f>
        <v>CZ_500</v>
      </c>
      <c r="R1019" s="0" t="n">
        <f aca="false">+LEN(M1019)-LEN(SUBSTITUTE(M1019,"_",""))</f>
        <v>5</v>
      </c>
      <c r="S1019" s="0" t="n">
        <f aca="false">+FIND("!",T1019)</f>
        <v>41</v>
      </c>
      <c r="T1019" s="0" t="str">
        <f aca="false">+SUBSTITUTE(M1019,"_","!",R1019)</f>
        <v>FTL||Supplier_156||Plant_19||FTL_DE_W-CZ!500</v>
      </c>
    </row>
    <row r="1020" customFormat="false" ht="12.8" hidden="true" customHeight="false" outlineLevel="0" collapsed="false">
      <c r="A1020" s="0" t="s">
        <v>658</v>
      </c>
      <c r="B1020" s="0" t="s">
        <v>1154</v>
      </c>
      <c r="C1020" s="0" t="s">
        <v>1192</v>
      </c>
      <c r="D1020" s="0" t="n">
        <v>140</v>
      </c>
      <c r="E1020" s="4" t="str">
        <f aca="false">+LEFT(RIGHT(M1020,P1020-N1020+1),O1020-N1020)</f>
        <v>DE_W</v>
      </c>
      <c r="F1020" s="4" t="str">
        <f aca="false">+RIGHT(LEFT(M1020,S1020-1),S1020-O1020-1)</f>
        <v>CZ</v>
      </c>
      <c r="G1020" s="4" t="n">
        <f aca="false">+D1020*VLOOKUP(C1020,[1]commodities!A$1:H$1048576,2,0)</f>
        <v>46.2</v>
      </c>
      <c r="H1020" s="4" t="n">
        <f aca="false">+$D1020*VLOOKUP(C1020,[1]commodities!A$1:H$1048576,3,0)</f>
        <v>1.2264</v>
      </c>
      <c r="I1020" s="4" t="n">
        <f aca="false">+G1020/K1020</f>
        <v>46.2</v>
      </c>
      <c r="J1020" s="4" t="n">
        <f aca="false">+H1020/K1020</f>
        <v>1.2264</v>
      </c>
      <c r="K1020" s="4" t="n">
        <f aca="false">+ROUNDUP(MAX(G1020/12000,H1020/51,1),0)</f>
        <v>1</v>
      </c>
      <c r="L1020" s="4" t="n">
        <f aca="false">+RANDBETWEEN(1,5)</f>
        <v>3</v>
      </c>
      <c r="M1020" s="4" t="str">
        <f aca="false">+VLOOKUP(A1020&amp;B1020,[1]country_org_des!$A$1:$E$1048576,5,0)</f>
        <v>FTL||Supplier_156||Plant_19||FTL_DE_W-CZ_500</v>
      </c>
      <c r="N1020" s="4" t="n">
        <f aca="false">+FIND("FTL",M1020,2)+4</f>
        <v>34</v>
      </c>
      <c r="O1020" s="0" t="n">
        <f aca="false">+FIND("-",M1020)</f>
        <v>38</v>
      </c>
      <c r="P1020" s="0" t="n">
        <f aca="false">+LEN(M1020)</f>
        <v>44</v>
      </c>
      <c r="Q1020" s="0" t="str">
        <f aca="false">+RIGHT(M1020,P1020-O1020)</f>
        <v>CZ_500</v>
      </c>
      <c r="R1020" s="0" t="n">
        <f aca="false">+LEN(M1020)-LEN(SUBSTITUTE(M1020,"_",""))</f>
        <v>5</v>
      </c>
      <c r="S1020" s="0" t="n">
        <f aca="false">+FIND("!",T1020)</f>
        <v>41</v>
      </c>
      <c r="T1020" s="0" t="str">
        <f aca="false">+SUBSTITUTE(M1020,"_","!",R1020)</f>
        <v>FTL||Supplier_156||Plant_19||FTL_DE_W-CZ!500</v>
      </c>
    </row>
    <row r="1021" customFormat="false" ht="12.8" hidden="true" customHeight="false" outlineLevel="0" collapsed="false">
      <c r="A1021" s="0" t="s">
        <v>658</v>
      </c>
      <c r="B1021" s="0" t="s">
        <v>1154</v>
      </c>
      <c r="C1021" s="0" t="s">
        <v>1193</v>
      </c>
      <c r="D1021" s="0" t="n">
        <v>60</v>
      </c>
      <c r="E1021" s="4" t="str">
        <f aca="false">+LEFT(RIGHT(M1021,P1021-N1021+1),O1021-N1021)</f>
        <v>DE_W</v>
      </c>
      <c r="F1021" s="4" t="str">
        <f aca="false">+RIGHT(LEFT(M1021,S1021-1),S1021-O1021-1)</f>
        <v>CZ</v>
      </c>
      <c r="G1021" s="4" t="n">
        <f aca="false">+D1021*VLOOKUP(C1021,[1]commodities!A$1:H$1048576,2,0)</f>
        <v>20.4</v>
      </c>
      <c r="H1021" s="4" t="n">
        <f aca="false">+$D1021*VLOOKUP(C1021,[1]commodities!A$1:H$1048576,3,0)</f>
        <v>0.5256</v>
      </c>
      <c r="I1021" s="4" t="n">
        <f aca="false">+G1021/K1021</f>
        <v>20.4</v>
      </c>
      <c r="J1021" s="4" t="n">
        <f aca="false">+H1021/K1021</f>
        <v>0.5256</v>
      </c>
      <c r="K1021" s="4" t="n">
        <f aca="false">+ROUNDUP(MAX(G1021/12000,H1021/51,1),0)</f>
        <v>1</v>
      </c>
      <c r="L1021" s="4" t="n">
        <f aca="false">+RANDBETWEEN(1,5)</f>
        <v>5</v>
      </c>
      <c r="M1021" s="4" t="str">
        <f aca="false">+VLOOKUP(A1021&amp;B1021,[1]country_org_des!$A$1:$E$1048576,5,0)</f>
        <v>FTL||Supplier_156||Plant_19||FTL_DE_W-CZ_500</v>
      </c>
      <c r="N1021" s="4" t="n">
        <f aca="false">+FIND("FTL",M1021,2)+4</f>
        <v>34</v>
      </c>
      <c r="O1021" s="0" t="n">
        <f aca="false">+FIND("-",M1021)</f>
        <v>38</v>
      </c>
      <c r="P1021" s="0" t="n">
        <f aca="false">+LEN(M1021)</f>
        <v>44</v>
      </c>
      <c r="Q1021" s="0" t="str">
        <f aca="false">+RIGHT(M1021,P1021-O1021)</f>
        <v>CZ_500</v>
      </c>
      <c r="R1021" s="0" t="n">
        <f aca="false">+LEN(M1021)-LEN(SUBSTITUTE(M1021,"_",""))</f>
        <v>5</v>
      </c>
      <c r="S1021" s="0" t="n">
        <f aca="false">+FIND("!",T1021)</f>
        <v>41</v>
      </c>
      <c r="T1021" s="0" t="str">
        <f aca="false">+SUBSTITUTE(M1021,"_","!",R1021)</f>
        <v>FTL||Supplier_156||Plant_19||FTL_DE_W-CZ!500</v>
      </c>
    </row>
    <row r="1022" customFormat="false" ht="12.8" hidden="true" customHeight="false" outlineLevel="0" collapsed="false">
      <c r="A1022" s="0" t="s">
        <v>658</v>
      </c>
      <c r="B1022" s="0" t="s">
        <v>1154</v>
      </c>
      <c r="C1022" s="0" t="s">
        <v>1194</v>
      </c>
      <c r="D1022" s="0" t="n">
        <v>40</v>
      </c>
      <c r="E1022" s="4" t="str">
        <f aca="false">+LEFT(RIGHT(M1022,P1022-N1022+1),O1022-N1022)</f>
        <v>DE_W</v>
      </c>
      <c r="F1022" s="4" t="str">
        <f aca="false">+RIGHT(LEFT(M1022,S1022-1),S1022-O1022-1)</f>
        <v>CZ</v>
      </c>
      <c r="G1022" s="4" t="n">
        <f aca="false">+D1022*VLOOKUP(C1022,[1]commodities!A$1:H$1048576,2,0)</f>
        <v>16.4</v>
      </c>
      <c r="H1022" s="4" t="n">
        <f aca="false">+$D1022*VLOOKUP(C1022,[1]commodities!A$1:H$1048576,3,0)</f>
        <v>0.2688</v>
      </c>
      <c r="I1022" s="4" t="n">
        <f aca="false">+G1022/K1022</f>
        <v>16.4</v>
      </c>
      <c r="J1022" s="4" t="n">
        <f aca="false">+H1022/K1022</f>
        <v>0.2688</v>
      </c>
      <c r="K1022" s="4" t="n">
        <f aca="false">+ROUNDUP(MAX(G1022/12000,H1022/51,1),0)</f>
        <v>1</v>
      </c>
      <c r="L1022" s="4" t="n">
        <f aca="false">+RANDBETWEEN(1,5)</f>
        <v>1</v>
      </c>
      <c r="M1022" s="4" t="str">
        <f aca="false">+VLOOKUP(A1022&amp;B1022,[1]country_org_des!$A$1:$E$1048576,5,0)</f>
        <v>FTL||Supplier_156||Plant_19||FTL_DE_W-CZ_500</v>
      </c>
      <c r="N1022" s="4" t="n">
        <f aca="false">+FIND("FTL",M1022,2)+4</f>
        <v>34</v>
      </c>
      <c r="O1022" s="0" t="n">
        <f aca="false">+FIND("-",M1022)</f>
        <v>38</v>
      </c>
      <c r="P1022" s="0" t="n">
        <f aca="false">+LEN(M1022)</f>
        <v>44</v>
      </c>
      <c r="Q1022" s="0" t="str">
        <f aca="false">+RIGHT(M1022,P1022-O1022)</f>
        <v>CZ_500</v>
      </c>
      <c r="R1022" s="0" t="n">
        <f aca="false">+LEN(M1022)-LEN(SUBSTITUTE(M1022,"_",""))</f>
        <v>5</v>
      </c>
      <c r="S1022" s="0" t="n">
        <f aca="false">+FIND("!",T1022)</f>
        <v>41</v>
      </c>
      <c r="T1022" s="0" t="str">
        <f aca="false">+SUBSTITUTE(M1022,"_","!",R1022)</f>
        <v>FTL||Supplier_156||Plant_19||FTL_DE_W-CZ!500</v>
      </c>
    </row>
    <row r="1023" customFormat="false" ht="12.8" hidden="true" customHeight="false" outlineLevel="0" collapsed="false">
      <c r="A1023" s="0" t="s">
        <v>658</v>
      </c>
      <c r="B1023" s="0" t="s">
        <v>1154</v>
      </c>
      <c r="C1023" s="0" t="s">
        <v>1195</v>
      </c>
      <c r="D1023" s="0" t="n">
        <v>40</v>
      </c>
      <c r="E1023" s="4" t="str">
        <f aca="false">+LEFT(RIGHT(M1023,P1023-N1023+1),O1023-N1023)</f>
        <v>DE_W</v>
      </c>
      <c r="F1023" s="4" t="str">
        <f aca="false">+RIGHT(LEFT(M1023,S1023-1),S1023-O1023-1)</f>
        <v>CZ</v>
      </c>
      <c r="G1023" s="4" t="n">
        <f aca="false">+D1023*VLOOKUP(C1023,[1]commodities!A$1:H$1048576,2,0)</f>
        <v>16.4</v>
      </c>
      <c r="H1023" s="4" t="n">
        <f aca="false">+$D1023*VLOOKUP(C1023,[1]commodities!A$1:H$1048576,3,0)</f>
        <v>0.2688</v>
      </c>
      <c r="I1023" s="4" t="n">
        <f aca="false">+G1023/K1023</f>
        <v>16.4</v>
      </c>
      <c r="J1023" s="4" t="n">
        <f aca="false">+H1023/K1023</f>
        <v>0.2688</v>
      </c>
      <c r="K1023" s="4" t="n">
        <f aca="false">+ROUNDUP(MAX(G1023/12000,H1023/51,1),0)</f>
        <v>1</v>
      </c>
      <c r="L1023" s="4" t="n">
        <f aca="false">+RANDBETWEEN(1,5)</f>
        <v>3</v>
      </c>
      <c r="M1023" s="4" t="str">
        <f aca="false">+VLOOKUP(A1023&amp;B1023,[1]country_org_des!$A$1:$E$1048576,5,0)</f>
        <v>FTL||Supplier_156||Plant_19||FTL_DE_W-CZ_500</v>
      </c>
      <c r="N1023" s="4" t="n">
        <f aca="false">+FIND("FTL",M1023,2)+4</f>
        <v>34</v>
      </c>
      <c r="O1023" s="0" t="n">
        <f aca="false">+FIND("-",M1023)</f>
        <v>38</v>
      </c>
      <c r="P1023" s="0" t="n">
        <f aca="false">+LEN(M1023)</f>
        <v>44</v>
      </c>
      <c r="Q1023" s="0" t="str">
        <f aca="false">+RIGHT(M1023,P1023-O1023)</f>
        <v>CZ_500</v>
      </c>
      <c r="R1023" s="0" t="n">
        <f aca="false">+LEN(M1023)-LEN(SUBSTITUTE(M1023,"_",""))</f>
        <v>5</v>
      </c>
      <c r="S1023" s="0" t="n">
        <f aca="false">+FIND("!",T1023)</f>
        <v>41</v>
      </c>
      <c r="T1023" s="0" t="str">
        <f aca="false">+SUBSTITUTE(M1023,"_","!",R1023)</f>
        <v>FTL||Supplier_156||Plant_19||FTL_DE_W-CZ!500</v>
      </c>
    </row>
    <row r="1024" customFormat="false" ht="12.8" hidden="true" customHeight="false" outlineLevel="0" collapsed="false">
      <c r="A1024" s="0" t="s">
        <v>658</v>
      </c>
      <c r="B1024" s="0" t="s">
        <v>1154</v>
      </c>
      <c r="C1024" s="0" t="s">
        <v>1196</v>
      </c>
      <c r="D1024" s="0" t="n">
        <v>100</v>
      </c>
      <c r="E1024" s="4" t="str">
        <f aca="false">+LEFT(RIGHT(M1024,P1024-N1024+1),O1024-N1024)</f>
        <v>DE_W</v>
      </c>
      <c r="F1024" s="4" t="str">
        <f aca="false">+RIGHT(LEFT(M1024,S1024-1),S1024-O1024-1)</f>
        <v>CZ</v>
      </c>
      <c r="G1024" s="4" t="n">
        <f aca="false">+D1024*VLOOKUP(C1024,[1]commodities!A$1:H$1048576,2,0)</f>
        <v>41</v>
      </c>
      <c r="H1024" s="4" t="n">
        <f aca="false">+$D1024*VLOOKUP(C1024,[1]commodities!A$1:H$1048576,3,0)</f>
        <v>0.672</v>
      </c>
      <c r="I1024" s="4" t="n">
        <f aca="false">+G1024/K1024</f>
        <v>41</v>
      </c>
      <c r="J1024" s="4" t="n">
        <f aca="false">+H1024/K1024</f>
        <v>0.672</v>
      </c>
      <c r="K1024" s="4" t="n">
        <f aca="false">+ROUNDUP(MAX(G1024/12000,H1024/51,1),0)</f>
        <v>1</v>
      </c>
      <c r="L1024" s="4" t="n">
        <f aca="false">+RANDBETWEEN(1,5)</f>
        <v>5</v>
      </c>
      <c r="M1024" s="4" t="str">
        <f aca="false">+VLOOKUP(A1024&amp;B1024,[1]country_org_des!$A$1:$E$1048576,5,0)</f>
        <v>FTL||Supplier_156||Plant_19||FTL_DE_W-CZ_500</v>
      </c>
      <c r="N1024" s="4" t="n">
        <f aca="false">+FIND("FTL",M1024,2)+4</f>
        <v>34</v>
      </c>
      <c r="O1024" s="0" t="n">
        <f aca="false">+FIND("-",M1024)</f>
        <v>38</v>
      </c>
      <c r="P1024" s="0" t="n">
        <f aca="false">+LEN(M1024)</f>
        <v>44</v>
      </c>
      <c r="Q1024" s="0" t="str">
        <f aca="false">+RIGHT(M1024,P1024-O1024)</f>
        <v>CZ_500</v>
      </c>
      <c r="R1024" s="0" t="n">
        <f aca="false">+LEN(M1024)-LEN(SUBSTITUTE(M1024,"_",""))</f>
        <v>5</v>
      </c>
      <c r="S1024" s="0" t="n">
        <f aca="false">+FIND("!",T1024)</f>
        <v>41</v>
      </c>
      <c r="T1024" s="0" t="str">
        <f aca="false">+SUBSTITUTE(M1024,"_","!",R1024)</f>
        <v>FTL||Supplier_156||Plant_19||FTL_DE_W-CZ!500</v>
      </c>
    </row>
    <row r="1025" customFormat="false" ht="12.8" hidden="true" customHeight="false" outlineLevel="0" collapsed="false">
      <c r="A1025" s="0" t="s">
        <v>658</v>
      </c>
      <c r="B1025" s="0" t="s">
        <v>1154</v>
      </c>
      <c r="C1025" s="0" t="s">
        <v>1197</v>
      </c>
      <c r="D1025" s="0" t="n">
        <v>80</v>
      </c>
      <c r="E1025" s="4" t="str">
        <f aca="false">+LEFT(RIGHT(M1025,P1025-N1025+1),O1025-N1025)</f>
        <v>DE_W</v>
      </c>
      <c r="F1025" s="4" t="str">
        <f aca="false">+RIGHT(LEFT(M1025,S1025-1),S1025-O1025-1)</f>
        <v>CZ</v>
      </c>
      <c r="G1025" s="4" t="n">
        <f aca="false">+D1025*VLOOKUP(C1025,[1]commodities!A$1:H$1048576,2,0)</f>
        <v>34.4</v>
      </c>
      <c r="H1025" s="4" t="n">
        <f aca="false">+$D1025*VLOOKUP(C1025,[1]commodities!A$1:H$1048576,3,0)</f>
        <v>0.5376</v>
      </c>
      <c r="I1025" s="4" t="n">
        <f aca="false">+G1025/K1025</f>
        <v>34.4</v>
      </c>
      <c r="J1025" s="4" t="n">
        <f aca="false">+H1025/K1025</f>
        <v>0.5376</v>
      </c>
      <c r="K1025" s="4" t="n">
        <f aca="false">+ROUNDUP(MAX(G1025/12000,H1025/51,1),0)</f>
        <v>1</v>
      </c>
      <c r="L1025" s="4" t="n">
        <f aca="false">+RANDBETWEEN(1,5)</f>
        <v>2</v>
      </c>
      <c r="M1025" s="4" t="str">
        <f aca="false">+VLOOKUP(A1025&amp;B1025,[1]country_org_des!$A$1:$E$1048576,5,0)</f>
        <v>FTL||Supplier_156||Plant_19||FTL_DE_W-CZ_500</v>
      </c>
      <c r="N1025" s="4" t="n">
        <f aca="false">+FIND("FTL",M1025,2)+4</f>
        <v>34</v>
      </c>
      <c r="O1025" s="0" t="n">
        <f aca="false">+FIND("-",M1025)</f>
        <v>38</v>
      </c>
      <c r="P1025" s="0" t="n">
        <f aca="false">+LEN(M1025)</f>
        <v>44</v>
      </c>
      <c r="Q1025" s="0" t="str">
        <f aca="false">+RIGHT(M1025,P1025-O1025)</f>
        <v>CZ_500</v>
      </c>
      <c r="R1025" s="0" t="n">
        <f aca="false">+LEN(M1025)-LEN(SUBSTITUTE(M1025,"_",""))</f>
        <v>5</v>
      </c>
      <c r="S1025" s="0" t="n">
        <f aca="false">+FIND("!",T1025)</f>
        <v>41</v>
      </c>
      <c r="T1025" s="0" t="str">
        <f aca="false">+SUBSTITUTE(M1025,"_","!",R1025)</f>
        <v>FTL||Supplier_156||Plant_19||FTL_DE_W-CZ!500</v>
      </c>
    </row>
    <row r="1026" customFormat="false" ht="12.8" hidden="true" customHeight="false" outlineLevel="0" collapsed="false">
      <c r="A1026" s="0" t="s">
        <v>658</v>
      </c>
      <c r="B1026" s="0" t="s">
        <v>1154</v>
      </c>
      <c r="C1026" s="0" t="s">
        <v>1198</v>
      </c>
      <c r="D1026" s="0" t="n">
        <v>80</v>
      </c>
      <c r="E1026" s="4" t="str">
        <f aca="false">+LEFT(RIGHT(M1026,P1026-N1026+1),O1026-N1026)</f>
        <v>DE_W</v>
      </c>
      <c r="F1026" s="4" t="str">
        <f aca="false">+RIGHT(LEFT(M1026,S1026-1),S1026-O1026-1)</f>
        <v>CZ</v>
      </c>
      <c r="G1026" s="4" t="n">
        <f aca="false">+D1026*VLOOKUP(C1026,[1]commodities!A$1:H$1048576,2,0)</f>
        <v>34.4</v>
      </c>
      <c r="H1026" s="4" t="n">
        <f aca="false">+$D1026*VLOOKUP(C1026,[1]commodities!A$1:H$1048576,3,0)</f>
        <v>0.5376</v>
      </c>
      <c r="I1026" s="4" t="n">
        <f aca="false">+G1026/K1026</f>
        <v>34.4</v>
      </c>
      <c r="J1026" s="4" t="n">
        <f aca="false">+H1026/K1026</f>
        <v>0.5376</v>
      </c>
      <c r="K1026" s="4" t="n">
        <f aca="false">+ROUNDUP(MAX(G1026/12000,H1026/51,1),0)</f>
        <v>1</v>
      </c>
      <c r="L1026" s="4" t="n">
        <f aca="false">+RANDBETWEEN(1,5)</f>
        <v>4</v>
      </c>
      <c r="M1026" s="4" t="str">
        <f aca="false">+VLOOKUP(A1026&amp;B1026,[1]country_org_des!$A$1:$E$1048576,5,0)</f>
        <v>FTL||Supplier_156||Plant_19||FTL_DE_W-CZ_500</v>
      </c>
      <c r="N1026" s="4" t="n">
        <f aca="false">+FIND("FTL",M1026,2)+4</f>
        <v>34</v>
      </c>
      <c r="O1026" s="0" t="n">
        <f aca="false">+FIND("-",M1026)</f>
        <v>38</v>
      </c>
      <c r="P1026" s="0" t="n">
        <f aca="false">+LEN(M1026)</f>
        <v>44</v>
      </c>
      <c r="Q1026" s="0" t="str">
        <f aca="false">+RIGHT(M1026,P1026-O1026)</f>
        <v>CZ_500</v>
      </c>
      <c r="R1026" s="0" t="n">
        <f aca="false">+LEN(M1026)-LEN(SUBSTITUTE(M1026,"_",""))</f>
        <v>5</v>
      </c>
      <c r="S1026" s="0" t="n">
        <f aca="false">+FIND("!",T1026)</f>
        <v>41</v>
      </c>
      <c r="T1026" s="0" t="str">
        <f aca="false">+SUBSTITUTE(M1026,"_","!",R1026)</f>
        <v>FTL||Supplier_156||Plant_19||FTL_DE_W-CZ!500</v>
      </c>
    </row>
    <row r="1027" customFormat="false" ht="12.8" hidden="true" customHeight="false" outlineLevel="0" collapsed="false">
      <c r="A1027" s="0" t="s">
        <v>658</v>
      </c>
      <c r="B1027" s="0" t="s">
        <v>1154</v>
      </c>
      <c r="C1027" s="0" t="s">
        <v>1199</v>
      </c>
      <c r="D1027" s="0" t="n">
        <v>160</v>
      </c>
      <c r="E1027" s="4" t="str">
        <f aca="false">+LEFT(RIGHT(M1027,P1027-N1027+1),O1027-N1027)</f>
        <v>DE_W</v>
      </c>
      <c r="F1027" s="4" t="str">
        <f aca="false">+RIGHT(LEFT(M1027,S1027-1),S1027-O1027-1)</f>
        <v>CZ</v>
      </c>
      <c r="G1027" s="4" t="n">
        <f aca="false">+D1027*VLOOKUP(C1027,[1]commodities!A$1:H$1048576,2,0)</f>
        <v>67.2</v>
      </c>
      <c r="H1027" s="4" t="n">
        <f aca="false">+$D1027*VLOOKUP(C1027,[1]commodities!A$1:H$1048576,3,0)</f>
        <v>1.4016</v>
      </c>
      <c r="I1027" s="4" t="n">
        <f aca="false">+G1027/K1027</f>
        <v>67.2</v>
      </c>
      <c r="J1027" s="4" t="n">
        <f aca="false">+H1027/K1027</f>
        <v>1.4016</v>
      </c>
      <c r="K1027" s="4" t="n">
        <f aca="false">+ROUNDUP(MAX(G1027/12000,H1027/51,1),0)</f>
        <v>1</v>
      </c>
      <c r="L1027" s="4" t="n">
        <f aca="false">+RANDBETWEEN(1,5)</f>
        <v>5</v>
      </c>
      <c r="M1027" s="4" t="str">
        <f aca="false">+VLOOKUP(A1027&amp;B1027,[1]country_org_des!$A$1:$E$1048576,5,0)</f>
        <v>FTL||Supplier_156||Plant_19||FTL_DE_W-CZ_500</v>
      </c>
      <c r="N1027" s="4" t="n">
        <f aca="false">+FIND("FTL",M1027,2)+4</f>
        <v>34</v>
      </c>
      <c r="O1027" s="0" t="n">
        <f aca="false">+FIND("-",M1027)</f>
        <v>38</v>
      </c>
      <c r="P1027" s="0" t="n">
        <f aca="false">+LEN(M1027)</f>
        <v>44</v>
      </c>
      <c r="Q1027" s="0" t="str">
        <f aca="false">+RIGHT(M1027,P1027-O1027)</f>
        <v>CZ_500</v>
      </c>
      <c r="R1027" s="0" t="n">
        <f aca="false">+LEN(M1027)-LEN(SUBSTITUTE(M1027,"_",""))</f>
        <v>5</v>
      </c>
      <c r="S1027" s="0" t="n">
        <f aca="false">+FIND("!",T1027)</f>
        <v>41</v>
      </c>
      <c r="T1027" s="0" t="str">
        <f aca="false">+SUBSTITUTE(M1027,"_","!",R1027)</f>
        <v>FTL||Supplier_156||Plant_19||FTL_DE_W-CZ!500</v>
      </c>
    </row>
    <row r="1028" customFormat="false" ht="12.8" hidden="true" customHeight="false" outlineLevel="0" collapsed="false">
      <c r="A1028" s="0" t="s">
        <v>658</v>
      </c>
      <c r="B1028" s="0" t="s">
        <v>1154</v>
      </c>
      <c r="C1028" s="0" t="s">
        <v>1200</v>
      </c>
      <c r="D1028" s="0" t="n">
        <v>140</v>
      </c>
      <c r="E1028" s="4" t="str">
        <f aca="false">+LEFT(RIGHT(M1028,P1028-N1028+1),O1028-N1028)</f>
        <v>DE_W</v>
      </c>
      <c r="F1028" s="4" t="str">
        <f aca="false">+RIGHT(LEFT(M1028,S1028-1),S1028-O1028-1)</f>
        <v>CZ</v>
      </c>
      <c r="G1028" s="4" t="n">
        <f aca="false">+D1028*VLOOKUP(C1028,[1]commodities!A$1:H$1048576,2,0)</f>
        <v>57.4</v>
      </c>
      <c r="H1028" s="4" t="n">
        <f aca="false">+$D1028*VLOOKUP(C1028,[1]commodities!A$1:H$1048576,3,0)</f>
        <v>1.2264</v>
      </c>
      <c r="I1028" s="4" t="n">
        <f aca="false">+G1028/K1028</f>
        <v>57.4</v>
      </c>
      <c r="J1028" s="4" t="n">
        <f aca="false">+H1028/K1028</f>
        <v>1.2264</v>
      </c>
      <c r="K1028" s="4" t="n">
        <f aca="false">+ROUNDUP(MAX(G1028/12000,H1028/51,1),0)</f>
        <v>1</v>
      </c>
      <c r="L1028" s="4" t="n">
        <f aca="false">+RANDBETWEEN(1,5)</f>
        <v>5</v>
      </c>
      <c r="M1028" s="4" t="str">
        <f aca="false">+VLOOKUP(A1028&amp;B1028,[1]country_org_des!$A$1:$E$1048576,5,0)</f>
        <v>FTL||Supplier_156||Plant_19||FTL_DE_W-CZ_500</v>
      </c>
      <c r="N1028" s="4" t="n">
        <f aca="false">+FIND("FTL",M1028,2)+4</f>
        <v>34</v>
      </c>
      <c r="O1028" s="0" t="n">
        <f aca="false">+FIND("-",M1028)</f>
        <v>38</v>
      </c>
      <c r="P1028" s="0" t="n">
        <f aca="false">+LEN(M1028)</f>
        <v>44</v>
      </c>
      <c r="Q1028" s="0" t="str">
        <f aca="false">+RIGHT(M1028,P1028-O1028)</f>
        <v>CZ_500</v>
      </c>
      <c r="R1028" s="0" t="n">
        <f aca="false">+LEN(M1028)-LEN(SUBSTITUTE(M1028,"_",""))</f>
        <v>5</v>
      </c>
      <c r="S1028" s="0" t="n">
        <f aca="false">+FIND("!",T1028)</f>
        <v>41</v>
      </c>
      <c r="T1028" s="0" t="str">
        <f aca="false">+SUBSTITUTE(M1028,"_","!",R1028)</f>
        <v>FTL||Supplier_156||Plant_19||FTL_DE_W-CZ!500</v>
      </c>
    </row>
    <row r="1029" customFormat="false" ht="12.8" hidden="true" customHeight="false" outlineLevel="0" collapsed="false">
      <c r="A1029" s="0" t="s">
        <v>658</v>
      </c>
      <c r="B1029" s="0" t="s">
        <v>1154</v>
      </c>
      <c r="C1029" s="0" t="s">
        <v>1201</v>
      </c>
      <c r="D1029" s="0" t="n">
        <v>360</v>
      </c>
      <c r="E1029" s="4" t="str">
        <f aca="false">+LEFT(RIGHT(M1029,P1029-N1029+1),O1029-N1029)</f>
        <v>DE_W</v>
      </c>
      <c r="F1029" s="4" t="str">
        <f aca="false">+RIGHT(LEFT(M1029,S1029-1),S1029-O1029-1)</f>
        <v>CZ</v>
      </c>
      <c r="G1029" s="4" t="n">
        <f aca="false">+D1029*VLOOKUP(C1029,[1]commodities!A$1:H$1048576,2,0)</f>
        <v>26.399999988</v>
      </c>
      <c r="H1029" s="4" t="n">
        <f aca="false">+$D1029*VLOOKUP(C1029,[1]commodities!A$1:H$1048576,3,0)</f>
        <v>0.32256</v>
      </c>
      <c r="I1029" s="4" t="n">
        <f aca="false">+G1029/K1029</f>
        <v>26.399999988</v>
      </c>
      <c r="J1029" s="4" t="n">
        <f aca="false">+H1029/K1029</f>
        <v>0.32256</v>
      </c>
      <c r="K1029" s="4" t="n">
        <f aca="false">+ROUNDUP(MAX(G1029/12000,H1029/51,1),0)</f>
        <v>1</v>
      </c>
      <c r="L1029" s="4" t="n">
        <f aca="false">+RANDBETWEEN(1,5)</f>
        <v>3</v>
      </c>
      <c r="M1029" s="4" t="str">
        <f aca="false">+VLOOKUP(A1029&amp;B1029,[1]country_org_des!$A$1:$E$1048576,5,0)</f>
        <v>FTL||Supplier_156||Plant_19||FTL_DE_W-CZ_500</v>
      </c>
      <c r="N1029" s="4" t="n">
        <f aca="false">+FIND("FTL",M1029,2)+4</f>
        <v>34</v>
      </c>
      <c r="O1029" s="0" t="n">
        <f aca="false">+FIND("-",M1029)</f>
        <v>38</v>
      </c>
      <c r="P1029" s="0" t="n">
        <f aca="false">+LEN(M1029)</f>
        <v>44</v>
      </c>
      <c r="Q1029" s="0" t="str">
        <f aca="false">+RIGHT(M1029,P1029-O1029)</f>
        <v>CZ_500</v>
      </c>
      <c r="R1029" s="0" t="n">
        <f aca="false">+LEN(M1029)-LEN(SUBSTITUTE(M1029,"_",""))</f>
        <v>5</v>
      </c>
      <c r="S1029" s="0" t="n">
        <f aca="false">+FIND("!",T1029)</f>
        <v>41</v>
      </c>
      <c r="T1029" s="0" t="str">
        <f aca="false">+SUBSTITUTE(M1029,"_","!",R1029)</f>
        <v>FTL||Supplier_156||Plant_19||FTL_DE_W-CZ!500</v>
      </c>
    </row>
    <row r="1030" customFormat="false" ht="12.8" hidden="true" customHeight="false" outlineLevel="0" collapsed="false">
      <c r="A1030" s="0" t="s">
        <v>658</v>
      </c>
      <c r="B1030" s="0" t="s">
        <v>1154</v>
      </c>
      <c r="C1030" s="0" t="s">
        <v>1202</v>
      </c>
      <c r="D1030" s="0" t="n">
        <v>240</v>
      </c>
      <c r="E1030" s="4" t="str">
        <f aca="false">+LEFT(RIGHT(M1030,P1030-N1030+1),O1030-N1030)</f>
        <v>DE_W</v>
      </c>
      <c r="F1030" s="4" t="str">
        <f aca="false">+RIGHT(LEFT(M1030,S1030-1),S1030-O1030-1)</f>
        <v>CZ</v>
      </c>
      <c r="G1030" s="4" t="n">
        <f aca="false">+D1030*VLOOKUP(C1030,[1]commodities!A$1:H$1048576,2,0)</f>
        <v>17.599999992</v>
      </c>
      <c r="H1030" s="4" t="n">
        <f aca="false">+$D1030*VLOOKUP(C1030,[1]commodities!A$1:H$1048576,3,0)</f>
        <v>0.21504</v>
      </c>
      <c r="I1030" s="4" t="n">
        <f aca="false">+G1030/K1030</f>
        <v>17.599999992</v>
      </c>
      <c r="J1030" s="4" t="n">
        <f aca="false">+H1030/K1030</f>
        <v>0.21504</v>
      </c>
      <c r="K1030" s="4" t="n">
        <f aca="false">+ROUNDUP(MAX(G1030/12000,H1030/51,1),0)</f>
        <v>1</v>
      </c>
      <c r="L1030" s="4" t="n">
        <f aca="false">+RANDBETWEEN(1,5)</f>
        <v>1</v>
      </c>
      <c r="M1030" s="4" t="str">
        <f aca="false">+VLOOKUP(A1030&amp;B1030,[1]country_org_des!$A$1:$E$1048576,5,0)</f>
        <v>FTL||Supplier_156||Plant_19||FTL_DE_W-CZ_500</v>
      </c>
      <c r="N1030" s="4" t="n">
        <f aca="false">+FIND("FTL",M1030,2)+4</f>
        <v>34</v>
      </c>
      <c r="O1030" s="0" t="n">
        <f aca="false">+FIND("-",M1030)</f>
        <v>38</v>
      </c>
      <c r="P1030" s="0" t="n">
        <f aca="false">+LEN(M1030)</f>
        <v>44</v>
      </c>
      <c r="Q1030" s="0" t="str">
        <f aca="false">+RIGHT(M1030,P1030-O1030)</f>
        <v>CZ_500</v>
      </c>
      <c r="R1030" s="0" t="n">
        <f aca="false">+LEN(M1030)-LEN(SUBSTITUTE(M1030,"_",""))</f>
        <v>5</v>
      </c>
      <c r="S1030" s="0" t="n">
        <f aca="false">+FIND("!",T1030)</f>
        <v>41</v>
      </c>
      <c r="T1030" s="0" t="str">
        <f aca="false">+SUBSTITUTE(M1030,"_","!",R1030)</f>
        <v>FTL||Supplier_156||Plant_19||FTL_DE_W-CZ!500</v>
      </c>
    </row>
    <row r="1031" customFormat="false" ht="12.8" hidden="true" customHeight="false" outlineLevel="0" collapsed="false">
      <c r="A1031" s="0" t="s">
        <v>658</v>
      </c>
      <c r="B1031" s="0" t="s">
        <v>1154</v>
      </c>
      <c r="C1031" s="0" t="s">
        <v>1203</v>
      </c>
      <c r="D1031" s="0" t="n">
        <v>20</v>
      </c>
      <c r="E1031" s="4" t="str">
        <f aca="false">+LEFT(RIGHT(M1031,P1031-N1031+1),O1031-N1031)</f>
        <v>DE_W</v>
      </c>
      <c r="F1031" s="4" t="str">
        <f aca="false">+RIGHT(LEFT(M1031,S1031-1),S1031-O1031-1)</f>
        <v>CZ</v>
      </c>
      <c r="G1031" s="4" t="n">
        <f aca="false">+D1031*VLOOKUP(C1031,[1]commodities!A$1:H$1048576,2,0)</f>
        <v>5.8</v>
      </c>
      <c r="H1031" s="4" t="n">
        <f aca="false">+$D1031*VLOOKUP(C1031,[1]commodities!A$1:H$1048576,3,0)</f>
        <v>0.1344</v>
      </c>
      <c r="I1031" s="4" t="n">
        <f aca="false">+G1031/K1031</f>
        <v>5.8</v>
      </c>
      <c r="J1031" s="4" t="n">
        <f aca="false">+H1031/K1031</f>
        <v>0.1344</v>
      </c>
      <c r="K1031" s="4" t="n">
        <f aca="false">+ROUNDUP(MAX(G1031/12000,H1031/51,1),0)</f>
        <v>1</v>
      </c>
      <c r="L1031" s="4" t="n">
        <f aca="false">+RANDBETWEEN(1,5)</f>
        <v>4</v>
      </c>
      <c r="M1031" s="4" t="str">
        <f aca="false">+VLOOKUP(A1031&amp;B1031,[1]country_org_des!$A$1:$E$1048576,5,0)</f>
        <v>FTL||Supplier_156||Plant_19||FTL_DE_W-CZ_500</v>
      </c>
      <c r="N1031" s="4" t="n">
        <f aca="false">+FIND("FTL",M1031,2)+4</f>
        <v>34</v>
      </c>
      <c r="O1031" s="0" t="n">
        <f aca="false">+FIND("-",M1031)</f>
        <v>38</v>
      </c>
      <c r="P1031" s="0" t="n">
        <f aca="false">+LEN(M1031)</f>
        <v>44</v>
      </c>
      <c r="Q1031" s="0" t="str">
        <f aca="false">+RIGHT(M1031,P1031-O1031)</f>
        <v>CZ_500</v>
      </c>
      <c r="R1031" s="0" t="n">
        <f aca="false">+LEN(M1031)-LEN(SUBSTITUTE(M1031,"_",""))</f>
        <v>5</v>
      </c>
      <c r="S1031" s="0" t="n">
        <f aca="false">+FIND("!",T1031)</f>
        <v>41</v>
      </c>
      <c r="T1031" s="0" t="str">
        <f aca="false">+SUBSTITUTE(M1031,"_","!",R1031)</f>
        <v>FTL||Supplier_156||Plant_19||FTL_DE_W-CZ!500</v>
      </c>
    </row>
    <row r="1032" customFormat="false" ht="12.8" hidden="true" customHeight="false" outlineLevel="0" collapsed="false">
      <c r="A1032" s="0" t="s">
        <v>658</v>
      </c>
      <c r="B1032" s="0" t="s">
        <v>1154</v>
      </c>
      <c r="C1032" s="0" t="s">
        <v>1204</v>
      </c>
      <c r="D1032" s="0" t="n">
        <v>20</v>
      </c>
      <c r="E1032" s="4" t="str">
        <f aca="false">+LEFT(RIGHT(M1032,P1032-N1032+1),O1032-N1032)</f>
        <v>DE_W</v>
      </c>
      <c r="F1032" s="4" t="str">
        <f aca="false">+RIGHT(LEFT(M1032,S1032-1),S1032-O1032-1)</f>
        <v>CZ</v>
      </c>
      <c r="G1032" s="4" t="n">
        <f aca="false">+D1032*VLOOKUP(C1032,[1]commodities!A$1:H$1048576,2,0)</f>
        <v>5.8</v>
      </c>
      <c r="H1032" s="4" t="n">
        <f aca="false">+$D1032*VLOOKUP(C1032,[1]commodities!A$1:H$1048576,3,0)</f>
        <v>0.1344</v>
      </c>
      <c r="I1032" s="4" t="n">
        <f aca="false">+G1032/K1032</f>
        <v>5.8</v>
      </c>
      <c r="J1032" s="4" t="n">
        <f aca="false">+H1032/K1032</f>
        <v>0.1344</v>
      </c>
      <c r="K1032" s="4" t="n">
        <f aca="false">+ROUNDUP(MAX(G1032/12000,H1032/51,1),0)</f>
        <v>1</v>
      </c>
      <c r="L1032" s="4" t="n">
        <f aca="false">+RANDBETWEEN(1,5)</f>
        <v>4</v>
      </c>
      <c r="M1032" s="4" t="str">
        <f aca="false">+VLOOKUP(A1032&amp;B1032,[1]country_org_des!$A$1:$E$1048576,5,0)</f>
        <v>FTL||Supplier_156||Plant_19||FTL_DE_W-CZ_500</v>
      </c>
      <c r="N1032" s="4" t="n">
        <f aca="false">+FIND("FTL",M1032,2)+4</f>
        <v>34</v>
      </c>
      <c r="O1032" s="0" t="n">
        <f aca="false">+FIND("-",M1032)</f>
        <v>38</v>
      </c>
      <c r="P1032" s="0" t="n">
        <f aca="false">+LEN(M1032)</f>
        <v>44</v>
      </c>
      <c r="Q1032" s="0" t="str">
        <f aca="false">+RIGHT(M1032,P1032-O1032)</f>
        <v>CZ_500</v>
      </c>
      <c r="R1032" s="0" t="n">
        <f aca="false">+LEN(M1032)-LEN(SUBSTITUTE(M1032,"_",""))</f>
        <v>5</v>
      </c>
      <c r="S1032" s="0" t="n">
        <f aca="false">+FIND("!",T1032)</f>
        <v>41</v>
      </c>
      <c r="T1032" s="0" t="str">
        <f aca="false">+SUBSTITUTE(M1032,"_","!",R1032)</f>
        <v>FTL||Supplier_156||Plant_19||FTL_DE_W-CZ!500</v>
      </c>
    </row>
    <row r="1033" customFormat="false" ht="12.8" hidden="true" customHeight="false" outlineLevel="0" collapsed="false">
      <c r="A1033" s="0" t="s">
        <v>658</v>
      </c>
      <c r="B1033" s="0" t="s">
        <v>1154</v>
      </c>
      <c r="C1033" s="0" t="s">
        <v>1205</v>
      </c>
      <c r="D1033" s="0" t="n">
        <v>40</v>
      </c>
      <c r="E1033" s="4" t="str">
        <f aca="false">+LEFT(RIGHT(M1033,P1033-N1033+1),O1033-N1033)</f>
        <v>DE_W</v>
      </c>
      <c r="F1033" s="4" t="str">
        <f aca="false">+RIGHT(LEFT(M1033,S1033-1),S1033-O1033-1)</f>
        <v>CZ</v>
      </c>
      <c r="G1033" s="4" t="n">
        <f aca="false">+D1033*VLOOKUP(C1033,[1]commodities!A$1:H$1048576,2,0)</f>
        <v>13.2</v>
      </c>
      <c r="H1033" s="4" t="n">
        <f aca="false">+$D1033*VLOOKUP(C1033,[1]commodities!A$1:H$1048576,3,0)</f>
        <v>0.2688</v>
      </c>
      <c r="I1033" s="4" t="n">
        <f aca="false">+G1033/K1033</f>
        <v>13.2</v>
      </c>
      <c r="J1033" s="4" t="n">
        <f aca="false">+H1033/K1033</f>
        <v>0.2688</v>
      </c>
      <c r="K1033" s="4" t="n">
        <f aca="false">+ROUNDUP(MAX(G1033/12000,H1033/51,1),0)</f>
        <v>1</v>
      </c>
      <c r="L1033" s="4" t="n">
        <f aca="false">+RANDBETWEEN(1,5)</f>
        <v>5</v>
      </c>
      <c r="M1033" s="4" t="str">
        <f aca="false">+VLOOKUP(A1033&amp;B1033,[1]country_org_des!$A$1:$E$1048576,5,0)</f>
        <v>FTL||Supplier_156||Plant_19||FTL_DE_W-CZ_500</v>
      </c>
      <c r="N1033" s="4" t="n">
        <f aca="false">+FIND("FTL",M1033,2)+4</f>
        <v>34</v>
      </c>
      <c r="O1033" s="0" t="n">
        <f aca="false">+FIND("-",M1033)</f>
        <v>38</v>
      </c>
      <c r="P1033" s="0" t="n">
        <f aca="false">+LEN(M1033)</f>
        <v>44</v>
      </c>
      <c r="Q1033" s="0" t="str">
        <f aca="false">+RIGHT(M1033,P1033-O1033)</f>
        <v>CZ_500</v>
      </c>
      <c r="R1033" s="0" t="n">
        <f aca="false">+LEN(M1033)-LEN(SUBSTITUTE(M1033,"_",""))</f>
        <v>5</v>
      </c>
      <c r="S1033" s="0" t="n">
        <f aca="false">+FIND("!",T1033)</f>
        <v>41</v>
      </c>
      <c r="T1033" s="0" t="str">
        <f aca="false">+SUBSTITUTE(M1033,"_","!",R1033)</f>
        <v>FTL||Supplier_156||Plant_19||FTL_DE_W-CZ!500</v>
      </c>
    </row>
    <row r="1034" customFormat="false" ht="12.8" hidden="true" customHeight="false" outlineLevel="0" collapsed="false">
      <c r="A1034" s="0" t="s">
        <v>658</v>
      </c>
      <c r="B1034" s="0" t="s">
        <v>1154</v>
      </c>
      <c r="C1034" s="0" t="s">
        <v>1206</v>
      </c>
      <c r="D1034" s="0" t="n">
        <v>20</v>
      </c>
      <c r="E1034" s="4" t="str">
        <f aca="false">+LEFT(RIGHT(M1034,P1034-N1034+1),O1034-N1034)</f>
        <v>DE_W</v>
      </c>
      <c r="F1034" s="4" t="str">
        <f aca="false">+RIGHT(LEFT(M1034,S1034-1),S1034-O1034-1)</f>
        <v>CZ</v>
      </c>
      <c r="G1034" s="4" t="n">
        <f aca="false">+D1034*VLOOKUP(C1034,[1]commodities!A$1:H$1048576,2,0)</f>
        <v>5.6</v>
      </c>
      <c r="H1034" s="4" t="n">
        <f aca="false">+$D1034*VLOOKUP(C1034,[1]commodities!A$1:H$1048576,3,0)</f>
        <v>0.1344</v>
      </c>
      <c r="I1034" s="4" t="n">
        <f aca="false">+G1034/K1034</f>
        <v>5.6</v>
      </c>
      <c r="J1034" s="4" t="n">
        <f aca="false">+H1034/K1034</f>
        <v>0.1344</v>
      </c>
      <c r="K1034" s="4" t="n">
        <f aca="false">+ROUNDUP(MAX(G1034/12000,H1034/51,1),0)</f>
        <v>1</v>
      </c>
      <c r="L1034" s="4" t="n">
        <f aca="false">+RANDBETWEEN(1,5)</f>
        <v>2</v>
      </c>
      <c r="M1034" s="4" t="str">
        <f aca="false">+VLOOKUP(A1034&amp;B1034,[1]country_org_des!$A$1:$E$1048576,5,0)</f>
        <v>FTL||Supplier_156||Plant_19||FTL_DE_W-CZ_500</v>
      </c>
      <c r="N1034" s="4" t="n">
        <f aca="false">+FIND("FTL",M1034,2)+4</f>
        <v>34</v>
      </c>
      <c r="O1034" s="0" t="n">
        <f aca="false">+FIND("-",M1034)</f>
        <v>38</v>
      </c>
      <c r="P1034" s="0" t="n">
        <f aca="false">+LEN(M1034)</f>
        <v>44</v>
      </c>
      <c r="Q1034" s="0" t="str">
        <f aca="false">+RIGHT(M1034,P1034-O1034)</f>
        <v>CZ_500</v>
      </c>
      <c r="R1034" s="0" t="n">
        <f aca="false">+LEN(M1034)-LEN(SUBSTITUTE(M1034,"_",""))</f>
        <v>5</v>
      </c>
      <c r="S1034" s="0" t="n">
        <f aca="false">+FIND("!",T1034)</f>
        <v>41</v>
      </c>
      <c r="T1034" s="0" t="str">
        <f aca="false">+SUBSTITUTE(M1034,"_","!",R1034)</f>
        <v>FTL||Supplier_156||Plant_19||FTL_DE_W-CZ!500</v>
      </c>
    </row>
    <row r="1035" customFormat="false" ht="12.8" hidden="true" customHeight="false" outlineLevel="0" collapsed="false">
      <c r="A1035" s="0" t="s">
        <v>658</v>
      </c>
      <c r="B1035" s="0" t="s">
        <v>1154</v>
      </c>
      <c r="C1035" s="0" t="s">
        <v>1207</v>
      </c>
      <c r="D1035" s="0" t="n">
        <v>20</v>
      </c>
      <c r="E1035" s="4" t="str">
        <f aca="false">+LEFT(RIGHT(M1035,P1035-N1035+1),O1035-N1035)</f>
        <v>DE_W</v>
      </c>
      <c r="F1035" s="4" t="str">
        <f aca="false">+RIGHT(LEFT(M1035,S1035-1),S1035-O1035-1)</f>
        <v>CZ</v>
      </c>
      <c r="G1035" s="4" t="n">
        <f aca="false">+D1035*VLOOKUP(C1035,[1]commodities!A$1:H$1048576,2,0)</f>
        <v>5.2</v>
      </c>
      <c r="H1035" s="4" t="n">
        <f aca="false">+$D1035*VLOOKUP(C1035,[1]commodities!A$1:H$1048576,3,0)</f>
        <v>0.1752</v>
      </c>
      <c r="I1035" s="4" t="n">
        <f aca="false">+G1035/K1035</f>
        <v>5.2</v>
      </c>
      <c r="J1035" s="4" t="n">
        <f aca="false">+H1035/K1035</f>
        <v>0.1752</v>
      </c>
      <c r="K1035" s="4" t="n">
        <f aca="false">+ROUNDUP(MAX(G1035/12000,H1035/51,1),0)</f>
        <v>1</v>
      </c>
      <c r="L1035" s="4" t="n">
        <f aca="false">+RANDBETWEEN(1,5)</f>
        <v>3</v>
      </c>
      <c r="M1035" s="4" t="str">
        <f aca="false">+VLOOKUP(A1035&amp;B1035,[1]country_org_des!$A$1:$E$1048576,5,0)</f>
        <v>FTL||Supplier_156||Plant_19||FTL_DE_W-CZ_500</v>
      </c>
      <c r="N1035" s="4" t="n">
        <f aca="false">+FIND("FTL",M1035,2)+4</f>
        <v>34</v>
      </c>
      <c r="O1035" s="0" t="n">
        <f aca="false">+FIND("-",M1035)</f>
        <v>38</v>
      </c>
      <c r="P1035" s="0" t="n">
        <f aca="false">+LEN(M1035)</f>
        <v>44</v>
      </c>
      <c r="Q1035" s="0" t="str">
        <f aca="false">+RIGHT(M1035,P1035-O1035)</f>
        <v>CZ_500</v>
      </c>
      <c r="R1035" s="0" t="n">
        <f aca="false">+LEN(M1035)-LEN(SUBSTITUTE(M1035,"_",""))</f>
        <v>5</v>
      </c>
      <c r="S1035" s="0" t="n">
        <f aca="false">+FIND("!",T1035)</f>
        <v>41</v>
      </c>
      <c r="T1035" s="0" t="str">
        <f aca="false">+SUBSTITUTE(M1035,"_","!",R1035)</f>
        <v>FTL||Supplier_156||Plant_19||FTL_DE_W-CZ!500</v>
      </c>
    </row>
    <row r="1036" customFormat="false" ht="12.8" hidden="true" customHeight="false" outlineLevel="0" collapsed="false">
      <c r="A1036" s="0" t="s">
        <v>658</v>
      </c>
      <c r="B1036" s="0" t="s">
        <v>1154</v>
      </c>
      <c r="C1036" s="0" t="s">
        <v>1208</v>
      </c>
      <c r="D1036" s="0" t="n">
        <v>20</v>
      </c>
      <c r="E1036" s="4" t="str">
        <f aca="false">+LEFT(RIGHT(M1036,P1036-N1036+1),O1036-N1036)</f>
        <v>DE_W</v>
      </c>
      <c r="F1036" s="4" t="str">
        <f aca="false">+RIGHT(LEFT(M1036,S1036-1),S1036-O1036-1)</f>
        <v>CZ</v>
      </c>
      <c r="G1036" s="4" t="n">
        <f aca="false">+D1036*VLOOKUP(C1036,[1]commodities!A$1:H$1048576,2,0)</f>
        <v>6.6</v>
      </c>
      <c r="H1036" s="4" t="n">
        <f aca="false">+$D1036*VLOOKUP(C1036,[1]commodities!A$1:H$1048576,3,0)</f>
        <v>0.17472</v>
      </c>
      <c r="I1036" s="4" t="n">
        <f aca="false">+G1036/K1036</f>
        <v>6.6</v>
      </c>
      <c r="J1036" s="4" t="n">
        <f aca="false">+H1036/K1036</f>
        <v>0.17472</v>
      </c>
      <c r="K1036" s="4" t="n">
        <f aca="false">+ROUNDUP(MAX(G1036/12000,H1036/51,1),0)</f>
        <v>1</v>
      </c>
      <c r="L1036" s="4" t="n">
        <f aca="false">+RANDBETWEEN(1,5)</f>
        <v>5</v>
      </c>
      <c r="M1036" s="4" t="str">
        <f aca="false">+VLOOKUP(A1036&amp;B1036,[1]country_org_des!$A$1:$E$1048576,5,0)</f>
        <v>FTL||Supplier_156||Plant_19||FTL_DE_W-CZ_500</v>
      </c>
      <c r="N1036" s="4" t="n">
        <f aca="false">+FIND("FTL",M1036,2)+4</f>
        <v>34</v>
      </c>
      <c r="O1036" s="0" t="n">
        <f aca="false">+FIND("-",M1036)</f>
        <v>38</v>
      </c>
      <c r="P1036" s="0" t="n">
        <f aca="false">+LEN(M1036)</f>
        <v>44</v>
      </c>
      <c r="Q1036" s="0" t="str">
        <f aca="false">+RIGHT(M1036,P1036-O1036)</f>
        <v>CZ_500</v>
      </c>
      <c r="R1036" s="0" t="n">
        <f aca="false">+LEN(M1036)-LEN(SUBSTITUTE(M1036,"_",""))</f>
        <v>5</v>
      </c>
      <c r="S1036" s="0" t="n">
        <f aca="false">+FIND("!",T1036)</f>
        <v>41</v>
      </c>
      <c r="T1036" s="0" t="str">
        <f aca="false">+SUBSTITUTE(M1036,"_","!",R1036)</f>
        <v>FTL||Supplier_156||Plant_19||FTL_DE_W-CZ!500</v>
      </c>
    </row>
    <row r="1037" customFormat="false" ht="12.8" hidden="true" customHeight="false" outlineLevel="0" collapsed="false">
      <c r="A1037" s="0" t="s">
        <v>658</v>
      </c>
      <c r="B1037" s="0" t="s">
        <v>1154</v>
      </c>
      <c r="C1037" s="0" t="s">
        <v>1209</v>
      </c>
      <c r="D1037" s="0" t="n">
        <v>120</v>
      </c>
      <c r="E1037" s="4" t="str">
        <f aca="false">+LEFT(RIGHT(M1037,P1037-N1037+1),O1037-N1037)</f>
        <v>DE_W</v>
      </c>
      <c r="F1037" s="4" t="str">
        <f aca="false">+RIGHT(LEFT(M1037,S1037-1),S1037-O1037-1)</f>
        <v>CZ</v>
      </c>
      <c r="G1037" s="4" t="n">
        <f aca="false">+D1037*VLOOKUP(C1037,[1]commodities!A$1:H$1048576,2,0)</f>
        <v>15.6</v>
      </c>
      <c r="H1037" s="4" t="n">
        <f aca="false">+$D1037*VLOOKUP(C1037,[1]commodities!A$1:H$1048576,3,0)</f>
        <v>0.8064</v>
      </c>
      <c r="I1037" s="4" t="n">
        <f aca="false">+G1037/K1037</f>
        <v>15.6</v>
      </c>
      <c r="J1037" s="4" t="n">
        <f aca="false">+H1037/K1037</f>
        <v>0.8064</v>
      </c>
      <c r="K1037" s="4" t="n">
        <f aca="false">+ROUNDUP(MAX(G1037/12000,H1037/51,1),0)</f>
        <v>1</v>
      </c>
      <c r="L1037" s="4" t="n">
        <f aca="false">+RANDBETWEEN(1,5)</f>
        <v>4</v>
      </c>
      <c r="M1037" s="4" t="str">
        <f aca="false">+VLOOKUP(A1037&amp;B1037,[1]country_org_des!$A$1:$E$1048576,5,0)</f>
        <v>FTL||Supplier_156||Plant_19||FTL_DE_W-CZ_500</v>
      </c>
      <c r="N1037" s="4" t="n">
        <f aca="false">+FIND("FTL",M1037,2)+4</f>
        <v>34</v>
      </c>
      <c r="O1037" s="0" t="n">
        <f aca="false">+FIND("-",M1037)</f>
        <v>38</v>
      </c>
      <c r="P1037" s="0" t="n">
        <f aca="false">+LEN(M1037)</f>
        <v>44</v>
      </c>
      <c r="Q1037" s="0" t="str">
        <f aca="false">+RIGHT(M1037,P1037-O1037)</f>
        <v>CZ_500</v>
      </c>
      <c r="R1037" s="0" t="n">
        <f aca="false">+LEN(M1037)-LEN(SUBSTITUTE(M1037,"_",""))</f>
        <v>5</v>
      </c>
      <c r="S1037" s="0" t="n">
        <f aca="false">+FIND("!",T1037)</f>
        <v>41</v>
      </c>
      <c r="T1037" s="0" t="str">
        <f aca="false">+SUBSTITUTE(M1037,"_","!",R1037)</f>
        <v>FTL||Supplier_156||Plant_19||FTL_DE_W-CZ!500</v>
      </c>
    </row>
    <row r="1038" customFormat="false" ht="12.8" hidden="true" customHeight="false" outlineLevel="0" collapsed="false">
      <c r="A1038" s="0" t="s">
        <v>658</v>
      </c>
      <c r="B1038" s="0" t="s">
        <v>1154</v>
      </c>
      <c r="C1038" s="0" t="s">
        <v>1210</v>
      </c>
      <c r="D1038" s="0" t="n">
        <v>60</v>
      </c>
      <c r="E1038" s="4" t="str">
        <f aca="false">+LEFT(RIGHT(M1038,P1038-N1038+1),O1038-N1038)</f>
        <v>DE_W</v>
      </c>
      <c r="F1038" s="4" t="str">
        <f aca="false">+RIGHT(LEFT(M1038,S1038-1),S1038-O1038-1)</f>
        <v>CZ</v>
      </c>
      <c r="G1038" s="4" t="n">
        <f aca="false">+D1038*VLOOKUP(C1038,[1]commodities!A$1:H$1048576,2,0)</f>
        <v>20.4</v>
      </c>
      <c r="H1038" s="4" t="n">
        <f aca="false">+$D1038*VLOOKUP(C1038,[1]commodities!A$1:H$1048576,3,0)</f>
        <v>0.4032</v>
      </c>
      <c r="I1038" s="4" t="n">
        <f aca="false">+G1038/K1038</f>
        <v>20.4</v>
      </c>
      <c r="J1038" s="4" t="n">
        <f aca="false">+H1038/K1038</f>
        <v>0.4032</v>
      </c>
      <c r="K1038" s="4" t="n">
        <f aca="false">+ROUNDUP(MAX(G1038/12000,H1038/51,1),0)</f>
        <v>1</v>
      </c>
      <c r="L1038" s="4" t="n">
        <f aca="false">+RANDBETWEEN(1,5)</f>
        <v>5</v>
      </c>
      <c r="M1038" s="4" t="str">
        <f aca="false">+VLOOKUP(A1038&amp;B1038,[1]country_org_des!$A$1:$E$1048576,5,0)</f>
        <v>FTL||Supplier_156||Plant_19||FTL_DE_W-CZ_500</v>
      </c>
      <c r="N1038" s="4" t="n">
        <f aca="false">+FIND("FTL",M1038,2)+4</f>
        <v>34</v>
      </c>
      <c r="O1038" s="0" t="n">
        <f aca="false">+FIND("-",M1038)</f>
        <v>38</v>
      </c>
      <c r="P1038" s="0" t="n">
        <f aca="false">+LEN(M1038)</f>
        <v>44</v>
      </c>
      <c r="Q1038" s="0" t="str">
        <f aca="false">+RIGHT(M1038,P1038-O1038)</f>
        <v>CZ_500</v>
      </c>
      <c r="R1038" s="0" t="n">
        <f aca="false">+LEN(M1038)-LEN(SUBSTITUTE(M1038,"_",""))</f>
        <v>5</v>
      </c>
      <c r="S1038" s="0" t="n">
        <f aca="false">+FIND("!",T1038)</f>
        <v>41</v>
      </c>
      <c r="T1038" s="0" t="str">
        <f aca="false">+SUBSTITUTE(M1038,"_","!",R1038)</f>
        <v>FTL||Supplier_156||Plant_19||FTL_DE_W-CZ!500</v>
      </c>
    </row>
    <row r="1039" customFormat="false" ht="12.8" hidden="true" customHeight="false" outlineLevel="0" collapsed="false">
      <c r="A1039" s="0" t="s">
        <v>658</v>
      </c>
      <c r="B1039" s="0" t="s">
        <v>1154</v>
      </c>
      <c r="C1039" s="0" t="s">
        <v>1211</v>
      </c>
      <c r="D1039" s="0" t="n">
        <v>40</v>
      </c>
      <c r="E1039" s="4" t="str">
        <f aca="false">+LEFT(RIGHT(M1039,P1039-N1039+1),O1039-N1039)</f>
        <v>DE_W</v>
      </c>
      <c r="F1039" s="4" t="str">
        <f aca="false">+RIGHT(LEFT(M1039,S1039-1),S1039-O1039-1)</f>
        <v>CZ</v>
      </c>
      <c r="G1039" s="4" t="n">
        <f aca="false">+D1039*VLOOKUP(C1039,[1]commodities!A$1:H$1048576,2,0)</f>
        <v>13.2</v>
      </c>
      <c r="H1039" s="4" t="n">
        <f aca="false">+$D1039*VLOOKUP(C1039,[1]commodities!A$1:H$1048576,3,0)</f>
        <v>0.3504</v>
      </c>
      <c r="I1039" s="4" t="n">
        <f aca="false">+G1039/K1039</f>
        <v>13.2</v>
      </c>
      <c r="J1039" s="4" t="n">
        <f aca="false">+H1039/K1039</f>
        <v>0.3504</v>
      </c>
      <c r="K1039" s="4" t="n">
        <f aca="false">+ROUNDUP(MAX(G1039/12000,H1039/51,1),0)</f>
        <v>1</v>
      </c>
      <c r="L1039" s="4" t="n">
        <f aca="false">+RANDBETWEEN(1,5)</f>
        <v>1</v>
      </c>
      <c r="M1039" s="4" t="str">
        <f aca="false">+VLOOKUP(A1039&amp;B1039,[1]country_org_des!$A$1:$E$1048576,5,0)</f>
        <v>FTL||Supplier_156||Plant_19||FTL_DE_W-CZ_500</v>
      </c>
      <c r="N1039" s="4" t="n">
        <f aca="false">+FIND("FTL",M1039,2)+4</f>
        <v>34</v>
      </c>
      <c r="O1039" s="0" t="n">
        <f aca="false">+FIND("-",M1039)</f>
        <v>38</v>
      </c>
      <c r="P1039" s="0" t="n">
        <f aca="false">+LEN(M1039)</f>
        <v>44</v>
      </c>
      <c r="Q1039" s="0" t="str">
        <f aca="false">+RIGHT(M1039,P1039-O1039)</f>
        <v>CZ_500</v>
      </c>
      <c r="R1039" s="0" t="n">
        <f aca="false">+LEN(M1039)-LEN(SUBSTITUTE(M1039,"_",""))</f>
        <v>5</v>
      </c>
      <c r="S1039" s="0" t="n">
        <f aca="false">+FIND("!",T1039)</f>
        <v>41</v>
      </c>
      <c r="T1039" s="0" t="str">
        <f aca="false">+SUBSTITUTE(M1039,"_","!",R1039)</f>
        <v>FTL||Supplier_156||Plant_19||FTL_DE_W-CZ!500</v>
      </c>
    </row>
    <row r="1040" customFormat="false" ht="12.8" hidden="true" customHeight="false" outlineLevel="0" collapsed="false">
      <c r="A1040" s="0" t="s">
        <v>658</v>
      </c>
      <c r="B1040" s="0" t="s">
        <v>1154</v>
      </c>
      <c r="C1040" s="0" t="s">
        <v>1212</v>
      </c>
      <c r="D1040" s="0" t="n">
        <v>20</v>
      </c>
      <c r="E1040" s="4" t="str">
        <f aca="false">+LEFT(RIGHT(M1040,P1040-N1040+1),O1040-N1040)</f>
        <v>DE_W</v>
      </c>
      <c r="F1040" s="4" t="str">
        <f aca="false">+RIGHT(LEFT(M1040,S1040-1),S1040-O1040-1)</f>
        <v>CZ</v>
      </c>
      <c r="G1040" s="4" t="n">
        <f aca="false">+D1040*VLOOKUP(C1040,[1]commodities!A$1:H$1048576,2,0)</f>
        <v>8.2</v>
      </c>
      <c r="H1040" s="4" t="n">
        <f aca="false">+$D1040*VLOOKUP(C1040,[1]commodities!A$1:H$1048576,3,0)</f>
        <v>0.1344</v>
      </c>
      <c r="I1040" s="4" t="n">
        <f aca="false">+G1040/K1040</f>
        <v>8.2</v>
      </c>
      <c r="J1040" s="4" t="n">
        <f aca="false">+H1040/K1040</f>
        <v>0.1344</v>
      </c>
      <c r="K1040" s="4" t="n">
        <f aca="false">+ROUNDUP(MAX(G1040/12000,H1040/51,1),0)</f>
        <v>1</v>
      </c>
      <c r="L1040" s="4" t="n">
        <f aca="false">+RANDBETWEEN(1,5)</f>
        <v>2</v>
      </c>
      <c r="M1040" s="4" t="str">
        <f aca="false">+VLOOKUP(A1040&amp;B1040,[1]country_org_des!$A$1:$E$1048576,5,0)</f>
        <v>FTL||Supplier_156||Plant_19||FTL_DE_W-CZ_500</v>
      </c>
      <c r="N1040" s="4" t="n">
        <f aca="false">+FIND("FTL",M1040,2)+4</f>
        <v>34</v>
      </c>
      <c r="O1040" s="0" t="n">
        <f aca="false">+FIND("-",M1040)</f>
        <v>38</v>
      </c>
      <c r="P1040" s="0" t="n">
        <f aca="false">+LEN(M1040)</f>
        <v>44</v>
      </c>
      <c r="Q1040" s="0" t="str">
        <f aca="false">+RIGHT(M1040,P1040-O1040)</f>
        <v>CZ_500</v>
      </c>
      <c r="R1040" s="0" t="n">
        <f aca="false">+LEN(M1040)-LEN(SUBSTITUTE(M1040,"_",""))</f>
        <v>5</v>
      </c>
      <c r="S1040" s="0" t="n">
        <f aca="false">+FIND("!",T1040)</f>
        <v>41</v>
      </c>
      <c r="T1040" s="0" t="str">
        <f aca="false">+SUBSTITUTE(M1040,"_","!",R1040)</f>
        <v>FTL||Supplier_156||Plant_19||FTL_DE_W-CZ!500</v>
      </c>
    </row>
    <row r="1041" customFormat="false" ht="12.8" hidden="true" customHeight="false" outlineLevel="0" collapsed="false">
      <c r="A1041" s="0" t="s">
        <v>658</v>
      </c>
      <c r="B1041" s="0" t="s">
        <v>1154</v>
      </c>
      <c r="C1041" s="0" t="s">
        <v>1213</v>
      </c>
      <c r="D1041" s="0" t="n">
        <v>40</v>
      </c>
      <c r="E1041" s="4" t="str">
        <f aca="false">+LEFT(RIGHT(M1041,P1041-N1041+1),O1041-N1041)</f>
        <v>DE_W</v>
      </c>
      <c r="F1041" s="4" t="str">
        <f aca="false">+RIGHT(LEFT(M1041,S1041-1),S1041-O1041-1)</f>
        <v>CZ</v>
      </c>
      <c r="G1041" s="4" t="n">
        <f aca="false">+D1041*VLOOKUP(C1041,[1]commodities!A$1:H$1048576,2,0)</f>
        <v>17.2</v>
      </c>
      <c r="H1041" s="4" t="n">
        <f aca="false">+$D1041*VLOOKUP(C1041,[1]commodities!A$1:H$1048576,3,0)</f>
        <v>0.2688</v>
      </c>
      <c r="I1041" s="4" t="n">
        <f aca="false">+G1041/K1041</f>
        <v>17.2</v>
      </c>
      <c r="J1041" s="4" t="n">
        <f aca="false">+H1041/K1041</f>
        <v>0.2688</v>
      </c>
      <c r="K1041" s="4" t="n">
        <f aca="false">+ROUNDUP(MAX(G1041/12000,H1041/51,1),0)</f>
        <v>1</v>
      </c>
      <c r="L1041" s="4" t="n">
        <f aca="false">+RANDBETWEEN(1,5)</f>
        <v>1</v>
      </c>
      <c r="M1041" s="4" t="str">
        <f aca="false">+VLOOKUP(A1041&amp;B1041,[1]country_org_des!$A$1:$E$1048576,5,0)</f>
        <v>FTL||Supplier_156||Plant_19||FTL_DE_W-CZ_500</v>
      </c>
      <c r="N1041" s="4" t="n">
        <f aca="false">+FIND("FTL",M1041,2)+4</f>
        <v>34</v>
      </c>
      <c r="O1041" s="0" t="n">
        <f aca="false">+FIND("-",M1041)</f>
        <v>38</v>
      </c>
      <c r="P1041" s="0" t="n">
        <f aca="false">+LEN(M1041)</f>
        <v>44</v>
      </c>
      <c r="Q1041" s="0" t="str">
        <f aca="false">+RIGHT(M1041,P1041-O1041)</f>
        <v>CZ_500</v>
      </c>
      <c r="R1041" s="0" t="n">
        <f aca="false">+LEN(M1041)-LEN(SUBSTITUTE(M1041,"_",""))</f>
        <v>5</v>
      </c>
      <c r="S1041" s="0" t="n">
        <f aca="false">+FIND("!",T1041)</f>
        <v>41</v>
      </c>
      <c r="T1041" s="0" t="str">
        <f aca="false">+SUBSTITUTE(M1041,"_","!",R1041)</f>
        <v>FTL||Supplier_156||Plant_19||FTL_DE_W-CZ!500</v>
      </c>
    </row>
    <row r="1042" customFormat="false" ht="12.8" hidden="true" customHeight="false" outlineLevel="0" collapsed="false">
      <c r="A1042" s="0" t="s">
        <v>1026</v>
      </c>
      <c r="B1042" s="0" t="s">
        <v>1154</v>
      </c>
      <c r="C1042" s="0" t="s">
        <v>1214</v>
      </c>
      <c r="D1042" s="0" t="n">
        <v>1200</v>
      </c>
      <c r="E1042" s="4" t="str">
        <f aca="false">+LEFT(RIGHT(M1042,P1042-N1042+1),O1042-N1042)</f>
        <v>DE_W</v>
      </c>
      <c r="F1042" s="4" t="str">
        <f aca="false">+RIGHT(LEFT(M1042,S1042-1),S1042-O1042-1)</f>
        <v>CZ</v>
      </c>
      <c r="G1042" s="4" t="n">
        <f aca="false">+D1042*VLOOKUP(C1042,[1]commodities!A$1:H$1048576,2,0)</f>
        <v>94.2</v>
      </c>
      <c r="H1042" s="4" t="n">
        <f aca="false">+$D1042*VLOOKUP(C1042,[1]commodities!A$1:H$1048576,3,0)</f>
        <v>0.49392</v>
      </c>
      <c r="I1042" s="4" t="n">
        <f aca="false">+G1042/K1042</f>
        <v>94.2</v>
      </c>
      <c r="J1042" s="4" t="n">
        <f aca="false">+H1042/K1042</f>
        <v>0.49392</v>
      </c>
      <c r="K1042" s="4" t="n">
        <f aca="false">+ROUNDUP(MAX(G1042/12000,H1042/51,1),0)</f>
        <v>1</v>
      </c>
      <c r="L1042" s="4" t="n">
        <f aca="false">+RANDBETWEEN(1,5)</f>
        <v>5</v>
      </c>
      <c r="M1042" s="4" t="str">
        <f aca="false">+VLOOKUP(A1042&amp;B1042,[1]country_org_des!$A$1:$E$1048576,5,0)</f>
        <v>FTL||Supplier_365||Plant_19||FTL_DE_W-CZ_250</v>
      </c>
      <c r="N1042" s="4" t="n">
        <f aca="false">+FIND("FTL",M1042,2)+4</f>
        <v>34</v>
      </c>
      <c r="O1042" s="0" t="n">
        <f aca="false">+FIND("-",M1042)</f>
        <v>38</v>
      </c>
      <c r="P1042" s="0" t="n">
        <f aca="false">+LEN(M1042)</f>
        <v>44</v>
      </c>
      <c r="Q1042" s="0" t="str">
        <f aca="false">+RIGHT(M1042,P1042-O1042)</f>
        <v>CZ_250</v>
      </c>
      <c r="R1042" s="0" t="n">
        <f aca="false">+LEN(M1042)-LEN(SUBSTITUTE(M1042,"_",""))</f>
        <v>5</v>
      </c>
      <c r="S1042" s="0" t="n">
        <f aca="false">+FIND("!",T1042)</f>
        <v>41</v>
      </c>
      <c r="T1042" s="0" t="str">
        <f aca="false">+SUBSTITUTE(M1042,"_","!",R1042)</f>
        <v>FTL||Supplier_365||Plant_19||FTL_DE_W-CZ!250</v>
      </c>
    </row>
    <row r="1043" customFormat="false" ht="12.8" hidden="true" customHeight="false" outlineLevel="0" collapsed="false">
      <c r="A1043" s="0" t="s">
        <v>1026</v>
      </c>
      <c r="B1043" s="0" t="s">
        <v>1154</v>
      </c>
      <c r="C1043" s="0" t="s">
        <v>1215</v>
      </c>
      <c r="D1043" s="0" t="n">
        <v>120</v>
      </c>
      <c r="E1043" s="4" t="str">
        <f aca="false">+LEFT(RIGHT(M1043,P1043-N1043+1),O1043-N1043)</f>
        <v>DE_W</v>
      </c>
      <c r="F1043" s="4" t="str">
        <f aca="false">+RIGHT(LEFT(M1043,S1043-1),S1043-O1043-1)</f>
        <v>CZ</v>
      </c>
      <c r="G1043" s="4" t="n">
        <f aca="false">+D1043*VLOOKUP(C1043,[1]commodities!A$1:H$1048576,2,0)</f>
        <v>28.066666668</v>
      </c>
      <c r="H1043" s="4" t="n">
        <f aca="false">+$D1043*VLOOKUP(C1043,[1]commodities!A$1:H$1048576,3,0)</f>
        <v>0.056000004</v>
      </c>
      <c r="I1043" s="4" t="n">
        <f aca="false">+G1043/K1043</f>
        <v>28.066666668</v>
      </c>
      <c r="J1043" s="4" t="n">
        <f aca="false">+H1043/K1043</f>
        <v>0.056000004</v>
      </c>
      <c r="K1043" s="4" t="n">
        <f aca="false">+ROUNDUP(MAX(G1043/12000,H1043/51,1),0)</f>
        <v>1</v>
      </c>
      <c r="L1043" s="4" t="n">
        <f aca="false">+RANDBETWEEN(1,5)</f>
        <v>5</v>
      </c>
      <c r="M1043" s="4" t="str">
        <f aca="false">+VLOOKUP(A1043&amp;B1043,[1]country_org_des!$A$1:$E$1048576,5,0)</f>
        <v>FTL||Supplier_365||Plant_19||FTL_DE_W-CZ_250</v>
      </c>
      <c r="N1043" s="4" t="n">
        <f aca="false">+FIND("FTL",M1043,2)+4</f>
        <v>34</v>
      </c>
      <c r="O1043" s="0" t="n">
        <f aca="false">+FIND("-",M1043)</f>
        <v>38</v>
      </c>
      <c r="P1043" s="0" t="n">
        <f aca="false">+LEN(M1043)</f>
        <v>44</v>
      </c>
      <c r="Q1043" s="0" t="str">
        <f aca="false">+RIGHT(M1043,P1043-O1043)</f>
        <v>CZ_250</v>
      </c>
      <c r="R1043" s="0" t="n">
        <f aca="false">+LEN(M1043)-LEN(SUBSTITUTE(M1043,"_",""))</f>
        <v>5</v>
      </c>
      <c r="S1043" s="0" t="n">
        <f aca="false">+FIND("!",T1043)</f>
        <v>41</v>
      </c>
      <c r="T1043" s="0" t="str">
        <f aca="false">+SUBSTITUTE(M1043,"_","!",R1043)</f>
        <v>FTL||Supplier_365||Plant_19||FTL_DE_W-CZ!250</v>
      </c>
    </row>
    <row r="1044" customFormat="false" ht="12.8" hidden="true" customHeight="false" outlineLevel="0" collapsed="false">
      <c r="A1044" s="0" t="s">
        <v>1026</v>
      </c>
      <c r="B1044" s="0" t="s">
        <v>1154</v>
      </c>
      <c r="C1044" s="0" t="s">
        <v>1216</v>
      </c>
      <c r="D1044" s="0" t="n">
        <v>630</v>
      </c>
      <c r="E1044" s="4" t="str">
        <f aca="false">+LEFT(RIGHT(M1044,P1044-N1044+1),O1044-N1044)</f>
        <v>DE_W</v>
      </c>
      <c r="F1044" s="4" t="str">
        <f aca="false">+RIGHT(LEFT(M1044,S1044-1),S1044-O1044-1)</f>
        <v>CZ</v>
      </c>
      <c r="G1044" s="4" t="n">
        <f aca="false">+D1044*VLOOKUP(C1044,[1]commodities!A$1:H$1048576,2,0)</f>
        <v>147.350000007</v>
      </c>
      <c r="H1044" s="4" t="n">
        <f aca="false">+$D1044*VLOOKUP(C1044,[1]commodities!A$1:H$1048576,3,0)</f>
        <v>0.294000021</v>
      </c>
      <c r="I1044" s="4" t="n">
        <f aca="false">+G1044/K1044</f>
        <v>147.350000007</v>
      </c>
      <c r="J1044" s="4" t="n">
        <f aca="false">+H1044/K1044</f>
        <v>0.294000021</v>
      </c>
      <c r="K1044" s="4" t="n">
        <f aca="false">+ROUNDUP(MAX(G1044/12000,H1044/51,1),0)</f>
        <v>1</v>
      </c>
      <c r="L1044" s="4" t="n">
        <f aca="false">+RANDBETWEEN(1,5)</f>
        <v>1</v>
      </c>
      <c r="M1044" s="4" t="str">
        <f aca="false">+VLOOKUP(A1044&amp;B1044,[1]country_org_des!$A$1:$E$1048576,5,0)</f>
        <v>FTL||Supplier_365||Plant_19||FTL_DE_W-CZ_250</v>
      </c>
      <c r="N1044" s="4" t="n">
        <f aca="false">+FIND("FTL",M1044,2)+4</f>
        <v>34</v>
      </c>
      <c r="O1044" s="0" t="n">
        <f aca="false">+FIND("-",M1044)</f>
        <v>38</v>
      </c>
      <c r="P1044" s="0" t="n">
        <f aca="false">+LEN(M1044)</f>
        <v>44</v>
      </c>
      <c r="Q1044" s="0" t="str">
        <f aca="false">+RIGHT(M1044,P1044-O1044)</f>
        <v>CZ_250</v>
      </c>
      <c r="R1044" s="0" t="n">
        <f aca="false">+LEN(M1044)-LEN(SUBSTITUTE(M1044,"_",""))</f>
        <v>5</v>
      </c>
      <c r="S1044" s="0" t="n">
        <f aca="false">+FIND("!",T1044)</f>
        <v>41</v>
      </c>
      <c r="T1044" s="0" t="str">
        <f aca="false">+SUBSTITUTE(M1044,"_","!",R1044)</f>
        <v>FTL||Supplier_365||Plant_19||FTL_DE_W-CZ!250</v>
      </c>
    </row>
    <row r="1045" customFormat="false" ht="12.8" hidden="true" customHeight="false" outlineLevel="0" collapsed="false">
      <c r="A1045" s="0" t="s">
        <v>1217</v>
      </c>
      <c r="B1045" s="0" t="s">
        <v>1154</v>
      </c>
      <c r="C1045" s="0" t="s">
        <v>1218</v>
      </c>
      <c r="D1045" s="0" t="n">
        <v>2500</v>
      </c>
      <c r="E1045" s="4" t="str">
        <f aca="false">+LEFT(RIGHT(M1045,P1045-N1045+1),O1045-N1045)</f>
        <v>DE_W</v>
      </c>
      <c r="F1045" s="4" t="str">
        <f aca="false">+RIGHT(LEFT(M1045,S1045-1),S1045-O1045-1)</f>
        <v>CZ</v>
      </c>
      <c r="G1045" s="4" t="n">
        <f aca="false">+D1045*VLOOKUP(C1045,[1]commodities!A$1:H$1048576,2,0)</f>
        <v>10.625</v>
      </c>
      <c r="H1045" s="4" t="n">
        <f aca="false">+$D1045*VLOOKUP(C1045,[1]commodities!A$1:H$1048576,3,0)</f>
        <v>0.0074455</v>
      </c>
      <c r="I1045" s="4" t="n">
        <f aca="false">+G1045/K1045</f>
        <v>10.625</v>
      </c>
      <c r="J1045" s="4" t="n">
        <f aca="false">+H1045/K1045</f>
        <v>0.0074455</v>
      </c>
      <c r="K1045" s="4" t="n">
        <f aca="false">+ROUNDUP(MAX(G1045/12000,H1045/51,1),0)</f>
        <v>1</v>
      </c>
      <c r="L1045" s="4" t="n">
        <f aca="false">+RANDBETWEEN(1,5)</f>
        <v>4</v>
      </c>
      <c r="M1045" s="4" t="str">
        <f aca="false">+VLOOKUP(A1045&amp;B1045,[1]country_org_des!$A$1:$E$1048576,5,0)</f>
        <v>FTL||Supplier_220||Plant_19||FTL_DE_W-CZ_250</v>
      </c>
      <c r="N1045" s="4" t="n">
        <f aca="false">+FIND("FTL",M1045,2)+4</f>
        <v>34</v>
      </c>
      <c r="O1045" s="0" t="n">
        <f aca="false">+FIND("-",M1045)</f>
        <v>38</v>
      </c>
      <c r="P1045" s="0" t="n">
        <f aca="false">+LEN(M1045)</f>
        <v>44</v>
      </c>
      <c r="Q1045" s="0" t="str">
        <f aca="false">+RIGHT(M1045,P1045-O1045)</f>
        <v>CZ_250</v>
      </c>
      <c r="R1045" s="0" t="n">
        <f aca="false">+LEN(M1045)-LEN(SUBSTITUTE(M1045,"_",""))</f>
        <v>5</v>
      </c>
      <c r="S1045" s="0" t="n">
        <f aca="false">+FIND("!",T1045)</f>
        <v>41</v>
      </c>
      <c r="T1045" s="0" t="str">
        <f aca="false">+SUBSTITUTE(M1045,"_","!",R1045)</f>
        <v>FTL||Supplier_220||Plant_19||FTL_DE_W-CZ!250</v>
      </c>
    </row>
    <row r="1046" customFormat="false" ht="12.8" hidden="true" customHeight="false" outlineLevel="0" collapsed="false">
      <c r="A1046" s="0" t="s">
        <v>1125</v>
      </c>
      <c r="B1046" s="0" t="s">
        <v>1154</v>
      </c>
      <c r="C1046" s="0" t="s">
        <v>1219</v>
      </c>
      <c r="D1046" s="0" t="n">
        <v>120</v>
      </c>
      <c r="E1046" s="4" t="str">
        <f aca="false">+LEFT(RIGHT(M1046,P1046-N1046+1),O1046-N1046)</f>
        <v>DE_W</v>
      </c>
      <c r="F1046" s="4" t="str">
        <f aca="false">+RIGHT(LEFT(M1046,S1046-1),S1046-O1046-1)</f>
        <v>CZ</v>
      </c>
      <c r="G1046" s="4" t="n">
        <f aca="false">+D1046*VLOOKUP(C1046,[1]commodities!A$1:H$1048576,2,0)</f>
        <v>29.799999996</v>
      </c>
      <c r="H1046" s="4" t="n">
        <f aca="false">+$D1046*VLOOKUP(C1046,[1]commodities!A$1:H$1048576,3,0)</f>
        <v>0.096</v>
      </c>
      <c r="I1046" s="4" t="n">
        <f aca="false">+G1046/K1046</f>
        <v>29.799999996</v>
      </c>
      <c r="J1046" s="4" t="n">
        <f aca="false">+H1046/K1046</f>
        <v>0.096</v>
      </c>
      <c r="K1046" s="4" t="n">
        <f aca="false">+ROUNDUP(MAX(G1046/12000,H1046/51,1),0)</f>
        <v>1</v>
      </c>
      <c r="L1046" s="4" t="n">
        <f aca="false">+RANDBETWEEN(1,5)</f>
        <v>3</v>
      </c>
      <c r="M1046" s="4" t="str">
        <f aca="false">+VLOOKUP(A1046&amp;B1046,[1]country_org_des!$A$1:$E$1048576,5,0)</f>
        <v>FTL||Supplier_212||Plant_19||FTL_DE_W-CZ_250</v>
      </c>
      <c r="N1046" s="4" t="n">
        <f aca="false">+FIND("FTL",M1046,2)+4</f>
        <v>34</v>
      </c>
      <c r="O1046" s="0" t="n">
        <f aca="false">+FIND("-",M1046)</f>
        <v>38</v>
      </c>
      <c r="P1046" s="0" t="n">
        <f aca="false">+LEN(M1046)</f>
        <v>44</v>
      </c>
      <c r="Q1046" s="0" t="str">
        <f aca="false">+RIGHT(M1046,P1046-O1046)</f>
        <v>CZ_250</v>
      </c>
      <c r="R1046" s="0" t="n">
        <f aca="false">+LEN(M1046)-LEN(SUBSTITUTE(M1046,"_",""))</f>
        <v>5</v>
      </c>
      <c r="S1046" s="0" t="n">
        <f aca="false">+FIND("!",T1046)</f>
        <v>41</v>
      </c>
      <c r="T1046" s="0" t="str">
        <f aca="false">+SUBSTITUTE(M1046,"_","!",R1046)</f>
        <v>FTL||Supplier_212||Plant_19||FTL_DE_W-CZ!250</v>
      </c>
    </row>
    <row r="1047" customFormat="false" ht="12.8" hidden="true" customHeight="false" outlineLevel="0" collapsed="false">
      <c r="A1047" s="0" t="s">
        <v>1125</v>
      </c>
      <c r="B1047" s="0" t="s">
        <v>1154</v>
      </c>
      <c r="C1047" s="0" t="s">
        <v>1220</v>
      </c>
      <c r="D1047" s="0" t="n">
        <v>360</v>
      </c>
      <c r="E1047" s="4" t="str">
        <f aca="false">+LEFT(RIGHT(M1047,P1047-N1047+1),O1047-N1047)</f>
        <v>DE_W</v>
      </c>
      <c r="F1047" s="4" t="str">
        <f aca="false">+RIGHT(LEFT(M1047,S1047-1),S1047-O1047-1)</f>
        <v>CZ</v>
      </c>
      <c r="G1047" s="4" t="n">
        <f aca="false">+D1047*VLOOKUP(C1047,[1]commodities!A$1:H$1048576,2,0)</f>
        <v>326.999999988</v>
      </c>
      <c r="H1047" s="4" t="n">
        <f aca="false">+$D1047*VLOOKUP(C1047,[1]commodities!A$1:H$1048576,3,0)</f>
        <v>3.013013988</v>
      </c>
      <c r="I1047" s="4" t="n">
        <f aca="false">+G1047/K1047</f>
        <v>326.999999988</v>
      </c>
      <c r="J1047" s="4" t="n">
        <f aca="false">+H1047/K1047</f>
        <v>3.013013988</v>
      </c>
      <c r="K1047" s="4" t="n">
        <f aca="false">+ROUNDUP(MAX(G1047/12000,H1047/51,1),0)</f>
        <v>1</v>
      </c>
      <c r="L1047" s="4" t="n">
        <f aca="false">+RANDBETWEEN(1,5)</f>
        <v>1</v>
      </c>
      <c r="M1047" s="4" t="str">
        <f aca="false">+VLOOKUP(A1047&amp;B1047,[1]country_org_des!$A$1:$E$1048576,5,0)</f>
        <v>FTL||Supplier_212||Plant_19||FTL_DE_W-CZ_250</v>
      </c>
      <c r="N1047" s="4" t="n">
        <f aca="false">+FIND("FTL",M1047,2)+4</f>
        <v>34</v>
      </c>
      <c r="O1047" s="0" t="n">
        <f aca="false">+FIND("-",M1047)</f>
        <v>38</v>
      </c>
      <c r="P1047" s="0" t="n">
        <f aca="false">+LEN(M1047)</f>
        <v>44</v>
      </c>
      <c r="Q1047" s="0" t="str">
        <f aca="false">+RIGHT(M1047,P1047-O1047)</f>
        <v>CZ_250</v>
      </c>
      <c r="R1047" s="0" t="n">
        <f aca="false">+LEN(M1047)-LEN(SUBSTITUTE(M1047,"_",""))</f>
        <v>5</v>
      </c>
      <c r="S1047" s="0" t="n">
        <f aca="false">+FIND("!",T1047)</f>
        <v>41</v>
      </c>
      <c r="T1047" s="0" t="str">
        <f aca="false">+SUBSTITUTE(M1047,"_","!",R1047)</f>
        <v>FTL||Supplier_212||Plant_19||FTL_DE_W-CZ!250</v>
      </c>
    </row>
    <row r="1048" customFormat="false" ht="12.8" hidden="true" customHeight="false" outlineLevel="0" collapsed="false">
      <c r="A1048" s="0" t="s">
        <v>1125</v>
      </c>
      <c r="B1048" s="0" t="s">
        <v>1154</v>
      </c>
      <c r="C1048" s="0" t="s">
        <v>1221</v>
      </c>
      <c r="D1048" s="0" t="n">
        <v>120</v>
      </c>
      <c r="E1048" s="4" t="str">
        <f aca="false">+LEFT(RIGHT(M1048,P1048-N1048+1),O1048-N1048)</f>
        <v>DE_W</v>
      </c>
      <c r="F1048" s="4" t="str">
        <f aca="false">+RIGHT(LEFT(M1048,S1048-1),S1048-O1048-1)</f>
        <v>CZ</v>
      </c>
      <c r="G1048" s="4" t="n">
        <f aca="false">+D1048*VLOOKUP(C1048,[1]commodities!A$1:H$1048576,2,0)</f>
        <v>28.599999996</v>
      </c>
      <c r="H1048" s="4" t="n">
        <f aca="false">+$D1048*VLOOKUP(C1048,[1]commodities!A$1:H$1048576,3,0)</f>
        <v>0.096</v>
      </c>
      <c r="I1048" s="4" t="n">
        <f aca="false">+G1048/K1048</f>
        <v>28.599999996</v>
      </c>
      <c r="J1048" s="4" t="n">
        <f aca="false">+H1048/K1048</f>
        <v>0.096</v>
      </c>
      <c r="K1048" s="4" t="n">
        <f aca="false">+ROUNDUP(MAX(G1048/12000,H1048/51,1),0)</f>
        <v>1</v>
      </c>
      <c r="L1048" s="4" t="n">
        <f aca="false">+RANDBETWEEN(1,5)</f>
        <v>2</v>
      </c>
      <c r="M1048" s="4" t="str">
        <f aca="false">+VLOOKUP(A1048&amp;B1048,[1]country_org_des!$A$1:$E$1048576,5,0)</f>
        <v>FTL||Supplier_212||Plant_19||FTL_DE_W-CZ_250</v>
      </c>
      <c r="N1048" s="4" t="n">
        <f aca="false">+FIND("FTL",M1048,2)+4</f>
        <v>34</v>
      </c>
      <c r="O1048" s="0" t="n">
        <f aca="false">+FIND("-",M1048)</f>
        <v>38</v>
      </c>
      <c r="P1048" s="0" t="n">
        <f aca="false">+LEN(M1048)</f>
        <v>44</v>
      </c>
      <c r="Q1048" s="0" t="str">
        <f aca="false">+RIGHT(M1048,P1048-O1048)</f>
        <v>CZ_250</v>
      </c>
      <c r="R1048" s="0" t="n">
        <f aca="false">+LEN(M1048)-LEN(SUBSTITUTE(M1048,"_",""))</f>
        <v>5</v>
      </c>
      <c r="S1048" s="0" t="n">
        <f aca="false">+FIND("!",T1048)</f>
        <v>41</v>
      </c>
      <c r="T1048" s="0" t="str">
        <f aca="false">+SUBSTITUTE(M1048,"_","!",R1048)</f>
        <v>FTL||Supplier_212||Plant_19||FTL_DE_W-CZ!250</v>
      </c>
    </row>
    <row r="1049" customFormat="false" ht="12.8" hidden="true" customHeight="false" outlineLevel="0" collapsed="false">
      <c r="A1049" s="0" t="s">
        <v>1125</v>
      </c>
      <c r="B1049" s="0" t="s">
        <v>1154</v>
      </c>
      <c r="C1049" s="0" t="s">
        <v>1222</v>
      </c>
      <c r="D1049" s="0" t="n">
        <v>120</v>
      </c>
      <c r="E1049" s="4" t="str">
        <f aca="false">+LEFT(RIGHT(M1049,P1049-N1049+1),O1049-N1049)</f>
        <v>DE_W</v>
      </c>
      <c r="F1049" s="4" t="str">
        <f aca="false">+RIGHT(LEFT(M1049,S1049-1),S1049-O1049-1)</f>
        <v>CZ</v>
      </c>
      <c r="G1049" s="4" t="n">
        <f aca="false">+D1049*VLOOKUP(C1049,[1]commodities!A$1:H$1048576,2,0)</f>
        <v>29.799999996</v>
      </c>
      <c r="H1049" s="4" t="n">
        <f aca="false">+$D1049*VLOOKUP(C1049,[1]commodities!A$1:H$1048576,3,0)</f>
        <v>0.096</v>
      </c>
      <c r="I1049" s="4" t="n">
        <f aca="false">+G1049/K1049</f>
        <v>29.799999996</v>
      </c>
      <c r="J1049" s="4" t="n">
        <f aca="false">+H1049/K1049</f>
        <v>0.096</v>
      </c>
      <c r="K1049" s="4" t="n">
        <f aca="false">+ROUNDUP(MAX(G1049/12000,H1049/51,1),0)</f>
        <v>1</v>
      </c>
      <c r="L1049" s="4" t="n">
        <f aca="false">+RANDBETWEEN(1,5)</f>
        <v>1</v>
      </c>
      <c r="M1049" s="4" t="str">
        <f aca="false">+VLOOKUP(A1049&amp;B1049,[1]country_org_des!$A$1:$E$1048576,5,0)</f>
        <v>FTL||Supplier_212||Plant_19||FTL_DE_W-CZ_250</v>
      </c>
      <c r="N1049" s="4" t="n">
        <f aca="false">+FIND("FTL",M1049,2)+4</f>
        <v>34</v>
      </c>
      <c r="O1049" s="0" t="n">
        <f aca="false">+FIND("-",M1049)</f>
        <v>38</v>
      </c>
      <c r="P1049" s="0" t="n">
        <f aca="false">+LEN(M1049)</f>
        <v>44</v>
      </c>
      <c r="Q1049" s="0" t="str">
        <f aca="false">+RIGHT(M1049,P1049-O1049)</f>
        <v>CZ_250</v>
      </c>
      <c r="R1049" s="0" t="n">
        <f aca="false">+LEN(M1049)-LEN(SUBSTITUTE(M1049,"_",""))</f>
        <v>5</v>
      </c>
      <c r="S1049" s="0" t="n">
        <f aca="false">+FIND("!",T1049)</f>
        <v>41</v>
      </c>
      <c r="T1049" s="0" t="str">
        <f aca="false">+SUBSTITUTE(M1049,"_","!",R1049)</f>
        <v>FTL||Supplier_212||Plant_19||FTL_DE_W-CZ!250</v>
      </c>
    </row>
    <row r="1050" customFormat="false" ht="12.8" hidden="true" customHeight="false" outlineLevel="0" collapsed="false">
      <c r="A1050" s="0" t="s">
        <v>1125</v>
      </c>
      <c r="B1050" s="0" t="s">
        <v>1154</v>
      </c>
      <c r="C1050" s="0" t="s">
        <v>1223</v>
      </c>
      <c r="D1050" s="0" t="n">
        <v>240</v>
      </c>
      <c r="E1050" s="4" t="str">
        <f aca="false">+LEFT(RIGHT(M1050,P1050-N1050+1),O1050-N1050)</f>
        <v>DE_W</v>
      </c>
      <c r="F1050" s="4" t="str">
        <f aca="false">+RIGHT(LEFT(M1050,S1050-1),S1050-O1050-1)</f>
        <v>CZ</v>
      </c>
      <c r="G1050" s="4" t="n">
        <f aca="false">+D1050*VLOOKUP(C1050,[1]commodities!A$1:H$1048576,2,0)</f>
        <v>217.999999992</v>
      </c>
      <c r="H1050" s="4" t="n">
        <f aca="false">+$D1050*VLOOKUP(C1050,[1]commodities!A$1:H$1048576,3,0)</f>
        <v>2.008675992</v>
      </c>
      <c r="I1050" s="4" t="n">
        <f aca="false">+G1050/K1050</f>
        <v>217.999999992</v>
      </c>
      <c r="J1050" s="4" t="n">
        <f aca="false">+H1050/K1050</f>
        <v>2.008675992</v>
      </c>
      <c r="K1050" s="4" t="n">
        <f aca="false">+ROUNDUP(MAX(G1050/12000,H1050/51,1),0)</f>
        <v>1</v>
      </c>
      <c r="L1050" s="4" t="n">
        <f aca="false">+RANDBETWEEN(1,5)</f>
        <v>2</v>
      </c>
      <c r="M1050" s="4" t="str">
        <f aca="false">+VLOOKUP(A1050&amp;B1050,[1]country_org_des!$A$1:$E$1048576,5,0)</f>
        <v>FTL||Supplier_212||Plant_19||FTL_DE_W-CZ_250</v>
      </c>
      <c r="N1050" s="4" t="n">
        <f aca="false">+FIND("FTL",M1050,2)+4</f>
        <v>34</v>
      </c>
      <c r="O1050" s="0" t="n">
        <f aca="false">+FIND("-",M1050)</f>
        <v>38</v>
      </c>
      <c r="P1050" s="0" t="n">
        <f aca="false">+LEN(M1050)</f>
        <v>44</v>
      </c>
      <c r="Q1050" s="0" t="str">
        <f aca="false">+RIGHT(M1050,P1050-O1050)</f>
        <v>CZ_250</v>
      </c>
      <c r="R1050" s="0" t="n">
        <f aca="false">+LEN(M1050)-LEN(SUBSTITUTE(M1050,"_",""))</f>
        <v>5</v>
      </c>
      <c r="S1050" s="0" t="n">
        <f aca="false">+FIND("!",T1050)</f>
        <v>41</v>
      </c>
      <c r="T1050" s="0" t="str">
        <f aca="false">+SUBSTITUTE(M1050,"_","!",R1050)</f>
        <v>FTL||Supplier_212||Plant_19||FTL_DE_W-CZ!250</v>
      </c>
    </row>
    <row r="1051" customFormat="false" ht="12.8" hidden="true" customHeight="false" outlineLevel="0" collapsed="false">
      <c r="A1051" s="0" t="s">
        <v>1125</v>
      </c>
      <c r="B1051" s="0" t="s">
        <v>1154</v>
      </c>
      <c r="C1051" s="0" t="s">
        <v>1224</v>
      </c>
      <c r="D1051" s="0" t="n">
        <v>264</v>
      </c>
      <c r="E1051" s="4" t="str">
        <f aca="false">+LEFT(RIGHT(M1051,P1051-N1051+1),O1051-N1051)</f>
        <v>DE_W</v>
      </c>
      <c r="F1051" s="4" t="str">
        <f aca="false">+RIGHT(LEFT(M1051,S1051-1),S1051-O1051-1)</f>
        <v>CZ</v>
      </c>
      <c r="G1051" s="4" t="n">
        <f aca="false">+D1051*VLOOKUP(C1051,[1]commodities!A$1:H$1048576,2,0)</f>
        <v>132.784000008</v>
      </c>
      <c r="H1051" s="4" t="n">
        <f aca="false">+$D1051*VLOOKUP(C1051,[1]commodities!A$1:H$1048576,3,0)</f>
        <v>1.0043379984</v>
      </c>
      <c r="I1051" s="4" t="n">
        <f aca="false">+G1051/K1051</f>
        <v>132.784000008</v>
      </c>
      <c r="J1051" s="4" t="n">
        <f aca="false">+H1051/K1051</f>
        <v>1.0043379984</v>
      </c>
      <c r="K1051" s="4" t="n">
        <f aca="false">+ROUNDUP(MAX(G1051/12000,H1051/51,1),0)</f>
        <v>1</v>
      </c>
      <c r="L1051" s="4" t="n">
        <f aca="false">+RANDBETWEEN(1,5)</f>
        <v>5</v>
      </c>
      <c r="M1051" s="4" t="str">
        <f aca="false">+VLOOKUP(A1051&amp;B1051,[1]country_org_des!$A$1:$E$1048576,5,0)</f>
        <v>FTL||Supplier_212||Plant_19||FTL_DE_W-CZ_250</v>
      </c>
      <c r="N1051" s="4" t="n">
        <f aca="false">+FIND("FTL",M1051,2)+4</f>
        <v>34</v>
      </c>
      <c r="O1051" s="0" t="n">
        <f aca="false">+FIND("-",M1051)</f>
        <v>38</v>
      </c>
      <c r="P1051" s="0" t="n">
        <f aca="false">+LEN(M1051)</f>
        <v>44</v>
      </c>
      <c r="Q1051" s="0" t="str">
        <f aca="false">+RIGHT(M1051,P1051-O1051)</f>
        <v>CZ_250</v>
      </c>
      <c r="R1051" s="0" t="n">
        <f aca="false">+LEN(M1051)-LEN(SUBSTITUTE(M1051,"_",""))</f>
        <v>5</v>
      </c>
      <c r="S1051" s="0" t="n">
        <f aca="false">+FIND("!",T1051)</f>
        <v>41</v>
      </c>
      <c r="T1051" s="0" t="str">
        <f aca="false">+SUBSTITUTE(M1051,"_","!",R1051)</f>
        <v>FTL||Supplier_212||Plant_19||FTL_DE_W-CZ!250</v>
      </c>
    </row>
    <row r="1052" customFormat="false" ht="12.8" hidden="true" customHeight="false" outlineLevel="0" collapsed="false">
      <c r="A1052" s="0" t="s">
        <v>1125</v>
      </c>
      <c r="B1052" s="0" t="s">
        <v>1154</v>
      </c>
      <c r="C1052" s="0" t="s">
        <v>1225</v>
      </c>
      <c r="D1052" s="0" t="n">
        <v>528</v>
      </c>
      <c r="E1052" s="4" t="str">
        <f aca="false">+LEFT(RIGHT(M1052,P1052-N1052+1),O1052-N1052)</f>
        <v>DE_W</v>
      </c>
      <c r="F1052" s="4" t="str">
        <f aca="false">+RIGHT(LEFT(M1052,S1052-1),S1052-O1052-1)</f>
        <v>CZ</v>
      </c>
      <c r="G1052" s="4" t="n">
        <f aca="false">+D1052*VLOOKUP(C1052,[1]commodities!A$1:H$1048576,2,0)</f>
        <v>265.568000016</v>
      </c>
      <c r="H1052" s="4" t="n">
        <f aca="false">+$D1052*VLOOKUP(C1052,[1]commodities!A$1:H$1048576,3,0)</f>
        <v>2.0086759968</v>
      </c>
      <c r="I1052" s="4" t="n">
        <f aca="false">+G1052/K1052</f>
        <v>265.568000016</v>
      </c>
      <c r="J1052" s="4" t="n">
        <f aca="false">+H1052/K1052</f>
        <v>2.0086759968</v>
      </c>
      <c r="K1052" s="4" t="n">
        <f aca="false">+ROUNDUP(MAX(G1052/12000,H1052/51,1),0)</f>
        <v>1</v>
      </c>
      <c r="L1052" s="4" t="n">
        <f aca="false">+RANDBETWEEN(1,5)</f>
        <v>2</v>
      </c>
      <c r="M1052" s="4" t="str">
        <f aca="false">+VLOOKUP(A1052&amp;B1052,[1]country_org_des!$A$1:$E$1048576,5,0)</f>
        <v>FTL||Supplier_212||Plant_19||FTL_DE_W-CZ_250</v>
      </c>
      <c r="N1052" s="4" t="n">
        <f aca="false">+FIND("FTL",M1052,2)+4</f>
        <v>34</v>
      </c>
      <c r="O1052" s="0" t="n">
        <f aca="false">+FIND("-",M1052)</f>
        <v>38</v>
      </c>
      <c r="P1052" s="0" t="n">
        <f aca="false">+LEN(M1052)</f>
        <v>44</v>
      </c>
      <c r="Q1052" s="0" t="str">
        <f aca="false">+RIGHT(M1052,P1052-O1052)</f>
        <v>CZ_250</v>
      </c>
      <c r="R1052" s="0" t="n">
        <f aca="false">+LEN(M1052)-LEN(SUBSTITUTE(M1052,"_",""))</f>
        <v>5</v>
      </c>
      <c r="S1052" s="0" t="n">
        <f aca="false">+FIND("!",T1052)</f>
        <v>41</v>
      </c>
      <c r="T1052" s="0" t="str">
        <f aca="false">+SUBSTITUTE(M1052,"_","!",R1052)</f>
        <v>FTL||Supplier_212||Plant_19||FTL_DE_W-CZ!250</v>
      </c>
    </row>
    <row r="1053" customFormat="false" ht="12.8" hidden="true" customHeight="false" outlineLevel="0" collapsed="false">
      <c r="A1053" s="0" t="s">
        <v>1125</v>
      </c>
      <c r="B1053" s="0" t="s">
        <v>1154</v>
      </c>
      <c r="C1053" s="0" t="s">
        <v>1226</v>
      </c>
      <c r="D1053" s="0" t="n">
        <v>60</v>
      </c>
      <c r="E1053" s="4" t="str">
        <f aca="false">+LEFT(RIGHT(M1053,P1053-N1053+1),O1053-N1053)</f>
        <v>DE_W</v>
      </c>
      <c r="F1053" s="4" t="str">
        <f aca="false">+RIGHT(LEFT(M1053,S1053-1),S1053-O1053-1)</f>
        <v>CZ</v>
      </c>
      <c r="G1053" s="4" t="n">
        <f aca="false">+D1053*VLOOKUP(C1053,[1]commodities!A$1:H$1048576,2,0)</f>
        <v>8.590000002</v>
      </c>
      <c r="H1053" s="4" t="n">
        <f aca="false">+$D1053*VLOOKUP(C1053,[1]commodities!A$1:H$1048576,3,0)</f>
        <v>0.0672</v>
      </c>
      <c r="I1053" s="4" t="n">
        <f aca="false">+G1053/K1053</f>
        <v>8.590000002</v>
      </c>
      <c r="J1053" s="4" t="n">
        <f aca="false">+H1053/K1053</f>
        <v>0.0672</v>
      </c>
      <c r="K1053" s="4" t="n">
        <f aca="false">+ROUNDUP(MAX(G1053/12000,H1053/51,1),0)</f>
        <v>1</v>
      </c>
      <c r="L1053" s="4" t="n">
        <f aca="false">+RANDBETWEEN(1,5)</f>
        <v>2</v>
      </c>
      <c r="M1053" s="4" t="str">
        <f aca="false">+VLOOKUP(A1053&amp;B1053,[1]country_org_des!$A$1:$E$1048576,5,0)</f>
        <v>FTL||Supplier_212||Plant_19||FTL_DE_W-CZ_250</v>
      </c>
      <c r="N1053" s="4" t="n">
        <f aca="false">+FIND("FTL",M1053,2)+4</f>
        <v>34</v>
      </c>
      <c r="O1053" s="0" t="n">
        <f aca="false">+FIND("-",M1053)</f>
        <v>38</v>
      </c>
      <c r="P1053" s="0" t="n">
        <f aca="false">+LEN(M1053)</f>
        <v>44</v>
      </c>
      <c r="Q1053" s="0" t="str">
        <f aca="false">+RIGHT(M1053,P1053-O1053)</f>
        <v>CZ_250</v>
      </c>
      <c r="R1053" s="0" t="n">
        <f aca="false">+LEN(M1053)-LEN(SUBSTITUTE(M1053,"_",""))</f>
        <v>5</v>
      </c>
      <c r="S1053" s="0" t="n">
        <f aca="false">+FIND("!",T1053)</f>
        <v>41</v>
      </c>
      <c r="T1053" s="0" t="str">
        <f aca="false">+SUBSTITUTE(M1053,"_","!",R1053)</f>
        <v>FTL||Supplier_212||Plant_19||FTL_DE_W-CZ!250</v>
      </c>
    </row>
    <row r="1054" customFormat="false" ht="12.8" hidden="true" customHeight="false" outlineLevel="0" collapsed="false">
      <c r="A1054" s="0" t="s">
        <v>1125</v>
      </c>
      <c r="B1054" s="0" t="s">
        <v>1154</v>
      </c>
      <c r="C1054" s="0" t="s">
        <v>1227</v>
      </c>
      <c r="D1054" s="0" t="n">
        <v>60</v>
      </c>
      <c r="E1054" s="4" t="str">
        <f aca="false">+LEFT(RIGHT(M1054,P1054-N1054+1),O1054-N1054)</f>
        <v>DE_W</v>
      </c>
      <c r="F1054" s="4" t="str">
        <f aca="false">+RIGHT(LEFT(M1054,S1054-1),S1054-O1054-1)</f>
        <v>CZ</v>
      </c>
      <c r="G1054" s="4" t="n">
        <f aca="false">+D1054*VLOOKUP(C1054,[1]commodities!A$1:H$1048576,2,0)</f>
        <v>8.590000002</v>
      </c>
      <c r="H1054" s="4" t="n">
        <f aca="false">+$D1054*VLOOKUP(C1054,[1]commodities!A$1:H$1048576,3,0)</f>
        <v>0.0672</v>
      </c>
      <c r="I1054" s="4" t="n">
        <f aca="false">+G1054/K1054</f>
        <v>8.590000002</v>
      </c>
      <c r="J1054" s="4" t="n">
        <f aca="false">+H1054/K1054</f>
        <v>0.0672</v>
      </c>
      <c r="K1054" s="4" t="n">
        <f aca="false">+ROUNDUP(MAX(G1054/12000,H1054/51,1),0)</f>
        <v>1</v>
      </c>
      <c r="L1054" s="4" t="n">
        <f aca="false">+RANDBETWEEN(1,5)</f>
        <v>5</v>
      </c>
      <c r="M1054" s="4" t="str">
        <f aca="false">+VLOOKUP(A1054&amp;B1054,[1]country_org_des!$A$1:$E$1048576,5,0)</f>
        <v>FTL||Supplier_212||Plant_19||FTL_DE_W-CZ_250</v>
      </c>
      <c r="N1054" s="4" t="n">
        <f aca="false">+FIND("FTL",M1054,2)+4</f>
        <v>34</v>
      </c>
      <c r="O1054" s="0" t="n">
        <f aca="false">+FIND("-",M1054)</f>
        <v>38</v>
      </c>
      <c r="P1054" s="0" t="n">
        <f aca="false">+LEN(M1054)</f>
        <v>44</v>
      </c>
      <c r="Q1054" s="0" t="str">
        <f aca="false">+RIGHT(M1054,P1054-O1054)</f>
        <v>CZ_250</v>
      </c>
      <c r="R1054" s="0" t="n">
        <f aca="false">+LEN(M1054)-LEN(SUBSTITUTE(M1054,"_",""))</f>
        <v>5</v>
      </c>
      <c r="S1054" s="0" t="n">
        <f aca="false">+FIND("!",T1054)</f>
        <v>41</v>
      </c>
      <c r="T1054" s="0" t="str">
        <f aca="false">+SUBSTITUTE(M1054,"_","!",R1054)</f>
        <v>FTL||Supplier_212||Plant_19||FTL_DE_W-CZ!250</v>
      </c>
    </row>
    <row r="1055" customFormat="false" ht="12.8" hidden="true" customHeight="false" outlineLevel="0" collapsed="false">
      <c r="A1055" s="0" t="s">
        <v>1125</v>
      </c>
      <c r="B1055" s="0" t="s">
        <v>1154</v>
      </c>
      <c r="C1055" s="0" t="s">
        <v>1228</v>
      </c>
      <c r="D1055" s="0" t="n">
        <v>420</v>
      </c>
      <c r="E1055" s="4" t="str">
        <f aca="false">+LEFT(RIGHT(M1055,P1055-N1055+1),O1055-N1055)</f>
        <v>DE_W</v>
      </c>
      <c r="F1055" s="4" t="str">
        <f aca="false">+RIGHT(LEFT(M1055,S1055-1),S1055-O1055-1)</f>
        <v>CZ</v>
      </c>
      <c r="G1055" s="4" t="n">
        <f aca="false">+D1055*VLOOKUP(C1055,[1]commodities!A$1:H$1048576,2,0)</f>
        <v>60.130000014</v>
      </c>
      <c r="H1055" s="4" t="n">
        <f aca="false">+$D1055*VLOOKUP(C1055,[1]commodities!A$1:H$1048576,3,0)</f>
        <v>0.4704</v>
      </c>
      <c r="I1055" s="4" t="n">
        <f aca="false">+G1055/K1055</f>
        <v>60.130000014</v>
      </c>
      <c r="J1055" s="4" t="n">
        <f aca="false">+H1055/K1055</f>
        <v>0.4704</v>
      </c>
      <c r="K1055" s="4" t="n">
        <f aca="false">+ROUNDUP(MAX(G1055/12000,H1055/51,1),0)</f>
        <v>1</v>
      </c>
      <c r="L1055" s="4" t="n">
        <f aca="false">+RANDBETWEEN(1,5)</f>
        <v>5</v>
      </c>
      <c r="M1055" s="4" t="str">
        <f aca="false">+VLOOKUP(A1055&amp;B1055,[1]country_org_des!$A$1:$E$1048576,5,0)</f>
        <v>FTL||Supplier_212||Plant_19||FTL_DE_W-CZ_250</v>
      </c>
      <c r="N1055" s="4" t="n">
        <f aca="false">+FIND("FTL",M1055,2)+4</f>
        <v>34</v>
      </c>
      <c r="O1055" s="0" t="n">
        <f aca="false">+FIND("-",M1055)</f>
        <v>38</v>
      </c>
      <c r="P1055" s="0" t="n">
        <f aca="false">+LEN(M1055)</f>
        <v>44</v>
      </c>
      <c r="Q1055" s="0" t="str">
        <f aca="false">+RIGHT(M1055,P1055-O1055)</f>
        <v>CZ_250</v>
      </c>
      <c r="R1055" s="0" t="n">
        <f aca="false">+LEN(M1055)-LEN(SUBSTITUTE(M1055,"_",""))</f>
        <v>5</v>
      </c>
      <c r="S1055" s="0" t="n">
        <f aca="false">+FIND("!",T1055)</f>
        <v>41</v>
      </c>
      <c r="T1055" s="0" t="str">
        <f aca="false">+SUBSTITUTE(M1055,"_","!",R1055)</f>
        <v>FTL||Supplier_212||Plant_19||FTL_DE_W-CZ!250</v>
      </c>
    </row>
    <row r="1056" customFormat="false" ht="12.8" hidden="true" customHeight="false" outlineLevel="0" collapsed="false">
      <c r="A1056" s="0" t="s">
        <v>1125</v>
      </c>
      <c r="B1056" s="0" t="s">
        <v>1154</v>
      </c>
      <c r="C1056" s="0" t="s">
        <v>1229</v>
      </c>
      <c r="D1056" s="0" t="n">
        <v>60</v>
      </c>
      <c r="E1056" s="4" t="str">
        <f aca="false">+LEFT(RIGHT(M1056,P1056-N1056+1),O1056-N1056)</f>
        <v>DE_W</v>
      </c>
      <c r="F1056" s="4" t="str">
        <f aca="false">+RIGHT(LEFT(M1056,S1056-1),S1056-O1056-1)</f>
        <v>CZ</v>
      </c>
      <c r="G1056" s="4" t="n">
        <f aca="false">+D1056*VLOOKUP(C1056,[1]commodities!A$1:H$1048576,2,0)</f>
        <v>7.990000002</v>
      </c>
      <c r="H1056" s="4" t="n">
        <f aca="false">+$D1056*VLOOKUP(C1056,[1]commodities!A$1:H$1048576,3,0)</f>
        <v>0.0672</v>
      </c>
      <c r="I1056" s="4" t="n">
        <f aca="false">+G1056/K1056</f>
        <v>7.990000002</v>
      </c>
      <c r="J1056" s="4" t="n">
        <f aca="false">+H1056/K1056</f>
        <v>0.0672</v>
      </c>
      <c r="K1056" s="4" t="n">
        <f aca="false">+ROUNDUP(MAX(G1056/12000,H1056/51,1),0)</f>
        <v>1</v>
      </c>
      <c r="L1056" s="4" t="n">
        <f aca="false">+RANDBETWEEN(1,5)</f>
        <v>3</v>
      </c>
      <c r="M1056" s="4" t="str">
        <f aca="false">+VLOOKUP(A1056&amp;B1056,[1]country_org_des!$A$1:$E$1048576,5,0)</f>
        <v>FTL||Supplier_212||Plant_19||FTL_DE_W-CZ_250</v>
      </c>
      <c r="N1056" s="4" t="n">
        <f aca="false">+FIND("FTL",M1056,2)+4</f>
        <v>34</v>
      </c>
      <c r="O1056" s="0" t="n">
        <f aca="false">+FIND("-",M1056)</f>
        <v>38</v>
      </c>
      <c r="P1056" s="0" t="n">
        <f aca="false">+LEN(M1056)</f>
        <v>44</v>
      </c>
      <c r="Q1056" s="0" t="str">
        <f aca="false">+RIGHT(M1056,P1056-O1056)</f>
        <v>CZ_250</v>
      </c>
      <c r="R1056" s="0" t="n">
        <f aca="false">+LEN(M1056)-LEN(SUBSTITUTE(M1056,"_",""))</f>
        <v>5</v>
      </c>
      <c r="S1056" s="0" t="n">
        <f aca="false">+FIND("!",T1056)</f>
        <v>41</v>
      </c>
      <c r="T1056" s="0" t="str">
        <f aca="false">+SUBSTITUTE(M1056,"_","!",R1056)</f>
        <v>FTL||Supplier_212||Plant_19||FTL_DE_W-CZ!250</v>
      </c>
    </row>
    <row r="1057" customFormat="false" ht="12.8" hidden="true" customHeight="false" outlineLevel="0" collapsed="false">
      <c r="A1057" s="0" t="s">
        <v>1125</v>
      </c>
      <c r="B1057" s="0" t="s">
        <v>1154</v>
      </c>
      <c r="C1057" s="0" t="s">
        <v>1230</v>
      </c>
      <c r="D1057" s="0" t="n">
        <v>60</v>
      </c>
      <c r="E1057" s="4" t="str">
        <f aca="false">+LEFT(RIGHT(M1057,P1057-N1057+1),O1057-N1057)</f>
        <v>DE_W</v>
      </c>
      <c r="F1057" s="4" t="str">
        <f aca="false">+RIGHT(LEFT(M1057,S1057-1),S1057-O1057-1)</f>
        <v>CZ</v>
      </c>
      <c r="G1057" s="4" t="n">
        <f aca="false">+D1057*VLOOKUP(C1057,[1]commodities!A$1:H$1048576,2,0)</f>
        <v>7.990000002</v>
      </c>
      <c r="H1057" s="4" t="n">
        <f aca="false">+$D1057*VLOOKUP(C1057,[1]commodities!A$1:H$1048576,3,0)</f>
        <v>0.0672</v>
      </c>
      <c r="I1057" s="4" t="n">
        <f aca="false">+G1057/K1057</f>
        <v>7.990000002</v>
      </c>
      <c r="J1057" s="4" t="n">
        <f aca="false">+H1057/K1057</f>
        <v>0.0672</v>
      </c>
      <c r="K1057" s="4" t="n">
        <f aca="false">+ROUNDUP(MAX(G1057/12000,H1057/51,1),0)</f>
        <v>1</v>
      </c>
      <c r="L1057" s="4" t="n">
        <f aca="false">+RANDBETWEEN(1,5)</f>
        <v>3</v>
      </c>
      <c r="M1057" s="4" t="str">
        <f aca="false">+VLOOKUP(A1057&amp;B1057,[1]country_org_des!$A$1:$E$1048576,5,0)</f>
        <v>FTL||Supplier_212||Plant_19||FTL_DE_W-CZ_250</v>
      </c>
      <c r="N1057" s="4" t="n">
        <f aca="false">+FIND("FTL",M1057,2)+4</f>
        <v>34</v>
      </c>
      <c r="O1057" s="0" t="n">
        <f aca="false">+FIND("-",M1057)</f>
        <v>38</v>
      </c>
      <c r="P1057" s="0" t="n">
        <f aca="false">+LEN(M1057)</f>
        <v>44</v>
      </c>
      <c r="Q1057" s="0" t="str">
        <f aca="false">+RIGHT(M1057,P1057-O1057)</f>
        <v>CZ_250</v>
      </c>
      <c r="R1057" s="0" t="n">
        <f aca="false">+LEN(M1057)-LEN(SUBSTITUTE(M1057,"_",""))</f>
        <v>5</v>
      </c>
      <c r="S1057" s="0" t="n">
        <f aca="false">+FIND("!",T1057)</f>
        <v>41</v>
      </c>
      <c r="T1057" s="0" t="str">
        <f aca="false">+SUBSTITUTE(M1057,"_","!",R1057)</f>
        <v>FTL||Supplier_212||Plant_19||FTL_DE_W-CZ!250</v>
      </c>
    </row>
    <row r="1058" customFormat="false" ht="12.8" hidden="true" customHeight="false" outlineLevel="0" collapsed="false">
      <c r="A1058" s="0" t="s">
        <v>1125</v>
      </c>
      <c r="B1058" s="0" t="s">
        <v>1154</v>
      </c>
      <c r="C1058" s="0" t="s">
        <v>1231</v>
      </c>
      <c r="D1058" s="0" t="n">
        <v>180</v>
      </c>
      <c r="E1058" s="4" t="str">
        <f aca="false">+LEFT(RIGHT(M1058,P1058-N1058+1),O1058-N1058)</f>
        <v>DE_W</v>
      </c>
      <c r="F1058" s="4" t="str">
        <f aca="false">+RIGHT(LEFT(M1058,S1058-1),S1058-O1058-1)</f>
        <v>CZ</v>
      </c>
      <c r="G1058" s="4" t="n">
        <f aca="false">+D1058*VLOOKUP(C1058,[1]commodities!A$1:H$1048576,2,0)</f>
        <v>23.970000006</v>
      </c>
      <c r="H1058" s="4" t="n">
        <f aca="false">+$D1058*VLOOKUP(C1058,[1]commodities!A$1:H$1048576,3,0)</f>
        <v>0.2016</v>
      </c>
      <c r="I1058" s="4" t="n">
        <f aca="false">+G1058/K1058</f>
        <v>23.970000006</v>
      </c>
      <c r="J1058" s="4" t="n">
        <f aca="false">+H1058/K1058</f>
        <v>0.2016</v>
      </c>
      <c r="K1058" s="4" t="n">
        <f aca="false">+ROUNDUP(MAX(G1058/12000,H1058/51,1),0)</f>
        <v>1</v>
      </c>
      <c r="L1058" s="4" t="n">
        <f aca="false">+RANDBETWEEN(1,5)</f>
        <v>4</v>
      </c>
      <c r="M1058" s="4" t="str">
        <f aca="false">+VLOOKUP(A1058&amp;B1058,[1]country_org_des!$A$1:$E$1048576,5,0)</f>
        <v>FTL||Supplier_212||Plant_19||FTL_DE_W-CZ_250</v>
      </c>
      <c r="N1058" s="4" t="n">
        <f aca="false">+FIND("FTL",M1058,2)+4</f>
        <v>34</v>
      </c>
      <c r="O1058" s="0" t="n">
        <f aca="false">+FIND("-",M1058)</f>
        <v>38</v>
      </c>
      <c r="P1058" s="0" t="n">
        <f aca="false">+LEN(M1058)</f>
        <v>44</v>
      </c>
      <c r="Q1058" s="0" t="str">
        <f aca="false">+RIGHT(M1058,P1058-O1058)</f>
        <v>CZ_250</v>
      </c>
      <c r="R1058" s="0" t="n">
        <f aca="false">+LEN(M1058)-LEN(SUBSTITUTE(M1058,"_",""))</f>
        <v>5</v>
      </c>
      <c r="S1058" s="0" t="n">
        <f aca="false">+FIND("!",T1058)</f>
        <v>41</v>
      </c>
      <c r="T1058" s="0" t="str">
        <f aca="false">+SUBSTITUTE(M1058,"_","!",R1058)</f>
        <v>FTL||Supplier_212||Plant_19||FTL_DE_W-CZ!250</v>
      </c>
    </row>
    <row r="1059" customFormat="false" ht="12.8" hidden="true" customHeight="false" outlineLevel="0" collapsed="false">
      <c r="A1059" s="0" t="s">
        <v>1125</v>
      </c>
      <c r="B1059" s="0" t="s">
        <v>1154</v>
      </c>
      <c r="C1059" s="0" t="s">
        <v>1232</v>
      </c>
      <c r="D1059" s="0" t="n">
        <v>80</v>
      </c>
      <c r="E1059" s="4" t="str">
        <f aca="false">+LEFT(RIGHT(M1059,P1059-N1059+1),O1059-N1059)</f>
        <v>DE_W</v>
      </c>
      <c r="F1059" s="4" t="str">
        <f aca="false">+RIGHT(LEFT(M1059,S1059-1),S1059-O1059-1)</f>
        <v>CZ</v>
      </c>
      <c r="G1059" s="4" t="n">
        <f aca="false">+D1059*VLOOKUP(C1059,[1]commodities!A$1:H$1048576,2,0)</f>
        <v>29</v>
      </c>
      <c r="H1059" s="4" t="n">
        <f aca="false">+$D1059*VLOOKUP(C1059,[1]commodities!A$1:H$1048576,3,0)</f>
        <v>0.1008</v>
      </c>
      <c r="I1059" s="4" t="n">
        <f aca="false">+G1059/K1059</f>
        <v>29</v>
      </c>
      <c r="J1059" s="4" t="n">
        <f aca="false">+H1059/K1059</f>
        <v>0.1008</v>
      </c>
      <c r="K1059" s="4" t="n">
        <f aca="false">+ROUNDUP(MAX(G1059/12000,H1059/51,1),0)</f>
        <v>1</v>
      </c>
      <c r="L1059" s="4" t="n">
        <f aca="false">+RANDBETWEEN(1,5)</f>
        <v>2</v>
      </c>
      <c r="M1059" s="4" t="str">
        <f aca="false">+VLOOKUP(A1059&amp;B1059,[1]country_org_des!$A$1:$E$1048576,5,0)</f>
        <v>FTL||Supplier_212||Plant_19||FTL_DE_W-CZ_250</v>
      </c>
      <c r="N1059" s="4" t="n">
        <f aca="false">+FIND("FTL",M1059,2)+4</f>
        <v>34</v>
      </c>
      <c r="O1059" s="0" t="n">
        <f aca="false">+FIND("-",M1059)</f>
        <v>38</v>
      </c>
      <c r="P1059" s="0" t="n">
        <f aca="false">+LEN(M1059)</f>
        <v>44</v>
      </c>
      <c r="Q1059" s="0" t="str">
        <f aca="false">+RIGHT(M1059,P1059-O1059)</f>
        <v>CZ_250</v>
      </c>
      <c r="R1059" s="0" t="n">
        <f aca="false">+LEN(M1059)-LEN(SUBSTITUTE(M1059,"_",""))</f>
        <v>5</v>
      </c>
      <c r="S1059" s="0" t="n">
        <f aca="false">+FIND("!",T1059)</f>
        <v>41</v>
      </c>
      <c r="T1059" s="0" t="str">
        <f aca="false">+SUBSTITUTE(M1059,"_","!",R1059)</f>
        <v>FTL||Supplier_212||Plant_19||FTL_DE_W-CZ!250</v>
      </c>
    </row>
    <row r="1060" customFormat="false" ht="12.8" hidden="true" customHeight="false" outlineLevel="0" collapsed="false">
      <c r="A1060" s="0" t="s">
        <v>1125</v>
      </c>
      <c r="B1060" s="0" t="s">
        <v>1154</v>
      </c>
      <c r="C1060" s="0" t="s">
        <v>1233</v>
      </c>
      <c r="D1060" s="0" t="n">
        <v>80</v>
      </c>
      <c r="E1060" s="4" t="str">
        <f aca="false">+LEFT(RIGHT(M1060,P1060-N1060+1),O1060-N1060)</f>
        <v>DE_W</v>
      </c>
      <c r="F1060" s="4" t="str">
        <f aca="false">+RIGHT(LEFT(M1060,S1060-1),S1060-O1060-1)</f>
        <v>CZ</v>
      </c>
      <c r="G1060" s="4" t="n">
        <f aca="false">+D1060*VLOOKUP(C1060,[1]commodities!A$1:H$1048576,2,0)</f>
        <v>29.8</v>
      </c>
      <c r="H1060" s="4" t="n">
        <f aca="false">+$D1060*VLOOKUP(C1060,[1]commodities!A$1:H$1048576,3,0)</f>
        <v>0.1008</v>
      </c>
      <c r="I1060" s="4" t="n">
        <f aca="false">+G1060/K1060</f>
        <v>29.8</v>
      </c>
      <c r="J1060" s="4" t="n">
        <f aca="false">+H1060/K1060</f>
        <v>0.1008</v>
      </c>
      <c r="K1060" s="4" t="n">
        <f aca="false">+ROUNDUP(MAX(G1060/12000,H1060/51,1),0)</f>
        <v>1</v>
      </c>
      <c r="L1060" s="4" t="n">
        <f aca="false">+RANDBETWEEN(1,5)</f>
        <v>2</v>
      </c>
      <c r="M1060" s="4" t="str">
        <f aca="false">+VLOOKUP(A1060&amp;B1060,[1]country_org_des!$A$1:$E$1048576,5,0)</f>
        <v>FTL||Supplier_212||Plant_19||FTL_DE_W-CZ_250</v>
      </c>
      <c r="N1060" s="4" t="n">
        <f aca="false">+FIND("FTL",M1060,2)+4</f>
        <v>34</v>
      </c>
      <c r="O1060" s="0" t="n">
        <f aca="false">+FIND("-",M1060)</f>
        <v>38</v>
      </c>
      <c r="P1060" s="0" t="n">
        <f aca="false">+LEN(M1060)</f>
        <v>44</v>
      </c>
      <c r="Q1060" s="0" t="str">
        <f aca="false">+RIGHT(M1060,P1060-O1060)</f>
        <v>CZ_250</v>
      </c>
      <c r="R1060" s="0" t="n">
        <f aca="false">+LEN(M1060)-LEN(SUBSTITUTE(M1060,"_",""))</f>
        <v>5</v>
      </c>
      <c r="S1060" s="0" t="n">
        <f aca="false">+FIND("!",T1060)</f>
        <v>41</v>
      </c>
      <c r="T1060" s="0" t="str">
        <f aca="false">+SUBSTITUTE(M1060,"_","!",R1060)</f>
        <v>FTL||Supplier_212||Plant_19||FTL_DE_W-CZ!250</v>
      </c>
    </row>
    <row r="1061" customFormat="false" ht="12.8" hidden="true" customHeight="false" outlineLevel="0" collapsed="false">
      <c r="A1061" s="0" t="s">
        <v>1125</v>
      </c>
      <c r="B1061" s="0" t="s">
        <v>1154</v>
      </c>
      <c r="C1061" s="0" t="s">
        <v>1234</v>
      </c>
      <c r="D1061" s="0" t="n">
        <v>80</v>
      </c>
      <c r="E1061" s="4" t="str">
        <f aca="false">+LEFT(RIGHT(M1061,P1061-N1061+1),O1061-N1061)</f>
        <v>DE_W</v>
      </c>
      <c r="F1061" s="4" t="str">
        <f aca="false">+RIGHT(LEFT(M1061,S1061-1),S1061-O1061-1)</f>
        <v>CZ</v>
      </c>
      <c r="G1061" s="4" t="n">
        <f aca="false">+D1061*VLOOKUP(C1061,[1]commodities!A$1:H$1048576,2,0)</f>
        <v>30.6</v>
      </c>
      <c r="H1061" s="4" t="n">
        <f aca="false">+$D1061*VLOOKUP(C1061,[1]commodities!A$1:H$1048576,3,0)</f>
        <v>0.1008</v>
      </c>
      <c r="I1061" s="4" t="n">
        <f aca="false">+G1061/K1061</f>
        <v>30.6</v>
      </c>
      <c r="J1061" s="4" t="n">
        <f aca="false">+H1061/K1061</f>
        <v>0.1008</v>
      </c>
      <c r="K1061" s="4" t="n">
        <f aca="false">+ROUNDUP(MAX(G1061/12000,H1061/51,1),0)</f>
        <v>1</v>
      </c>
      <c r="L1061" s="4" t="n">
        <f aca="false">+RANDBETWEEN(1,5)</f>
        <v>2</v>
      </c>
      <c r="M1061" s="4" t="str">
        <f aca="false">+VLOOKUP(A1061&amp;B1061,[1]country_org_des!$A$1:$E$1048576,5,0)</f>
        <v>FTL||Supplier_212||Plant_19||FTL_DE_W-CZ_250</v>
      </c>
      <c r="N1061" s="4" t="n">
        <f aca="false">+FIND("FTL",M1061,2)+4</f>
        <v>34</v>
      </c>
      <c r="O1061" s="0" t="n">
        <f aca="false">+FIND("-",M1061)</f>
        <v>38</v>
      </c>
      <c r="P1061" s="0" t="n">
        <f aca="false">+LEN(M1061)</f>
        <v>44</v>
      </c>
      <c r="Q1061" s="0" t="str">
        <f aca="false">+RIGHT(M1061,P1061-O1061)</f>
        <v>CZ_250</v>
      </c>
      <c r="R1061" s="0" t="n">
        <f aca="false">+LEN(M1061)-LEN(SUBSTITUTE(M1061,"_",""))</f>
        <v>5</v>
      </c>
      <c r="S1061" s="0" t="n">
        <f aca="false">+FIND("!",T1061)</f>
        <v>41</v>
      </c>
      <c r="T1061" s="0" t="str">
        <f aca="false">+SUBSTITUTE(M1061,"_","!",R1061)</f>
        <v>FTL||Supplier_212||Plant_19||FTL_DE_W-CZ!250</v>
      </c>
    </row>
    <row r="1062" customFormat="false" ht="12.8" hidden="true" customHeight="false" outlineLevel="0" collapsed="false">
      <c r="A1062" s="0" t="s">
        <v>1125</v>
      </c>
      <c r="B1062" s="0" t="s">
        <v>1154</v>
      </c>
      <c r="C1062" s="0" t="s">
        <v>1235</v>
      </c>
      <c r="D1062" s="0" t="n">
        <v>320</v>
      </c>
      <c r="E1062" s="4" t="str">
        <f aca="false">+LEFT(RIGHT(M1062,P1062-N1062+1),O1062-N1062)</f>
        <v>DE_W</v>
      </c>
      <c r="F1062" s="4" t="str">
        <f aca="false">+RIGHT(LEFT(M1062,S1062-1),S1062-O1062-1)</f>
        <v>CZ</v>
      </c>
      <c r="G1062" s="4" t="n">
        <f aca="false">+D1062*VLOOKUP(C1062,[1]commodities!A$1:H$1048576,2,0)</f>
        <v>119.2</v>
      </c>
      <c r="H1062" s="4" t="n">
        <f aca="false">+$D1062*VLOOKUP(C1062,[1]commodities!A$1:H$1048576,3,0)</f>
        <v>0.4032</v>
      </c>
      <c r="I1062" s="4" t="n">
        <f aca="false">+G1062/K1062</f>
        <v>119.2</v>
      </c>
      <c r="J1062" s="4" t="n">
        <f aca="false">+H1062/K1062</f>
        <v>0.4032</v>
      </c>
      <c r="K1062" s="4" t="n">
        <f aca="false">+ROUNDUP(MAX(G1062/12000,H1062/51,1),0)</f>
        <v>1</v>
      </c>
      <c r="L1062" s="4" t="n">
        <f aca="false">+RANDBETWEEN(1,5)</f>
        <v>3</v>
      </c>
      <c r="M1062" s="4" t="str">
        <f aca="false">+VLOOKUP(A1062&amp;B1062,[1]country_org_des!$A$1:$E$1048576,5,0)</f>
        <v>FTL||Supplier_212||Plant_19||FTL_DE_W-CZ_250</v>
      </c>
      <c r="N1062" s="4" t="n">
        <f aca="false">+FIND("FTL",M1062,2)+4</f>
        <v>34</v>
      </c>
      <c r="O1062" s="0" t="n">
        <f aca="false">+FIND("-",M1062)</f>
        <v>38</v>
      </c>
      <c r="P1062" s="0" t="n">
        <f aca="false">+LEN(M1062)</f>
        <v>44</v>
      </c>
      <c r="Q1062" s="0" t="str">
        <f aca="false">+RIGHT(M1062,P1062-O1062)</f>
        <v>CZ_250</v>
      </c>
      <c r="R1062" s="0" t="n">
        <f aca="false">+LEN(M1062)-LEN(SUBSTITUTE(M1062,"_",""))</f>
        <v>5</v>
      </c>
      <c r="S1062" s="0" t="n">
        <f aca="false">+FIND("!",T1062)</f>
        <v>41</v>
      </c>
      <c r="T1062" s="0" t="str">
        <f aca="false">+SUBSTITUTE(M1062,"_","!",R1062)</f>
        <v>FTL||Supplier_212||Plant_19||FTL_DE_W-CZ!250</v>
      </c>
    </row>
    <row r="1063" customFormat="false" ht="12.8" hidden="true" customHeight="false" outlineLevel="0" collapsed="false">
      <c r="A1063" s="0" t="s">
        <v>1125</v>
      </c>
      <c r="B1063" s="0" t="s">
        <v>1154</v>
      </c>
      <c r="C1063" s="0" t="s">
        <v>1236</v>
      </c>
      <c r="D1063" s="0" t="n">
        <v>80</v>
      </c>
      <c r="E1063" s="4" t="str">
        <f aca="false">+LEFT(RIGHT(M1063,P1063-N1063+1),O1063-N1063)</f>
        <v>DE_W</v>
      </c>
      <c r="F1063" s="4" t="str">
        <f aca="false">+RIGHT(LEFT(M1063,S1063-1),S1063-O1063-1)</f>
        <v>CZ</v>
      </c>
      <c r="G1063" s="4" t="n">
        <f aca="false">+D1063*VLOOKUP(C1063,[1]commodities!A$1:H$1048576,2,0)</f>
        <v>29.8</v>
      </c>
      <c r="H1063" s="4" t="n">
        <f aca="false">+$D1063*VLOOKUP(C1063,[1]commodities!A$1:H$1048576,3,0)</f>
        <v>0.1008</v>
      </c>
      <c r="I1063" s="4" t="n">
        <f aca="false">+G1063/K1063</f>
        <v>29.8</v>
      </c>
      <c r="J1063" s="4" t="n">
        <f aca="false">+H1063/K1063</f>
        <v>0.1008</v>
      </c>
      <c r="K1063" s="4" t="n">
        <f aca="false">+ROUNDUP(MAX(G1063/12000,H1063/51,1),0)</f>
        <v>1</v>
      </c>
      <c r="L1063" s="4" t="n">
        <f aca="false">+RANDBETWEEN(1,5)</f>
        <v>1</v>
      </c>
      <c r="M1063" s="4" t="str">
        <f aca="false">+VLOOKUP(A1063&amp;B1063,[1]country_org_des!$A$1:$E$1048576,5,0)</f>
        <v>FTL||Supplier_212||Plant_19||FTL_DE_W-CZ_250</v>
      </c>
      <c r="N1063" s="4" t="n">
        <f aca="false">+FIND("FTL",M1063,2)+4</f>
        <v>34</v>
      </c>
      <c r="O1063" s="0" t="n">
        <f aca="false">+FIND("-",M1063)</f>
        <v>38</v>
      </c>
      <c r="P1063" s="0" t="n">
        <f aca="false">+LEN(M1063)</f>
        <v>44</v>
      </c>
      <c r="Q1063" s="0" t="str">
        <f aca="false">+RIGHT(M1063,P1063-O1063)</f>
        <v>CZ_250</v>
      </c>
      <c r="R1063" s="0" t="n">
        <f aca="false">+LEN(M1063)-LEN(SUBSTITUTE(M1063,"_",""))</f>
        <v>5</v>
      </c>
      <c r="S1063" s="0" t="n">
        <f aca="false">+FIND("!",T1063)</f>
        <v>41</v>
      </c>
      <c r="T1063" s="0" t="str">
        <f aca="false">+SUBSTITUTE(M1063,"_","!",R1063)</f>
        <v>FTL||Supplier_212||Plant_19||FTL_DE_W-CZ!250</v>
      </c>
    </row>
    <row r="1064" customFormat="false" ht="12.8" hidden="true" customHeight="false" outlineLevel="0" collapsed="false">
      <c r="A1064" s="0" t="s">
        <v>1125</v>
      </c>
      <c r="B1064" s="0" t="s">
        <v>1154</v>
      </c>
      <c r="C1064" s="0" t="s">
        <v>1237</v>
      </c>
      <c r="D1064" s="0" t="n">
        <v>80</v>
      </c>
      <c r="E1064" s="4" t="str">
        <f aca="false">+LEFT(RIGHT(M1064,P1064-N1064+1),O1064-N1064)</f>
        <v>DE_W</v>
      </c>
      <c r="F1064" s="4" t="str">
        <f aca="false">+RIGHT(LEFT(M1064,S1064-1),S1064-O1064-1)</f>
        <v>CZ</v>
      </c>
      <c r="G1064" s="4" t="n">
        <f aca="false">+D1064*VLOOKUP(C1064,[1]commodities!A$1:H$1048576,2,0)</f>
        <v>29</v>
      </c>
      <c r="H1064" s="4" t="n">
        <f aca="false">+$D1064*VLOOKUP(C1064,[1]commodities!A$1:H$1048576,3,0)</f>
        <v>0.1008</v>
      </c>
      <c r="I1064" s="4" t="n">
        <f aca="false">+G1064/K1064</f>
        <v>29</v>
      </c>
      <c r="J1064" s="4" t="n">
        <f aca="false">+H1064/K1064</f>
        <v>0.1008</v>
      </c>
      <c r="K1064" s="4" t="n">
        <f aca="false">+ROUNDUP(MAX(G1064/12000,H1064/51,1),0)</f>
        <v>1</v>
      </c>
      <c r="L1064" s="4" t="n">
        <f aca="false">+RANDBETWEEN(1,5)</f>
        <v>2</v>
      </c>
      <c r="M1064" s="4" t="str">
        <f aca="false">+VLOOKUP(A1064&amp;B1064,[1]country_org_des!$A$1:$E$1048576,5,0)</f>
        <v>FTL||Supplier_212||Plant_19||FTL_DE_W-CZ_250</v>
      </c>
      <c r="N1064" s="4" t="n">
        <f aca="false">+FIND("FTL",M1064,2)+4</f>
        <v>34</v>
      </c>
      <c r="O1064" s="0" t="n">
        <f aca="false">+FIND("-",M1064)</f>
        <v>38</v>
      </c>
      <c r="P1064" s="0" t="n">
        <f aca="false">+LEN(M1064)</f>
        <v>44</v>
      </c>
      <c r="Q1064" s="0" t="str">
        <f aca="false">+RIGHT(M1064,P1064-O1064)</f>
        <v>CZ_250</v>
      </c>
      <c r="R1064" s="0" t="n">
        <f aca="false">+LEN(M1064)-LEN(SUBSTITUTE(M1064,"_",""))</f>
        <v>5</v>
      </c>
      <c r="S1064" s="0" t="n">
        <f aca="false">+FIND("!",T1064)</f>
        <v>41</v>
      </c>
      <c r="T1064" s="0" t="str">
        <f aca="false">+SUBSTITUTE(M1064,"_","!",R1064)</f>
        <v>FTL||Supplier_212||Plant_19||FTL_DE_W-CZ!250</v>
      </c>
    </row>
    <row r="1065" customFormat="false" ht="12.8" hidden="true" customHeight="false" outlineLevel="0" collapsed="false">
      <c r="A1065" s="0" t="s">
        <v>1125</v>
      </c>
      <c r="B1065" s="0" t="s">
        <v>1154</v>
      </c>
      <c r="C1065" s="0" t="s">
        <v>1238</v>
      </c>
      <c r="D1065" s="0" t="n">
        <v>320</v>
      </c>
      <c r="E1065" s="4" t="str">
        <f aca="false">+LEFT(RIGHT(M1065,P1065-N1065+1),O1065-N1065)</f>
        <v>DE_W</v>
      </c>
      <c r="F1065" s="4" t="str">
        <f aca="false">+RIGHT(LEFT(M1065,S1065-1),S1065-O1065-1)</f>
        <v>CZ</v>
      </c>
      <c r="G1065" s="4" t="n">
        <f aca="false">+D1065*VLOOKUP(C1065,[1]commodities!A$1:H$1048576,2,0)</f>
        <v>116</v>
      </c>
      <c r="H1065" s="4" t="n">
        <f aca="false">+$D1065*VLOOKUP(C1065,[1]commodities!A$1:H$1048576,3,0)</f>
        <v>0.4032</v>
      </c>
      <c r="I1065" s="4" t="n">
        <f aca="false">+G1065/K1065</f>
        <v>116</v>
      </c>
      <c r="J1065" s="4" t="n">
        <f aca="false">+H1065/K1065</f>
        <v>0.4032</v>
      </c>
      <c r="K1065" s="4" t="n">
        <f aca="false">+ROUNDUP(MAX(G1065/12000,H1065/51,1),0)</f>
        <v>1</v>
      </c>
      <c r="L1065" s="4" t="n">
        <f aca="false">+RANDBETWEEN(1,5)</f>
        <v>4</v>
      </c>
      <c r="M1065" s="4" t="str">
        <f aca="false">+VLOOKUP(A1065&amp;B1065,[1]country_org_des!$A$1:$E$1048576,5,0)</f>
        <v>FTL||Supplier_212||Plant_19||FTL_DE_W-CZ_250</v>
      </c>
      <c r="N1065" s="4" t="n">
        <f aca="false">+FIND("FTL",M1065,2)+4</f>
        <v>34</v>
      </c>
      <c r="O1065" s="0" t="n">
        <f aca="false">+FIND("-",M1065)</f>
        <v>38</v>
      </c>
      <c r="P1065" s="0" t="n">
        <f aca="false">+LEN(M1065)</f>
        <v>44</v>
      </c>
      <c r="Q1065" s="0" t="str">
        <f aca="false">+RIGHT(M1065,P1065-O1065)</f>
        <v>CZ_250</v>
      </c>
      <c r="R1065" s="0" t="n">
        <f aca="false">+LEN(M1065)-LEN(SUBSTITUTE(M1065,"_",""))</f>
        <v>5</v>
      </c>
      <c r="S1065" s="0" t="n">
        <f aca="false">+FIND("!",T1065)</f>
        <v>41</v>
      </c>
      <c r="T1065" s="0" t="str">
        <f aca="false">+SUBSTITUTE(M1065,"_","!",R1065)</f>
        <v>FTL||Supplier_212||Plant_19||FTL_DE_W-CZ!250</v>
      </c>
    </row>
    <row r="1066" customFormat="false" ht="12.8" hidden="true" customHeight="false" outlineLevel="0" collapsed="false">
      <c r="A1066" s="0" t="s">
        <v>1125</v>
      </c>
      <c r="B1066" s="0" t="s">
        <v>1154</v>
      </c>
      <c r="C1066" s="0" t="s">
        <v>1239</v>
      </c>
      <c r="D1066" s="0" t="n">
        <v>480</v>
      </c>
      <c r="E1066" s="4" t="str">
        <f aca="false">+LEFT(RIGHT(M1066,P1066-N1066+1),O1066-N1066)</f>
        <v>DE_W</v>
      </c>
      <c r="F1066" s="4" t="str">
        <f aca="false">+RIGHT(LEFT(M1066,S1066-1),S1066-O1066-1)</f>
        <v>CZ</v>
      </c>
      <c r="G1066" s="4" t="n">
        <f aca="false">+D1066*VLOOKUP(C1066,[1]commodities!A$1:H$1048576,2,0)</f>
        <v>45.6</v>
      </c>
      <c r="H1066" s="4" t="n">
        <f aca="false">+$D1066*VLOOKUP(C1066,[1]commodities!A$1:H$1048576,3,0)</f>
        <v>1.152</v>
      </c>
      <c r="I1066" s="4" t="n">
        <f aca="false">+G1066/K1066</f>
        <v>45.6</v>
      </c>
      <c r="J1066" s="4" t="n">
        <f aca="false">+H1066/K1066</f>
        <v>1.152</v>
      </c>
      <c r="K1066" s="4" t="n">
        <f aca="false">+ROUNDUP(MAX(G1066/12000,H1066/51,1),0)</f>
        <v>1</v>
      </c>
      <c r="L1066" s="4" t="n">
        <f aca="false">+RANDBETWEEN(1,5)</f>
        <v>5</v>
      </c>
      <c r="M1066" s="4" t="str">
        <f aca="false">+VLOOKUP(A1066&amp;B1066,[1]country_org_des!$A$1:$E$1048576,5,0)</f>
        <v>FTL||Supplier_212||Plant_19||FTL_DE_W-CZ_250</v>
      </c>
      <c r="N1066" s="4" t="n">
        <f aca="false">+FIND("FTL",M1066,2)+4</f>
        <v>34</v>
      </c>
      <c r="O1066" s="0" t="n">
        <f aca="false">+FIND("-",M1066)</f>
        <v>38</v>
      </c>
      <c r="P1066" s="0" t="n">
        <f aca="false">+LEN(M1066)</f>
        <v>44</v>
      </c>
      <c r="Q1066" s="0" t="str">
        <f aca="false">+RIGHT(M1066,P1066-O1066)</f>
        <v>CZ_250</v>
      </c>
      <c r="R1066" s="0" t="n">
        <f aca="false">+LEN(M1066)-LEN(SUBSTITUTE(M1066,"_",""))</f>
        <v>5</v>
      </c>
      <c r="S1066" s="0" t="n">
        <f aca="false">+FIND("!",T1066)</f>
        <v>41</v>
      </c>
      <c r="T1066" s="0" t="str">
        <f aca="false">+SUBSTITUTE(M1066,"_","!",R1066)</f>
        <v>FTL||Supplier_212||Plant_19||FTL_DE_W-CZ!250</v>
      </c>
    </row>
    <row r="1067" customFormat="false" ht="12.8" hidden="true" customHeight="false" outlineLevel="0" collapsed="false">
      <c r="A1067" s="0" t="s">
        <v>1125</v>
      </c>
      <c r="B1067" s="0" t="s">
        <v>1154</v>
      </c>
      <c r="C1067" s="0" t="s">
        <v>1240</v>
      </c>
      <c r="D1067" s="0" t="n">
        <v>440</v>
      </c>
      <c r="E1067" s="4" t="str">
        <f aca="false">+LEFT(RIGHT(M1067,P1067-N1067+1),O1067-N1067)</f>
        <v>DE_W</v>
      </c>
      <c r="F1067" s="4" t="str">
        <f aca="false">+RIGHT(LEFT(M1067,S1067-1),S1067-O1067-1)</f>
        <v>CZ</v>
      </c>
      <c r="G1067" s="4" t="n">
        <f aca="false">+D1067*VLOOKUP(C1067,[1]commodities!A$1:H$1048576,2,0)</f>
        <v>50.6</v>
      </c>
      <c r="H1067" s="4" t="n">
        <f aca="false">+$D1067*VLOOKUP(C1067,[1]commodities!A$1:H$1048576,3,0)</f>
        <v>1.056</v>
      </c>
      <c r="I1067" s="4" t="n">
        <f aca="false">+G1067/K1067</f>
        <v>50.6</v>
      </c>
      <c r="J1067" s="4" t="n">
        <f aca="false">+H1067/K1067</f>
        <v>1.056</v>
      </c>
      <c r="K1067" s="4" t="n">
        <f aca="false">+ROUNDUP(MAX(G1067/12000,H1067/51,1),0)</f>
        <v>1</v>
      </c>
      <c r="L1067" s="4" t="n">
        <f aca="false">+RANDBETWEEN(1,5)</f>
        <v>1</v>
      </c>
      <c r="M1067" s="4" t="str">
        <f aca="false">+VLOOKUP(A1067&amp;B1067,[1]country_org_des!$A$1:$E$1048576,5,0)</f>
        <v>FTL||Supplier_212||Plant_19||FTL_DE_W-CZ_250</v>
      </c>
      <c r="N1067" s="4" t="n">
        <f aca="false">+FIND("FTL",M1067,2)+4</f>
        <v>34</v>
      </c>
      <c r="O1067" s="0" t="n">
        <f aca="false">+FIND("-",M1067)</f>
        <v>38</v>
      </c>
      <c r="P1067" s="0" t="n">
        <f aca="false">+LEN(M1067)</f>
        <v>44</v>
      </c>
      <c r="Q1067" s="0" t="str">
        <f aca="false">+RIGHT(M1067,P1067-O1067)</f>
        <v>CZ_250</v>
      </c>
      <c r="R1067" s="0" t="n">
        <f aca="false">+LEN(M1067)-LEN(SUBSTITUTE(M1067,"_",""))</f>
        <v>5</v>
      </c>
      <c r="S1067" s="0" t="n">
        <f aca="false">+FIND("!",T1067)</f>
        <v>41</v>
      </c>
      <c r="T1067" s="0" t="str">
        <f aca="false">+SUBSTITUTE(M1067,"_","!",R1067)</f>
        <v>FTL||Supplier_212||Plant_19||FTL_DE_W-CZ!250</v>
      </c>
    </row>
    <row r="1068" customFormat="false" ht="12.8" hidden="true" customHeight="false" outlineLevel="0" collapsed="false">
      <c r="A1068" s="0" t="s">
        <v>1241</v>
      </c>
      <c r="B1068" s="0" t="s">
        <v>1154</v>
      </c>
      <c r="C1068" s="0" t="s">
        <v>1242</v>
      </c>
      <c r="D1068" s="0" t="n">
        <v>5</v>
      </c>
      <c r="E1068" s="4" t="str">
        <f aca="false">+LEFT(RIGHT(M1068,P1068-N1068+1),O1068-N1068)</f>
        <v>HU</v>
      </c>
      <c r="F1068" s="4" t="str">
        <f aca="false">+RIGHT(LEFT(M1068,S1068-1),S1068-O1068-1)</f>
        <v>CZ</v>
      </c>
      <c r="G1068" s="4" t="n">
        <f aca="false">+D1068*VLOOKUP(C1068,[1]commodities!A$1:H$1048576,2,0)</f>
        <v>15.8833333335</v>
      </c>
      <c r="H1068" s="4" t="n">
        <f aca="false">+$D1068*VLOOKUP(C1068,[1]commodities!A$1:H$1048576,3,0)</f>
        <v>0.3</v>
      </c>
      <c r="I1068" s="4" t="n">
        <f aca="false">+G1068/K1068</f>
        <v>15.8833333335</v>
      </c>
      <c r="J1068" s="4" t="n">
        <f aca="false">+H1068/K1068</f>
        <v>0.3</v>
      </c>
      <c r="K1068" s="4" t="n">
        <f aca="false">+ROUNDUP(MAX(G1068/12000,H1068/51,1),0)</f>
        <v>1</v>
      </c>
      <c r="L1068" s="4" t="n">
        <f aca="false">+RANDBETWEEN(1,5)</f>
        <v>1</v>
      </c>
      <c r="M1068" s="4" t="str">
        <f aca="false">+VLOOKUP(A1068&amp;B1068,[1]country_org_des!$A$1:$E$1048576,5,0)</f>
        <v>FTL||Supplier_321||Plant_19||FTL_HU-CZ_1000</v>
      </c>
      <c r="N1068" s="4" t="n">
        <f aca="false">+FIND("FTL",M1068,2)+4</f>
        <v>34</v>
      </c>
      <c r="O1068" s="0" t="n">
        <f aca="false">+FIND("-",M1068)</f>
        <v>36</v>
      </c>
      <c r="P1068" s="0" t="n">
        <f aca="false">+LEN(M1068)</f>
        <v>43</v>
      </c>
      <c r="Q1068" s="0" t="str">
        <f aca="false">+RIGHT(M1068,P1068-O1068)</f>
        <v>CZ_1000</v>
      </c>
      <c r="R1068" s="0" t="n">
        <f aca="false">+LEN(M1068)-LEN(SUBSTITUTE(M1068,"_",""))</f>
        <v>4</v>
      </c>
      <c r="S1068" s="0" t="n">
        <f aca="false">+FIND("!",T1068)</f>
        <v>39</v>
      </c>
      <c r="T1068" s="0" t="str">
        <f aca="false">+SUBSTITUTE(M1068,"_","!",R1068)</f>
        <v>FTL||Supplier_321||Plant_19||FTL_HU-CZ!1000</v>
      </c>
    </row>
    <row r="1069" customFormat="false" ht="12.8" hidden="true" customHeight="false" outlineLevel="0" collapsed="false">
      <c r="A1069" s="0" t="s">
        <v>1241</v>
      </c>
      <c r="B1069" s="0" t="s">
        <v>1154</v>
      </c>
      <c r="C1069" s="0" t="s">
        <v>1243</v>
      </c>
      <c r="D1069" s="0" t="n">
        <v>5</v>
      </c>
      <c r="E1069" s="4" t="str">
        <f aca="false">+LEFT(RIGHT(M1069,P1069-N1069+1),O1069-N1069)</f>
        <v>HU</v>
      </c>
      <c r="F1069" s="4" t="str">
        <f aca="false">+RIGHT(LEFT(M1069,S1069-1),S1069-O1069-1)</f>
        <v>CZ</v>
      </c>
      <c r="G1069" s="4" t="n">
        <f aca="false">+D1069*VLOOKUP(C1069,[1]commodities!A$1:H$1048576,2,0)</f>
        <v>8.975</v>
      </c>
      <c r="H1069" s="4" t="n">
        <f aca="false">+$D1069*VLOOKUP(C1069,[1]commodities!A$1:H$1048576,3,0)</f>
        <v>0.09</v>
      </c>
      <c r="I1069" s="4" t="n">
        <f aca="false">+G1069/K1069</f>
        <v>8.975</v>
      </c>
      <c r="J1069" s="4" t="n">
        <f aca="false">+H1069/K1069</f>
        <v>0.09</v>
      </c>
      <c r="K1069" s="4" t="n">
        <f aca="false">+ROUNDUP(MAX(G1069/12000,H1069/51,1),0)</f>
        <v>1</v>
      </c>
      <c r="L1069" s="4" t="n">
        <f aca="false">+RANDBETWEEN(1,5)</f>
        <v>3</v>
      </c>
      <c r="M1069" s="4" t="str">
        <f aca="false">+VLOOKUP(A1069&amp;B1069,[1]country_org_des!$A$1:$E$1048576,5,0)</f>
        <v>FTL||Supplier_321||Plant_19||FTL_HU-CZ_1000</v>
      </c>
      <c r="N1069" s="4" t="n">
        <f aca="false">+FIND("FTL",M1069,2)+4</f>
        <v>34</v>
      </c>
      <c r="O1069" s="0" t="n">
        <f aca="false">+FIND("-",M1069)</f>
        <v>36</v>
      </c>
      <c r="P1069" s="0" t="n">
        <f aca="false">+LEN(M1069)</f>
        <v>43</v>
      </c>
      <c r="Q1069" s="0" t="str">
        <f aca="false">+RIGHT(M1069,P1069-O1069)</f>
        <v>CZ_1000</v>
      </c>
      <c r="R1069" s="0" t="n">
        <f aca="false">+LEN(M1069)-LEN(SUBSTITUTE(M1069,"_",""))</f>
        <v>4</v>
      </c>
      <c r="S1069" s="0" t="n">
        <f aca="false">+FIND("!",T1069)</f>
        <v>39</v>
      </c>
      <c r="T1069" s="0" t="str">
        <f aca="false">+SUBSTITUTE(M1069,"_","!",R1069)</f>
        <v>FTL||Supplier_321||Plant_19||FTL_HU-CZ!1000</v>
      </c>
    </row>
    <row r="1070" customFormat="false" ht="12.8" hidden="true" customHeight="false" outlineLevel="0" collapsed="false">
      <c r="A1070" s="0" t="s">
        <v>1241</v>
      </c>
      <c r="B1070" s="0" t="s">
        <v>1154</v>
      </c>
      <c r="C1070" s="0" t="s">
        <v>1244</v>
      </c>
      <c r="D1070" s="0" t="n">
        <v>17</v>
      </c>
      <c r="E1070" s="4" t="str">
        <f aca="false">+LEFT(RIGHT(M1070,P1070-N1070+1),O1070-N1070)</f>
        <v>HU</v>
      </c>
      <c r="F1070" s="4" t="str">
        <f aca="false">+RIGHT(LEFT(M1070,S1070-1),S1070-O1070-1)</f>
        <v>CZ</v>
      </c>
      <c r="G1070" s="4" t="n">
        <f aca="false">+D1070*VLOOKUP(C1070,[1]commodities!A$1:H$1048576,2,0)</f>
        <v>62.05</v>
      </c>
      <c r="H1070" s="4" t="n">
        <f aca="false">+$D1070*VLOOKUP(C1070,[1]commodities!A$1:H$1048576,3,0)</f>
        <v>1.224</v>
      </c>
      <c r="I1070" s="4" t="n">
        <f aca="false">+G1070/K1070</f>
        <v>62.05</v>
      </c>
      <c r="J1070" s="4" t="n">
        <f aca="false">+H1070/K1070</f>
        <v>1.224</v>
      </c>
      <c r="K1070" s="4" t="n">
        <f aca="false">+ROUNDUP(MAX(G1070/12000,H1070/51,1),0)</f>
        <v>1</v>
      </c>
      <c r="L1070" s="4" t="n">
        <f aca="false">+RANDBETWEEN(1,5)</f>
        <v>2</v>
      </c>
      <c r="M1070" s="4" t="str">
        <f aca="false">+VLOOKUP(A1070&amp;B1070,[1]country_org_des!$A$1:$E$1048576,5,0)</f>
        <v>FTL||Supplier_321||Plant_19||FTL_HU-CZ_1000</v>
      </c>
      <c r="N1070" s="4" t="n">
        <f aca="false">+FIND("FTL",M1070,2)+4</f>
        <v>34</v>
      </c>
      <c r="O1070" s="0" t="n">
        <f aca="false">+FIND("-",M1070)</f>
        <v>36</v>
      </c>
      <c r="P1070" s="0" t="n">
        <f aca="false">+LEN(M1070)</f>
        <v>43</v>
      </c>
      <c r="Q1070" s="0" t="str">
        <f aca="false">+RIGHT(M1070,P1070-O1070)</f>
        <v>CZ_1000</v>
      </c>
      <c r="R1070" s="0" t="n">
        <f aca="false">+LEN(M1070)-LEN(SUBSTITUTE(M1070,"_",""))</f>
        <v>4</v>
      </c>
      <c r="S1070" s="0" t="n">
        <f aca="false">+FIND("!",T1070)</f>
        <v>39</v>
      </c>
      <c r="T1070" s="0" t="str">
        <f aca="false">+SUBSTITUTE(M1070,"_","!",R1070)</f>
        <v>FTL||Supplier_321||Plant_19||FTL_HU-CZ!1000</v>
      </c>
    </row>
    <row r="1071" customFormat="false" ht="12.8" hidden="true" customHeight="false" outlineLevel="0" collapsed="false">
      <c r="A1071" s="0" t="s">
        <v>1241</v>
      </c>
      <c r="B1071" s="0" t="s">
        <v>1154</v>
      </c>
      <c r="C1071" s="0" t="s">
        <v>1245</v>
      </c>
      <c r="D1071" s="0" t="n">
        <v>2</v>
      </c>
      <c r="E1071" s="4" t="str">
        <f aca="false">+LEFT(RIGHT(M1071,P1071-N1071+1),O1071-N1071)</f>
        <v>HU</v>
      </c>
      <c r="F1071" s="4" t="str">
        <f aca="false">+RIGHT(LEFT(M1071,S1071-1),S1071-O1071-1)</f>
        <v>CZ</v>
      </c>
      <c r="G1071" s="4" t="n">
        <f aca="false">+D1071*VLOOKUP(C1071,[1]commodities!A$1:H$1048576,2,0)</f>
        <v>1.35</v>
      </c>
      <c r="H1071" s="4" t="n">
        <f aca="false">+$D1071*VLOOKUP(C1071,[1]commodities!A$1:H$1048576,3,0)</f>
        <v>0.036</v>
      </c>
      <c r="I1071" s="4" t="n">
        <f aca="false">+G1071/K1071</f>
        <v>1.35</v>
      </c>
      <c r="J1071" s="4" t="n">
        <f aca="false">+H1071/K1071</f>
        <v>0.036</v>
      </c>
      <c r="K1071" s="4" t="n">
        <f aca="false">+ROUNDUP(MAX(G1071/12000,H1071/51,1),0)</f>
        <v>1</v>
      </c>
      <c r="L1071" s="4" t="n">
        <f aca="false">+RANDBETWEEN(1,5)</f>
        <v>1</v>
      </c>
      <c r="M1071" s="4" t="str">
        <f aca="false">+VLOOKUP(A1071&amp;B1071,[1]country_org_des!$A$1:$E$1048576,5,0)</f>
        <v>FTL||Supplier_321||Plant_19||FTL_HU-CZ_1000</v>
      </c>
      <c r="N1071" s="4" t="n">
        <f aca="false">+FIND("FTL",M1071,2)+4</f>
        <v>34</v>
      </c>
      <c r="O1071" s="0" t="n">
        <f aca="false">+FIND("-",M1071)</f>
        <v>36</v>
      </c>
      <c r="P1071" s="0" t="n">
        <f aca="false">+LEN(M1071)</f>
        <v>43</v>
      </c>
      <c r="Q1071" s="0" t="str">
        <f aca="false">+RIGHT(M1071,P1071-O1071)</f>
        <v>CZ_1000</v>
      </c>
      <c r="R1071" s="0" t="n">
        <f aca="false">+LEN(M1071)-LEN(SUBSTITUTE(M1071,"_",""))</f>
        <v>4</v>
      </c>
      <c r="S1071" s="0" t="n">
        <f aca="false">+FIND("!",T1071)</f>
        <v>39</v>
      </c>
      <c r="T1071" s="0" t="str">
        <f aca="false">+SUBSTITUTE(M1071,"_","!",R1071)</f>
        <v>FTL||Supplier_321||Plant_19||FTL_HU-CZ!1000</v>
      </c>
    </row>
    <row r="1072" customFormat="false" ht="12.8" hidden="true" customHeight="false" outlineLevel="0" collapsed="false">
      <c r="A1072" s="0" t="s">
        <v>1241</v>
      </c>
      <c r="B1072" s="0" t="s">
        <v>1154</v>
      </c>
      <c r="C1072" s="0" t="s">
        <v>1246</v>
      </c>
      <c r="D1072" s="0" t="n">
        <v>5</v>
      </c>
      <c r="E1072" s="4" t="str">
        <f aca="false">+LEFT(RIGHT(M1072,P1072-N1072+1),O1072-N1072)</f>
        <v>HU</v>
      </c>
      <c r="F1072" s="4" t="str">
        <f aca="false">+RIGHT(LEFT(M1072,S1072-1),S1072-O1072-1)</f>
        <v>CZ</v>
      </c>
      <c r="G1072" s="4" t="n">
        <f aca="false">+D1072*VLOOKUP(C1072,[1]commodities!A$1:H$1048576,2,0)</f>
        <v>15.9333333335</v>
      </c>
      <c r="H1072" s="4" t="n">
        <f aca="false">+$D1072*VLOOKUP(C1072,[1]commodities!A$1:H$1048576,3,0)</f>
        <v>0.3</v>
      </c>
      <c r="I1072" s="4" t="n">
        <f aca="false">+G1072/K1072</f>
        <v>15.9333333335</v>
      </c>
      <c r="J1072" s="4" t="n">
        <f aca="false">+H1072/K1072</f>
        <v>0.3</v>
      </c>
      <c r="K1072" s="4" t="n">
        <f aca="false">+ROUNDUP(MAX(G1072/12000,H1072/51,1),0)</f>
        <v>1</v>
      </c>
      <c r="L1072" s="4" t="n">
        <f aca="false">+RANDBETWEEN(1,5)</f>
        <v>2</v>
      </c>
      <c r="M1072" s="4" t="str">
        <f aca="false">+VLOOKUP(A1072&amp;B1072,[1]country_org_des!$A$1:$E$1048576,5,0)</f>
        <v>FTL||Supplier_321||Plant_19||FTL_HU-CZ_1000</v>
      </c>
      <c r="N1072" s="4" t="n">
        <f aca="false">+FIND("FTL",M1072,2)+4</f>
        <v>34</v>
      </c>
      <c r="O1072" s="0" t="n">
        <f aca="false">+FIND("-",M1072)</f>
        <v>36</v>
      </c>
      <c r="P1072" s="0" t="n">
        <f aca="false">+LEN(M1072)</f>
        <v>43</v>
      </c>
      <c r="Q1072" s="0" t="str">
        <f aca="false">+RIGHT(M1072,P1072-O1072)</f>
        <v>CZ_1000</v>
      </c>
      <c r="R1072" s="0" t="n">
        <f aca="false">+LEN(M1072)-LEN(SUBSTITUTE(M1072,"_",""))</f>
        <v>4</v>
      </c>
      <c r="S1072" s="0" t="n">
        <f aca="false">+FIND("!",T1072)</f>
        <v>39</v>
      </c>
      <c r="T1072" s="0" t="str">
        <f aca="false">+SUBSTITUTE(M1072,"_","!",R1072)</f>
        <v>FTL||Supplier_321||Plant_19||FTL_HU-CZ!1000</v>
      </c>
    </row>
    <row r="1073" customFormat="false" ht="12.8" hidden="true" customHeight="false" outlineLevel="0" collapsed="false">
      <c r="A1073" s="0" t="s">
        <v>1241</v>
      </c>
      <c r="B1073" s="0" t="s">
        <v>1154</v>
      </c>
      <c r="C1073" s="0" t="s">
        <v>1247</v>
      </c>
      <c r="D1073" s="0" t="n">
        <v>12</v>
      </c>
      <c r="E1073" s="4" t="str">
        <f aca="false">+LEFT(RIGHT(M1073,P1073-N1073+1),O1073-N1073)</f>
        <v>HU</v>
      </c>
      <c r="F1073" s="4" t="str">
        <f aca="false">+RIGHT(LEFT(M1073,S1073-1),S1073-O1073-1)</f>
        <v>CZ</v>
      </c>
      <c r="G1073" s="4" t="n">
        <f aca="false">+D1073*VLOOKUP(C1073,[1]commodities!A$1:H$1048576,2,0)</f>
        <v>26.4800000004</v>
      </c>
      <c r="H1073" s="4" t="n">
        <f aca="false">+$D1073*VLOOKUP(C1073,[1]commodities!A$1:H$1048576,3,0)</f>
        <v>0.72</v>
      </c>
      <c r="I1073" s="4" t="n">
        <f aca="false">+G1073/K1073</f>
        <v>26.4800000004</v>
      </c>
      <c r="J1073" s="4" t="n">
        <f aca="false">+H1073/K1073</f>
        <v>0.72</v>
      </c>
      <c r="K1073" s="4" t="n">
        <f aca="false">+ROUNDUP(MAX(G1073/12000,H1073/51,1),0)</f>
        <v>1</v>
      </c>
      <c r="L1073" s="4" t="n">
        <f aca="false">+RANDBETWEEN(1,5)</f>
        <v>1</v>
      </c>
      <c r="M1073" s="4" t="str">
        <f aca="false">+VLOOKUP(A1073&amp;B1073,[1]country_org_des!$A$1:$E$1048576,5,0)</f>
        <v>FTL||Supplier_321||Plant_19||FTL_HU-CZ_1000</v>
      </c>
      <c r="N1073" s="4" t="n">
        <f aca="false">+FIND("FTL",M1073,2)+4</f>
        <v>34</v>
      </c>
      <c r="O1073" s="0" t="n">
        <f aca="false">+FIND("-",M1073)</f>
        <v>36</v>
      </c>
      <c r="P1073" s="0" t="n">
        <f aca="false">+LEN(M1073)</f>
        <v>43</v>
      </c>
      <c r="Q1073" s="0" t="str">
        <f aca="false">+RIGHT(M1073,P1073-O1073)</f>
        <v>CZ_1000</v>
      </c>
      <c r="R1073" s="0" t="n">
        <f aca="false">+LEN(M1073)-LEN(SUBSTITUTE(M1073,"_",""))</f>
        <v>4</v>
      </c>
      <c r="S1073" s="0" t="n">
        <f aca="false">+FIND("!",T1073)</f>
        <v>39</v>
      </c>
      <c r="T1073" s="0" t="str">
        <f aca="false">+SUBSTITUTE(M1073,"_","!",R1073)</f>
        <v>FTL||Supplier_321||Plant_19||FTL_HU-CZ!1000</v>
      </c>
    </row>
    <row r="1074" customFormat="false" ht="12.8" hidden="true" customHeight="false" outlineLevel="0" collapsed="false">
      <c r="A1074" s="0" t="s">
        <v>1241</v>
      </c>
      <c r="B1074" s="0" t="s">
        <v>1154</v>
      </c>
      <c r="C1074" s="0" t="s">
        <v>1248</v>
      </c>
      <c r="D1074" s="0" t="n">
        <v>6</v>
      </c>
      <c r="E1074" s="4" t="str">
        <f aca="false">+LEFT(RIGHT(M1074,P1074-N1074+1),O1074-N1074)</f>
        <v>HU</v>
      </c>
      <c r="F1074" s="4" t="str">
        <f aca="false">+RIGHT(LEFT(M1074,S1074-1),S1074-O1074-1)</f>
        <v>CZ</v>
      </c>
      <c r="G1074" s="4" t="n">
        <f aca="false">+D1074*VLOOKUP(C1074,[1]commodities!A$1:H$1048576,2,0)</f>
        <v>15.66</v>
      </c>
      <c r="H1074" s="4" t="n">
        <f aca="false">+$D1074*VLOOKUP(C1074,[1]commodities!A$1:H$1048576,3,0)</f>
        <v>0.432</v>
      </c>
      <c r="I1074" s="4" t="n">
        <f aca="false">+G1074/K1074</f>
        <v>15.66</v>
      </c>
      <c r="J1074" s="4" t="n">
        <f aca="false">+H1074/K1074</f>
        <v>0.432</v>
      </c>
      <c r="K1074" s="4" t="n">
        <f aca="false">+ROUNDUP(MAX(G1074/12000,H1074/51,1),0)</f>
        <v>1</v>
      </c>
      <c r="L1074" s="4" t="n">
        <f aca="false">+RANDBETWEEN(1,5)</f>
        <v>5</v>
      </c>
      <c r="M1074" s="4" t="str">
        <f aca="false">+VLOOKUP(A1074&amp;B1074,[1]country_org_des!$A$1:$E$1048576,5,0)</f>
        <v>FTL||Supplier_321||Plant_19||FTL_HU-CZ_1000</v>
      </c>
      <c r="N1074" s="4" t="n">
        <f aca="false">+FIND("FTL",M1074,2)+4</f>
        <v>34</v>
      </c>
      <c r="O1074" s="0" t="n">
        <f aca="false">+FIND("-",M1074)</f>
        <v>36</v>
      </c>
      <c r="P1074" s="0" t="n">
        <f aca="false">+LEN(M1074)</f>
        <v>43</v>
      </c>
      <c r="Q1074" s="0" t="str">
        <f aca="false">+RIGHT(M1074,P1074-O1074)</f>
        <v>CZ_1000</v>
      </c>
      <c r="R1074" s="0" t="n">
        <f aca="false">+LEN(M1074)-LEN(SUBSTITUTE(M1074,"_",""))</f>
        <v>4</v>
      </c>
      <c r="S1074" s="0" t="n">
        <f aca="false">+FIND("!",T1074)</f>
        <v>39</v>
      </c>
      <c r="T1074" s="0" t="str">
        <f aca="false">+SUBSTITUTE(M1074,"_","!",R1074)</f>
        <v>FTL||Supplier_321||Plant_19||FTL_HU-CZ!1000</v>
      </c>
    </row>
    <row r="1075" customFormat="false" ht="12.8" hidden="true" customHeight="false" outlineLevel="0" collapsed="false">
      <c r="A1075" s="0" t="s">
        <v>1241</v>
      </c>
      <c r="B1075" s="0" t="s">
        <v>1154</v>
      </c>
      <c r="C1075" s="0" t="s">
        <v>1249</v>
      </c>
      <c r="D1075" s="0" t="n">
        <v>3</v>
      </c>
      <c r="E1075" s="4" t="str">
        <f aca="false">+LEFT(RIGHT(M1075,P1075-N1075+1),O1075-N1075)</f>
        <v>HU</v>
      </c>
      <c r="F1075" s="4" t="str">
        <f aca="false">+RIGHT(LEFT(M1075,S1075-1),S1075-O1075-1)</f>
        <v>CZ</v>
      </c>
      <c r="G1075" s="4" t="n">
        <f aca="false">+D1075*VLOOKUP(C1075,[1]commodities!A$1:H$1048576,2,0)</f>
        <v>7.77</v>
      </c>
      <c r="H1075" s="4" t="n">
        <f aca="false">+$D1075*VLOOKUP(C1075,[1]commodities!A$1:H$1048576,3,0)</f>
        <v>0.216</v>
      </c>
      <c r="I1075" s="4" t="n">
        <f aca="false">+G1075/K1075</f>
        <v>7.77</v>
      </c>
      <c r="J1075" s="4" t="n">
        <f aca="false">+H1075/K1075</f>
        <v>0.216</v>
      </c>
      <c r="K1075" s="4" t="n">
        <f aca="false">+ROUNDUP(MAX(G1075/12000,H1075/51,1),0)</f>
        <v>1</v>
      </c>
      <c r="L1075" s="4" t="n">
        <f aca="false">+RANDBETWEEN(1,5)</f>
        <v>2</v>
      </c>
      <c r="M1075" s="4" t="str">
        <f aca="false">+VLOOKUP(A1075&amp;B1075,[1]country_org_des!$A$1:$E$1048576,5,0)</f>
        <v>FTL||Supplier_321||Plant_19||FTL_HU-CZ_1000</v>
      </c>
      <c r="N1075" s="4" t="n">
        <f aca="false">+FIND("FTL",M1075,2)+4</f>
        <v>34</v>
      </c>
      <c r="O1075" s="0" t="n">
        <f aca="false">+FIND("-",M1075)</f>
        <v>36</v>
      </c>
      <c r="P1075" s="0" t="n">
        <f aca="false">+LEN(M1075)</f>
        <v>43</v>
      </c>
      <c r="Q1075" s="0" t="str">
        <f aca="false">+RIGHT(M1075,P1075-O1075)</f>
        <v>CZ_1000</v>
      </c>
      <c r="R1075" s="0" t="n">
        <f aca="false">+LEN(M1075)-LEN(SUBSTITUTE(M1075,"_",""))</f>
        <v>4</v>
      </c>
      <c r="S1075" s="0" t="n">
        <f aca="false">+FIND("!",T1075)</f>
        <v>39</v>
      </c>
      <c r="T1075" s="0" t="str">
        <f aca="false">+SUBSTITUTE(M1075,"_","!",R1075)</f>
        <v>FTL||Supplier_321||Plant_19||FTL_HU-CZ!1000</v>
      </c>
    </row>
    <row r="1076" customFormat="false" ht="12.8" hidden="true" customHeight="false" outlineLevel="0" collapsed="false">
      <c r="A1076" s="0" t="s">
        <v>1241</v>
      </c>
      <c r="B1076" s="0" t="s">
        <v>1154</v>
      </c>
      <c r="C1076" s="0" t="s">
        <v>1250</v>
      </c>
      <c r="D1076" s="0" t="n">
        <v>11</v>
      </c>
      <c r="E1076" s="4" t="str">
        <f aca="false">+LEFT(RIGHT(M1076,P1076-N1076+1),O1076-N1076)</f>
        <v>HU</v>
      </c>
      <c r="F1076" s="4" t="str">
        <f aca="false">+RIGHT(LEFT(M1076,S1076-1),S1076-O1076-1)</f>
        <v>CZ</v>
      </c>
      <c r="G1076" s="4" t="n">
        <f aca="false">+D1076*VLOOKUP(C1076,[1]commodities!A$1:H$1048576,2,0)</f>
        <v>28.49</v>
      </c>
      <c r="H1076" s="4" t="n">
        <f aca="false">+$D1076*VLOOKUP(C1076,[1]commodities!A$1:H$1048576,3,0)</f>
        <v>0.792</v>
      </c>
      <c r="I1076" s="4" t="n">
        <f aca="false">+G1076/K1076</f>
        <v>28.49</v>
      </c>
      <c r="J1076" s="4" t="n">
        <f aca="false">+H1076/K1076</f>
        <v>0.792</v>
      </c>
      <c r="K1076" s="4" t="n">
        <f aca="false">+ROUNDUP(MAX(G1076/12000,H1076/51,1),0)</f>
        <v>1</v>
      </c>
      <c r="L1076" s="4" t="n">
        <f aca="false">+RANDBETWEEN(1,5)</f>
        <v>1</v>
      </c>
      <c r="M1076" s="4" t="str">
        <f aca="false">+VLOOKUP(A1076&amp;B1076,[1]country_org_des!$A$1:$E$1048576,5,0)</f>
        <v>FTL||Supplier_321||Plant_19||FTL_HU-CZ_1000</v>
      </c>
      <c r="N1076" s="4" t="n">
        <f aca="false">+FIND("FTL",M1076,2)+4</f>
        <v>34</v>
      </c>
      <c r="O1076" s="0" t="n">
        <f aca="false">+FIND("-",M1076)</f>
        <v>36</v>
      </c>
      <c r="P1076" s="0" t="n">
        <f aca="false">+LEN(M1076)</f>
        <v>43</v>
      </c>
      <c r="Q1076" s="0" t="str">
        <f aca="false">+RIGHT(M1076,P1076-O1076)</f>
        <v>CZ_1000</v>
      </c>
      <c r="R1076" s="0" t="n">
        <f aca="false">+LEN(M1076)-LEN(SUBSTITUTE(M1076,"_",""))</f>
        <v>4</v>
      </c>
      <c r="S1076" s="0" t="n">
        <f aca="false">+FIND("!",T1076)</f>
        <v>39</v>
      </c>
      <c r="T1076" s="0" t="str">
        <f aca="false">+SUBSTITUTE(M1076,"_","!",R1076)</f>
        <v>FTL||Supplier_321||Plant_19||FTL_HU-CZ!1000</v>
      </c>
    </row>
    <row r="1077" customFormat="false" ht="12.8" hidden="true" customHeight="false" outlineLevel="0" collapsed="false">
      <c r="A1077" s="0" t="s">
        <v>1241</v>
      </c>
      <c r="B1077" s="0" t="s">
        <v>1154</v>
      </c>
      <c r="C1077" s="0" t="s">
        <v>1251</v>
      </c>
      <c r="D1077" s="0" t="n">
        <v>8</v>
      </c>
      <c r="E1077" s="4" t="str">
        <f aca="false">+LEFT(RIGHT(M1077,P1077-N1077+1),O1077-N1077)</f>
        <v>HU</v>
      </c>
      <c r="F1077" s="4" t="str">
        <f aca="false">+RIGHT(LEFT(M1077,S1077-1),S1077-O1077-1)</f>
        <v>CZ</v>
      </c>
      <c r="G1077" s="4" t="n">
        <f aca="false">+D1077*VLOOKUP(C1077,[1]commodities!A$1:H$1048576,2,0)</f>
        <v>25.0933333336</v>
      </c>
      <c r="H1077" s="4" t="n">
        <f aca="false">+$D1077*VLOOKUP(C1077,[1]commodities!A$1:H$1048576,3,0)</f>
        <v>0.48</v>
      </c>
      <c r="I1077" s="4" t="n">
        <f aca="false">+G1077/K1077</f>
        <v>25.0933333336</v>
      </c>
      <c r="J1077" s="4" t="n">
        <f aca="false">+H1077/K1077</f>
        <v>0.48</v>
      </c>
      <c r="K1077" s="4" t="n">
        <f aca="false">+ROUNDUP(MAX(G1077/12000,H1077/51,1),0)</f>
        <v>1</v>
      </c>
      <c r="L1077" s="4" t="n">
        <f aca="false">+RANDBETWEEN(1,5)</f>
        <v>5</v>
      </c>
      <c r="M1077" s="4" t="str">
        <f aca="false">+VLOOKUP(A1077&amp;B1077,[1]country_org_des!$A$1:$E$1048576,5,0)</f>
        <v>FTL||Supplier_321||Plant_19||FTL_HU-CZ_1000</v>
      </c>
      <c r="N1077" s="4" t="n">
        <f aca="false">+FIND("FTL",M1077,2)+4</f>
        <v>34</v>
      </c>
      <c r="O1077" s="0" t="n">
        <f aca="false">+FIND("-",M1077)</f>
        <v>36</v>
      </c>
      <c r="P1077" s="0" t="n">
        <f aca="false">+LEN(M1077)</f>
        <v>43</v>
      </c>
      <c r="Q1077" s="0" t="str">
        <f aca="false">+RIGHT(M1077,P1077-O1077)</f>
        <v>CZ_1000</v>
      </c>
      <c r="R1077" s="0" t="n">
        <f aca="false">+LEN(M1077)-LEN(SUBSTITUTE(M1077,"_",""))</f>
        <v>4</v>
      </c>
      <c r="S1077" s="0" t="n">
        <f aca="false">+FIND("!",T1077)</f>
        <v>39</v>
      </c>
      <c r="T1077" s="0" t="str">
        <f aca="false">+SUBSTITUTE(M1077,"_","!",R1077)</f>
        <v>FTL||Supplier_321||Plant_19||FTL_HU-CZ!1000</v>
      </c>
    </row>
    <row r="1078" customFormat="false" ht="12.8" hidden="true" customHeight="false" outlineLevel="0" collapsed="false">
      <c r="A1078" s="0" t="s">
        <v>1241</v>
      </c>
      <c r="B1078" s="0" t="s">
        <v>1154</v>
      </c>
      <c r="C1078" s="0" t="s">
        <v>1252</v>
      </c>
      <c r="D1078" s="0" t="n">
        <v>24</v>
      </c>
      <c r="E1078" s="4" t="str">
        <f aca="false">+LEFT(RIGHT(M1078,P1078-N1078+1),O1078-N1078)</f>
        <v>HU</v>
      </c>
      <c r="F1078" s="4" t="str">
        <f aca="false">+RIGHT(LEFT(M1078,S1078-1),S1078-O1078-1)</f>
        <v>CZ</v>
      </c>
      <c r="G1078" s="4" t="n">
        <f aca="false">+D1078*VLOOKUP(C1078,[1]commodities!A$1:H$1048576,2,0)</f>
        <v>78.1600000008</v>
      </c>
      <c r="H1078" s="4" t="n">
        <f aca="false">+$D1078*VLOOKUP(C1078,[1]commodities!A$1:H$1048576,3,0)</f>
        <v>1.44</v>
      </c>
      <c r="I1078" s="4" t="n">
        <f aca="false">+G1078/K1078</f>
        <v>78.1600000008</v>
      </c>
      <c r="J1078" s="4" t="n">
        <f aca="false">+H1078/K1078</f>
        <v>1.44</v>
      </c>
      <c r="K1078" s="4" t="n">
        <f aca="false">+ROUNDUP(MAX(G1078/12000,H1078/51,1),0)</f>
        <v>1</v>
      </c>
      <c r="L1078" s="4" t="n">
        <f aca="false">+RANDBETWEEN(1,5)</f>
        <v>4</v>
      </c>
      <c r="M1078" s="4" t="str">
        <f aca="false">+VLOOKUP(A1078&amp;B1078,[1]country_org_des!$A$1:$E$1048576,5,0)</f>
        <v>FTL||Supplier_321||Plant_19||FTL_HU-CZ_1000</v>
      </c>
      <c r="N1078" s="4" t="n">
        <f aca="false">+FIND("FTL",M1078,2)+4</f>
        <v>34</v>
      </c>
      <c r="O1078" s="0" t="n">
        <f aca="false">+FIND("-",M1078)</f>
        <v>36</v>
      </c>
      <c r="P1078" s="0" t="n">
        <f aca="false">+LEN(M1078)</f>
        <v>43</v>
      </c>
      <c r="Q1078" s="0" t="str">
        <f aca="false">+RIGHT(M1078,P1078-O1078)</f>
        <v>CZ_1000</v>
      </c>
      <c r="R1078" s="0" t="n">
        <f aca="false">+LEN(M1078)-LEN(SUBSTITUTE(M1078,"_",""))</f>
        <v>4</v>
      </c>
      <c r="S1078" s="0" t="n">
        <f aca="false">+FIND("!",T1078)</f>
        <v>39</v>
      </c>
      <c r="T1078" s="0" t="str">
        <f aca="false">+SUBSTITUTE(M1078,"_","!",R1078)</f>
        <v>FTL||Supplier_321||Plant_19||FTL_HU-CZ!1000</v>
      </c>
    </row>
    <row r="1079" customFormat="false" ht="12.8" hidden="true" customHeight="false" outlineLevel="0" collapsed="false">
      <c r="A1079" s="0" t="s">
        <v>1241</v>
      </c>
      <c r="B1079" s="0" t="s">
        <v>1154</v>
      </c>
      <c r="C1079" s="0" t="s">
        <v>1253</v>
      </c>
      <c r="D1079" s="0" t="n">
        <v>1</v>
      </c>
      <c r="E1079" s="4" t="str">
        <f aca="false">+LEFT(RIGHT(M1079,P1079-N1079+1),O1079-N1079)</f>
        <v>HU</v>
      </c>
      <c r="F1079" s="4" t="str">
        <f aca="false">+RIGHT(LEFT(M1079,S1079-1),S1079-O1079-1)</f>
        <v>CZ</v>
      </c>
      <c r="G1079" s="4" t="n">
        <f aca="false">+D1079*VLOOKUP(C1079,[1]commodities!A$1:H$1048576,2,0)</f>
        <v>3.2766666667</v>
      </c>
      <c r="H1079" s="4" t="n">
        <f aca="false">+$D1079*VLOOKUP(C1079,[1]commodities!A$1:H$1048576,3,0)</f>
        <v>0.06</v>
      </c>
      <c r="I1079" s="4" t="n">
        <f aca="false">+G1079/K1079</f>
        <v>3.2766666667</v>
      </c>
      <c r="J1079" s="4" t="n">
        <f aca="false">+H1079/K1079</f>
        <v>0.06</v>
      </c>
      <c r="K1079" s="4" t="n">
        <f aca="false">+ROUNDUP(MAX(G1079/12000,H1079/51,1),0)</f>
        <v>1</v>
      </c>
      <c r="L1079" s="4" t="n">
        <f aca="false">+RANDBETWEEN(1,5)</f>
        <v>3</v>
      </c>
      <c r="M1079" s="4" t="str">
        <f aca="false">+VLOOKUP(A1079&amp;B1079,[1]country_org_des!$A$1:$E$1048576,5,0)</f>
        <v>FTL||Supplier_321||Plant_19||FTL_HU-CZ_1000</v>
      </c>
      <c r="N1079" s="4" t="n">
        <f aca="false">+FIND("FTL",M1079,2)+4</f>
        <v>34</v>
      </c>
      <c r="O1079" s="0" t="n">
        <f aca="false">+FIND("-",M1079)</f>
        <v>36</v>
      </c>
      <c r="P1079" s="0" t="n">
        <f aca="false">+LEN(M1079)</f>
        <v>43</v>
      </c>
      <c r="Q1079" s="0" t="str">
        <f aca="false">+RIGHT(M1079,P1079-O1079)</f>
        <v>CZ_1000</v>
      </c>
      <c r="R1079" s="0" t="n">
        <f aca="false">+LEN(M1079)-LEN(SUBSTITUTE(M1079,"_",""))</f>
        <v>4</v>
      </c>
      <c r="S1079" s="0" t="n">
        <f aca="false">+FIND("!",T1079)</f>
        <v>39</v>
      </c>
      <c r="T1079" s="0" t="str">
        <f aca="false">+SUBSTITUTE(M1079,"_","!",R1079)</f>
        <v>FTL||Supplier_321||Plant_19||FTL_HU-CZ!1000</v>
      </c>
    </row>
    <row r="1080" customFormat="false" ht="12.8" hidden="true" customHeight="false" outlineLevel="0" collapsed="false">
      <c r="A1080" s="0" t="s">
        <v>1241</v>
      </c>
      <c r="B1080" s="0" t="s">
        <v>1154</v>
      </c>
      <c r="C1080" s="0" t="s">
        <v>1254</v>
      </c>
      <c r="D1080" s="0" t="n">
        <v>1</v>
      </c>
      <c r="E1080" s="4" t="str">
        <f aca="false">+LEFT(RIGHT(M1080,P1080-N1080+1),O1080-N1080)</f>
        <v>HU</v>
      </c>
      <c r="F1080" s="4" t="str">
        <f aca="false">+RIGHT(LEFT(M1080,S1080-1),S1080-O1080-1)</f>
        <v>CZ</v>
      </c>
      <c r="G1080" s="4" t="n">
        <f aca="false">+D1080*VLOOKUP(C1080,[1]commodities!A$1:H$1048576,2,0)</f>
        <v>3.2166666667</v>
      </c>
      <c r="H1080" s="4" t="n">
        <f aca="false">+$D1080*VLOOKUP(C1080,[1]commodities!A$1:H$1048576,3,0)</f>
        <v>0.06</v>
      </c>
      <c r="I1080" s="4" t="n">
        <f aca="false">+G1080/K1080</f>
        <v>3.2166666667</v>
      </c>
      <c r="J1080" s="4" t="n">
        <f aca="false">+H1080/K1080</f>
        <v>0.06</v>
      </c>
      <c r="K1080" s="4" t="n">
        <f aca="false">+ROUNDUP(MAX(G1080/12000,H1080/51,1),0)</f>
        <v>1</v>
      </c>
      <c r="L1080" s="4" t="n">
        <f aca="false">+RANDBETWEEN(1,5)</f>
        <v>2</v>
      </c>
      <c r="M1080" s="4" t="str">
        <f aca="false">+VLOOKUP(A1080&amp;B1080,[1]country_org_des!$A$1:$E$1048576,5,0)</f>
        <v>FTL||Supplier_321||Plant_19||FTL_HU-CZ_1000</v>
      </c>
      <c r="N1080" s="4" t="n">
        <f aca="false">+FIND("FTL",M1080,2)+4</f>
        <v>34</v>
      </c>
      <c r="O1080" s="0" t="n">
        <f aca="false">+FIND("-",M1080)</f>
        <v>36</v>
      </c>
      <c r="P1080" s="0" t="n">
        <f aca="false">+LEN(M1080)</f>
        <v>43</v>
      </c>
      <c r="Q1080" s="0" t="str">
        <f aca="false">+RIGHT(M1080,P1080-O1080)</f>
        <v>CZ_1000</v>
      </c>
      <c r="R1080" s="0" t="n">
        <f aca="false">+LEN(M1080)-LEN(SUBSTITUTE(M1080,"_",""))</f>
        <v>4</v>
      </c>
      <c r="S1080" s="0" t="n">
        <f aca="false">+FIND("!",T1080)</f>
        <v>39</v>
      </c>
      <c r="T1080" s="0" t="str">
        <f aca="false">+SUBSTITUTE(M1080,"_","!",R1080)</f>
        <v>FTL||Supplier_321||Plant_19||FTL_HU-CZ!1000</v>
      </c>
    </row>
    <row r="1081" customFormat="false" ht="12.8" hidden="true" customHeight="false" outlineLevel="0" collapsed="false">
      <c r="A1081" s="0" t="s">
        <v>1241</v>
      </c>
      <c r="B1081" s="0" t="s">
        <v>1154</v>
      </c>
      <c r="C1081" s="0" t="s">
        <v>1255</v>
      </c>
      <c r="D1081" s="0" t="n">
        <v>11</v>
      </c>
      <c r="E1081" s="4" t="str">
        <f aca="false">+LEFT(RIGHT(M1081,P1081-N1081+1),O1081-N1081)</f>
        <v>HU</v>
      </c>
      <c r="F1081" s="4" t="str">
        <f aca="false">+RIGHT(LEFT(M1081,S1081-1),S1081-O1081-1)</f>
        <v>CZ</v>
      </c>
      <c r="G1081" s="4" t="n">
        <f aca="false">+D1081*VLOOKUP(C1081,[1]commodities!A$1:H$1048576,2,0)</f>
        <v>35.2733333337</v>
      </c>
      <c r="H1081" s="4" t="n">
        <f aca="false">+$D1081*VLOOKUP(C1081,[1]commodities!A$1:H$1048576,3,0)</f>
        <v>0.66</v>
      </c>
      <c r="I1081" s="4" t="n">
        <f aca="false">+G1081/K1081</f>
        <v>35.2733333337</v>
      </c>
      <c r="J1081" s="4" t="n">
        <f aca="false">+H1081/K1081</f>
        <v>0.66</v>
      </c>
      <c r="K1081" s="4" t="n">
        <f aca="false">+ROUNDUP(MAX(G1081/12000,H1081/51,1),0)</f>
        <v>1</v>
      </c>
      <c r="L1081" s="4" t="n">
        <f aca="false">+RANDBETWEEN(1,5)</f>
        <v>3</v>
      </c>
      <c r="M1081" s="4" t="str">
        <f aca="false">+VLOOKUP(A1081&amp;B1081,[1]country_org_des!$A$1:$E$1048576,5,0)</f>
        <v>FTL||Supplier_321||Plant_19||FTL_HU-CZ_1000</v>
      </c>
      <c r="N1081" s="4" t="n">
        <f aca="false">+FIND("FTL",M1081,2)+4</f>
        <v>34</v>
      </c>
      <c r="O1081" s="0" t="n">
        <f aca="false">+FIND("-",M1081)</f>
        <v>36</v>
      </c>
      <c r="P1081" s="0" t="n">
        <f aca="false">+LEN(M1081)</f>
        <v>43</v>
      </c>
      <c r="Q1081" s="0" t="str">
        <f aca="false">+RIGHT(M1081,P1081-O1081)</f>
        <v>CZ_1000</v>
      </c>
      <c r="R1081" s="0" t="n">
        <f aca="false">+LEN(M1081)-LEN(SUBSTITUTE(M1081,"_",""))</f>
        <v>4</v>
      </c>
      <c r="S1081" s="0" t="n">
        <f aca="false">+FIND("!",T1081)</f>
        <v>39</v>
      </c>
      <c r="T1081" s="0" t="str">
        <f aca="false">+SUBSTITUTE(M1081,"_","!",R1081)</f>
        <v>FTL||Supplier_321||Plant_19||FTL_HU-CZ!1000</v>
      </c>
    </row>
    <row r="1082" customFormat="false" ht="12.8" hidden="true" customHeight="false" outlineLevel="0" collapsed="false">
      <c r="A1082" s="0" t="s">
        <v>1241</v>
      </c>
      <c r="B1082" s="0" t="s">
        <v>1154</v>
      </c>
      <c r="C1082" s="0" t="s">
        <v>1256</v>
      </c>
      <c r="D1082" s="0" t="n">
        <v>26</v>
      </c>
      <c r="E1082" s="4" t="str">
        <f aca="false">+LEFT(RIGHT(M1082,P1082-N1082+1),O1082-N1082)</f>
        <v>HU</v>
      </c>
      <c r="F1082" s="4" t="str">
        <f aca="false">+RIGHT(LEFT(M1082,S1082-1),S1082-O1082-1)</f>
        <v>CZ</v>
      </c>
      <c r="G1082" s="4" t="n">
        <f aca="false">+D1082*VLOOKUP(C1082,[1]commodities!A$1:H$1048576,2,0)</f>
        <v>23.01</v>
      </c>
      <c r="H1082" s="4" t="n">
        <f aca="false">+$D1082*VLOOKUP(C1082,[1]commodities!A$1:H$1048576,3,0)</f>
        <v>0.468</v>
      </c>
      <c r="I1082" s="4" t="n">
        <f aca="false">+G1082/K1082</f>
        <v>23.01</v>
      </c>
      <c r="J1082" s="4" t="n">
        <f aca="false">+H1082/K1082</f>
        <v>0.468</v>
      </c>
      <c r="K1082" s="4" t="n">
        <f aca="false">+ROUNDUP(MAX(G1082/12000,H1082/51,1),0)</f>
        <v>1</v>
      </c>
      <c r="L1082" s="4" t="n">
        <f aca="false">+RANDBETWEEN(1,5)</f>
        <v>4</v>
      </c>
      <c r="M1082" s="4" t="str">
        <f aca="false">+VLOOKUP(A1082&amp;B1082,[1]country_org_des!$A$1:$E$1048576,5,0)</f>
        <v>FTL||Supplier_321||Plant_19||FTL_HU-CZ_1000</v>
      </c>
      <c r="N1082" s="4" t="n">
        <f aca="false">+FIND("FTL",M1082,2)+4</f>
        <v>34</v>
      </c>
      <c r="O1082" s="0" t="n">
        <f aca="false">+FIND("-",M1082)</f>
        <v>36</v>
      </c>
      <c r="P1082" s="0" t="n">
        <f aca="false">+LEN(M1082)</f>
        <v>43</v>
      </c>
      <c r="Q1082" s="0" t="str">
        <f aca="false">+RIGHT(M1082,P1082-O1082)</f>
        <v>CZ_1000</v>
      </c>
      <c r="R1082" s="0" t="n">
        <f aca="false">+LEN(M1082)-LEN(SUBSTITUTE(M1082,"_",""))</f>
        <v>4</v>
      </c>
      <c r="S1082" s="0" t="n">
        <f aca="false">+FIND("!",T1082)</f>
        <v>39</v>
      </c>
      <c r="T1082" s="0" t="str">
        <f aca="false">+SUBSTITUTE(M1082,"_","!",R1082)</f>
        <v>FTL||Supplier_321||Plant_19||FTL_HU-CZ!1000</v>
      </c>
    </row>
    <row r="1083" customFormat="false" ht="12.8" hidden="true" customHeight="false" outlineLevel="0" collapsed="false">
      <c r="A1083" s="0" t="s">
        <v>1241</v>
      </c>
      <c r="B1083" s="0" t="s">
        <v>1154</v>
      </c>
      <c r="C1083" s="0" t="s">
        <v>1257</v>
      </c>
      <c r="D1083" s="0" t="n">
        <v>2</v>
      </c>
      <c r="E1083" s="4" t="str">
        <f aca="false">+LEFT(RIGHT(M1083,P1083-N1083+1),O1083-N1083)</f>
        <v>HU</v>
      </c>
      <c r="F1083" s="4" t="str">
        <f aca="false">+RIGHT(LEFT(M1083,S1083-1),S1083-O1083-1)</f>
        <v>CZ</v>
      </c>
      <c r="G1083" s="4" t="n">
        <f aca="false">+D1083*VLOOKUP(C1083,[1]commodities!A$1:H$1048576,2,0)</f>
        <v>1.77</v>
      </c>
      <c r="H1083" s="4" t="n">
        <f aca="false">+$D1083*VLOOKUP(C1083,[1]commodities!A$1:H$1048576,3,0)</f>
        <v>0.036</v>
      </c>
      <c r="I1083" s="4" t="n">
        <f aca="false">+G1083/K1083</f>
        <v>1.77</v>
      </c>
      <c r="J1083" s="4" t="n">
        <f aca="false">+H1083/K1083</f>
        <v>0.036</v>
      </c>
      <c r="K1083" s="4" t="n">
        <f aca="false">+ROUNDUP(MAX(G1083/12000,H1083/51,1),0)</f>
        <v>1</v>
      </c>
      <c r="L1083" s="4" t="n">
        <f aca="false">+RANDBETWEEN(1,5)</f>
        <v>3</v>
      </c>
      <c r="M1083" s="4" t="str">
        <f aca="false">+VLOOKUP(A1083&amp;B1083,[1]country_org_des!$A$1:$E$1048576,5,0)</f>
        <v>FTL||Supplier_321||Plant_19||FTL_HU-CZ_1000</v>
      </c>
      <c r="N1083" s="4" t="n">
        <f aca="false">+FIND("FTL",M1083,2)+4</f>
        <v>34</v>
      </c>
      <c r="O1083" s="0" t="n">
        <f aca="false">+FIND("-",M1083)</f>
        <v>36</v>
      </c>
      <c r="P1083" s="0" t="n">
        <f aca="false">+LEN(M1083)</f>
        <v>43</v>
      </c>
      <c r="Q1083" s="0" t="str">
        <f aca="false">+RIGHT(M1083,P1083-O1083)</f>
        <v>CZ_1000</v>
      </c>
      <c r="R1083" s="0" t="n">
        <f aca="false">+LEN(M1083)-LEN(SUBSTITUTE(M1083,"_",""))</f>
        <v>4</v>
      </c>
      <c r="S1083" s="0" t="n">
        <f aca="false">+FIND("!",T1083)</f>
        <v>39</v>
      </c>
      <c r="T1083" s="0" t="str">
        <f aca="false">+SUBSTITUTE(M1083,"_","!",R1083)</f>
        <v>FTL||Supplier_321||Plant_19||FTL_HU-CZ!1000</v>
      </c>
    </row>
    <row r="1084" customFormat="false" ht="12.8" hidden="true" customHeight="false" outlineLevel="0" collapsed="false">
      <c r="A1084" s="0" t="s">
        <v>1241</v>
      </c>
      <c r="B1084" s="0" t="s">
        <v>1154</v>
      </c>
      <c r="C1084" s="0" t="s">
        <v>1258</v>
      </c>
      <c r="D1084" s="0" t="n">
        <v>2</v>
      </c>
      <c r="E1084" s="4" t="str">
        <f aca="false">+LEFT(RIGHT(M1084,P1084-N1084+1),O1084-N1084)</f>
        <v>HU</v>
      </c>
      <c r="F1084" s="4" t="str">
        <f aca="false">+RIGHT(LEFT(M1084,S1084-1),S1084-O1084-1)</f>
        <v>CZ</v>
      </c>
      <c r="G1084" s="4" t="n">
        <f aca="false">+D1084*VLOOKUP(C1084,[1]commodities!A$1:H$1048576,2,0)</f>
        <v>1.77</v>
      </c>
      <c r="H1084" s="4" t="n">
        <f aca="false">+$D1084*VLOOKUP(C1084,[1]commodities!A$1:H$1048576,3,0)</f>
        <v>0.036</v>
      </c>
      <c r="I1084" s="4" t="n">
        <f aca="false">+G1084/K1084</f>
        <v>1.77</v>
      </c>
      <c r="J1084" s="4" t="n">
        <f aca="false">+H1084/K1084</f>
        <v>0.036</v>
      </c>
      <c r="K1084" s="4" t="n">
        <f aca="false">+ROUNDUP(MAX(G1084/12000,H1084/51,1),0)</f>
        <v>1</v>
      </c>
      <c r="L1084" s="4" t="n">
        <f aca="false">+RANDBETWEEN(1,5)</f>
        <v>4</v>
      </c>
      <c r="M1084" s="4" t="str">
        <f aca="false">+VLOOKUP(A1084&amp;B1084,[1]country_org_des!$A$1:$E$1048576,5,0)</f>
        <v>FTL||Supplier_321||Plant_19||FTL_HU-CZ_1000</v>
      </c>
      <c r="N1084" s="4" t="n">
        <f aca="false">+FIND("FTL",M1084,2)+4</f>
        <v>34</v>
      </c>
      <c r="O1084" s="0" t="n">
        <f aca="false">+FIND("-",M1084)</f>
        <v>36</v>
      </c>
      <c r="P1084" s="0" t="n">
        <f aca="false">+LEN(M1084)</f>
        <v>43</v>
      </c>
      <c r="Q1084" s="0" t="str">
        <f aca="false">+RIGHT(M1084,P1084-O1084)</f>
        <v>CZ_1000</v>
      </c>
      <c r="R1084" s="0" t="n">
        <f aca="false">+LEN(M1084)-LEN(SUBSTITUTE(M1084,"_",""))</f>
        <v>4</v>
      </c>
      <c r="S1084" s="0" t="n">
        <f aca="false">+FIND("!",T1084)</f>
        <v>39</v>
      </c>
      <c r="T1084" s="0" t="str">
        <f aca="false">+SUBSTITUTE(M1084,"_","!",R1084)</f>
        <v>FTL||Supplier_321||Plant_19||FTL_HU-CZ!1000</v>
      </c>
    </row>
    <row r="1085" customFormat="false" ht="12.8" hidden="true" customHeight="false" outlineLevel="0" collapsed="false">
      <c r="A1085" s="0" t="s">
        <v>1241</v>
      </c>
      <c r="B1085" s="0" t="s">
        <v>1154</v>
      </c>
      <c r="C1085" s="0" t="s">
        <v>1259</v>
      </c>
      <c r="D1085" s="0" t="n">
        <v>17</v>
      </c>
      <c r="E1085" s="4" t="str">
        <f aca="false">+LEFT(RIGHT(M1085,P1085-N1085+1),O1085-N1085)</f>
        <v>HU</v>
      </c>
      <c r="F1085" s="4" t="str">
        <f aca="false">+RIGHT(LEFT(M1085,S1085-1),S1085-O1085-1)</f>
        <v>CZ</v>
      </c>
      <c r="G1085" s="4" t="n">
        <f aca="false">+D1085*VLOOKUP(C1085,[1]commodities!A$1:H$1048576,2,0)</f>
        <v>15.045</v>
      </c>
      <c r="H1085" s="4" t="n">
        <f aca="false">+$D1085*VLOOKUP(C1085,[1]commodities!A$1:H$1048576,3,0)</f>
        <v>0.306</v>
      </c>
      <c r="I1085" s="4" t="n">
        <f aca="false">+G1085/K1085</f>
        <v>15.045</v>
      </c>
      <c r="J1085" s="4" t="n">
        <f aca="false">+H1085/K1085</f>
        <v>0.306</v>
      </c>
      <c r="K1085" s="4" t="n">
        <f aca="false">+ROUNDUP(MAX(G1085/12000,H1085/51,1),0)</f>
        <v>1</v>
      </c>
      <c r="L1085" s="4" t="n">
        <f aca="false">+RANDBETWEEN(1,5)</f>
        <v>1</v>
      </c>
      <c r="M1085" s="4" t="str">
        <f aca="false">+VLOOKUP(A1085&amp;B1085,[1]country_org_des!$A$1:$E$1048576,5,0)</f>
        <v>FTL||Supplier_321||Plant_19||FTL_HU-CZ_1000</v>
      </c>
      <c r="N1085" s="4" t="n">
        <f aca="false">+FIND("FTL",M1085,2)+4</f>
        <v>34</v>
      </c>
      <c r="O1085" s="0" t="n">
        <f aca="false">+FIND("-",M1085)</f>
        <v>36</v>
      </c>
      <c r="P1085" s="0" t="n">
        <f aca="false">+LEN(M1085)</f>
        <v>43</v>
      </c>
      <c r="Q1085" s="0" t="str">
        <f aca="false">+RIGHT(M1085,P1085-O1085)</f>
        <v>CZ_1000</v>
      </c>
      <c r="R1085" s="0" t="n">
        <f aca="false">+LEN(M1085)-LEN(SUBSTITUTE(M1085,"_",""))</f>
        <v>4</v>
      </c>
      <c r="S1085" s="0" t="n">
        <f aca="false">+FIND("!",T1085)</f>
        <v>39</v>
      </c>
      <c r="T1085" s="0" t="str">
        <f aca="false">+SUBSTITUTE(M1085,"_","!",R1085)</f>
        <v>FTL||Supplier_321||Plant_19||FTL_HU-CZ!1000</v>
      </c>
    </row>
    <row r="1086" customFormat="false" ht="12.8" hidden="true" customHeight="false" outlineLevel="0" collapsed="false">
      <c r="A1086" s="0" t="s">
        <v>1241</v>
      </c>
      <c r="B1086" s="0" t="s">
        <v>1154</v>
      </c>
      <c r="C1086" s="0" t="s">
        <v>1260</v>
      </c>
      <c r="D1086" s="0" t="n">
        <v>3</v>
      </c>
      <c r="E1086" s="4" t="str">
        <f aca="false">+LEFT(RIGHT(M1086,P1086-N1086+1),O1086-N1086)</f>
        <v>HU</v>
      </c>
      <c r="F1086" s="4" t="str">
        <f aca="false">+RIGHT(LEFT(M1086,S1086-1),S1086-O1086-1)</f>
        <v>CZ</v>
      </c>
      <c r="G1086" s="4" t="n">
        <f aca="false">+D1086*VLOOKUP(C1086,[1]commodities!A$1:H$1048576,2,0)</f>
        <v>4.89</v>
      </c>
      <c r="H1086" s="4" t="n">
        <f aca="false">+$D1086*VLOOKUP(C1086,[1]commodities!A$1:H$1048576,3,0)</f>
        <v>0.108</v>
      </c>
      <c r="I1086" s="4" t="n">
        <f aca="false">+G1086/K1086</f>
        <v>4.89</v>
      </c>
      <c r="J1086" s="4" t="n">
        <f aca="false">+H1086/K1086</f>
        <v>0.108</v>
      </c>
      <c r="K1086" s="4" t="n">
        <f aca="false">+ROUNDUP(MAX(G1086/12000,H1086/51,1),0)</f>
        <v>1</v>
      </c>
      <c r="L1086" s="4" t="n">
        <f aca="false">+RANDBETWEEN(1,5)</f>
        <v>2</v>
      </c>
      <c r="M1086" s="4" t="str">
        <f aca="false">+VLOOKUP(A1086&amp;B1086,[1]country_org_des!$A$1:$E$1048576,5,0)</f>
        <v>FTL||Supplier_321||Plant_19||FTL_HU-CZ_1000</v>
      </c>
      <c r="N1086" s="4" t="n">
        <f aca="false">+FIND("FTL",M1086,2)+4</f>
        <v>34</v>
      </c>
      <c r="O1086" s="0" t="n">
        <f aca="false">+FIND("-",M1086)</f>
        <v>36</v>
      </c>
      <c r="P1086" s="0" t="n">
        <f aca="false">+LEN(M1086)</f>
        <v>43</v>
      </c>
      <c r="Q1086" s="0" t="str">
        <f aca="false">+RIGHT(M1086,P1086-O1086)</f>
        <v>CZ_1000</v>
      </c>
      <c r="R1086" s="0" t="n">
        <f aca="false">+LEN(M1086)-LEN(SUBSTITUTE(M1086,"_",""))</f>
        <v>4</v>
      </c>
      <c r="S1086" s="0" t="n">
        <f aca="false">+FIND("!",T1086)</f>
        <v>39</v>
      </c>
      <c r="T1086" s="0" t="str">
        <f aca="false">+SUBSTITUTE(M1086,"_","!",R1086)</f>
        <v>FTL||Supplier_321||Plant_19||FTL_HU-CZ!1000</v>
      </c>
    </row>
    <row r="1087" customFormat="false" ht="12.8" hidden="true" customHeight="false" outlineLevel="0" collapsed="false">
      <c r="A1087" s="0" t="s">
        <v>1241</v>
      </c>
      <c r="B1087" s="0" t="s">
        <v>1154</v>
      </c>
      <c r="C1087" s="0" t="s">
        <v>1261</v>
      </c>
      <c r="D1087" s="0" t="n">
        <v>20</v>
      </c>
      <c r="E1087" s="4" t="str">
        <f aca="false">+LEFT(RIGHT(M1087,P1087-N1087+1),O1087-N1087)</f>
        <v>HU</v>
      </c>
      <c r="F1087" s="4" t="str">
        <f aca="false">+RIGHT(LEFT(M1087,S1087-1),S1087-O1087-1)</f>
        <v>CZ</v>
      </c>
      <c r="G1087" s="4" t="n">
        <f aca="false">+D1087*VLOOKUP(C1087,[1]commodities!A$1:H$1048576,2,0)</f>
        <v>32</v>
      </c>
      <c r="H1087" s="4" t="n">
        <f aca="false">+$D1087*VLOOKUP(C1087,[1]commodities!A$1:H$1048576,3,0)</f>
        <v>0.72</v>
      </c>
      <c r="I1087" s="4" t="n">
        <f aca="false">+G1087/K1087</f>
        <v>32</v>
      </c>
      <c r="J1087" s="4" t="n">
        <f aca="false">+H1087/K1087</f>
        <v>0.72</v>
      </c>
      <c r="K1087" s="4" t="n">
        <f aca="false">+ROUNDUP(MAX(G1087/12000,H1087/51,1),0)</f>
        <v>1</v>
      </c>
      <c r="L1087" s="4" t="n">
        <f aca="false">+RANDBETWEEN(1,5)</f>
        <v>3</v>
      </c>
      <c r="M1087" s="4" t="str">
        <f aca="false">+VLOOKUP(A1087&amp;B1087,[1]country_org_des!$A$1:$E$1048576,5,0)</f>
        <v>FTL||Supplier_321||Plant_19||FTL_HU-CZ_1000</v>
      </c>
      <c r="N1087" s="4" t="n">
        <f aca="false">+FIND("FTL",M1087,2)+4</f>
        <v>34</v>
      </c>
      <c r="O1087" s="0" t="n">
        <f aca="false">+FIND("-",M1087)</f>
        <v>36</v>
      </c>
      <c r="P1087" s="0" t="n">
        <f aca="false">+LEN(M1087)</f>
        <v>43</v>
      </c>
      <c r="Q1087" s="0" t="str">
        <f aca="false">+RIGHT(M1087,P1087-O1087)</f>
        <v>CZ_1000</v>
      </c>
      <c r="R1087" s="0" t="n">
        <f aca="false">+LEN(M1087)-LEN(SUBSTITUTE(M1087,"_",""))</f>
        <v>4</v>
      </c>
      <c r="S1087" s="0" t="n">
        <f aca="false">+FIND("!",T1087)</f>
        <v>39</v>
      </c>
      <c r="T1087" s="0" t="str">
        <f aca="false">+SUBSTITUTE(M1087,"_","!",R1087)</f>
        <v>FTL||Supplier_321||Plant_19||FTL_HU-CZ!1000</v>
      </c>
    </row>
    <row r="1088" customFormat="false" ht="12.8" hidden="true" customHeight="false" outlineLevel="0" collapsed="false">
      <c r="A1088" s="0" t="s">
        <v>1241</v>
      </c>
      <c r="B1088" s="0" t="s">
        <v>1154</v>
      </c>
      <c r="C1088" s="0" t="s">
        <v>1262</v>
      </c>
      <c r="D1088" s="0" t="n">
        <v>3</v>
      </c>
      <c r="E1088" s="4" t="str">
        <f aca="false">+LEFT(RIGHT(M1088,P1088-N1088+1),O1088-N1088)</f>
        <v>HU</v>
      </c>
      <c r="F1088" s="4" t="str">
        <f aca="false">+RIGHT(LEFT(M1088,S1088-1),S1088-O1088-1)</f>
        <v>CZ</v>
      </c>
      <c r="G1088" s="4" t="n">
        <f aca="false">+D1088*VLOOKUP(C1088,[1]commodities!A$1:H$1048576,2,0)</f>
        <v>4.89</v>
      </c>
      <c r="H1088" s="4" t="n">
        <f aca="false">+$D1088*VLOOKUP(C1088,[1]commodities!A$1:H$1048576,3,0)</f>
        <v>0.108</v>
      </c>
      <c r="I1088" s="4" t="n">
        <f aca="false">+G1088/K1088</f>
        <v>4.89</v>
      </c>
      <c r="J1088" s="4" t="n">
        <f aca="false">+H1088/K1088</f>
        <v>0.108</v>
      </c>
      <c r="K1088" s="4" t="n">
        <f aca="false">+ROUNDUP(MAX(G1088/12000,H1088/51,1),0)</f>
        <v>1</v>
      </c>
      <c r="L1088" s="4" t="n">
        <f aca="false">+RANDBETWEEN(1,5)</f>
        <v>2</v>
      </c>
      <c r="M1088" s="4" t="str">
        <f aca="false">+VLOOKUP(A1088&amp;B1088,[1]country_org_des!$A$1:$E$1048576,5,0)</f>
        <v>FTL||Supplier_321||Plant_19||FTL_HU-CZ_1000</v>
      </c>
      <c r="N1088" s="4" t="n">
        <f aca="false">+FIND("FTL",M1088,2)+4</f>
        <v>34</v>
      </c>
      <c r="O1088" s="0" t="n">
        <f aca="false">+FIND("-",M1088)</f>
        <v>36</v>
      </c>
      <c r="P1088" s="0" t="n">
        <f aca="false">+LEN(M1088)</f>
        <v>43</v>
      </c>
      <c r="Q1088" s="0" t="str">
        <f aca="false">+RIGHT(M1088,P1088-O1088)</f>
        <v>CZ_1000</v>
      </c>
      <c r="R1088" s="0" t="n">
        <f aca="false">+LEN(M1088)-LEN(SUBSTITUTE(M1088,"_",""))</f>
        <v>4</v>
      </c>
      <c r="S1088" s="0" t="n">
        <f aca="false">+FIND("!",T1088)</f>
        <v>39</v>
      </c>
      <c r="T1088" s="0" t="str">
        <f aca="false">+SUBSTITUTE(M1088,"_","!",R1088)</f>
        <v>FTL||Supplier_321||Plant_19||FTL_HU-CZ!1000</v>
      </c>
    </row>
    <row r="1089" customFormat="false" ht="12.8" hidden="true" customHeight="false" outlineLevel="0" collapsed="false">
      <c r="A1089" s="0" t="s">
        <v>1241</v>
      </c>
      <c r="B1089" s="0" t="s">
        <v>1154</v>
      </c>
      <c r="C1089" s="0" t="s">
        <v>1263</v>
      </c>
      <c r="D1089" s="0" t="n">
        <v>19</v>
      </c>
      <c r="E1089" s="4" t="str">
        <f aca="false">+LEFT(RIGHT(M1089,P1089-N1089+1),O1089-N1089)</f>
        <v>HU</v>
      </c>
      <c r="F1089" s="4" t="str">
        <f aca="false">+RIGHT(LEFT(M1089,S1089-1),S1089-O1089-1)</f>
        <v>CZ</v>
      </c>
      <c r="G1089" s="4" t="n">
        <f aca="false">+D1089*VLOOKUP(C1089,[1]commodities!A$1:H$1048576,2,0)</f>
        <v>30.4</v>
      </c>
      <c r="H1089" s="4" t="n">
        <f aca="false">+$D1089*VLOOKUP(C1089,[1]commodities!A$1:H$1048576,3,0)</f>
        <v>0.684</v>
      </c>
      <c r="I1089" s="4" t="n">
        <f aca="false">+G1089/K1089</f>
        <v>30.4</v>
      </c>
      <c r="J1089" s="4" t="n">
        <f aca="false">+H1089/K1089</f>
        <v>0.684</v>
      </c>
      <c r="K1089" s="4" t="n">
        <f aca="false">+ROUNDUP(MAX(G1089/12000,H1089/51,1),0)</f>
        <v>1</v>
      </c>
      <c r="L1089" s="4" t="n">
        <f aca="false">+RANDBETWEEN(1,5)</f>
        <v>5</v>
      </c>
      <c r="M1089" s="4" t="str">
        <f aca="false">+VLOOKUP(A1089&amp;B1089,[1]country_org_des!$A$1:$E$1048576,5,0)</f>
        <v>FTL||Supplier_321||Plant_19||FTL_HU-CZ_1000</v>
      </c>
      <c r="N1089" s="4" t="n">
        <f aca="false">+FIND("FTL",M1089,2)+4</f>
        <v>34</v>
      </c>
      <c r="O1089" s="0" t="n">
        <f aca="false">+FIND("-",M1089)</f>
        <v>36</v>
      </c>
      <c r="P1089" s="0" t="n">
        <f aca="false">+LEN(M1089)</f>
        <v>43</v>
      </c>
      <c r="Q1089" s="0" t="str">
        <f aca="false">+RIGHT(M1089,P1089-O1089)</f>
        <v>CZ_1000</v>
      </c>
      <c r="R1089" s="0" t="n">
        <f aca="false">+LEN(M1089)-LEN(SUBSTITUTE(M1089,"_",""))</f>
        <v>4</v>
      </c>
      <c r="S1089" s="0" t="n">
        <f aca="false">+FIND("!",T1089)</f>
        <v>39</v>
      </c>
      <c r="T1089" s="0" t="str">
        <f aca="false">+SUBSTITUTE(M1089,"_","!",R1089)</f>
        <v>FTL||Supplier_321||Plant_19||FTL_HU-CZ!1000</v>
      </c>
    </row>
    <row r="1090" customFormat="false" ht="12.8" hidden="true" customHeight="false" outlineLevel="0" collapsed="false">
      <c r="A1090" s="0" t="s">
        <v>1241</v>
      </c>
      <c r="B1090" s="0" t="s">
        <v>1154</v>
      </c>
      <c r="C1090" s="0" t="s">
        <v>1264</v>
      </c>
      <c r="D1090" s="0" t="n">
        <v>1</v>
      </c>
      <c r="E1090" s="4" t="str">
        <f aca="false">+LEFT(RIGHT(M1090,P1090-N1090+1),O1090-N1090)</f>
        <v>HU</v>
      </c>
      <c r="F1090" s="4" t="str">
        <f aca="false">+RIGHT(LEFT(M1090,S1090-1),S1090-O1090-1)</f>
        <v>CZ</v>
      </c>
      <c r="G1090" s="4" t="n">
        <f aca="false">+D1090*VLOOKUP(C1090,[1]commodities!A$1:H$1048576,2,0)</f>
        <v>1.62</v>
      </c>
      <c r="H1090" s="4" t="n">
        <f aca="false">+$D1090*VLOOKUP(C1090,[1]commodities!A$1:H$1048576,3,0)</f>
        <v>0.036</v>
      </c>
      <c r="I1090" s="4" t="n">
        <f aca="false">+G1090/K1090</f>
        <v>1.62</v>
      </c>
      <c r="J1090" s="4" t="n">
        <f aca="false">+H1090/K1090</f>
        <v>0.036</v>
      </c>
      <c r="K1090" s="4" t="n">
        <f aca="false">+ROUNDUP(MAX(G1090/12000,H1090/51,1),0)</f>
        <v>1</v>
      </c>
      <c r="L1090" s="4" t="n">
        <f aca="false">+RANDBETWEEN(1,5)</f>
        <v>2</v>
      </c>
      <c r="M1090" s="4" t="str">
        <f aca="false">+VLOOKUP(A1090&amp;B1090,[1]country_org_des!$A$1:$E$1048576,5,0)</f>
        <v>FTL||Supplier_321||Plant_19||FTL_HU-CZ_1000</v>
      </c>
      <c r="N1090" s="4" t="n">
        <f aca="false">+FIND("FTL",M1090,2)+4</f>
        <v>34</v>
      </c>
      <c r="O1090" s="0" t="n">
        <f aca="false">+FIND("-",M1090)</f>
        <v>36</v>
      </c>
      <c r="P1090" s="0" t="n">
        <f aca="false">+LEN(M1090)</f>
        <v>43</v>
      </c>
      <c r="Q1090" s="0" t="str">
        <f aca="false">+RIGHT(M1090,P1090-O1090)</f>
        <v>CZ_1000</v>
      </c>
      <c r="R1090" s="0" t="n">
        <f aca="false">+LEN(M1090)-LEN(SUBSTITUTE(M1090,"_",""))</f>
        <v>4</v>
      </c>
      <c r="S1090" s="0" t="n">
        <f aca="false">+FIND("!",T1090)</f>
        <v>39</v>
      </c>
      <c r="T1090" s="0" t="str">
        <f aca="false">+SUBSTITUTE(M1090,"_","!",R1090)</f>
        <v>FTL||Supplier_321||Plant_19||FTL_HU-CZ!1000</v>
      </c>
    </row>
    <row r="1091" customFormat="false" ht="12.8" hidden="true" customHeight="false" outlineLevel="0" collapsed="false">
      <c r="A1091" s="0" t="s">
        <v>1241</v>
      </c>
      <c r="B1091" s="0" t="s">
        <v>1154</v>
      </c>
      <c r="C1091" s="0" t="s">
        <v>1265</v>
      </c>
      <c r="D1091" s="0" t="n">
        <v>2</v>
      </c>
      <c r="E1091" s="4" t="str">
        <f aca="false">+LEFT(RIGHT(M1091,P1091-N1091+1),O1091-N1091)</f>
        <v>HU</v>
      </c>
      <c r="F1091" s="4" t="str">
        <f aca="false">+RIGHT(LEFT(M1091,S1091-1),S1091-O1091-1)</f>
        <v>CZ</v>
      </c>
      <c r="G1091" s="4" t="n">
        <f aca="false">+D1091*VLOOKUP(C1091,[1]commodities!A$1:H$1048576,2,0)</f>
        <v>3.26</v>
      </c>
      <c r="H1091" s="4" t="n">
        <f aca="false">+$D1091*VLOOKUP(C1091,[1]commodities!A$1:H$1048576,3,0)</f>
        <v>0.072</v>
      </c>
      <c r="I1091" s="4" t="n">
        <f aca="false">+G1091/K1091</f>
        <v>3.26</v>
      </c>
      <c r="J1091" s="4" t="n">
        <f aca="false">+H1091/K1091</f>
        <v>0.072</v>
      </c>
      <c r="K1091" s="4" t="n">
        <f aca="false">+ROUNDUP(MAX(G1091/12000,H1091/51,1),0)</f>
        <v>1</v>
      </c>
      <c r="L1091" s="4" t="n">
        <f aca="false">+RANDBETWEEN(1,5)</f>
        <v>1</v>
      </c>
      <c r="M1091" s="4" t="str">
        <f aca="false">+VLOOKUP(A1091&amp;B1091,[1]country_org_des!$A$1:$E$1048576,5,0)</f>
        <v>FTL||Supplier_321||Plant_19||FTL_HU-CZ_1000</v>
      </c>
      <c r="N1091" s="4" t="n">
        <f aca="false">+FIND("FTL",M1091,2)+4</f>
        <v>34</v>
      </c>
      <c r="O1091" s="0" t="n">
        <f aca="false">+FIND("-",M1091)</f>
        <v>36</v>
      </c>
      <c r="P1091" s="0" t="n">
        <f aca="false">+LEN(M1091)</f>
        <v>43</v>
      </c>
      <c r="Q1091" s="0" t="str">
        <f aca="false">+RIGHT(M1091,P1091-O1091)</f>
        <v>CZ_1000</v>
      </c>
      <c r="R1091" s="0" t="n">
        <f aca="false">+LEN(M1091)-LEN(SUBSTITUTE(M1091,"_",""))</f>
        <v>4</v>
      </c>
      <c r="S1091" s="0" t="n">
        <f aca="false">+FIND("!",T1091)</f>
        <v>39</v>
      </c>
      <c r="T1091" s="0" t="str">
        <f aca="false">+SUBSTITUTE(M1091,"_","!",R1091)</f>
        <v>FTL||Supplier_321||Plant_19||FTL_HU-CZ!1000</v>
      </c>
    </row>
    <row r="1092" customFormat="false" ht="12.8" hidden="true" customHeight="false" outlineLevel="0" collapsed="false">
      <c r="A1092" s="0" t="s">
        <v>1241</v>
      </c>
      <c r="B1092" s="0" t="s">
        <v>1154</v>
      </c>
      <c r="C1092" s="0" t="s">
        <v>1266</v>
      </c>
      <c r="D1092" s="0" t="n">
        <v>2</v>
      </c>
      <c r="E1092" s="4" t="str">
        <f aca="false">+LEFT(RIGHT(M1092,P1092-N1092+1),O1092-N1092)</f>
        <v>HU</v>
      </c>
      <c r="F1092" s="4" t="str">
        <f aca="false">+RIGHT(LEFT(M1092,S1092-1),S1092-O1092-1)</f>
        <v>CZ</v>
      </c>
      <c r="G1092" s="4" t="n">
        <f aca="false">+D1092*VLOOKUP(C1092,[1]commodities!A$1:H$1048576,2,0)</f>
        <v>3.26</v>
      </c>
      <c r="H1092" s="4" t="n">
        <f aca="false">+$D1092*VLOOKUP(C1092,[1]commodities!A$1:H$1048576,3,0)</f>
        <v>0.072</v>
      </c>
      <c r="I1092" s="4" t="n">
        <f aca="false">+G1092/K1092</f>
        <v>3.26</v>
      </c>
      <c r="J1092" s="4" t="n">
        <f aca="false">+H1092/K1092</f>
        <v>0.072</v>
      </c>
      <c r="K1092" s="4" t="n">
        <f aca="false">+ROUNDUP(MAX(G1092/12000,H1092/51,1),0)</f>
        <v>1</v>
      </c>
      <c r="L1092" s="4" t="n">
        <f aca="false">+RANDBETWEEN(1,5)</f>
        <v>2</v>
      </c>
      <c r="M1092" s="4" t="str">
        <f aca="false">+VLOOKUP(A1092&amp;B1092,[1]country_org_des!$A$1:$E$1048576,5,0)</f>
        <v>FTL||Supplier_321||Plant_19||FTL_HU-CZ_1000</v>
      </c>
      <c r="N1092" s="4" t="n">
        <f aca="false">+FIND("FTL",M1092,2)+4</f>
        <v>34</v>
      </c>
      <c r="O1092" s="0" t="n">
        <f aca="false">+FIND("-",M1092)</f>
        <v>36</v>
      </c>
      <c r="P1092" s="0" t="n">
        <f aca="false">+LEN(M1092)</f>
        <v>43</v>
      </c>
      <c r="Q1092" s="0" t="str">
        <f aca="false">+RIGHT(M1092,P1092-O1092)</f>
        <v>CZ_1000</v>
      </c>
      <c r="R1092" s="0" t="n">
        <f aca="false">+LEN(M1092)-LEN(SUBSTITUTE(M1092,"_",""))</f>
        <v>4</v>
      </c>
      <c r="S1092" s="0" t="n">
        <f aca="false">+FIND("!",T1092)</f>
        <v>39</v>
      </c>
      <c r="T1092" s="0" t="str">
        <f aca="false">+SUBSTITUTE(M1092,"_","!",R1092)</f>
        <v>FTL||Supplier_321||Plant_19||FTL_HU-CZ!1000</v>
      </c>
    </row>
    <row r="1093" customFormat="false" ht="12.8" hidden="true" customHeight="false" outlineLevel="0" collapsed="false">
      <c r="A1093" s="0" t="s">
        <v>1241</v>
      </c>
      <c r="B1093" s="0" t="s">
        <v>1154</v>
      </c>
      <c r="C1093" s="0" t="s">
        <v>1267</v>
      </c>
      <c r="D1093" s="0" t="n">
        <v>2</v>
      </c>
      <c r="E1093" s="4" t="str">
        <f aca="false">+LEFT(RIGHT(M1093,P1093-N1093+1),O1093-N1093)</f>
        <v>HU</v>
      </c>
      <c r="F1093" s="4" t="str">
        <f aca="false">+RIGHT(LEFT(M1093,S1093-1),S1093-O1093-1)</f>
        <v>CZ</v>
      </c>
      <c r="G1093" s="4" t="n">
        <f aca="false">+D1093*VLOOKUP(C1093,[1]commodities!A$1:H$1048576,2,0)</f>
        <v>3.32</v>
      </c>
      <c r="H1093" s="4" t="n">
        <f aca="false">+$D1093*VLOOKUP(C1093,[1]commodities!A$1:H$1048576,3,0)</f>
        <v>0.072</v>
      </c>
      <c r="I1093" s="4" t="n">
        <f aca="false">+G1093/K1093</f>
        <v>3.32</v>
      </c>
      <c r="J1093" s="4" t="n">
        <f aca="false">+H1093/K1093</f>
        <v>0.072</v>
      </c>
      <c r="K1093" s="4" t="n">
        <f aca="false">+ROUNDUP(MAX(G1093/12000,H1093/51,1),0)</f>
        <v>1</v>
      </c>
      <c r="L1093" s="4" t="n">
        <f aca="false">+RANDBETWEEN(1,5)</f>
        <v>3</v>
      </c>
      <c r="M1093" s="4" t="str">
        <f aca="false">+VLOOKUP(A1093&amp;B1093,[1]country_org_des!$A$1:$E$1048576,5,0)</f>
        <v>FTL||Supplier_321||Plant_19||FTL_HU-CZ_1000</v>
      </c>
      <c r="N1093" s="4" t="n">
        <f aca="false">+FIND("FTL",M1093,2)+4</f>
        <v>34</v>
      </c>
      <c r="O1093" s="0" t="n">
        <f aca="false">+FIND("-",M1093)</f>
        <v>36</v>
      </c>
      <c r="P1093" s="0" t="n">
        <f aca="false">+LEN(M1093)</f>
        <v>43</v>
      </c>
      <c r="Q1093" s="0" t="str">
        <f aca="false">+RIGHT(M1093,P1093-O1093)</f>
        <v>CZ_1000</v>
      </c>
      <c r="R1093" s="0" t="n">
        <f aca="false">+LEN(M1093)-LEN(SUBSTITUTE(M1093,"_",""))</f>
        <v>4</v>
      </c>
      <c r="S1093" s="0" t="n">
        <f aca="false">+FIND("!",T1093)</f>
        <v>39</v>
      </c>
      <c r="T1093" s="0" t="str">
        <f aca="false">+SUBSTITUTE(M1093,"_","!",R1093)</f>
        <v>FTL||Supplier_321||Plant_19||FTL_HU-CZ!1000</v>
      </c>
    </row>
    <row r="1094" customFormat="false" ht="12.8" hidden="true" customHeight="false" outlineLevel="0" collapsed="false">
      <c r="A1094" s="0" t="s">
        <v>1241</v>
      </c>
      <c r="B1094" s="0" t="s">
        <v>1154</v>
      </c>
      <c r="C1094" s="0" t="s">
        <v>1268</v>
      </c>
      <c r="D1094" s="0" t="n">
        <v>1</v>
      </c>
      <c r="E1094" s="4" t="str">
        <f aca="false">+LEFT(RIGHT(M1094,P1094-N1094+1),O1094-N1094)</f>
        <v>HU</v>
      </c>
      <c r="F1094" s="4" t="str">
        <f aca="false">+RIGHT(LEFT(M1094,S1094-1),S1094-O1094-1)</f>
        <v>CZ</v>
      </c>
      <c r="G1094" s="4" t="n">
        <f aca="false">+D1094*VLOOKUP(C1094,[1]commodities!A$1:H$1048576,2,0)</f>
        <v>1.63</v>
      </c>
      <c r="H1094" s="4" t="n">
        <f aca="false">+$D1094*VLOOKUP(C1094,[1]commodities!A$1:H$1048576,3,0)</f>
        <v>0.036</v>
      </c>
      <c r="I1094" s="4" t="n">
        <f aca="false">+G1094/K1094</f>
        <v>1.63</v>
      </c>
      <c r="J1094" s="4" t="n">
        <f aca="false">+H1094/K1094</f>
        <v>0.036</v>
      </c>
      <c r="K1094" s="4" t="n">
        <f aca="false">+ROUNDUP(MAX(G1094/12000,H1094/51,1),0)</f>
        <v>1</v>
      </c>
      <c r="L1094" s="4" t="n">
        <f aca="false">+RANDBETWEEN(1,5)</f>
        <v>5</v>
      </c>
      <c r="M1094" s="4" t="str">
        <f aca="false">+VLOOKUP(A1094&amp;B1094,[1]country_org_des!$A$1:$E$1048576,5,0)</f>
        <v>FTL||Supplier_321||Plant_19||FTL_HU-CZ_1000</v>
      </c>
      <c r="N1094" s="4" t="n">
        <f aca="false">+FIND("FTL",M1094,2)+4</f>
        <v>34</v>
      </c>
      <c r="O1094" s="0" t="n">
        <f aca="false">+FIND("-",M1094)</f>
        <v>36</v>
      </c>
      <c r="P1094" s="0" t="n">
        <f aca="false">+LEN(M1094)</f>
        <v>43</v>
      </c>
      <c r="Q1094" s="0" t="str">
        <f aca="false">+RIGHT(M1094,P1094-O1094)</f>
        <v>CZ_1000</v>
      </c>
      <c r="R1094" s="0" t="n">
        <f aca="false">+LEN(M1094)-LEN(SUBSTITUTE(M1094,"_",""))</f>
        <v>4</v>
      </c>
      <c r="S1094" s="0" t="n">
        <f aca="false">+FIND("!",T1094)</f>
        <v>39</v>
      </c>
      <c r="T1094" s="0" t="str">
        <f aca="false">+SUBSTITUTE(M1094,"_","!",R1094)</f>
        <v>FTL||Supplier_321||Plant_19||FTL_HU-CZ!1000</v>
      </c>
    </row>
    <row r="1095" customFormat="false" ht="12.8" hidden="true" customHeight="false" outlineLevel="0" collapsed="false">
      <c r="A1095" s="0" t="s">
        <v>1241</v>
      </c>
      <c r="B1095" s="0" t="s">
        <v>1154</v>
      </c>
      <c r="C1095" s="0" t="s">
        <v>1269</v>
      </c>
      <c r="D1095" s="0" t="n">
        <v>3</v>
      </c>
      <c r="E1095" s="4" t="str">
        <f aca="false">+LEFT(RIGHT(M1095,P1095-N1095+1),O1095-N1095)</f>
        <v>HU</v>
      </c>
      <c r="F1095" s="4" t="str">
        <f aca="false">+RIGHT(LEFT(M1095,S1095-1),S1095-O1095-1)</f>
        <v>CZ</v>
      </c>
      <c r="G1095" s="4" t="n">
        <f aca="false">+D1095*VLOOKUP(C1095,[1]commodities!A$1:H$1048576,2,0)</f>
        <v>4.98</v>
      </c>
      <c r="H1095" s="4" t="n">
        <f aca="false">+$D1095*VLOOKUP(C1095,[1]commodities!A$1:H$1048576,3,0)</f>
        <v>0.108</v>
      </c>
      <c r="I1095" s="4" t="n">
        <f aca="false">+G1095/K1095</f>
        <v>4.98</v>
      </c>
      <c r="J1095" s="4" t="n">
        <f aca="false">+H1095/K1095</f>
        <v>0.108</v>
      </c>
      <c r="K1095" s="4" t="n">
        <f aca="false">+ROUNDUP(MAX(G1095/12000,H1095/51,1),0)</f>
        <v>1</v>
      </c>
      <c r="L1095" s="4" t="n">
        <f aca="false">+RANDBETWEEN(1,5)</f>
        <v>2</v>
      </c>
      <c r="M1095" s="4" t="str">
        <f aca="false">+VLOOKUP(A1095&amp;B1095,[1]country_org_des!$A$1:$E$1048576,5,0)</f>
        <v>FTL||Supplier_321||Plant_19||FTL_HU-CZ_1000</v>
      </c>
      <c r="N1095" s="4" t="n">
        <f aca="false">+FIND("FTL",M1095,2)+4</f>
        <v>34</v>
      </c>
      <c r="O1095" s="0" t="n">
        <f aca="false">+FIND("-",M1095)</f>
        <v>36</v>
      </c>
      <c r="P1095" s="0" t="n">
        <f aca="false">+LEN(M1095)</f>
        <v>43</v>
      </c>
      <c r="Q1095" s="0" t="str">
        <f aca="false">+RIGHT(M1095,P1095-O1095)</f>
        <v>CZ_1000</v>
      </c>
      <c r="R1095" s="0" t="n">
        <f aca="false">+LEN(M1095)-LEN(SUBSTITUTE(M1095,"_",""))</f>
        <v>4</v>
      </c>
      <c r="S1095" s="0" t="n">
        <f aca="false">+FIND("!",T1095)</f>
        <v>39</v>
      </c>
      <c r="T1095" s="0" t="str">
        <f aca="false">+SUBSTITUTE(M1095,"_","!",R1095)</f>
        <v>FTL||Supplier_321||Plant_19||FTL_HU-CZ!1000</v>
      </c>
    </row>
    <row r="1096" customFormat="false" ht="12.8" hidden="true" customHeight="false" outlineLevel="0" collapsed="false">
      <c r="A1096" s="0" t="s">
        <v>1241</v>
      </c>
      <c r="B1096" s="0" t="s">
        <v>1154</v>
      </c>
      <c r="C1096" s="0" t="s">
        <v>1270</v>
      </c>
      <c r="D1096" s="0" t="n">
        <v>1</v>
      </c>
      <c r="E1096" s="4" t="str">
        <f aca="false">+LEFT(RIGHT(M1096,P1096-N1096+1),O1096-N1096)</f>
        <v>HU</v>
      </c>
      <c r="F1096" s="4" t="str">
        <f aca="false">+RIGHT(LEFT(M1096,S1096-1),S1096-O1096-1)</f>
        <v>CZ</v>
      </c>
      <c r="G1096" s="4" t="n">
        <f aca="false">+D1096*VLOOKUP(C1096,[1]commodities!A$1:H$1048576,2,0)</f>
        <v>1.63</v>
      </c>
      <c r="H1096" s="4" t="n">
        <f aca="false">+$D1096*VLOOKUP(C1096,[1]commodities!A$1:H$1048576,3,0)</f>
        <v>0.036</v>
      </c>
      <c r="I1096" s="4" t="n">
        <f aca="false">+G1096/K1096</f>
        <v>1.63</v>
      </c>
      <c r="J1096" s="4" t="n">
        <f aca="false">+H1096/K1096</f>
        <v>0.036</v>
      </c>
      <c r="K1096" s="4" t="n">
        <f aca="false">+ROUNDUP(MAX(G1096/12000,H1096/51,1),0)</f>
        <v>1</v>
      </c>
      <c r="L1096" s="4" t="n">
        <f aca="false">+RANDBETWEEN(1,5)</f>
        <v>1</v>
      </c>
      <c r="M1096" s="4" t="str">
        <f aca="false">+VLOOKUP(A1096&amp;B1096,[1]country_org_des!$A$1:$E$1048576,5,0)</f>
        <v>FTL||Supplier_321||Plant_19||FTL_HU-CZ_1000</v>
      </c>
      <c r="N1096" s="4" t="n">
        <f aca="false">+FIND("FTL",M1096,2)+4</f>
        <v>34</v>
      </c>
      <c r="O1096" s="0" t="n">
        <f aca="false">+FIND("-",M1096)</f>
        <v>36</v>
      </c>
      <c r="P1096" s="0" t="n">
        <f aca="false">+LEN(M1096)</f>
        <v>43</v>
      </c>
      <c r="Q1096" s="0" t="str">
        <f aca="false">+RIGHT(M1096,P1096-O1096)</f>
        <v>CZ_1000</v>
      </c>
      <c r="R1096" s="0" t="n">
        <f aca="false">+LEN(M1096)-LEN(SUBSTITUTE(M1096,"_",""))</f>
        <v>4</v>
      </c>
      <c r="S1096" s="0" t="n">
        <f aca="false">+FIND("!",T1096)</f>
        <v>39</v>
      </c>
      <c r="T1096" s="0" t="str">
        <f aca="false">+SUBSTITUTE(M1096,"_","!",R1096)</f>
        <v>FTL||Supplier_321||Plant_19||FTL_HU-CZ!1000</v>
      </c>
    </row>
    <row r="1097" customFormat="false" ht="12.8" hidden="true" customHeight="false" outlineLevel="0" collapsed="false">
      <c r="A1097" s="0" t="s">
        <v>1241</v>
      </c>
      <c r="B1097" s="0" t="s">
        <v>1154</v>
      </c>
      <c r="C1097" s="0" t="s">
        <v>1271</v>
      </c>
      <c r="D1097" s="0" t="n">
        <v>1</v>
      </c>
      <c r="E1097" s="4" t="str">
        <f aca="false">+LEFT(RIGHT(M1097,P1097-N1097+1),O1097-N1097)</f>
        <v>HU</v>
      </c>
      <c r="F1097" s="4" t="str">
        <f aca="false">+RIGHT(LEFT(M1097,S1097-1),S1097-O1097-1)</f>
        <v>CZ</v>
      </c>
      <c r="G1097" s="4" t="n">
        <f aca="false">+D1097*VLOOKUP(C1097,[1]commodities!A$1:H$1048576,2,0)</f>
        <v>1.62</v>
      </c>
      <c r="H1097" s="4" t="n">
        <f aca="false">+$D1097*VLOOKUP(C1097,[1]commodities!A$1:H$1048576,3,0)</f>
        <v>0.036</v>
      </c>
      <c r="I1097" s="4" t="n">
        <f aca="false">+G1097/K1097</f>
        <v>1.62</v>
      </c>
      <c r="J1097" s="4" t="n">
        <f aca="false">+H1097/K1097</f>
        <v>0.036</v>
      </c>
      <c r="K1097" s="4" t="n">
        <f aca="false">+ROUNDUP(MAX(G1097/12000,H1097/51,1),0)</f>
        <v>1</v>
      </c>
      <c r="L1097" s="4" t="n">
        <f aca="false">+RANDBETWEEN(1,5)</f>
        <v>3</v>
      </c>
      <c r="M1097" s="4" t="str">
        <f aca="false">+VLOOKUP(A1097&amp;B1097,[1]country_org_des!$A$1:$E$1048576,5,0)</f>
        <v>FTL||Supplier_321||Plant_19||FTL_HU-CZ_1000</v>
      </c>
      <c r="N1097" s="4" t="n">
        <f aca="false">+FIND("FTL",M1097,2)+4</f>
        <v>34</v>
      </c>
      <c r="O1097" s="0" t="n">
        <f aca="false">+FIND("-",M1097)</f>
        <v>36</v>
      </c>
      <c r="P1097" s="0" t="n">
        <f aca="false">+LEN(M1097)</f>
        <v>43</v>
      </c>
      <c r="Q1097" s="0" t="str">
        <f aca="false">+RIGHT(M1097,P1097-O1097)</f>
        <v>CZ_1000</v>
      </c>
      <c r="R1097" s="0" t="n">
        <f aca="false">+LEN(M1097)-LEN(SUBSTITUTE(M1097,"_",""))</f>
        <v>4</v>
      </c>
      <c r="S1097" s="0" t="n">
        <f aca="false">+FIND("!",T1097)</f>
        <v>39</v>
      </c>
      <c r="T1097" s="0" t="str">
        <f aca="false">+SUBSTITUTE(M1097,"_","!",R1097)</f>
        <v>FTL||Supplier_321||Plant_19||FTL_HU-CZ!1000</v>
      </c>
    </row>
    <row r="1098" customFormat="false" ht="12.8" hidden="true" customHeight="false" outlineLevel="0" collapsed="false">
      <c r="A1098" s="0" t="s">
        <v>1241</v>
      </c>
      <c r="B1098" s="0" t="s">
        <v>1154</v>
      </c>
      <c r="C1098" s="0" t="s">
        <v>1272</v>
      </c>
      <c r="D1098" s="0" t="n">
        <v>11</v>
      </c>
      <c r="E1098" s="4" t="str">
        <f aca="false">+LEFT(RIGHT(M1098,P1098-N1098+1),O1098-N1098)</f>
        <v>HU</v>
      </c>
      <c r="F1098" s="4" t="str">
        <f aca="false">+RIGHT(LEFT(M1098,S1098-1),S1098-O1098-1)</f>
        <v>CZ</v>
      </c>
      <c r="G1098" s="4" t="n">
        <f aca="false">+D1098*VLOOKUP(C1098,[1]commodities!A$1:H$1048576,2,0)</f>
        <v>18.04</v>
      </c>
      <c r="H1098" s="4" t="n">
        <f aca="false">+$D1098*VLOOKUP(C1098,[1]commodities!A$1:H$1048576,3,0)</f>
        <v>0.396</v>
      </c>
      <c r="I1098" s="4" t="n">
        <f aca="false">+G1098/K1098</f>
        <v>18.04</v>
      </c>
      <c r="J1098" s="4" t="n">
        <f aca="false">+H1098/K1098</f>
        <v>0.396</v>
      </c>
      <c r="K1098" s="4" t="n">
        <f aca="false">+ROUNDUP(MAX(G1098/12000,H1098/51,1),0)</f>
        <v>1</v>
      </c>
      <c r="L1098" s="4" t="n">
        <f aca="false">+RANDBETWEEN(1,5)</f>
        <v>5</v>
      </c>
      <c r="M1098" s="4" t="str">
        <f aca="false">+VLOOKUP(A1098&amp;B1098,[1]country_org_des!$A$1:$E$1048576,5,0)</f>
        <v>FTL||Supplier_321||Plant_19||FTL_HU-CZ_1000</v>
      </c>
      <c r="N1098" s="4" t="n">
        <f aca="false">+FIND("FTL",M1098,2)+4</f>
        <v>34</v>
      </c>
      <c r="O1098" s="0" t="n">
        <f aca="false">+FIND("-",M1098)</f>
        <v>36</v>
      </c>
      <c r="P1098" s="0" t="n">
        <f aca="false">+LEN(M1098)</f>
        <v>43</v>
      </c>
      <c r="Q1098" s="0" t="str">
        <f aca="false">+RIGHT(M1098,P1098-O1098)</f>
        <v>CZ_1000</v>
      </c>
      <c r="R1098" s="0" t="n">
        <f aca="false">+LEN(M1098)-LEN(SUBSTITUTE(M1098,"_",""))</f>
        <v>4</v>
      </c>
      <c r="S1098" s="0" t="n">
        <f aca="false">+FIND("!",T1098)</f>
        <v>39</v>
      </c>
      <c r="T1098" s="0" t="str">
        <f aca="false">+SUBSTITUTE(M1098,"_","!",R1098)</f>
        <v>FTL||Supplier_321||Plant_19||FTL_HU-CZ!1000</v>
      </c>
    </row>
    <row r="1099" customFormat="false" ht="12.8" hidden="true" customHeight="false" outlineLevel="0" collapsed="false">
      <c r="A1099" s="0" t="s">
        <v>1241</v>
      </c>
      <c r="B1099" s="0" t="s">
        <v>1154</v>
      </c>
      <c r="C1099" s="0" t="s">
        <v>1273</v>
      </c>
      <c r="D1099" s="0" t="n">
        <v>11</v>
      </c>
      <c r="E1099" s="4" t="str">
        <f aca="false">+LEFT(RIGHT(M1099,P1099-N1099+1),O1099-N1099)</f>
        <v>HU</v>
      </c>
      <c r="F1099" s="4" t="str">
        <f aca="false">+RIGHT(LEFT(M1099,S1099-1),S1099-O1099-1)</f>
        <v>CZ</v>
      </c>
      <c r="G1099" s="4" t="n">
        <f aca="false">+D1099*VLOOKUP(C1099,[1]commodities!A$1:H$1048576,2,0)</f>
        <v>17.93</v>
      </c>
      <c r="H1099" s="4" t="n">
        <f aca="false">+$D1099*VLOOKUP(C1099,[1]commodities!A$1:H$1048576,3,0)</f>
        <v>0.396</v>
      </c>
      <c r="I1099" s="4" t="n">
        <f aca="false">+G1099/K1099</f>
        <v>17.93</v>
      </c>
      <c r="J1099" s="4" t="n">
        <f aca="false">+H1099/K1099</f>
        <v>0.396</v>
      </c>
      <c r="K1099" s="4" t="n">
        <f aca="false">+ROUNDUP(MAX(G1099/12000,H1099/51,1),0)</f>
        <v>1</v>
      </c>
      <c r="L1099" s="4" t="n">
        <f aca="false">+RANDBETWEEN(1,5)</f>
        <v>2</v>
      </c>
      <c r="M1099" s="4" t="str">
        <f aca="false">+VLOOKUP(A1099&amp;B1099,[1]country_org_des!$A$1:$E$1048576,5,0)</f>
        <v>FTL||Supplier_321||Plant_19||FTL_HU-CZ_1000</v>
      </c>
      <c r="N1099" s="4" t="n">
        <f aca="false">+FIND("FTL",M1099,2)+4</f>
        <v>34</v>
      </c>
      <c r="O1099" s="0" t="n">
        <f aca="false">+FIND("-",M1099)</f>
        <v>36</v>
      </c>
      <c r="P1099" s="0" t="n">
        <f aca="false">+LEN(M1099)</f>
        <v>43</v>
      </c>
      <c r="Q1099" s="0" t="str">
        <f aca="false">+RIGHT(M1099,P1099-O1099)</f>
        <v>CZ_1000</v>
      </c>
      <c r="R1099" s="0" t="n">
        <f aca="false">+LEN(M1099)-LEN(SUBSTITUTE(M1099,"_",""))</f>
        <v>4</v>
      </c>
      <c r="S1099" s="0" t="n">
        <f aca="false">+FIND("!",T1099)</f>
        <v>39</v>
      </c>
      <c r="T1099" s="0" t="str">
        <f aca="false">+SUBSTITUTE(M1099,"_","!",R1099)</f>
        <v>FTL||Supplier_321||Plant_19||FTL_HU-CZ!1000</v>
      </c>
    </row>
    <row r="1100" customFormat="false" ht="12.8" hidden="true" customHeight="false" outlineLevel="0" collapsed="false">
      <c r="A1100" s="0" t="s">
        <v>1241</v>
      </c>
      <c r="B1100" s="0" t="s">
        <v>1154</v>
      </c>
      <c r="C1100" s="0" t="s">
        <v>1274</v>
      </c>
      <c r="D1100" s="0" t="n">
        <v>9</v>
      </c>
      <c r="E1100" s="4" t="str">
        <f aca="false">+LEFT(RIGHT(M1100,P1100-N1100+1),O1100-N1100)</f>
        <v>HU</v>
      </c>
      <c r="F1100" s="4" t="str">
        <f aca="false">+RIGHT(LEFT(M1100,S1100-1),S1100-O1100-1)</f>
        <v>CZ</v>
      </c>
      <c r="G1100" s="4" t="n">
        <f aca="false">+D1100*VLOOKUP(C1100,[1]commodities!A$1:H$1048576,2,0)</f>
        <v>6.345</v>
      </c>
      <c r="H1100" s="4" t="n">
        <f aca="false">+$D1100*VLOOKUP(C1100,[1]commodities!A$1:H$1048576,3,0)</f>
        <v>0.162</v>
      </c>
      <c r="I1100" s="4" t="n">
        <f aca="false">+G1100/K1100</f>
        <v>6.345</v>
      </c>
      <c r="J1100" s="4" t="n">
        <f aca="false">+H1100/K1100</f>
        <v>0.162</v>
      </c>
      <c r="K1100" s="4" t="n">
        <f aca="false">+ROUNDUP(MAX(G1100/12000,H1100/51,1),0)</f>
        <v>1</v>
      </c>
      <c r="L1100" s="4" t="n">
        <f aca="false">+RANDBETWEEN(1,5)</f>
        <v>3</v>
      </c>
      <c r="M1100" s="4" t="str">
        <f aca="false">+VLOOKUP(A1100&amp;B1100,[1]country_org_des!$A$1:$E$1048576,5,0)</f>
        <v>FTL||Supplier_321||Plant_19||FTL_HU-CZ_1000</v>
      </c>
      <c r="N1100" s="4" t="n">
        <f aca="false">+FIND("FTL",M1100,2)+4</f>
        <v>34</v>
      </c>
      <c r="O1100" s="0" t="n">
        <f aca="false">+FIND("-",M1100)</f>
        <v>36</v>
      </c>
      <c r="P1100" s="0" t="n">
        <f aca="false">+LEN(M1100)</f>
        <v>43</v>
      </c>
      <c r="Q1100" s="0" t="str">
        <f aca="false">+RIGHT(M1100,P1100-O1100)</f>
        <v>CZ_1000</v>
      </c>
      <c r="R1100" s="0" t="n">
        <f aca="false">+LEN(M1100)-LEN(SUBSTITUTE(M1100,"_",""))</f>
        <v>4</v>
      </c>
      <c r="S1100" s="0" t="n">
        <f aca="false">+FIND("!",T1100)</f>
        <v>39</v>
      </c>
      <c r="T1100" s="0" t="str">
        <f aca="false">+SUBSTITUTE(M1100,"_","!",R1100)</f>
        <v>FTL||Supplier_321||Plant_19||FTL_HU-CZ!1000</v>
      </c>
    </row>
    <row r="1101" customFormat="false" ht="12.8" hidden="true" customHeight="false" outlineLevel="0" collapsed="false">
      <c r="A1101" s="0" t="s">
        <v>1241</v>
      </c>
      <c r="B1101" s="0" t="s">
        <v>1154</v>
      </c>
      <c r="C1101" s="0" t="s">
        <v>1275</v>
      </c>
      <c r="D1101" s="0" t="n">
        <v>42</v>
      </c>
      <c r="E1101" s="4" t="str">
        <f aca="false">+LEFT(RIGHT(M1101,P1101-N1101+1),O1101-N1101)</f>
        <v>HU</v>
      </c>
      <c r="F1101" s="4" t="str">
        <f aca="false">+RIGHT(LEFT(M1101,S1101-1),S1101-O1101-1)</f>
        <v>CZ</v>
      </c>
      <c r="G1101" s="4" t="n">
        <f aca="false">+D1101*VLOOKUP(C1101,[1]commodities!A$1:H$1048576,2,0)</f>
        <v>29.19</v>
      </c>
      <c r="H1101" s="4" t="n">
        <f aca="false">+$D1101*VLOOKUP(C1101,[1]commodities!A$1:H$1048576,3,0)</f>
        <v>0.756</v>
      </c>
      <c r="I1101" s="4" t="n">
        <f aca="false">+G1101/K1101</f>
        <v>29.19</v>
      </c>
      <c r="J1101" s="4" t="n">
        <f aca="false">+H1101/K1101</f>
        <v>0.756</v>
      </c>
      <c r="K1101" s="4" t="n">
        <f aca="false">+ROUNDUP(MAX(G1101/12000,H1101/51,1),0)</f>
        <v>1</v>
      </c>
      <c r="L1101" s="4" t="n">
        <f aca="false">+RANDBETWEEN(1,5)</f>
        <v>1</v>
      </c>
      <c r="M1101" s="4" t="str">
        <f aca="false">+VLOOKUP(A1101&amp;B1101,[1]country_org_des!$A$1:$E$1048576,5,0)</f>
        <v>FTL||Supplier_321||Plant_19||FTL_HU-CZ_1000</v>
      </c>
      <c r="N1101" s="4" t="n">
        <f aca="false">+FIND("FTL",M1101,2)+4</f>
        <v>34</v>
      </c>
      <c r="O1101" s="0" t="n">
        <f aca="false">+FIND("-",M1101)</f>
        <v>36</v>
      </c>
      <c r="P1101" s="0" t="n">
        <f aca="false">+LEN(M1101)</f>
        <v>43</v>
      </c>
      <c r="Q1101" s="0" t="str">
        <f aca="false">+RIGHT(M1101,P1101-O1101)</f>
        <v>CZ_1000</v>
      </c>
      <c r="R1101" s="0" t="n">
        <f aca="false">+LEN(M1101)-LEN(SUBSTITUTE(M1101,"_",""))</f>
        <v>4</v>
      </c>
      <c r="S1101" s="0" t="n">
        <f aca="false">+FIND("!",T1101)</f>
        <v>39</v>
      </c>
      <c r="T1101" s="0" t="str">
        <f aca="false">+SUBSTITUTE(M1101,"_","!",R1101)</f>
        <v>FTL||Supplier_321||Plant_19||FTL_HU-CZ!1000</v>
      </c>
    </row>
    <row r="1102" customFormat="false" ht="12.8" hidden="true" customHeight="false" outlineLevel="0" collapsed="false">
      <c r="A1102" s="0" t="s">
        <v>1241</v>
      </c>
      <c r="B1102" s="0" t="s">
        <v>1154</v>
      </c>
      <c r="C1102" s="0" t="s">
        <v>1276</v>
      </c>
      <c r="D1102" s="0" t="n">
        <v>7</v>
      </c>
      <c r="E1102" s="4" t="str">
        <f aca="false">+LEFT(RIGHT(M1102,P1102-N1102+1),O1102-N1102)</f>
        <v>HU</v>
      </c>
      <c r="F1102" s="4" t="str">
        <f aca="false">+RIGHT(LEFT(M1102,S1102-1),S1102-O1102-1)</f>
        <v>CZ</v>
      </c>
      <c r="G1102" s="4" t="n">
        <f aca="false">+D1102*VLOOKUP(C1102,[1]commodities!A$1:H$1048576,2,0)</f>
        <v>4.795</v>
      </c>
      <c r="H1102" s="4" t="n">
        <f aca="false">+$D1102*VLOOKUP(C1102,[1]commodities!A$1:H$1048576,3,0)</f>
        <v>0.126</v>
      </c>
      <c r="I1102" s="4" t="n">
        <f aca="false">+G1102/K1102</f>
        <v>4.795</v>
      </c>
      <c r="J1102" s="4" t="n">
        <f aca="false">+H1102/K1102</f>
        <v>0.126</v>
      </c>
      <c r="K1102" s="4" t="n">
        <f aca="false">+ROUNDUP(MAX(G1102/12000,H1102/51,1),0)</f>
        <v>1</v>
      </c>
      <c r="L1102" s="4" t="n">
        <f aca="false">+RANDBETWEEN(1,5)</f>
        <v>4</v>
      </c>
      <c r="M1102" s="4" t="str">
        <f aca="false">+VLOOKUP(A1102&amp;B1102,[1]country_org_des!$A$1:$E$1048576,5,0)</f>
        <v>FTL||Supplier_321||Plant_19||FTL_HU-CZ_1000</v>
      </c>
      <c r="N1102" s="4" t="n">
        <f aca="false">+FIND("FTL",M1102,2)+4</f>
        <v>34</v>
      </c>
      <c r="O1102" s="0" t="n">
        <f aca="false">+FIND("-",M1102)</f>
        <v>36</v>
      </c>
      <c r="P1102" s="0" t="n">
        <f aca="false">+LEN(M1102)</f>
        <v>43</v>
      </c>
      <c r="Q1102" s="0" t="str">
        <f aca="false">+RIGHT(M1102,P1102-O1102)</f>
        <v>CZ_1000</v>
      </c>
      <c r="R1102" s="0" t="n">
        <f aca="false">+LEN(M1102)-LEN(SUBSTITUTE(M1102,"_",""))</f>
        <v>4</v>
      </c>
      <c r="S1102" s="0" t="n">
        <f aca="false">+FIND("!",T1102)</f>
        <v>39</v>
      </c>
      <c r="T1102" s="0" t="str">
        <f aca="false">+SUBSTITUTE(M1102,"_","!",R1102)</f>
        <v>FTL||Supplier_321||Plant_19||FTL_HU-CZ!1000</v>
      </c>
    </row>
    <row r="1103" customFormat="false" ht="12.8" hidden="true" customHeight="false" outlineLevel="0" collapsed="false">
      <c r="A1103" s="0" t="s">
        <v>1241</v>
      </c>
      <c r="B1103" s="0" t="s">
        <v>1154</v>
      </c>
      <c r="C1103" s="0" t="s">
        <v>1277</v>
      </c>
      <c r="D1103" s="0" t="n">
        <v>2</v>
      </c>
      <c r="E1103" s="4" t="str">
        <f aca="false">+LEFT(RIGHT(M1103,P1103-N1103+1),O1103-N1103)</f>
        <v>HU</v>
      </c>
      <c r="F1103" s="4" t="str">
        <f aca="false">+RIGHT(LEFT(M1103,S1103-1),S1103-O1103-1)</f>
        <v>CZ</v>
      </c>
      <c r="G1103" s="4" t="n">
        <f aca="false">+D1103*VLOOKUP(C1103,[1]commodities!A$1:H$1048576,2,0)</f>
        <v>1.37</v>
      </c>
      <c r="H1103" s="4" t="n">
        <f aca="false">+$D1103*VLOOKUP(C1103,[1]commodities!A$1:H$1048576,3,0)</f>
        <v>0.036</v>
      </c>
      <c r="I1103" s="4" t="n">
        <f aca="false">+G1103/K1103</f>
        <v>1.37</v>
      </c>
      <c r="J1103" s="4" t="n">
        <f aca="false">+H1103/K1103</f>
        <v>0.036</v>
      </c>
      <c r="K1103" s="4" t="n">
        <f aca="false">+ROUNDUP(MAX(G1103/12000,H1103/51,1),0)</f>
        <v>1</v>
      </c>
      <c r="L1103" s="4" t="n">
        <f aca="false">+RANDBETWEEN(1,5)</f>
        <v>5</v>
      </c>
      <c r="M1103" s="4" t="str">
        <f aca="false">+VLOOKUP(A1103&amp;B1103,[1]country_org_des!$A$1:$E$1048576,5,0)</f>
        <v>FTL||Supplier_321||Plant_19||FTL_HU-CZ_1000</v>
      </c>
      <c r="N1103" s="4" t="n">
        <f aca="false">+FIND("FTL",M1103,2)+4</f>
        <v>34</v>
      </c>
      <c r="O1103" s="0" t="n">
        <f aca="false">+FIND("-",M1103)</f>
        <v>36</v>
      </c>
      <c r="P1103" s="0" t="n">
        <f aca="false">+LEN(M1103)</f>
        <v>43</v>
      </c>
      <c r="Q1103" s="0" t="str">
        <f aca="false">+RIGHT(M1103,P1103-O1103)</f>
        <v>CZ_1000</v>
      </c>
      <c r="R1103" s="0" t="n">
        <f aca="false">+LEN(M1103)-LEN(SUBSTITUTE(M1103,"_",""))</f>
        <v>4</v>
      </c>
      <c r="S1103" s="0" t="n">
        <f aca="false">+FIND("!",T1103)</f>
        <v>39</v>
      </c>
      <c r="T1103" s="0" t="str">
        <f aca="false">+SUBSTITUTE(M1103,"_","!",R1103)</f>
        <v>FTL||Supplier_321||Plant_19||FTL_HU-CZ!1000</v>
      </c>
    </row>
    <row r="1104" customFormat="false" ht="12.8" hidden="true" customHeight="false" outlineLevel="0" collapsed="false">
      <c r="A1104" s="0" t="s">
        <v>1241</v>
      </c>
      <c r="B1104" s="0" t="s">
        <v>1154</v>
      </c>
      <c r="C1104" s="0" t="s">
        <v>1278</v>
      </c>
      <c r="D1104" s="0" t="n">
        <v>1</v>
      </c>
      <c r="E1104" s="4" t="str">
        <f aca="false">+LEFT(RIGHT(M1104,P1104-N1104+1),O1104-N1104)</f>
        <v>HU</v>
      </c>
      <c r="F1104" s="4" t="str">
        <f aca="false">+RIGHT(LEFT(M1104,S1104-1),S1104-O1104-1)</f>
        <v>CZ</v>
      </c>
      <c r="G1104" s="4" t="n">
        <f aca="false">+D1104*VLOOKUP(C1104,[1]commodities!A$1:H$1048576,2,0)</f>
        <v>0.685</v>
      </c>
      <c r="H1104" s="4" t="n">
        <f aca="false">+$D1104*VLOOKUP(C1104,[1]commodities!A$1:H$1048576,3,0)</f>
        <v>0.018</v>
      </c>
      <c r="I1104" s="4" t="n">
        <f aca="false">+G1104/K1104</f>
        <v>0.685</v>
      </c>
      <c r="J1104" s="4" t="n">
        <f aca="false">+H1104/K1104</f>
        <v>0.018</v>
      </c>
      <c r="K1104" s="4" t="n">
        <f aca="false">+ROUNDUP(MAX(G1104/12000,H1104/51,1),0)</f>
        <v>1</v>
      </c>
      <c r="L1104" s="4" t="n">
        <f aca="false">+RANDBETWEEN(1,5)</f>
        <v>4</v>
      </c>
      <c r="M1104" s="4" t="str">
        <f aca="false">+VLOOKUP(A1104&amp;B1104,[1]country_org_des!$A$1:$E$1048576,5,0)</f>
        <v>FTL||Supplier_321||Plant_19||FTL_HU-CZ_1000</v>
      </c>
      <c r="N1104" s="4" t="n">
        <f aca="false">+FIND("FTL",M1104,2)+4</f>
        <v>34</v>
      </c>
      <c r="O1104" s="0" t="n">
        <f aca="false">+FIND("-",M1104)</f>
        <v>36</v>
      </c>
      <c r="P1104" s="0" t="n">
        <f aca="false">+LEN(M1104)</f>
        <v>43</v>
      </c>
      <c r="Q1104" s="0" t="str">
        <f aca="false">+RIGHT(M1104,P1104-O1104)</f>
        <v>CZ_1000</v>
      </c>
      <c r="R1104" s="0" t="n">
        <f aca="false">+LEN(M1104)-LEN(SUBSTITUTE(M1104,"_",""))</f>
        <v>4</v>
      </c>
      <c r="S1104" s="0" t="n">
        <f aca="false">+FIND("!",T1104)</f>
        <v>39</v>
      </c>
      <c r="T1104" s="0" t="str">
        <f aca="false">+SUBSTITUTE(M1104,"_","!",R1104)</f>
        <v>FTL||Supplier_321||Plant_19||FTL_HU-CZ!1000</v>
      </c>
    </row>
    <row r="1105" customFormat="false" ht="12.8" hidden="true" customHeight="false" outlineLevel="0" collapsed="false">
      <c r="A1105" s="0" t="s">
        <v>1241</v>
      </c>
      <c r="B1105" s="0" t="s">
        <v>1154</v>
      </c>
      <c r="C1105" s="0" t="s">
        <v>1279</v>
      </c>
      <c r="D1105" s="0" t="n">
        <v>22</v>
      </c>
      <c r="E1105" s="4" t="str">
        <f aca="false">+LEFT(RIGHT(M1105,P1105-N1105+1),O1105-N1105)</f>
        <v>HU</v>
      </c>
      <c r="F1105" s="4" t="str">
        <f aca="false">+RIGHT(LEFT(M1105,S1105-1),S1105-O1105-1)</f>
        <v>CZ</v>
      </c>
      <c r="G1105" s="4" t="n">
        <f aca="false">+D1105*VLOOKUP(C1105,[1]commodities!A$1:H$1048576,2,0)</f>
        <v>15.07</v>
      </c>
      <c r="H1105" s="4" t="n">
        <f aca="false">+$D1105*VLOOKUP(C1105,[1]commodities!A$1:H$1048576,3,0)</f>
        <v>0.396</v>
      </c>
      <c r="I1105" s="4" t="n">
        <f aca="false">+G1105/K1105</f>
        <v>15.07</v>
      </c>
      <c r="J1105" s="4" t="n">
        <f aca="false">+H1105/K1105</f>
        <v>0.396</v>
      </c>
      <c r="K1105" s="4" t="n">
        <f aca="false">+ROUNDUP(MAX(G1105/12000,H1105/51,1),0)</f>
        <v>1</v>
      </c>
      <c r="L1105" s="4" t="n">
        <f aca="false">+RANDBETWEEN(1,5)</f>
        <v>1</v>
      </c>
      <c r="M1105" s="4" t="str">
        <f aca="false">+VLOOKUP(A1105&amp;B1105,[1]country_org_des!$A$1:$E$1048576,5,0)</f>
        <v>FTL||Supplier_321||Plant_19||FTL_HU-CZ_1000</v>
      </c>
      <c r="N1105" s="4" t="n">
        <f aca="false">+FIND("FTL",M1105,2)+4</f>
        <v>34</v>
      </c>
      <c r="O1105" s="0" t="n">
        <f aca="false">+FIND("-",M1105)</f>
        <v>36</v>
      </c>
      <c r="P1105" s="0" t="n">
        <f aca="false">+LEN(M1105)</f>
        <v>43</v>
      </c>
      <c r="Q1105" s="0" t="str">
        <f aca="false">+RIGHT(M1105,P1105-O1105)</f>
        <v>CZ_1000</v>
      </c>
      <c r="R1105" s="0" t="n">
        <f aca="false">+LEN(M1105)-LEN(SUBSTITUTE(M1105,"_",""))</f>
        <v>4</v>
      </c>
      <c r="S1105" s="0" t="n">
        <f aca="false">+FIND("!",T1105)</f>
        <v>39</v>
      </c>
      <c r="T1105" s="0" t="str">
        <f aca="false">+SUBSTITUTE(M1105,"_","!",R1105)</f>
        <v>FTL||Supplier_321||Plant_19||FTL_HU-CZ!1000</v>
      </c>
    </row>
    <row r="1106" customFormat="false" ht="12.8" hidden="true" customHeight="false" outlineLevel="0" collapsed="false">
      <c r="A1106" s="0" t="s">
        <v>1241</v>
      </c>
      <c r="B1106" s="0" t="s">
        <v>1154</v>
      </c>
      <c r="C1106" s="0" t="s">
        <v>1280</v>
      </c>
      <c r="D1106" s="0" t="n">
        <v>1</v>
      </c>
      <c r="E1106" s="4" t="str">
        <f aca="false">+LEFT(RIGHT(M1106,P1106-N1106+1),O1106-N1106)</f>
        <v>HU</v>
      </c>
      <c r="F1106" s="4" t="str">
        <f aca="false">+RIGHT(LEFT(M1106,S1106-1),S1106-O1106-1)</f>
        <v>CZ</v>
      </c>
      <c r="G1106" s="4" t="n">
        <f aca="false">+D1106*VLOOKUP(C1106,[1]commodities!A$1:H$1048576,2,0)</f>
        <v>3.0066666667</v>
      </c>
      <c r="H1106" s="4" t="n">
        <f aca="false">+$D1106*VLOOKUP(C1106,[1]commodities!A$1:H$1048576,3,0)</f>
        <v>0.06</v>
      </c>
      <c r="I1106" s="4" t="n">
        <f aca="false">+G1106/K1106</f>
        <v>3.0066666667</v>
      </c>
      <c r="J1106" s="4" t="n">
        <f aca="false">+H1106/K1106</f>
        <v>0.06</v>
      </c>
      <c r="K1106" s="4" t="n">
        <f aca="false">+ROUNDUP(MAX(G1106/12000,H1106/51,1),0)</f>
        <v>1</v>
      </c>
      <c r="L1106" s="4" t="n">
        <f aca="false">+RANDBETWEEN(1,5)</f>
        <v>2</v>
      </c>
      <c r="M1106" s="4" t="str">
        <f aca="false">+VLOOKUP(A1106&amp;B1106,[1]country_org_des!$A$1:$E$1048576,5,0)</f>
        <v>FTL||Supplier_321||Plant_19||FTL_HU-CZ_1000</v>
      </c>
      <c r="N1106" s="4" t="n">
        <f aca="false">+FIND("FTL",M1106,2)+4</f>
        <v>34</v>
      </c>
      <c r="O1106" s="0" t="n">
        <f aca="false">+FIND("-",M1106)</f>
        <v>36</v>
      </c>
      <c r="P1106" s="0" t="n">
        <f aca="false">+LEN(M1106)</f>
        <v>43</v>
      </c>
      <c r="Q1106" s="0" t="str">
        <f aca="false">+RIGHT(M1106,P1106-O1106)</f>
        <v>CZ_1000</v>
      </c>
      <c r="R1106" s="0" t="n">
        <f aca="false">+LEN(M1106)-LEN(SUBSTITUTE(M1106,"_",""))</f>
        <v>4</v>
      </c>
      <c r="S1106" s="0" t="n">
        <f aca="false">+FIND("!",T1106)</f>
        <v>39</v>
      </c>
      <c r="T1106" s="0" t="str">
        <f aca="false">+SUBSTITUTE(M1106,"_","!",R1106)</f>
        <v>FTL||Supplier_321||Plant_19||FTL_HU-CZ!1000</v>
      </c>
    </row>
    <row r="1107" customFormat="false" ht="12.8" hidden="true" customHeight="false" outlineLevel="0" collapsed="false">
      <c r="A1107" s="0" t="s">
        <v>1241</v>
      </c>
      <c r="B1107" s="0" t="s">
        <v>1154</v>
      </c>
      <c r="C1107" s="0" t="s">
        <v>1281</v>
      </c>
      <c r="D1107" s="0" t="n">
        <v>1</v>
      </c>
      <c r="E1107" s="4" t="str">
        <f aca="false">+LEFT(RIGHT(M1107,P1107-N1107+1),O1107-N1107)</f>
        <v>HU</v>
      </c>
      <c r="F1107" s="4" t="str">
        <f aca="false">+RIGHT(LEFT(M1107,S1107-1),S1107-O1107-1)</f>
        <v>CZ</v>
      </c>
      <c r="G1107" s="4" t="n">
        <f aca="false">+D1107*VLOOKUP(C1107,[1]commodities!A$1:H$1048576,2,0)</f>
        <v>3.0466666667</v>
      </c>
      <c r="H1107" s="4" t="n">
        <f aca="false">+$D1107*VLOOKUP(C1107,[1]commodities!A$1:H$1048576,3,0)</f>
        <v>0.06</v>
      </c>
      <c r="I1107" s="4" t="n">
        <f aca="false">+G1107/K1107</f>
        <v>3.0466666667</v>
      </c>
      <c r="J1107" s="4" t="n">
        <f aca="false">+H1107/K1107</f>
        <v>0.06</v>
      </c>
      <c r="K1107" s="4" t="n">
        <f aca="false">+ROUNDUP(MAX(G1107/12000,H1107/51,1),0)</f>
        <v>1</v>
      </c>
      <c r="L1107" s="4" t="n">
        <f aca="false">+RANDBETWEEN(1,5)</f>
        <v>3</v>
      </c>
      <c r="M1107" s="4" t="str">
        <f aca="false">+VLOOKUP(A1107&amp;B1107,[1]country_org_des!$A$1:$E$1048576,5,0)</f>
        <v>FTL||Supplier_321||Plant_19||FTL_HU-CZ_1000</v>
      </c>
      <c r="N1107" s="4" t="n">
        <f aca="false">+FIND("FTL",M1107,2)+4</f>
        <v>34</v>
      </c>
      <c r="O1107" s="0" t="n">
        <f aca="false">+FIND("-",M1107)</f>
        <v>36</v>
      </c>
      <c r="P1107" s="0" t="n">
        <f aca="false">+LEN(M1107)</f>
        <v>43</v>
      </c>
      <c r="Q1107" s="0" t="str">
        <f aca="false">+RIGHT(M1107,P1107-O1107)</f>
        <v>CZ_1000</v>
      </c>
      <c r="R1107" s="0" t="n">
        <f aca="false">+LEN(M1107)-LEN(SUBSTITUTE(M1107,"_",""))</f>
        <v>4</v>
      </c>
      <c r="S1107" s="0" t="n">
        <f aca="false">+FIND("!",T1107)</f>
        <v>39</v>
      </c>
      <c r="T1107" s="0" t="str">
        <f aca="false">+SUBSTITUTE(M1107,"_","!",R1107)</f>
        <v>FTL||Supplier_321||Plant_19||FTL_HU-CZ!1000</v>
      </c>
    </row>
    <row r="1108" customFormat="false" ht="12.8" hidden="true" customHeight="false" outlineLevel="0" collapsed="false">
      <c r="A1108" s="0" t="s">
        <v>1241</v>
      </c>
      <c r="B1108" s="0" t="s">
        <v>1154</v>
      </c>
      <c r="C1108" s="0" t="s">
        <v>1282</v>
      </c>
      <c r="D1108" s="0" t="n">
        <v>4</v>
      </c>
      <c r="E1108" s="4" t="str">
        <f aca="false">+LEFT(RIGHT(M1108,P1108-N1108+1),O1108-N1108)</f>
        <v>HU</v>
      </c>
      <c r="F1108" s="4" t="str">
        <f aca="false">+RIGHT(LEFT(M1108,S1108-1),S1108-O1108-1)</f>
        <v>CZ</v>
      </c>
      <c r="G1108" s="4" t="n">
        <f aca="false">+D1108*VLOOKUP(C1108,[1]commodities!A$1:H$1048576,2,0)</f>
        <v>12.4666666668</v>
      </c>
      <c r="H1108" s="4" t="n">
        <f aca="false">+$D1108*VLOOKUP(C1108,[1]commodities!A$1:H$1048576,3,0)</f>
        <v>0.24</v>
      </c>
      <c r="I1108" s="4" t="n">
        <f aca="false">+G1108/K1108</f>
        <v>12.4666666668</v>
      </c>
      <c r="J1108" s="4" t="n">
        <f aca="false">+H1108/K1108</f>
        <v>0.24</v>
      </c>
      <c r="K1108" s="4" t="n">
        <f aca="false">+ROUNDUP(MAX(G1108/12000,H1108/51,1),0)</f>
        <v>1</v>
      </c>
      <c r="L1108" s="4" t="n">
        <f aca="false">+RANDBETWEEN(1,5)</f>
        <v>1</v>
      </c>
      <c r="M1108" s="4" t="str">
        <f aca="false">+VLOOKUP(A1108&amp;B1108,[1]country_org_des!$A$1:$E$1048576,5,0)</f>
        <v>FTL||Supplier_321||Plant_19||FTL_HU-CZ_1000</v>
      </c>
      <c r="N1108" s="4" t="n">
        <f aca="false">+FIND("FTL",M1108,2)+4</f>
        <v>34</v>
      </c>
      <c r="O1108" s="0" t="n">
        <f aca="false">+FIND("-",M1108)</f>
        <v>36</v>
      </c>
      <c r="P1108" s="0" t="n">
        <f aca="false">+LEN(M1108)</f>
        <v>43</v>
      </c>
      <c r="Q1108" s="0" t="str">
        <f aca="false">+RIGHT(M1108,P1108-O1108)</f>
        <v>CZ_1000</v>
      </c>
      <c r="R1108" s="0" t="n">
        <f aca="false">+LEN(M1108)-LEN(SUBSTITUTE(M1108,"_",""))</f>
        <v>4</v>
      </c>
      <c r="S1108" s="0" t="n">
        <f aca="false">+FIND("!",T1108)</f>
        <v>39</v>
      </c>
      <c r="T1108" s="0" t="str">
        <f aca="false">+SUBSTITUTE(M1108,"_","!",R1108)</f>
        <v>FTL||Supplier_321||Plant_19||FTL_HU-CZ!1000</v>
      </c>
    </row>
    <row r="1109" customFormat="false" ht="12.8" hidden="true" customHeight="false" outlineLevel="0" collapsed="false">
      <c r="A1109" s="0" t="s">
        <v>1241</v>
      </c>
      <c r="B1109" s="0" t="s">
        <v>1154</v>
      </c>
      <c r="C1109" s="0" t="s">
        <v>1283</v>
      </c>
      <c r="D1109" s="0" t="n">
        <v>20</v>
      </c>
      <c r="E1109" s="4" t="str">
        <f aca="false">+LEFT(RIGHT(M1109,P1109-N1109+1),O1109-N1109)</f>
        <v>HU</v>
      </c>
      <c r="F1109" s="4" t="str">
        <f aca="false">+RIGHT(LEFT(M1109,S1109-1),S1109-O1109-1)</f>
        <v>CZ</v>
      </c>
      <c r="G1109" s="4" t="n">
        <f aca="false">+D1109*VLOOKUP(C1109,[1]commodities!A$1:H$1048576,2,0)</f>
        <v>63.333333334</v>
      </c>
      <c r="H1109" s="4" t="n">
        <f aca="false">+$D1109*VLOOKUP(C1109,[1]commodities!A$1:H$1048576,3,0)</f>
        <v>1.2</v>
      </c>
      <c r="I1109" s="4" t="n">
        <f aca="false">+G1109/K1109</f>
        <v>63.333333334</v>
      </c>
      <c r="J1109" s="4" t="n">
        <f aca="false">+H1109/K1109</f>
        <v>1.2</v>
      </c>
      <c r="K1109" s="4" t="n">
        <f aca="false">+ROUNDUP(MAX(G1109/12000,H1109/51,1),0)</f>
        <v>1</v>
      </c>
      <c r="L1109" s="4" t="n">
        <f aca="false">+RANDBETWEEN(1,5)</f>
        <v>3</v>
      </c>
      <c r="M1109" s="4" t="str">
        <f aca="false">+VLOOKUP(A1109&amp;B1109,[1]country_org_des!$A$1:$E$1048576,5,0)</f>
        <v>FTL||Supplier_321||Plant_19||FTL_HU-CZ_1000</v>
      </c>
      <c r="N1109" s="4" t="n">
        <f aca="false">+FIND("FTL",M1109,2)+4</f>
        <v>34</v>
      </c>
      <c r="O1109" s="0" t="n">
        <f aca="false">+FIND("-",M1109)</f>
        <v>36</v>
      </c>
      <c r="P1109" s="0" t="n">
        <f aca="false">+LEN(M1109)</f>
        <v>43</v>
      </c>
      <c r="Q1109" s="0" t="str">
        <f aca="false">+RIGHT(M1109,P1109-O1109)</f>
        <v>CZ_1000</v>
      </c>
      <c r="R1109" s="0" t="n">
        <f aca="false">+LEN(M1109)-LEN(SUBSTITUTE(M1109,"_",""))</f>
        <v>4</v>
      </c>
      <c r="S1109" s="0" t="n">
        <f aca="false">+FIND("!",T1109)</f>
        <v>39</v>
      </c>
      <c r="T1109" s="0" t="str">
        <f aca="false">+SUBSTITUTE(M1109,"_","!",R1109)</f>
        <v>FTL||Supplier_321||Plant_19||FTL_HU-CZ!1000</v>
      </c>
    </row>
    <row r="1110" customFormat="false" ht="12.8" hidden="true" customHeight="false" outlineLevel="0" collapsed="false">
      <c r="A1110" s="0" t="s">
        <v>1241</v>
      </c>
      <c r="B1110" s="0" t="s">
        <v>1154</v>
      </c>
      <c r="C1110" s="0" t="s">
        <v>1284</v>
      </c>
      <c r="D1110" s="0" t="n">
        <v>4</v>
      </c>
      <c r="E1110" s="4" t="str">
        <f aca="false">+LEFT(RIGHT(M1110,P1110-N1110+1),O1110-N1110)</f>
        <v>HU</v>
      </c>
      <c r="F1110" s="4" t="str">
        <f aca="false">+RIGHT(LEFT(M1110,S1110-1),S1110-O1110-1)</f>
        <v>CZ</v>
      </c>
      <c r="G1110" s="4" t="n">
        <f aca="false">+D1110*VLOOKUP(C1110,[1]commodities!A$1:H$1048576,2,0)</f>
        <v>12.4666666668</v>
      </c>
      <c r="H1110" s="4" t="n">
        <f aca="false">+$D1110*VLOOKUP(C1110,[1]commodities!A$1:H$1048576,3,0)</f>
        <v>0.24</v>
      </c>
      <c r="I1110" s="4" t="n">
        <f aca="false">+G1110/K1110</f>
        <v>12.4666666668</v>
      </c>
      <c r="J1110" s="4" t="n">
        <f aca="false">+H1110/K1110</f>
        <v>0.24</v>
      </c>
      <c r="K1110" s="4" t="n">
        <f aca="false">+ROUNDUP(MAX(G1110/12000,H1110/51,1),0)</f>
        <v>1</v>
      </c>
      <c r="L1110" s="4" t="n">
        <f aca="false">+RANDBETWEEN(1,5)</f>
        <v>4</v>
      </c>
      <c r="M1110" s="4" t="str">
        <f aca="false">+VLOOKUP(A1110&amp;B1110,[1]country_org_des!$A$1:$E$1048576,5,0)</f>
        <v>FTL||Supplier_321||Plant_19||FTL_HU-CZ_1000</v>
      </c>
      <c r="N1110" s="4" t="n">
        <f aca="false">+FIND("FTL",M1110,2)+4</f>
        <v>34</v>
      </c>
      <c r="O1110" s="0" t="n">
        <f aca="false">+FIND("-",M1110)</f>
        <v>36</v>
      </c>
      <c r="P1110" s="0" t="n">
        <f aca="false">+LEN(M1110)</f>
        <v>43</v>
      </c>
      <c r="Q1110" s="0" t="str">
        <f aca="false">+RIGHT(M1110,P1110-O1110)</f>
        <v>CZ_1000</v>
      </c>
      <c r="R1110" s="0" t="n">
        <f aca="false">+LEN(M1110)-LEN(SUBSTITUTE(M1110,"_",""))</f>
        <v>4</v>
      </c>
      <c r="S1110" s="0" t="n">
        <f aca="false">+FIND("!",T1110)</f>
        <v>39</v>
      </c>
      <c r="T1110" s="0" t="str">
        <f aca="false">+SUBSTITUTE(M1110,"_","!",R1110)</f>
        <v>FTL||Supplier_321||Plant_19||FTL_HU-CZ!1000</v>
      </c>
    </row>
    <row r="1111" customFormat="false" ht="12.8" hidden="true" customHeight="false" outlineLevel="0" collapsed="false">
      <c r="A1111" s="0" t="s">
        <v>1241</v>
      </c>
      <c r="B1111" s="0" t="s">
        <v>1154</v>
      </c>
      <c r="C1111" s="0" t="s">
        <v>1285</v>
      </c>
      <c r="D1111" s="0" t="n">
        <v>20</v>
      </c>
      <c r="E1111" s="4" t="str">
        <f aca="false">+LEFT(RIGHT(M1111,P1111-N1111+1),O1111-N1111)</f>
        <v>HU</v>
      </c>
      <c r="F1111" s="4" t="str">
        <f aca="false">+RIGHT(LEFT(M1111,S1111-1),S1111-O1111-1)</f>
        <v>CZ</v>
      </c>
      <c r="G1111" s="4" t="n">
        <f aca="false">+D1111*VLOOKUP(C1111,[1]commodities!A$1:H$1048576,2,0)</f>
        <v>63.333333334</v>
      </c>
      <c r="H1111" s="4" t="n">
        <f aca="false">+$D1111*VLOOKUP(C1111,[1]commodities!A$1:H$1048576,3,0)</f>
        <v>1.2</v>
      </c>
      <c r="I1111" s="4" t="n">
        <f aca="false">+G1111/K1111</f>
        <v>63.333333334</v>
      </c>
      <c r="J1111" s="4" t="n">
        <f aca="false">+H1111/K1111</f>
        <v>1.2</v>
      </c>
      <c r="K1111" s="4" t="n">
        <f aca="false">+ROUNDUP(MAX(G1111/12000,H1111/51,1),0)</f>
        <v>1</v>
      </c>
      <c r="L1111" s="4" t="n">
        <f aca="false">+RANDBETWEEN(1,5)</f>
        <v>2</v>
      </c>
      <c r="M1111" s="4" t="str">
        <f aca="false">+VLOOKUP(A1111&amp;B1111,[1]country_org_des!$A$1:$E$1048576,5,0)</f>
        <v>FTL||Supplier_321||Plant_19||FTL_HU-CZ_1000</v>
      </c>
      <c r="N1111" s="4" t="n">
        <f aca="false">+FIND("FTL",M1111,2)+4</f>
        <v>34</v>
      </c>
      <c r="O1111" s="0" t="n">
        <f aca="false">+FIND("-",M1111)</f>
        <v>36</v>
      </c>
      <c r="P1111" s="0" t="n">
        <f aca="false">+LEN(M1111)</f>
        <v>43</v>
      </c>
      <c r="Q1111" s="0" t="str">
        <f aca="false">+RIGHT(M1111,P1111-O1111)</f>
        <v>CZ_1000</v>
      </c>
      <c r="R1111" s="0" t="n">
        <f aca="false">+LEN(M1111)-LEN(SUBSTITUTE(M1111,"_",""))</f>
        <v>4</v>
      </c>
      <c r="S1111" s="0" t="n">
        <f aca="false">+FIND("!",T1111)</f>
        <v>39</v>
      </c>
      <c r="T1111" s="0" t="str">
        <f aca="false">+SUBSTITUTE(M1111,"_","!",R1111)</f>
        <v>FTL||Supplier_321||Plant_19||FTL_HU-CZ!1000</v>
      </c>
    </row>
    <row r="1112" customFormat="false" ht="12.8" hidden="true" customHeight="false" outlineLevel="0" collapsed="false">
      <c r="A1112" s="0" t="s">
        <v>1241</v>
      </c>
      <c r="B1112" s="0" t="s">
        <v>1154</v>
      </c>
      <c r="C1112" s="0" t="s">
        <v>1286</v>
      </c>
      <c r="D1112" s="0" t="n">
        <v>2</v>
      </c>
      <c r="E1112" s="4" t="str">
        <f aca="false">+LEFT(RIGHT(M1112,P1112-N1112+1),O1112-N1112)</f>
        <v>HU</v>
      </c>
      <c r="F1112" s="4" t="str">
        <f aca="false">+RIGHT(LEFT(M1112,S1112-1),S1112-O1112-1)</f>
        <v>CZ</v>
      </c>
      <c r="G1112" s="4" t="n">
        <f aca="false">+D1112*VLOOKUP(C1112,[1]commodities!A$1:H$1048576,2,0)</f>
        <v>3.6</v>
      </c>
      <c r="H1112" s="4" t="n">
        <f aca="false">+$D1112*VLOOKUP(C1112,[1]commodities!A$1:H$1048576,3,0)</f>
        <v>0.072</v>
      </c>
      <c r="I1112" s="4" t="n">
        <f aca="false">+G1112/K1112</f>
        <v>3.6</v>
      </c>
      <c r="J1112" s="4" t="n">
        <f aca="false">+H1112/K1112</f>
        <v>0.072</v>
      </c>
      <c r="K1112" s="4" t="n">
        <f aca="false">+ROUNDUP(MAX(G1112/12000,H1112/51,1),0)</f>
        <v>1</v>
      </c>
      <c r="L1112" s="4" t="n">
        <f aca="false">+RANDBETWEEN(1,5)</f>
        <v>5</v>
      </c>
      <c r="M1112" s="4" t="str">
        <f aca="false">+VLOOKUP(A1112&amp;B1112,[1]country_org_des!$A$1:$E$1048576,5,0)</f>
        <v>FTL||Supplier_321||Plant_19||FTL_HU-CZ_1000</v>
      </c>
      <c r="N1112" s="4" t="n">
        <f aca="false">+FIND("FTL",M1112,2)+4</f>
        <v>34</v>
      </c>
      <c r="O1112" s="0" t="n">
        <f aca="false">+FIND("-",M1112)</f>
        <v>36</v>
      </c>
      <c r="P1112" s="0" t="n">
        <f aca="false">+LEN(M1112)</f>
        <v>43</v>
      </c>
      <c r="Q1112" s="0" t="str">
        <f aca="false">+RIGHT(M1112,P1112-O1112)</f>
        <v>CZ_1000</v>
      </c>
      <c r="R1112" s="0" t="n">
        <f aca="false">+LEN(M1112)-LEN(SUBSTITUTE(M1112,"_",""))</f>
        <v>4</v>
      </c>
      <c r="S1112" s="0" t="n">
        <f aca="false">+FIND("!",T1112)</f>
        <v>39</v>
      </c>
      <c r="T1112" s="0" t="str">
        <f aca="false">+SUBSTITUTE(M1112,"_","!",R1112)</f>
        <v>FTL||Supplier_321||Plant_19||FTL_HU-CZ!1000</v>
      </c>
    </row>
    <row r="1113" customFormat="false" ht="12.8" hidden="true" customHeight="false" outlineLevel="0" collapsed="false">
      <c r="A1113" s="0" t="s">
        <v>1241</v>
      </c>
      <c r="B1113" s="0" t="s">
        <v>1154</v>
      </c>
      <c r="C1113" s="0" t="s">
        <v>1287</v>
      </c>
      <c r="D1113" s="0" t="n">
        <v>3</v>
      </c>
      <c r="E1113" s="4" t="str">
        <f aca="false">+LEFT(RIGHT(M1113,P1113-N1113+1),O1113-N1113)</f>
        <v>HU</v>
      </c>
      <c r="F1113" s="4" t="str">
        <f aca="false">+RIGHT(LEFT(M1113,S1113-1),S1113-O1113-1)</f>
        <v>CZ</v>
      </c>
      <c r="G1113" s="4" t="n">
        <f aca="false">+D1113*VLOOKUP(C1113,[1]commodities!A$1:H$1048576,2,0)</f>
        <v>5.49</v>
      </c>
      <c r="H1113" s="4" t="n">
        <f aca="false">+$D1113*VLOOKUP(C1113,[1]commodities!A$1:H$1048576,3,0)</f>
        <v>0.108</v>
      </c>
      <c r="I1113" s="4" t="n">
        <f aca="false">+G1113/K1113</f>
        <v>5.49</v>
      </c>
      <c r="J1113" s="4" t="n">
        <f aca="false">+H1113/K1113</f>
        <v>0.108</v>
      </c>
      <c r="K1113" s="4" t="n">
        <f aca="false">+ROUNDUP(MAX(G1113/12000,H1113/51,1),0)</f>
        <v>1</v>
      </c>
      <c r="L1113" s="4" t="n">
        <f aca="false">+RANDBETWEEN(1,5)</f>
        <v>2</v>
      </c>
      <c r="M1113" s="4" t="str">
        <f aca="false">+VLOOKUP(A1113&amp;B1113,[1]country_org_des!$A$1:$E$1048576,5,0)</f>
        <v>FTL||Supplier_321||Plant_19||FTL_HU-CZ_1000</v>
      </c>
      <c r="N1113" s="4" t="n">
        <f aca="false">+FIND("FTL",M1113,2)+4</f>
        <v>34</v>
      </c>
      <c r="O1113" s="0" t="n">
        <f aca="false">+FIND("-",M1113)</f>
        <v>36</v>
      </c>
      <c r="P1113" s="0" t="n">
        <f aca="false">+LEN(M1113)</f>
        <v>43</v>
      </c>
      <c r="Q1113" s="0" t="str">
        <f aca="false">+RIGHT(M1113,P1113-O1113)</f>
        <v>CZ_1000</v>
      </c>
      <c r="R1113" s="0" t="n">
        <f aca="false">+LEN(M1113)-LEN(SUBSTITUTE(M1113,"_",""))</f>
        <v>4</v>
      </c>
      <c r="S1113" s="0" t="n">
        <f aca="false">+FIND("!",T1113)</f>
        <v>39</v>
      </c>
      <c r="T1113" s="0" t="str">
        <f aca="false">+SUBSTITUTE(M1113,"_","!",R1113)</f>
        <v>FTL||Supplier_321||Plant_19||FTL_HU-CZ!1000</v>
      </c>
    </row>
    <row r="1114" customFormat="false" ht="12.8" hidden="true" customHeight="false" outlineLevel="0" collapsed="false">
      <c r="A1114" s="0" t="s">
        <v>1241</v>
      </c>
      <c r="B1114" s="0" t="s">
        <v>1154</v>
      </c>
      <c r="C1114" s="0" t="s">
        <v>1288</v>
      </c>
      <c r="D1114" s="0" t="n">
        <v>2</v>
      </c>
      <c r="E1114" s="4" t="str">
        <f aca="false">+LEFT(RIGHT(M1114,P1114-N1114+1),O1114-N1114)</f>
        <v>HU</v>
      </c>
      <c r="F1114" s="4" t="str">
        <f aca="false">+RIGHT(LEFT(M1114,S1114-1),S1114-O1114-1)</f>
        <v>CZ</v>
      </c>
      <c r="G1114" s="4" t="n">
        <f aca="false">+D1114*VLOOKUP(C1114,[1]commodities!A$1:H$1048576,2,0)</f>
        <v>3.62</v>
      </c>
      <c r="H1114" s="4" t="n">
        <f aca="false">+$D1114*VLOOKUP(C1114,[1]commodities!A$1:H$1048576,3,0)</f>
        <v>0.072</v>
      </c>
      <c r="I1114" s="4" t="n">
        <f aca="false">+G1114/K1114</f>
        <v>3.62</v>
      </c>
      <c r="J1114" s="4" t="n">
        <f aca="false">+H1114/K1114</f>
        <v>0.072</v>
      </c>
      <c r="K1114" s="4" t="n">
        <f aca="false">+ROUNDUP(MAX(G1114/12000,H1114/51,1),0)</f>
        <v>1</v>
      </c>
      <c r="L1114" s="4" t="n">
        <f aca="false">+RANDBETWEEN(1,5)</f>
        <v>3</v>
      </c>
      <c r="M1114" s="4" t="str">
        <f aca="false">+VLOOKUP(A1114&amp;B1114,[1]country_org_des!$A$1:$E$1048576,5,0)</f>
        <v>FTL||Supplier_321||Plant_19||FTL_HU-CZ_1000</v>
      </c>
      <c r="N1114" s="4" t="n">
        <f aca="false">+FIND("FTL",M1114,2)+4</f>
        <v>34</v>
      </c>
      <c r="O1114" s="0" t="n">
        <f aca="false">+FIND("-",M1114)</f>
        <v>36</v>
      </c>
      <c r="P1114" s="0" t="n">
        <f aca="false">+LEN(M1114)</f>
        <v>43</v>
      </c>
      <c r="Q1114" s="0" t="str">
        <f aca="false">+RIGHT(M1114,P1114-O1114)</f>
        <v>CZ_1000</v>
      </c>
      <c r="R1114" s="0" t="n">
        <f aca="false">+LEN(M1114)-LEN(SUBSTITUTE(M1114,"_",""))</f>
        <v>4</v>
      </c>
      <c r="S1114" s="0" t="n">
        <f aca="false">+FIND("!",T1114)</f>
        <v>39</v>
      </c>
      <c r="T1114" s="0" t="str">
        <f aca="false">+SUBSTITUTE(M1114,"_","!",R1114)</f>
        <v>FTL||Supplier_321||Plant_19||FTL_HU-CZ!1000</v>
      </c>
    </row>
    <row r="1115" customFormat="false" ht="12.8" hidden="true" customHeight="false" outlineLevel="0" collapsed="false">
      <c r="A1115" s="0" t="s">
        <v>1241</v>
      </c>
      <c r="B1115" s="0" t="s">
        <v>1154</v>
      </c>
      <c r="C1115" s="0" t="s">
        <v>1289</v>
      </c>
      <c r="D1115" s="0" t="n">
        <v>1</v>
      </c>
      <c r="E1115" s="4" t="str">
        <f aca="false">+LEFT(RIGHT(M1115,P1115-N1115+1),O1115-N1115)</f>
        <v>HU</v>
      </c>
      <c r="F1115" s="4" t="str">
        <f aca="false">+RIGHT(LEFT(M1115,S1115-1),S1115-O1115-1)</f>
        <v>CZ</v>
      </c>
      <c r="G1115" s="4" t="n">
        <f aca="false">+D1115*VLOOKUP(C1115,[1]commodities!A$1:H$1048576,2,0)</f>
        <v>1.81</v>
      </c>
      <c r="H1115" s="4" t="n">
        <f aca="false">+$D1115*VLOOKUP(C1115,[1]commodities!A$1:H$1048576,3,0)</f>
        <v>0.036</v>
      </c>
      <c r="I1115" s="4" t="n">
        <f aca="false">+G1115/K1115</f>
        <v>1.81</v>
      </c>
      <c r="J1115" s="4" t="n">
        <f aca="false">+H1115/K1115</f>
        <v>0.036</v>
      </c>
      <c r="K1115" s="4" t="n">
        <f aca="false">+ROUNDUP(MAX(G1115/12000,H1115/51,1),0)</f>
        <v>1</v>
      </c>
      <c r="L1115" s="4" t="n">
        <f aca="false">+RANDBETWEEN(1,5)</f>
        <v>5</v>
      </c>
      <c r="M1115" s="4" t="str">
        <f aca="false">+VLOOKUP(A1115&amp;B1115,[1]country_org_des!$A$1:$E$1048576,5,0)</f>
        <v>FTL||Supplier_321||Plant_19||FTL_HU-CZ_1000</v>
      </c>
      <c r="N1115" s="4" t="n">
        <f aca="false">+FIND("FTL",M1115,2)+4</f>
        <v>34</v>
      </c>
      <c r="O1115" s="0" t="n">
        <f aca="false">+FIND("-",M1115)</f>
        <v>36</v>
      </c>
      <c r="P1115" s="0" t="n">
        <f aca="false">+LEN(M1115)</f>
        <v>43</v>
      </c>
      <c r="Q1115" s="0" t="str">
        <f aca="false">+RIGHT(M1115,P1115-O1115)</f>
        <v>CZ_1000</v>
      </c>
      <c r="R1115" s="0" t="n">
        <f aca="false">+LEN(M1115)-LEN(SUBSTITUTE(M1115,"_",""))</f>
        <v>4</v>
      </c>
      <c r="S1115" s="0" t="n">
        <f aca="false">+FIND("!",T1115)</f>
        <v>39</v>
      </c>
      <c r="T1115" s="0" t="str">
        <f aca="false">+SUBSTITUTE(M1115,"_","!",R1115)</f>
        <v>FTL||Supplier_321||Plant_19||FTL_HU-CZ!1000</v>
      </c>
    </row>
    <row r="1116" customFormat="false" ht="12.8" hidden="true" customHeight="false" outlineLevel="0" collapsed="false">
      <c r="A1116" s="0" t="s">
        <v>1241</v>
      </c>
      <c r="B1116" s="0" t="s">
        <v>1154</v>
      </c>
      <c r="C1116" s="0" t="s">
        <v>1290</v>
      </c>
      <c r="D1116" s="0" t="n">
        <v>4</v>
      </c>
      <c r="E1116" s="4" t="str">
        <f aca="false">+LEFT(RIGHT(M1116,P1116-N1116+1),O1116-N1116)</f>
        <v>HU</v>
      </c>
      <c r="F1116" s="4" t="str">
        <f aca="false">+RIGHT(LEFT(M1116,S1116-1),S1116-O1116-1)</f>
        <v>CZ</v>
      </c>
      <c r="G1116" s="4" t="n">
        <f aca="false">+D1116*VLOOKUP(C1116,[1]commodities!A$1:H$1048576,2,0)</f>
        <v>7.4</v>
      </c>
      <c r="H1116" s="4" t="n">
        <f aca="false">+$D1116*VLOOKUP(C1116,[1]commodities!A$1:H$1048576,3,0)</f>
        <v>0.144</v>
      </c>
      <c r="I1116" s="4" t="n">
        <f aca="false">+G1116/K1116</f>
        <v>7.4</v>
      </c>
      <c r="J1116" s="4" t="n">
        <f aca="false">+H1116/K1116</f>
        <v>0.144</v>
      </c>
      <c r="K1116" s="4" t="n">
        <f aca="false">+ROUNDUP(MAX(G1116/12000,H1116/51,1),0)</f>
        <v>1</v>
      </c>
      <c r="L1116" s="4" t="n">
        <f aca="false">+RANDBETWEEN(1,5)</f>
        <v>2</v>
      </c>
      <c r="M1116" s="4" t="str">
        <f aca="false">+VLOOKUP(A1116&amp;B1116,[1]country_org_des!$A$1:$E$1048576,5,0)</f>
        <v>FTL||Supplier_321||Plant_19||FTL_HU-CZ_1000</v>
      </c>
      <c r="N1116" s="4" t="n">
        <f aca="false">+FIND("FTL",M1116,2)+4</f>
        <v>34</v>
      </c>
      <c r="O1116" s="0" t="n">
        <f aca="false">+FIND("-",M1116)</f>
        <v>36</v>
      </c>
      <c r="P1116" s="0" t="n">
        <f aca="false">+LEN(M1116)</f>
        <v>43</v>
      </c>
      <c r="Q1116" s="0" t="str">
        <f aca="false">+RIGHT(M1116,P1116-O1116)</f>
        <v>CZ_1000</v>
      </c>
      <c r="R1116" s="0" t="n">
        <f aca="false">+LEN(M1116)-LEN(SUBSTITUTE(M1116,"_",""))</f>
        <v>4</v>
      </c>
      <c r="S1116" s="0" t="n">
        <f aca="false">+FIND("!",T1116)</f>
        <v>39</v>
      </c>
      <c r="T1116" s="0" t="str">
        <f aca="false">+SUBSTITUTE(M1116,"_","!",R1116)</f>
        <v>FTL||Supplier_321||Plant_19||FTL_HU-CZ!1000</v>
      </c>
    </row>
    <row r="1117" customFormat="false" ht="12.8" hidden="true" customHeight="false" outlineLevel="0" collapsed="false">
      <c r="A1117" s="0" t="s">
        <v>1241</v>
      </c>
      <c r="B1117" s="0" t="s">
        <v>1154</v>
      </c>
      <c r="C1117" s="0" t="s">
        <v>1291</v>
      </c>
      <c r="D1117" s="0" t="n">
        <v>1</v>
      </c>
      <c r="E1117" s="4" t="str">
        <f aca="false">+LEFT(RIGHT(M1117,P1117-N1117+1),O1117-N1117)</f>
        <v>HU</v>
      </c>
      <c r="F1117" s="4" t="str">
        <f aca="false">+RIGHT(LEFT(M1117,S1117-1),S1117-O1117-1)</f>
        <v>CZ</v>
      </c>
      <c r="G1117" s="4" t="n">
        <f aca="false">+D1117*VLOOKUP(C1117,[1]commodities!A$1:H$1048576,2,0)</f>
        <v>1.81</v>
      </c>
      <c r="H1117" s="4" t="n">
        <f aca="false">+$D1117*VLOOKUP(C1117,[1]commodities!A$1:H$1048576,3,0)</f>
        <v>0.036</v>
      </c>
      <c r="I1117" s="4" t="n">
        <f aca="false">+G1117/K1117</f>
        <v>1.81</v>
      </c>
      <c r="J1117" s="4" t="n">
        <f aca="false">+H1117/K1117</f>
        <v>0.036</v>
      </c>
      <c r="K1117" s="4" t="n">
        <f aca="false">+ROUNDUP(MAX(G1117/12000,H1117/51,1),0)</f>
        <v>1</v>
      </c>
      <c r="L1117" s="4" t="n">
        <f aca="false">+RANDBETWEEN(1,5)</f>
        <v>2</v>
      </c>
      <c r="M1117" s="4" t="str">
        <f aca="false">+VLOOKUP(A1117&amp;B1117,[1]country_org_des!$A$1:$E$1048576,5,0)</f>
        <v>FTL||Supplier_321||Plant_19||FTL_HU-CZ_1000</v>
      </c>
      <c r="N1117" s="4" t="n">
        <f aca="false">+FIND("FTL",M1117,2)+4</f>
        <v>34</v>
      </c>
      <c r="O1117" s="0" t="n">
        <f aca="false">+FIND("-",M1117)</f>
        <v>36</v>
      </c>
      <c r="P1117" s="0" t="n">
        <f aca="false">+LEN(M1117)</f>
        <v>43</v>
      </c>
      <c r="Q1117" s="0" t="str">
        <f aca="false">+RIGHT(M1117,P1117-O1117)</f>
        <v>CZ_1000</v>
      </c>
      <c r="R1117" s="0" t="n">
        <f aca="false">+LEN(M1117)-LEN(SUBSTITUTE(M1117,"_",""))</f>
        <v>4</v>
      </c>
      <c r="S1117" s="0" t="n">
        <f aca="false">+FIND("!",T1117)</f>
        <v>39</v>
      </c>
      <c r="T1117" s="0" t="str">
        <f aca="false">+SUBSTITUTE(M1117,"_","!",R1117)</f>
        <v>FTL||Supplier_321||Plant_19||FTL_HU-CZ!1000</v>
      </c>
    </row>
    <row r="1118" customFormat="false" ht="12.8" hidden="true" customHeight="false" outlineLevel="0" collapsed="false">
      <c r="A1118" s="0" t="s">
        <v>1241</v>
      </c>
      <c r="B1118" s="0" t="s">
        <v>1154</v>
      </c>
      <c r="C1118" s="0" t="s">
        <v>1292</v>
      </c>
      <c r="D1118" s="0" t="n">
        <v>1</v>
      </c>
      <c r="E1118" s="4" t="str">
        <f aca="false">+LEFT(RIGHT(M1118,P1118-N1118+1),O1118-N1118)</f>
        <v>HU</v>
      </c>
      <c r="F1118" s="4" t="str">
        <f aca="false">+RIGHT(LEFT(M1118,S1118-1),S1118-O1118-1)</f>
        <v>CZ</v>
      </c>
      <c r="G1118" s="4" t="n">
        <f aca="false">+D1118*VLOOKUP(C1118,[1]commodities!A$1:H$1048576,2,0)</f>
        <v>1.8</v>
      </c>
      <c r="H1118" s="4" t="n">
        <f aca="false">+$D1118*VLOOKUP(C1118,[1]commodities!A$1:H$1048576,3,0)</f>
        <v>0.036</v>
      </c>
      <c r="I1118" s="4" t="n">
        <f aca="false">+G1118/K1118</f>
        <v>1.8</v>
      </c>
      <c r="J1118" s="4" t="n">
        <f aca="false">+H1118/K1118</f>
        <v>0.036</v>
      </c>
      <c r="K1118" s="4" t="n">
        <f aca="false">+ROUNDUP(MAX(G1118/12000,H1118/51,1),0)</f>
        <v>1</v>
      </c>
      <c r="L1118" s="4" t="n">
        <f aca="false">+RANDBETWEEN(1,5)</f>
        <v>5</v>
      </c>
      <c r="M1118" s="4" t="str">
        <f aca="false">+VLOOKUP(A1118&amp;B1118,[1]country_org_des!$A$1:$E$1048576,5,0)</f>
        <v>FTL||Supplier_321||Plant_19||FTL_HU-CZ_1000</v>
      </c>
      <c r="N1118" s="4" t="n">
        <f aca="false">+FIND("FTL",M1118,2)+4</f>
        <v>34</v>
      </c>
      <c r="O1118" s="0" t="n">
        <f aca="false">+FIND("-",M1118)</f>
        <v>36</v>
      </c>
      <c r="P1118" s="0" t="n">
        <f aca="false">+LEN(M1118)</f>
        <v>43</v>
      </c>
      <c r="Q1118" s="0" t="str">
        <f aca="false">+RIGHT(M1118,P1118-O1118)</f>
        <v>CZ_1000</v>
      </c>
      <c r="R1118" s="0" t="n">
        <f aca="false">+LEN(M1118)-LEN(SUBSTITUTE(M1118,"_",""))</f>
        <v>4</v>
      </c>
      <c r="S1118" s="0" t="n">
        <f aca="false">+FIND("!",T1118)</f>
        <v>39</v>
      </c>
      <c r="T1118" s="0" t="str">
        <f aca="false">+SUBSTITUTE(M1118,"_","!",R1118)</f>
        <v>FTL||Supplier_321||Plant_19||FTL_HU-CZ!1000</v>
      </c>
    </row>
    <row r="1119" customFormat="false" ht="12.8" hidden="true" customHeight="false" outlineLevel="0" collapsed="false">
      <c r="A1119" s="0" t="s">
        <v>1241</v>
      </c>
      <c r="B1119" s="0" t="s">
        <v>1154</v>
      </c>
      <c r="C1119" s="0" t="s">
        <v>1293</v>
      </c>
      <c r="D1119" s="0" t="n">
        <v>4</v>
      </c>
      <c r="E1119" s="4" t="str">
        <f aca="false">+LEFT(RIGHT(M1119,P1119-N1119+1),O1119-N1119)</f>
        <v>HU</v>
      </c>
      <c r="F1119" s="4" t="str">
        <f aca="false">+RIGHT(LEFT(M1119,S1119-1),S1119-O1119-1)</f>
        <v>CZ</v>
      </c>
      <c r="G1119" s="4" t="n">
        <f aca="false">+D1119*VLOOKUP(C1119,[1]commodities!A$1:H$1048576,2,0)</f>
        <v>7.4</v>
      </c>
      <c r="H1119" s="4" t="n">
        <f aca="false">+$D1119*VLOOKUP(C1119,[1]commodities!A$1:H$1048576,3,0)</f>
        <v>0.144</v>
      </c>
      <c r="I1119" s="4" t="n">
        <f aca="false">+G1119/K1119</f>
        <v>7.4</v>
      </c>
      <c r="J1119" s="4" t="n">
        <f aca="false">+H1119/K1119</f>
        <v>0.144</v>
      </c>
      <c r="K1119" s="4" t="n">
        <f aca="false">+ROUNDUP(MAX(G1119/12000,H1119/51,1),0)</f>
        <v>1</v>
      </c>
      <c r="L1119" s="4" t="n">
        <f aca="false">+RANDBETWEEN(1,5)</f>
        <v>3</v>
      </c>
      <c r="M1119" s="4" t="str">
        <f aca="false">+VLOOKUP(A1119&amp;B1119,[1]country_org_des!$A$1:$E$1048576,5,0)</f>
        <v>FTL||Supplier_321||Plant_19||FTL_HU-CZ_1000</v>
      </c>
      <c r="N1119" s="4" t="n">
        <f aca="false">+FIND("FTL",M1119,2)+4</f>
        <v>34</v>
      </c>
      <c r="O1119" s="0" t="n">
        <f aca="false">+FIND("-",M1119)</f>
        <v>36</v>
      </c>
      <c r="P1119" s="0" t="n">
        <f aca="false">+LEN(M1119)</f>
        <v>43</v>
      </c>
      <c r="Q1119" s="0" t="str">
        <f aca="false">+RIGHT(M1119,P1119-O1119)</f>
        <v>CZ_1000</v>
      </c>
      <c r="R1119" s="0" t="n">
        <f aca="false">+LEN(M1119)-LEN(SUBSTITUTE(M1119,"_",""))</f>
        <v>4</v>
      </c>
      <c r="S1119" s="0" t="n">
        <f aca="false">+FIND("!",T1119)</f>
        <v>39</v>
      </c>
      <c r="T1119" s="0" t="str">
        <f aca="false">+SUBSTITUTE(M1119,"_","!",R1119)</f>
        <v>FTL||Supplier_321||Plant_19||FTL_HU-CZ!1000</v>
      </c>
    </row>
    <row r="1120" customFormat="false" ht="12.8" hidden="true" customHeight="false" outlineLevel="0" collapsed="false">
      <c r="A1120" s="0" t="s">
        <v>1241</v>
      </c>
      <c r="B1120" s="0" t="s">
        <v>1154</v>
      </c>
      <c r="C1120" s="0" t="s">
        <v>1294</v>
      </c>
      <c r="D1120" s="0" t="n">
        <v>1</v>
      </c>
      <c r="E1120" s="4" t="str">
        <f aca="false">+LEFT(RIGHT(M1120,P1120-N1120+1),O1120-N1120)</f>
        <v>HU</v>
      </c>
      <c r="F1120" s="4" t="str">
        <f aca="false">+RIGHT(LEFT(M1120,S1120-1),S1120-O1120-1)</f>
        <v>CZ</v>
      </c>
      <c r="G1120" s="4" t="n">
        <f aca="false">+D1120*VLOOKUP(C1120,[1]commodities!A$1:H$1048576,2,0)</f>
        <v>1.8</v>
      </c>
      <c r="H1120" s="4" t="n">
        <f aca="false">+$D1120*VLOOKUP(C1120,[1]commodities!A$1:H$1048576,3,0)</f>
        <v>0.036</v>
      </c>
      <c r="I1120" s="4" t="n">
        <f aca="false">+G1120/K1120</f>
        <v>1.8</v>
      </c>
      <c r="J1120" s="4" t="n">
        <f aca="false">+H1120/K1120</f>
        <v>0.036</v>
      </c>
      <c r="K1120" s="4" t="n">
        <f aca="false">+ROUNDUP(MAX(G1120/12000,H1120/51,1),0)</f>
        <v>1</v>
      </c>
      <c r="L1120" s="4" t="n">
        <f aca="false">+RANDBETWEEN(1,5)</f>
        <v>2</v>
      </c>
      <c r="M1120" s="4" t="str">
        <f aca="false">+VLOOKUP(A1120&amp;B1120,[1]country_org_des!$A$1:$E$1048576,5,0)</f>
        <v>FTL||Supplier_321||Plant_19||FTL_HU-CZ_1000</v>
      </c>
      <c r="N1120" s="4" t="n">
        <f aca="false">+FIND("FTL",M1120,2)+4</f>
        <v>34</v>
      </c>
      <c r="O1120" s="0" t="n">
        <f aca="false">+FIND("-",M1120)</f>
        <v>36</v>
      </c>
      <c r="P1120" s="0" t="n">
        <f aca="false">+LEN(M1120)</f>
        <v>43</v>
      </c>
      <c r="Q1120" s="0" t="str">
        <f aca="false">+RIGHT(M1120,P1120-O1120)</f>
        <v>CZ_1000</v>
      </c>
      <c r="R1120" s="0" t="n">
        <f aca="false">+LEN(M1120)-LEN(SUBSTITUTE(M1120,"_",""))</f>
        <v>4</v>
      </c>
      <c r="S1120" s="0" t="n">
        <f aca="false">+FIND("!",T1120)</f>
        <v>39</v>
      </c>
      <c r="T1120" s="0" t="str">
        <f aca="false">+SUBSTITUTE(M1120,"_","!",R1120)</f>
        <v>FTL||Supplier_321||Plant_19||FTL_HU-CZ!1000</v>
      </c>
    </row>
    <row r="1121" customFormat="false" ht="12.8" hidden="true" customHeight="false" outlineLevel="0" collapsed="false">
      <c r="A1121" s="0" t="s">
        <v>1241</v>
      </c>
      <c r="B1121" s="0" t="s">
        <v>1154</v>
      </c>
      <c r="C1121" s="0" t="s">
        <v>1295</v>
      </c>
      <c r="D1121" s="0" t="n">
        <v>11</v>
      </c>
      <c r="E1121" s="4" t="str">
        <f aca="false">+LEFT(RIGHT(M1121,P1121-N1121+1),O1121-N1121)</f>
        <v>HU</v>
      </c>
      <c r="F1121" s="4" t="str">
        <f aca="false">+RIGHT(LEFT(M1121,S1121-1),S1121-O1121-1)</f>
        <v>CZ</v>
      </c>
      <c r="G1121" s="4" t="n">
        <f aca="false">+D1121*VLOOKUP(C1121,[1]commodities!A$1:H$1048576,2,0)</f>
        <v>20.13</v>
      </c>
      <c r="H1121" s="4" t="n">
        <f aca="false">+$D1121*VLOOKUP(C1121,[1]commodities!A$1:H$1048576,3,0)</f>
        <v>0.396</v>
      </c>
      <c r="I1121" s="4" t="n">
        <f aca="false">+G1121/K1121</f>
        <v>20.13</v>
      </c>
      <c r="J1121" s="4" t="n">
        <f aca="false">+H1121/K1121</f>
        <v>0.396</v>
      </c>
      <c r="K1121" s="4" t="n">
        <f aca="false">+ROUNDUP(MAX(G1121/12000,H1121/51,1),0)</f>
        <v>1</v>
      </c>
      <c r="L1121" s="4" t="n">
        <f aca="false">+RANDBETWEEN(1,5)</f>
        <v>1</v>
      </c>
      <c r="M1121" s="4" t="str">
        <f aca="false">+VLOOKUP(A1121&amp;B1121,[1]country_org_des!$A$1:$E$1048576,5,0)</f>
        <v>FTL||Supplier_321||Plant_19||FTL_HU-CZ_1000</v>
      </c>
      <c r="N1121" s="4" t="n">
        <f aca="false">+FIND("FTL",M1121,2)+4</f>
        <v>34</v>
      </c>
      <c r="O1121" s="0" t="n">
        <f aca="false">+FIND("-",M1121)</f>
        <v>36</v>
      </c>
      <c r="P1121" s="0" t="n">
        <f aca="false">+LEN(M1121)</f>
        <v>43</v>
      </c>
      <c r="Q1121" s="0" t="str">
        <f aca="false">+RIGHT(M1121,P1121-O1121)</f>
        <v>CZ_1000</v>
      </c>
      <c r="R1121" s="0" t="n">
        <f aca="false">+LEN(M1121)-LEN(SUBSTITUTE(M1121,"_",""))</f>
        <v>4</v>
      </c>
      <c r="S1121" s="0" t="n">
        <f aca="false">+FIND("!",T1121)</f>
        <v>39</v>
      </c>
      <c r="T1121" s="0" t="str">
        <f aca="false">+SUBSTITUTE(M1121,"_","!",R1121)</f>
        <v>FTL||Supplier_321||Plant_19||FTL_HU-CZ!1000</v>
      </c>
    </row>
    <row r="1122" customFormat="false" ht="12.8" hidden="true" customHeight="false" outlineLevel="0" collapsed="false">
      <c r="A1122" s="0" t="s">
        <v>1241</v>
      </c>
      <c r="B1122" s="0" t="s">
        <v>1154</v>
      </c>
      <c r="C1122" s="0" t="s">
        <v>1296</v>
      </c>
      <c r="D1122" s="0" t="n">
        <v>11</v>
      </c>
      <c r="E1122" s="4" t="str">
        <f aca="false">+LEFT(RIGHT(M1122,P1122-N1122+1),O1122-N1122)</f>
        <v>HU</v>
      </c>
      <c r="F1122" s="4" t="str">
        <f aca="false">+RIGHT(LEFT(M1122,S1122-1),S1122-O1122-1)</f>
        <v>CZ</v>
      </c>
      <c r="G1122" s="4" t="n">
        <f aca="false">+D1122*VLOOKUP(C1122,[1]commodities!A$1:H$1048576,2,0)</f>
        <v>20.24</v>
      </c>
      <c r="H1122" s="4" t="n">
        <f aca="false">+$D1122*VLOOKUP(C1122,[1]commodities!A$1:H$1048576,3,0)</f>
        <v>0.396</v>
      </c>
      <c r="I1122" s="4" t="n">
        <f aca="false">+G1122/K1122</f>
        <v>20.24</v>
      </c>
      <c r="J1122" s="4" t="n">
        <f aca="false">+H1122/K1122</f>
        <v>0.396</v>
      </c>
      <c r="K1122" s="4" t="n">
        <f aca="false">+ROUNDUP(MAX(G1122/12000,H1122/51,1),0)</f>
        <v>1</v>
      </c>
      <c r="L1122" s="4" t="n">
        <f aca="false">+RANDBETWEEN(1,5)</f>
        <v>4</v>
      </c>
      <c r="M1122" s="4" t="str">
        <f aca="false">+VLOOKUP(A1122&amp;B1122,[1]country_org_des!$A$1:$E$1048576,5,0)</f>
        <v>FTL||Supplier_321||Plant_19||FTL_HU-CZ_1000</v>
      </c>
      <c r="N1122" s="4" t="n">
        <f aca="false">+FIND("FTL",M1122,2)+4</f>
        <v>34</v>
      </c>
      <c r="O1122" s="0" t="n">
        <f aca="false">+FIND("-",M1122)</f>
        <v>36</v>
      </c>
      <c r="P1122" s="0" t="n">
        <f aca="false">+LEN(M1122)</f>
        <v>43</v>
      </c>
      <c r="Q1122" s="0" t="str">
        <f aca="false">+RIGHT(M1122,P1122-O1122)</f>
        <v>CZ_1000</v>
      </c>
      <c r="R1122" s="0" t="n">
        <f aca="false">+LEN(M1122)-LEN(SUBSTITUTE(M1122,"_",""))</f>
        <v>4</v>
      </c>
      <c r="S1122" s="0" t="n">
        <f aca="false">+FIND("!",T1122)</f>
        <v>39</v>
      </c>
      <c r="T1122" s="0" t="str">
        <f aca="false">+SUBSTITUTE(M1122,"_","!",R1122)</f>
        <v>FTL||Supplier_321||Plant_19||FTL_HU-CZ!1000</v>
      </c>
    </row>
    <row r="1123" customFormat="false" ht="12.8" hidden="true" customHeight="false" outlineLevel="0" collapsed="false">
      <c r="A1123" s="0" t="s">
        <v>1241</v>
      </c>
      <c r="B1123" s="0" t="s">
        <v>1154</v>
      </c>
      <c r="C1123" s="0" t="s">
        <v>1297</v>
      </c>
      <c r="D1123" s="0" t="n">
        <v>2</v>
      </c>
      <c r="E1123" s="4" t="str">
        <f aca="false">+LEFT(RIGHT(M1123,P1123-N1123+1),O1123-N1123)</f>
        <v>HU</v>
      </c>
      <c r="F1123" s="4" t="str">
        <f aca="false">+RIGHT(LEFT(M1123,S1123-1),S1123-O1123-1)</f>
        <v>CZ</v>
      </c>
      <c r="G1123" s="4" t="n">
        <f aca="false">+D1123*VLOOKUP(C1123,[1]commodities!A$1:H$1048576,2,0)</f>
        <v>3.44</v>
      </c>
      <c r="H1123" s="4" t="n">
        <f aca="false">+$D1123*VLOOKUP(C1123,[1]commodities!A$1:H$1048576,3,0)</f>
        <v>0.072</v>
      </c>
      <c r="I1123" s="4" t="n">
        <f aca="false">+G1123/K1123</f>
        <v>3.44</v>
      </c>
      <c r="J1123" s="4" t="n">
        <f aca="false">+H1123/K1123</f>
        <v>0.072</v>
      </c>
      <c r="K1123" s="4" t="n">
        <f aca="false">+ROUNDUP(MAX(G1123/12000,H1123/51,1),0)</f>
        <v>1</v>
      </c>
      <c r="L1123" s="4" t="n">
        <f aca="false">+RANDBETWEEN(1,5)</f>
        <v>5</v>
      </c>
      <c r="M1123" s="4" t="str">
        <f aca="false">+VLOOKUP(A1123&amp;B1123,[1]country_org_des!$A$1:$E$1048576,5,0)</f>
        <v>FTL||Supplier_321||Plant_19||FTL_HU-CZ_1000</v>
      </c>
      <c r="N1123" s="4" t="n">
        <f aca="false">+FIND("FTL",M1123,2)+4</f>
        <v>34</v>
      </c>
      <c r="O1123" s="0" t="n">
        <f aca="false">+FIND("-",M1123)</f>
        <v>36</v>
      </c>
      <c r="P1123" s="0" t="n">
        <f aca="false">+LEN(M1123)</f>
        <v>43</v>
      </c>
      <c r="Q1123" s="0" t="str">
        <f aca="false">+RIGHT(M1123,P1123-O1123)</f>
        <v>CZ_1000</v>
      </c>
      <c r="R1123" s="0" t="n">
        <f aca="false">+LEN(M1123)-LEN(SUBSTITUTE(M1123,"_",""))</f>
        <v>4</v>
      </c>
      <c r="S1123" s="0" t="n">
        <f aca="false">+FIND("!",T1123)</f>
        <v>39</v>
      </c>
      <c r="T1123" s="0" t="str">
        <f aca="false">+SUBSTITUTE(M1123,"_","!",R1123)</f>
        <v>FTL||Supplier_321||Plant_19||FTL_HU-CZ!1000</v>
      </c>
    </row>
    <row r="1124" customFormat="false" ht="12.8" hidden="true" customHeight="false" outlineLevel="0" collapsed="false">
      <c r="A1124" s="0" t="s">
        <v>1241</v>
      </c>
      <c r="B1124" s="0" t="s">
        <v>1154</v>
      </c>
      <c r="C1124" s="0" t="s">
        <v>1298</v>
      </c>
      <c r="D1124" s="0" t="n">
        <v>8</v>
      </c>
      <c r="E1124" s="4" t="str">
        <f aca="false">+LEFT(RIGHT(M1124,P1124-N1124+1),O1124-N1124)</f>
        <v>HU</v>
      </c>
      <c r="F1124" s="4" t="str">
        <f aca="false">+RIGHT(LEFT(M1124,S1124-1),S1124-O1124-1)</f>
        <v>CZ</v>
      </c>
      <c r="G1124" s="4" t="n">
        <f aca="false">+D1124*VLOOKUP(C1124,[1]commodities!A$1:H$1048576,2,0)</f>
        <v>13.84</v>
      </c>
      <c r="H1124" s="4" t="n">
        <f aca="false">+$D1124*VLOOKUP(C1124,[1]commodities!A$1:H$1048576,3,0)</f>
        <v>0.288</v>
      </c>
      <c r="I1124" s="4" t="n">
        <f aca="false">+G1124/K1124</f>
        <v>13.84</v>
      </c>
      <c r="J1124" s="4" t="n">
        <f aca="false">+H1124/K1124</f>
        <v>0.288</v>
      </c>
      <c r="K1124" s="4" t="n">
        <f aca="false">+ROUNDUP(MAX(G1124/12000,H1124/51,1),0)</f>
        <v>1</v>
      </c>
      <c r="L1124" s="4" t="n">
        <f aca="false">+RANDBETWEEN(1,5)</f>
        <v>1</v>
      </c>
      <c r="M1124" s="4" t="str">
        <f aca="false">+VLOOKUP(A1124&amp;B1124,[1]country_org_des!$A$1:$E$1048576,5,0)</f>
        <v>FTL||Supplier_321||Plant_19||FTL_HU-CZ_1000</v>
      </c>
      <c r="N1124" s="4" t="n">
        <f aca="false">+FIND("FTL",M1124,2)+4</f>
        <v>34</v>
      </c>
      <c r="O1124" s="0" t="n">
        <f aca="false">+FIND("-",M1124)</f>
        <v>36</v>
      </c>
      <c r="P1124" s="0" t="n">
        <f aca="false">+LEN(M1124)</f>
        <v>43</v>
      </c>
      <c r="Q1124" s="0" t="str">
        <f aca="false">+RIGHT(M1124,P1124-O1124)</f>
        <v>CZ_1000</v>
      </c>
      <c r="R1124" s="0" t="n">
        <f aca="false">+LEN(M1124)-LEN(SUBSTITUTE(M1124,"_",""))</f>
        <v>4</v>
      </c>
      <c r="S1124" s="0" t="n">
        <f aca="false">+FIND("!",T1124)</f>
        <v>39</v>
      </c>
      <c r="T1124" s="0" t="str">
        <f aca="false">+SUBSTITUTE(M1124,"_","!",R1124)</f>
        <v>FTL||Supplier_321||Plant_19||FTL_HU-CZ!1000</v>
      </c>
    </row>
    <row r="1125" customFormat="false" ht="12.8" hidden="true" customHeight="false" outlineLevel="0" collapsed="false">
      <c r="A1125" s="0" t="s">
        <v>1241</v>
      </c>
      <c r="B1125" s="0" t="s">
        <v>1154</v>
      </c>
      <c r="C1125" s="0" t="s">
        <v>1299</v>
      </c>
      <c r="D1125" s="0" t="n">
        <v>9</v>
      </c>
      <c r="E1125" s="4" t="str">
        <f aca="false">+LEFT(RIGHT(M1125,P1125-N1125+1),O1125-N1125)</f>
        <v>HU</v>
      </c>
      <c r="F1125" s="4" t="str">
        <f aca="false">+RIGHT(LEFT(M1125,S1125-1),S1125-O1125-1)</f>
        <v>CZ</v>
      </c>
      <c r="G1125" s="4" t="n">
        <f aca="false">+D1125*VLOOKUP(C1125,[1]commodities!A$1:H$1048576,2,0)</f>
        <v>15.57</v>
      </c>
      <c r="H1125" s="4" t="n">
        <f aca="false">+$D1125*VLOOKUP(C1125,[1]commodities!A$1:H$1048576,3,0)</f>
        <v>0.324</v>
      </c>
      <c r="I1125" s="4" t="n">
        <f aca="false">+G1125/K1125</f>
        <v>15.57</v>
      </c>
      <c r="J1125" s="4" t="n">
        <f aca="false">+H1125/K1125</f>
        <v>0.324</v>
      </c>
      <c r="K1125" s="4" t="n">
        <f aca="false">+ROUNDUP(MAX(G1125/12000,H1125/51,1),0)</f>
        <v>1</v>
      </c>
      <c r="L1125" s="4" t="n">
        <f aca="false">+RANDBETWEEN(1,5)</f>
        <v>3</v>
      </c>
      <c r="M1125" s="4" t="str">
        <f aca="false">+VLOOKUP(A1125&amp;B1125,[1]country_org_des!$A$1:$E$1048576,5,0)</f>
        <v>FTL||Supplier_321||Plant_19||FTL_HU-CZ_1000</v>
      </c>
      <c r="N1125" s="4" t="n">
        <f aca="false">+FIND("FTL",M1125,2)+4</f>
        <v>34</v>
      </c>
      <c r="O1125" s="0" t="n">
        <f aca="false">+FIND("-",M1125)</f>
        <v>36</v>
      </c>
      <c r="P1125" s="0" t="n">
        <f aca="false">+LEN(M1125)</f>
        <v>43</v>
      </c>
      <c r="Q1125" s="0" t="str">
        <f aca="false">+RIGHT(M1125,P1125-O1125)</f>
        <v>CZ_1000</v>
      </c>
      <c r="R1125" s="0" t="n">
        <f aca="false">+LEN(M1125)-LEN(SUBSTITUTE(M1125,"_",""))</f>
        <v>4</v>
      </c>
      <c r="S1125" s="0" t="n">
        <f aca="false">+FIND("!",T1125)</f>
        <v>39</v>
      </c>
      <c r="T1125" s="0" t="str">
        <f aca="false">+SUBSTITUTE(M1125,"_","!",R1125)</f>
        <v>FTL||Supplier_321||Plant_19||FTL_HU-CZ!1000</v>
      </c>
    </row>
    <row r="1126" customFormat="false" ht="12.8" hidden="true" customHeight="false" outlineLevel="0" collapsed="false">
      <c r="A1126" s="0" t="s">
        <v>1241</v>
      </c>
      <c r="B1126" s="0" t="s">
        <v>1154</v>
      </c>
      <c r="C1126" s="0" t="s">
        <v>1300</v>
      </c>
      <c r="D1126" s="0" t="n">
        <v>1</v>
      </c>
      <c r="E1126" s="4" t="str">
        <f aca="false">+LEFT(RIGHT(M1126,P1126-N1126+1),O1126-N1126)</f>
        <v>HU</v>
      </c>
      <c r="F1126" s="4" t="str">
        <f aca="false">+RIGHT(LEFT(M1126,S1126-1),S1126-O1126-1)</f>
        <v>CZ</v>
      </c>
      <c r="G1126" s="4" t="n">
        <f aca="false">+D1126*VLOOKUP(C1126,[1]commodities!A$1:H$1048576,2,0)</f>
        <v>1.71</v>
      </c>
      <c r="H1126" s="4" t="n">
        <f aca="false">+$D1126*VLOOKUP(C1126,[1]commodities!A$1:H$1048576,3,0)</f>
        <v>0.036</v>
      </c>
      <c r="I1126" s="4" t="n">
        <f aca="false">+G1126/K1126</f>
        <v>1.71</v>
      </c>
      <c r="J1126" s="4" t="n">
        <f aca="false">+H1126/K1126</f>
        <v>0.036</v>
      </c>
      <c r="K1126" s="4" t="n">
        <f aca="false">+ROUNDUP(MAX(G1126/12000,H1126/51,1),0)</f>
        <v>1</v>
      </c>
      <c r="L1126" s="4" t="n">
        <f aca="false">+RANDBETWEEN(1,5)</f>
        <v>1</v>
      </c>
      <c r="M1126" s="4" t="str">
        <f aca="false">+VLOOKUP(A1126&amp;B1126,[1]country_org_des!$A$1:$E$1048576,5,0)</f>
        <v>FTL||Supplier_321||Plant_19||FTL_HU-CZ_1000</v>
      </c>
      <c r="N1126" s="4" t="n">
        <f aca="false">+FIND("FTL",M1126,2)+4</f>
        <v>34</v>
      </c>
      <c r="O1126" s="0" t="n">
        <f aca="false">+FIND("-",M1126)</f>
        <v>36</v>
      </c>
      <c r="P1126" s="0" t="n">
        <f aca="false">+LEN(M1126)</f>
        <v>43</v>
      </c>
      <c r="Q1126" s="0" t="str">
        <f aca="false">+RIGHT(M1126,P1126-O1126)</f>
        <v>CZ_1000</v>
      </c>
      <c r="R1126" s="0" t="n">
        <f aca="false">+LEN(M1126)-LEN(SUBSTITUTE(M1126,"_",""))</f>
        <v>4</v>
      </c>
      <c r="S1126" s="0" t="n">
        <f aca="false">+FIND("!",T1126)</f>
        <v>39</v>
      </c>
      <c r="T1126" s="0" t="str">
        <f aca="false">+SUBSTITUTE(M1126,"_","!",R1126)</f>
        <v>FTL||Supplier_321||Plant_19||FTL_HU-CZ!1000</v>
      </c>
    </row>
    <row r="1127" customFormat="false" ht="12.8" hidden="true" customHeight="false" outlineLevel="0" collapsed="false">
      <c r="A1127" s="0" t="s">
        <v>1241</v>
      </c>
      <c r="B1127" s="0" t="s">
        <v>1154</v>
      </c>
      <c r="C1127" s="0" t="s">
        <v>1301</v>
      </c>
      <c r="D1127" s="0" t="n">
        <v>2</v>
      </c>
      <c r="E1127" s="4" t="str">
        <f aca="false">+LEFT(RIGHT(M1127,P1127-N1127+1),O1127-N1127)</f>
        <v>HU</v>
      </c>
      <c r="F1127" s="4" t="str">
        <f aca="false">+RIGHT(LEFT(M1127,S1127-1),S1127-O1127-1)</f>
        <v>CZ</v>
      </c>
      <c r="G1127" s="4" t="n">
        <f aca="false">+D1127*VLOOKUP(C1127,[1]commodities!A$1:H$1048576,2,0)</f>
        <v>3.46</v>
      </c>
      <c r="H1127" s="4" t="n">
        <f aca="false">+$D1127*VLOOKUP(C1127,[1]commodities!A$1:H$1048576,3,0)</f>
        <v>0.072</v>
      </c>
      <c r="I1127" s="4" t="n">
        <f aca="false">+G1127/K1127</f>
        <v>3.46</v>
      </c>
      <c r="J1127" s="4" t="n">
        <f aca="false">+H1127/K1127</f>
        <v>0.072</v>
      </c>
      <c r="K1127" s="4" t="n">
        <f aca="false">+ROUNDUP(MAX(G1127/12000,H1127/51,1),0)</f>
        <v>1</v>
      </c>
      <c r="L1127" s="4" t="n">
        <f aca="false">+RANDBETWEEN(1,5)</f>
        <v>4</v>
      </c>
      <c r="M1127" s="4" t="str">
        <f aca="false">+VLOOKUP(A1127&amp;B1127,[1]country_org_des!$A$1:$E$1048576,5,0)</f>
        <v>FTL||Supplier_321||Plant_19||FTL_HU-CZ_1000</v>
      </c>
      <c r="N1127" s="4" t="n">
        <f aca="false">+FIND("FTL",M1127,2)+4</f>
        <v>34</v>
      </c>
      <c r="O1127" s="0" t="n">
        <f aca="false">+FIND("-",M1127)</f>
        <v>36</v>
      </c>
      <c r="P1127" s="0" t="n">
        <f aca="false">+LEN(M1127)</f>
        <v>43</v>
      </c>
      <c r="Q1127" s="0" t="str">
        <f aca="false">+RIGHT(M1127,P1127-O1127)</f>
        <v>CZ_1000</v>
      </c>
      <c r="R1127" s="0" t="n">
        <f aca="false">+LEN(M1127)-LEN(SUBSTITUTE(M1127,"_",""))</f>
        <v>4</v>
      </c>
      <c r="S1127" s="0" t="n">
        <f aca="false">+FIND("!",T1127)</f>
        <v>39</v>
      </c>
      <c r="T1127" s="0" t="str">
        <f aca="false">+SUBSTITUTE(M1127,"_","!",R1127)</f>
        <v>FTL||Supplier_321||Plant_19||FTL_HU-CZ!1000</v>
      </c>
    </row>
    <row r="1128" customFormat="false" ht="12.8" hidden="true" customHeight="false" outlineLevel="0" collapsed="false">
      <c r="A1128" s="0" t="s">
        <v>1241</v>
      </c>
      <c r="B1128" s="0" t="s">
        <v>1154</v>
      </c>
      <c r="C1128" s="0" t="s">
        <v>1302</v>
      </c>
      <c r="D1128" s="0" t="n">
        <v>17</v>
      </c>
      <c r="E1128" s="4" t="str">
        <f aca="false">+LEFT(RIGHT(M1128,P1128-N1128+1),O1128-N1128)</f>
        <v>HU</v>
      </c>
      <c r="F1128" s="4" t="str">
        <f aca="false">+RIGHT(LEFT(M1128,S1128-1),S1128-O1128-1)</f>
        <v>CZ</v>
      </c>
      <c r="G1128" s="4" t="n">
        <f aca="false">+D1128*VLOOKUP(C1128,[1]commodities!A$1:H$1048576,2,0)</f>
        <v>29.07</v>
      </c>
      <c r="H1128" s="4" t="n">
        <f aca="false">+$D1128*VLOOKUP(C1128,[1]commodities!A$1:H$1048576,3,0)</f>
        <v>0.612</v>
      </c>
      <c r="I1128" s="4" t="n">
        <f aca="false">+G1128/K1128</f>
        <v>29.07</v>
      </c>
      <c r="J1128" s="4" t="n">
        <f aca="false">+H1128/K1128</f>
        <v>0.612</v>
      </c>
      <c r="K1128" s="4" t="n">
        <f aca="false">+ROUNDUP(MAX(G1128/12000,H1128/51,1),0)</f>
        <v>1</v>
      </c>
      <c r="L1128" s="4" t="n">
        <f aca="false">+RANDBETWEEN(1,5)</f>
        <v>1</v>
      </c>
      <c r="M1128" s="4" t="str">
        <f aca="false">+VLOOKUP(A1128&amp;B1128,[1]country_org_des!$A$1:$E$1048576,5,0)</f>
        <v>FTL||Supplier_321||Plant_19||FTL_HU-CZ_1000</v>
      </c>
      <c r="N1128" s="4" t="n">
        <f aca="false">+FIND("FTL",M1128,2)+4</f>
        <v>34</v>
      </c>
      <c r="O1128" s="0" t="n">
        <f aca="false">+FIND("-",M1128)</f>
        <v>36</v>
      </c>
      <c r="P1128" s="0" t="n">
        <f aca="false">+LEN(M1128)</f>
        <v>43</v>
      </c>
      <c r="Q1128" s="0" t="str">
        <f aca="false">+RIGHT(M1128,P1128-O1128)</f>
        <v>CZ_1000</v>
      </c>
      <c r="R1128" s="0" t="n">
        <f aca="false">+LEN(M1128)-LEN(SUBSTITUTE(M1128,"_",""))</f>
        <v>4</v>
      </c>
      <c r="S1128" s="0" t="n">
        <f aca="false">+FIND("!",T1128)</f>
        <v>39</v>
      </c>
      <c r="T1128" s="0" t="str">
        <f aca="false">+SUBSTITUTE(M1128,"_","!",R1128)</f>
        <v>FTL||Supplier_321||Plant_19||FTL_HU-CZ!1000</v>
      </c>
    </row>
    <row r="1129" customFormat="false" ht="12.8" hidden="true" customHeight="false" outlineLevel="0" collapsed="false">
      <c r="A1129" s="0" t="s">
        <v>1241</v>
      </c>
      <c r="B1129" s="0" t="s">
        <v>1154</v>
      </c>
      <c r="C1129" s="0" t="s">
        <v>1303</v>
      </c>
      <c r="D1129" s="0" t="n">
        <v>1</v>
      </c>
      <c r="E1129" s="4" t="str">
        <f aca="false">+LEFT(RIGHT(M1129,P1129-N1129+1),O1129-N1129)</f>
        <v>HU</v>
      </c>
      <c r="F1129" s="4" t="str">
        <f aca="false">+RIGHT(LEFT(M1129,S1129-1),S1129-O1129-1)</f>
        <v>CZ</v>
      </c>
      <c r="G1129" s="4" t="n">
        <f aca="false">+D1129*VLOOKUP(C1129,[1]commodities!A$1:H$1048576,2,0)</f>
        <v>1.71</v>
      </c>
      <c r="H1129" s="4" t="n">
        <f aca="false">+$D1129*VLOOKUP(C1129,[1]commodities!A$1:H$1048576,3,0)</f>
        <v>0.036</v>
      </c>
      <c r="I1129" s="4" t="n">
        <f aca="false">+G1129/K1129</f>
        <v>1.71</v>
      </c>
      <c r="J1129" s="4" t="n">
        <f aca="false">+H1129/K1129</f>
        <v>0.036</v>
      </c>
      <c r="K1129" s="4" t="n">
        <f aca="false">+ROUNDUP(MAX(G1129/12000,H1129/51,1),0)</f>
        <v>1</v>
      </c>
      <c r="L1129" s="4" t="n">
        <f aca="false">+RANDBETWEEN(1,5)</f>
        <v>1</v>
      </c>
      <c r="M1129" s="4" t="str">
        <f aca="false">+VLOOKUP(A1129&amp;B1129,[1]country_org_des!$A$1:$E$1048576,5,0)</f>
        <v>FTL||Supplier_321||Plant_19||FTL_HU-CZ_1000</v>
      </c>
      <c r="N1129" s="4" t="n">
        <f aca="false">+FIND("FTL",M1129,2)+4</f>
        <v>34</v>
      </c>
      <c r="O1129" s="0" t="n">
        <f aca="false">+FIND("-",M1129)</f>
        <v>36</v>
      </c>
      <c r="P1129" s="0" t="n">
        <f aca="false">+LEN(M1129)</f>
        <v>43</v>
      </c>
      <c r="Q1129" s="0" t="str">
        <f aca="false">+RIGHT(M1129,P1129-O1129)</f>
        <v>CZ_1000</v>
      </c>
      <c r="R1129" s="0" t="n">
        <f aca="false">+LEN(M1129)-LEN(SUBSTITUTE(M1129,"_",""))</f>
        <v>4</v>
      </c>
      <c r="S1129" s="0" t="n">
        <f aca="false">+FIND("!",T1129)</f>
        <v>39</v>
      </c>
      <c r="T1129" s="0" t="str">
        <f aca="false">+SUBSTITUTE(M1129,"_","!",R1129)</f>
        <v>FTL||Supplier_321||Plant_19||FTL_HU-CZ!1000</v>
      </c>
    </row>
    <row r="1130" customFormat="false" ht="12.8" hidden="true" customHeight="false" outlineLevel="0" collapsed="false">
      <c r="A1130" s="0" t="s">
        <v>1241</v>
      </c>
      <c r="B1130" s="0" t="s">
        <v>1154</v>
      </c>
      <c r="C1130" s="0" t="s">
        <v>1304</v>
      </c>
      <c r="D1130" s="0" t="n">
        <v>1</v>
      </c>
      <c r="E1130" s="4" t="str">
        <f aca="false">+LEFT(RIGHT(M1130,P1130-N1130+1),O1130-N1130)</f>
        <v>HU</v>
      </c>
      <c r="F1130" s="4" t="str">
        <f aca="false">+RIGHT(LEFT(M1130,S1130-1),S1130-O1130-1)</f>
        <v>CZ</v>
      </c>
      <c r="G1130" s="4" t="n">
        <f aca="false">+D1130*VLOOKUP(C1130,[1]commodities!A$1:H$1048576,2,0)</f>
        <v>1.73</v>
      </c>
      <c r="H1130" s="4" t="n">
        <f aca="false">+$D1130*VLOOKUP(C1130,[1]commodities!A$1:H$1048576,3,0)</f>
        <v>0.036</v>
      </c>
      <c r="I1130" s="4" t="n">
        <f aca="false">+G1130/K1130</f>
        <v>1.73</v>
      </c>
      <c r="J1130" s="4" t="n">
        <f aca="false">+H1130/K1130</f>
        <v>0.036</v>
      </c>
      <c r="K1130" s="4" t="n">
        <f aca="false">+ROUNDUP(MAX(G1130/12000,H1130/51,1),0)</f>
        <v>1</v>
      </c>
      <c r="L1130" s="4" t="n">
        <f aca="false">+RANDBETWEEN(1,5)</f>
        <v>5</v>
      </c>
      <c r="M1130" s="4" t="str">
        <f aca="false">+VLOOKUP(A1130&amp;B1130,[1]country_org_des!$A$1:$E$1048576,5,0)</f>
        <v>FTL||Supplier_321||Plant_19||FTL_HU-CZ_1000</v>
      </c>
      <c r="N1130" s="4" t="n">
        <f aca="false">+FIND("FTL",M1130,2)+4</f>
        <v>34</v>
      </c>
      <c r="O1130" s="0" t="n">
        <f aca="false">+FIND("-",M1130)</f>
        <v>36</v>
      </c>
      <c r="P1130" s="0" t="n">
        <f aca="false">+LEN(M1130)</f>
        <v>43</v>
      </c>
      <c r="Q1130" s="0" t="str">
        <f aca="false">+RIGHT(M1130,P1130-O1130)</f>
        <v>CZ_1000</v>
      </c>
      <c r="R1130" s="0" t="n">
        <f aca="false">+LEN(M1130)-LEN(SUBSTITUTE(M1130,"_",""))</f>
        <v>4</v>
      </c>
      <c r="S1130" s="0" t="n">
        <f aca="false">+FIND("!",T1130)</f>
        <v>39</v>
      </c>
      <c r="T1130" s="0" t="str">
        <f aca="false">+SUBSTITUTE(M1130,"_","!",R1130)</f>
        <v>FTL||Supplier_321||Plant_19||FTL_HU-CZ!1000</v>
      </c>
    </row>
    <row r="1131" customFormat="false" ht="12.8" hidden="true" customHeight="false" outlineLevel="0" collapsed="false">
      <c r="A1131" s="0" t="s">
        <v>1241</v>
      </c>
      <c r="B1131" s="0" t="s">
        <v>1154</v>
      </c>
      <c r="C1131" s="0" t="s">
        <v>1305</v>
      </c>
      <c r="D1131" s="0" t="n">
        <v>19</v>
      </c>
      <c r="E1131" s="4" t="str">
        <f aca="false">+LEFT(RIGHT(M1131,P1131-N1131+1),O1131-N1131)</f>
        <v>HU</v>
      </c>
      <c r="F1131" s="4" t="str">
        <f aca="false">+RIGHT(LEFT(M1131,S1131-1),S1131-O1131-1)</f>
        <v>CZ</v>
      </c>
      <c r="G1131" s="4" t="n">
        <f aca="false">+D1131*VLOOKUP(C1131,[1]commodities!A$1:H$1048576,2,0)</f>
        <v>32.68</v>
      </c>
      <c r="H1131" s="4" t="n">
        <f aca="false">+$D1131*VLOOKUP(C1131,[1]commodities!A$1:H$1048576,3,0)</f>
        <v>0.684</v>
      </c>
      <c r="I1131" s="4" t="n">
        <f aca="false">+G1131/K1131</f>
        <v>32.68</v>
      </c>
      <c r="J1131" s="4" t="n">
        <f aca="false">+H1131/K1131</f>
        <v>0.684</v>
      </c>
      <c r="K1131" s="4" t="n">
        <f aca="false">+ROUNDUP(MAX(G1131/12000,H1131/51,1),0)</f>
        <v>1</v>
      </c>
      <c r="L1131" s="4" t="n">
        <f aca="false">+RANDBETWEEN(1,5)</f>
        <v>3</v>
      </c>
      <c r="M1131" s="4" t="str">
        <f aca="false">+VLOOKUP(A1131&amp;B1131,[1]country_org_des!$A$1:$E$1048576,5,0)</f>
        <v>FTL||Supplier_321||Plant_19||FTL_HU-CZ_1000</v>
      </c>
      <c r="N1131" s="4" t="n">
        <f aca="false">+FIND("FTL",M1131,2)+4</f>
        <v>34</v>
      </c>
      <c r="O1131" s="0" t="n">
        <f aca="false">+FIND("-",M1131)</f>
        <v>36</v>
      </c>
      <c r="P1131" s="0" t="n">
        <f aca="false">+LEN(M1131)</f>
        <v>43</v>
      </c>
      <c r="Q1131" s="0" t="str">
        <f aca="false">+RIGHT(M1131,P1131-O1131)</f>
        <v>CZ_1000</v>
      </c>
      <c r="R1131" s="0" t="n">
        <f aca="false">+LEN(M1131)-LEN(SUBSTITUTE(M1131,"_",""))</f>
        <v>4</v>
      </c>
      <c r="S1131" s="0" t="n">
        <f aca="false">+FIND("!",T1131)</f>
        <v>39</v>
      </c>
      <c r="T1131" s="0" t="str">
        <f aca="false">+SUBSTITUTE(M1131,"_","!",R1131)</f>
        <v>FTL||Supplier_321||Plant_19||FTL_HU-CZ!1000</v>
      </c>
    </row>
    <row r="1132" customFormat="false" ht="12.8" hidden="true" customHeight="false" outlineLevel="0" collapsed="false">
      <c r="A1132" s="0" t="s">
        <v>1241</v>
      </c>
      <c r="B1132" s="0" t="s">
        <v>1154</v>
      </c>
      <c r="C1132" s="0" t="s">
        <v>1306</v>
      </c>
      <c r="D1132" s="0" t="n">
        <v>18</v>
      </c>
      <c r="E1132" s="4" t="str">
        <f aca="false">+LEFT(RIGHT(M1132,P1132-N1132+1),O1132-N1132)</f>
        <v>HU</v>
      </c>
      <c r="F1132" s="4" t="str">
        <f aca="false">+RIGHT(LEFT(M1132,S1132-1),S1132-O1132-1)</f>
        <v>CZ</v>
      </c>
      <c r="G1132" s="4" t="n">
        <f aca="false">+D1132*VLOOKUP(C1132,[1]commodities!A$1:H$1048576,2,0)</f>
        <v>54.3000000006</v>
      </c>
      <c r="H1132" s="4" t="n">
        <f aca="false">+$D1132*VLOOKUP(C1132,[1]commodities!A$1:H$1048576,3,0)</f>
        <v>1.08</v>
      </c>
      <c r="I1132" s="4" t="n">
        <f aca="false">+G1132/K1132</f>
        <v>54.3000000006</v>
      </c>
      <c r="J1132" s="4" t="n">
        <f aca="false">+H1132/K1132</f>
        <v>1.08</v>
      </c>
      <c r="K1132" s="4" t="n">
        <f aca="false">+ROUNDUP(MAX(G1132/12000,H1132/51,1),0)</f>
        <v>1</v>
      </c>
      <c r="L1132" s="4" t="n">
        <f aca="false">+RANDBETWEEN(1,5)</f>
        <v>5</v>
      </c>
      <c r="M1132" s="4" t="str">
        <f aca="false">+VLOOKUP(A1132&amp;B1132,[1]country_org_des!$A$1:$E$1048576,5,0)</f>
        <v>FTL||Supplier_321||Plant_19||FTL_HU-CZ_1000</v>
      </c>
      <c r="N1132" s="4" t="n">
        <f aca="false">+FIND("FTL",M1132,2)+4</f>
        <v>34</v>
      </c>
      <c r="O1132" s="0" t="n">
        <f aca="false">+FIND("-",M1132)</f>
        <v>36</v>
      </c>
      <c r="P1132" s="0" t="n">
        <f aca="false">+LEN(M1132)</f>
        <v>43</v>
      </c>
      <c r="Q1132" s="0" t="str">
        <f aca="false">+RIGHT(M1132,P1132-O1132)</f>
        <v>CZ_1000</v>
      </c>
      <c r="R1132" s="0" t="n">
        <f aca="false">+LEN(M1132)-LEN(SUBSTITUTE(M1132,"_",""))</f>
        <v>4</v>
      </c>
      <c r="S1132" s="0" t="n">
        <f aca="false">+FIND("!",T1132)</f>
        <v>39</v>
      </c>
      <c r="T1132" s="0" t="str">
        <f aca="false">+SUBSTITUTE(M1132,"_","!",R1132)</f>
        <v>FTL||Supplier_321||Plant_19||FTL_HU-CZ!1000</v>
      </c>
    </row>
    <row r="1133" customFormat="false" ht="12.8" hidden="true" customHeight="false" outlineLevel="0" collapsed="false">
      <c r="A1133" s="0" t="s">
        <v>1241</v>
      </c>
      <c r="B1133" s="0" t="s">
        <v>1154</v>
      </c>
      <c r="C1133" s="0" t="s">
        <v>1307</v>
      </c>
      <c r="D1133" s="0" t="n">
        <v>16</v>
      </c>
      <c r="E1133" s="4" t="str">
        <f aca="false">+LEFT(RIGHT(M1133,P1133-N1133+1),O1133-N1133)</f>
        <v>HU</v>
      </c>
      <c r="F1133" s="4" t="str">
        <f aca="false">+RIGHT(LEFT(M1133,S1133-1),S1133-O1133-1)</f>
        <v>CZ</v>
      </c>
      <c r="G1133" s="4" t="n">
        <f aca="false">+D1133*VLOOKUP(C1133,[1]commodities!A$1:H$1048576,2,0)</f>
        <v>48.7466666672</v>
      </c>
      <c r="H1133" s="4" t="n">
        <f aca="false">+$D1133*VLOOKUP(C1133,[1]commodities!A$1:H$1048576,3,0)</f>
        <v>0.96</v>
      </c>
      <c r="I1133" s="4" t="n">
        <f aca="false">+G1133/K1133</f>
        <v>48.7466666672</v>
      </c>
      <c r="J1133" s="4" t="n">
        <f aca="false">+H1133/K1133</f>
        <v>0.96</v>
      </c>
      <c r="K1133" s="4" t="n">
        <f aca="false">+ROUNDUP(MAX(G1133/12000,H1133/51,1),0)</f>
        <v>1</v>
      </c>
      <c r="L1133" s="4" t="n">
        <f aca="false">+RANDBETWEEN(1,5)</f>
        <v>4</v>
      </c>
      <c r="M1133" s="4" t="str">
        <f aca="false">+VLOOKUP(A1133&amp;B1133,[1]country_org_des!$A$1:$E$1048576,5,0)</f>
        <v>FTL||Supplier_321||Plant_19||FTL_HU-CZ_1000</v>
      </c>
      <c r="N1133" s="4" t="n">
        <f aca="false">+FIND("FTL",M1133,2)+4</f>
        <v>34</v>
      </c>
      <c r="O1133" s="0" t="n">
        <f aca="false">+FIND("-",M1133)</f>
        <v>36</v>
      </c>
      <c r="P1133" s="0" t="n">
        <f aca="false">+LEN(M1133)</f>
        <v>43</v>
      </c>
      <c r="Q1133" s="0" t="str">
        <f aca="false">+RIGHT(M1133,P1133-O1133)</f>
        <v>CZ_1000</v>
      </c>
      <c r="R1133" s="0" t="n">
        <f aca="false">+LEN(M1133)-LEN(SUBSTITUTE(M1133,"_",""))</f>
        <v>4</v>
      </c>
      <c r="S1133" s="0" t="n">
        <f aca="false">+FIND("!",T1133)</f>
        <v>39</v>
      </c>
      <c r="T1133" s="0" t="str">
        <f aca="false">+SUBSTITUTE(M1133,"_","!",R1133)</f>
        <v>FTL||Supplier_321||Plant_19||FTL_HU-CZ!1000</v>
      </c>
    </row>
    <row r="1134" customFormat="false" ht="12.8" hidden="true" customHeight="false" outlineLevel="0" collapsed="false">
      <c r="A1134" s="0" t="s">
        <v>1241</v>
      </c>
      <c r="B1134" s="0" t="s">
        <v>1154</v>
      </c>
      <c r="C1134" s="0" t="s">
        <v>1308</v>
      </c>
      <c r="D1134" s="0" t="n">
        <v>11</v>
      </c>
      <c r="E1134" s="4" t="str">
        <f aca="false">+LEFT(RIGHT(M1134,P1134-N1134+1),O1134-N1134)</f>
        <v>HU</v>
      </c>
      <c r="F1134" s="4" t="str">
        <f aca="false">+RIGHT(LEFT(M1134,S1134-1),S1134-O1134-1)</f>
        <v>CZ</v>
      </c>
      <c r="G1134" s="4" t="n">
        <f aca="false">+D1134*VLOOKUP(C1134,[1]commodities!A$1:H$1048576,2,0)</f>
        <v>33.0733333337</v>
      </c>
      <c r="H1134" s="4" t="n">
        <f aca="false">+$D1134*VLOOKUP(C1134,[1]commodities!A$1:H$1048576,3,0)</f>
        <v>0.66</v>
      </c>
      <c r="I1134" s="4" t="n">
        <f aca="false">+G1134/K1134</f>
        <v>33.0733333337</v>
      </c>
      <c r="J1134" s="4" t="n">
        <f aca="false">+H1134/K1134</f>
        <v>0.66</v>
      </c>
      <c r="K1134" s="4" t="n">
        <f aca="false">+ROUNDUP(MAX(G1134/12000,H1134/51,1),0)</f>
        <v>1</v>
      </c>
      <c r="L1134" s="4" t="n">
        <f aca="false">+RANDBETWEEN(1,5)</f>
        <v>3</v>
      </c>
      <c r="M1134" s="4" t="str">
        <f aca="false">+VLOOKUP(A1134&amp;B1134,[1]country_org_des!$A$1:$E$1048576,5,0)</f>
        <v>FTL||Supplier_321||Plant_19||FTL_HU-CZ_1000</v>
      </c>
      <c r="N1134" s="4" t="n">
        <f aca="false">+FIND("FTL",M1134,2)+4</f>
        <v>34</v>
      </c>
      <c r="O1134" s="0" t="n">
        <f aca="false">+FIND("-",M1134)</f>
        <v>36</v>
      </c>
      <c r="P1134" s="0" t="n">
        <f aca="false">+LEN(M1134)</f>
        <v>43</v>
      </c>
      <c r="Q1134" s="0" t="str">
        <f aca="false">+RIGHT(M1134,P1134-O1134)</f>
        <v>CZ_1000</v>
      </c>
      <c r="R1134" s="0" t="n">
        <f aca="false">+LEN(M1134)-LEN(SUBSTITUTE(M1134,"_",""))</f>
        <v>4</v>
      </c>
      <c r="S1134" s="0" t="n">
        <f aca="false">+FIND("!",T1134)</f>
        <v>39</v>
      </c>
      <c r="T1134" s="0" t="str">
        <f aca="false">+SUBSTITUTE(M1134,"_","!",R1134)</f>
        <v>FTL||Supplier_321||Plant_19||FTL_HU-CZ!1000</v>
      </c>
    </row>
    <row r="1135" customFormat="false" ht="12.8" hidden="true" customHeight="false" outlineLevel="0" collapsed="false">
      <c r="A1135" s="0" t="s">
        <v>1241</v>
      </c>
      <c r="B1135" s="0" t="s">
        <v>1154</v>
      </c>
      <c r="C1135" s="0" t="s">
        <v>1309</v>
      </c>
      <c r="D1135" s="0" t="n">
        <v>17</v>
      </c>
      <c r="E1135" s="4" t="str">
        <f aca="false">+LEFT(RIGHT(M1135,P1135-N1135+1),O1135-N1135)</f>
        <v>HU</v>
      </c>
      <c r="F1135" s="4" t="str">
        <f aca="false">+RIGHT(LEFT(M1135,S1135-1),S1135-O1135-1)</f>
        <v>CZ</v>
      </c>
      <c r="G1135" s="4" t="n">
        <f aca="false">+D1135*VLOOKUP(C1135,[1]commodities!A$1:H$1048576,2,0)</f>
        <v>50.7733333339</v>
      </c>
      <c r="H1135" s="4" t="n">
        <f aca="false">+$D1135*VLOOKUP(C1135,[1]commodities!A$1:H$1048576,3,0)</f>
        <v>1.02</v>
      </c>
      <c r="I1135" s="4" t="n">
        <f aca="false">+G1135/K1135</f>
        <v>50.7733333339</v>
      </c>
      <c r="J1135" s="4" t="n">
        <f aca="false">+H1135/K1135</f>
        <v>1.02</v>
      </c>
      <c r="K1135" s="4" t="n">
        <f aca="false">+ROUNDUP(MAX(G1135/12000,H1135/51,1),0)</f>
        <v>1</v>
      </c>
      <c r="L1135" s="4" t="n">
        <f aca="false">+RANDBETWEEN(1,5)</f>
        <v>1</v>
      </c>
      <c r="M1135" s="4" t="str">
        <f aca="false">+VLOOKUP(A1135&amp;B1135,[1]country_org_des!$A$1:$E$1048576,5,0)</f>
        <v>FTL||Supplier_321||Plant_19||FTL_HU-CZ_1000</v>
      </c>
      <c r="N1135" s="4" t="n">
        <f aca="false">+FIND("FTL",M1135,2)+4</f>
        <v>34</v>
      </c>
      <c r="O1135" s="0" t="n">
        <f aca="false">+FIND("-",M1135)</f>
        <v>36</v>
      </c>
      <c r="P1135" s="0" t="n">
        <f aca="false">+LEN(M1135)</f>
        <v>43</v>
      </c>
      <c r="Q1135" s="0" t="str">
        <f aca="false">+RIGHT(M1135,P1135-O1135)</f>
        <v>CZ_1000</v>
      </c>
      <c r="R1135" s="0" t="n">
        <f aca="false">+LEN(M1135)-LEN(SUBSTITUTE(M1135,"_",""))</f>
        <v>4</v>
      </c>
      <c r="S1135" s="0" t="n">
        <f aca="false">+FIND("!",T1135)</f>
        <v>39</v>
      </c>
      <c r="T1135" s="0" t="str">
        <f aca="false">+SUBSTITUTE(M1135,"_","!",R1135)</f>
        <v>FTL||Supplier_321||Plant_19||FTL_HU-CZ!1000</v>
      </c>
    </row>
    <row r="1136" customFormat="false" ht="12.8" hidden="true" customHeight="false" outlineLevel="0" collapsed="false">
      <c r="A1136" s="0" t="s">
        <v>1241</v>
      </c>
      <c r="B1136" s="0" t="s">
        <v>1154</v>
      </c>
      <c r="C1136" s="0" t="s">
        <v>1310</v>
      </c>
      <c r="D1136" s="0" t="n">
        <v>16</v>
      </c>
      <c r="E1136" s="4" t="str">
        <f aca="false">+LEFT(RIGHT(M1136,P1136-N1136+1),O1136-N1136)</f>
        <v>HU</v>
      </c>
      <c r="F1136" s="4" t="str">
        <f aca="false">+RIGHT(LEFT(M1136,S1136-1),S1136-O1136-1)</f>
        <v>CZ</v>
      </c>
      <c r="G1136" s="4" t="n">
        <f aca="false">+D1136*VLOOKUP(C1136,[1]commodities!A$1:H$1048576,2,0)</f>
        <v>48.7466666672</v>
      </c>
      <c r="H1136" s="4" t="n">
        <f aca="false">+$D1136*VLOOKUP(C1136,[1]commodities!A$1:H$1048576,3,0)</f>
        <v>0.96</v>
      </c>
      <c r="I1136" s="4" t="n">
        <f aca="false">+G1136/K1136</f>
        <v>48.7466666672</v>
      </c>
      <c r="J1136" s="4" t="n">
        <f aca="false">+H1136/K1136</f>
        <v>0.96</v>
      </c>
      <c r="K1136" s="4" t="n">
        <f aca="false">+ROUNDUP(MAX(G1136/12000,H1136/51,1),0)</f>
        <v>1</v>
      </c>
      <c r="L1136" s="4" t="n">
        <f aca="false">+RANDBETWEEN(1,5)</f>
        <v>3</v>
      </c>
      <c r="M1136" s="4" t="str">
        <f aca="false">+VLOOKUP(A1136&amp;B1136,[1]country_org_des!$A$1:$E$1048576,5,0)</f>
        <v>FTL||Supplier_321||Plant_19||FTL_HU-CZ_1000</v>
      </c>
      <c r="N1136" s="4" t="n">
        <f aca="false">+FIND("FTL",M1136,2)+4</f>
        <v>34</v>
      </c>
      <c r="O1136" s="0" t="n">
        <f aca="false">+FIND("-",M1136)</f>
        <v>36</v>
      </c>
      <c r="P1136" s="0" t="n">
        <f aca="false">+LEN(M1136)</f>
        <v>43</v>
      </c>
      <c r="Q1136" s="0" t="str">
        <f aca="false">+RIGHT(M1136,P1136-O1136)</f>
        <v>CZ_1000</v>
      </c>
      <c r="R1136" s="0" t="n">
        <f aca="false">+LEN(M1136)-LEN(SUBSTITUTE(M1136,"_",""))</f>
        <v>4</v>
      </c>
      <c r="S1136" s="0" t="n">
        <f aca="false">+FIND("!",T1136)</f>
        <v>39</v>
      </c>
      <c r="T1136" s="0" t="str">
        <f aca="false">+SUBSTITUTE(M1136,"_","!",R1136)</f>
        <v>FTL||Supplier_321||Plant_19||FTL_HU-CZ!1000</v>
      </c>
    </row>
    <row r="1137" customFormat="false" ht="12.8" hidden="true" customHeight="false" outlineLevel="0" collapsed="false">
      <c r="A1137" s="0" t="s">
        <v>1241</v>
      </c>
      <c r="B1137" s="0" t="s">
        <v>1154</v>
      </c>
      <c r="C1137" s="0" t="s">
        <v>1311</v>
      </c>
      <c r="D1137" s="0" t="n">
        <v>11</v>
      </c>
      <c r="E1137" s="4" t="str">
        <f aca="false">+LEFT(RIGHT(M1137,P1137-N1137+1),O1137-N1137)</f>
        <v>HU</v>
      </c>
      <c r="F1137" s="4" t="str">
        <f aca="false">+RIGHT(LEFT(M1137,S1137-1),S1137-O1137-1)</f>
        <v>CZ</v>
      </c>
      <c r="G1137" s="4" t="n">
        <f aca="false">+D1137*VLOOKUP(C1137,[1]commodities!A$1:H$1048576,2,0)</f>
        <v>33.0733333337</v>
      </c>
      <c r="H1137" s="4" t="n">
        <f aca="false">+$D1137*VLOOKUP(C1137,[1]commodities!A$1:H$1048576,3,0)</f>
        <v>0.66</v>
      </c>
      <c r="I1137" s="4" t="n">
        <f aca="false">+G1137/K1137</f>
        <v>33.0733333337</v>
      </c>
      <c r="J1137" s="4" t="n">
        <f aca="false">+H1137/K1137</f>
        <v>0.66</v>
      </c>
      <c r="K1137" s="4" t="n">
        <f aca="false">+ROUNDUP(MAX(G1137/12000,H1137/51,1),0)</f>
        <v>1</v>
      </c>
      <c r="L1137" s="4" t="n">
        <f aca="false">+RANDBETWEEN(1,5)</f>
        <v>1</v>
      </c>
      <c r="M1137" s="4" t="str">
        <f aca="false">+VLOOKUP(A1137&amp;B1137,[1]country_org_des!$A$1:$E$1048576,5,0)</f>
        <v>FTL||Supplier_321||Plant_19||FTL_HU-CZ_1000</v>
      </c>
      <c r="N1137" s="4" t="n">
        <f aca="false">+FIND("FTL",M1137,2)+4</f>
        <v>34</v>
      </c>
      <c r="O1137" s="0" t="n">
        <f aca="false">+FIND("-",M1137)</f>
        <v>36</v>
      </c>
      <c r="P1137" s="0" t="n">
        <f aca="false">+LEN(M1137)</f>
        <v>43</v>
      </c>
      <c r="Q1137" s="0" t="str">
        <f aca="false">+RIGHT(M1137,P1137-O1137)</f>
        <v>CZ_1000</v>
      </c>
      <c r="R1137" s="0" t="n">
        <f aca="false">+LEN(M1137)-LEN(SUBSTITUTE(M1137,"_",""))</f>
        <v>4</v>
      </c>
      <c r="S1137" s="0" t="n">
        <f aca="false">+FIND("!",T1137)</f>
        <v>39</v>
      </c>
      <c r="T1137" s="0" t="str">
        <f aca="false">+SUBSTITUTE(M1137,"_","!",R1137)</f>
        <v>FTL||Supplier_321||Plant_19||FTL_HU-CZ!1000</v>
      </c>
    </row>
    <row r="1138" customFormat="false" ht="12.8" hidden="true" customHeight="false" outlineLevel="0" collapsed="false">
      <c r="A1138" s="0" t="s">
        <v>1241</v>
      </c>
      <c r="B1138" s="0" t="s">
        <v>1154</v>
      </c>
      <c r="C1138" s="0" t="s">
        <v>1312</v>
      </c>
      <c r="D1138" s="0" t="n">
        <v>36</v>
      </c>
      <c r="E1138" s="4" t="str">
        <f aca="false">+LEFT(RIGHT(M1138,P1138-N1138+1),O1138-N1138)</f>
        <v>HU</v>
      </c>
      <c r="F1138" s="4" t="str">
        <f aca="false">+RIGHT(LEFT(M1138,S1138-1),S1138-O1138-1)</f>
        <v>CZ</v>
      </c>
      <c r="G1138" s="4" t="n">
        <f aca="false">+D1138*VLOOKUP(C1138,[1]commodities!A$1:H$1048576,2,0)</f>
        <v>25.02</v>
      </c>
      <c r="H1138" s="4" t="n">
        <f aca="false">+$D1138*VLOOKUP(C1138,[1]commodities!A$1:H$1048576,3,0)</f>
        <v>0.648</v>
      </c>
      <c r="I1138" s="4" t="n">
        <f aca="false">+G1138/K1138</f>
        <v>25.02</v>
      </c>
      <c r="J1138" s="4" t="n">
        <f aca="false">+H1138/K1138</f>
        <v>0.648</v>
      </c>
      <c r="K1138" s="4" t="n">
        <f aca="false">+ROUNDUP(MAX(G1138/12000,H1138/51,1),0)</f>
        <v>1</v>
      </c>
      <c r="L1138" s="4" t="n">
        <f aca="false">+RANDBETWEEN(1,5)</f>
        <v>1</v>
      </c>
      <c r="M1138" s="4" t="str">
        <f aca="false">+VLOOKUP(A1138&amp;B1138,[1]country_org_des!$A$1:$E$1048576,5,0)</f>
        <v>FTL||Supplier_321||Plant_19||FTL_HU-CZ_1000</v>
      </c>
      <c r="N1138" s="4" t="n">
        <f aca="false">+FIND("FTL",M1138,2)+4</f>
        <v>34</v>
      </c>
      <c r="O1138" s="0" t="n">
        <f aca="false">+FIND("-",M1138)</f>
        <v>36</v>
      </c>
      <c r="P1138" s="0" t="n">
        <f aca="false">+LEN(M1138)</f>
        <v>43</v>
      </c>
      <c r="Q1138" s="0" t="str">
        <f aca="false">+RIGHT(M1138,P1138-O1138)</f>
        <v>CZ_1000</v>
      </c>
      <c r="R1138" s="0" t="n">
        <f aca="false">+LEN(M1138)-LEN(SUBSTITUTE(M1138,"_",""))</f>
        <v>4</v>
      </c>
      <c r="S1138" s="0" t="n">
        <f aca="false">+FIND("!",T1138)</f>
        <v>39</v>
      </c>
      <c r="T1138" s="0" t="str">
        <f aca="false">+SUBSTITUTE(M1138,"_","!",R1138)</f>
        <v>FTL||Supplier_321||Plant_19||FTL_HU-CZ!1000</v>
      </c>
    </row>
    <row r="1139" customFormat="false" ht="12.8" hidden="true" customHeight="false" outlineLevel="0" collapsed="false">
      <c r="A1139" s="0" t="s">
        <v>1241</v>
      </c>
      <c r="B1139" s="0" t="s">
        <v>1154</v>
      </c>
      <c r="C1139" s="0" t="s">
        <v>1313</v>
      </c>
      <c r="D1139" s="0" t="n">
        <v>21</v>
      </c>
      <c r="E1139" s="4" t="str">
        <f aca="false">+LEFT(RIGHT(M1139,P1139-N1139+1),O1139-N1139)</f>
        <v>HU</v>
      </c>
      <c r="F1139" s="4" t="str">
        <f aca="false">+RIGHT(LEFT(M1139,S1139-1),S1139-O1139-1)</f>
        <v>CZ</v>
      </c>
      <c r="G1139" s="4" t="n">
        <f aca="false">+D1139*VLOOKUP(C1139,[1]commodities!A$1:H$1048576,2,0)</f>
        <v>14.385</v>
      </c>
      <c r="H1139" s="4" t="n">
        <f aca="false">+$D1139*VLOOKUP(C1139,[1]commodities!A$1:H$1048576,3,0)</f>
        <v>0.378</v>
      </c>
      <c r="I1139" s="4" t="n">
        <f aca="false">+G1139/K1139</f>
        <v>14.385</v>
      </c>
      <c r="J1139" s="4" t="n">
        <f aca="false">+H1139/K1139</f>
        <v>0.378</v>
      </c>
      <c r="K1139" s="4" t="n">
        <f aca="false">+ROUNDUP(MAX(G1139/12000,H1139/51,1),0)</f>
        <v>1</v>
      </c>
      <c r="L1139" s="4" t="n">
        <f aca="false">+RANDBETWEEN(1,5)</f>
        <v>3</v>
      </c>
      <c r="M1139" s="4" t="str">
        <f aca="false">+VLOOKUP(A1139&amp;B1139,[1]country_org_des!$A$1:$E$1048576,5,0)</f>
        <v>FTL||Supplier_321||Plant_19||FTL_HU-CZ_1000</v>
      </c>
      <c r="N1139" s="4" t="n">
        <f aca="false">+FIND("FTL",M1139,2)+4</f>
        <v>34</v>
      </c>
      <c r="O1139" s="0" t="n">
        <f aca="false">+FIND("-",M1139)</f>
        <v>36</v>
      </c>
      <c r="P1139" s="0" t="n">
        <f aca="false">+LEN(M1139)</f>
        <v>43</v>
      </c>
      <c r="Q1139" s="0" t="str">
        <f aca="false">+RIGHT(M1139,P1139-O1139)</f>
        <v>CZ_1000</v>
      </c>
      <c r="R1139" s="0" t="n">
        <f aca="false">+LEN(M1139)-LEN(SUBSTITUTE(M1139,"_",""))</f>
        <v>4</v>
      </c>
      <c r="S1139" s="0" t="n">
        <f aca="false">+FIND("!",T1139)</f>
        <v>39</v>
      </c>
      <c r="T1139" s="0" t="str">
        <f aca="false">+SUBSTITUTE(M1139,"_","!",R1139)</f>
        <v>FTL||Supplier_321||Plant_19||FTL_HU-CZ!1000</v>
      </c>
    </row>
    <row r="1140" customFormat="false" ht="12.8" hidden="true" customHeight="false" outlineLevel="0" collapsed="false">
      <c r="A1140" s="0" t="s">
        <v>1241</v>
      </c>
      <c r="B1140" s="0" t="s">
        <v>1154</v>
      </c>
      <c r="C1140" s="0" t="s">
        <v>1314</v>
      </c>
      <c r="D1140" s="0" t="n">
        <v>84</v>
      </c>
      <c r="E1140" s="4" t="str">
        <f aca="false">+LEFT(RIGHT(M1140,P1140-N1140+1),O1140-N1140)</f>
        <v>HU</v>
      </c>
      <c r="F1140" s="4" t="str">
        <f aca="false">+RIGHT(LEFT(M1140,S1140-1),S1140-O1140-1)</f>
        <v>CZ</v>
      </c>
      <c r="G1140" s="4" t="n">
        <f aca="false">+D1140*VLOOKUP(C1140,[1]commodities!A$1:H$1048576,2,0)</f>
        <v>57.54</v>
      </c>
      <c r="H1140" s="4" t="n">
        <f aca="false">+$D1140*VLOOKUP(C1140,[1]commodities!A$1:H$1048576,3,0)</f>
        <v>1.512</v>
      </c>
      <c r="I1140" s="4" t="n">
        <f aca="false">+G1140/K1140</f>
        <v>57.54</v>
      </c>
      <c r="J1140" s="4" t="n">
        <f aca="false">+H1140/K1140</f>
        <v>1.512</v>
      </c>
      <c r="K1140" s="4" t="n">
        <f aca="false">+ROUNDUP(MAX(G1140/12000,H1140/51,1),0)</f>
        <v>1</v>
      </c>
      <c r="L1140" s="4" t="n">
        <f aca="false">+RANDBETWEEN(1,5)</f>
        <v>5</v>
      </c>
      <c r="M1140" s="4" t="str">
        <f aca="false">+VLOOKUP(A1140&amp;B1140,[1]country_org_des!$A$1:$E$1048576,5,0)</f>
        <v>FTL||Supplier_321||Plant_19||FTL_HU-CZ_1000</v>
      </c>
      <c r="N1140" s="4" t="n">
        <f aca="false">+FIND("FTL",M1140,2)+4</f>
        <v>34</v>
      </c>
      <c r="O1140" s="0" t="n">
        <f aca="false">+FIND("-",M1140)</f>
        <v>36</v>
      </c>
      <c r="P1140" s="0" t="n">
        <f aca="false">+LEN(M1140)</f>
        <v>43</v>
      </c>
      <c r="Q1140" s="0" t="str">
        <f aca="false">+RIGHT(M1140,P1140-O1140)</f>
        <v>CZ_1000</v>
      </c>
      <c r="R1140" s="0" t="n">
        <f aca="false">+LEN(M1140)-LEN(SUBSTITUTE(M1140,"_",""))</f>
        <v>4</v>
      </c>
      <c r="S1140" s="0" t="n">
        <f aca="false">+FIND("!",T1140)</f>
        <v>39</v>
      </c>
      <c r="T1140" s="0" t="str">
        <f aca="false">+SUBSTITUTE(M1140,"_","!",R1140)</f>
        <v>FTL||Supplier_321||Plant_19||FTL_HU-CZ!1000</v>
      </c>
    </row>
    <row r="1141" customFormat="false" ht="12.8" hidden="true" customHeight="false" outlineLevel="0" collapsed="false">
      <c r="A1141" s="0" t="s">
        <v>1241</v>
      </c>
      <c r="B1141" s="0" t="s">
        <v>1154</v>
      </c>
      <c r="C1141" s="0" t="s">
        <v>1315</v>
      </c>
      <c r="D1141" s="0" t="n">
        <v>23</v>
      </c>
      <c r="E1141" s="4" t="str">
        <f aca="false">+LEFT(RIGHT(M1141,P1141-N1141+1),O1141-N1141)</f>
        <v>HU</v>
      </c>
      <c r="F1141" s="4" t="str">
        <f aca="false">+RIGHT(LEFT(M1141,S1141-1),S1141-O1141-1)</f>
        <v>CZ</v>
      </c>
      <c r="G1141" s="4" t="n">
        <f aca="false">+D1141*VLOOKUP(C1141,[1]commodities!A$1:H$1048576,2,0)</f>
        <v>15.755</v>
      </c>
      <c r="H1141" s="4" t="n">
        <f aca="false">+$D1141*VLOOKUP(C1141,[1]commodities!A$1:H$1048576,3,0)</f>
        <v>0.414</v>
      </c>
      <c r="I1141" s="4" t="n">
        <f aca="false">+G1141/K1141</f>
        <v>15.755</v>
      </c>
      <c r="J1141" s="4" t="n">
        <f aca="false">+H1141/K1141</f>
        <v>0.414</v>
      </c>
      <c r="K1141" s="4" t="n">
        <f aca="false">+ROUNDUP(MAX(G1141/12000,H1141/51,1),0)</f>
        <v>1</v>
      </c>
      <c r="L1141" s="4" t="n">
        <f aca="false">+RANDBETWEEN(1,5)</f>
        <v>5</v>
      </c>
      <c r="M1141" s="4" t="str">
        <f aca="false">+VLOOKUP(A1141&amp;B1141,[1]country_org_des!$A$1:$E$1048576,5,0)</f>
        <v>FTL||Supplier_321||Plant_19||FTL_HU-CZ_1000</v>
      </c>
      <c r="N1141" s="4" t="n">
        <f aca="false">+FIND("FTL",M1141,2)+4</f>
        <v>34</v>
      </c>
      <c r="O1141" s="0" t="n">
        <f aca="false">+FIND("-",M1141)</f>
        <v>36</v>
      </c>
      <c r="P1141" s="0" t="n">
        <f aca="false">+LEN(M1141)</f>
        <v>43</v>
      </c>
      <c r="Q1141" s="0" t="str">
        <f aca="false">+RIGHT(M1141,P1141-O1141)</f>
        <v>CZ_1000</v>
      </c>
      <c r="R1141" s="0" t="n">
        <f aca="false">+LEN(M1141)-LEN(SUBSTITUTE(M1141,"_",""))</f>
        <v>4</v>
      </c>
      <c r="S1141" s="0" t="n">
        <f aca="false">+FIND("!",T1141)</f>
        <v>39</v>
      </c>
      <c r="T1141" s="0" t="str">
        <f aca="false">+SUBSTITUTE(M1141,"_","!",R1141)</f>
        <v>FTL||Supplier_321||Plant_19||FTL_HU-CZ!1000</v>
      </c>
    </row>
    <row r="1142" customFormat="false" ht="12.8" hidden="true" customHeight="false" outlineLevel="0" collapsed="false">
      <c r="A1142" s="0" t="s">
        <v>1241</v>
      </c>
      <c r="B1142" s="0" t="s">
        <v>1154</v>
      </c>
      <c r="C1142" s="0" t="s">
        <v>1316</v>
      </c>
      <c r="D1142" s="0" t="n">
        <v>6</v>
      </c>
      <c r="E1142" s="4" t="str">
        <f aca="false">+LEFT(RIGHT(M1142,P1142-N1142+1),O1142-N1142)</f>
        <v>HU</v>
      </c>
      <c r="F1142" s="4" t="str">
        <f aca="false">+RIGHT(LEFT(M1142,S1142-1),S1142-O1142-1)</f>
        <v>CZ</v>
      </c>
      <c r="G1142" s="4" t="n">
        <f aca="false">+D1142*VLOOKUP(C1142,[1]commodities!A$1:H$1048576,2,0)</f>
        <v>4.11</v>
      </c>
      <c r="H1142" s="4" t="n">
        <f aca="false">+$D1142*VLOOKUP(C1142,[1]commodities!A$1:H$1048576,3,0)</f>
        <v>0.108</v>
      </c>
      <c r="I1142" s="4" t="n">
        <f aca="false">+G1142/K1142</f>
        <v>4.11</v>
      </c>
      <c r="J1142" s="4" t="n">
        <f aca="false">+H1142/K1142</f>
        <v>0.108</v>
      </c>
      <c r="K1142" s="4" t="n">
        <f aca="false">+ROUNDUP(MAX(G1142/12000,H1142/51,1),0)</f>
        <v>1</v>
      </c>
      <c r="L1142" s="4" t="n">
        <f aca="false">+RANDBETWEEN(1,5)</f>
        <v>1</v>
      </c>
      <c r="M1142" s="4" t="str">
        <f aca="false">+VLOOKUP(A1142&amp;B1142,[1]country_org_des!$A$1:$E$1048576,5,0)</f>
        <v>FTL||Supplier_321||Plant_19||FTL_HU-CZ_1000</v>
      </c>
      <c r="N1142" s="4" t="n">
        <f aca="false">+FIND("FTL",M1142,2)+4</f>
        <v>34</v>
      </c>
      <c r="O1142" s="0" t="n">
        <f aca="false">+FIND("-",M1142)</f>
        <v>36</v>
      </c>
      <c r="P1142" s="0" t="n">
        <f aca="false">+LEN(M1142)</f>
        <v>43</v>
      </c>
      <c r="Q1142" s="0" t="str">
        <f aca="false">+RIGHT(M1142,P1142-O1142)</f>
        <v>CZ_1000</v>
      </c>
      <c r="R1142" s="0" t="n">
        <f aca="false">+LEN(M1142)-LEN(SUBSTITUTE(M1142,"_",""))</f>
        <v>4</v>
      </c>
      <c r="S1142" s="0" t="n">
        <f aca="false">+FIND("!",T1142)</f>
        <v>39</v>
      </c>
      <c r="T1142" s="0" t="str">
        <f aca="false">+SUBSTITUTE(M1142,"_","!",R1142)</f>
        <v>FTL||Supplier_321||Plant_19||FTL_HU-CZ!1000</v>
      </c>
    </row>
    <row r="1143" customFormat="false" ht="12.8" hidden="true" customHeight="false" outlineLevel="0" collapsed="false">
      <c r="A1143" s="0" t="s">
        <v>1241</v>
      </c>
      <c r="B1143" s="0" t="s">
        <v>1154</v>
      </c>
      <c r="C1143" s="0" t="s">
        <v>1317</v>
      </c>
      <c r="D1143" s="0" t="n">
        <v>72</v>
      </c>
      <c r="E1143" s="4" t="str">
        <f aca="false">+LEFT(RIGHT(M1143,P1143-N1143+1),O1143-N1143)</f>
        <v>HU</v>
      </c>
      <c r="F1143" s="4" t="str">
        <f aca="false">+RIGHT(LEFT(M1143,S1143-1),S1143-O1143-1)</f>
        <v>CZ</v>
      </c>
      <c r="G1143" s="4" t="n">
        <f aca="false">+D1143*VLOOKUP(C1143,[1]commodities!A$1:H$1048576,2,0)</f>
        <v>49.32</v>
      </c>
      <c r="H1143" s="4" t="n">
        <f aca="false">+$D1143*VLOOKUP(C1143,[1]commodities!A$1:H$1048576,3,0)</f>
        <v>1.296</v>
      </c>
      <c r="I1143" s="4" t="n">
        <f aca="false">+G1143/K1143</f>
        <v>49.32</v>
      </c>
      <c r="J1143" s="4" t="n">
        <f aca="false">+H1143/K1143</f>
        <v>1.296</v>
      </c>
      <c r="K1143" s="4" t="n">
        <f aca="false">+ROUNDUP(MAX(G1143/12000,H1143/51,1),0)</f>
        <v>1</v>
      </c>
      <c r="L1143" s="4" t="n">
        <f aca="false">+RANDBETWEEN(1,5)</f>
        <v>1</v>
      </c>
      <c r="M1143" s="4" t="str">
        <f aca="false">+VLOOKUP(A1143&amp;B1143,[1]country_org_des!$A$1:$E$1048576,5,0)</f>
        <v>FTL||Supplier_321||Plant_19||FTL_HU-CZ_1000</v>
      </c>
      <c r="N1143" s="4" t="n">
        <f aca="false">+FIND("FTL",M1143,2)+4</f>
        <v>34</v>
      </c>
      <c r="O1143" s="0" t="n">
        <f aca="false">+FIND("-",M1143)</f>
        <v>36</v>
      </c>
      <c r="P1143" s="0" t="n">
        <f aca="false">+LEN(M1143)</f>
        <v>43</v>
      </c>
      <c r="Q1143" s="0" t="str">
        <f aca="false">+RIGHT(M1143,P1143-O1143)</f>
        <v>CZ_1000</v>
      </c>
      <c r="R1143" s="0" t="n">
        <f aca="false">+LEN(M1143)-LEN(SUBSTITUTE(M1143,"_",""))</f>
        <v>4</v>
      </c>
      <c r="S1143" s="0" t="n">
        <f aca="false">+FIND("!",T1143)</f>
        <v>39</v>
      </c>
      <c r="T1143" s="0" t="str">
        <f aca="false">+SUBSTITUTE(M1143,"_","!",R1143)</f>
        <v>FTL||Supplier_321||Plant_19||FTL_HU-CZ!1000</v>
      </c>
    </row>
    <row r="1144" customFormat="false" ht="12.8" hidden="true" customHeight="false" outlineLevel="0" collapsed="false">
      <c r="A1144" s="0" t="s">
        <v>1241</v>
      </c>
      <c r="B1144" s="0" t="s">
        <v>1154</v>
      </c>
      <c r="C1144" s="0" t="s">
        <v>1318</v>
      </c>
      <c r="D1144" s="0" t="n">
        <v>26</v>
      </c>
      <c r="E1144" s="4" t="str">
        <f aca="false">+LEFT(RIGHT(M1144,P1144-N1144+1),O1144-N1144)</f>
        <v>HU</v>
      </c>
      <c r="F1144" s="4" t="str">
        <f aca="false">+RIGHT(LEFT(M1144,S1144-1),S1144-O1144-1)</f>
        <v>CZ</v>
      </c>
      <c r="G1144" s="4" t="n">
        <f aca="false">+D1144*VLOOKUP(C1144,[1]commodities!A$1:H$1048576,2,0)</f>
        <v>17.81</v>
      </c>
      <c r="H1144" s="4" t="n">
        <f aca="false">+$D1144*VLOOKUP(C1144,[1]commodities!A$1:H$1048576,3,0)</f>
        <v>0.468</v>
      </c>
      <c r="I1144" s="4" t="n">
        <f aca="false">+G1144/K1144</f>
        <v>17.81</v>
      </c>
      <c r="J1144" s="4" t="n">
        <f aca="false">+H1144/K1144</f>
        <v>0.468</v>
      </c>
      <c r="K1144" s="4" t="n">
        <f aca="false">+ROUNDUP(MAX(G1144/12000,H1144/51,1),0)</f>
        <v>1</v>
      </c>
      <c r="L1144" s="4" t="n">
        <f aca="false">+RANDBETWEEN(1,5)</f>
        <v>4</v>
      </c>
      <c r="M1144" s="4" t="str">
        <f aca="false">+VLOOKUP(A1144&amp;B1144,[1]country_org_des!$A$1:$E$1048576,5,0)</f>
        <v>FTL||Supplier_321||Plant_19||FTL_HU-CZ_1000</v>
      </c>
      <c r="N1144" s="4" t="n">
        <f aca="false">+FIND("FTL",M1144,2)+4</f>
        <v>34</v>
      </c>
      <c r="O1144" s="0" t="n">
        <f aca="false">+FIND("-",M1144)</f>
        <v>36</v>
      </c>
      <c r="P1144" s="0" t="n">
        <f aca="false">+LEN(M1144)</f>
        <v>43</v>
      </c>
      <c r="Q1144" s="0" t="str">
        <f aca="false">+RIGHT(M1144,P1144-O1144)</f>
        <v>CZ_1000</v>
      </c>
      <c r="R1144" s="0" t="n">
        <f aca="false">+LEN(M1144)-LEN(SUBSTITUTE(M1144,"_",""))</f>
        <v>4</v>
      </c>
      <c r="S1144" s="0" t="n">
        <f aca="false">+FIND("!",T1144)</f>
        <v>39</v>
      </c>
      <c r="T1144" s="0" t="str">
        <f aca="false">+SUBSTITUTE(M1144,"_","!",R1144)</f>
        <v>FTL||Supplier_321||Plant_19||FTL_HU-CZ!1000</v>
      </c>
    </row>
    <row r="1145" customFormat="false" ht="12.8" hidden="true" customHeight="false" outlineLevel="0" collapsed="false">
      <c r="A1145" s="0" t="s">
        <v>1241</v>
      </c>
      <c r="B1145" s="0" t="s">
        <v>1154</v>
      </c>
      <c r="C1145" s="0" t="s">
        <v>1319</v>
      </c>
      <c r="D1145" s="0" t="n">
        <v>4</v>
      </c>
      <c r="E1145" s="4" t="str">
        <f aca="false">+LEFT(RIGHT(M1145,P1145-N1145+1),O1145-N1145)</f>
        <v>HU</v>
      </c>
      <c r="F1145" s="4" t="str">
        <f aca="false">+RIGHT(LEFT(M1145,S1145-1),S1145-O1145-1)</f>
        <v>CZ</v>
      </c>
      <c r="G1145" s="4" t="n">
        <f aca="false">+D1145*VLOOKUP(C1145,[1]commodities!A$1:H$1048576,2,0)</f>
        <v>2.74</v>
      </c>
      <c r="H1145" s="4" t="n">
        <f aca="false">+$D1145*VLOOKUP(C1145,[1]commodities!A$1:H$1048576,3,0)</f>
        <v>0.072</v>
      </c>
      <c r="I1145" s="4" t="n">
        <f aca="false">+G1145/K1145</f>
        <v>2.74</v>
      </c>
      <c r="J1145" s="4" t="n">
        <f aca="false">+H1145/K1145</f>
        <v>0.072</v>
      </c>
      <c r="K1145" s="4" t="n">
        <f aca="false">+ROUNDUP(MAX(G1145/12000,H1145/51,1),0)</f>
        <v>1</v>
      </c>
      <c r="L1145" s="4" t="n">
        <f aca="false">+RANDBETWEEN(1,5)</f>
        <v>2</v>
      </c>
      <c r="M1145" s="4" t="str">
        <f aca="false">+VLOOKUP(A1145&amp;B1145,[1]country_org_des!$A$1:$E$1048576,5,0)</f>
        <v>FTL||Supplier_321||Plant_19||FTL_HU-CZ_1000</v>
      </c>
      <c r="N1145" s="4" t="n">
        <f aca="false">+FIND("FTL",M1145,2)+4</f>
        <v>34</v>
      </c>
      <c r="O1145" s="0" t="n">
        <f aca="false">+FIND("-",M1145)</f>
        <v>36</v>
      </c>
      <c r="P1145" s="0" t="n">
        <f aca="false">+LEN(M1145)</f>
        <v>43</v>
      </c>
      <c r="Q1145" s="0" t="str">
        <f aca="false">+RIGHT(M1145,P1145-O1145)</f>
        <v>CZ_1000</v>
      </c>
      <c r="R1145" s="0" t="n">
        <f aca="false">+LEN(M1145)-LEN(SUBSTITUTE(M1145,"_",""))</f>
        <v>4</v>
      </c>
      <c r="S1145" s="0" t="n">
        <f aca="false">+FIND("!",T1145)</f>
        <v>39</v>
      </c>
      <c r="T1145" s="0" t="str">
        <f aca="false">+SUBSTITUTE(M1145,"_","!",R1145)</f>
        <v>FTL||Supplier_321||Plant_19||FTL_HU-CZ!1000</v>
      </c>
    </row>
    <row r="1146" customFormat="false" ht="12.8" hidden="true" customHeight="false" outlineLevel="0" collapsed="false">
      <c r="A1146" s="0" t="s">
        <v>1241</v>
      </c>
      <c r="B1146" s="0" t="s">
        <v>1154</v>
      </c>
      <c r="C1146" s="0" t="s">
        <v>1320</v>
      </c>
      <c r="D1146" s="0" t="n">
        <v>6</v>
      </c>
      <c r="E1146" s="4" t="str">
        <f aca="false">+LEFT(RIGHT(M1146,P1146-N1146+1),O1146-N1146)</f>
        <v>HU</v>
      </c>
      <c r="F1146" s="4" t="str">
        <f aca="false">+RIGHT(LEFT(M1146,S1146-1),S1146-O1146-1)</f>
        <v>CZ</v>
      </c>
      <c r="G1146" s="4" t="n">
        <f aca="false">+D1146*VLOOKUP(C1146,[1]commodities!A$1:H$1048576,2,0)</f>
        <v>4.11</v>
      </c>
      <c r="H1146" s="4" t="n">
        <f aca="false">+$D1146*VLOOKUP(C1146,[1]commodities!A$1:H$1048576,3,0)</f>
        <v>0.108</v>
      </c>
      <c r="I1146" s="4" t="n">
        <f aca="false">+G1146/K1146</f>
        <v>4.11</v>
      </c>
      <c r="J1146" s="4" t="n">
        <f aca="false">+H1146/K1146</f>
        <v>0.108</v>
      </c>
      <c r="K1146" s="4" t="n">
        <f aca="false">+ROUNDUP(MAX(G1146/12000,H1146/51,1),0)</f>
        <v>1</v>
      </c>
      <c r="L1146" s="4" t="n">
        <f aca="false">+RANDBETWEEN(1,5)</f>
        <v>1</v>
      </c>
      <c r="M1146" s="4" t="str">
        <f aca="false">+VLOOKUP(A1146&amp;B1146,[1]country_org_des!$A$1:$E$1048576,5,0)</f>
        <v>FTL||Supplier_321||Plant_19||FTL_HU-CZ_1000</v>
      </c>
      <c r="N1146" s="4" t="n">
        <f aca="false">+FIND("FTL",M1146,2)+4</f>
        <v>34</v>
      </c>
      <c r="O1146" s="0" t="n">
        <f aca="false">+FIND("-",M1146)</f>
        <v>36</v>
      </c>
      <c r="P1146" s="0" t="n">
        <f aca="false">+LEN(M1146)</f>
        <v>43</v>
      </c>
      <c r="Q1146" s="0" t="str">
        <f aca="false">+RIGHT(M1146,P1146-O1146)</f>
        <v>CZ_1000</v>
      </c>
      <c r="R1146" s="0" t="n">
        <f aca="false">+LEN(M1146)-LEN(SUBSTITUTE(M1146,"_",""))</f>
        <v>4</v>
      </c>
      <c r="S1146" s="0" t="n">
        <f aca="false">+FIND("!",T1146)</f>
        <v>39</v>
      </c>
      <c r="T1146" s="0" t="str">
        <f aca="false">+SUBSTITUTE(M1146,"_","!",R1146)</f>
        <v>FTL||Supplier_321||Plant_19||FTL_HU-CZ!1000</v>
      </c>
    </row>
    <row r="1147" customFormat="false" ht="12.8" hidden="true" customHeight="false" outlineLevel="0" collapsed="false">
      <c r="A1147" s="0" t="s">
        <v>1241</v>
      </c>
      <c r="B1147" s="0" t="s">
        <v>1154</v>
      </c>
      <c r="C1147" s="0" t="s">
        <v>1321</v>
      </c>
      <c r="D1147" s="0" t="n">
        <v>19</v>
      </c>
      <c r="E1147" s="4" t="str">
        <f aca="false">+LEFT(RIGHT(M1147,P1147-N1147+1),O1147-N1147)</f>
        <v>HU</v>
      </c>
      <c r="F1147" s="4" t="str">
        <f aca="false">+RIGHT(LEFT(M1147,S1147-1),S1147-O1147-1)</f>
        <v>CZ</v>
      </c>
      <c r="G1147" s="4" t="n">
        <f aca="false">+D1147*VLOOKUP(C1147,[1]commodities!A$1:H$1048576,2,0)</f>
        <v>13.015</v>
      </c>
      <c r="H1147" s="4" t="n">
        <f aca="false">+$D1147*VLOOKUP(C1147,[1]commodities!A$1:H$1048576,3,0)</f>
        <v>0.342</v>
      </c>
      <c r="I1147" s="4" t="n">
        <f aca="false">+G1147/K1147</f>
        <v>13.015</v>
      </c>
      <c r="J1147" s="4" t="n">
        <f aca="false">+H1147/K1147</f>
        <v>0.342</v>
      </c>
      <c r="K1147" s="4" t="n">
        <f aca="false">+ROUNDUP(MAX(G1147/12000,H1147/51,1),0)</f>
        <v>1</v>
      </c>
      <c r="L1147" s="4" t="n">
        <f aca="false">+RANDBETWEEN(1,5)</f>
        <v>2</v>
      </c>
      <c r="M1147" s="4" t="str">
        <f aca="false">+VLOOKUP(A1147&amp;B1147,[1]country_org_des!$A$1:$E$1048576,5,0)</f>
        <v>FTL||Supplier_321||Plant_19||FTL_HU-CZ_1000</v>
      </c>
      <c r="N1147" s="4" t="n">
        <f aca="false">+FIND("FTL",M1147,2)+4</f>
        <v>34</v>
      </c>
      <c r="O1147" s="0" t="n">
        <f aca="false">+FIND("-",M1147)</f>
        <v>36</v>
      </c>
      <c r="P1147" s="0" t="n">
        <f aca="false">+LEN(M1147)</f>
        <v>43</v>
      </c>
      <c r="Q1147" s="0" t="str">
        <f aca="false">+RIGHT(M1147,P1147-O1147)</f>
        <v>CZ_1000</v>
      </c>
      <c r="R1147" s="0" t="n">
        <f aca="false">+LEN(M1147)-LEN(SUBSTITUTE(M1147,"_",""))</f>
        <v>4</v>
      </c>
      <c r="S1147" s="0" t="n">
        <f aca="false">+FIND("!",T1147)</f>
        <v>39</v>
      </c>
      <c r="T1147" s="0" t="str">
        <f aca="false">+SUBSTITUTE(M1147,"_","!",R1147)</f>
        <v>FTL||Supplier_321||Plant_19||FTL_HU-CZ!1000</v>
      </c>
    </row>
    <row r="1148" customFormat="false" ht="12.8" hidden="true" customHeight="false" outlineLevel="0" collapsed="false">
      <c r="A1148" s="0" t="s">
        <v>1241</v>
      </c>
      <c r="B1148" s="0" t="s">
        <v>1154</v>
      </c>
      <c r="C1148" s="0" t="s">
        <v>1322</v>
      </c>
      <c r="D1148" s="0" t="n">
        <v>12</v>
      </c>
      <c r="E1148" s="4" t="str">
        <f aca="false">+LEFT(RIGHT(M1148,P1148-N1148+1),O1148-N1148)</f>
        <v>HU</v>
      </c>
      <c r="F1148" s="4" t="str">
        <f aca="false">+RIGHT(LEFT(M1148,S1148-1),S1148-O1148-1)</f>
        <v>CZ</v>
      </c>
      <c r="G1148" s="4" t="n">
        <f aca="false">+D1148*VLOOKUP(C1148,[1]commodities!A$1:H$1048576,2,0)</f>
        <v>8.34</v>
      </c>
      <c r="H1148" s="4" t="n">
        <f aca="false">+$D1148*VLOOKUP(C1148,[1]commodities!A$1:H$1048576,3,0)</f>
        <v>0.216</v>
      </c>
      <c r="I1148" s="4" t="n">
        <f aca="false">+G1148/K1148</f>
        <v>8.34</v>
      </c>
      <c r="J1148" s="4" t="n">
        <f aca="false">+H1148/K1148</f>
        <v>0.216</v>
      </c>
      <c r="K1148" s="4" t="n">
        <f aca="false">+ROUNDUP(MAX(G1148/12000,H1148/51,1),0)</f>
        <v>1</v>
      </c>
      <c r="L1148" s="4" t="n">
        <f aca="false">+RANDBETWEEN(1,5)</f>
        <v>5</v>
      </c>
      <c r="M1148" s="4" t="str">
        <f aca="false">+VLOOKUP(A1148&amp;B1148,[1]country_org_des!$A$1:$E$1048576,5,0)</f>
        <v>FTL||Supplier_321||Plant_19||FTL_HU-CZ_1000</v>
      </c>
      <c r="N1148" s="4" t="n">
        <f aca="false">+FIND("FTL",M1148,2)+4</f>
        <v>34</v>
      </c>
      <c r="O1148" s="0" t="n">
        <f aca="false">+FIND("-",M1148)</f>
        <v>36</v>
      </c>
      <c r="P1148" s="0" t="n">
        <f aca="false">+LEN(M1148)</f>
        <v>43</v>
      </c>
      <c r="Q1148" s="0" t="str">
        <f aca="false">+RIGHT(M1148,P1148-O1148)</f>
        <v>CZ_1000</v>
      </c>
      <c r="R1148" s="0" t="n">
        <f aca="false">+LEN(M1148)-LEN(SUBSTITUTE(M1148,"_",""))</f>
        <v>4</v>
      </c>
      <c r="S1148" s="0" t="n">
        <f aca="false">+FIND("!",T1148)</f>
        <v>39</v>
      </c>
      <c r="T1148" s="0" t="str">
        <f aca="false">+SUBSTITUTE(M1148,"_","!",R1148)</f>
        <v>FTL||Supplier_321||Plant_19||FTL_HU-CZ!1000</v>
      </c>
    </row>
    <row r="1149" customFormat="false" ht="12.8" hidden="true" customHeight="false" outlineLevel="0" collapsed="false">
      <c r="A1149" s="0" t="s">
        <v>1241</v>
      </c>
      <c r="B1149" s="0" t="s">
        <v>1154</v>
      </c>
      <c r="C1149" s="0" t="s">
        <v>1323</v>
      </c>
      <c r="D1149" s="0" t="n">
        <v>21</v>
      </c>
      <c r="E1149" s="4" t="str">
        <f aca="false">+LEFT(RIGHT(M1149,P1149-N1149+1),O1149-N1149)</f>
        <v>HU</v>
      </c>
      <c r="F1149" s="4" t="str">
        <f aca="false">+RIGHT(LEFT(M1149,S1149-1),S1149-O1149-1)</f>
        <v>CZ</v>
      </c>
      <c r="G1149" s="4" t="n">
        <f aca="false">+D1149*VLOOKUP(C1149,[1]commodities!A$1:H$1048576,2,0)</f>
        <v>14.595</v>
      </c>
      <c r="H1149" s="4" t="n">
        <f aca="false">+$D1149*VLOOKUP(C1149,[1]commodities!A$1:H$1048576,3,0)</f>
        <v>0.378</v>
      </c>
      <c r="I1149" s="4" t="n">
        <f aca="false">+G1149/K1149</f>
        <v>14.595</v>
      </c>
      <c r="J1149" s="4" t="n">
        <f aca="false">+H1149/K1149</f>
        <v>0.378</v>
      </c>
      <c r="K1149" s="4" t="n">
        <f aca="false">+ROUNDUP(MAX(G1149/12000,H1149/51,1),0)</f>
        <v>1</v>
      </c>
      <c r="L1149" s="4" t="n">
        <f aca="false">+RANDBETWEEN(1,5)</f>
        <v>5</v>
      </c>
      <c r="M1149" s="4" t="str">
        <f aca="false">+VLOOKUP(A1149&amp;B1149,[1]country_org_des!$A$1:$E$1048576,5,0)</f>
        <v>FTL||Supplier_321||Plant_19||FTL_HU-CZ_1000</v>
      </c>
      <c r="N1149" s="4" t="n">
        <f aca="false">+FIND("FTL",M1149,2)+4</f>
        <v>34</v>
      </c>
      <c r="O1149" s="0" t="n">
        <f aca="false">+FIND("-",M1149)</f>
        <v>36</v>
      </c>
      <c r="P1149" s="0" t="n">
        <f aca="false">+LEN(M1149)</f>
        <v>43</v>
      </c>
      <c r="Q1149" s="0" t="str">
        <f aca="false">+RIGHT(M1149,P1149-O1149)</f>
        <v>CZ_1000</v>
      </c>
      <c r="R1149" s="0" t="n">
        <f aca="false">+LEN(M1149)-LEN(SUBSTITUTE(M1149,"_",""))</f>
        <v>4</v>
      </c>
      <c r="S1149" s="0" t="n">
        <f aca="false">+FIND("!",T1149)</f>
        <v>39</v>
      </c>
      <c r="T1149" s="0" t="str">
        <f aca="false">+SUBSTITUTE(M1149,"_","!",R1149)</f>
        <v>FTL||Supplier_321||Plant_19||FTL_HU-CZ!1000</v>
      </c>
    </row>
    <row r="1150" customFormat="false" ht="12.8" hidden="true" customHeight="false" outlineLevel="0" collapsed="false">
      <c r="A1150" s="0" t="s">
        <v>1241</v>
      </c>
      <c r="B1150" s="0" t="s">
        <v>1154</v>
      </c>
      <c r="C1150" s="0" t="s">
        <v>1324</v>
      </c>
      <c r="D1150" s="0" t="n">
        <v>20</v>
      </c>
      <c r="E1150" s="4" t="str">
        <f aca="false">+LEFT(RIGHT(M1150,P1150-N1150+1),O1150-N1150)</f>
        <v>HU</v>
      </c>
      <c r="F1150" s="4" t="str">
        <f aca="false">+RIGHT(LEFT(M1150,S1150-1),S1150-O1150-1)</f>
        <v>CZ</v>
      </c>
      <c r="G1150" s="4" t="n">
        <f aca="false">+D1150*VLOOKUP(C1150,[1]commodities!A$1:H$1048576,2,0)</f>
        <v>13.7</v>
      </c>
      <c r="H1150" s="4" t="n">
        <f aca="false">+$D1150*VLOOKUP(C1150,[1]commodities!A$1:H$1048576,3,0)</f>
        <v>0.36</v>
      </c>
      <c r="I1150" s="4" t="n">
        <f aca="false">+G1150/K1150</f>
        <v>13.7</v>
      </c>
      <c r="J1150" s="4" t="n">
        <f aca="false">+H1150/K1150</f>
        <v>0.36</v>
      </c>
      <c r="K1150" s="4" t="n">
        <f aca="false">+ROUNDUP(MAX(G1150/12000,H1150/51,1),0)</f>
        <v>1</v>
      </c>
      <c r="L1150" s="4" t="n">
        <f aca="false">+RANDBETWEEN(1,5)</f>
        <v>3</v>
      </c>
      <c r="M1150" s="4" t="str">
        <f aca="false">+VLOOKUP(A1150&amp;B1150,[1]country_org_des!$A$1:$E$1048576,5,0)</f>
        <v>FTL||Supplier_321||Plant_19||FTL_HU-CZ_1000</v>
      </c>
      <c r="N1150" s="4" t="n">
        <f aca="false">+FIND("FTL",M1150,2)+4</f>
        <v>34</v>
      </c>
      <c r="O1150" s="0" t="n">
        <f aca="false">+FIND("-",M1150)</f>
        <v>36</v>
      </c>
      <c r="P1150" s="0" t="n">
        <f aca="false">+LEN(M1150)</f>
        <v>43</v>
      </c>
      <c r="Q1150" s="0" t="str">
        <f aca="false">+RIGHT(M1150,P1150-O1150)</f>
        <v>CZ_1000</v>
      </c>
      <c r="R1150" s="0" t="n">
        <f aca="false">+LEN(M1150)-LEN(SUBSTITUTE(M1150,"_",""))</f>
        <v>4</v>
      </c>
      <c r="S1150" s="0" t="n">
        <f aca="false">+FIND("!",T1150)</f>
        <v>39</v>
      </c>
      <c r="T1150" s="0" t="str">
        <f aca="false">+SUBSTITUTE(M1150,"_","!",R1150)</f>
        <v>FTL||Supplier_321||Plant_19||FTL_HU-CZ!1000</v>
      </c>
    </row>
    <row r="1151" customFormat="false" ht="12.8" hidden="true" customHeight="false" outlineLevel="0" collapsed="false">
      <c r="A1151" s="0" t="s">
        <v>1241</v>
      </c>
      <c r="B1151" s="0" t="s">
        <v>1154</v>
      </c>
      <c r="C1151" s="0" t="s">
        <v>1325</v>
      </c>
      <c r="D1151" s="0" t="n">
        <v>13</v>
      </c>
      <c r="E1151" s="4" t="str">
        <f aca="false">+LEFT(RIGHT(M1151,P1151-N1151+1),O1151-N1151)</f>
        <v>HU</v>
      </c>
      <c r="F1151" s="4" t="str">
        <f aca="false">+RIGHT(LEFT(M1151,S1151-1),S1151-O1151-1)</f>
        <v>CZ</v>
      </c>
      <c r="G1151" s="4" t="n">
        <f aca="false">+D1151*VLOOKUP(C1151,[1]commodities!A$1:H$1048576,2,0)</f>
        <v>31.0266666671</v>
      </c>
      <c r="H1151" s="4" t="n">
        <f aca="false">+$D1151*VLOOKUP(C1151,[1]commodities!A$1:H$1048576,3,0)</f>
        <v>0.78</v>
      </c>
      <c r="I1151" s="4" t="n">
        <f aca="false">+G1151/K1151</f>
        <v>31.0266666671</v>
      </c>
      <c r="J1151" s="4" t="n">
        <f aca="false">+H1151/K1151</f>
        <v>0.78</v>
      </c>
      <c r="K1151" s="4" t="n">
        <f aca="false">+ROUNDUP(MAX(G1151/12000,H1151/51,1),0)</f>
        <v>1</v>
      </c>
      <c r="L1151" s="4" t="n">
        <f aca="false">+RANDBETWEEN(1,5)</f>
        <v>5</v>
      </c>
      <c r="M1151" s="4" t="str">
        <f aca="false">+VLOOKUP(A1151&amp;B1151,[1]country_org_des!$A$1:$E$1048576,5,0)</f>
        <v>FTL||Supplier_321||Plant_19||FTL_HU-CZ_1000</v>
      </c>
      <c r="N1151" s="4" t="n">
        <f aca="false">+FIND("FTL",M1151,2)+4</f>
        <v>34</v>
      </c>
      <c r="O1151" s="0" t="n">
        <f aca="false">+FIND("-",M1151)</f>
        <v>36</v>
      </c>
      <c r="P1151" s="0" t="n">
        <f aca="false">+LEN(M1151)</f>
        <v>43</v>
      </c>
      <c r="Q1151" s="0" t="str">
        <f aca="false">+RIGHT(M1151,P1151-O1151)</f>
        <v>CZ_1000</v>
      </c>
      <c r="R1151" s="0" t="n">
        <f aca="false">+LEN(M1151)-LEN(SUBSTITUTE(M1151,"_",""))</f>
        <v>4</v>
      </c>
      <c r="S1151" s="0" t="n">
        <f aca="false">+FIND("!",T1151)</f>
        <v>39</v>
      </c>
      <c r="T1151" s="0" t="str">
        <f aca="false">+SUBSTITUTE(M1151,"_","!",R1151)</f>
        <v>FTL||Supplier_321||Plant_19||FTL_HU-CZ!1000</v>
      </c>
    </row>
    <row r="1152" customFormat="false" ht="12.8" hidden="true" customHeight="false" outlineLevel="0" collapsed="false">
      <c r="A1152" s="0" t="s">
        <v>1241</v>
      </c>
      <c r="B1152" s="0" t="s">
        <v>1154</v>
      </c>
      <c r="C1152" s="0" t="s">
        <v>1326</v>
      </c>
      <c r="D1152" s="0" t="n">
        <v>5</v>
      </c>
      <c r="E1152" s="4" t="str">
        <f aca="false">+LEFT(RIGHT(M1152,P1152-N1152+1),O1152-N1152)</f>
        <v>HU</v>
      </c>
      <c r="F1152" s="4" t="str">
        <f aca="false">+RIGHT(LEFT(M1152,S1152-1),S1152-O1152-1)</f>
        <v>CZ</v>
      </c>
      <c r="G1152" s="4" t="n">
        <f aca="false">+D1152*VLOOKUP(C1152,[1]commodities!A$1:H$1048576,2,0)</f>
        <v>5.275</v>
      </c>
      <c r="H1152" s="4" t="n">
        <f aca="false">+$D1152*VLOOKUP(C1152,[1]commodities!A$1:H$1048576,3,0)</f>
        <v>0.09</v>
      </c>
      <c r="I1152" s="4" t="n">
        <f aca="false">+G1152/K1152</f>
        <v>5.275</v>
      </c>
      <c r="J1152" s="4" t="n">
        <f aca="false">+H1152/K1152</f>
        <v>0.09</v>
      </c>
      <c r="K1152" s="4" t="n">
        <f aca="false">+ROUNDUP(MAX(G1152/12000,H1152/51,1),0)</f>
        <v>1</v>
      </c>
      <c r="L1152" s="4" t="n">
        <f aca="false">+RANDBETWEEN(1,5)</f>
        <v>4</v>
      </c>
      <c r="M1152" s="4" t="str">
        <f aca="false">+VLOOKUP(A1152&amp;B1152,[1]country_org_des!$A$1:$E$1048576,5,0)</f>
        <v>FTL||Supplier_321||Plant_19||FTL_HU-CZ_1000</v>
      </c>
      <c r="N1152" s="4" t="n">
        <f aca="false">+FIND("FTL",M1152,2)+4</f>
        <v>34</v>
      </c>
      <c r="O1152" s="0" t="n">
        <f aca="false">+FIND("-",M1152)</f>
        <v>36</v>
      </c>
      <c r="P1152" s="0" t="n">
        <f aca="false">+LEN(M1152)</f>
        <v>43</v>
      </c>
      <c r="Q1152" s="0" t="str">
        <f aca="false">+RIGHT(M1152,P1152-O1152)</f>
        <v>CZ_1000</v>
      </c>
      <c r="R1152" s="0" t="n">
        <f aca="false">+LEN(M1152)-LEN(SUBSTITUTE(M1152,"_",""))</f>
        <v>4</v>
      </c>
      <c r="S1152" s="0" t="n">
        <f aca="false">+FIND("!",T1152)</f>
        <v>39</v>
      </c>
      <c r="T1152" s="0" t="str">
        <f aca="false">+SUBSTITUTE(M1152,"_","!",R1152)</f>
        <v>FTL||Supplier_321||Plant_19||FTL_HU-CZ!1000</v>
      </c>
    </row>
    <row r="1153" customFormat="false" ht="12.8" hidden="true" customHeight="false" outlineLevel="0" collapsed="false">
      <c r="A1153" s="0" t="s">
        <v>1241</v>
      </c>
      <c r="B1153" s="0" t="s">
        <v>1154</v>
      </c>
      <c r="C1153" s="0" t="s">
        <v>1327</v>
      </c>
      <c r="D1153" s="0" t="n">
        <v>21</v>
      </c>
      <c r="E1153" s="4" t="str">
        <f aca="false">+LEFT(RIGHT(M1153,P1153-N1153+1),O1153-N1153)</f>
        <v>HU</v>
      </c>
      <c r="F1153" s="4" t="str">
        <f aca="false">+RIGHT(LEFT(M1153,S1153-1),S1153-O1153-1)</f>
        <v>CZ</v>
      </c>
      <c r="G1153" s="4" t="n">
        <f aca="false">+D1153*VLOOKUP(C1153,[1]commodities!A$1:H$1048576,2,0)</f>
        <v>22.365</v>
      </c>
      <c r="H1153" s="4" t="n">
        <f aca="false">+$D1153*VLOOKUP(C1153,[1]commodities!A$1:H$1048576,3,0)</f>
        <v>0.378</v>
      </c>
      <c r="I1153" s="4" t="n">
        <f aca="false">+G1153/K1153</f>
        <v>22.365</v>
      </c>
      <c r="J1153" s="4" t="n">
        <f aca="false">+H1153/K1153</f>
        <v>0.378</v>
      </c>
      <c r="K1153" s="4" t="n">
        <f aca="false">+ROUNDUP(MAX(G1153/12000,H1153/51,1),0)</f>
        <v>1</v>
      </c>
      <c r="L1153" s="4" t="n">
        <f aca="false">+RANDBETWEEN(1,5)</f>
        <v>2</v>
      </c>
      <c r="M1153" s="4" t="str">
        <f aca="false">+VLOOKUP(A1153&amp;B1153,[1]country_org_des!$A$1:$E$1048576,5,0)</f>
        <v>FTL||Supplier_321||Plant_19||FTL_HU-CZ_1000</v>
      </c>
      <c r="N1153" s="4" t="n">
        <f aca="false">+FIND("FTL",M1153,2)+4</f>
        <v>34</v>
      </c>
      <c r="O1153" s="0" t="n">
        <f aca="false">+FIND("-",M1153)</f>
        <v>36</v>
      </c>
      <c r="P1153" s="0" t="n">
        <f aca="false">+LEN(M1153)</f>
        <v>43</v>
      </c>
      <c r="Q1153" s="0" t="str">
        <f aca="false">+RIGHT(M1153,P1153-O1153)</f>
        <v>CZ_1000</v>
      </c>
      <c r="R1153" s="0" t="n">
        <f aca="false">+LEN(M1153)-LEN(SUBSTITUTE(M1153,"_",""))</f>
        <v>4</v>
      </c>
      <c r="S1153" s="0" t="n">
        <f aca="false">+FIND("!",T1153)</f>
        <v>39</v>
      </c>
      <c r="T1153" s="0" t="str">
        <f aca="false">+SUBSTITUTE(M1153,"_","!",R1153)</f>
        <v>FTL||Supplier_321||Plant_19||FTL_HU-CZ!1000</v>
      </c>
    </row>
    <row r="1154" customFormat="false" ht="12.8" hidden="true" customHeight="false" outlineLevel="0" collapsed="false">
      <c r="A1154" s="0" t="s">
        <v>1241</v>
      </c>
      <c r="B1154" s="0" t="s">
        <v>1154</v>
      </c>
      <c r="C1154" s="0" t="s">
        <v>1328</v>
      </c>
      <c r="D1154" s="0" t="n">
        <v>13</v>
      </c>
      <c r="E1154" s="4" t="str">
        <f aca="false">+LEFT(RIGHT(M1154,P1154-N1154+1),O1154-N1154)</f>
        <v>HU</v>
      </c>
      <c r="F1154" s="4" t="str">
        <f aca="false">+RIGHT(LEFT(M1154,S1154-1),S1154-O1154-1)</f>
        <v>CZ</v>
      </c>
      <c r="G1154" s="4" t="n">
        <f aca="false">+D1154*VLOOKUP(C1154,[1]commodities!A$1:H$1048576,2,0)</f>
        <v>31.0266666671</v>
      </c>
      <c r="H1154" s="4" t="n">
        <f aca="false">+$D1154*VLOOKUP(C1154,[1]commodities!A$1:H$1048576,3,0)</f>
        <v>0.78</v>
      </c>
      <c r="I1154" s="4" t="n">
        <f aca="false">+G1154/K1154</f>
        <v>31.0266666671</v>
      </c>
      <c r="J1154" s="4" t="n">
        <f aca="false">+H1154/K1154</f>
        <v>0.78</v>
      </c>
      <c r="K1154" s="4" t="n">
        <f aca="false">+ROUNDUP(MAX(G1154/12000,H1154/51,1),0)</f>
        <v>1</v>
      </c>
      <c r="L1154" s="4" t="n">
        <f aca="false">+RANDBETWEEN(1,5)</f>
        <v>2</v>
      </c>
      <c r="M1154" s="4" t="str">
        <f aca="false">+VLOOKUP(A1154&amp;B1154,[1]country_org_des!$A$1:$E$1048576,5,0)</f>
        <v>FTL||Supplier_321||Plant_19||FTL_HU-CZ_1000</v>
      </c>
      <c r="N1154" s="4" t="n">
        <f aca="false">+FIND("FTL",M1154,2)+4</f>
        <v>34</v>
      </c>
      <c r="O1154" s="0" t="n">
        <f aca="false">+FIND("-",M1154)</f>
        <v>36</v>
      </c>
      <c r="P1154" s="0" t="n">
        <f aca="false">+LEN(M1154)</f>
        <v>43</v>
      </c>
      <c r="Q1154" s="0" t="str">
        <f aca="false">+RIGHT(M1154,P1154-O1154)</f>
        <v>CZ_1000</v>
      </c>
      <c r="R1154" s="0" t="n">
        <f aca="false">+LEN(M1154)-LEN(SUBSTITUTE(M1154,"_",""))</f>
        <v>4</v>
      </c>
      <c r="S1154" s="0" t="n">
        <f aca="false">+FIND("!",T1154)</f>
        <v>39</v>
      </c>
      <c r="T1154" s="0" t="str">
        <f aca="false">+SUBSTITUTE(M1154,"_","!",R1154)</f>
        <v>FTL||Supplier_321||Plant_19||FTL_HU-CZ!1000</v>
      </c>
    </row>
    <row r="1155" customFormat="false" ht="12.8" hidden="true" customHeight="false" outlineLevel="0" collapsed="false">
      <c r="A1155" s="0" t="s">
        <v>1241</v>
      </c>
      <c r="B1155" s="0" t="s">
        <v>1154</v>
      </c>
      <c r="C1155" s="0" t="s">
        <v>1329</v>
      </c>
      <c r="D1155" s="0" t="n">
        <v>5</v>
      </c>
      <c r="E1155" s="4" t="str">
        <f aca="false">+LEFT(RIGHT(M1155,P1155-N1155+1),O1155-N1155)</f>
        <v>HU</v>
      </c>
      <c r="F1155" s="4" t="str">
        <f aca="false">+RIGHT(LEFT(M1155,S1155-1),S1155-O1155-1)</f>
        <v>CZ</v>
      </c>
      <c r="G1155" s="4" t="n">
        <f aca="false">+D1155*VLOOKUP(C1155,[1]commodities!A$1:H$1048576,2,0)</f>
        <v>5.275</v>
      </c>
      <c r="H1155" s="4" t="n">
        <f aca="false">+$D1155*VLOOKUP(C1155,[1]commodities!A$1:H$1048576,3,0)</f>
        <v>0.09</v>
      </c>
      <c r="I1155" s="4" t="n">
        <f aca="false">+G1155/K1155</f>
        <v>5.275</v>
      </c>
      <c r="J1155" s="4" t="n">
        <f aca="false">+H1155/K1155</f>
        <v>0.09</v>
      </c>
      <c r="K1155" s="4" t="n">
        <f aca="false">+ROUNDUP(MAX(G1155/12000,H1155/51,1),0)</f>
        <v>1</v>
      </c>
      <c r="L1155" s="4" t="n">
        <f aca="false">+RANDBETWEEN(1,5)</f>
        <v>2</v>
      </c>
      <c r="M1155" s="4" t="str">
        <f aca="false">+VLOOKUP(A1155&amp;B1155,[1]country_org_des!$A$1:$E$1048576,5,0)</f>
        <v>FTL||Supplier_321||Plant_19||FTL_HU-CZ_1000</v>
      </c>
      <c r="N1155" s="4" t="n">
        <f aca="false">+FIND("FTL",M1155,2)+4</f>
        <v>34</v>
      </c>
      <c r="O1155" s="0" t="n">
        <f aca="false">+FIND("-",M1155)</f>
        <v>36</v>
      </c>
      <c r="P1155" s="0" t="n">
        <f aca="false">+LEN(M1155)</f>
        <v>43</v>
      </c>
      <c r="Q1155" s="0" t="str">
        <f aca="false">+RIGHT(M1155,P1155-O1155)</f>
        <v>CZ_1000</v>
      </c>
      <c r="R1155" s="0" t="n">
        <f aca="false">+LEN(M1155)-LEN(SUBSTITUTE(M1155,"_",""))</f>
        <v>4</v>
      </c>
      <c r="S1155" s="0" t="n">
        <f aca="false">+FIND("!",T1155)</f>
        <v>39</v>
      </c>
      <c r="T1155" s="0" t="str">
        <f aca="false">+SUBSTITUTE(M1155,"_","!",R1155)</f>
        <v>FTL||Supplier_321||Plant_19||FTL_HU-CZ!1000</v>
      </c>
    </row>
    <row r="1156" customFormat="false" ht="12.8" hidden="true" customHeight="false" outlineLevel="0" collapsed="false">
      <c r="A1156" s="0" t="s">
        <v>1241</v>
      </c>
      <c r="B1156" s="0" t="s">
        <v>1154</v>
      </c>
      <c r="C1156" s="0" t="s">
        <v>1330</v>
      </c>
      <c r="D1156" s="0" t="n">
        <v>21</v>
      </c>
      <c r="E1156" s="4" t="str">
        <f aca="false">+LEFT(RIGHT(M1156,P1156-N1156+1),O1156-N1156)</f>
        <v>HU</v>
      </c>
      <c r="F1156" s="4" t="str">
        <f aca="false">+RIGHT(LEFT(M1156,S1156-1),S1156-O1156-1)</f>
        <v>CZ</v>
      </c>
      <c r="G1156" s="4" t="n">
        <f aca="false">+D1156*VLOOKUP(C1156,[1]commodities!A$1:H$1048576,2,0)</f>
        <v>22.365</v>
      </c>
      <c r="H1156" s="4" t="n">
        <f aca="false">+$D1156*VLOOKUP(C1156,[1]commodities!A$1:H$1048576,3,0)</f>
        <v>0.378</v>
      </c>
      <c r="I1156" s="4" t="n">
        <f aca="false">+G1156/K1156</f>
        <v>22.365</v>
      </c>
      <c r="J1156" s="4" t="n">
        <f aca="false">+H1156/K1156</f>
        <v>0.378</v>
      </c>
      <c r="K1156" s="4" t="n">
        <f aca="false">+ROUNDUP(MAX(G1156/12000,H1156/51,1),0)</f>
        <v>1</v>
      </c>
      <c r="L1156" s="4" t="n">
        <f aca="false">+RANDBETWEEN(1,5)</f>
        <v>2</v>
      </c>
      <c r="M1156" s="4" t="str">
        <f aca="false">+VLOOKUP(A1156&amp;B1156,[1]country_org_des!$A$1:$E$1048576,5,0)</f>
        <v>FTL||Supplier_321||Plant_19||FTL_HU-CZ_1000</v>
      </c>
      <c r="N1156" s="4" t="n">
        <f aca="false">+FIND("FTL",M1156,2)+4</f>
        <v>34</v>
      </c>
      <c r="O1156" s="0" t="n">
        <f aca="false">+FIND("-",M1156)</f>
        <v>36</v>
      </c>
      <c r="P1156" s="0" t="n">
        <f aca="false">+LEN(M1156)</f>
        <v>43</v>
      </c>
      <c r="Q1156" s="0" t="str">
        <f aca="false">+RIGHT(M1156,P1156-O1156)</f>
        <v>CZ_1000</v>
      </c>
      <c r="R1156" s="0" t="n">
        <f aca="false">+LEN(M1156)-LEN(SUBSTITUTE(M1156,"_",""))</f>
        <v>4</v>
      </c>
      <c r="S1156" s="0" t="n">
        <f aca="false">+FIND("!",T1156)</f>
        <v>39</v>
      </c>
      <c r="T1156" s="0" t="str">
        <f aca="false">+SUBSTITUTE(M1156,"_","!",R1156)</f>
        <v>FTL||Supplier_321||Plant_19||FTL_HU-CZ!1000</v>
      </c>
    </row>
    <row r="1157" customFormat="false" ht="12.8" hidden="true" customHeight="false" outlineLevel="0" collapsed="false">
      <c r="A1157" s="0" t="s">
        <v>1241</v>
      </c>
      <c r="B1157" s="0" t="s">
        <v>1154</v>
      </c>
      <c r="C1157" s="0" t="s">
        <v>1331</v>
      </c>
      <c r="D1157" s="0" t="n">
        <v>14</v>
      </c>
      <c r="E1157" s="4" t="str">
        <f aca="false">+LEFT(RIGHT(M1157,P1157-N1157+1),O1157-N1157)</f>
        <v>HU</v>
      </c>
      <c r="F1157" s="4" t="str">
        <f aca="false">+RIGHT(LEFT(M1157,S1157-1),S1157-O1157-1)</f>
        <v>CZ</v>
      </c>
      <c r="G1157" s="4" t="n">
        <f aca="false">+D1157*VLOOKUP(C1157,[1]commodities!A$1:H$1048576,2,0)</f>
        <v>43.6333333338</v>
      </c>
      <c r="H1157" s="4" t="n">
        <f aca="false">+$D1157*VLOOKUP(C1157,[1]commodities!A$1:H$1048576,3,0)</f>
        <v>0.84</v>
      </c>
      <c r="I1157" s="4" t="n">
        <f aca="false">+G1157/K1157</f>
        <v>43.6333333338</v>
      </c>
      <c r="J1157" s="4" t="n">
        <f aca="false">+H1157/K1157</f>
        <v>0.84</v>
      </c>
      <c r="K1157" s="4" t="n">
        <f aca="false">+ROUNDUP(MAX(G1157/12000,H1157/51,1),0)</f>
        <v>1</v>
      </c>
      <c r="L1157" s="4" t="n">
        <f aca="false">+RANDBETWEEN(1,5)</f>
        <v>5</v>
      </c>
      <c r="M1157" s="4" t="str">
        <f aca="false">+VLOOKUP(A1157&amp;B1157,[1]country_org_des!$A$1:$E$1048576,5,0)</f>
        <v>FTL||Supplier_321||Plant_19||FTL_HU-CZ_1000</v>
      </c>
      <c r="N1157" s="4" t="n">
        <f aca="false">+FIND("FTL",M1157,2)+4</f>
        <v>34</v>
      </c>
      <c r="O1157" s="0" t="n">
        <f aca="false">+FIND("-",M1157)</f>
        <v>36</v>
      </c>
      <c r="P1157" s="0" t="n">
        <f aca="false">+LEN(M1157)</f>
        <v>43</v>
      </c>
      <c r="Q1157" s="0" t="str">
        <f aca="false">+RIGHT(M1157,P1157-O1157)</f>
        <v>CZ_1000</v>
      </c>
      <c r="R1157" s="0" t="n">
        <f aca="false">+LEN(M1157)-LEN(SUBSTITUTE(M1157,"_",""))</f>
        <v>4</v>
      </c>
      <c r="S1157" s="0" t="n">
        <f aca="false">+FIND("!",T1157)</f>
        <v>39</v>
      </c>
      <c r="T1157" s="0" t="str">
        <f aca="false">+SUBSTITUTE(M1157,"_","!",R1157)</f>
        <v>FTL||Supplier_321||Plant_19||FTL_HU-CZ!1000</v>
      </c>
    </row>
    <row r="1158" customFormat="false" ht="12.8" hidden="true" customHeight="false" outlineLevel="0" collapsed="false">
      <c r="A1158" s="0" t="s">
        <v>1241</v>
      </c>
      <c r="B1158" s="0" t="s">
        <v>1154</v>
      </c>
      <c r="C1158" s="0" t="s">
        <v>1332</v>
      </c>
      <c r="D1158" s="0" t="n">
        <v>21</v>
      </c>
      <c r="E1158" s="4" t="str">
        <f aca="false">+LEFT(RIGHT(M1158,P1158-N1158+1),O1158-N1158)</f>
        <v>HU</v>
      </c>
      <c r="F1158" s="4" t="str">
        <f aca="false">+RIGHT(LEFT(M1158,S1158-1),S1158-O1158-1)</f>
        <v>CZ</v>
      </c>
      <c r="G1158" s="4" t="n">
        <f aca="false">+D1158*VLOOKUP(C1158,[1]commodities!A$1:H$1048576,2,0)</f>
        <v>38.325</v>
      </c>
      <c r="H1158" s="4" t="n">
        <f aca="false">+$D1158*VLOOKUP(C1158,[1]commodities!A$1:H$1048576,3,0)</f>
        <v>0.378</v>
      </c>
      <c r="I1158" s="4" t="n">
        <f aca="false">+G1158/K1158</f>
        <v>38.325</v>
      </c>
      <c r="J1158" s="4" t="n">
        <f aca="false">+H1158/K1158</f>
        <v>0.378</v>
      </c>
      <c r="K1158" s="4" t="n">
        <f aca="false">+ROUNDUP(MAX(G1158/12000,H1158/51,1),0)</f>
        <v>1</v>
      </c>
      <c r="L1158" s="4" t="n">
        <f aca="false">+RANDBETWEEN(1,5)</f>
        <v>4</v>
      </c>
      <c r="M1158" s="4" t="str">
        <f aca="false">+VLOOKUP(A1158&amp;B1158,[1]country_org_des!$A$1:$E$1048576,5,0)</f>
        <v>FTL||Supplier_321||Plant_19||FTL_HU-CZ_1000</v>
      </c>
      <c r="N1158" s="4" t="n">
        <f aca="false">+FIND("FTL",M1158,2)+4</f>
        <v>34</v>
      </c>
      <c r="O1158" s="0" t="n">
        <f aca="false">+FIND("-",M1158)</f>
        <v>36</v>
      </c>
      <c r="P1158" s="0" t="n">
        <f aca="false">+LEN(M1158)</f>
        <v>43</v>
      </c>
      <c r="Q1158" s="0" t="str">
        <f aca="false">+RIGHT(M1158,P1158-O1158)</f>
        <v>CZ_1000</v>
      </c>
      <c r="R1158" s="0" t="n">
        <f aca="false">+LEN(M1158)-LEN(SUBSTITUTE(M1158,"_",""))</f>
        <v>4</v>
      </c>
      <c r="S1158" s="0" t="n">
        <f aca="false">+FIND("!",T1158)</f>
        <v>39</v>
      </c>
      <c r="T1158" s="0" t="str">
        <f aca="false">+SUBSTITUTE(M1158,"_","!",R1158)</f>
        <v>FTL||Supplier_321||Plant_19||FTL_HU-CZ!1000</v>
      </c>
    </row>
    <row r="1159" customFormat="false" ht="12.8" hidden="true" customHeight="false" outlineLevel="0" collapsed="false">
      <c r="A1159" s="0" t="s">
        <v>1241</v>
      </c>
      <c r="B1159" s="0" t="s">
        <v>1154</v>
      </c>
      <c r="C1159" s="0" t="s">
        <v>1333</v>
      </c>
      <c r="D1159" s="0" t="n">
        <v>13</v>
      </c>
      <c r="E1159" s="4" t="str">
        <f aca="false">+LEFT(RIGHT(M1159,P1159-N1159+1),O1159-N1159)</f>
        <v>HU</v>
      </c>
      <c r="F1159" s="4" t="str">
        <f aca="false">+RIGHT(LEFT(M1159,S1159-1),S1159-O1159-1)</f>
        <v>CZ</v>
      </c>
      <c r="G1159" s="4" t="n">
        <f aca="false">+D1159*VLOOKUP(C1159,[1]commodities!A$1:H$1048576,2,0)</f>
        <v>40.5166666671</v>
      </c>
      <c r="H1159" s="4" t="n">
        <f aca="false">+$D1159*VLOOKUP(C1159,[1]commodities!A$1:H$1048576,3,0)</f>
        <v>0.78</v>
      </c>
      <c r="I1159" s="4" t="n">
        <f aca="false">+G1159/K1159</f>
        <v>40.5166666671</v>
      </c>
      <c r="J1159" s="4" t="n">
        <f aca="false">+H1159/K1159</f>
        <v>0.78</v>
      </c>
      <c r="K1159" s="4" t="n">
        <f aca="false">+ROUNDUP(MAX(G1159/12000,H1159/51,1),0)</f>
        <v>1</v>
      </c>
      <c r="L1159" s="4" t="n">
        <f aca="false">+RANDBETWEEN(1,5)</f>
        <v>2</v>
      </c>
      <c r="M1159" s="4" t="str">
        <f aca="false">+VLOOKUP(A1159&amp;B1159,[1]country_org_des!$A$1:$E$1048576,5,0)</f>
        <v>FTL||Supplier_321||Plant_19||FTL_HU-CZ_1000</v>
      </c>
      <c r="N1159" s="4" t="n">
        <f aca="false">+FIND("FTL",M1159,2)+4</f>
        <v>34</v>
      </c>
      <c r="O1159" s="0" t="n">
        <f aca="false">+FIND("-",M1159)</f>
        <v>36</v>
      </c>
      <c r="P1159" s="0" t="n">
        <f aca="false">+LEN(M1159)</f>
        <v>43</v>
      </c>
      <c r="Q1159" s="0" t="str">
        <f aca="false">+RIGHT(M1159,P1159-O1159)</f>
        <v>CZ_1000</v>
      </c>
      <c r="R1159" s="0" t="n">
        <f aca="false">+LEN(M1159)-LEN(SUBSTITUTE(M1159,"_",""))</f>
        <v>4</v>
      </c>
      <c r="S1159" s="0" t="n">
        <f aca="false">+FIND("!",T1159)</f>
        <v>39</v>
      </c>
      <c r="T1159" s="0" t="str">
        <f aca="false">+SUBSTITUTE(M1159,"_","!",R1159)</f>
        <v>FTL||Supplier_321||Plant_19||FTL_HU-CZ!1000</v>
      </c>
    </row>
    <row r="1160" customFormat="false" ht="12.8" hidden="true" customHeight="false" outlineLevel="0" collapsed="false">
      <c r="A1160" s="0" t="s">
        <v>1241</v>
      </c>
      <c r="B1160" s="0" t="s">
        <v>1154</v>
      </c>
      <c r="C1160" s="0" t="s">
        <v>1334</v>
      </c>
      <c r="D1160" s="0" t="n">
        <v>21</v>
      </c>
      <c r="E1160" s="4" t="str">
        <f aca="false">+LEFT(RIGHT(M1160,P1160-N1160+1),O1160-N1160)</f>
        <v>HU</v>
      </c>
      <c r="F1160" s="4" t="str">
        <f aca="false">+RIGHT(LEFT(M1160,S1160-1),S1160-O1160-1)</f>
        <v>CZ</v>
      </c>
      <c r="G1160" s="4" t="n">
        <f aca="false">+D1160*VLOOKUP(C1160,[1]commodities!A$1:H$1048576,2,0)</f>
        <v>38.535</v>
      </c>
      <c r="H1160" s="4" t="n">
        <f aca="false">+$D1160*VLOOKUP(C1160,[1]commodities!A$1:H$1048576,3,0)</f>
        <v>0.378</v>
      </c>
      <c r="I1160" s="4" t="n">
        <f aca="false">+G1160/K1160</f>
        <v>38.535</v>
      </c>
      <c r="J1160" s="4" t="n">
        <f aca="false">+H1160/K1160</f>
        <v>0.378</v>
      </c>
      <c r="K1160" s="4" t="n">
        <f aca="false">+ROUNDUP(MAX(G1160/12000,H1160/51,1),0)</f>
        <v>1</v>
      </c>
      <c r="L1160" s="4" t="n">
        <f aca="false">+RANDBETWEEN(1,5)</f>
        <v>2</v>
      </c>
      <c r="M1160" s="4" t="str">
        <f aca="false">+VLOOKUP(A1160&amp;B1160,[1]country_org_des!$A$1:$E$1048576,5,0)</f>
        <v>FTL||Supplier_321||Plant_19||FTL_HU-CZ_1000</v>
      </c>
      <c r="N1160" s="4" t="n">
        <f aca="false">+FIND("FTL",M1160,2)+4</f>
        <v>34</v>
      </c>
      <c r="O1160" s="0" t="n">
        <f aca="false">+FIND("-",M1160)</f>
        <v>36</v>
      </c>
      <c r="P1160" s="0" t="n">
        <f aca="false">+LEN(M1160)</f>
        <v>43</v>
      </c>
      <c r="Q1160" s="0" t="str">
        <f aca="false">+RIGHT(M1160,P1160-O1160)</f>
        <v>CZ_1000</v>
      </c>
      <c r="R1160" s="0" t="n">
        <f aca="false">+LEN(M1160)-LEN(SUBSTITUTE(M1160,"_",""))</f>
        <v>4</v>
      </c>
      <c r="S1160" s="0" t="n">
        <f aca="false">+FIND("!",T1160)</f>
        <v>39</v>
      </c>
      <c r="T1160" s="0" t="str">
        <f aca="false">+SUBSTITUTE(M1160,"_","!",R1160)</f>
        <v>FTL||Supplier_321||Plant_19||FTL_HU-CZ!1000</v>
      </c>
    </row>
    <row r="1161" customFormat="false" ht="12.8" hidden="true" customHeight="false" outlineLevel="0" collapsed="false">
      <c r="A1161" s="0" t="s">
        <v>1241</v>
      </c>
      <c r="B1161" s="0" t="s">
        <v>1154</v>
      </c>
      <c r="C1161" s="0" t="s">
        <v>1335</v>
      </c>
      <c r="D1161" s="0" t="n">
        <v>6</v>
      </c>
      <c r="E1161" s="4" t="str">
        <f aca="false">+LEFT(RIGHT(M1161,P1161-N1161+1),O1161-N1161)</f>
        <v>HU</v>
      </c>
      <c r="F1161" s="4" t="str">
        <f aca="false">+RIGHT(LEFT(M1161,S1161-1),S1161-O1161-1)</f>
        <v>CZ</v>
      </c>
      <c r="G1161" s="4" t="n">
        <f aca="false">+D1161*VLOOKUP(C1161,[1]commodities!A$1:H$1048576,2,0)</f>
        <v>9.9</v>
      </c>
      <c r="H1161" s="4" t="n">
        <f aca="false">+$D1161*VLOOKUP(C1161,[1]commodities!A$1:H$1048576,3,0)</f>
        <v>0.216</v>
      </c>
      <c r="I1161" s="4" t="n">
        <f aca="false">+G1161/K1161</f>
        <v>9.9</v>
      </c>
      <c r="J1161" s="4" t="n">
        <f aca="false">+H1161/K1161</f>
        <v>0.216</v>
      </c>
      <c r="K1161" s="4" t="n">
        <f aca="false">+ROUNDUP(MAX(G1161/12000,H1161/51,1),0)</f>
        <v>1</v>
      </c>
      <c r="L1161" s="4" t="n">
        <f aca="false">+RANDBETWEEN(1,5)</f>
        <v>5</v>
      </c>
      <c r="M1161" s="4" t="str">
        <f aca="false">+VLOOKUP(A1161&amp;B1161,[1]country_org_des!$A$1:$E$1048576,5,0)</f>
        <v>FTL||Supplier_321||Plant_19||FTL_HU-CZ_1000</v>
      </c>
      <c r="N1161" s="4" t="n">
        <f aca="false">+FIND("FTL",M1161,2)+4</f>
        <v>34</v>
      </c>
      <c r="O1161" s="0" t="n">
        <f aca="false">+FIND("-",M1161)</f>
        <v>36</v>
      </c>
      <c r="P1161" s="0" t="n">
        <f aca="false">+LEN(M1161)</f>
        <v>43</v>
      </c>
      <c r="Q1161" s="0" t="str">
        <f aca="false">+RIGHT(M1161,P1161-O1161)</f>
        <v>CZ_1000</v>
      </c>
      <c r="R1161" s="0" t="n">
        <f aca="false">+LEN(M1161)-LEN(SUBSTITUTE(M1161,"_",""))</f>
        <v>4</v>
      </c>
      <c r="S1161" s="0" t="n">
        <f aca="false">+FIND("!",T1161)</f>
        <v>39</v>
      </c>
      <c r="T1161" s="0" t="str">
        <f aca="false">+SUBSTITUTE(M1161,"_","!",R1161)</f>
        <v>FTL||Supplier_321||Plant_19||FTL_HU-CZ!1000</v>
      </c>
    </row>
    <row r="1162" customFormat="false" ht="12.8" hidden="true" customHeight="false" outlineLevel="0" collapsed="false">
      <c r="A1162" s="0" t="s">
        <v>1241</v>
      </c>
      <c r="B1162" s="0" t="s">
        <v>1154</v>
      </c>
      <c r="C1162" s="0" t="s">
        <v>1336</v>
      </c>
      <c r="D1162" s="0" t="n">
        <v>5</v>
      </c>
      <c r="E1162" s="4" t="str">
        <f aca="false">+LEFT(RIGHT(M1162,P1162-N1162+1),O1162-N1162)</f>
        <v>HU</v>
      </c>
      <c r="F1162" s="4" t="str">
        <f aca="false">+RIGHT(LEFT(M1162,S1162-1),S1162-O1162-1)</f>
        <v>CZ</v>
      </c>
      <c r="G1162" s="4" t="n">
        <f aca="false">+D1162*VLOOKUP(C1162,[1]commodities!A$1:H$1048576,2,0)</f>
        <v>5.225</v>
      </c>
      <c r="H1162" s="4" t="n">
        <f aca="false">+$D1162*VLOOKUP(C1162,[1]commodities!A$1:H$1048576,3,0)</f>
        <v>0.09</v>
      </c>
      <c r="I1162" s="4" t="n">
        <f aca="false">+G1162/K1162</f>
        <v>5.225</v>
      </c>
      <c r="J1162" s="4" t="n">
        <f aca="false">+H1162/K1162</f>
        <v>0.09</v>
      </c>
      <c r="K1162" s="4" t="n">
        <f aca="false">+ROUNDUP(MAX(G1162/12000,H1162/51,1),0)</f>
        <v>1</v>
      </c>
      <c r="L1162" s="4" t="n">
        <f aca="false">+RANDBETWEEN(1,5)</f>
        <v>2</v>
      </c>
      <c r="M1162" s="4" t="str">
        <f aca="false">+VLOOKUP(A1162&amp;B1162,[1]country_org_des!$A$1:$E$1048576,5,0)</f>
        <v>FTL||Supplier_321||Plant_19||FTL_HU-CZ_1000</v>
      </c>
      <c r="N1162" s="4" t="n">
        <f aca="false">+FIND("FTL",M1162,2)+4</f>
        <v>34</v>
      </c>
      <c r="O1162" s="0" t="n">
        <f aca="false">+FIND("-",M1162)</f>
        <v>36</v>
      </c>
      <c r="P1162" s="0" t="n">
        <f aca="false">+LEN(M1162)</f>
        <v>43</v>
      </c>
      <c r="Q1162" s="0" t="str">
        <f aca="false">+RIGHT(M1162,P1162-O1162)</f>
        <v>CZ_1000</v>
      </c>
      <c r="R1162" s="0" t="n">
        <f aca="false">+LEN(M1162)-LEN(SUBSTITUTE(M1162,"_",""))</f>
        <v>4</v>
      </c>
      <c r="S1162" s="0" t="n">
        <f aca="false">+FIND("!",T1162)</f>
        <v>39</v>
      </c>
      <c r="T1162" s="0" t="str">
        <f aca="false">+SUBSTITUTE(M1162,"_","!",R1162)</f>
        <v>FTL||Supplier_321||Plant_19||FTL_HU-CZ!1000</v>
      </c>
    </row>
    <row r="1163" customFormat="false" ht="12.8" hidden="true" customHeight="false" outlineLevel="0" collapsed="false">
      <c r="A1163" s="0" t="s">
        <v>1241</v>
      </c>
      <c r="B1163" s="0" t="s">
        <v>1154</v>
      </c>
      <c r="C1163" s="0" t="s">
        <v>1337</v>
      </c>
      <c r="D1163" s="0" t="n">
        <v>27</v>
      </c>
      <c r="E1163" s="4" t="str">
        <f aca="false">+LEFT(RIGHT(M1163,P1163-N1163+1),O1163-N1163)</f>
        <v>HU</v>
      </c>
      <c r="F1163" s="4" t="str">
        <f aca="false">+RIGHT(LEFT(M1163,S1163-1),S1163-O1163-1)</f>
        <v>CZ</v>
      </c>
      <c r="G1163" s="4" t="n">
        <f aca="false">+D1163*VLOOKUP(C1163,[1]commodities!A$1:H$1048576,2,0)</f>
        <v>28.755</v>
      </c>
      <c r="H1163" s="4" t="n">
        <f aca="false">+$D1163*VLOOKUP(C1163,[1]commodities!A$1:H$1048576,3,0)</f>
        <v>0.486</v>
      </c>
      <c r="I1163" s="4" t="n">
        <f aca="false">+G1163/K1163</f>
        <v>28.755</v>
      </c>
      <c r="J1163" s="4" t="n">
        <f aca="false">+H1163/K1163</f>
        <v>0.486</v>
      </c>
      <c r="K1163" s="4" t="n">
        <f aca="false">+ROUNDUP(MAX(G1163/12000,H1163/51,1),0)</f>
        <v>1</v>
      </c>
      <c r="L1163" s="4" t="n">
        <f aca="false">+RANDBETWEEN(1,5)</f>
        <v>2</v>
      </c>
      <c r="M1163" s="4" t="str">
        <f aca="false">+VLOOKUP(A1163&amp;B1163,[1]country_org_des!$A$1:$E$1048576,5,0)</f>
        <v>FTL||Supplier_321||Plant_19||FTL_HU-CZ_1000</v>
      </c>
      <c r="N1163" s="4" t="n">
        <f aca="false">+FIND("FTL",M1163,2)+4</f>
        <v>34</v>
      </c>
      <c r="O1163" s="0" t="n">
        <f aca="false">+FIND("-",M1163)</f>
        <v>36</v>
      </c>
      <c r="P1163" s="0" t="n">
        <f aca="false">+LEN(M1163)</f>
        <v>43</v>
      </c>
      <c r="Q1163" s="0" t="str">
        <f aca="false">+RIGHT(M1163,P1163-O1163)</f>
        <v>CZ_1000</v>
      </c>
      <c r="R1163" s="0" t="n">
        <f aca="false">+LEN(M1163)-LEN(SUBSTITUTE(M1163,"_",""))</f>
        <v>4</v>
      </c>
      <c r="S1163" s="0" t="n">
        <f aca="false">+FIND("!",T1163)</f>
        <v>39</v>
      </c>
      <c r="T1163" s="0" t="str">
        <f aca="false">+SUBSTITUTE(M1163,"_","!",R1163)</f>
        <v>FTL||Supplier_321||Plant_19||FTL_HU-CZ!1000</v>
      </c>
    </row>
    <row r="1164" customFormat="false" ht="12.8" hidden="true" customHeight="false" outlineLevel="0" collapsed="false">
      <c r="A1164" s="0" t="s">
        <v>1241</v>
      </c>
      <c r="B1164" s="0" t="s">
        <v>1154</v>
      </c>
      <c r="C1164" s="0" t="s">
        <v>1338</v>
      </c>
      <c r="D1164" s="0" t="n">
        <v>6</v>
      </c>
      <c r="E1164" s="4" t="str">
        <f aca="false">+LEFT(RIGHT(M1164,P1164-N1164+1),O1164-N1164)</f>
        <v>HU</v>
      </c>
      <c r="F1164" s="4" t="str">
        <f aca="false">+RIGHT(LEFT(M1164,S1164-1),S1164-O1164-1)</f>
        <v>CZ</v>
      </c>
      <c r="G1164" s="4" t="n">
        <f aca="false">+D1164*VLOOKUP(C1164,[1]commodities!A$1:H$1048576,2,0)</f>
        <v>9.9</v>
      </c>
      <c r="H1164" s="4" t="n">
        <f aca="false">+$D1164*VLOOKUP(C1164,[1]commodities!A$1:H$1048576,3,0)</f>
        <v>0.216</v>
      </c>
      <c r="I1164" s="4" t="n">
        <f aca="false">+G1164/K1164</f>
        <v>9.9</v>
      </c>
      <c r="J1164" s="4" t="n">
        <f aca="false">+H1164/K1164</f>
        <v>0.216</v>
      </c>
      <c r="K1164" s="4" t="n">
        <f aca="false">+ROUNDUP(MAX(G1164/12000,H1164/51,1),0)</f>
        <v>1</v>
      </c>
      <c r="L1164" s="4" t="n">
        <f aca="false">+RANDBETWEEN(1,5)</f>
        <v>3</v>
      </c>
      <c r="M1164" s="4" t="str">
        <f aca="false">+VLOOKUP(A1164&amp;B1164,[1]country_org_des!$A$1:$E$1048576,5,0)</f>
        <v>FTL||Supplier_321||Plant_19||FTL_HU-CZ_1000</v>
      </c>
      <c r="N1164" s="4" t="n">
        <f aca="false">+FIND("FTL",M1164,2)+4</f>
        <v>34</v>
      </c>
      <c r="O1164" s="0" t="n">
        <f aca="false">+FIND("-",M1164)</f>
        <v>36</v>
      </c>
      <c r="P1164" s="0" t="n">
        <f aca="false">+LEN(M1164)</f>
        <v>43</v>
      </c>
      <c r="Q1164" s="0" t="str">
        <f aca="false">+RIGHT(M1164,P1164-O1164)</f>
        <v>CZ_1000</v>
      </c>
      <c r="R1164" s="0" t="n">
        <f aca="false">+LEN(M1164)-LEN(SUBSTITUTE(M1164,"_",""))</f>
        <v>4</v>
      </c>
      <c r="S1164" s="0" t="n">
        <f aca="false">+FIND("!",T1164)</f>
        <v>39</v>
      </c>
      <c r="T1164" s="0" t="str">
        <f aca="false">+SUBSTITUTE(M1164,"_","!",R1164)</f>
        <v>FTL||Supplier_321||Plant_19||FTL_HU-CZ!1000</v>
      </c>
    </row>
    <row r="1165" customFormat="false" ht="12.8" hidden="true" customHeight="false" outlineLevel="0" collapsed="false">
      <c r="A1165" s="0" t="s">
        <v>1241</v>
      </c>
      <c r="B1165" s="0" t="s">
        <v>1154</v>
      </c>
      <c r="C1165" s="0" t="s">
        <v>1339</v>
      </c>
      <c r="D1165" s="0" t="n">
        <v>27</v>
      </c>
      <c r="E1165" s="4" t="str">
        <f aca="false">+LEFT(RIGHT(M1165,P1165-N1165+1),O1165-N1165)</f>
        <v>HU</v>
      </c>
      <c r="F1165" s="4" t="str">
        <f aca="false">+RIGHT(LEFT(M1165,S1165-1),S1165-O1165-1)</f>
        <v>CZ</v>
      </c>
      <c r="G1165" s="4" t="n">
        <f aca="false">+D1165*VLOOKUP(C1165,[1]commodities!A$1:H$1048576,2,0)</f>
        <v>27.405</v>
      </c>
      <c r="H1165" s="4" t="n">
        <f aca="false">+$D1165*VLOOKUP(C1165,[1]commodities!A$1:H$1048576,3,0)</f>
        <v>0.486</v>
      </c>
      <c r="I1165" s="4" t="n">
        <f aca="false">+G1165/K1165</f>
        <v>27.405</v>
      </c>
      <c r="J1165" s="4" t="n">
        <f aca="false">+H1165/K1165</f>
        <v>0.486</v>
      </c>
      <c r="K1165" s="4" t="n">
        <f aca="false">+ROUNDUP(MAX(G1165/12000,H1165/51,1),0)</f>
        <v>1</v>
      </c>
      <c r="L1165" s="4" t="n">
        <f aca="false">+RANDBETWEEN(1,5)</f>
        <v>1</v>
      </c>
      <c r="M1165" s="4" t="str">
        <f aca="false">+VLOOKUP(A1165&amp;B1165,[1]country_org_des!$A$1:$E$1048576,5,0)</f>
        <v>FTL||Supplier_321||Plant_19||FTL_HU-CZ_1000</v>
      </c>
      <c r="N1165" s="4" t="n">
        <f aca="false">+FIND("FTL",M1165,2)+4</f>
        <v>34</v>
      </c>
      <c r="O1165" s="0" t="n">
        <f aca="false">+FIND("-",M1165)</f>
        <v>36</v>
      </c>
      <c r="P1165" s="0" t="n">
        <f aca="false">+LEN(M1165)</f>
        <v>43</v>
      </c>
      <c r="Q1165" s="0" t="str">
        <f aca="false">+RIGHT(M1165,P1165-O1165)</f>
        <v>CZ_1000</v>
      </c>
      <c r="R1165" s="0" t="n">
        <f aca="false">+LEN(M1165)-LEN(SUBSTITUTE(M1165,"_",""))</f>
        <v>4</v>
      </c>
      <c r="S1165" s="0" t="n">
        <f aca="false">+FIND("!",T1165)</f>
        <v>39</v>
      </c>
      <c r="T1165" s="0" t="str">
        <f aca="false">+SUBSTITUTE(M1165,"_","!",R1165)</f>
        <v>FTL||Supplier_321||Plant_19||FTL_HU-CZ!1000</v>
      </c>
    </row>
    <row r="1166" customFormat="false" ht="12.8" hidden="true" customHeight="false" outlineLevel="0" collapsed="false">
      <c r="A1166" s="0" t="s">
        <v>1241</v>
      </c>
      <c r="B1166" s="0" t="s">
        <v>1154</v>
      </c>
      <c r="C1166" s="0" t="s">
        <v>1340</v>
      </c>
      <c r="D1166" s="0" t="n">
        <v>6</v>
      </c>
      <c r="E1166" s="4" t="str">
        <f aca="false">+LEFT(RIGHT(M1166,P1166-N1166+1),O1166-N1166)</f>
        <v>HU</v>
      </c>
      <c r="F1166" s="4" t="str">
        <f aca="false">+RIGHT(LEFT(M1166,S1166-1),S1166-O1166-1)</f>
        <v>CZ</v>
      </c>
      <c r="G1166" s="4" t="n">
        <f aca="false">+D1166*VLOOKUP(C1166,[1]commodities!A$1:H$1048576,2,0)</f>
        <v>11.1</v>
      </c>
      <c r="H1166" s="4" t="n">
        <f aca="false">+$D1166*VLOOKUP(C1166,[1]commodities!A$1:H$1048576,3,0)</f>
        <v>0.216</v>
      </c>
      <c r="I1166" s="4" t="n">
        <f aca="false">+G1166/K1166</f>
        <v>11.1</v>
      </c>
      <c r="J1166" s="4" t="n">
        <f aca="false">+H1166/K1166</f>
        <v>0.216</v>
      </c>
      <c r="K1166" s="4" t="n">
        <f aca="false">+ROUNDUP(MAX(G1166/12000,H1166/51,1),0)</f>
        <v>1</v>
      </c>
      <c r="L1166" s="4" t="n">
        <f aca="false">+RANDBETWEEN(1,5)</f>
        <v>4</v>
      </c>
      <c r="M1166" s="4" t="str">
        <f aca="false">+VLOOKUP(A1166&amp;B1166,[1]country_org_des!$A$1:$E$1048576,5,0)</f>
        <v>FTL||Supplier_321||Plant_19||FTL_HU-CZ_1000</v>
      </c>
      <c r="N1166" s="4" t="n">
        <f aca="false">+FIND("FTL",M1166,2)+4</f>
        <v>34</v>
      </c>
      <c r="O1166" s="0" t="n">
        <f aca="false">+FIND("-",M1166)</f>
        <v>36</v>
      </c>
      <c r="P1166" s="0" t="n">
        <f aca="false">+LEN(M1166)</f>
        <v>43</v>
      </c>
      <c r="Q1166" s="0" t="str">
        <f aca="false">+RIGHT(M1166,P1166-O1166)</f>
        <v>CZ_1000</v>
      </c>
      <c r="R1166" s="0" t="n">
        <f aca="false">+LEN(M1166)-LEN(SUBSTITUTE(M1166,"_",""))</f>
        <v>4</v>
      </c>
      <c r="S1166" s="0" t="n">
        <f aca="false">+FIND("!",T1166)</f>
        <v>39</v>
      </c>
      <c r="T1166" s="0" t="str">
        <f aca="false">+SUBSTITUTE(M1166,"_","!",R1166)</f>
        <v>FTL||Supplier_321||Plant_19||FTL_HU-CZ!1000</v>
      </c>
    </row>
    <row r="1167" customFormat="false" ht="12.8" hidden="true" customHeight="false" outlineLevel="0" collapsed="false">
      <c r="A1167" s="0" t="s">
        <v>1241</v>
      </c>
      <c r="B1167" s="0" t="s">
        <v>1154</v>
      </c>
      <c r="C1167" s="0" t="s">
        <v>1341</v>
      </c>
      <c r="D1167" s="0" t="n">
        <v>5</v>
      </c>
      <c r="E1167" s="4" t="str">
        <f aca="false">+LEFT(RIGHT(M1167,P1167-N1167+1),O1167-N1167)</f>
        <v>HU</v>
      </c>
      <c r="F1167" s="4" t="str">
        <f aca="false">+RIGHT(LEFT(M1167,S1167-1),S1167-O1167-1)</f>
        <v>CZ</v>
      </c>
      <c r="G1167" s="4" t="n">
        <f aca="false">+D1167*VLOOKUP(C1167,[1]commodities!A$1:H$1048576,2,0)</f>
        <v>6.175</v>
      </c>
      <c r="H1167" s="4" t="n">
        <f aca="false">+$D1167*VLOOKUP(C1167,[1]commodities!A$1:H$1048576,3,0)</f>
        <v>0.09</v>
      </c>
      <c r="I1167" s="4" t="n">
        <f aca="false">+G1167/K1167</f>
        <v>6.175</v>
      </c>
      <c r="J1167" s="4" t="n">
        <f aca="false">+H1167/K1167</f>
        <v>0.09</v>
      </c>
      <c r="K1167" s="4" t="n">
        <f aca="false">+ROUNDUP(MAX(G1167/12000,H1167/51,1),0)</f>
        <v>1</v>
      </c>
      <c r="L1167" s="4" t="n">
        <f aca="false">+RANDBETWEEN(1,5)</f>
        <v>2</v>
      </c>
      <c r="M1167" s="4" t="str">
        <f aca="false">+VLOOKUP(A1167&amp;B1167,[1]country_org_des!$A$1:$E$1048576,5,0)</f>
        <v>FTL||Supplier_321||Plant_19||FTL_HU-CZ_1000</v>
      </c>
      <c r="N1167" s="4" t="n">
        <f aca="false">+FIND("FTL",M1167,2)+4</f>
        <v>34</v>
      </c>
      <c r="O1167" s="0" t="n">
        <f aca="false">+FIND("-",M1167)</f>
        <v>36</v>
      </c>
      <c r="P1167" s="0" t="n">
        <f aca="false">+LEN(M1167)</f>
        <v>43</v>
      </c>
      <c r="Q1167" s="0" t="str">
        <f aca="false">+RIGHT(M1167,P1167-O1167)</f>
        <v>CZ_1000</v>
      </c>
      <c r="R1167" s="0" t="n">
        <f aca="false">+LEN(M1167)-LEN(SUBSTITUTE(M1167,"_",""))</f>
        <v>4</v>
      </c>
      <c r="S1167" s="0" t="n">
        <f aca="false">+FIND("!",T1167)</f>
        <v>39</v>
      </c>
      <c r="T1167" s="0" t="str">
        <f aca="false">+SUBSTITUTE(M1167,"_","!",R1167)</f>
        <v>FTL||Supplier_321||Plant_19||FTL_HU-CZ!1000</v>
      </c>
    </row>
    <row r="1168" customFormat="false" ht="12.8" hidden="true" customHeight="false" outlineLevel="0" collapsed="false">
      <c r="A1168" s="0" t="s">
        <v>1241</v>
      </c>
      <c r="B1168" s="0" t="s">
        <v>1154</v>
      </c>
      <c r="C1168" s="0" t="s">
        <v>1342</v>
      </c>
      <c r="D1168" s="0" t="n">
        <v>28</v>
      </c>
      <c r="E1168" s="4" t="str">
        <f aca="false">+LEFT(RIGHT(M1168,P1168-N1168+1),O1168-N1168)</f>
        <v>HU</v>
      </c>
      <c r="F1168" s="4" t="str">
        <f aca="false">+RIGHT(LEFT(M1168,S1168-1),S1168-O1168-1)</f>
        <v>CZ</v>
      </c>
      <c r="G1168" s="4" t="n">
        <f aca="false">+D1168*VLOOKUP(C1168,[1]commodities!A$1:H$1048576,2,0)</f>
        <v>34.3</v>
      </c>
      <c r="H1168" s="4" t="n">
        <f aca="false">+$D1168*VLOOKUP(C1168,[1]commodities!A$1:H$1048576,3,0)</f>
        <v>0.504</v>
      </c>
      <c r="I1168" s="4" t="n">
        <f aca="false">+G1168/K1168</f>
        <v>34.3</v>
      </c>
      <c r="J1168" s="4" t="n">
        <f aca="false">+H1168/K1168</f>
        <v>0.504</v>
      </c>
      <c r="K1168" s="4" t="n">
        <f aca="false">+ROUNDUP(MAX(G1168/12000,H1168/51,1),0)</f>
        <v>1</v>
      </c>
      <c r="L1168" s="4" t="n">
        <f aca="false">+RANDBETWEEN(1,5)</f>
        <v>1</v>
      </c>
      <c r="M1168" s="4" t="str">
        <f aca="false">+VLOOKUP(A1168&amp;B1168,[1]country_org_des!$A$1:$E$1048576,5,0)</f>
        <v>FTL||Supplier_321||Plant_19||FTL_HU-CZ_1000</v>
      </c>
      <c r="N1168" s="4" t="n">
        <f aca="false">+FIND("FTL",M1168,2)+4</f>
        <v>34</v>
      </c>
      <c r="O1168" s="0" t="n">
        <f aca="false">+FIND("-",M1168)</f>
        <v>36</v>
      </c>
      <c r="P1168" s="0" t="n">
        <f aca="false">+LEN(M1168)</f>
        <v>43</v>
      </c>
      <c r="Q1168" s="0" t="str">
        <f aca="false">+RIGHT(M1168,P1168-O1168)</f>
        <v>CZ_1000</v>
      </c>
      <c r="R1168" s="0" t="n">
        <f aca="false">+LEN(M1168)-LEN(SUBSTITUTE(M1168,"_",""))</f>
        <v>4</v>
      </c>
      <c r="S1168" s="0" t="n">
        <f aca="false">+FIND("!",T1168)</f>
        <v>39</v>
      </c>
      <c r="T1168" s="0" t="str">
        <f aca="false">+SUBSTITUTE(M1168,"_","!",R1168)</f>
        <v>FTL||Supplier_321||Plant_19||FTL_HU-CZ!1000</v>
      </c>
    </row>
    <row r="1169" customFormat="false" ht="12.8" hidden="true" customHeight="false" outlineLevel="0" collapsed="false">
      <c r="A1169" s="0" t="s">
        <v>1241</v>
      </c>
      <c r="B1169" s="0" t="s">
        <v>1154</v>
      </c>
      <c r="C1169" s="0" t="s">
        <v>1343</v>
      </c>
      <c r="D1169" s="0" t="n">
        <v>5</v>
      </c>
      <c r="E1169" s="4" t="str">
        <f aca="false">+LEFT(RIGHT(M1169,P1169-N1169+1),O1169-N1169)</f>
        <v>HU</v>
      </c>
      <c r="F1169" s="4" t="str">
        <f aca="false">+RIGHT(LEFT(M1169,S1169-1),S1169-O1169-1)</f>
        <v>CZ</v>
      </c>
      <c r="G1169" s="4" t="n">
        <f aca="false">+D1169*VLOOKUP(C1169,[1]commodities!A$1:H$1048576,2,0)</f>
        <v>6.225</v>
      </c>
      <c r="H1169" s="4" t="n">
        <f aca="false">+$D1169*VLOOKUP(C1169,[1]commodities!A$1:H$1048576,3,0)</f>
        <v>0.09</v>
      </c>
      <c r="I1169" s="4" t="n">
        <f aca="false">+G1169/K1169</f>
        <v>6.225</v>
      </c>
      <c r="J1169" s="4" t="n">
        <f aca="false">+H1169/K1169</f>
        <v>0.09</v>
      </c>
      <c r="K1169" s="4" t="n">
        <f aca="false">+ROUNDUP(MAX(G1169/12000,H1169/51,1),0)</f>
        <v>1</v>
      </c>
      <c r="L1169" s="4" t="n">
        <f aca="false">+RANDBETWEEN(1,5)</f>
        <v>3</v>
      </c>
      <c r="M1169" s="4" t="str">
        <f aca="false">+VLOOKUP(A1169&amp;B1169,[1]country_org_des!$A$1:$E$1048576,5,0)</f>
        <v>FTL||Supplier_321||Plant_19||FTL_HU-CZ_1000</v>
      </c>
      <c r="N1169" s="4" t="n">
        <f aca="false">+FIND("FTL",M1169,2)+4</f>
        <v>34</v>
      </c>
      <c r="O1169" s="0" t="n">
        <f aca="false">+FIND("-",M1169)</f>
        <v>36</v>
      </c>
      <c r="P1169" s="0" t="n">
        <f aca="false">+LEN(M1169)</f>
        <v>43</v>
      </c>
      <c r="Q1169" s="0" t="str">
        <f aca="false">+RIGHT(M1169,P1169-O1169)</f>
        <v>CZ_1000</v>
      </c>
      <c r="R1169" s="0" t="n">
        <f aca="false">+LEN(M1169)-LEN(SUBSTITUTE(M1169,"_",""))</f>
        <v>4</v>
      </c>
      <c r="S1169" s="0" t="n">
        <f aca="false">+FIND("!",T1169)</f>
        <v>39</v>
      </c>
      <c r="T1169" s="0" t="str">
        <f aca="false">+SUBSTITUTE(M1169,"_","!",R1169)</f>
        <v>FTL||Supplier_321||Plant_19||FTL_HU-CZ!1000</v>
      </c>
    </row>
    <row r="1170" customFormat="false" ht="12.8" hidden="true" customHeight="false" outlineLevel="0" collapsed="false">
      <c r="A1170" s="0" t="s">
        <v>1241</v>
      </c>
      <c r="B1170" s="0" t="s">
        <v>1154</v>
      </c>
      <c r="C1170" s="0" t="s">
        <v>1344</v>
      </c>
      <c r="D1170" s="0" t="n">
        <v>28</v>
      </c>
      <c r="E1170" s="4" t="str">
        <f aca="false">+LEFT(RIGHT(M1170,P1170-N1170+1),O1170-N1170)</f>
        <v>HU</v>
      </c>
      <c r="F1170" s="4" t="str">
        <f aca="false">+RIGHT(LEFT(M1170,S1170-1),S1170-O1170-1)</f>
        <v>CZ</v>
      </c>
      <c r="G1170" s="4" t="n">
        <f aca="false">+D1170*VLOOKUP(C1170,[1]commodities!A$1:H$1048576,2,0)</f>
        <v>35.14</v>
      </c>
      <c r="H1170" s="4" t="n">
        <f aca="false">+$D1170*VLOOKUP(C1170,[1]commodities!A$1:H$1048576,3,0)</f>
        <v>0.504</v>
      </c>
      <c r="I1170" s="4" t="n">
        <f aca="false">+G1170/K1170</f>
        <v>35.14</v>
      </c>
      <c r="J1170" s="4" t="n">
        <f aca="false">+H1170/K1170</f>
        <v>0.504</v>
      </c>
      <c r="K1170" s="4" t="n">
        <f aca="false">+ROUNDUP(MAX(G1170/12000,H1170/51,1),0)</f>
        <v>1</v>
      </c>
      <c r="L1170" s="4" t="n">
        <f aca="false">+RANDBETWEEN(1,5)</f>
        <v>5</v>
      </c>
      <c r="M1170" s="4" t="str">
        <f aca="false">+VLOOKUP(A1170&amp;B1170,[1]country_org_des!$A$1:$E$1048576,5,0)</f>
        <v>FTL||Supplier_321||Plant_19||FTL_HU-CZ_1000</v>
      </c>
      <c r="N1170" s="4" t="n">
        <f aca="false">+FIND("FTL",M1170,2)+4</f>
        <v>34</v>
      </c>
      <c r="O1170" s="0" t="n">
        <f aca="false">+FIND("-",M1170)</f>
        <v>36</v>
      </c>
      <c r="P1170" s="0" t="n">
        <f aca="false">+LEN(M1170)</f>
        <v>43</v>
      </c>
      <c r="Q1170" s="0" t="str">
        <f aca="false">+RIGHT(M1170,P1170-O1170)</f>
        <v>CZ_1000</v>
      </c>
      <c r="R1170" s="0" t="n">
        <f aca="false">+LEN(M1170)-LEN(SUBSTITUTE(M1170,"_",""))</f>
        <v>4</v>
      </c>
      <c r="S1170" s="0" t="n">
        <f aca="false">+FIND("!",T1170)</f>
        <v>39</v>
      </c>
      <c r="T1170" s="0" t="str">
        <f aca="false">+SUBSTITUTE(M1170,"_","!",R1170)</f>
        <v>FTL||Supplier_321||Plant_19||FTL_HU-CZ!1000</v>
      </c>
    </row>
    <row r="1171" customFormat="false" ht="12.8" hidden="true" customHeight="false" outlineLevel="0" collapsed="false">
      <c r="A1171" s="0" t="s">
        <v>1241</v>
      </c>
      <c r="B1171" s="0" t="s">
        <v>1154</v>
      </c>
      <c r="C1171" s="0" t="s">
        <v>1345</v>
      </c>
      <c r="D1171" s="0" t="n">
        <v>8</v>
      </c>
      <c r="E1171" s="4" t="str">
        <f aca="false">+LEFT(RIGHT(M1171,P1171-N1171+1),O1171-N1171)</f>
        <v>HU</v>
      </c>
      <c r="F1171" s="4" t="str">
        <f aca="false">+RIGHT(LEFT(M1171,S1171-1),S1171-O1171-1)</f>
        <v>CZ</v>
      </c>
      <c r="G1171" s="4" t="n">
        <f aca="false">+D1171*VLOOKUP(C1171,[1]commodities!A$1:H$1048576,2,0)</f>
        <v>12.72</v>
      </c>
      <c r="H1171" s="4" t="n">
        <f aca="false">+$D1171*VLOOKUP(C1171,[1]commodities!A$1:H$1048576,3,0)</f>
        <v>0.288</v>
      </c>
      <c r="I1171" s="4" t="n">
        <f aca="false">+G1171/K1171</f>
        <v>12.72</v>
      </c>
      <c r="J1171" s="4" t="n">
        <f aca="false">+H1171/K1171</f>
        <v>0.288</v>
      </c>
      <c r="K1171" s="4" t="n">
        <f aca="false">+ROUNDUP(MAX(G1171/12000,H1171/51,1),0)</f>
        <v>1</v>
      </c>
      <c r="L1171" s="4" t="n">
        <f aca="false">+RANDBETWEEN(1,5)</f>
        <v>1</v>
      </c>
      <c r="M1171" s="4" t="str">
        <f aca="false">+VLOOKUP(A1171&amp;B1171,[1]country_org_des!$A$1:$E$1048576,5,0)</f>
        <v>FTL||Supplier_321||Plant_19||FTL_HU-CZ_1000</v>
      </c>
      <c r="N1171" s="4" t="n">
        <f aca="false">+FIND("FTL",M1171,2)+4</f>
        <v>34</v>
      </c>
      <c r="O1171" s="0" t="n">
        <f aca="false">+FIND("-",M1171)</f>
        <v>36</v>
      </c>
      <c r="P1171" s="0" t="n">
        <f aca="false">+LEN(M1171)</f>
        <v>43</v>
      </c>
      <c r="Q1171" s="0" t="str">
        <f aca="false">+RIGHT(M1171,P1171-O1171)</f>
        <v>CZ_1000</v>
      </c>
      <c r="R1171" s="0" t="n">
        <f aca="false">+LEN(M1171)-LEN(SUBSTITUTE(M1171,"_",""))</f>
        <v>4</v>
      </c>
      <c r="S1171" s="0" t="n">
        <f aca="false">+FIND("!",T1171)</f>
        <v>39</v>
      </c>
      <c r="T1171" s="0" t="str">
        <f aca="false">+SUBSTITUTE(M1171,"_","!",R1171)</f>
        <v>FTL||Supplier_321||Plant_19||FTL_HU-CZ!1000</v>
      </c>
    </row>
    <row r="1172" customFormat="false" ht="12.8" hidden="true" customHeight="false" outlineLevel="0" collapsed="false">
      <c r="A1172" s="0" t="s">
        <v>1241</v>
      </c>
      <c r="B1172" s="0" t="s">
        <v>1154</v>
      </c>
      <c r="C1172" s="0" t="s">
        <v>1346</v>
      </c>
      <c r="D1172" s="0" t="n">
        <v>4</v>
      </c>
      <c r="E1172" s="4" t="str">
        <f aca="false">+LEFT(RIGHT(M1172,P1172-N1172+1),O1172-N1172)</f>
        <v>HU</v>
      </c>
      <c r="F1172" s="4" t="str">
        <f aca="false">+RIGHT(LEFT(M1172,S1172-1),S1172-O1172-1)</f>
        <v>CZ</v>
      </c>
      <c r="G1172" s="4" t="n">
        <f aca="false">+D1172*VLOOKUP(C1172,[1]commodities!A$1:H$1048576,2,0)</f>
        <v>4.22</v>
      </c>
      <c r="H1172" s="4" t="n">
        <f aca="false">+$D1172*VLOOKUP(C1172,[1]commodities!A$1:H$1048576,3,0)</f>
        <v>0.072</v>
      </c>
      <c r="I1172" s="4" t="n">
        <f aca="false">+G1172/K1172</f>
        <v>4.22</v>
      </c>
      <c r="J1172" s="4" t="n">
        <f aca="false">+H1172/K1172</f>
        <v>0.072</v>
      </c>
      <c r="K1172" s="4" t="n">
        <f aca="false">+ROUNDUP(MAX(G1172/12000,H1172/51,1),0)</f>
        <v>1</v>
      </c>
      <c r="L1172" s="4" t="n">
        <f aca="false">+RANDBETWEEN(1,5)</f>
        <v>5</v>
      </c>
      <c r="M1172" s="4" t="str">
        <f aca="false">+VLOOKUP(A1172&amp;B1172,[1]country_org_des!$A$1:$E$1048576,5,0)</f>
        <v>FTL||Supplier_321||Plant_19||FTL_HU-CZ_1000</v>
      </c>
      <c r="N1172" s="4" t="n">
        <f aca="false">+FIND("FTL",M1172,2)+4</f>
        <v>34</v>
      </c>
      <c r="O1172" s="0" t="n">
        <f aca="false">+FIND("-",M1172)</f>
        <v>36</v>
      </c>
      <c r="P1172" s="0" t="n">
        <f aca="false">+LEN(M1172)</f>
        <v>43</v>
      </c>
      <c r="Q1172" s="0" t="str">
        <f aca="false">+RIGHT(M1172,P1172-O1172)</f>
        <v>CZ_1000</v>
      </c>
      <c r="R1172" s="0" t="n">
        <f aca="false">+LEN(M1172)-LEN(SUBSTITUTE(M1172,"_",""))</f>
        <v>4</v>
      </c>
      <c r="S1172" s="0" t="n">
        <f aca="false">+FIND("!",T1172)</f>
        <v>39</v>
      </c>
      <c r="T1172" s="0" t="str">
        <f aca="false">+SUBSTITUTE(M1172,"_","!",R1172)</f>
        <v>FTL||Supplier_321||Plant_19||FTL_HU-CZ!1000</v>
      </c>
    </row>
    <row r="1173" customFormat="false" ht="12.8" hidden="true" customHeight="false" outlineLevel="0" collapsed="false">
      <c r="A1173" s="0" t="s">
        <v>1241</v>
      </c>
      <c r="B1173" s="0" t="s">
        <v>1154</v>
      </c>
      <c r="C1173" s="0" t="s">
        <v>1347</v>
      </c>
      <c r="D1173" s="0" t="n">
        <v>36</v>
      </c>
      <c r="E1173" s="4" t="str">
        <f aca="false">+LEFT(RIGHT(M1173,P1173-N1173+1),O1173-N1173)</f>
        <v>HU</v>
      </c>
      <c r="F1173" s="4" t="str">
        <f aca="false">+RIGHT(LEFT(M1173,S1173-1),S1173-O1173-1)</f>
        <v>CZ</v>
      </c>
      <c r="G1173" s="4" t="n">
        <f aca="false">+D1173*VLOOKUP(C1173,[1]commodities!A$1:H$1048576,2,0)</f>
        <v>37.62</v>
      </c>
      <c r="H1173" s="4" t="n">
        <f aca="false">+$D1173*VLOOKUP(C1173,[1]commodities!A$1:H$1048576,3,0)</f>
        <v>0.648</v>
      </c>
      <c r="I1173" s="4" t="n">
        <f aca="false">+G1173/K1173</f>
        <v>37.62</v>
      </c>
      <c r="J1173" s="4" t="n">
        <f aca="false">+H1173/K1173</f>
        <v>0.648</v>
      </c>
      <c r="K1173" s="4" t="n">
        <f aca="false">+ROUNDUP(MAX(G1173/12000,H1173/51,1),0)</f>
        <v>1</v>
      </c>
      <c r="L1173" s="4" t="n">
        <f aca="false">+RANDBETWEEN(1,5)</f>
        <v>1</v>
      </c>
      <c r="M1173" s="4" t="str">
        <f aca="false">+VLOOKUP(A1173&amp;B1173,[1]country_org_des!$A$1:$E$1048576,5,0)</f>
        <v>FTL||Supplier_321||Plant_19||FTL_HU-CZ_1000</v>
      </c>
      <c r="N1173" s="4" t="n">
        <f aca="false">+FIND("FTL",M1173,2)+4</f>
        <v>34</v>
      </c>
      <c r="O1173" s="0" t="n">
        <f aca="false">+FIND("-",M1173)</f>
        <v>36</v>
      </c>
      <c r="P1173" s="0" t="n">
        <f aca="false">+LEN(M1173)</f>
        <v>43</v>
      </c>
      <c r="Q1173" s="0" t="str">
        <f aca="false">+RIGHT(M1173,P1173-O1173)</f>
        <v>CZ_1000</v>
      </c>
      <c r="R1173" s="0" t="n">
        <f aca="false">+LEN(M1173)-LEN(SUBSTITUTE(M1173,"_",""))</f>
        <v>4</v>
      </c>
      <c r="S1173" s="0" t="n">
        <f aca="false">+FIND("!",T1173)</f>
        <v>39</v>
      </c>
      <c r="T1173" s="0" t="str">
        <f aca="false">+SUBSTITUTE(M1173,"_","!",R1173)</f>
        <v>FTL||Supplier_321||Plant_19||FTL_HU-CZ!1000</v>
      </c>
    </row>
    <row r="1174" customFormat="false" ht="12.8" hidden="true" customHeight="false" outlineLevel="0" collapsed="false">
      <c r="A1174" s="0" t="s">
        <v>1241</v>
      </c>
      <c r="B1174" s="0" t="s">
        <v>1154</v>
      </c>
      <c r="C1174" s="0" t="s">
        <v>1348</v>
      </c>
      <c r="D1174" s="0" t="n">
        <v>11</v>
      </c>
      <c r="E1174" s="4" t="str">
        <f aca="false">+LEFT(RIGHT(M1174,P1174-N1174+1),O1174-N1174)</f>
        <v>HU</v>
      </c>
      <c r="F1174" s="4" t="str">
        <f aca="false">+RIGHT(LEFT(M1174,S1174-1),S1174-O1174-1)</f>
        <v>CZ</v>
      </c>
      <c r="G1174" s="4" t="n">
        <f aca="false">+D1174*VLOOKUP(C1174,[1]commodities!A$1:H$1048576,2,0)</f>
        <v>17.49</v>
      </c>
      <c r="H1174" s="4" t="n">
        <f aca="false">+$D1174*VLOOKUP(C1174,[1]commodities!A$1:H$1048576,3,0)</f>
        <v>0.396</v>
      </c>
      <c r="I1174" s="4" t="n">
        <f aca="false">+G1174/K1174</f>
        <v>17.49</v>
      </c>
      <c r="J1174" s="4" t="n">
        <f aca="false">+H1174/K1174</f>
        <v>0.396</v>
      </c>
      <c r="K1174" s="4" t="n">
        <f aca="false">+ROUNDUP(MAX(G1174/12000,H1174/51,1),0)</f>
        <v>1</v>
      </c>
      <c r="L1174" s="4" t="n">
        <f aca="false">+RANDBETWEEN(1,5)</f>
        <v>3</v>
      </c>
      <c r="M1174" s="4" t="str">
        <f aca="false">+VLOOKUP(A1174&amp;B1174,[1]country_org_des!$A$1:$E$1048576,5,0)</f>
        <v>FTL||Supplier_321||Plant_19||FTL_HU-CZ_1000</v>
      </c>
      <c r="N1174" s="4" t="n">
        <f aca="false">+FIND("FTL",M1174,2)+4</f>
        <v>34</v>
      </c>
      <c r="O1174" s="0" t="n">
        <f aca="false">+FIND("-",M1174)</f>
        <v>36</v>
      </c>
      <c r="P1174" s="0" t="n">
        <f aca="false">+LEN(M1174)</f>
        <v>43</v>
      </c>
      <c r="Q1174" s="0" t="str">
        <f aca="false">+RIGHT(M1174,P1174-O1174)</f>
        <v>CZ_1000</v>
      </c>
      <c r="R1174" s="0" t="n">
        <f aca="false">+LEN(M1174)-LEN(SUBSTITUTE(M1174,"_",""))</f>
        <v>4</v>
      </c>
      <c r="S1174" s="0" t="n">
        <f aca="false">+FIND("!",T1174)</f>
        <v>39</v>
      </c>
      <c r="T1174" s="0" t="str">
        <f aca="false">+SUBSTITUTE(M1174,"_","!",R1174)</f>
        <v>FTL||Supplier_321||Plant_19||FTL_HU-CZ!1000</v>
      </c>
    </row>
    <row r="1175" customFormat="false" ht="12.8" hidden="true" customHeight="false" outlineLevel="0" collapsed="false">
      <c r="A1175" s="0" t="s">
        <v>1241</v>
      </c>
      <c r="B1175" s="0" t="s">
        <v>1154</v>
      </c>
      <c r="C1175" s="0" t="s">
        <v>1349</v>
      </c>
      <c r="D1175" s="0" t="n">
        <v>3</v>
      </c>
      <c r="E1175" s="4" t="str">
        <f aca="false">+LEFT(RIGHT(M1175,P1175-N1175+1),O1175-N1175)</f>
        <v>HU</v>
      </c>
      <c r="F1175" s="4" t="str">
        <f aca="false">+RIGHT(LEFT(M1175,S1175-1),S1175-O1175-1)</f>
        <v>CZ</v>
      </c>
      <c r="G1175" s="4" t="n">
        <f aca="false">+D1175*VLOOKUP(C1175,[1]commodities!A$1:H$1048576,2,0)</f>
        <v>3.165</v>
      </c>
      <c r="H1175" s="4" t="n">
        <f aca="false">+$D1175*VLOOKUP(C1175,[1]commodities!A$1:H$1048576,3,0)</f>
        <v>0.054</v>
      </c>
      <c r="I1175" s="4" t="n">
        <f aca="false">+G1175/K1175</f>
        <v>3.165</v>
      </c>
      <c r="J1175" s="4" t="n">
        <f aca="false">+H1175/K1175</f>
        <v>0.054</v>
      </c>
      <c r="K1175" s="4" t="n">
        <f aca="false">+ROUNDUP(MAX(G1175/12000,H1175/51,1),0)</f>
        <v>1</v>
      </c>
      <c r="L1175" s="4" t="n">
        <f aca="false">+RANDBETWEEN(1,5)</f>
        <v>5</v>
      </c>
      <c r="M1175" s="4" t="str">
        <f aca="false">+VLOOKUP(A1175&amp;B1175,[1]country_org_des!$A$1:$E$1048576,5,0)</f>
        <v>FTL||Supplier_321||Plant_19||FTL_HU-CZ_1000</v>
      </c>
      <c r="N1175" s="4" t="n">
        <f aca="false">+FIND("FTL",M1175,2)+4</f>
        <v>34</v>
      </c>
      <c r="O1175" s="0" t="n">
        <f aca="false">+FIND("-",M1175)</f>
        <v>36</v>
      </c>
      <c r="P1175" s="0" t="n">
        <f aca="false">+LEN(M1175)</f>
        <v>43</v>
      </c>
      <c r="Q1175" s="0" t="str">
        <f aca="false">+RIGHT(M1175,P1175-O1175)</f>
        <v>CZ_1000</v>
      </c>
      <c r="R1175" s="0" t="n">
        <f aca="false">+LEN(M1175)-LEN(SUBSTITUTE(M1175,"_",""))</f>
        <v>4</v>
      </c>
      <c r="S1175" s="0" t="n">
        <f aca="false">+FIND("!",T1175)</f>
        <v>39</v>
      </c>
      <c r="T1175" s="0" t="str">
        <f aca="false">+SUBSTITUTE(M1175,"_","!",R1175)</f>
        <v>FTL||Supplier_321||Plant_19||FTL_HU-CZ!1000</v>
      </c>
    </row>
    <row r="1176" customFormat="false" ht="12.8" hidden="true" customHeight="false" outlineLevel="0" collapsed="false">
      <c r="A1176" s="0" t="s">
        <v>1241</v>
      </c>
      <c r="B1176" s="0" t="s">
        <v>1154</v>
      </c>
      <c r="C1176" s="0" t="s">
        <v>1350</v>
      </c>
      <c r="D1176" s="0" t="n">
        <v>36</v>
      </c>
      <c r="E1176" s="4" t="str">
        <f aca="false">+LEFT(RIGHT(M1176,P1176-N1176+1),O1176-N1176)</f>
        <v>HU</v>
      </c>
      <c r="F1176" s="4" t="str">
        <f aca="false">+RIGHT(LEFT(M1176,S1176-1),S1176-O1176-1)</f>
        <v>CZ</v>
      </c>
      <c r="G1176" s="4" t="n">
        <f aca="false">+D1176*VLOOKUP(C1176,[1]commodities!A$1:H$1048576,2,0)</f>
        <v>37.98</v>
      </c>
      <c r="H1176" s="4" t="n">
        <f aca="false">+$D1176*VLOOKUP(C1176,[1]commodities!A$1:H$1048576,3,0)</f>
        <v>0.648</v>
      </c>
      <c r="I1176" s="4" t="n">
        <f aca="false">+G1176/K1176</f>
        <v>37.98</v>
      </c>
      <c r="J1176" s="4" t="n">
        <f aca="false">+H1176/K1176</f>
        <v>0.648</v>
      </c>
      <c r="K1176" s="4" t="n">
        <f aca="false">+ROUNDUP(MAX(G1176/12000,H1176/51,1),0)</f>
        <v>1</v>
      </c>
      <c r="L1176" s="4" t="n">
        <f aca="false">+RANDBETWEEN(1,5)</f>
        <v>4</v>
      </c>
      <c r="M1176" s="4" t="str">
        <f aca="false">+VLOOKUP(A1176&amp;B1176,[1]country_org_des!$A$1:$E$1048576,5,0)</f>
        <v>FTL||Supplier_321||Plant_19||FTL_HU-CZ_1000</v>
      </c>
      <c r="N1176" s="4" t="n">
        <f aca="false">+FIND("FTL",M1176,2)+4</f>
        <v>34</v>
      </c>
      <c r="O1176" s="0" t="n">
        <f aca="false">+FIND("-",M1176)</f>
        <v>36</v>
      </c>
      <c r="P1176" s="0" t="n">
        <f aca="false">+LEN(M1176)</f>
        <v>43</v>
      </c>
      <c r="Q1176" s="0" t="str">
        <f aca="false">+RIGHT(M1176,P1176-O1176)</f>
        <v>CZ_1000</v>
      </c>
      <c r="R1176" s="0" t="n">
        <f aca="false">+LEN(M1176)-LEN(SUBSTITUTE(M1176,"_",""))</f>
        <v>4</v>
      </c>
      <c r="S1176" s="0" t="n">
        <f aca="false">+FIND("!",T1176)</f>
        <v>39</v>
      </c>
      <c r="T1176" s="0" t="str">
        <f aca="false">+SUBSTITUTE(M1176,"_","!",R1176)</f>
        <v>FTL||Supplier_321||Plant_19||FTL_HU-CZ!1000</v>
      </c>
    </row>
    <row r="1177" customFormat="false" ht="12.8" hidden="true" customHeight="false" outlineLevel="0" collapsed="false">
      <c r="A1177" s="0" t="s">
        <v>1241</v>
      </c>
      <c r="B1177" s="0" t="s">
        <v>1154</v>
      </c>
      <c r="C1177" s="0" t="s">
        <v>1351</v>
      </c>
      <c r="D1177" s="0" t="n">
        <v>11</v>
      </c>
      <c r="E1177" s="4" t="str">
        <f aca="false">+LEFT(RIGHT(M1177,P1177-N1177+1),O1177-N1177)</f>
        <v>HU</v>
      </c>
      <c r="F1177" s="4" t="str">
        <f aca="false">+RIGHT(LEFT(M1177,S1177-1),S1177-O1177-1)</f>
        <v>CZ</v>
      </c>
      <c r="G1177" s="4" t="n">
        <f aca="false">+D1177*VLOOKUP(C1177,[1]commodities!A$1:H$1048576,2,0)</f>
        <v>19.58</v>
      </c>
      <c r="H1177" s="4" t="n">
        <f aca="false">+$D1177*VLOOKUP(C1177,[1]commodities!A$1:H$1048576,3,0)</f>
        <v>0.396</v>
      </c>
      <c r="I1177" s="4" t="n">
        <f aca="false">+G1177/K1177</f>
        <v>19.58</v>
      </c>
      <c r="J1177" s="4" t="n">
        <f aca="false">+H1177/K1177</f>
        <v>0.396</v>
      </c>
      <c r="K1177" s="4" t="n">
        <f aca="false">+ROUNDUP(MAX(G1177/12000,H1177/51,1),0)</f>
        <v>1</v>
      </c>
      <c r="L1177" s="4" t="n">
        <f aca="false">+RANDBETWEEN(1,5)</f>
        <v>4</v>
      </c>
      <c r="M1177" s="4" t="str">
        <f aca="false">+VLOOKUP(A1177&amp;B1177,[1]country_org_des!$A$1:$E$1048576,5,0)</f>
        <v>FTL||Supplier_321||Plant_19||FTL_HU-CZ_1000</v>
      </c>
      <c r="N1177" s="4" t="n">
        <f aca="false">+FIND("FTL",M1177,2)+4</f>
        <v>34</v>
      </c>
      <c r="O1177" s="0" t="n">
        <f aca="false">+FIND("-",M1177)</f>
        <v>36</v>
      </c>
      <c r="P1177" s="0" t="n">
        <f aca="false">+LEN(M1177)</f>
        <v>43</v>
      </c>
      <c r="Q1177" s="0" t="str">
        <f aca="false">+RIGHT(M1177,P1177-O1177)</f>
        <v>CZ_1000</v>
      </c>
      <c r="R1177" s="0" t="n">
        <f aca="false">+LEN(M1177)-LEN(SUBSTITUTE(M1177,"_",""))</f>
        <v>4</v>
      </c>
      <c r="S1177" s="0" t="n">
        <f aca="false">+FIND("!",T1177)</f>
        <v>39</v>
      </c>
      <c r="T1177" s="0" t="str">
        <f aca="false">+SUBSTITUTE(M1177,"_","!",R1177)</f>
        <v>FTL||Supplier_321||Plant_19||FTL_HU-CZ!1000</v>
      </c>
    </row>
    <row r="1178" customFormat="false" ht="12.8" hidden="true" customHeight="false" outlineLevel="0" collapsed="false">
      <c r="A1178" s="0" t="s">
        <v>1241</v>
      </c>
      <c r="B1178" s="0" t="s">
        <v>1154</v>
      </c>
      <c r="C1178" s="0" t="s">
        <v>1352</v>
      </c>
      <c r="D1178" s="0" t="n">
        <v>4</v>
      </c>
      <c r="E1178" s="4" t="str">
        <f aca="false">+LEFT(RIGHT(M1178,P1178-N1178+1),O1178-N1178)</f>
        <v>HU</v>
      </c>
      <c r="F1178" s="4" t="str">
        <f aca="false">+RIGHT(LEFT(M1178,S1178-1),S1178-O1178-1)</f>
        <v>CZ</v>
      </c>
      <c r="G1178" s="4" t="n">
        <f aca="false">+D1178*VLOOKUP(C1178,[1]commodities!A$1:H$1048576,2,0)</f>
        <v>4.98</v>
      </c>
      <c r="H1178" s="4" t="n">
        <f aca="false">+$D1178*VLOOKUP(C1178,[1]commodities!A$1:H$1048576,3,0)</f>
        <v>0.072</v>
      </c>
      <c r="I1178" s="4" t="n">
        <f aca="false">+G1178/K1178</f>
        <v>4.98</v>
      </c>
      <c r="J1178" s="4" t="n">
        <f aca="false">+H1178/K1178</f>
        <v>0.072</v>
      </c>
      <c r="K1178" s="4" t="n">
        <f aca="false">+ROUNDUP(MAX(G1178/12000,H1178/51,1),0)</f>
        <v>1</v>
      </c>
      <c r="L1178" s="4" t="n">
        <f aca="false">+RANDBETWEEN(1,5)</f>
        <v>4</v>
      </c>
      <c r="M1178" s="4" t="str">
        <f aca="false">+VLOOKUP(A1178&amp;B1178,[1]country_org_des!$A$1:$E$1048576,5,0)</f>
        <v>FTL||Supplier_321||Plant_19||FTL_HU-CZ_1000</v>
      </c>
      <c r="N1178" s="4" t="n">
        <f aca="false">+FIND("FTL",M1178,2)+4</f>
        <v>34</v>
      </c>
      <c r="O1178" s="0" t="n">
        <f aca="false">+FIND("-",M1178)</f>
        <v>36</v>
      </c>
      <c r="P1178" s="0" t="n">
        <f aca="false">+LEN(M1178)</f>
        <v>43</v>
      </c>
      <c r="Q1178" s="0" t="str">
        <f aca="false">+RIGHT(M1178,P1178-O1178)</f>
        <v>CZ_1000</v>
      </c>
      <c r="R1178" s="0" t="n">
        <f aca="false">+LEN(M1178)-LEN(SUBSTITUTE(M1178,"_",""))</f>
        <v>4</v>
      </c>
      <c r="S1178" s="0" t="n">
        <f aca="false">+FIND("!",T1178)</f>
        <v>39</v>
      </c>
      <c r="T1178" s="0" t="str">
        <f aca="false">+SUBSTITUTE(M1178,"_","!",R1178)</f>
        <v>FTL||Supplier_321||Plant_19||FTL_HU-CZ!1000</v>
      </c>
    </row>
    <row r="1179" customFormat="false" ht="12.8" hidden="true" customHeight="false" outlineLevel="0" collapsed="false">
      <c r="A1179" s="0" t="s">
        <v>1241</v>
      </c>
      <c r="B1179" s="0" t="s">
        <v>1154</v>
      </c>
      <c r="C1179" s="0" t="s">
        <v>1353</v>
      </c>
      <c r="D1179" s="0" t="n">
        <v>30</v>
      </c>
      <c r="E1179" s="4" t="str">
        <f aca="false">+LEFT(RIGHT(M1179,P1179-N1179+1),O1179-N1179)</f>
        <v>HU</v>
      </c>
      <c r="F1179" s="4" t="str">
        <f aca="false">+RIGHT(LEFT(M1179,S1179-1),S1179-O1179-1)</f>
        <v>CZ</v>
      </c>
      <c r="G1179" s="4" t="n">
        <f aca="false">+D1179*VLOOKUP(C1179,[1]commodities!A$1:H$1048576,2,0)</f>
        <v>36.45</v>
      </c>
      <c r="H1179" s="4" t="n">
        <f aca="false">+$D1179*VLOOKUP(C1179,[1]commodities!A$1:H$1048576,3,0)</f>
        <v>0.54</v>
      </c>
      <c r="I1179" s="4" t="n">
        <f aca="false">+G1179/K1179</f>
        <v>36.45</v>
      </c>
      <c r="J1179" s="4" t="n">
        <f aca="false">+H1179/K1179</f>
        <v>0.54</v>
      </c>
      <c r="K1179" s="4" t="n">
        <f aca="false">+ROUNDUP(MAX(G1179/12000,H1179/51,1),0)</f>
        <v>1</v>
      </c>
      <c r="L1179" s="4" t="n">
        <f aca="false">+RANDBETWEEN(1,5)</f>
        <v>3</v>
      </c>
      <c r="M1179" s="4" t="str">
        <f aca="false">+VLOOKUP(A1179&amp;B1179,[1]country_org_des!$A$1:$E$1048576,5,0)</f>
        <v>FTL||Supplier_321||Plant_19||FTL_HU-CZ_1000</v>
      </c>
      <c r="N1179" s="4" t="n">
        <f aca="false">+FIND("FTL",M1179,2)+4</f>
        <v>34</v>
      </c>
      <c r="O1179" s="0" t="n">
        <f aca="false">+FIND("-",M1179)</f>
        <v>36</v>
      </c>
      <c r="P1179" s="0" t="n">
        <f aca="false">+LEN(M1179)</f>
        <v>43</v>
      </c>
      <c r="Q1179" s="0" t="str">
        <f aca="false">+RIGHT(M1179,P1179-O1179)</f>
        <v>CZ_1000</v>
      </c>
      <c r="R1179" s="0" t="n">
        <f aca="false">+LEN(M1179)-LEN(SUBSTITUTE(M1179,"_",""))</f>
        <v>4</v>
      </c>
      <c r="S1179" s="0" t="n">
        <f aca="false">+FIND("!",T1179)</f>
        <v>39</v>
      </c>
      <c r="T1179" s="0" t="str">
        <f aca="false">+SUBSTITUTE(M1179,"_","!",R1179)</f>
        <v>FTL||Supplier_321||Plant_19||FTL_HU-CZ!1000</v>
      </c>
    </row>
    <row r="1180" customFormat="false" ht="12.8" hidden="true" customHeight="false" outlineLevel="0" collapsed="false">
      <c r="A1180" s="0" t="s">
        <v>1241</v>
      </c>
      <c r="B1180" s="0" t="s">
        <v>1154</v>
      </c>
      <c r="C1180" s="0" t="s">
        <v>1354</v>
      </c>
      <c r="D1180" s="0" t="n">
        <v>11</v>
      </c>
      <c r="E1180" s="4" t="str">
        <f aca="false">+LEFT(RIGHT(M1180,P1180-N1180+1),O1180-N1180)</f>
        <v>HU</v>
      </c>
      <c r="F1180" s="4" t="str">
        <f aca="false">+RIGHT(LEFT(M1180,S1180-1),S1180-O1180-1)</f>
        <v>CZ</v>
      </c>
      <c r="G1180" s="4" t="n">
        <f aca="false">+D1180*VLOOKUP(C1180,[1]commodities!A$1:H$1048576,2,0)</f>
        <v>19.58</v>
      </c>
      <c r="H1180" s="4" t="n">
        <f aca="false">+$D1180*VLOOKUP(C1180,[1]commodities!A$1:H$1048576,3,0)</f>
        <v>0.396</v>
      </c>
      <c r="I1180" s="4" t="n">
        <f aca="false">+G1180/K1180</f>
        <v>19.58</v>
      </c>
      <c r="J1180" s="4" t="n">
        <f aca="false">+H1180/K1180</f>
        <v>0.396</v>
      </c>
      <c r="K1180" s="4" t="n">
        <f aca="false">+ROUNDUP(MAX(G1180/12000,H1180/51,1),0)</f>
        <v>1</v>
      </c>
      <c r="L1180" s="4" t="n">
        <f aca="false">+RANDBETWEEN(1,5)</f>
        <v>5</v>
      </c>
      <c r="M1180" s="4" t="str">
        <f aca="false">+VLOOKUP(A1180&amp;B1180,[1]country_org_des!$A$1:$E$1048576,5,0)</f>
        <v>FTL||Supplier_321||Plant_19||FTL_HU-CZ_1000</v>
      </c>
      <c r="N1180" s="4" t="n">
        <f aca="false">+FIND("FTL",M1180,2)+4</f>
        <v>34</v>
      </c>
      <c r="O1180" s="0" t="n">
        <f aca="false">+FIND("-",M1180)</f>
        <v>36</v>
      </c>
      <c r="P1180" s="0" t="n">
        <f aca="false">+LEN(M1180)</f>
        <v>43</v>
      </c>
      <c r="Q1180" s="0" t="str">
        <f aca="false">+RIGHT(M1180,P1180-O1180)</f>
        <v>CZ_1000</v>
      </c>
      <c r="R1180" s="0" t="n">
        <f aca="false">+LEN(M1180)-LEN(SUBSTITUTE(M1180,"_",""))</f>
        <v>4</v>
      </c>
      <c r="S1180" s="0" t="n">
        <f aca="false">+FIND("!",T1180)</f>
        <v>39</v>
      </c>
      <c r="T1180" s="0" t="str">
        <f aca="false">+SUBSTITUTE(M1180,"_","!",R1180)</f>
        <v>FTL||Supplier_321||Plant_19||FTL_HU-CZ!1000</v>
      </c>
    </row>
    <row r="1181" customFormat="false" ht="12.8" hidden="true" customHeight="false" outlineLevel="0" collapsed="false">
      <c r="A1181" s="0" t="s">
        <v>1241</v>
      </c>
      <c r="B1181" s="0" t="s">
        <v>1154</v>
      </c>
      <c r="C1181" s="0" t="s">
        <v>1355</v>
      </c>
      <c r="D1181" s="0" t="n">
        <v>3</v>
      </c>
      <c r="E1181" s="4" t="str">
        <f aca="false">+LEFT(RIGHT(M1181,P1181-N1181+1),O1181-N1181)</f>
        <v>HU</v>
      </c>
      <c r="F1181" s="4" t="str">
        <f aca="false">+RIGHT(LEFT(M1181,S1181-1),S1181-O1181-1)</f>
        <v>CZ</v>
      </c>
      <c r="G1181" s="4" t="n">
        <f aca="false">+D1181*VLOOKUP(C1181,[1]commodities!A$1:H$1048576,2,0)</f>
        <v>3.825</v>
      </c>
      <c r="H1181" s="4" t="n">
        <f aca="false">+$D1181*VLOOKUP(C1181,[1]commodities!A$1:H$1048576,3,0)</f>
        <v>0.054</v>
      </c>
      <c r="I1181" s="4" t="n">
        <f aca="false">+G1181/K1181</f>
        <v>3.825</v>
      </c>
      <c r="J1181" s="4" t="n">
        <f aca="false">+H1181/K1181</f>
        <v>0.054</v>
      </c>
      <c r="K1181" s="4" t="n">
        <f aca="false">+ROUNDUP(MAX(G1181/12000,H1181/51,1),0)</f>
        <v>1</v>
      </c>
      <c r="L1181" s="4" t="n">
        <f aca="false">+RANDBETWEEN(1,5)</f>
        <v>4</v>
      </c>
      <c r="M1181" s="4" t="str">
        <f aca="false">+VLOOKUP(A1181&amp;B1181,[1]country_org_des!$A$1:$E$1048576,5,0)</f>
        <v>FTL||Supplier_321||Plant_19||FTL_HU-CZ_1000</v>
      </c>
      <c r="N1181" s="4" t="n">
        <f aca="false">+FIND("FTL",M1181,2)+4</f>
        <v>34</v>
      </c>
      <c r="O1181" s="0" t="n">
        <f aca="false">+FIND("-",M1181)</f>
        <v>36</v>
      </c>
      <c r="P1181" s="0" t="n">
        <f aca="false">+LEN(M1181)</f>
        <v>43</v>
      </c>
      <c r="Q1181" s="0" t="str">
        <f aca="false">+RIGHT(M1181,P1181-O1181)</f>
        <v>CZ_1000</v>
      </c>
      <c r="R1181" s="0" t="n">
        <f aca="false">+LEN(M1181)-LEN(SUBSTITUTE(M1181,"_",""))</f>
        <v>4</v>
      </c>
      <c r="S1181" s="0" t="n">
        <f aca="false">+FIND("!",T1181)</f>
        <v>39</v>
      </c>
      <c r="T1181" s="0" t="str">
        <f aca="false">+SUBSTITUTE(M1181,"_","!",R1181)</f>
        <v>FTL||Supplier_321||Plant_19||FTL_HU-CZ!1000</v>
      </c>
    </row>
    <row r="1182" customFormat="false" ht="12.8" hidden="true" customHeight="false" outlineLevel="0" collapsed="false">
      <c r="A1182" s="0" t="s">
        <v>1241</v>
      </c>
      <c r="B1182" s="0" t="s">
        <v>1154</v>
      </c>
      <c r="C1182" s="0" t="s">
        <v>1356</v>
      </c>
      <c r="D1182" s="0" t="n">
        <v>36</v>
      </c>
      <c r="E1182" s="4" t="str">
        <f aca="false">+LEFT(RIGHT(M1182,P1182-N1182+1),O1182-N1182)</f>
        <v>HU</v>
      </c>
      <c r="F1182" s="4" t="str">
        <f aca="false">+RIGHT(LEFT(M1182,S1182-1),S1182-O1182-1)</f>
        <v>CZ</v>
      </c>
      <c r="G1182" s="4" t="n">
        <f aca="false">+D1182*VLOOKUP(C1182,[1]commodities!A$1:H$1048576,2,0)</f>
        <v>44.82</v>
      </c>
      <c r="H1182" s="4" t="n">
        <f aca="false">+$D1182*VLOOKUP(C1182,[1]commodities!A$1:H$1048576,3,0)</f>
        <v>0.648</v>
      </c>
      <c r="I1182" s="4" t="n">
        <f aca="false">+G1182/K1182</f>
        <v>44.82</v>
      </c>
      <c r="J1182" s="4" t="n">
        <f aca="false">+H1182/K1182</f>
        <v>0.648</v>
      </c>
      <c r="K1182" s="4" t="n">
        <f aca="false">+ROUNDUP(MAX(G1182/12000,H1182/51,1),0)</f>
        <v>1</v>
      </c>
      <c r="L1182" s="4" t="n">
        <f aca="false">+RANDBETWEEN(1,5)</f>
        <v>2</v>
      </c>
      <c r="M1182" s="4" t="str">
        <f aca="false">+VLOOKUP(A1182&amp;B1182,[1]country_org_des!$A$1:$E$1048576,5,0)</f>
        <v>FTL||Supplier_321||Plant_19||FTL_HU-CZ_1000</v>
      </c>
      <c r="N1182" s="4" t="n">
        <f aca="false">+FIND("FTL",M1182,2)+4</f>
        <v>34</v>
      </c>
      <c r="O1182" s="0" t="n">
        <f aca="false">+FIND("-",M1182)</f>
        <v>36</v>
      </c>
      <c r="P1182" s="0" t="n">
        <f aca="false">+LEN(M1182)</f>
        <v>43</v>
      </c>
      <c r="Q1182" s="0" t="str">
        <f aca="false">+RIGHT(M1182,P1182-O1182)</f>
        <v>CZ_1000</v>
      </c>
      <c r="R1182" s="0" t="n">
        <f aca="false">+LEN(M1182)-LEN(SUBSTITUTE(M1182,"_",""))</f>
        <v>4</v>
      </c>
      <c r="S1182" s="0" t="n">
        <f aca="false">+FIND("!",T1182)</f>
        <v>39</v>
      </c>
      <c r="T1182" s="0" t="str">
        <f aca="false">+SUBSTITUTE(M1182,"_","!",R1182)</f>
        <v>FTL||Supplier_321||Plant_19||FTL_HU-CZ!1000</v>
      </c>
    </row>
    <row r="1183" customFormat="false" ht="12.8" hidden="true" customHeight="false" outlineLevel="0" collapsed="false">
      <c r="A1183" s="0" t="s">
        <v>1241</v>
      </c>
      <c r="B1183" s="0" t="s">
        <v>1154</v>
      </c>
      <c r="C1183" s="0" t="s">
        <v>1357</v>
      </c>
      <c r="D1183" s="0" t="n">
        <v>12</v>
      </c>
      <c r="E1183" s="4" t="str">
        <f aca="false">+LEFT(RIGHT(M1183,P1183-N1183+1),O1183-N1183)</f>
        <v>HU</v>
      </c>
      <c r="F1183" s="4" t="str">
        <f aca="false">+RIGHT(LEFT(M1183,S1183-1),S1183-O1183-1)</f>
        <v>CZ</v>
      </c>
      <c r="G1183" s="4" t="n">
        <f aca="false">+D1183*VLOOKUP(C1183,[1]commodities!A$1:H$1048576,2,0)</f>
        <v>19.92</v>
      </c>
      <c r="H1183" s="4" t="n">
        <f aca="false">+$D1183*VLOOKUP(C1183,[1]commodities!A$1:H$1048576,3,0)</f>
        <v>0.432</v>
      </c>
      <c r="I1183" s="4" t="n">
        <f aca="false">+G1183/K1183</f>
        <v>19.92</v>
      </c>
      <c r="J1183" s="4" t="n">
        <f aca="false">+H1183/K1183</f>
        <v>0.432</v>
      </c>
      <c r="K1183" s="4" t="n">
        <f aca="false">+ROUNDUP(MAX(G1183/12000,H1183/51,1),0)</f>
        <v>1</v>
      </c>
      <c r="L1183" s="4" t="n">
        <f aca="false">+RANDBETWEEN(1,5)</f>
        <v>1</v>
      </c>
      <c r="M1183" s="4" t="str">
        <f aca="false">+VLOOKUP(A1183&amp;B1183,[1]country_org_des!$A$1:$E$1048576,5,0)</f>
        <v>FTL||Supplier_321||Plant_19||FTL_HU-CZ_1000</v>
      </c>
      <c r="N1183" s="4" t="n">
        <f aca="false">+FIND("FTL",M1183,2)+4</f>
        <v>34</v>
      </c>
      <c r="O1183" s="0" t="n">
        <f aca="false">+FIND("-",M1183)</f>
        <v>36</v>
      </c>
      <c r="P1183" s="0" t="n">
        <f aca="false">+LEN(M1183)</f>
        <v>43</v>
      </c>
      <c r="Q1183" s="0" t="str">
        <f aca="false">+RIGHT(M1183,P1183-O1183)</f>
        <v>CZ_1000</v>
      </c>
      <c r="R1183" s="0" t="n">
        <f aca="false">+LEN(M1183)-LEN(SUBSTITUTE(M1183,"_",""))</f>
        <v>4</v>
      </c>
      <c r="S1183" s="0" t="n">
        <f aca="false">+FIND("!",T1183)</f>
        <v>39</v>
      </c>
      <c r="T1183" s="0" t="str">
        <f aca="false">+SUBSTITUTE(M1183,"_","!",R1183)</f>
        <v>FTL||Supplier_321||Plant_19||FTL_HU-CZ!1000</v>
      </c>
    </row>
    <row r="1184" customFormat="false" ht="12.8" hidden="true" customHeight="false" outlineLevel="0" collapsed="false">
      <c r="A1184" s="0" t="s">
        <v>1241</v>
      </c>
      <c r="B1184" s="0" t="s">
        <v>1154</v>
      </c>
      <c r="C1184" s="0" t="s">
        <v>1358</v>
      </c>
      <c r="D1184" s="0" t="n">
        <v>1</v>
      </c>
      <c r="E1184" s="4" t="str">
        <f aca="false">+LEFT(RIGHT(M1184,P1184-N1184+1),O1184-N1184)</f>
        <v>HU</v>
      </c>
      <c r="F1184" s="4" t="str">
        <f aca="false">+RIGHT(LEFT(M1184,S1184-1),S1184-O1184-1)</f>
        <v>CZ</v>
      </c>
      <c r="G1184" s="4" t="n">
        <f aca="false">+D1184*VLOOKUP(C1184,[1]commodities!A$1:H$1048576,2,0)</f>
        <v>1.62</v>
      </c>
      <c r="H1184" s="4" t="n">
        <f aca="false">+$D1184*VLOOKUP(C1184,[1]commodities!A$1:H$1048576,3,0)</f>
        <v>0.036</v>
      </c>
      <c r="I1184" s="4" t="n">
        <f aca="false">+G1184/K1184</f>
        <v>1.62</v>
      </c>
      <c r="J1184" s="4" t="n">
        <f aca="false">+H1184/K1184</f>
        <v>0.036</v>
      </c>
      <c r="K1184" s="4" t="n">
        <f aca="false">+ROUNDUP(MAX(G1184/12000,H1184/51,1),0)</f>
        <v>1</v>
      </c>
      <c r="L1184" s="4" t="n">
        <f aca="false">+RANDBETWEEN(1,5)</f>
        <v>4</v>
      </c>
      <c r="M1184" s="4" t="str">
        <f aca="false">+VLOOKUP(A1184&amp;B1184,[1]country_org_des!$A$1:$E$1048576,5,0)</f>
        <v>FTL||Supplier_321||Plant_19||FTL_HU-CZ_1000</v>
      </c>
      <c r="N1184" s="4" t="n">
        <f aca="false">+FIND("FTL",M1184,2)+4</f>
        <v>34</v>
      </c>
      <c r="O1184" s="0" t="n">
        <f aca="false">+FIND("-",M1184)</f>
        <v>36</v>
      </c>
      <c r="P1184" s="0" t="n">
        <f aca="false">+LEN(M1184)</f>
        <v>43</v>
      </c>
      <c r="Q1184" s="0" t="str">
        <f aca="false">+RIGHT(M1184,P1184-O1184)</f>
        <v>CZ_1000</v>
      </c>
      <c r="R1184" s="0" t="n">
        <f aca="false">+LEN(M1184)-LEN(SUBSTITUTE(M1184,"_",""))</f>
        <v>4</v>
      </c>
      <c r="S1184" s="0" t="n">
        <f aca="false">+FIND("!",T1184)</f>
        <v>39</v>
      </c>
      <c r="T1184" s="0" t="str">
        <f aca="false">+SUBSTITUTE(M1184,"_","!",R1184)</f>
        <v>FTL||Supplier_321||Plant_19||FTL_HU-CZ!1000</v>
      </c>
    </row>
    <row r="1185" customFormat="false" ht="12.8" hidden="true" customHeight="false" outlineLevel="0" collapsed="false">
      <c r="A1185" s="0" t="s">
        <v>1241</v>
      </c>
      <c r="B1185" s="0" t="s">
        <v>1154</v>
      </c>
      <c r="C1185" s="0" t="s">
        <v>1359</v>
      </c>
      <c r="D1185" s="0" t="n">
        <v>2</v>
      </c>
      <c r="E1185" s="4" t="str">
        <f aca="false">+LEFT(RIGHT(M1185,P1185-N1185+1),O1185-N1185)</f>
        <v>HU</v>
      </c>
      <c r="F1185" s="4" t="str">
        <f aca="false">+RIGHT(LEFT(M1185,S1185-1),S1185-O1185-1)</f>
        <v>CZ</v>
      </c>
      <c r="G1185" s="4" t="n">
        <f aca="false">+D1185*VLOOKUP(C1185,[1]commodities!A$1:H$1048576,2,0)</f>
        <v>3.24</v>
      </c>
      <c r="H1185" s="4" t="n">
        <f aca="false">+$D1185*VLOOKUP(C1185,[1]commodities!A$1:H$1048576,3,0)</f>
        <v>0.072</v>
      </c>
      <c r="I1185" s="4" t="n">
        <f aca="false">+G1185/K1185</f>
        <v>3.24</v>
      </c>
      <c r="J1185" s="4" t="n">
        <f aca="false">+H1185/K1185</f>
        <v>0.072</v>
      </c>
      <c r="K1185" s="4" t="n">
        <f aca="false">+ROUNDUP(MAX(G1185/12000,H1185/51,1),0)</f>
        <v>1</v>
      </c>
      <c r="L1185" s="4" t="n">
        <f aca="false">+RANDBETWEEN(1,5)</f>
        <v>1</v>
      </c>
      <c r="M1185" s="4" t="str">
        <f aca="false">+VLOOKUP(A1185&amp;B1185,[1]country_org_des!$A$1:$E$1048576,5,0)</f>
        <v>FTL||Supplier_321||Plant_19||FTL_HU-CZ_1000</v>
      </c>
      <c r="N1185" s="4" t="n">
        <f aca="false">+FIND("FTL",M1185,2)+4</f>
        <v>34</v>
      </c>
      <c r="O1185" s="0" t="n">
        <f aca="false">+FIND("-",M1185)</f>
        <v>36</v>
      </c>
      <c r="P1185" s="0" t="n">
        <f aca="false">+LEN(M1185)</f>
        <v>43</v>
      </c>
      <c r="Q1185" s="0" t="str">
        <f aca="false">+RIGHT(M1185,P1185-O1185)</f>
        <v>CZ_1000</v>
      </c>
      <c r="R1185" s="0" t="n">
        <f aca="false">+LEN(M1185)-LEN(SUBSTITUTE(M1185,"_",""))</f>
        <v>4</v>
      </c>
      <c r="S1185" s="0" t="n">
        <f aca="false">+FIND("!",T1185)</f>
        <v>39</v>
      </c>
      <c r="T1185" s="0" t="str">
        <f aca="false">+SUBSTITUTE(M1185,"_","!",R1185)</f>
        <v>FTL||Supplier_321||Plant_19||FTL_HU-CZ!1000</v>
      </c>
    </row>
    <row r="1186" customFormat="false" ht="12.8" hidden="true" customHeight="false" outlineLevel="0" collapsed="false">
      <c r="A1186" s="0" t="s">
        <v>1241</v>
      </c>
      <c r="B1186" s="0" t="s">
        <v>1154</v>
      </c>
      <c r="C1186" s="0" t="s">
        <v>1360</v>
      </c>
      <c r="D1186" s="0" t="n">
        <v>15</v>
      </c>
      <c r="E1186" s="4" t="str">
        <f aca="false">+LEFT(RIGHT(M1186,P1186-N1186+1),O1186-N1186)</f>
        <v>HU</v>
      </c>
      <c r="F1186" s="4" t="str">
        <f aca="false">+RIGHT(LEFT(M1186,S1186-1),S1186-O1186-1)</f>
        <v>CZ</v>
      </c>
      <c r="G1186" s="4" t="n">
        <f aca="false">+D1186*VLOOKUP(C1186,[1]commodities!A$1:H$1048576,2,0)</f>
        <v>24.3</v>
      </c>
      <c r="H1186" s="4" t="n">
        <f aca="false">+$D1186*VLOOKUP(C1186,[1]commodities!A$1:H$1048576,3,0)</f>
        <v>0.54</v>
      </c>
      <c r="I1186" s="4" t="n">
        <f aca="false">+G1186/K1186</f>
        <v>24.3</v>
      </c>
      <c r="J1186" s="4" t="n">
        <f aca="false">+H1186/K1186</f>
        <v>0.54</v>
      </c>
      <c r="K1186" s="4" t="n">
        <f aca="false">+ROUNDUP(MAX(G1186/12000,H1186/51,1),0)</f>
        <v>1</v>
      </c>
      <c r="L1186" s="4" t="n">
        <f aca="false">+RANDBETWEEN(1,5)</f>
        <v>5</v>
      </c>
      <c r="M1186" s="4" t="str">
        <f aca="false">+VLOOKUP(A1186&amp;B1186,[1]country_org_des!$A$1:$E$1048576,5,0)</f>
        <v>FTL||Supplier_321||Plant_19||FTL_HU-CZ_1000</v>
      </c>
      <c r="N1186" s="4" t="n">
        <f aca="false">+FIND("FTL",M1186,2)+4</f>
        <v>34</v>
      </c>
      <c r="O1186" s="0" t="n">
        <f aca="false">+FIND("-",M1186)</f>
        <v>36</v>
      </c>
      <c r="P1186" s="0" t="n">
        <f aca="false">+LEN(M1186)</f>
        <v>43</v>
      </c>
      <c r="Q1186" s="0" t="str">
        <f aca="false">+RIGHT(M1186,P1186-O1186)</f>
        <v>CZ_1000</v>
      </c>
      <c r="R1186" s="0" t="n">
        <f aca="false">+LEN(M1186)-LEN(SUBSTITUTE(M1186,"_",""))</f>
        <v>4</v>
      </c>
      <c r="S1186" s="0" t="n">
        <f aca="false">+FIND("!",T1186)</f>
        <v>39</v>
      </c>
      <c r="T1186" s="0" t="str">
        <f aca="false">+SUBSTITUTE(M1186,"_","!",R1186)</f>
        <v>FTL||Supplier_321||Plant_19||FTL_HU-CZ!1000</v>
      </c>
    </row>
    <row r="1187" customFormat="false" ht="12.8" hidden="true" customHeight="false" outlineLevel="0" collapsed="false">
      <c r="A1187" s="0" t="s">
        <v>1241</v>
      </c>
      <c r="B1187" s="0" t="s">
        <v>1154</v>
      </c>
      <c r="C1187" s="0" t="s">
        <v>1361</v>
      </c>
      <c r="D1187" s="0" t="n">
        <v>12</v>
      </c>
      <c r="E1187" s="4" t="str">
        <f aca="false">+LEFT(RIGHT(M1187,P1187-N1187+1),O1187-N1187)</f>
        <v>HU</v>
      </c>
      <c r="F1187" s="4" t="str">
        <f aca="false">+RIGHT(LEFT(M1187,S1187-1),S1187-O1187-1)</f>
        <v>CZ</v>
      </c>
      <c r="G1187" s="4" t="n">
        <f aca="false">+D1187*VLOOKUP(C1187,[1]commodities!A$1:H$1048576,2,0)</f>
        <v>19.92</v>
      </c>
      <c r="H1187" s="4" t="n">
        <f aca="false">+$D1187*VLOOKUP(C1187,[1]commodities!A$1:H$1048576,3,0)</f>
        <v>0.432</v>
      </c>
      <c r="I1187" s="4" t="n">
        <f aca="false">+G1187/K1187</f>
        <v>19.92</v>
      </c>
      <c r="J1187" s="4" t="n">
        <f aca="false">+H1187/K1187</f>
        <v>0.432</v>
      </c>
      <c r="K1187" s="4" t="n">
        <f aca="false">+ROUNDUP(MAX(G1187/12000,H1187/51,1),0)</f>
        <v>1</v>
      </c>
      <c r="L1187" s="4" t="n">
        <f aca="false">+RANDBETWEEN(1,5)</f>
        <v>5</v>
      </c>
      <c r="M1187" s="4" t="str">
        <f aca="false">+VLOOKUP(A1187&amp;B1187,[1]country_org_des!$A$1:$E$1048576,5,0)</f>
        <v>FTL||Supplier_321||Plant_19||FTL_HU-CZ_1000</v>
      </c>
      <c r="N1187" s="4" t="n">
        <f aca="false">+FIND("FTL",M1187,2)+4</f>
        <v>34</v>
      </c>
      <c r="O1187" s="0" t="n">
        <f aca="false">+FIND("-",M1187)</f>
        <v>36</v>
      </c>
      <c r="P1187" s="0" t="n">
        <f aca="false">+LEN(M1187)</f>
        <v>43</v>
      </c>
      <c r="Q1187" s="0" t="str">
        <f aca="false">+RIGHT(M1187,P1187-O1187)</f>
        <v>CZ_1000</v>
      </c>
      <c r="R1187" s="0" t="n">
        <f aca="false">+LEN(M1187)-LEN(SUBSTITUTE(M1187,"_",""))</f>
        <v>4</v>
      </c>
      <c r="S1187" s="0" t="n">
        <f aca="false">+FIND("!",T1187)</f>
        <v>39</v>
      </c>
      <c r="T1187" s="0" t="str">
        <f aca="false">+SUBSTITUTE(M1187,"_","!",R1187)</f>
        <v>FTL||Supplier_321||Plant_19||FTL_HU-CZ!1000</v>
      </c>
    </row>
    <row r="1188" customFormat="false" ht="12.8" hidden="true" customHeight="false" outlineLevel="0" collapsed="false">
      <c r="A1188" s="0" t="s">
        <v>1241</v>
      </c>
      <c r="B1188" s="0" t="s">
        <v>1154</v>
      </c>
      <c r="C1188" s="0" t="s">
        <v>1362</v>
      </c>
      <c r="D1188" s="0" t="n">
        <v>1</v>
      </c>
      <c r="E1188" s="4" t="str">
        <f aca="false">+LEFT(RIGHT(M1188,P1188-N1188+1),O1188-N1188)</f>
        <v>HU</v>
      </c>
      <c r="F1188" s="4" t="str">
        <f aca="false">+RIGHT(LEFT(M1188,S1188-1),S1188-O1188-1)</f>
        <v>CZ</v>
      </c>
      <c r="G1188" s="4" t="n">
        <f aca="false">+D1188*VLOOKUP(C1188,[1]commodities!A$1:H$1048576,2,0)</f>
        <v>1.61</v>
      </c>
      <c r="H1188" s="4" t="n">
        <f aca="false">+$D1188*VLOOKUP(C1188,[1]commodities!A$1:H$1048576,3,0)</f>
        <v>0.036</v>
      </c>
      <c r="I1188" s="4" t="n">
        <f aca="false">+G1188/K1188</f>
        <v>1.61</v>
      </c>
      <c r="J1188" s="4" t="n">
        <f aca="false">+H1188/K1188</f>
        <v>0.036</v>
      </c>
      <c r="K1188" s="4" t="n">
        <f aca="false">+ROUNDUP(MAX(G1188/12000,H1188/51,1),0)</f>
        <v>1</v>
      </c>
      <c r="L1188" s="4" t="n">
        <f aca="false">+RANDBETWEEN(1,5)</f>
        <v>1</v>
      </c>
      <c r="M1188" s="4" t="str">
        <f aca="false">+VLOOKUP(A1188&amp;B1188,[1]country_org_des!$A$1:$E$1048576,5,0)</f>
        <v>FTL||Supplier_321||Plant_19||FTL_HU-CZ_1000</v>
      </c>
      <c r="N1188" s="4" t="n">
        <f aca="false">+FIND("FTL",M1188,2)+4</f>
        <v>34</v>
      </c>
      <c r="O1188" s="0" t="n">
        <f aca="false">+FIND("-",M1188)</f>
        <v>36</v>
      </c>
      <c r="P1188" s="0" t="n">
        <f aca="false">+LEN(M1188)</f>
        <v>43</v>
      </c>
      <c r="Q1188" s="0" t="str">
        <f aca="false">+RIGHT(M1188,P1188-O1188)</f>
        <v>CZ_1000</v>
      </c>
      <c r="R1188" s="0" t="n">
        <f aca="false">+LEN(M1188)-LEN(SUBSTITUTE(M1188,"_",""))</f>
        <v>4</v>
      </c>
      <c r="S1188" s="0" t="n">
        <f aca="false">+FIND("!",T1188)</f>
        <v>39</v>
      </c>
      <c r="T1188" s="0" t="str">
        <f aca="false">+SUBSTITUTE(M1188,"_","!",R1188)</f>
        <v>FTL||Supplier_321||Plant_19||FTL_HU-CZ!1000</v>
      </c>
    </row>
    <row r="1189" customFormat="false" ht="12.8" hidden="true" customHeight="false" outlineLevel="0" collapsed="false">
      <c r="A1189" s="0" t="s">
        <v>1241</v>
      </c>
      <c r="B1189" s="0" t="s">
        <v>1154</v>
      </c>
      <c r="C1189" s="0" t="s">
        <v>1363</v>
      </c>
      <c r="D1189" s="0" t="n">
        <v>15</v>
      </c>
      <c r="E1189" s="4" t="str">
        <f aca="false">+LEFT(RIGHT(M1189,P1189-N1189+1),O1189-N1189)</f>
        <v>HU</v>
      </c>
      <c r="F1189" s="4" t="str">
        <f aca="false">+RIGHT(LEFT(M1189,S1189-1),S1189-O1189-1)</f>
        <v>CZ</v>
      </c>
      <c r="G1189" s="4" t="n">
        <f aca="false">+D1189*VLOOKUP(C1189,[1]commodities!A$1:H$1048576,2,0)</f>
        <v>24.3</v>
      </c>
      <c r="H1189" s="4" t="n">
        <f aca="false">+$D1189*VLOOKUP(C1189,[1]commodities!A$1:H$1048576,3,0)</f>
        <v>0.54</v>
      </c>
      <c r="I1189" s="4" t="n">
        <f aca="false">+G1189/K1189</f>
        <v>24.3</v>
      </c>
      <c r="J1189" s="4" t="n">
        <f aca="false">+H1189/K1189</f>
        <v>0.54</v>
      </c>
      <c r="K1189" s="4" t="n">
        <f aca="false">+ROUNDUP(MAX(G1189/12000,H1189/51,1),0)</f>
        <v>1</v>
      </c>
      <c r="L1189" s="4" t="n">
        <f aca="false">+RANDBETWEEN(1,5)</f>
        <v>4</v>
      </c>
      <c r="M1189" s="4" t="str">
        <f aca="false">+VLOOKUP(A1189&amp;B1189,[1]country_org_des!$A$1:$E$1048576,5,0)</f>
        <v>FTL||Supplier_321||Plant_19||FTL_HU-CZ_1000</v>
      </c>
      <c r="N1189" s="4" t="n">
        <f aca="false">+FIND("FTL",M1189,2)+4</f>
        <v>34</v>
      </c>
      <c r="O1189" s="0" t="n">
        <f aca="false">+FIND("-",M1189)</f>
        <v>36</v>
      </c>
      <c r="P1189" s="0" t="n">
        <f aca="false">+LEN(M1189)</f>
        <v>43</v>
      </c>
      <c r="Q1189" s="0" t="str">
        <f aca="false">+RIGHT(M1189,P1189-O1189)</f>
        <v>CZ_1000</v>
      </c>
      <c r="R1189" s="0" t="n">
        <f aca="false">+LEN(M1189)-LEN(SUBSTITUTE(M1189,"_",""))</f>
        <v>4</v>
      </c>
      <c r="S1189" s="0" t="n">
        <f aca="false">+FIND("!",T1189)</f>
        <v>39</v>
      </c>
      <c r="T1189" s="0" t="str">
        <f aca="false">+SUBSTITUTE(M1189,"_","!",R1189)</f>
        <v>FTL||Supplier_321||Plant_19||FTL_HU-CZ!1000</v>
      </c>
    </row>
    <row r="1190" customFormat="false" ht="12.8" hidden="true" customHeight="false" outlineLevel="0" collapsed="false">
      <c r="A1190" s="0" t="s">
        <v>1241</v>
      </c>
      <c r="B1190" s="0" t="s">
        <v>1154</v>
      </c>
      <c r="C1190" s="0" t="s">
        <v>1364</v>
      </c>
      <c r="D1190" s="0" t="n">
        <v>12</v>
      </c>
      <c r="E1190" s="4" t="str">
        <f aca="false">+LEFT(RIGHT(M1190,P1190-N1190+1),O1190-N1190)</f>
        <v>HU</v>
      </c>
      <c r="F1190" s="4" t="str">
        <f aca="false">+RIGHT(LEFT(M1190,S1190-1),S1190-O1190-1)</f>
        <v>CZ</v>
      </c>
      <c r="G1190" s="4" t="n">
        <f aca="false">+D1190*VLOOKUP(C1190,[1]commodities!A$1:H$1048576,2,0)</f>
        <v>22.2</v>
      </c>
      <c r="H1190" s="4" t="n">
        <f aca="false">+$D1190*VLOOKUP(C1190,[1]commodities!A$1:H$1048576,3,0)</f>
        <v>0.432</v>
      </c>
      <c r="I1190" s="4" t="n">
        <f aca="false">+G1190/K1190</f>
        <v>22.2</v>
      </c>
      <c r="J1190" s="4" t="n">
        <f aca="false">+H1190/K1190</f>
        <v>0.432</v>
      </c>
      <c r="K1190" s="4" t="n">
        <f aca="false">+ROUNDUP(MAX(G1190/12000,H1190/51,1),0)</f>
        <v>1</v>
      </c>
      <c r="L1190" s="4" t="n">
        <f aca="false">+RANDBETWEEN(1,5)</f>
        <v>4</v>
      </c>
      <c r="M1190" s="4" t="str">
        <f aca="false">+VLOOKUP(A1190&amp;B1190,[1]country_org_des!$A$1:$E$1048576,5,0)</f>
        <v>FTL||Supplier_321||Plant_19||FTL_HU-CZ_1000</v>
      </c>
      <c r="N1190" s="4" t="n">
        <f aca="false">+FIND("FTL",M1190,2)+4</f>
        <v>34</v>
      </c>
      <c r="O1190" s="0" t="n">
        <f aca="false">+FIND("-",M1190)</f>
        <v>36</v>
      </c>
      <c r="P1190" s="0" t="n">
        <f aca="false">+LEN(M1190)</f>
        <v>43</v>
      </c>
      <c r="Q1190" s="0" t="str">
        <f aca="false">+RIGHT(M1190,P1190-O1190)</f>
        <v>CZ_1000</v>
      </c>
      <c r="R1190" s="0" t="n">
        <f aca="false">+LEN(M1190)-LEN(SUBSTITUTE(M1190,"_",""))</f>
        <v>4</v>
      </c>
      <c r="S1190" s="0" t="n">
        <f aca="false">+FIND("!",T1190)</f>
        <v>39</v>
      </c>
      <c r="T1190" s="0" t="str">
        <f aca="false">+SUBSTITUTE(M1190,"_","!",R1190)</f>
        <v>FTL||Supplier_321||Plant_19||FTL_HU-CZ!1000</v>
      </c>
    </row>
    <row r="1191" customFormat="false" ht="12.8" hidden="true" customHeight="false" outlineLevel="0" collapsed="false">
      <c r="A1191" s="0" t="s">
        <v>1241</v>
      </c>
      <c r="B1191" s="0" t="s">
        <v>1154</v>
      </c>
      <c r="C1191" s="0" t="s">
        <v>1365</v>
      </c>
      <c r="D1191" s="0" t="n">
        <v>2</v>
      </c>
      <c r="E1191" s="4" t="str">
        <f aca="false">+LEFT(RIGHT(M1191,P1191-N1191+1),O1191-N1191)</f>
        <v>HU</v>
      </c>
      <c r="F1191" s="4" t="str">
        <f aca="false">+RIGHT(LEFT(M1191,S1191-1),S1191-O1191-1)</f>
        <v>CZ</v>
      </c>
      <c r="G1191" s="4" t="n">
        <f aca="false">+D1191*VLOOKUP(C1191,[1]commodities!A$1:H$1048576,2,0)</f>
        <v>3.6</v>
      </c>
      <c r="H1191" s="4" t="n">
        <f aca="false">+$D1191*VLOOKUP(C1191,[1]commodities!A$1:H$1048576,3,0)</f>
        <v>0.072</v>
      </c>
      <c r="I1191" s="4" t="n">
        <f aca="false">+G1191/K1191</f>
        <v>3.6</v>
      </c>
      <c r="J1191" s="4" t="n">
        <f aca="false">+H1191/K1191</f>
        <v>0.072</v>
      </c>
      <c r="K1191" s="4" t="n">
        <f aca="false">+ROUNDUP(MAX(G1191/12000,H1191/51,1),0)</f>
        <v>1</v>
      </c>
      <c r="L1191" s="4" t="n">
        <f aca="false">+RANDBETWEEN(1,5)</f>
        <v>4</v>
      </c>
      <c r="M1191" s="4" t="str">
        <f aca="false">+VLOOKUP(A1191&amp;B1191,[1]country_org_des!$A$1:$E$1048576,5,0)</f>
        <v>FTL||Supplier_321||Plant_19||FTL_HU-CZ_1000</v>
      </c>
      <c r="N1191" s="4" t="n">
        <f aca="false">+FIND("FTL",M1191,2)+4</f>
        <v>34</v>
      </c>
      <c r="O1191" s="0" t="n">
        <f aca="false">+FIND("-",M1191)</f>
        <v>36</v>
      </c>
      <c r="P1191" s="0" t="n">
        <f aca="false">+LEN(M1191)</f>
        <v>43</v>
      </c>
      <c r="Q1191" s="0" t="str">
        <f aca="false">+RIGHT(M1191,P1191-O1191)</f>
        <v>CZ_1000</v>
      </c>
      <c r="R1191" s="0" t="n">
        <f aca="false">+LEN(M1191)-LEN(SUBSTITUTE(M1191,"_",""))</f>
        <v>4</v>
      </c>
      <c r="S1191" s="0" t="n">
        <f aca="false">+FIND("!",T1191)</f>
        <v>39</v>
      </c>
      <c r="T1191" s="0" t="str">
        <f aca="false">+SUBSTITUTE(M1191,"_","!",R1191)</f>
        <v>FTL||Supplier_321||Plant_19||FTL_HU-CZ!1000</v>
      </c>
    </row>
    <row r="1192" customFormat="false" ht="12.8" hidden="true" customHeight="false" outlineLevel="0" collapsed="false">
      <c r="A1192" s="0" t="s">
        <v>1241</v>
      </c>
      <c r="B1192" s="0" t="s">
        <v>1154</v>
      </c>
      <c r="C1192" s="0" t="s">
        <v>1366</v>
      </c>
      <c r="D1192" s="0" t="n">
        <v>14</v>
      </c>
      <c r="E1192" s="4" t="str">
        <f aca="false">+LEFT(RIGHT(M1192,P1192-N1192+1),O1192-N1192)</f>
        <v>HU</v>
      </c>
      <c r="F1192" s="4" t="str">
        <f aca="false">+RIGHT(LEFT(M1192,S1192-1),S1192-O1192-1)</f>
        <v>CZ</v>
      </c>
      <c r="G1192" s="4" t="n">
        <f aca="false">+D1192*VLOOKUP(C1192,[1]commodities!A$1:H$1048576,2,0)</f>
        <v>25.2</v>
      </c>
      <c r="H1192" s="4" t="n">
        <f aca="false">+$D1192*VLOOKUP(C1192,[1]commodities!A$1:H$1048576,3,0)</f>
        <v>0.504</v>
      </c>
      <c r="I1192" s="4" t="n">
        <f aca="false">+G1192/K1192</f>
        <v>25.2</v>
      </c>
      <c r="J1192" s="4" t="n">
        <f aca="false">+H1192/K1192</f>
        <v>0.504</v>
      </c>
      <c r="K1192" s="4" t="n">
        <f aca="false">+ROUNDUP(MAX(G1192/12000,H1192/51,1),0)</f>
        <v>1</v>
      </c>
      <c r="L1192" s="4" t="n">
        <f aca="false">+RANDBETWEEN(1,5)</f>
        <v>3</v>
      </c>
      <c r="M1192" s="4" t="str">
        <f aca="false">+VLOOKUP(A1192&amp;B1192,[1]country_org_des!$A$1:$E$1048576,5,0)</f>
        <v>FTL||Supplier_321||Plant_19||FTL_HU-CZ_1000</v>
      </c>
      <c r="N1192" s="4" t="n">
        <f aca="false">+FIND("FTL",M1192,2)+4</f>
        <v>34</v>
      </c>
      <c r="O1192" s="0" t="n">
        <f aca="false">+FIND("-",M1192)</f>
        <v>36</v>
      </c>
      <c r="P1192" s="0" t="n">
        <f aca="false">+LEN(M1192)</f>
        <v>43</v>
      </c>
      <c r="Q1192" s="0" t="str">
        <f aca="false">+RIGHT(M1192,P1192-O1192)</f>
        <v>CZ_1000</v>
      </c>
      <c r="R1192" s="0" t="n">
        <f aca="false">+LEN(M1192)-LEN(SUBSTITUTE(M1192,"_",""))</f>
        <v>4</v>
      </c>
      <c r="S1192" s="0" t="n">
        <f aca="false">+FIND("!",T1192)</f>
        <v>39</v>
      </c>
      <c r="T1192" s="0" t="str">
        <f aca="false">+SUBSTITUTE(M1192,"_","!",R1192)</f>
        <v>FTL||Supplier_321||Plant_19||FTL_HU-CZ!1000</v>
      </c>
    </row>
    <row r="1193" customFormat="false" ht="12.8" hidden="true" customHeight="false" outlineLevel="0" collapsed="false">
      <c r="A1193" s="0" t="s">
        <v>1241</v>
      </c>
      <c r="B1193" s="0" t="s">
        <v>1154</v>
      </c>
      <c r="C1193" s="0" t="s">
        <v>1367</v>
      </c>
      <c r="D1193" s="0" t="n">
        <v>12</v>
      </c>
      <c r="E1193" s="4" t="str">
        <f aca="false">+LEFT(RIGHT(M1193,P1193-N1193+1),O1193-N1193)</f>
        <v>HU</v>
      </c>
      <c r="F1193" s="4" t="str">
        <f aca="false">+RIGHT(LEFT(M1193,S1193-1),S1193-O1193-1)</f>
        <v>CZ</v>
      </c>
      <c r="G1193" s="4" t="n">
        <f aca="false">+D1193*VLOOKUP(C1193,[1]commodities!A$1:H$1048576,2,0)</f>
        <v>22.2</v>
      </c>
      <c r="H1193" s="4" t="n">
        <f aca="false">+$D1193*VLOOKUP(C1193,[1]commodities!A$1:H$1048576,3,0)</f>
        <v>0.432</v>
      </c>
      <c r="I1193" s="4" t="n">
        <f aca="false">+G1193/K1193</f>
        <v>22.2</v>
      </c>
      <c r="J1193" s="4" t="n">
        <f aca="false">+H1193/K1193</f>
        <v>0.432</v>
      </c>
      <c r="K1193" s="4" t="n">
        <f aca="false">+ROUNDUP(MAX(G1193/12000,H1193/51,1),0)</f>
        <v>1</v>
      </c>
      <c r="L1193" s="4" t="n">
        <f aca="false">+RANDBETWEEN(1,5)</f>
        <v>2</v>
      </c>
      <c r="M1193" s="4" t="str">
        <f aca="false">+VLOOKUP(A1193&amp;B1193,[1]country_org_des!$A$1:$E$1048576,5,0)</f>
        <v>FTL||Supplier_321||Plant_19||FTL_HU-CZ_1000</v>
      </c>
      <c r="N1193" s="4" t="n">
        <f aca="false">+FIND("FTL",M1193,2)+4</f>
        <v>34</v>
      </c>
      <c r="O1193" s="0" t="n">
        <f aca="false">+FIND("-",M1193)</f>
        <v>36</v>
      </c>
      <c r="P1193" s="0" t="n">
        <f aca="false">+LEN(M1193)</f>
        <v>43</v>
      </c>
      <c r="Q1193" s="0" t="str">
        <f aca="false">+RIGHT(M1193,P1193-O1193)</f>
        <v>CZ_1000</v>
      </c>
      <c r="R1193" s="0" t="n">
        <f aca="false">+LEN(M1193)-LEN(SUBSTITUTE(M1193,"_",""))</f>
        <v>4</v>
      </c>
      <c r="S1193" s="0" t="n">
        <f aca="false">+FIND("!",T1193)</f>
        <v>39</v>
      </c>
      <c r="T1193" s="0" t="str">
        <f aca="false">+SUBSTITUTE(M1193,"_","!",R1193)</f>
        <v>FTL||Supplier_321||Plant_19||FTL_HU-CZ!1000</v>
      </c>
    </row>
    <row r="1194" customFormat="false" ht="12.8" hidden="true" customHeight="false" outlineLevel="0" collapsed="false">
      <c r="A1194" s="0" t="s">
        <v>1241</v>
      </c>
      <c r="B1194" s="0" t="s">
        <v>1154</v>
      </c>
      <c r="C1194" s="0" t="s">
        <v>1368</v>
      </c>
      <c r="D1194" s="0" t="n">
        <v>1</v>
      </c>
      <c r="E1194" s="4" t="str">
        <f aca="false">+LEFT(RIGHT(M1194,P1194-N1194+1),O1194-N1194)</f>
        <v>HU</v>
      </c>
      <c r="F1194" s="4" t="str">
        <f aca="false">+RIGHT(LEFT(M1194,S1194-1),S1194-O1194-1)</f>
        <v>CZ</v>
      </c>
      <c r="G1194" s="4" t="n">
        <f aca="false">+D1194*VLOOKUP(C1194,[1]commodities!A$1:H$1048576,2,0)</f>
        <v>1.8</v>
      </c>
      <c r="H1194" s="4" t="n">
        <f aca="false">+$D1194*VLOOKUP(C1194,[1]commodities!A$1:H$1048576,3,0)</f>
        <v>0.036</v>
      </c>
      <c r="I1194" s="4" t="n">
        <f aca="false">+G1194/K1194</f>
        <v>1.8</v>
      </c>
      <c r="J1194" s="4" t="n">
        <f aca="false">+H1194/K1194</f>
        <v>0.036</v>
      </c>
      <c r="K1194" s="4" t="n">
        <f aca="false">+ROUNDUP(MAX(G1194/12000,H1194/51,1),0)</f>
        <v>1</v>
      </c>
      <c r="L1194" s="4" t="n">
        <f aca="false">+RANDBETWEEN(1,5)</f>
        <v>1</v>
      </c>
      <c r="M1194" s="4" t="str">
        <f aca="false">+VLOOKUP(A1194&amp;B1194,[1]country_org_des!$A$1:$E$1048576,5,0)</f>
        <v>FTL||Supplier_321||Plant_19||FTL_HU-CZ_1000</v>
      </c>
      <c r="N1194" s="4" t="n">
        <f aca="false">+FIND("FTL",M1194,2)+4</f>
        <v>34</v>
      </c>
      <c r="O1194" s="0" t="n">
        <f aca="false">+FIND("-",M1194)</f>
        <v>36</v>
      </c>
      <c r="P1194" s="0" t="n">
        <f aca="false">+LEN(M1194)</f>
        <v>43</v>
      </c>
      <c r="Q1194" s="0" t="str">
        <f aca="false">+RIGHT(M1194,P1194-O1194)</f>
        <v>CZ_1000</v>
      </c>
      <c r="R1194" s="0" t="n">
        <f aca="false">+LEN(M1194)-LEN(SUBSTITUTE(M1194,"_",""))</f>
        <v>4</v>
      </c>
      <c r="S1194" s="0" t="n">
        <f aca="false">+FIND("!",T1194)</f>
        <v>39</v>
      </c>
      <c r="T1194" s="0" t="str">
        <f aca="false">+SUBSTITUTE(M1194,"_","!",R1194)</f>
        <v>FTL||Supplier_321||Plant_19||FTL_HU-CZ!1000</v>
      </c>
    </row>
    <row r="1195" customFormat="false" ht="12.8" hidden="true" customHeight="false" outlineLevel="0" collapsed="false">
      <c r="A1195" s="0" t="s">
        <v>1241</v>
      </c>
      <c r="B1195" s="0" t="s">
        <v>1154</v>
      </c>
      <c r="C1195" s="0" t="s">
        <v>1369</v>
      </c>
      <c r="D1195" s="0" t="n">
        <v>4</v>
      </c>
      <c r="E1195" s="4" t="str">
        <f aca="false">+LEFT(RIGHT(M1195,P1195-N1195+1),O1195-N1195)</f>
        <v>HU</v>
      </c>
      <c r="F1195" s="4" t="str">
        <f aca="false">+RIGHT(LEFT(M1195,S1195-1),S1195-O1195-1)</f>
        <v>CZ</v>
      </c>
      <c r="G1195" s="4" t="n">
        <f aca="false">+D1195*VLOOKUP(C1195,[1]commodities!A$1:H$1048576,2,0)</f>
        <v>7.2</v>
      </c>
      <c r="H1195" s="4" t="n">
        <f aca="false">+$D1195*VLOOKUP(C1195,[1]commodities!A$1:H$1048576,3,0)</f>
        <v>0.144</v>
      </c>
      <c r="I1195" s="4" t="n">
        <f aca="false">+G1195/K1195</f>
        <v>7.2</v>
      </c>
      <c r="J1195" s="4" t="n">
        <f aca="false">+H1195/K1195</f>
        <v>0.144</v>
      </c>
      <c r="K1195" s="4" t="n">
        <f aca="false">+ROUNDUP(MAX(G1195/12000,H1195/51,1),0)</f>
        <v>1</v>
      </c>
      <c r="L1195" s="4" t="n">
        <f aca="false">+RANDBETWEEN(1,5)</f>
        <v>3</v>
      </c>
      <c r="M1195" s="4" t="str">
        <f aca="false">+VLOOKUP(A1195&amp;B1195,[1]country_org_des!$A$1:$E$1048576,5,0)</f>
        <v>FTL||Supplier_321||Plant_19||FTL_HU-CZ_1000</v>
      </c>
      <c r="N1195" s="4" t="n">
        <f aca="false">+FIND("FTL",M1195,2)+4</f>
        <v>34</v>
      </c>
      <c r="O1195" s="0" t="n">
        <f aca="false">+FIND("-",M1195)</f>
        <v>36</v>
      </c>
      <c r="P1195" s="0" t="n">
        <f aca="false">+LEN(M1195)</f>
        <v>43</v>
      </c>
      <c r="Q1195" s="0" t="str">
        <f aca="false">+RIGHT(M1195,P1195-O1195)</f>
        <v>CZ_1000</v>
      </c>
      <c r="R1195" s="0" t="n">
        <f aca="false">+LEN(M1195)-LEN(SUBSTITUTE(M1195,"_",""))</f>
        <v>4</v>
      </c>
      <c r="S1195" s="0" t="n">
        <f aca="false">+FIND("!",T1195)</f>
        <v>39</v>
      </c>
      <c r="T1195" s="0" t="str">
        <f aca="false">+SUBSTITUTE(M1195,"_","!",R1195)</f>
        <v>FTL||Supplier_321||Plant_19||FTL_HU-CZ!1000</v>
      </c>
    </row>
    <row r="1196" customFormat="false" ht="12.8" hidden="true" customHeight="false" outlineLevel="0" collapsed="false">
      <c r="A1196" s="0" t="s">
        <v>1241</v>
      </c>
      <c r="B1196" s="0" t="s">
        <v>1154</v>
      </c>
      <c r="C1196" s="0" t="s">
        <v>1370</v>
      </c>
      <c r="D1196" s="0" t="n">
        <v>14</v>
      </c>
      <c r="E1196" s="4" t="str">
        <f aca="false">+LEFT(RIGHT(M1196,P1196-N1196+1),O1196-N1196)</f>
        <v>HU</v>
      </c>
      <c r="F1196" s="4" t="str">
        <f aca="false">+RIGHT(LEFT(M1196,S1196-1),S1196-O1196-1)</f>
        <v>CZ</v>
      </c>
      <c r="G1196" s="4" t="n">
        <f aca="false">+D1196*VLOOKUP(C1196,[1]commodities!A$1:H$1048576,2,0)</f>
        <v>25.2</v>
      </c>
      <c r="H1196" s="4" t="n">
        <f aca="false">+$D1196*VLOOKUP(C1196,[1]commodities!A$1:H$1048576,3,0)</f>
        <v>0.504</v>
      </c>
      <c r="I1196" s="4" t="n">
        <f aca="false">+G1196/K1196</f>
        <v>25.2</v>
      </c>
      <c r="J1196" s="4" t="n">
        <f aca="false">+H1196/K1196</f>
        <v>0.504</v>
      </c>
      <c r="K1196" s="4" t="n">
        <f aca="false">+ROUNDUP(MAX(G1196/12000,H1196/51,1),0)</f>
        <v>1</v>
      </c>
      <c r="L1196" s="4" t="n">
        <f aca="false">+RANDBETWEEN(1,5)</f>
        <v>1</v>
      </c>
      <c r="M1196" s="4" t="str">
        <f aca="false">+VLOOKUP(A1196&amp;B1196,[1]country_org_des!$A$1:$E$1048576,5,0)</f>
        <v>FTL||Supplier_321||Plant_19||FTL_HU-CZ_1000</v>
      </c>
      <c r="N1196" s="4" t="n">
        <f aca="false">+FIND("FTL",M1196,2)+4</f>
        <v>34</v>
      </c>
      <c r="O1196" s="0" t="n">
        <f aca="false">+FIND("-",M1196)</f>
        <v>36</v>
      </c>
      <c r="P1196" s="0" t="n">
        <f aca="false">+LEN(M1196)</f>
        <v>43</v>
      </c>
      <c r="Q1196" s="0" t="str">
        <f aca="false">+RIGHT(M1196,P1196-O1196)</f>
        <v>CZ_1000</v>
      </c>
      <c r="R1196" s="0" t="n">
        <f aca="false">+LEN(M1196)-LEN(SUBSTITUTE(M1196,"_",""))</f>
        <v>4</v>
      </c>
      <c r="S1196" s="0" t="n">
        <f aca="false">+FIND("!",T1196)</f>
        <v>39</v>
      </c>
      <c r="T1196" s="0" t="str">
        <f aca="false">+SUBSTITUTE(M1196,"_","!",R1196)</f>
        <v>FTL||Supplier_321||Plant_19||FTL_HU-CZ!1000</v>
      </c>
    </row>
    <row r="1197" customFormat="false" ht="12.8" hidden="true" customHeight="false" outlineLevel="0" collapsed="false">
      <c r="A1197" s="0" t="s">
        <v>1241</v>
      </c>
      <c r="B1197" s="0" t="s">
        <v>1154</v>
      </c>
      <c r="C1197" s="0" t="s">
        <v>1371</v>
      </c>
      <c r="D1197" s="0" t="n">
        <v>5</v>
      </c>
      <c r="E1197" s="4" t="str">
        <f aca="false">+LEFT(RIGHT(M1197,P1197-N1197+1),O1197-N1197)</f>
        <v>HU</v>
      </c>
      <c r="F1197" s="4" t="str">
        <f aca="false">+RIGHT(LEFT(M1197,S1197-1),S1197-O1197-1)</f>
        <v>CZ</v>
      </c>
      <c r="G1197" s="4" t="n">
        <f aca="false">+D1197*VLOOKUP(C1197,[1]commodities!A$1:H$1048576,2,0)</f>
        <v>8.2</v>
      </c>
      <c r="H1197" s="4" t="n">
        <f aca="false">+$D1197*VLOOKUP(C1197,[1]commodities!A$1:H$1048576,3,0)</f>
        <v>0.18</v>
      </c>
      <c r="I1197" s="4" t="n">
        <f aca="false">+G1197/K1197</f>
        <v>8.2</v>
      </c>
      <c r="J1197" s="4" t="n">
        <f aca="false">+H1197/K1197</f>
        <v>0.18</v>
      </c>
      <c r="K1197" s="4" t="n">
        <f aca="false">+ROUNDUP(MAX(G1197/12000,H1197/51,1),0)</f>
        <v>1</v>
      </c>
      <c r="L1197" s="4" t="n">
        <f aca="false">+RANDBETWEEN(1,5)</f>
        <v>4</v>
      </c>
      <c r="M1197" s="4" t="str">
        <f aca="false">+VLOOKUP(A1197&amp;B1197,[1]country_org_des!$A$1:$E$1048576,5,0)</f>
        <v>FTL||Supplier_321||Plant_19||FTL_HU-CZ_1000</v>
      </c>
      <c r="N1197" s="4" t="n">
        <f aca="false">+FIND("FTL",M1197,2)+4</f>
        <v>34</v>
      </c>
      <c r="O1197" s="0" t="n">
        <f aca="false">+FIND("-",M1197)</f>
        <v>36</v>
      </c>
      <c r="P1197" s="0" t="n">
        <f aca="false">+LEN(M1197)</f>
        <v>43</v>
      </c>
      <c r="Q1197" s="0" t="str">
        <f aca="false">+RIGHT(M1197,P1197-O1197)</f>
        <v>CZ_1000</v>
      </c>
      <c r="R1197" s="0" t="n">
        <f aca="false">+LEN(M1197)-LEN(SUBSTITUTE(M1197,"_",""))</f>
        <v>4</v>
      </c>
      <c r="S1197" s="0" t="n">
        <f aca="false">+FIND("!",T1197)</f>
        <v>39</v>
      </c>
      <c r="T1197" s="0" t="str">
        <f aca="false">+SUBSTITUTE(M1197,"_","!",R1197)</f>
        <v>FTL||Supplier_321||Plant_19||FTL_HU-CZ!1000</v>
      </c>
    </row>
    <row r="1198" customFormat="false" ht="12.8" hidden="true" customHeight="false" outlineLevel="0" collapsed="false">
      <c r="A1198" s="0" t="s">
        <v>1241</v>
      </c>
      <c r="B1198" s="0" t="s">
        <v>1154</v>
      </c>
      <c r="C1198" s="0" t="s">
        <v>1372</v>
      </c>
      <c r="D1198" s="0" t="n">
        <v>11</v>
      </c>
      <c r="E1198" s="4" t="str">
        <f aca="false">+LEFT(RIGHT(M1198,P1198-N1198+1),O1198-N1198)</f>
        <v>HU</v>
      </c>
      <c r="F1198" s="4" t="str">
        <f aca="false">+RIGHT(LEFT(M1198,S1198-1),S1198-O1198-1)</f>
        <v>CZ</v>
      </c>
      <c r="G1198" s="4" t="n">
        <f aca="false">+D1198*VLOOKUP(C1198,[1]commodities!A$1:H$1048576,2,0)</f>
        <v>17.93</v>
      </c>
      <c r="H1198" s="4" t="n">
        <f aca="false">+$D1198*VLOOKUP(C1198,[1]commodities!A$1:H$1048576,3,0)</f>
        <v>0.396</v>
      </c>
      <c r="I1198" s="4" t="n">
        <f aca="false">+G1198/K1198</f>
        <v>17.93</v>
      </c>
      <c r="J1198" s="4" t="n">
        <f aca="false">+H1198/K1198</f>
        <v>0.396</v>
      </c>
      <c r="K1198" s="4" t="n">
        <f aca="false">+ROUNDUP(MAX(G1198/12000,H1198/51,1),0)</f>
        <v>1</v>
      </c>
      <c r="L1198" s="4" t="n">
        <f aca="false">+RANDBETWEEN(1,5)</f>
        <v>5</v>
      </c>
      <c r="M1198" s="4" t="str">
        <f aca="false">+VLOOKUP(A1198&amp;B1198,[1]country_org_des!$A$1:$E$1048576,5,0)</f>
        <v>FTL||Supplier_321||Plant_19||FTL_HU-CZ_1000</v>
      </c>
      <c r="N1198" s="4" t="n">
        <f aca="false">+FIND("FTL",M1198,2)+4</f>
        <v>34</v>
      </c>
      <c r="O1198" s="0" t="n">
        <f aca="false">+FIND("-",M1198)</f>
        <v>36</v>
      </c>
      <c r="P1198" s="0" t="n">
        <f aca="false">+LEN(M1198)</f>
        <v>43</v>
      </c>
      <c r="Q1198" s="0" t="str">
        <f aca="false">+RIGHT(M1198,P1198-O1198)</f>
        <v>CZ_1000</v>
      </c>
      <c r="R1198" s="0" t="n">
        <f aca="false">+LEN(M1198)-LEN(SUBSTITUTE(M1198,"_",""))</f>
        <v>4</v>
      </c>
      <c r="S1198" s="0" t="n">
        <f aca="false">+FIND("!",T1198)</f>
        <v>39</v>
      </c>
      <c r="T1198" s="0" t="str">
        <f aca="false">+SUBSTITUTE(M1198,"_","!",R1198)</f>
        <v>FTL||Supplier_321||Plant_19||FTL_HU-CZ!1000</v>
      </c>
    </row>
    <row r="1199" customFormat="false" ht="12.8" hidden="true" customHeight="false" outlineLevel="0" collapsed="false">
      <c r="A1199" s="0" t="s">
        <v>1241</v>
      </c>
      <c r="B1199" s="0" t="s">
        <v>1154</v>
      </c>
      <c r="C1199" s="0" t="s">
        <v>1373</v>
      </c>
      <c r="D1199" s="0" t="n">
        <v>10</v>
      </c>
      <c r="E1199" s="4" t="str">
        <f aca="false">+LEFT(RIGHT(M1199,P1199-N1199+1),O1199-N1199)</f>
        <v>HU</v>
      </c>
      <c r="F1199" s="4" t="str">
        <f aca="false">+RIGHT(LEFT(M1199,S1199-1),S1199-O1199-1)</f>
        <v>CZ</v>
      </c>
      <c r="G1199" s="4" t="n">
        <f aca="false">+D1199*VLOOKUP(C1199,[1]commodities!A$1:H$1048576,2,0)</f>
        <v>10.55</v>
      </c>
      <c r="H1199" s="4" t="n">
        <f aca="false">+$D1199*VLOOKUP(C1199,[1]commodities!A$1:H$1048576,3,0)</f>
        <v>0.18</v>
      </c>
      <c r="I1199" s="4" t="n">
        <f aca="false">+G1199/K1199</f>
        <v>10.55</v>
      </c>
      <c r="J1199" s="4" t="n">
        <f aca="false">+H1199/K1199</f>
        <v>0.18</v>
      </c>
      <c r="K1199" s="4" t="n">
        <f aca="false">+ROUNDUP(MAX(G1199/12000,H1199/51,1),0)</f>
        <v>1</v>
      </c>
      <c r="L1199" s="4" t="n">
        <f aca="false">+RANDBETWEEN(1,5)</f>
        <v>4</v>
      </c>
      <c r="M1199" s="4" t="str">
        <f aca="false">+VLOOKUP(A1199&amp;B1199,[1]country_org_des!$A$1:$E$1048576,5,0)</f>
        <v>FTL||Supplier_321||Plant_19||FTL_HU-CZ_1000</v>
      </c>
      <c r="N1199" s="4" t="n">
        <f aca="false">+FIND("FTL",M1199,2)+4</f>
        <v>34</v>
      </c>
      <c r="O1199" s="0" t="n">
        <f aca="false">+FIND("-",M1199)</f>
        <v>36</v>
      </c>
      <c r="P1199" s="0" t="n">
        <f aca="false">+LEN(M1199)</f>
        <v>43</v>
      </c>
      <c r="Q1199" s="0" t="str">
        <f aca="false">+RIGHT(M1199,P1199-O1199)</f>
        <v>CZ_1000</v>
      </c>
      <c r="R1199" s="0" t="n">
        <f aca="false">+LEN(M1199)-LEN(SUBSTITUTE(M1199,"_",""))</f>
        <v>4</v>
      </c>
      <c r="S1199" s="0" t="n">
        <f aca="false">+FIND("!",T1199)</f>
        <v>39</v>
      </c>
      <c r="T1199" s="0" t="str">
        <f aca="false">+SUBSTITUTE(M1199,"_","!",R1199)</f>
        <v>FTL||Supplier_321||Plant_19||FTL_HU-CZ!1000</v>
      </c>
    </row>
    <row r="1200" customFormat="false" ht="12.8" hidden="true" customHeight="false" outlineLevel="0" collapsed="false">
      <c r="A1200" s="0" t="s">
        <v>1241</v>
      </c>
      <c r="B1200" s="0" t="s">
        <v>1154</v>
      </c>
      <c r="C1200" s="0" t="s">
        <v>1374</v>
      </c>
      <c r="D1200" s="0" t="n">
        <v>16</v>
      </c>
      <c r="E1200" s="4" t="str">
        <f aca="false">+LEFT(RIGHT(M1200,P1200-N1200+1),O1200-N1200)</f>
        <v>HU</v>
      </c>
      <c r="F1200" s="4" t="str">
        <f aca="false">+RIGHT(LEFT(M1200,S1200-1),S1200-O1200-1)</f>
        <v>CZ</v>
      </c>
      <c r="G1200" s="4" t="n">
        <f aca="false">+D1200*VLOOKUP(C1200,[1]commodities!A$1:H$1048576,2,0)</f>
        <v>16.88</v>
      </c>
      <c r="H1200" s="4" t="n">
        <f aca="false">+$D1200*VLOOKUP(C1200,[1]commodities!A$1:H$1048576,3,0)</f>
        <v>0.288</v>
      </c>
      <c r="I1200" s="4" t="n">
        <f aca="false">+G1200/K1200</f>
        <v>16.88</v>
      </c>
      <c r="J1200" s="4" t="n">
        <f aca="false">+H1200/K1200</f>
        <v>0.288</v>
      </c>
      <c r="K1200" s="4" t="n">
        <f aca="false">+ROUNDUP(MAX(G1200/12000,H1200/51,1),0)</f>
        <v>1</v>
      </c>
      <c r="L1200" s="4" t="n">
        <f aca="false">+RANDBETWEEN(1,5)</f>
        <v>1</v>
      </c>
      <c r="M1200" s="4" t="str">
        <f aca="false">+VLOOKUP(A1200&amp;B1200,[1]country_org_des!$A$1:$E$1048576,5,0)</f>
        <v>FTL||Supplier_321||Plant_19||FTL_HU-CZ_1000</v>
      </c>
      <c r="N1200" s="4" t="n">
        <f aca="false">+FIND("FTL",M1200,2)+4</f>
        <v>34</v>
      </c>
      <c r="O1200" s="0" t="n">
        <f aca="false">+FIND("-",M1200)</f>
        <v>36</v>
      </c>
      <c r="P1200" s="0" t="n">
        <f aca="false">+LEN(M1200)</f>
        <v>43</v>
      </c>
      <c r="Q1200" s="0" t="str">
        <f aca="false">+RIGHT(M1200,P1200-O1200)</f>
        <v>CZ_1000</v>
      </c>
      <c r="R1200" s="0" t="n">
        <f aca="false">+LEN(M1200)-LEN(SUBSTITUTE(M1200,"_",""))</f>
        <v>4</v>
      </c>
      <c r="S1200" s="0" t="n">
        <f aca="false">+FIND("!",T1200)</f>
        <v>39</v>
      </c>
      <c r="T1200" s="0" t="str">
        <f aca="false">+SUBSTITUTE(M1200,"_","!",R1200)</f>
        <v>FTL||Supplier_321||Plant_19||FTL_HU-CZ!1000</v>
      </c>
    </row>
    <row r="1201" customFormat="false" ht="12.8" hidden="true" customHeight="false" outlineLevel="0" collapsed="false">
      <c r="A1201" s="0" t="s">
        <v>1241</v>
      </c>
      <c r="B1201" s="0" t="s">
        <v>1154</v>
      </c>
      <c r="C1201" s="0" t="s">
        <v>1375</v>
      </c>
      <c r="D1201" s="0" t="n">
        <v>5</v>
      </c>
      <c r="E1201" s="4" t="str">
        <f aca="false">+LEFT(RIGHT(M1201,P1201-N1201+1),O1201-N1201)</f>
        <v>HU</v>
      </c>
      <c r="F1201" s="4" t="str">
        <f aca="false">+RIGHT(LEFT(M1201,S1201-1),S1201-O1201-1)</f>
        <v>CZ</v>
      </c>
      <c r="G1201" s="4" t="n">
        <f aca="false">+D1201*VLOOKUP(C1201,[1]commodities!A$1:H$1048576,2,0)</f>
        <v>8.15</v>
      </c>
      <c r="H1201" s="4" t="n">
        <f aca="false">+$D1201*VLOOKUP(C1201,[1]commodities!A$1:H$1048576,3,0)</f>
        <v>0.18</v>
      </c>
      <c r="I1201" s="4" t="n">
        <f aca="false">+G1201/K1201</f>
        <v>8.15</v>
      </c>
      <c r="J1201" s="4" t="n">
        <f aca="false">+H1201/K1201</f>
        <v>0.18</v>
      </c>
      <c r="K1201" s="4" t="n">
        <f aca="false">+ROUNDUP(MAX(G1201/12000,H1201/51,1),0)</f>
        <v>1</v>
      </c>
      <c r="L1201" s="4" t="n">
        <f aca="false">+RANDBETWEEN(1,5)</f>
        <v>4</v>
      </c>
      <c r="M1201" s="4" t="str">
        <f aca="false">+VLOOKUP(A1201&amp;B1201,[1]country_org_des!$A$1:$E$1048576,5,0)</f>
        <v>FTL||Supplier_321||Plant_19||FTL_HU-CZ_1000</v>
      </c>
      <c r="N1201" s="4" t="n">
        <f aca="false">+FIND("FTL",M1201,2)+4</f>
        <v>34</v>
      </c>
      <c r="O1201" s="0" t="n">
        <f aca="false">+FIND("-",M1201)</f>
        <v>36</v>
      </c>
      <c r="P1201" s="0" t="n">
        <f aca="false">+LEN(M1201)</f>
        <v>43</v>
      </c>
      <c r="Q1201" s="0" t="str">
        <f aca="false">+RIGHT(M1201,P1201-O1201)</f>
        <v>CZ_1000</v>
      </c>
      <c r="R1201" s="0" t="n">
        <f aca="false">+LEN(M1201)-LEN(SUBSTITUTE(M1201,"_",""))</f>
        <v>4</v>
      </c>
      <c r="S1201" s="0" t="n">
        <f aca="false">+FIND("!",T1201)</f>
        <v>39</v>
      </c>
      <c r="T1201" s="0" t="str">
        <f aca="false">+SUBSTITUTE(M1201,"_","!",R1201)</f>
        <v>FTL||Supplier_321||Plant_19||FTL_HU-CZ!1000</v>
      </c>
    </row>
    <row r="1202" customFormat="false" ht="12.8" hidden="true" customHeight="false" outlineLevel="0" collapsed="false">
      <c r="A1202" s="0" t="s">
        <v>1241</v>
      </c>
      <c r="B1202" s="0" t="s">
        <v>1154</v>
      </c>
      <c r="C1202" s="0" t="s">
        <v>1376</v>
      </c>
      <c r="D1202" s="0" t="n">
        <v>11</v>
      </c>
      <c r="E1202" s="4" t="str">
        <f aca="false">+LEFT(RIGHT(M1202,P1202-N1202+1),O1202-N1202)</f>
        <v>HU</v>
      </c>
      <c r="F1202" s="4" t="str">
        <f aca="false">+RIGHT(LEFT(M1202,S1202-1),S1202-O1202-1)</f>
        <v>CZ</v>
      </c>
      <c r="G1202" s="4" t="n">
        <f aca="false">+D1202*VLOOKUP(C1202,[1]commodities!A$1:H$1048576,2,0)</f>
        <v>17.93</v>
      </c>
      <c r="H1202" s="4" t="n">
        <f aca="false">+$D1202*VLOOKUP(C1202,[1]commodities!A$1:H$1048576,3,0)</f>
        <v>0.396</v>
      </c>
      <c r="I1202" s="4" t="n">
        <f aca="false">+G1202/K1202</f>
        <v>17.93</v>
      </c>
      <c r="J1202" s="4" t="n">
        <f aca="false">+H1202/K1202</f>
        <v>0.396</v>
      </c>
      <c r="K1202" s="4" t="n">
        <f aca="false">+ROUNDUP(MAX(G1202/12000,H1202/51,1),0)</f>
        <v>1</v>
      </c>
      <c r="L1202" s="4" t="n">
        <f aca="false">+RANDBETWEEN(1,5)</f>
        <v>2</v>
      </c>
      <c r="M1202" s="4" t="str">
        <f aca="false">+VLOOKUP(A1202&amp;B1202,[1]country_org_des!$A$1:$E$1048576,5,0)</f>
        <v>FTL||Supplier_321||Plant_19||FTL_HU-CZ_1000</v>
      </c>
      <c r="N1202" s="4" t="n">
        <f aca="false">+FIND("FTL",M1202,2)+4</f>
        <v>34</v>
      </c>
      <c r="O1202" s="0" t="n">
        <f aca="false">+FIND("-",M1202)</f>
        <v>36</v>
      </c>
      <c r="P1202" s="0" t="n">
        <f aca="false">+LEN(M1202)</f>
        <v>43</v>
      </c>
      <c r="Q1202" s="0" t="str">
        <f aca="false">+RIGHT(M1202,P1202-O1202)</f>
        <v>CZ_1000</v>
      </c>
      <c r="R1202" s="0" t="n">
        <f aca="false">+LEN(M1202)-LEN(SUBSTITUTE(M1202,"_",""))</f>
        <v>4</v>
      </c>
      <c r="S1202" s="0" t="n">
        <f aca="false">+FIND("!",T1202)</f>
        <v>39</v>
      </c>
      <c r="T1202" s="0" t="str">
        <f aca="false">+SUBSTITUTE(M1202,"_","!",R1202)</f>
        <v>FTL||Supplier_321||Plant_19||FTL_HU-CZ!1000</v>
      </c>
    </row>
    <row r="1203" customFormat="false" ht="12.8" hidden="true" customHeight="false" outlineLevel="0" collapsed="false">
      <c r="A1203" s="0" t="s">
        <v>1241</v>
      </c>
      <c r="B1203" s="0" t="s">
        <v>1154</v>
      </c>
      <c r="C1203" s="0" t="s">
        <v>1377</v>
      </c>
      <c r="D1203" s="0" t="n">
        <v>6</v>
      </c>
      <c r="E1203" s="4" t="str">
        <f aca="false">+LEFT(RIGHT(M1203,P1203-N1203+1),O1203-N1203)</f>
        <v>HU</v>
      </c>
      <c r="F1203" s="4" t="str">
        <f aca="false">+RIGHT(LEFT(M1203,S1203-1),S1203-O1203-1)</f>
        <v>CZ</v>
      </c>
      <c r="G1203" s="4" t="n">
        <f aca="false">+D1203*VLOOKUP(C1203,[1]commodities!A$1:H$1048576,2,0)</f>
        <v>6.33</v>
      </c>
      <c r="H1203" s="4" t="n">
        <f aca="false">+$D1203*VLOOKUP(C1203,[1]commodities!A$1:H$1048576,3,0)</f>
        <v>0.108</v>
      </c>
      <c r="I1203" s="4" t="n">
        <f aca="false">+G1203/K1203</f>
        <v>6.33</v>
      </c>
      <c r="J1203" s="4" t="n">
        <f aca="false">+H1203/K1203</f>
        <v>0.108</v>
      </c>
      <c r="K1203" s="4" t="n">
        <f aca="false">+ROUNDUP(MAX(G1203/12000,H1203/51,1),0)</f>
        <v>1</v>
      </c>
      <c r="L1203" s="4" t="n">
        <f aca="false">+RANDBETWEEN(1,5)</f>
        <v>2</v>
      </c>
      <c r="M1203" s="4" t="str">
        <f aca="false">+VLOOKUP(A1203&amp;B1203,[1]country_org_des!$A$1:$E$1048576,5,0)</f>
        <v>FTL||Supplier_321||Plant_19||FTL_HU-CZ_1000</v>
      </c>
      <c r="N1203" s="4" t="n">
        <f aca="false">+FIND("FTL",M1203,2)+4</f>
        <v>34</v>
      </c>
      <c r="O1203" s="0" t="n">
        <f aca="false">+FIND("-",M1203)</f>
        <v>36</v>
      </c>
      <c r="P1203" s="0" t="n">
        <f aca="false">+LEN(M1203)</f>
        <v>43</v>
      </c>
      <c r="Q1203" s="0" t="str">
        <f aca="false">+RIGHT(M1203,P1203-O1203)</f>
        <v>CZ_1000</v>
      </c>
      <c r="R1203" s="0" t="n">
        <f aca="false">+LEN(M1203)-LEN(SUBSTITUTE(M1203,"_",""))</f>
        <v>4</v>
      </c>
      <c r="S1203" s="0" t="n">
        <f aca="false">+FIND("!",T1203)</f>
        <v>39</v>
      </c>
      <c r="T1203" s="0" t="str">
        <f aca="false">+SUBSTITUTE(M1203,"_","!",R1203)</f>
        <v>FTL||Supplier_321||Plant_19||FTL_HU-CZ!1000</v>
      </c>
    </row>
    <row r="1204" customFormat="false" ht="12.8" hidden="true" customHeight="false" outlineLevel="0" collapsed="false">
      <c r="A1204" s="0" t="s">
        <v>1241</v>
      </c>
      <c r="B1204" s="0" t="s">
        <v>1154</v>
      </c>
      <c r="C1204" s="0" t="s">
        <v>1378</v>
      </c>
      <c r="D1204" s="0" t="n">
        <v>16</v>
      </c>
      <c r="E1204" s="4" t="str">
        <f aca="false">+LEFT(RIGHT(M1204,P1204-N1204+1),O1204-N1204)</f>
        <v>HU</v>
      </c>
      <c r="F1204" s="4" t="str">
        <f aca="false">+RIGHT(LEFT(M1204,S1204-1),S1204-O1204-1)</f>
        <v>CZ</v>
      </c>
      <c r="G1204" s="4" t="n">
        <f aca="false">+D1204*VLOOKUP(C1204,[1]commodities!A$1:H$1048576,2,0)</f>
        <v>16.88</v>
      </c>
      <c r="H1204" s="4" t="n">
        <f aca="false">+$D1204*VLOOKUP(C1204,[1]commodities!A$1:H$1048576,3,0)</f>
        <v>0.288</v>
      </c>
      <c r="I1204" s="4" t="n">
        <f aca="false">+G1204/K1204</f>
        <v>16.88</v>
      </c>
      <c r="J1204" s="4" t="n">
        <f aca="false">+H1204/K1204</f>
        <v>0.288</v>
      </c>
      <c r="K1204" s="4" t="n">
        <f aca="false">+ROUNDUP(MAX(G1204/12000,H1204/51,1),0)</f>
        <v>1</v>
      </c>
      <c r="L1204" s="4" t="n">
        <f aca="false">+RANDBETWEEN(1,5)</f>
        <v>4</v>
      </c>
      <c r="M1204" s="4" t="str">
        <f aca="false">+VLOOKUP(A1204&amp;B1204,[1]country_org_des!$A$1:$E$1048576,5,0)</f>
        <v>FTL||Supplier_321||Plant_19||FTL_HU-CZ_1000</v>
      </c>
      <c r="N1204" s="4" t="n">
        <f aca="false">+FIND("FTL",M1204,2)+4</f>
        <v>34</v>
      </c>
      <c r="O1204" s="0" t="n">
        <f aca="false">+FIND("-",M1204)</f>
        <v>36</v>
      </c>
      <c r="P1204" s="0" t="n">
        <f aca="false">+LEN(M1204)</f>
        <v>43</v>
      </c>
      <c r="Q1204" s="0" t="str">
        <f aca="false">+RIGHT(M1204,P1204-O1204)</f>
        <v>CZ_1000</v>
      </c>
      <c r="R1204" s="0" t="n">
        <f aca="false">+LEN(M1204)-LEN(SUBSTITUTE(M1204,"_",""))</f>
        <v>4</v>
      </c>
      <c r="S1204" s="0" t="n">
        <f aca="false">+FIND("!",T1204)</f>
        <v>39</v>
      </c>
      <c r="T1204" s="0" t="str">
        <f aca="false">+SUBSTITUTE(M1204,"_","!",R1204)</f>
        <v>FTL||Supplier_321||Plant_19||FTL_HU-CZ!1000</v>
      </c>
    </row>
    <row r="1205" customFormat="false" ht="12.8" hidden="true" customHeight="false" outlineLevel="0" collapsed="false">
      <c r="A1205" s="0" t="s">
        <v>1241</v>
      </c>
      <c r="B1205" s="0" t="s">
        <v>1154</v>
      </c>
      <c r="C1205" s="0" t="s">
        <v>1379</v>
      </c>
      <c r="D1205" s="0" t="n">
        <v>5</v>
      </c>
      <c r="E1205" s="4" t="str">
        <f aca="false">+LEFT(RIGHT(M1205,P1205-N1205+1),O1205-N1205)</f>
        <v>HU</v>
      </c>
      <c r="F1205" s="4" t="str">
        <f aca="false">+RIGHT(LEFT(M1205,S1205-1),S1205-O1205-1)</f>
        <v>CZ</v>
      </c>
      <c r="G1205" s="4" t="n">
        <f aca="false">+D1205*VLOOKUP(C1205,[1]commodities!A$1:H$1048576,2,0)</f>
        <v>6.375</v>
      </c>
      <c r="H1205" s="4" t="n">
        <f aca="false">+$D1205*VLOOKUP(C1205,[1]commodities!A$1:H$1048576,3,0)</f>
        <v>0.09</v>
      </c>
      <c r="I1205" s="4" t="n">
        <f aca="false">+G1205/K1205</f>
        <v>6.375</v>
      </c>
      <c r="J1205" s="4" t="n">
        <f aca="false">+H1205/K1205</f>
        <v>0.09</v>
      </c>
      <c r="K1205" s="4" t="n">
        <f aca="false">+ROUNDUP(MAX(G1205/12000,H1205/51,1),0)</f>
        <v>1</v>
      </c>
      <c r="L1205" s="4" t="n">
        <f aca="false">+RANDBETWEEN(1,5)</f>
        <v>4</v>
      </c>
      <c r="M1205" s="4" t="str">
        <f aca="false">+VLOOKUP(A1205&amp;B1205,[1]country_org_des!$A$1:$E$1048576,5,0)</f>
        <v>FTL||Supplier_321||Plant_19||FTL_HU-CZ_1000</v>
      </c>
      <c r="N1205" s="4" t="n">
        <f aca="false">+FIND("FTL",M1205,2)+4</f>
        <v>34</v>
      </c>
      <c r="O1205" s="0" t="n">
        <f aca="false">+FIND("-",M1205)</f>
        <v>36</v>
      </c>
      <c r="P1205" s="0" t="n">
        <f aca="false">+LEN(M1205)</f>
        <v>43</v>
      </c>
      <c r="Q1205" s="0" t="str">
        <f aca="false">+RIGHT(M1205,P1205-O1205)</f>
        <v>CZ_1000</v>
      </c>
      <c r="R1205" s="0" t="n">
        <f aca="false">+LEN(M1205)-LEN(SUBSTITUTE(M1205,"_",""))</f>
        <v>4</v>
      </c>
      <c r="S1205" s="0" t="n">
        <f aca="false">+FIND("!",T1205)</f>
        <v>39</v>
      </c>
      <c r="T1205" s="0" t="str">
        <f aca="false">+SUBSTITUTE(M1205,"_","!",R1205)</f>
        <v>FTL||Supplier_321||Plant_19||FTL_HU-CZ!1000</v>
      </c>
    </row>
    <row r="1206" customFormat="false" ht="12.8" hidden="true" customHeight="false" outlineLevel="0" collapsed="false">
      <c r="A1206" s="0" t="s">
        <v>1241</v>
      </c>
      <c r="B1206" s="0" t="s">
        <v>1154</v>
      </c>
      <c r="C1206" s="0" t="s">
        <v>1380</v>
      </c>
      <c r="D1206" s="0" t="n">
        <v>11</v>
      </c>
      <c r="E1206" s="4" t="str">
        <f aca="false">+LEFT(RIGHT(M1206,P1206-N1206+1),O1206-N1206)</f>
        <v>HU</v>
      </c>
      <c r="F1206" s="4" t="str">
        <f aca="false">+RIGHT(LEFT(M1206,S1206-1),S1206-O1206-1)</f>
        <v>CZ</v>
      </c>
      <c r="G1206" s="4" t="n">
        <f aca="false">+D1206*VLOOKUP(C1206,[1]commodities!A$1:H$1048576,2,0)</f>
        <v>19.58</v>
      </c>
      <c r="H1206" s="4" t="n">
        <f aca="false">+$D1206*VLOOKUP(C1206,[1]commodities!A$1:H$1048576,3,0)</f>
        <v>0.396</v>
      </c>
      <c r="I1206" s="4" t="n">
        <f aca="false">+G1206/K1206</f>
        <v>19.58</v>
      </c>
      <c r="J1206" s="4" t="n">
        <f aca="false">+H1206/K1206</f>
        <v>0.396</v>
      </c>
      <c r="K1206" s="4" t="n">
        <f aca="false">+ROUNDUP(MAX(G1206/12000,H1206/51,1),0)</f>
        <v>1</v>
      </c>
      <c r="L1206" s="4" t="n">
        <f aca="false">+RANDBETWEEN(1,5)</f>
        <v>5</v>
      </c>
      <c r="M1206" s="4" t="str">
        <f aca="false">+VLOOKUP(A1206&amp;B1206,[1]country_org_des!$A$1:$E$1048576,5,0)</f>
        <v>FTL||Supplier_321||Plant_19||FTL_HU-CZ_1000</v>
      </c>
      <c r="N1206" s="4" t="n">
        <f aca="false">+FIND("FTL",M1206,2)+4</f>
        <v>34</v>
      </c>
      <c r="O1206" s="0" t="n">
        <f aca="false">+FIND("-",M1206)</f>
        <v>36</v>
      </c>
      <c r="P1206" s="0" t="n">
        <f aca="false">+LEN(M1206)</f>
        <v>43</v>
      </c>
      <c r="Q1206" s="0" t="str">
        <f aca="false">+RIGHT(M1206,P1206-O1206)</f>
        <v>CZ_1000</v>
      </c>
      <c r="R1206" s="0" t="n">
        <f aca="false">+LEN(M1206)-LEN(SUBSTITUTE(M1206,"_",""))</f>
        <v>4</v>
      </c>
      <c r="S1206" s="0" t="n">
        <f aca="false">+FIND("!",T1206)</f>
        <v>39</v>
      </c>
      <c r="T1206" s="0" t="str">
        <f aca="false">+SUBSTITUTE(M1206,"_","!",R1206)</f>
        <v>FTL||Supplier_321||Plant_19||FTL_HU-CZ!1000</v>
      </c>
    </row>
    <row r="1207" customFormat="false" ht="12.8" hidden="true" customHeight="false" outlineLevel="0" collapsed="false">
      <c r="A1207" s="0" t="s">
        <v>1241</v>
      </c>
      <c r="B1207" s="0" t="s">
        <v>1154</v>
      </c>
      <c r="C1207" s="0" t="s">
        <v>1381</v>
      </c>
      <c r="D1207" s="0" t="n">
        <v>10</v>
      </c>
      <c r="E1207" s="4" t="str">
        <f aca="false">+LEFT(RIGHT(M1207,P1207-N1207+1),O1207-N1207)</f>
        <v>HU</v>
      </c>
      <c r="F1207" s="4" t="str">
        <f aca="false">+RIGHT(LEFT(M1207,S1207-1),S1207-O1207-1)</f>
        <v>CZ</v>
      </c>
      <c r="G1207" s="4" t="n">
        <f aca="false">+D1207*VLOOKUP(C1207,[1]commodities!A$1:H$1048576,2,0)</f>
        <v>12.75</v>
      </c>
      <c r="H1207" s="4" t="n">
        <f aca="false">+$D1207*VLOOKUP(C1207,[1]commodities!A$1:H$1048576,3,0)</f>
        <v>0.18</v>
      </c>
      <c r="I1207" s="4" t="n">
        <f aca="false">+G1207/K1207</f>
        <v>12.75</v>
      </c>
      <c r="J1207" s="4" t="n">
        <f aca="false">+H1207/K1207</f>
        <v>0.18</v>
      </c>
      <c r="K1207" s="4" t="n">
        <f aca="false">+ROUNDUP(MAX(G1207/12000,H1207/51,1),0)</f>
        <v>1</v>
      </c>
      <c r="L1207" s="4" t="n">
        <f aca="false">+RANDBETWEEN(1,5)</f>
        <v>4</v>
      </c>
      <c r="M1207" s="4" t="str">
        <f aca="false">+VLOOKUP(A1207&amp;B1207,[1]country_org_des!$A$1:$E$1048576,5,0)</f>
        <v>FTL||Supplier_321||Plant_19||FTL_HU-CZ_1000</v>
      </c>
      <c r="N1207" s="4" t="n">
        <f aca="false">+FIND("FTL",M1207,2)+4</f>
        <v>34</v>
      </c>
      <c r="O1207" s="0" t="n">
        <f aca="false">+FIND("-",M1207)</f>
        <v>36</v>
      </c>
      <c r="P1207" s="0" t="n">
        <f aca="false">+LEN(M1207)</f>
        <v>43</v>
      </c>
      <c r="Q1207" s="0" t="str">
        <f aca="false">+RIGHT(M1207,P1207-O1207)</f>
        <v>CZ_1000</v>
      </c>
      <c r="R1207" s="0" t="n">
        <f aca="false">+LEN(M1207)-LEN(SUBSTITUTE(M1207,"_",""))</f>
        <v>4</v>
      </c>
      <c r="S1207" s="0" t="n">
        <f aca="false">+FIND("!",T1207)</f>
        <v>39</v>
      </c>
      <c r="T1207" s="0" t="str">
        <f aca="false">+SUBSTITUTE(M1207,"_","!",R1207)</f>
        <v>FTL||Supplier_321||Plant_19||FTL_HU-CZ!1000</v>
      </c>
    </row>
    <row r="1208" customFormat="false" ht="12.8" hidden="true" customHeight="false" outlineLevel="0" collapsed="false">
      <c r="A1208" s="0" t="s">
        <v>1241</v>
      </c>
      <c r="B1208" s="0" t="s">
        <v>1154</v>
      </c>
      <c r="C1208" s="0" t="s">
        <v>1382</v>
      </c>
      <c r="D1208" s="0" t="n">
        <v>16</v>
      </c>
      <c r="E1208" s="4" t="str">
        <f aca="false">+LEFT(RIGHT(M1208,P1208-N1208+1),O1208-N1208)</f>
        <v>HU</v>
      </c>
      <c r="F1208" s="4" t="str">
        <f aca="false">+RIGHT(LEFT(M1208,S1208-1),S1208-O1208-1)</f>
        <v>CZ</v>
      </c>
      <c r="G1208" s="4" t="n">
        <f aca="false">+D1208*VLOOKUP(C1208,[1]commodities!A$1:H$1048576,2,0)</f>
        <v>20.4</v>
      </c>
      <c r="H1208" s="4" t="n">
        <f aca="false">+$D1208*VLOOKUP(C1208,[1]commodities!A$1:H$1048576,3,0)</f>
        <v>0.288</v>
      </c>
      <c r="I1208" s="4" t="n">
        <f aca="false">+G1208/K1208</f>
        <v>20.4</v>
      </c>
      <c r="J1208" s="4" t="n">
        <f aca="false">+H1208/K1208</f>
        <v>0.288</v>
      </c>
      <c r="K1208" s="4" t="n">
        <f aca="false">+ROUNDUP(MAX(G1208/12000,H1208/51,1),0)</f>
        <v>1</v>
      </c>
      <c r="L1208" s="4" t="n">
        <f aca="false">+RANDBETWEEN(1,5)</f>
        <v>1</v>
      </c>
      <c r="M1208" s="4" t="str">
        <f aca="false">+VLOOKUP(A1208&amp;B1208,[1]country_org_des!$A$1:$E$1048576,5,0)</f>
        <v>FTL||Supplier_321||Plant_19||FTL_HU-CZ_1000</v>
      </c>
      <c r="N1208" s="4" t="n">
        <f aca="false">+FIND("FTL",M1208,2)+4</f>
        <v>34</v>
      </c>
      <c r="O1208" s="0" t="n">
        <f aca="false">+FIND("-",M1208)</f>
        <v>36</v>
      </c>
      <c r="P1208" s="0" t="n">
        <f aca="false">+LEN(M1208)</f>
        <v>43</v>
      </c>
      <c r="Q1208" s="0" t="str">
        <f aca="false">+RIGHT(M1208,P1208-O1208)</f>
        <v>CZ_1000</v>
      </c>
      <c r="R1208" s="0" t="n">
        <f aca="false">+LEN(M1208)-LEN(SUBSTITUTE(M1208,"_",""))</f>
        <v>4</v>
      </c>
      <c r="S1208" s="0" t="n">
        <f aca="false">+FIND("!",T1208)</f>
        <v>39</v>
      </c>
      <c r="T1208" s="0" t="str">
        <f aca="false">+SUBSTITUTE(M1208,"_","!",R1208)</f>
        <v>FTL||Supplier_321||Plant_19||FTL_HU-CZ!1000</v>
      </c>
    </row>
    <row r="1209" customFormat="false" ht="12.8" hidden="true" customHeight="false" outlineLevel="0" collapsed="false">
      <c r="A1209" s="0" t="s">
        <v>1241</v>
      </c>
      <c r="B1209" s="0" t="s">
        <v>1154</v>
      </c>
      <c r="C1209" s="0" t="s">
        <v>1383</v>
      </c>
      <c r="D1209" s="0" t="n">
        <v>5</v>
      </c>
      <c r="E1209" s="4" t="str">
        <f aca="false">+LEFT(RIGHT(M1209,P1209-N1209+1),O1209-N1209)</f>
        <v>HU</v>
      </c>
      <c r="F1209" s="4" t="str">
        <f aca="false">+RIGHT(LEFT(M1209,S1209-1),S1209-O1209-1)</f>
        <v>CZ</v>
      </c>
      <c r="G1209" s="4" t="n">
        <f aca="false">+D1209*VLOOKUP(C1209,[1]commodities!A$1:H$1048576,2,0)</f>
        <v>6.375</v>
      </c>
      <c r="H1209" s="4" t="n">
        <f aca="false">+$D1209*VLOOKUP(C1209,[1]commodities!A$1:H$1048576,3,0)</f>
        <v>0.09</v>
      </c>
      <c r="I1209" s="4" t="n">
        <f aca="false">+G1209/K1209</f>
        <v>6.375</v>
      </c>
      <c r="J1209" s="4" t="n">
        <f aca="false">+H1209/K1209</f>
        <v>0.09</v>
      </c>
      <c r="K1209" s="4" t="n">
        <f aca="false">+ROUNDUP(MAX(G1209/12000,H1209/51,1),0)</f>
        <v>1</v>
      </c>
      <c r="L1209" s="4" t="n">
        <f aca="false">+RANDBETWEEN(1,5)</f>
        <v>2</v>
      </c>
      <c r="M1209" s="4" t="str">
        <f aca="false">+VLOOKUP(A1209&amp;B1209,[1]country_org_des!$A$1:$E$1048576,5,0)</f>
        <v>FTL||Supplier_321||Plant_19||FTL_HU-CZ_1000</v>
      </c>
      <c r="N1209" s="4" t="n">
        <f aca="false">+FIND("FTL",M1209,2)+4</f>
        <v>34</v>
      </c>
      <c r="O1209" s="0" t="n">
        <f aca="false">+FIND("-",M1209)</f>
        <v>36</v>
      </c>
      <c r="P1209" s="0" t="n">
        <f aca="false">+LEN(M1209)</f>
        <v>43</v>
      </c>
      <c r="Q1209" s="0" t="str">
        <f aca="false">+RIGHT(M1209,P1209-O1209)</f>
        <v>CZ_1000</v>
      </c>
      <c r="R1209" s="0" t="n">
        <f aca="false">+LEN(M1209)-LEN(SUBSTITUTE(M1209,"_",""))</f>
        <v>4</v>
      </c>
      <c r="S1209" s="0" t="n">
        <f aca="false">+FIND("!",T1209)</f>
        <v>39</v>
      </c>
      <c r="T1209" s="0" t="str">
        <f aca="false">+SUBSTITUTE(M1209,"_","!",R1209)</f>
        <v>FTL||Supplier_321||Plant_19||FTL_HU-CZ!1000</v>
      </c>
    </row>
    <row r="1210" customFormat="false" ht="12.8" hidden="true" customHeight="false" outlineLevel="0" collapsed="false">
      <c r="A1210" s="0" t="s">
        <v>1241</v>
      </c>
      <c r="B1210" s="0" t="s">
        <v>1154</v>
      </c>
      <c r="C1210" s="0" t="s">
        <v>1384</v>
      </c>
      <c r="D1210" s="0" t="n">
        <v>11</v>
      </c>
      <c r="E1210" s="4" t="str">
        <f aca="false">+LEFT(RIGHT(M1210,P1210-N1210+1),O1210-N1210)</f>
        <v>HU</v>
      </c>
      <c r="F1210" s="4" t="str">
        <f aca="false">+RIGHT(LEFT(M1210,S1210-1),S1210-O1210-1)</f>
        <v>CZ</v>
      </c>
      <c r="G1210" s="4" t="n">
        <f aca="false">+D1210*VLOOKUP(C1210,[1]commodities!A$1:H$1048576,2,0)</f>
        <v>19.58</v>
      </c>
      <c r="H1210" s="4" t="n">
        <f aca="false">+$D1210*VLOOKUP(C1210,[1]commodities!A$1:H$1048576,3,0)</f>
        <v>0.396</v>
      </c>
      <c r="I1210" s="4" t="n">
        <f aca="false">+G1210/K1210</f>
        <v>19.58</v>
      </c>
      <c r="J1210" s="4" t="n">
        <f aca="false">+H1210/K1210</f>
        <v>0.396</v>
      </c>
      <c r="K1210" s="4" t="n">
        <f aca="false">+ROUNDUP(MAX(G1210/12000,H1210/51,1),0)</f>
        <v>1</v>
      </c>
      <c r="L1210" s="4" t="n">
        <f aca="false">+RANDBETWEEN(1,5)</f>
        <v>1</v>
      </c>
      <c r="M1210" s="4" t="str">
        <f aca="false">+VLOOKUP(A1210&amp;B1210,[1]country_org_des!$A$1:$E$1048576,5,0)</f>
        <v>FTL||Supplier_321||Plant_19||FTL_HU-CZ_1000</v>
      </c>
      <c r="N1210" s="4" t="n">
        <f aca="false">+FIND("FTL",M1210,2)+4</f>
        <v>34</v>
      </c>
      <c r="O1210" s="0" t="n">
        <f aca="false">+FIND("-",M1210)</f>
        <v>36</v>
      </c>
      <c r="P1210" s="0" t="n">
        <f aca="false">+LEN(M1210)</f>
        <v>43</v>
      </c>
      <c r="Q1210" s="0" t="str">
        <f aca="false">+RIGHT(M1210,P1210-O1210)</f>
        <v>CZ_1000</v>
      </c>
      <c r="R1210" s="0" t="n">
        <f aca="false">+LEN(M1210)-LEN(SUBSTITUTE(M1210,"_",""))</f>
        <v>4</v>
      </c>
      <c r="S1210" s="0" t="n">
        <f aca="false">+FIND("!",T1210)</f>
        <v>39</v>
      </c>
      <c r="T1210" s="0" t="str">
        <f aca="false">+SUBSTITUTE(M1210,"_","!",R1210)</f>
        <v>FTL||Supplier_321||Plant_19||FTL_HU-CZ!1000</v>
      </c>
    </row>
    <row r="1211" customFormat="false" ht="12.8" hidden="true" customHeight="false" outlineLevel="0" collapsed="false">
      <c r="A1211" s="0" t="s">
        <v>1241</v>
      </c>
      <c r="B1211" s="0" t="s">
        <v>1154</v>
      </c>
      <c r="C1211" s="0" t="s">
        <v>1385</v>
      </c>
      <c r="D1211" s="0" t="n">
        <v>10</v>
      </c>
      <c r="E1211" s="4" t="str">
        <f aca="false">+LEFT(RIGHT(M1211,P1211-N1211+1),O1211-N1211)</f>
        <v>HU</v>
      </c>
      <c r="F1211" s="4" t="str">
        <f aca="false">+RIGHT(LEFT(M1211,S1211-1),S1211-O1211-1)</f>
        <v>CZ</v>
      </c>
      <c r="G1211" s="4" t="n">
        <f aca="false">+D1211*VLOOKUP(C1211,[1]commodities!A$1:H$1048576,2,0)</f>
        <v>12.75</v>
      </c>
      <c r="H1211" s="4" t="n">
        <f aca="false">+$D1211*VLOOKUP(C1211,[1]commodities!A$1:H$1048576,3,0)</f>
        <v>0.18</v>
      </c>
      <c r="I1211" s="4" t="n">
        <f aca="false">+G1211/K1211</f>
        <v>12.75</v>
      </c>
      <c r="J1211" s="4" t="n">
        <f aca="false">+H1211/K1211</f>
        <v>0.18</v>
      </c>
      <c r="K1211" s="4" t="n">
        <f aca="false">+ROUNDUP(MAX(G1211/12000,H1211/51,1),0)</f>
        <v>1</v>
      </c>
      <c r="L1211" s="4" t="n">
        <f aca="false">+RANDBETWEEN(1,5)</f>
        <v>4</v>
      </c>
      <c r="M1211" s="4" t="str">
        <f aca="false">+VLOOKUP(A1211&amp;B1211,[1]country_org_des!$A$1:$E$1048576,5,0)</f>
        <v>FTL||Supplier_321||Plant_19||FTL_HU-CZ_1000</v>
      </c>
      <c r="N1211" s="4" t="n">
        <f aca="false">+FIND("FTL",M1211,2)+4</f>
        <v>34</v>
      </c>
      <c r="O1211" s="0" t="n">
        <f aca="false">+FIND("-",M1211)</f>
        <v>36</v>
      </c>
      <c r="P1211" s="0" t="n">
        <f aca="false">+LEN(M1211)</f>
        <v>43</v>
      </c>
      <c r="Q1211" s="0" t="str">
        <f aca="false">+RIGHT(M1211,P1211-O1211)</f>
        <v>CZ_1000</v>
      </c>
      <c r="R1211" s="0" t="n">
        <f aca="false">+LEN(M1211)-LEN(SUBSTITUTE(M1211,"_",""))</f>
        <v>4</v>
      </c>
      <c r="S1211" s="0" t="n">
        <f aca="false">+FIND("!",T1211)</f>
        <v>39</v>
      </c>
      <c r="T1211" s="0" t="str">
        <f aca="false">+SUBSTITUTE(M1211,"_","!",R1211)</f>
        <v>FTL||Supplier_321||Plant_19||FTL_HU-CZ!1000</v>
      </c>
    </row>
    <row r="1212" customFormat="false" ht="12.8" hidden="true" customHeight="false" outlineLevel="0" collapsed="false">
      <c r="A1212" s="0" t="s">
        <v>1241</v>
      </c>
      <c r="B1212" s="0" t="s">
        <v>1154</v>
      </c>
      <c r="C1212" s="0" t="s">
        <v>1386</v>
      </c>
      <c r="D1212" s="0" t="n">
        <v>16</v>
      </c>
      <c r="E1212" s="4" t="str">
        <f aca="false">+LEFT(RIGHT(M1212,P1212-N1212+1),O1212-N1212)</f>
        <v>HU</v>
      </c>
      <c r="F1212" s="4" t="str">
        <f aca="false">+RIGHT(LEFT(M1212,S1212-1),S1212-O1212-1)</f>
        <v>CZ</v>
      </c>
      <c r="G1212" s="4" t="n">
        <f aca="false">+D1212*VLOOKUP(C1212,[1]commodities!A$1:H$1048576,2,0)</f>
        <v>20.4</v>
      </c>
      <c r="H1212" s="4" t="n">
        <f aca="false">+$D1212*VLOOKUP(C1212,[1]commodities!A$1:H$1048576,3,0)</f>
        <v>0.288</v>
      </c>
      <c r="I1212" s="4" t="n">
        <f aca="false">+G1212/K1212</f>
        <v>20.4</v>
      </c>
      <c r="J1212" s="4" t="n">
        <f aca="false">+H1212/K1212</f>
        <v>0.288</v>
      </c>
      <c r="K1212" s="4" t="n">
        <f aca="false">+ROUNDUP(MAX(G1212/12000,H1212/51,1),0)</f>
        <v>1</v>
      </c>
      <c r="L1212" s="4" t="n">
        <f aca="false">+RANDBETWEEN(1,5)</f>
        <v>5</v>
      </c>
      <c r="M1212" s="4" t="str">
        <f aca="false">+VLOOKUP(A1212&amp;B1212,[1]country_org_des!$A$1:$E$1048576,5,0)</f>
        <v>FTL||Supplier_321||Plant_19||FTL_HU-CZ_1000</v>
      </c>
      <c r="N1212" s="4" t="n">
        <f aca="false">+FIND("FTL",M1212,2)+4</f>
        <v>34</v>
      </c>
      <c r="O1212" s="0" t="n">
        <f aca="false">+FIND("-",M1212)</f>
        <v>36</v>
      </c>
      <c r="P1212" s="0" t="n">
        <f aca="false">+LEN(M1212)</f>
        <v>43</v>
      </c>
      <c r="Q1212" s="0" t="str">
        <f aca="false">+RIGHT(M1212,P1212-O1212)</f>
        <v>CZ_1000</v>
      </c>
      <c r="R1212" s="0" t="n">
        <f aca="false">+LEN(M1212)-LEN(SUBSTITUTE(M1212,"_",""))</f>
        <v>4</v>
      </c>
      <c r="S1212" s="0" t="n">
        <f aca="false">+FIND("!",T1212)</f>
        <v>39</v>
      </c>
      <c r="T1212" s="0" t="str">
        <f aca="false">+SUBSTITUTE(M1212,"_","!",R1212)</f>
        <v>FTL||Supplier_321||Plant_19||FTL_HU-CZ!1000</v>
      </c>
    </row>
    <row r="1213" customFormat="false" ht="12.8" hidden="true" customHeight="false" outlineLevel="0" collapsed="false">
      <c r="A1213" s="0" t="s">
        <v>1241</v>
      </c>
      <c r="B1213" s="0" t="s">
        <v>1154</v>
      </c>
      <c r="C1213" s="0" t="s">
        <v>1387</v>
      </c>
      <c r="D1213" s="0" t="n">
        <v>9</v>
      </c>
      <c r="E1213" s="4" t="str">
        <f aca="false">+LEFT(RIGHT(M1213,P1213-N1213+1),O1213-N1213)</f>
        <v>HU</v>
      </c>
      <c r="F1213" s="4" t="str">
        <f aca="false">+RIGHT(LEFT(M1213,S1213-1),S1213-O1213-1)</f>
        <v>CZ</v>
      </c>
      <c r="G1213" s="4" t="n">
        <f aca="false">+D1213*VLOOKUP(C1213,[1]commodities!A$1:H$1048576,2,0)</f>
        <v>17.415</v>
      </c>
      <c r="H1213" s="4" t="n">
        <f aca="false">+$D1213*VLOOKUP(C1213,[1]commodities!A$1:H$1048576,3,0)</f>
        <v>0.162</v>
      </c>
      <c r="I1213" s="4" t="n">
        <f aca="false">+G1213/K1213</f>
        <v>17.415</v>
      </c>
      <c r="J1213" s="4" t="n">
        <f aca="false">+H1213/K1213</f>
        <v>0.162</v>
      </c>
      <c r="K1213" s="4" t="n">
        <f aca="false">+ROUNDUP(MAX(G1213/12000,H1213/51,1),0)</f>
        <v>1</v>
      </c>
      <c r="L1213" s="4" t="n">
        <f aca="false">+RANDBETWEEN(1,5)</f>
        <v>1</v>
      </c>
      <c r="M1213" s="4" t="str">
        <f aca="false">+VLOOKUP(A1213&amp;B1213,[1]country_org_des!$A$1:$E$1048576,5,0)</f>
        <v>FTL||Supplier_321||Plant_19||FTL_HU-CZ_1000</v>
      </c>
      <c r="N1213" s="4" t="n">
        <f aca="false">+FIND("FTL",M1213,2)+4</f>
        <v>34</v>
      </c>
      <c r="O1213" s="0" t="n">
        <f aca="false">+FIND("-",M1213)</f>
        <v>36</v>
      </c>
      <c r="P1213" s="0" t="n">
        <f aca="false">+LEN(M1213)</f>
        <v>43</v>
      </c>
      <c r="Q1213" s="0" t="str">
        <f aca="false">+RIGHT(M1213,P1213-O1213)</f>
        <v>CZ_1000</v>
      </c>
      <c r="R1213" s="0" t="n">
        <f aca="false">+LEN(M1213)-LEN(SUBSTITUTE(M1213,"_",""))</f>
        <v>4</v>
      </c>
      <c r="S1213" s="0" t="n">
        <f aca="false">+FIND("!",T1213)</f>
        <v>39</v>
      </c>
      <c r="T1213" s="0" t="str">
        <f aca="false">+SUBSTITUTE(M1213,"_","!",R1213)</f>
        <v>FTL||Supplier_321||Plant_19||FTL_HU-CZ!1000</v>
      </c>
    </row>
    <row r="1214" customFormat="false" ht="12.8" hidden="true" customHeight="false" outlineLevel="0" collapsed="false">
      <c r="A1214" s="0" t="s">
        <v>1241</v>
      </c>
      <c r="B1214" s="0" t="s">
        <v>1154</v>
      </c>
      <c r="C1214" s="0" t="s">
        <v>1388</v>
      </c>
      <c r="D1214" s="0" t="n">
        <v>71</v>
      </c>
      <c r="E1214" s="4" t="str">
        <f aca="false">+LEFT(RIGHT(M1214,P1214-N1214+1),O1214-N1214)</f>
        <v>HU</v>
      </c>
      <c r="F1214" s="4" t="str">
        <f aca="false">+RIGHT(LEFT(M1214,S1214-1),S1214-O1214-1)</f>
        <v>CZ</v>
      </c>
      <c r="G1214" s="4" t="n">
        <f aca="false">+D1214*VLOOKUP(C1214,[1]commodities!A$1:H$1048576,2,0)</f>
        <v>82.005</v>
      </c>
      <c r="H1214" s="4" t="n">
        <f aca="false">+$D1214*VLOOKUP(C1214,[1]commodities!A$1:H$1048576,3,0)</f>
        <v>1.278</v>
      </c>
      <c r="I1214" s="4" t="n">
        <f aca="false">+G1214/K1214</f>
        <v>82.005</v>
      </c>
      <c r="J1214" s="4" t="n">
        <f aca="false">+H1214/K1214</f>
        <v>1.278</v>
      </c>
      <c r="K1214" s="4" t="n">
        <f aca="false">+ROUNDUP(MAX(G1214/12000,H1214/51,1),0)</f>
        <v>1</v>
      </c>
      <c r="L1214" s="4" t="n">
        <f aca="false">+RANDBETWEEN(1,5)</f>
        <v>5</v>
      </c>
      <c r="M1214" s="4" t="str">
        <f aca="false">+VLOOKUP(A1214&amp;B1214,[1]country_org_des!$A$1:$E$1048576,5,0)</f>
        <v>FTL||Supplier_321||Plant_19||FTL_HU-CZ_1000</v>
      </c>
      <c r="N1214" s="4" t="n">
        <f aca="false">+FIND("FTL",M1214,2)+4</f>
        <v>34</v>
      </c>
      <c r="O1214" s="0" t="n">
        <f aca="false">+FIND("-",M1214)</f>
        <v>36</v>
      </c>
      <c r="P1214" s="0" t="n">
        <f aca="false">+LEN(M1214)</f>
        <v>43</v>
      </c>
      <c r="Q1214" s="0" t="str">
        <f aca="false">+RIGHT(M1214,P1214-O1214)</f>
        <v>CZ_1000</v>
      </c>
      <c r="R1214" s="0" t="n">
        <f aca="false">+LEN(M1214)-LEN(SUBSTITUTE(M1214,"_",""))</f>
        <v>4</v>
      </c>
      <c r="S1214" s="0" t="n">
        <f aca="false">+FIND("!",T1214)</f>
        <v>39</v>
      </c>
      <c r="T1214" s="0" t="str">
        <f aca="false">+SUBSTITUTE(M1214,"_","!",R1214)</f>
        <v>FTL||Supplier_321||Plant_19||FTL_HU-CZ!1000</v>
      </c>
    </row>
    <row r="1215" customFormat="false" ht="12.8" hidden="true" customHeight="false" outlineLevel="0" collapsed="false">
      <c r="A1215" s="0" t="s">
        <v>1241</v>
      </c>
      <c r="B1215" s="0" t="s">
        <v>1154</v>
      </c>
      <c r="C1215" s="0" t="s">
        <v>1389</v>
      </c>
      <c r="D1215" s="0" t="n">
        <v>10</v>
      </c>
      <c r="E1215" s="4" t="str">
        <f aca="false">+LEFT(RIGHT(M1215,P1215-N1215+1),O1215-N1215)</f>
        <v>HU</v>
      </c>
      <c r="F1215" s="4" t="str">
        <f aca="false">+RIGHT(LEFT(M1215,S1215-1),S1215-O1215-1)</f>
        <v>CZ</v>
      </c>
      <c r="G1215" s="4" t="n">
        <f aca="false">+D1215*VLOOKUP(C1215,[1]commodities!A$1:H$1048576,2,0)</f>
        <v>11.45</v>
      </c>
      <c r="H1215" s="4" t="n">
        <f aca="false">+$D1215*VLOOKUP(C1215,[1]commodities!A$1:H$1048576,3,0)</f>
        <v>0.18</v>
      </c>
      <c r="I1215" s="4" t="n">
        <f aca="false">+G1215/K1215</f>
        <v>11.45</v>
      </c>
      <c r="J1215" s="4" t="n">
        <f aca="false">+H1215/K1215</f>
        <v>0.18</v>
      </c>
      <c r="K1215" s="4" t="n">
        <f aca="false">+ROUNDUP(MAX(G1215/12000,H1215/51,1),0)</f>
        <v>1</v>
      </c>
      <c r="L1215" s="4" t="n">
        <f aca="false">+RANDBETWEEN(1,5)</f>
        <v>2</v>
      </c>
      <c r="M1215" s="4" t="str">
        <f aca="false">+VLOOKUP(A1215&amp;B1215,[1]country_org_des!$A$1:$E$1048576,5,0)</f>
        <v>FTL||Supplier_321||Plant_19||FTL_HU-CZ_1000</v>
      </c>
      <c r="N1215" s="4" t="n">
        <f aca="false">+FIND("FTL",M1215,2)+4</f>
        <v>34</v>
      </c>
      <c r="O1215" s="0" t="n">
        <f aca="false">+FIND("-",M1215)</f>
        <v>36</v>
      </c>
      <c r="P1215" s="0" t="n">
        <f aca="false">+LEN(M1215)</f>
        <v>43</v>
      </c>
      <c r="Q1215" s="0" t="str">
        <f aca="false">+RIGHT(M1215,P1215-O1215)</f>
        <v>CZ_1000</v>
      </c>
      <c r="R1215" s="0" t="n">
        <f aca="false">+LEN(M1215)-LEN(SUBSTITUTE(M1215,"_",""))</f>
        <v>4</v>
      </c>
      <c r="S1215" s="0" t="n">
        <f aca="false">+FIND("!",T1215)</f>
        <v>39</v>
      </c>
      <c r="T1215" s="0" t="str">
        <f aca="false">+SUBSTITUTE(M1215,"_","!",R1215)</f>
        <v>FTL||Supplier_321||Plant_19||FTL_HU-CZ!1000</v>
      </c>
    </row>
    <row r="1216" customFormat="false" ht="12.8" hidden="true" customHeight="false" outlineLevel="0" collapsed="false">
      <c r="A1216" s="0" t="s">
        <v>1241</v>
      </c>
      <c r="B1216" s="0" t="s">
        <v>1154</v>
      </c>
      <c r="C1216" s="0" t="s">
        <v>1390</v>
      </c>
      <c r="D1216" s="0" t="n">
        <v>48</v>
      </c>
      <c r="E1216" s="4" t="str">
        <f aca="false">+LEFT(RIGHT(M1216,P1216-N1216+1),O1216-N1216)</f>
        <v>HU</v>
      </c>
      <c r="F1216" s="4" t="str">
        <f aca="false">+RIGHT(LEFT(M1216,S1216-1),S1216-O1216-1)</f>
        <v>CZ</v>
      </c>
      <c r="G1216" s="4" t="n">
        <f aca="false">+D1216*VLOOKUP(C1216,[1]commodities!A$1:H$1048576,2,0)</f>
        <v>55.44</v>
      </c>
      <c r="H1216" s="4" t="n">
        <f aca="false">+$D1216*VLOOKUP(C1216,[1]commodities!A$1:H$1048576,3,0)</f>
        <v>0.864</v>
      </c>
      <c r="I1216" s="4" t="n">
        <f aca="false">+G1216/K1216</f>
        <v>55.44</v>
      </c>
      <c r="J1216" s="4" t="n">
        <f aca="false">+H1216/K1216</f>
        <v>0.864</v>
      </c>
      <c r="K1216" s="4" t="n">
        <f aca="false">+ROUNDUP(MAX(G1216/12000,H1216/51,1),0)</f>
        <v>1</v>
      </c>
      <c r="L1216" s="4" t="n">
        <f aca="false">+RANDBETWEEN(1,5)</f>
        <v>4</v>
      </c>
      <c r="M1216" s="4" t="str">
        <f aca="false">+VLOOKUP(A1216&amp;B1216,[1]country_org_des!$A$1:$E$1048576,5,0)</f>
        <v>FTL||Supplier_321||Plant_19||FTL_HU-CZ_1000</v>
      </c>
      <c r="N1216" s="4" t="n">
        <f aca="false">+FIND("FTL",M1216,2)+4</f>
        <v>34</v>
      </c>
      <c r="O1216" s="0" t="n">
        <f aca="false">+FIND("-",M1216)</f>
        <v>36</v>
      </c>
      <c r="P1216" s="0" t="n">
        <f aca="false">+LEN(M1216)</f>
        <v>43</v>
      </c>
      <c r="Q1216" s="0" t="str">
        <f aca="false">+RIGHT(M1216,P1216-O1216)</f>
        <v>CZ_1000</v>
      </c>
      <c r="R1216" s="0" t="n">
        <f aca="false">+LEN(M1216)-LEN(SUBSTITUTE(M1216,"_",""))</f>
        <v>4</v>
      </c>
      <c r="S1216" s="0" t="n">
        <f aca="false">+FIND("!",T1216)</f>
        <v>39</v>
      </c>
      <c r="T1216" s="0" t="str">
        <f aca="false">+SUBSTITUTE(M1216,"_","!",R1216)</f>
        <v>FTL||Supplier_321||Plant_19||FTL_HU-CZ!1000</v>
      </c>
    </row>
    <row r="1217" customFormat="false" ht="12.8" hidden="true" customHeight="false" outlineLevel="0" collapsed="false">
      <c r="A1217" s="0" t="s">
        <v>1241</v>
      </c>
      <c r="B1217" s="0" t="s">
        <v>1154</v>
      </c>
      <c r="C1217" s="0" t="s">
        <v>1391</v>
      </c>
      <c r="D1217" s="0" t="n">
        <v>9</v>
      </c>
      <c r="E1217" s="4" t="str">
        <f aca="false">+LEFT(RIGHT(M1217,P1217-N1217+1),O1217-N1217)</f>
        <v>HU</v>
      </c>
      <c r="F1217" s="4" t="str">
        <f aca="false">+RIGHT(LEFT(M1217,S1217-1),S1217-O1217-1)</f>
        <v>CZ</v>
      </c>
      <c r="G1217" s="4" t="n">
        <f aca="false">+D1217*VLOOKUP(C1217,[1]commodities!A$1:H$1048576,2,0)</f>
        <v>15.48</v>
      </c>
      <c r="H1217" s="4" t="n">
        <f aca="false">+$D1217*VLOOKUP(C1217,[1]commodities!A$1:H$1048576,3,0)</f>
        <v>0.324</v>
      </c>
      <c r="I1217" s="4" t="n">
        <f aca="false">+G1217/K1217</f>
        <v>15.48</v>
      </c>
      <c r="J1217" s="4" t="n">
        <f aca="false">+H1217/K1217</f>
        <v>0.324</v>
      </c>
      <c r="K1217" s="4" t="n">
        <f aca="false">+ROUNDUP(MAX(G1217/12000,H1217/51,1),0)</f>
        <v>1</v>
      </c>
      <c r="L1217" s="4" t="n">
        <f aca="false">+RANDBETWEEN(1,5)</f>
        <v>1</v>
      </c>
      <c r="M1217" s="4" t="str">
        <f aca="false">+VLOOKUP(A1217&amp;B1217,[1]country_org_des!$A$1:$E$1048576,5,0)</f>
        <v>FTL||Supplier_321||Plant_19||FTL_HU-CZ_1000</v>
      </c>
      <c r="N1217" s="4" t="n">
        <f aca="false">+FIND("FTL",M1217,2)+4</f>
        <v>34</v>
      </c>
      <c r="O1217" s="0" t="n">
        <f aca="false">+FIND("-",M1217)</f>
        <v>36</v>
      </c>
      <c r="P1217" s="0" t="n">
        <f aca="false">+LEN(M1217)</f>
        <v>43</v>
      </c>
      <c r="Q1217" s="0" t="str">
        <f aca="false">+RIGHT(M1217,P1217-O1217)</f>
        <v>CZ_1000</v>
      </c>
      <c r="R1217" s="0" t="n">
        <f aca="false">+LEN(M1217)-LEN(SUBSTITUTE(M1217,"_",""))</f>
        <v>4</v>
      </c>
      <c r="S1217" s="0" t="n">
        <f aca="false">+FIND("!",T1217)</f>
        <v>39</v>
      </c>
      <c r="T1217" s="0" t="str">
        <f aca="false">+SUBSTITUTE(M1217,"_","!",R1217)</f>
        <v>FTL||Supplier_321||Plant_19||FTL_HU-CZ!1000</v>
      </c>
    </row>
    <row r="1218" customFormat="false" ht="12.8" hidden="true" customHeight="false" outlineLevel="0" collapsed="false">
      <c r="A1218" s="0" t="s">
        <v>1241</v>
      </c>
      <c r="B1218" s="0" t="s">
        <v>1154</v>
      </c>
      <c r="C1218" s="0" t="s">
        <v>1392</v>
      </c>
      <c r="D1218" s="0" t="n">
        <v>15</v>
      </c>
      <c r="E1218" s="4" t="str">
        <f aca="false">+LEFT(RIGHT(M1218,P1218-N1218+1),O1218-N1218)</f>
        <v>HU</v>
      </c>
      <c r="F1218" s="4" t="str">
        <f aca="false">+RIGHT(LEFT(M1218,S1218-1),S1218-O1218-1)</f>
        <v>CZ</v>
      </c>
      <c r="G1218" s="4" t="n">
        <f aca="false">+D1218*VLOOKUP(C1218,[1]commodities!A$1:H$1048576,2,0)</f>
        <v>17.325</v>
      </c>
      <c r="H1218" s="4" t="n">
        <f aca="false">+$D1218*VLOOKUP(C1218,[1]commodities!A$1:H$1048576,3,0)</f>
        <v>0.27</v>
      </c>
      <c r="I1218" s="4" t="n">
        <f aca="false">+G1218/K1218</f>
        <v>17.325</v>
      </c>
      <c r="J1218" s="4" t="n">
        <f aca="false">+H1218/K1218</f>
        <v>0.27</v>
      </c>
      <c r="K1218" s="4" t="n">
        <f aca="false">+ROUNDUP(MAX(G1218/12000,H1218/51,1),0)</f>
        <v>1</v>
      </c>
      <c r="L1218" s="4" t="n">
        <f aca="false">+RANDBETWEEN(1,5)</f>
        <v>3</v>
      </c>
      <c r="M1218" s="4" t="str">
        <f aca="false">+VLOOKUP(A1218&amp;B1218,[1]country_org_des!$A$1:$E$1048576,5,0)</f>
        <v>FTL||Supplier_321||Plant_19||FTL_HU-CZ_1000</v>
      </c>
      <c r="N1218" s="4" t="n">
        <f aca="false">+FIND("FTL",M1218,2)+4</f>
        <v>34</v>
      </c>
      <c r="O1218" s="0" t="n">
        <f aca="false">+FIND("-",M1218)</f>
        <v>36</v>
      </c>
      <c r="P1218" s="0" t="n">
        <f aca="false">+LEN(M1218)</f>
        <v>43</v>
      </c>
      <c r="Q1218" s="0" t="str">
        <f aca="false">+RIGHT(M1218,P1218-O1218)</f>
        <v>CZ_1000</v>
      </c>
      <c r="R1218" s="0" t="n">
        <f aca="false">+LEN(M1218)-LEN(SUBSTITUTE(M1218,"_",""))</f>
        <v>4</v>
      </c>
      <c r="S1218" s="0" t="n">
        <f aca="false">+FIND("!",T1218)</f>
        <v>39</v>
      </c>
      <c r="T1218" s="0" t="str">
        <f aca="false">+SUBSTITUTE(M1218,"_","!",R1218)</f>
        <v>FTL||Supplier_321||Plant_19||FTL_HU-CZ!1000</v>
      </c>
    </row>
    <row r="1219" customFormat="false" ht="12.8" hidden="true" customHeight="false" outlineLevel="0" collapsed="false">
      <c r="A1219" s="0" t="s">
        <v>1241</v>
      </c>
      <c r="B1219" s="0" t="s">
        <v>1154</v>
      </c>
      <c r="C1219" s="0" t="s">
        <v>1393</v>
      </c>
      <c r="D1219" s="0" t="n">
        <v>36</v>
      </c>
      <c r="E1219" s="4" t="str">
        <f aca="false">+LEFT(RIGHT(M1219,P1219-N1219+1),O1219-N1219)</f>
        <v>HU</v>
      </c>
      <c r="F1219" s="4" t="str">
        <f aca="false">+RIGHT(LEFT(M1219,S1219-1),S1219-O1219-1)</f>
        <v>CZ</v>
      </c>
      <c r="G1219" s="4" t="n">
        <f aca="false">+D1219*VLOOKUP(C1219,[1]commodities!A$1:H$1048576,2,0)</f>
        <v>41.22</v>
      </c>
      <c r="H1219" s="4" t="n">
        <f aca="false">+$D1219*VLOOKUP(C1219,[1]commodities!A$1:H$1048576,3,0)</f>
        <v>0.648</v>
      </c>
      <c r="I1219" s="4" t="n">
        <f aca="false">+G1219/K1219</f>
        <v>41.22</v>
      </c>
      <c r="J1219" s="4" t="n">
        <f aca="false">+H1219/K1219</f>
        <v>0.648</v>
      </c>
      <c r="K1219" s="4" t="n">
        <f aca="false">+ROUNDUP(MAX(G1219/12000,H1219/51,1),0)</f>
        <v>1</v>
      </c>
      <c r="L1219" s="4" t="n">
        <f aca="false">+RANDBETWEEN(1,5)</f>
        <v>2</v>
      </c>
      <c r="M1219" s="4" t="str">
        <f aca="false">+VLOOKUP(A1219&amp;B1219,[1]country_org_des!$A$1:$E$1048576,5,0)</f>
        <v>FTL||Supplier_321||Plant_19||FTL_HU-CZ_1000</v>
      </c>
      <c r="N1219" s="4" t="n">
        <f aca="false">+FIND("FTL",M1219,2)+4</f>
        <v>34</v>
      </c>
      <c r="O1219" s="0" t="n">
        <f aca="false">+FIND("-",M1219)</f>
        <v>36</v>
      </c>
      <c r="P1219" s="0" t="n">
        <f aca="false">+LEN(M1219)</f>
        <v>43</v>
      </c>
      <c r="Q1219" s="0" t="str">
        <f aca="false">+RIGHT(M1219,P1219-O1219)</f>
        <v>CZ_1000</v>
      </c>
      <c r="R1219" s="0" t="n">
        <f aca="false">+LEN(M1219)-LEN(SUBSTITUTE(M1219,"_",""))</f>
        <v>4</v>
      </c>
      <c r="S1219" s="0" t="n">
        <f aca="false">+FIND("!",T1219)</f>
        <v>39</v>
      </c>
      <c r="T1219" s="0" t="str">
        <f aca="false">+SUBSTITUTE(M1219,"_","!",R1219)</f>
        <v>FTL||Supplier_321||Plant_19||FTL_HU-CZ!1000</v>
      </c>
    </row>
    <row r="1220" customFormat="false" ht="12.8" hidden="true" customHeight="false" outlineLevel="0" collapsed="false">
      <c r="A1220" s="0" t="s">
        <v>1241</v>
      </c>
      <c r="B1220" s="0" t="s">
        <v>1154</v>
      </c>
      <c r="C1220" s="0" t="s">
        <v>1394</v>
      </c>
      <c r="D1220" s="0" t="n">
        <v>9</v>
      </c>
      <c r="E1220" s="4" t="str">
        <f aca="false">+LEFT(RIGHT(M1220,P1220-N1220+1),O1220-N1220)</f>
        <v>HU</v>
      </c>
      <c r="F1220" s="4" t="str">
        <f aca="false">+RIGHT(LEFT(M1220,S1220-1),S1220-O1220-1)</f>
        <v>CZ</v>
      </c>
      <c r="G1220" s="4" t="n">
        <f aca="false">+D1220*VLOOKUP(C1220,[1]commodities!A$1:H$1048576,2,0)</f>
        <v>15.39</v>
      </c>
      <c r="H1220" s="4" t="n">
        <f aca="false">+$D1220*VLOOKUP(C1220,[1]commodities!A$1:H$1048576,3,0)</f>
        <v>0.324</v>
      </c>
      <c r="I1220" s="4" t="n">
        <f aca="false">+G1220/K1220</f>
        <v>15.39</v>
      </c>
      <c r="J1220" s="4" t="n">
        <f aca="false">+H1220/K1220</f>
        <v>0.324</v>
      </c>
      <c r="K1220" s="4" t="n">
        <f aca="false">+ROUNDUP(MAX(G1220/12000,H1220/51,1),0)</f>
        <v>1</v>
      </c>
      <c r="L1220" s="4" t="n">
        <f aca="false">+RANDBETWEEN(1,5)</f>
        <v>5</v>
      </c>
      <c r="M1220" s="4" t="str">
        <f aca="false">+VLOOKUP(A1220&amp;B1220,[1]country_org_des!$A$1:$E$1048576,5,0)</f>
        <v>FTL||Supplier_321||Plant_19||FTL_HU-CZ_1000</v>
      </c>
      <c r="N1220" s="4" t="n">
        <f aca="false">+FIND("FTL",M1220,2)+4</f>
        <v>34</v>
      </c>
      <c r="O1220" s="0" t="n">
        <f aca="false">+FIND("-",M1220)</f>
        <v>36</v>
      </c>
      <c r="P1220" s="0" t="n">
        <f aca="false">+LEN(M1220)</f>
        <v>43</v>
      </c>
      <c r="Q1220" s="0" t="str">
        <f aca="false">+RIGHT(M1220,P1220-O1220)</f>
        <v>CZ_1000</v>
      </c>
      <c r="R1220" s="0" t="n">
        <f aca="false">+LEN(M1220)-LEN(SUBSTITUTE(M1220,"_",""))</f>
        <v>4</v>
      </c>
      <c r="S1220" s="0" t="n">
        <f aca="false">+FIND("!",T1220)</f>
        <v>39</v>
      </c>
      <c r="T1220" s="0" t="str">
        <f aca="false">+SUBSTITUTE(M1220,"_","!",R1220)</f>
        <v>FTL||Supplier_321||Plant_19||FTL_HU-CZ!1000</v>
      </c>
    </row>
    <row r="1221" customFormat="false" ht="12.8" hidden="true" customHeight="false" outlineLevel="0" collapsed="false">
      <c r="A1221" s="0" t="s">
        <v>1241</v>
      </c>
      <c r="B1221" s="0" t="s">
        <v>1154</v>
      </c>
      <c r="C1221" s="0" t="s">
        <v>1395</v>
      </c>
      <c r="D1221" s="0" t="n">
        <v>15</v>
      </c>
      <c r="E1221" s="4" t="str">
        <f aca="false">+LEFT(RIGHT(M1221,P1221-N1221+1),O1221-N1221)</f>
        <v>HU</v>
      </c>
      <c r="F1221" s="4" t="str">
        <f aca="false">+RIGHT(LEFT(M1221,S1221-1),S1221-O1221-1)</f>
        <v>CZ</v>
      </c>
      <c r="G1221" s="4" t="n">
        <f aca="false">+D1221*VLOOKUP(C1221,[1]commodities!A$1:H$1048576,2,0)</f>
        <v>17.175</v>
      </c>
      <c r="H1221" s="4" t="n">
        <f aca="false">+$D1221*VLOOKUP(C1221,[1]commodities!A$1:H$1048576,3,0)</f>
        <v>0.27</v>
      </c>
      <c r="I1221" s="4" t="n">
        <f aca="false">+G1221/K1221</f>
        <v>17.175</v>
      </c>
      <c r="J1221" s="4" t="n">
        <f aca="false">+H1221/K1221</f>
        <v>0.27</v>
      </c>
      <c r="K1221" s="4" t="n">
        <f aca="false">+ROUNDUP(MAX(G1221/12000,H1221/51,1),0)</f>
        <v>1</v>
      </c>
      <c r="L1221" s="4" t="n">
        <f aca="false">+RANDBETWEEN(1,5)</f>
        <v>5</v>
      </c>
      <c r="M1221" s="4" t="str">
        <f aca="false">+VLOOKUP(A1221&amp;B1221,[1]country_org_des!$A$1:$E$1048576,5,0)</f>
        <v>FTL||Supplier_321||Plant_19||FTL_HU-CZ_1000</v>
      </c>
      <c r="N1221" s="4" t="n">
        <f aca="false">+FIND("FTL",M1221,2)+4</f>
        <v>34</v>
      </c>
      <c r="O1221" s="0" t="n">
        <f aca="false">+FIND("-",M1221)</f>
        <v>36</v>
      </c>
      <c r="P1221" s="0" t="n">
        <f aca="false">+LEN(M1221)</f>
        <v>43</v>
      </c>
      <c r="Q1221" s="0" t="str">
        <f aca="false">+RIGHT(M1221,P1221-O1221)</f>
        <v>CZ_1000</v>
      </c>
      <c r="R1221" s="0" t="n">
        <f aca="false">+LEN(M1221)-LEN(SUBSTITUTE(M1221,"_",""))</f>
        <v>4</v>
      </c>
      <c r="S1221" s="0" t="n">
        <f aca="false">+FIND("!",T1221)</f>
        <v>39</v>
      </c>
      <c r="T1221" s="0" t="str">
        <f aca="false">+SUBSTITUTE(M1221,"_","!",R1221)</f>
        <v>FTL||Supplier_321||Plant_19||FTL_HU-CZ!1000</v>
      </c>
    </row>
    <row r="1222" customFormat="false" ht="12.8" hidden="true" customHeight="false" outlineLevel="0" collapsed="false">
      <c r="A1222" s="0" t="s">
        <v>1241</v>
      </c>
      <c r="B1222" s="0" t="s">
        <v>1154</v>
      </c>
      <c r="C1222" s="0" t="s">
        <v>1396</v>
      </c>
      <c r="D1222" s="0" t="n">
        <v>32</v>
      </c>
      <c r="E1222" s="4" t="str">
        <f aca="false">+LEFT(RIGHT(M1222,P1222-N1222+1),O1222-N1222)</f>
        <v>HU</v>
      </c>
      <c r="F1222" s="4" t="str">
        <f aca="false">+RIGHT(LEFT(M1222,S1222-1),S1222-O1222-1)</f>
        <v>CZ</v>
      </c>
      <c r="G1222" s="4" t="n">
        <f aca="false">+D1222*VLOOKUP(C1222,[1]commodities!A$1:H$1048576,2,0)</f>
        <v>36.96</v>
      </c>
      <c r="H1222" s="4" t="n">
        <f aca="false">+$D1222*VLOOKUP(C1222,[1]commodities!A$1:H$1048576,3,0)</f>
        <v>0.576</v>
      </c>
      <c r="I1222" s="4" t="n">
        <f aca="false">+G1222/K1222</f>
        <v>36.96</v>
      </c>
      <c r="J1222" s="4" t="n">
        <f aca="false">+H1222/K1222</f>
        <v>0.576</v>
      </c>
      <c r="K1222" s="4" t="n">
        <f aca="false">+ROUNDUP(MAX(G1222/12000,H1222/51,1),0)</f>
        <v>1</v>
      </c>
      <c r="L1222" s="4" t="n">
        <f aca="false">+RANDBETWEEN(1,5)</f>
        <v>2</v>
      </c>
      <c r="M1222" s="4" t="str">
        <f aca="false">+VLOOKUP(A1222&amp;B1222,[1]country_org_des!$A$1:$E$1048576,5,0)</f>
        <v>FTL||Supplier_321||Plant_19||FTL_HU-CZ_1000</v>
      </c>
      <c r="N1222" s="4" t="n">
        <f aca="false">+FIND("FTL",M1222,2)+4</f>
        <v>34</v>
      </c>
      <c r="O1222" s="0" t="n">
        <f aca="false">+FIND("-",M1222)</f>
        <v>36</v>
      </c>
      <c r="P1222" s="0" t="n">
        <f aca="false">+LEN(M1222)</f>
        <v>43</v>
      </c>
      <c r="Q1222" s="0" t="str">
        <f aca="false">+RIGHT(M1222,P1222-O1222)</f>
        <v>CZ_1000</v>
      </c>
      <c r="R1222" s="0" t="n">
        <f aca="false">+LEN(M1222)-LEN(SUBSTITUTE(M1222,"_",""))</f>
        <v>4</v>
      </c>
      <c r="S1222" s="0" t="n">
        <f aca="false">+FIND("!",T1222)</f>
        <v>39</v>
      </c>
      <c r="T1222" s="0" t="str">
        <f aca="false">+SUBSTITUTE(M1222,"_","!",R1222)</f>
        <v>FTL||Supplier_321||Plant_19||FTL_HU-CZ!1000</v>
      </c>
    </row>
    <row r="1223" customFormat="false" ht="12.8" hidden="true" customHeight="false" outlineLevel="0" collapsed="false">
      <c r="A1223" s="0" t="s">
        <v>1241</v>
      </c>
      <c r="B1223" s="0" t="s">
        <v>1154</v>
      </c>
      <c r="C1223" s="0" t="s">
        <v>1397</v>
      </c>
      <c r="D1223" s="0" t="n">
        <v>12</v>
      </c>
      <c r="E1223" s="4" t="str">
        <f aca="false">+LEFT(RIGHT(M1223,P1223-N1223+1),O1223-N1223)</f>
        <v>HU</v>
      </c>
      <c r="F1223" s="4" t="str">
        <f aca="false">+RIGHT(LEFT(M1223,S1223-1),S1223-O1223-1)</f>
        <v>CZ</v>
      </c>
      <c r="G1223" s="4" t="n">
        <f aca="false">+D1223*VLOOKUP(C1223,[1]commodities!A$1:H$1048576,2,0)</f>
        <v>19.68</v>
      </c>
      <c r="H1223" s="4" t="n">
        <f aca="false">+$D1223*VLOOKUP(C1223,[1]commodities!A$1:H$1048576,3,0)</f>
        <v>0.432</v>
      </c>
      <c r="I1223" s="4" t="n">
        <f aca="false">+G1223/K1223</f>
        <v>19.68</v>
      </c>
      <c r="J1223" s="4" t="n">
        <f aca="false">+H1223/K1223</f>
        <v>0.432</v>
      </c>
      <c r="K1223" s="4" t="n">
        <f aca="false">+ROUNDUP(MAX(G1223/12000,H1223/51,1),0)</f>
        <v>1</v>
      </c>
      <c r="L1223" s="4" t="n">
        <f aca="false">+RANDBETWEEN(1,5)</f>
        <v>2</v>
      </c>
      <c r="M1223" s="4" t="str">
        <f aca="false">+VLOOKUP(A1223&amp;B1223,[1]country_org_des!$A$1:$E$1048576,5,0)</f>
        <v>FTL||Supplier_321||Plant_19||FTL_HU-CZ_1000</v>
      </c>
      <c r="N1223" s="4" t="n">
        <f aca="false">+FIND("FTL",M1223,2)+4</f>
        <v>34</v>
      </c>
      <c r="O1223" s="0" t="n">
        <f aca="false">+FIND("-",M1223)</f>
        <v>36</v>
      </c>
      <c r="P1223" s="0" t="n">
        <f aca="false">+LEN(M1223)</f>
        <v>43</v>
      </c>
      <c r="Q1223" s="0" t="str">
        <f aca="false">+RIGHT(M1223,P1223-O1223)</f>
        <v>CZ_1000</v>
      </c>
      <c r="R1223" s="0" t="n">
        <f aca="false">+LEN(M1223)-LEN(SUBSTITUTE(M1223,"_",""))</f>
        <v>4</v>
      </c>
      <c r="S1223" s="0" t="n">
        <f aca="false">+FIND("!",T1223)</f>
        <v>39</v>
      </c>
      <c r="T1223" s="0" t="str">
        <f aca="false">+SUBSTITUTE(M1223,"_","!",R1223)</f>
        <v>FTL||Supplier_321||Plant_19||FTL_HU-CZ!1000</v>
      </c>
    </row>
    <row r="1224" customFormat="false" ht="12.8" hidden="true" customHeight="false" outlineLevel="0" collapsed="false">
      <c r="A1224" s="0" t="s">
        <v>1241</v>
      </c>
      <c r="B1224" s="0" t="s">
        <v>1154</v>
      </c>
      <c r="C1224" s="0" t="s">
        <v>1398</v>
      </c>
      <c r="D1224" s="0" t="n">
        <v>10</v>
      </c>
      <c r="E1224" s="4" t="str">
        <f aca="false">+LEFT(RIGHT(M1224,P1224-N1224+1),O1224-N1224)</f>
        <v>HU</v>
      </c>
      <c r="F1224" s="4" t="str">
        <f aca="false">+RIGHT(LEFT(M1224,S1224-1),S1224-O1224-1)</f>
        <v>CZ</v>
      </c>
      <c r="G1224" s="4" t="n">
        <f aca="false">+D1224*VLOOKUP(C1224,[1]commodities!A$1:H$1048576,2,0)</f>
        <v>16.4</v>
      </c>
      <c r="H1224" s="4" t="n">
        <f aca="false">+$D1224*VLOOKUP(C1224,[1]commodities!A$1:H$1048576,3,0)</f>
        <v>0.36</v>
      </c>
      <c r="I1224" s="4" t="n">
        <f aca="false">+G1224/K1224</f>
        <v>16.4</v>
      </c>
      <c r="J1224" s="4" t="n">
        <f aca="false">+H1224/K1224</f>
        <v>0.36</v>
      </c>
      <c r="K1224" s="4" t="n">
        <f aca="false">+ROUNDUP(MAX(G1224/12000,H1224/51,1),0)</f>
        <v>1</v>
      </c>
      <c r="L1224" s="4" t="n">
        <f aca="false">+RANDBETWEEN(1,5)</f>
        <v>2</v>
      </c>
      <c r="M1224" s="4" t="str">
        <f aca="false">+VLOOKUP(A1224&amp;B1224,[1]country_org_des!$A$1:$E$1048576,5,0)</f>
        <v>FTL||Supplier_321||Plant_19||FTL_HU-CZ_1000</v>
      </c>
      <c r="N1224" s="4" t="n">
        <f aca="false">+FIND("FTL",M1224,2)+4</f>
        <v>34</v>
      </c>
      <c r="O1224" s="0" t="n">
        <f aca="false">+FIND("-",M1224)</f>
        <v>36</v>
      </c>
      <c r="P1224" s="0" t="n">
        <f aca="false">+LEN(M1224)</f>
        <v>43</v>
      </c>
      <c r="Q1224" s="0" t="str">
        <f aca="false">+RIGHT(M1224,P1224-O1224)</f>
        <v>CZ_1000</v>
      </c>
      <c r="R1224" s="0" t="n">
        <f aca="false">+LEN(M1224)-LEN(SUBSTITUTE(M1224,"_",""))</f>
        <v>4</v>
      </c>
      <c r="S1224" s="0" t="n">
        <f aca="false">+FIND("!",T1224)</f>
        <v>39</v>
      </c>
      <c r="T1224" s="0" t="str">
        <f aca="false">+SUBSTITUTE(M1224,"_","!",R1224)</f>
        <v>FTL||Supplier_321||Plant_19||FTL_HU-CZ!1000</v>
      </c>
    </row>
    <row r="1225" customFormat="false" ht="12.8" hidden="true" customHeight="false" outlineLevel="0" collapsed="false">
      <c r="A1225" s="0" t="s">
        <v>1241</v>
      </c>
      <c r="B1225" s="0" t="s">
        <v>1154</v>
      </c>
      <c r="C1225" s="0" t="s">
        <v>1399</v>
      </c>
      <c r="D1225" s="0" t="n">
        <v>22</v>
      </c>
      <c r="E1225" s="4" t="str">
        <f aca="false">+LEFT(RIGHT(M1225,P1225-N1225+1),O1225-N1225)</f>
        <v>HU</v>
      </c>
      <c r="F1225" s="4" t="str">
        <f aca="false">+RIGHT(LEFT(M1225,S1225-1),S1225-O1225-1)</f>
        <v>CZ</v>
      </c>
      <c r="G1225" s="4" t="n">
        <f aca="false">+D1225*VLOOKUP(C1225,[1]commodities!A$1:H$1048576,2,0)</f>
        <v>15.07</v>
      </c>
      <c r="H1225" s="4" t="n">
        <f aca="false">+$D1225*VLOOKUP(C1225,[1]commodities!A$1:H$1048576,3,0)</f>
        <v>0.396</v>
      </c>
      <c r="I1225" s="4" t="n">
        <f aca="false">+G1225/K1225</f>
        <v>15.07</v>
      </c>
      <c r="J1225" s="4" t="n">
        <f aca="false">+H1225/K1225</f>
        <v>0.396</v>
      </c>
      <c r="K1225" s="4" t="n">
        <f aca="false">+ROUNDUP(MAX(G1225/12000,H1225/51,1),0)</f>
        <v>1</v>
      </c>
      <c r="L1225" s="4" t="n">
        <f aca="false">+RANDBETWEEN(1,5)</f>
        <v>1</v>
      </c>
      <c r="M1225" s="4" t="str">
        <f aca="false">+VLOOKUP(A1225&amp;B1225,[1]country_org_des!$A$1:$E$1048576,5,0)</f>
        <v>FTL||Supplier_321||Plant_19||FTL_HU-CZ_1000</v>
      </c>
      <c r="N1225" s="4" t="n">
        <f aca="false">+FIND("FTL",M1225,2)+4</f>
        <v>34</v>
      </c>
      <c r="O1225" s="0" t="n">
        <f aca="false">+FIND("-",M1225)</f>
        <v>36</v>
      </c>
      <c r="P1225" s="0" t="n">
        <f aca="false">+LEN(M1225)</f>
        <v>43</v>
      </c>
      <c r="Q1225" s="0" t="str">
        <f aca="false">+RIGHT(M1225,P1225-O1225)</f>
        <v>CZ_1000</v>
      </c>
      <c r="R1225" s="0" t="n">
        <f aca="false">+LEN(M1225)-LEN(SUBSTITUTE(M1225,"_",""))</f>
        <v>4</v>
      </c>
      <c r="S1225" s="0" t="n">
        <f aca="false">+FIND("!",T1225)</f>
        <v>39</v>
      </c>
      <c r="T1225" s="0" t="str">
        <f aca="false">+SUBSTITUTE(M1225,"_","!",R1225)</f>
        <v>FTL||Supplier_321||Plant_19||FTL_HU-CZ!1000</v>
      </c>
    </row>
    <row r="1226" customFormat="false" ht="12.8" hidden="true" customHeight="false" outlineLevel="0" collapsed="false">
      <c r="A1226" s="0" t="s">
        <v>1241</v>
      </c>
      <c r="B1226" s="0" t="s">
        <v>1154</v>
      </c>
      <c r="C1226" s="0" t="s">
        <v>1400</v>
      </c>
      <c r="D1226" s="0" t="n">
        <v>1</v>
      </c>
      <c r="E1226" s="4" t="str">
        <f aca="false">+LEFT(RIGHT(M1226,P1226-N1226+1),O1226-N1226)</f>
        <v>HU</v>
      </c>
      <c r="F1226" s="4" t="str">
        <f aca="false">+RIGHT(LEFT(M1226,S1226-1),S1226-O1226-1)</f>
        <v>CZ</v>
      </c>
      <c r="G1226" s="4" t="n">
        <f aca="false">+D1226*VLOOKUP(C1226,[1]commodities!A$1:H$1048576,2,0)</f>
        <v>3.0166666667</v>
      </c>
      <c r="H1226" s="4" t="n">
        <f aca="false">+$D1226*VLOOKUP(C1226,[1]commodities!A$1:H$1048576,3,0)</f>
        <v>0.06</v>
      </c>
      <c r="I1226" s="4" t="n">
        <f aca="false">+G1226/K1226</f>
        <v>3.0166666667</v>
      </c>
      <c r="J1226" s="4" t="n">
        <f aca="false">+H1226/K1226</f>
        <v>0.06</v>
      </c>
      <c r="K1226" s="4" t="n">
        <f aca="false">+ROUNDUP(MAX(G1226/12000,H1226/51,1),0)</f>
        <v>1</v>
      </c>
      <c r="L1226" s="4" t="n">
        <f aca="false">+RANDBETWEEN(1,5)</f>
        <v>4</v>
      </c>
      <c r="M1226" s="4" t="str">
        <f aca="false">+VLOOKUP(A1226&amp;B1226,[1]country_org_des!$A$1:$E$1048576,5,0)</f>
        <v>FTL||Supplier_321||Plant_19||FTL_HU-CZ_1000</v>
      </c>
      <c r="N1226" s="4" t="n">
        <f aca="false">+FIND("FTL",M1226,2)+4</f>
        <v>34</v>
      </c>
      <c r="O1226" s="0" t="n">
        <f aca="false">+FIND("-",M1226)</f>
        <v>36</v>
      </c>
      <c r="P1226" s="0" t="n">
        <f aca="false">+LEN(M1226)</f>
        <v>43</v>
      </c>
      <c r="Q1226" s="0" t="str">
        <f aca="false">+RIGHT(M1226,P1226-O1226)</f>
        <v>CZ_1000</v>
      </c>
      <c r="R1226" s="0" t="n">
        <f aca="false">+LEN(M1226)-LEN(SUBSTITUTE(M1226,"_",""))</f>
        <v>4</v>
      </c>
      <c r="S1226" s="0" t="n">
        <f aca="false">+FIND("!",T1226)</f>
        <v>39</v>
      </c>
      <c r="T1226" s="0" t="str">
        <f aca="false">+SUBSTITUTE(M1226,"_","!",R1226)</f>
        <v>FTL||Supplier_321||Plant_19||FTL_HU-CZ!1000</v>
      </c>
    </row>
    <row r="1227" customFormat="false" ht="12.8" hidden="true" customHeight="false" outlineLevel="0" collapsed="false">
      <c r="A1227" s="0" t="s">
        <v>1401</v>
      </c>
      <c r="B1227" s="0" t="s">
        <v>1154</v>
      </c>
      <c r="C1227" s="0" t="s">
        <v>1402</v>
      </c>
      <c r="D1227" s="0" t="n">
        <v>40</v>
      </c>
      <c r="E1227" s="4" t="str">
        <f aca="false">+LEFT(RIGHT(M1227,P1227-N1227+1),O1227-N1227)</f>
        <v>HU</v>
      </c>
      <c r="F1227" s="4" t="str">
        <f aca="false">+RIGHT(LEFT(M1227,S1227-1),S1227-O1227-1)</f>
        <v>CZ</v>
      </c>
      <c r="G1227" s="4" t="n">
        <f aca="false">+D1227*VLOOKUP(C1227,[1]commodities!A$1:H$1048576,2,0)</f>
        <v>16</v>
      </c>
      <c r="H1227" s="4" t="n">
        <f aca="false">+$D1227*VLOOKUP(C1227,[1]commodities!A$1:H$1048576,3,0)</f>
        <v>0.13172544</v>
      </c>
      <c r="I1227" s="4" t="n">
        <f aca="false">+G1227/K1227</f>
        <v>16</v>
      </c>
      <c r="J1227" s="4" t="n">
        <f aca="false">+H1227/K1227</f>
        <v>0.13172544</v>
      </c>
      <c r="K1227" s="4" t="n">
        <f aca="false">+ROUNDUP(MAX(G1227/12000,H1227/51,1),0)</f>
        <v>1</v>
      </c>
      <c r="L1227" s="4" t="n">
        <f aca="false">+RANDBETWEEN(1,5)</f>
        <v>1</v>
      </c>
      <c r="M1227" s="4" t="str">
        <f aca="false">+VLOOKUP(A1227&amp;B1227,[1]country_org_des!$A$1:$E$1048576,5,0)</f>
        <v>FTL||Supplier_367||Plant_19||FTL_HU-CZ_500</v>
      </c>
      <c r="N1227" s="4" t="n">
        <f aca="false">+FIND("FTL",M1227,2)+4</f>
        <v>34</v>
      </c>
      <c r="O1227" s="0" t="n">
        <f aca="false">+FIND("-",M1227)</f>
        <v>36</v>
      </c>
      <c r="P1227" s="0" t="n">
        <f aca="false">+LEN(M1227)</f>
        <v>42</v>
      </c>
      <c r="Q1227" s="0" t="str">
        <f aca="false">+RIGHT(M1227,P1227-O1227)</f>
        <v>CZ_500</v>
      </c>
      <c r="R1227" s="0" t="n">
        <f aca="false">+LEN(M1227)-LEN(SUBSTITUTE(M1227,"_",""))</f>
        <v>4</v>
      </c>
      <c r="S1227" s="0" t="n">
        <f aca="false">+FIND("!",T1227)</f>
        <v>39</v>
      </c>
      <c r="T1227" s="0" t="str">
        <f aca="false">+SUBSTITUTE(M1227,"_","!",R1227)</f>
        <v>FTL||Supplier_367||Plant_19||FTL_HU-CZ!500</v>
      </c>
    </row>
    <row r="1228" customFormat="false" ht="12.8" hidden="true" customHeight="false" outlineLevel="0" collapsed="false">
      <c r="A1228" s="0" t="s">
        <v>1401</v>
      </c>
      <c r="B1228" s="0" t="s">
        <v>1154</v>
      </c>
      <c r="C1228" s="0" t="s">
        <v>1403</v>
      </c>
      <c r="D1228" s="0" t="n">
        <v>15</v>
      </c>
      <c r="E1228" s="4" t="str">
        <f aca="false">+LEFT(RIGHT(M1228,P1228-N1228+1),O1228-N1228)</f>
        <v>HU</v>
      </c>
      <c r="F1228" s="4" t="str">
        <f aca="false">+RIGHT(LEFT(M1228,S1228-1),S1228-O1228-1)</f>
        <v>CZ</v>
      </c>
      <c r="G1228" s="4" t="n">
        <f aca="false">+D1228*VLOOKUP(C1228,[1]commodities!A$1:H$1048576,2,0)</f>
        <v>6.6</v>
      </c>
      <c r="H1228" s="4" t="n">
        <f aca="false">+$D1228*VLOOKUP(C1228,[1]commodities!A$1:H$1048576,3,0)</f>
        <v>0.04939704</v>
      </c>
      <c r="I1228" s="4" t="n">
        <f aca="false">+G1228/K1228</f>
        <v>6.6</v>
      </c>
      <c r="J1228" s="4" t="n">
        <f aca="false">+H1228/K1228</f>
        <v>0.04939704</v>
      </c>
      <c r="K1228" s="4" t="n">
        <f aca="false">+ROUNDUP(MAX(G1228/12000,H1228/51,1),0)</f>
        <v>1</v>
      </c>
      <c r="L1228" s="4" t="n">
        <f aca="false">+RANDBETWEEN(1,5)</f>
        <v>1</v>
      </c>
      <c r="M1228" s="4" t="str">
        <f aca="false">+VLOOKUP(A1228&amp;B1228,[1]country_org_des!$A$1:$E$1048576,5,0)</f>
        <v>FTL||Supplier_367||Plant_19||FTL_HU-CZ_500</v>
      </c>
      <c r="N1228" s="4" t="n">
        <f aca="false">+FIND("FTL",M1228,2)+4</f>
        <v>34</v>
      </c>
      <c r="O1228" s="0" t="n">
        <f aca="false">+FIND("-",M1228)</f>
        <v>36</v>
      </c>
      <c r="P1228" s="0" t="n">
        <f aca="false">+LEN(M1228)</f>
        <v>42</v>
      </c>
      <c r="Q1228" s="0" t="str">
        <f aca="false">+RIGHT(M1228,P1228-O1228)</f>
        <v>CZ_500</v>
      </c>
      <c r="R1228" s="0" t="n">
        <f aca="false">+LEN(M1228)-LEN(SUBSTITUTE(M1228,"_",""))</f>
        <v>4</v>
      </c>
      <c r="S1228" s="0" t="n">
        <f aca="false">+FIND("!",T1228)</f>
        <v>39</v>
      </c>
      <c r="T1228" s="0" t="str">
        <f aca="false">+SUBSTITUTE(M1228,"_","!",R1228)</f>
        <v>FTL||Supplier_367||Plant_19||FTL_HU-CZ!500</v>
      </c>
    </row>
    <row r="1229" customFormat="false" ht="12.8" hidden="true" customHeight="false" outlineLevel="0" collapsed="false">
      <c r="A1229" s="0" t="s">
        <v>1401</v>
      </c>
      <c r="B1229" s="0" t="s">
        <v>1154</v>
      </c>
      <c r="C1229" s="0" t="s">
        <v>1404</v>
      </c>
      <c r="D1229" s="0" t="n">
        <v>40</v>
      </c>
      <c r="E1229" s="4" t="str">
        <f aca="false">+LEFT(RIGHT(M1229,P1229-N1229+1),O1229-N1229)</f>
        <v>HU</v>
      </c>
      <c r="F1229" s="4" t="str">
        <f aca="false">+RIGHT(LEFT(M1229,S1229-1),S1229-O1229-1)</f>
        <v>CZ</v>
      </c>
      <c r="G1229" s="4" t="n">
        <f aca="false">+D1229*VLOOKUP(C1229,[1]commodities!A$1:H$1048576,2,0)</f>
        <v>21.6</v>
      </c>
      <c r="H1229" s="4" t="n">
        <f aca="false">+$D1229*VLOOKUP(C1229,[1]commodities!A$1:H$1048576,3,0)</f>
        <v>0.13172544</v>
      </c>
      <c r="I1229" s="4" t="n">
        <f aca="false">+G1229/K1229</f>
        <v>21.6</v>
      </c>
      <c r="J1229" s="4" t="n">
        <f aca="false">+H1229/K1229</f>
        <v>0.13172544</v>
      </c>
      <c r="K1229" s="4" t="n">
        <f aca="false">+ROUNDUP(MAX(G1229/12000,H1229/51,1),0)</f>
        <v>1</v>
      </c>
      <c r="L1229" s="4" t="n">
        <f aca="false">+RANDBETWEEN(1,5)</f>
        <v>3</v>
      </c>
      <c r="M1229" s="4" t="str">
        <f aca="false">+VLOOKUP(A1229&amp;B1229,[1]country_org_des!$A$1:$E$1048576,5,0)</f>
        <v>FTL||Supplier_367||Plant_19||FTL_HU-CZ_500</v>
      </c>
      <c r="N1229" s="4" t="n">
        <f aca="false">+FIND("FTL",M1229,2)+4</f>
        <v>34</v>
      </c>
      <c r="O1229" s="0" t="n">
        <f aca="false">+FIND("-",M1229)</f>
        <v>36</v>
      </c>
      <c r="P1229" s="0" t="n">
        <f aca="false">+LEN(M1229)</f>
        <v>42</v>
      </c>
      <c r="Q1229" s="0" t="str">
        <f aca="false">+RIGHT(M1229,P1229-O1229)</f>
        <v>CZ_500</v>
      </c>
      <c r="R1229" s="0" t="n">
        <f aca="false">+LEN(M1229)-LEN(SUBSTITUTE(M1229,"_",""))</f>
        <v>4</v>
      </c>
      <c r="S1229" s="0" t="n">
        <f aca="false">+FIND("!",T1229)</f>
        <v>39</v>
      </c>
      <c r="T1229" s="0" t="str">
        <f aca="false">+SUBSTITUTE(M1229,"_","!",R1229)</f>
        <v>FTL||Supplier_367||Plant_19||FTL_HU-CZ!500</v>
      </c>
    </row>
    <row r="1230" customFormat="false" ht="12.8" hidden="true" customHeight="false" outlineLevel="0" collapsed="false">
      <c r="A1230" s="0" t="s">
        <v>1401</v>
      </c>
      <c r="B1230" s="0" t="s">
        <v>1154</v>
      </c>
      <c r="C1230" s="0" t="s">
        <v>1405</v>
      </c>
      <c r="D1230" s="0" t="n">
        <v>80</v>
      </c>
      <c r="E1230" s="4" t="str">
        <f aca="false">+LEFT(RIGHT(M1230,P1230-N1230+1),O1230-N1230)</f>
        <v>HU</v>
      </c>
      <c r="F1230" s="4" t="str">
        <f aca="false">+RIGHT(LEFT(M1230,S1230-1),S1230-O1230-1)</f>
        <v>CZ</v>
      </c>
      <c r="G1230" s="4" t="n">
        <f aca="false">+D1230*VLOOKUP(C1230,[1]commodities!A$1:H$1048576,2,0)</f>
        <v>43.2</v>
      </c>
      <c r="H1230" s="4" t="n">
        <f aca="false">+$D1230*VLOOKUP(C1230,[1]commodities!A$1:H$1048576,3,0)</f>
        <v>0.26345088</v>
      </c>
      <c r="I1230" s="4" t="n">
        <f aca="false">+G1230/K1230</f>
        <v>43.2</v>
      </c>
      <c r="J1230" s="4" t="n">
        <f aca="false">+H1230/K1230</f>
        <v>0.26345088</v>
      </c>
      <c r="K1230" s="4" t="n">
        <f aca="false">+ROUNDUP(MAX(G1230/12000,H1230/51,1),0)</f>
        <v>1</v>
      </c>
      <c r="L1230" s="4" t="n">
        <f aca="false">+RANDBETWEEN(1,5)</f>
        <v>4</v>
      </c>
      <c r="M1230" s="4" t="str">
        <f aca="false">+VLOOKUP(A1230&amp;B1230,[1]country_org_des!$A$1:$E$1048576,5,0)</f>
        <v>FTL||Supplier_367||Plant_19||FTL_HU-CZ_500</v>
      </c>
      <c r="N1230" s="4" t="n">
        <f aca="false">+FIND("FTL",M1230,2)+4</f>
        <v>34</v>
      </c>
      <c r="O1230" s="0" t="n">
        <f aca="false">+FIND("-",M1230)</f>
        <v>36</v>
      </c>
      <c r="P1230" s="0" t="n">
        <f aca="false">+LEN(M1230)</f>
        <v>42</v>
      </c>
      <c r="Q1230" s="0" t="str">
        <f aca="false">+RIGHT(M1230,P1230-O1230)</f>
        <v>CZ_500</v>
      </c>
      <c r="R1230" s="0" t="n">
        <f aca="false">+LEN(M1230)-LEN(SUBSTITUTE(M1230,"_",""))</f>
        <v>4</v>
      </c>
      <c r="S1230" s="0" t="n">
        <f aca="false">+FIND("!",T1230)</f>
        <v>39</v>
      </c>
      <c r="T1230" s="0" t="str">
        <f aca="false">+SUBSTITUTE(M1230,"_","!",R1230)</f>
        <v>FTL||Supplier_367||Plant_19||FTL_HU-CZ!500</v>
      </c>
    </row>
    <row r="1231" customFormat="false" ht="12.8" hidden="true" customHeight="false" outlineLevel="0" collapsed="false">
      <c r="A1231" s="0" t="s">
        <v>1401</v>
      </c>
      <c r="B1231" s="0" t="s">
        <v>1154</v>
      </c>
      <c r="C1231" s="0" t="s">
        <v>1406</v>
      </c>
      <c r="D1231" s="0" t="n">
        <v>135</v>
      </c>
      <c r="E1231" s="4" t="str">
        <f aca="false">+LEFT(RIGHT(M1231,P1231-N1231+1),O1231-N1231)</f>
        <v>HU</v>
      </c>
      <c r="F1231" s="4" t="str">
        <f aca="false">+RIGHT(LEFT(M1231,S1231-1),S1231-O1231-1)</f>
        <v>CZ</v>
      </c>
      <c r="G1231" s="4" t="n">
        <f aca="false">+D1231*VLOOKUP(C1231,[1]commodities!A$1:H$1048576,2,0)</f>
        <v>93.15</v>
      </c>
      <c r="H1231" s="4" t="n">
        <f aca="false">+$D1231*VLOOKUP(C1231,[1]commodities!A$1:H$1048576,3,0)</f>
        <v>0.4536</v>
      </c>
      <c r="I1231" s="4" t="n">
        <f aca="false">+G1231/K1231</f>
        <v>93.15</v>
      </c>
      <c r="J1231" s="4" t="n">
        <f aca="false">+H1231/K1231</f>
        <v>0.4536</v>
      </c>
      <c r="K1231" s="4" t="n">
        <f aca="false">+ROUNDUP(MAX(G1231/12000,H1231/51,1),0)</f>
        <v>1</v>
      </c>
      <c r="L1231" s="4" t="n">
        <f aca="false">+RANDBETWEEN(1,5)</f>
        <v>3</v>
      </c>
      <c r="M1231" s="4" t="str">
        <f aca="false">+VLOOKUP(A1231&amp;B1231,[1]country_org_des!$A$1:$E$1048576,5,0)</f>
        <v>FTL||Supplier_367||Plant_19||FTL_HU-CZ_500</v>
      </c>
      <c r="N1231" s="4" t="n">
        <f aca="false">+FIND("FTL",M1231,2)+4</f>
        <v>34</v>
      </c>
      <c r="O1231" s="0" t="n">
        <f aca="false">+FIND("-",M1231)</f>
        <v>36</v>
      </c>
      <c r="P1231" s="0" t="n">
        <f aca="false">+LEN(M1231)</f>
        <v>42</v>
      </c>
      <c r="Q1231" s="0" t="str">
        <f aca="false">+RIGHT(M1231,P1231-O1231)</f>
        <v>CZ_500</v>
      </c>
      <c r="R1231" s="0" t="n">
        <f aca="false">+LEN(M1231)-LEN(SUBSTITUTE(M1231,"_",""))</f>
        <v>4</v>
      </c>
      <c r="S1231" s="0" t="n">
        <f aca="false">+FIND("!",T1231)</f>
        <v>39</v>
      </c>
      <c r="T1231" s="0" t="str">
        <f aca="false">+SUBSTITUTE(M1231,"_","!",R1231)</f>
        <v>FTL||Supplier_367||Plant_19||FTL_HU-CZ!500</v>
      </c>
    </row>
    <row r="1232" customFormat="false" ht="12.8" hidden="true" customHeight="false" outlineLevel="0" collapsed="false">
      <c r="A1232" s="0" t="s">
        <v>1401</v>
      </c>
      <c r="B1232" s="0" t="s">
        <v>1154</v>
      </c>
      <c r="C1232" s="0" t="s">
        <v>1407</v>
      </c>
      <c r="D1232" s="0" t="n">
        <v>120</v>
      </c>
      <c r="E1232" s="4" t="str">
        <f aca="false">+LEFT(RIGHT(M1232,P1232-N1232+1),O1232-N1232)</f>
        <v>HU</v>
      </c>
      <c r="F1232" s="4" t="str">
        <f aca="false">+RIGHT(LEFT(M1232,S1232-1),S1232-O1232-1)</f>
        <v>CZ</v>
      </c>
      <c r="G1232" s="4" t="n">
        <f aca="false">+D1232*VLOOKUP(C1232,[1]commodities!A$1:H$1048576,2,0)</f>
        <v>82.8</v>
      </c>
      <c r="H1232" s="4" t="n">
        <f aca="false">+$D1232*VLOOKUP(C1232,[1]commodities!A$1:H$1048576,3,0)</f>
        <v>0.39517632</v>
      </c>
      <c r="I1232" s="4" t="n">
        <f aca="false">+G1232/K1232</f>
        <v>82.8</v>
      </c>
      <c r="J1232" s="4" t="n">
        <f aca="false">+H1232/K1232</f>
        <v>0.39517632</v>
      </c>
      <c r="K1232" s="4" t="n">
        <f aca="false">+ROUNDUP(MAX(G1232/12000,H1232/51,1),0)</f>
        <v>1</v>
      </c>
      <c r="L1232" s="4" t="n">
        <f aca="false">+RANDBETWEEN(1,5)</f>
        <v>1</v>
      </c>
      <c r="M1232" s="4" t="str">
        <f aca="false">+VLOOKUP(A1232&amp;B1232,[1]country_org_des!$A$1:$E$1048576,5,0)</f>
        <v>FTL||Supplier_367||Plant_19||FTL_HU-CZ_500</v>
      </c>
      <c r="N1232" s="4" t="n">
        <f aca="false">+FIND("FTL",M1232,2)+4</f>
        <v>34</v>
      </c>
      <c r="O1232" s="0" t="n">
        <f aca="false">+FIND("-",M1232)</f>
        <v>36</v>
      </c>
      <c r="P1232" s="0" t="n">
        <f aca="false">+LEN(M1232)</f>
        <v>42</v>
      </c>
      <c r="Q1232" s="0" t="str">
        <f aca="false">+RIGHT(M1232,P1232-O1232)</f>
        <v>CZ_500</v>
      </c>
      <c r="R1232" s="0" t="n">
        <f aca="false">+LEN(M1232)-LEN(SUBSTITUTE(M1232,"_",""))</f>
        <v>4</v>
      </c>
      <c r="S1232" s="0" t="n">
        <f aca="false">+FIND("!",T1232)</f>
        <v>39</v>
      </c>
      <c r="T1232" s="0" t="str">
        <f aca="false">+SUBSTITUTE(M1232,"_","!",R1232)</f>
        <v>FTL||Supplier_367||Plant_19||FTL_HU-CZ!500</v>
      </c>
    </row>
    <row r="1233" customFormat="false" ht="12.8" hidden="true" customHeight="false" outlineLevel="0" collapsed="false">
      <c r="A1233" s="0" t="s">
        <v>1401</v>
      </c>
      <c r="B1233" s="0" t="s">
        <v>1154</v>
      </c>
      <c r="C1233" s="0" t="s">
        <v>1408</v>
      </c>
      <c r="D1233" s="0" t="n">
        <v>180</v>
      </c>
      <c r="E1233" s="4" t="str">
        <f aca="false">+LEFT(RIGHT(M1233,P1233-N1233+1),O1233-N1233)</f>
        <v>HU</v>
      </c>
      <c r="F1233" s="4" t="str">
        <f aca="false">+RIGHT(LEFT(M1233,S1233-1),S1233-O1233-1)</f>
        <v>CZ</v>
      </c>
      <c r="G1233" s="4" t="n">
        <f aca="false">+D1233*VLOOKUP(C1233,[1]commodities!A$1:H$1048576,2,0)</f>
        <v>124.2</v>
      </c>
      <c r="H1233" s="4" t="n">
        <f aca="false">+$D1233*VLOOKUP(C1233,[1]commodities!A$1:H$1048576,3,0)</f>
        <v>0.59276448</v>
      </c>
      <c r="I1233" s="4" t="n">
        <f aca="false">+G1233/K1233</f>
        <v>124.2</v>
      </c>
      <c r="J1233" s="4" t="n">
        <f aca="false">+H1233/K1233</f>
        <v>0.59276448</v>
      </c>
      <c r="K1233" s="4" t="n">
        <f aca="false">+ROUNDUP(MAX(G1233/12000,H1233/51,1),0)</f>
        <v>1</v>
      </c>
      <c r="L1233" s="4" t="n">
        <f aca="false">+RANDBETWEEN(1,5)</f>
        <v>2</v>
      </c>
      <c r="M1233" s="4" t="str">
        <f aca="false">+VLOOKUP(A1233&amp;B1233,[1]country_org_des!$A$1:$E$1048576,5,0)</f>
        <v>FTL||Supplier_367||Plant_19||FTL_HU-CZ_500</v>
      </c>
      <c r="N1233" s="4" t="n">
        <f aca="false">+FIND("FTL",M1233,2)+4</f>
        <v>34</v>
      </c>
      <c r="O1233" s="0" t="n">
        <f aca="false">+FIND("-",M1233)</f>
        <v>36</v>
      </c>
      <c r="P1233" s="0" t="n">
        <f aca="false">+LEN(M1233)</f>
        <v>42</v>
      </c>
      <c r="Q1233" s="0" t="str">
        <f aca="false">+RIGHT(M1233,P1233-O1233)</f>
        <v>CZ_500</v>
      </c>
      <c r="R1233" s="0" t="n">
        <f aca="false">+LEN(M1233)-LEN(SUBSTITUTE(M1233,"_",""))</f>
        <v>4</v>
      </c>
      <c r="S1233" s="0" t="n">
        <f aca="false">+FIND("!",T1233)</f>
        <v>39</v>
      </c>
      <c r="T1233" s="0" t="str">
        <f aca="false">+SUBSTITUTE(M1233,"_","!",R1233)</f>
        <v>FTL||Supplier_367||Plant_19||FTL_HU-CZ!500</v>
      </c>
    </row>
    <row r="1234" customFormat="false" ht="12.8" hidden="true" customHeight="false" outlineLevel="0" collapsed="false">
      <c r="A1234" s="0" t="s">
        <v>1401</v>
      </c>
      <c r="B1234" s="0" t="s">
        <v>1154</v>
      </c>
      <c r="C1234" s="0" t="s">
        <v>1409</v>
      </c>
      <c r="D1234" s="0" t="n">
        <v>45</v>
      </c>
      <c r="E1234" s="4" t="str">
        <f aca="false">+LEFT(RIGHT(M1234,P1234-N1234+1),O1234-N1234)</f>
        <v>HU</v>
      </c>
      <c r="F1234" s="4" t="str">
        <f aca="false">+RIGHT(LEFT(M1234,S1234-1),S1234-O1234-1)</f>
        <v>CZ</v>
      </c>
      <c r="G1234" s="4" t="n">
        <f aca="false">+D1234*VLOOKUP(C1234,[1]commodities!A$1:H$1048576,2,0)</f>
        <v>18</v>
      </c>
      <c r="H1234" s="4" t="n">
        <f aca="false">+$D1234*VLOOKUP(C1234,[1]commodities!A$1:H$1048576,3,0)</f>
        <v>0.14819112</v>
      </c>
      <c r="I1234" s="4" t="n">
        <f aca="false">+G1234/K1234</f>
        <v>18</v>
      </c>
      <c r="J1234" s="4" t="n">
        <f aca="false">+H1234/K1234</f>
        <v>0.14819112</v>
      </c>
      <c r="K1234" s="4" t="n">
        <f aca="false">+ROUNDUP(MAX(G1234/12000,H1234/51,1),0)</f>
        <v>1</v>
      </c>
      <c r="L1234" s="4" t="n">
        <f aca="false">+RANDBETWEEN(1,5)</f>
        <v>2</v>
      </c>
      <c r="M1234" s="4" t="str">
        <f aca="false">+VLOOKUP(A1234&amp;B1234,[1]country_org_des!$A$1:$E$1048576,5,0)</f>
        <v>FTL||Supplier_367||Plant_19||FTL_HU-CZ_500</v>
      </c>
      <c r="N1234" s="4" t="n">
        <f aca="false">+FIND("FTL",M1234,2)+4</f>
        <v>34</v>
      </c>
      <c r="O1234" s="0" t="n">
        <f aca="false">+FIND("-",M1234)</f>
        <v>36</v>
      </c>
      <c r="P1234" s="0" t="n">
        <f aca="false">+LEN(M1234)</f>
        <v>42</v>
      </c>
      <c r="Q1234" s="0" t="str">
        <f aca="false">+RIGHT(M1234,P1234-O1234)</f>
        <v>CZ_500</v>
      </c>
      <c r="R1234" s="0" t="n">
        <f aca="false">+LEN(M1234)-LEN(SUBSTITUTE(M1234,"_",""))</f>
        <v>4</v>
      </c>
      <c r="S1234" s="0" t="n">
        <f aca="false">+FIND("!",T1234)</f>
        <v>39</v>
      </c>
      <c r="T1234" s="0" t="str">
        <f aca="false">+SUBSTITUTE(M1234,"_","!",R1234)</f>
        <v>FTL||Supplier_367||Plant_19||FTL_HU-CZ!500</v>
      </c>
    </row>
    <row r="1235" customFormat="false" ht="12.8" hidden="true" customHeight="false" outlineLevel="0" collapsed="false">
      <c r="A1235" s="0" t="s">
        <v>1401</v>
      </c>
      <c r="B1235" s="0" t="s">
        <v>1154</v>
      </c>
      <c r="C1235" s="0" t="s">
        <v>1410</v>
      </c>
      <c r="D1235" s="0" t="n">
        <v>15</v>
      </c>
      <c r="E1235" s="4" t="str">
        <f aca="false">+LEFT(RIGHT(M1235,P1235-N1235+1),O1235-N1235)</f>
        <v>HU</v>
      </c>
      <c r="F1235" s="4" t="str">
        <f aca="false">+RIGHT(LEFT(M1235,S1235-1),S1235-O1235-1)</f>
        <v>CZ</v>
      </c>
      <c r="G1235" s="4" t="n">
        <f aca="false">+D1235*VLOOKUP(C1235,[1]commodities!A$1:H$1048576,2,0)</f>
        <v>7.2</v>
      </c>
      <c r="H1235" s="4" t="n">
        <f aca="false">+$D1235*VLOOKUP(C1235,[1]commodities!A$1:H$1048576,3,0)</f>
        <v>0.04939704</v>
      </c>
      <c r="I1235" s="4" t="n">
        <f aca="false">+G1235/K1235</f>
        <v>7.2</v>
      </c>
      <c r="J1235" s="4" t="n">
        <f aca="false">+H1235/K1235</f>
        <v>0.04939704</v>
      </c>
      <c r="K1235" s="4" t="n">
        <f aca="false">+ROUNDUP(MAX(G1235/12000,H1235/51,1),0)</f>
        <v>1</v>
      </c>
      <c r="L1235" s="4" t="n">
        <f aca="false">+RANDBETWEEN(1,5)</f>
        <v>5</v>
      </c>
      <c r="M1235" s="4" t="str">
        <f aca="false">+VLOOKUP(A1235&amp;B1235,[1]country_org_des!$A$1:$E$1048576,5,0)</f>
        <v>FTL||Supplier_367||Plant_19||FTL_HU-CZ_500</v>
      </c>
      <c r="N1235" s="4" t="n">
        <f aca="false">+FIND("FTL",M1235,2)+4</f>
        <v>34</v>
      </c>
      <c r="O1235" s="0" t="n">
        <f aca="false">+FIND("-",M1235)</f>
        <v>36</v>
      </c>
      <c r="P1235" s="0" t="n">
        <f aca="false">+LEN(M1235)</f>
        <v>42</v>
      </c>
      <c r="Q1235" s="0" t="str">
        <f aca="false">+RIGHT(M1235,P1235-O1235)</f>
        <v>CZ_500</v>
      </c>
      <c r="R1235" s="0" t="n">
        <f aca="false">+LEN(M1235)-LEN(SUBSTITUTE(M1235,"_",""))</f>
        <v>4</v>
      </c>
      <c r="S1235" s="0" t="n">
        <f aca="false">+FIND("!",T1235)</f>
        <v>39</v>
      </c>
      <c r="T1235" s="0" t="str">
        <f aca="false">+SUBSTITUTE(M1235,"_","!",R1235)</f>
        <v>FTL||Supplier_367||Plant_19||FTL_HU-CZ!500</v>
      </c>
    </row>
    <row r="1236" customFormat="false" ht="12.8" hidden="true" customHeight="false" outlineLevel="0" collapsed="false">
      <c r="A1236" s="0" t="s">
        <v>1401</v>
      </c>
      <c r="B1236" s="0" t="s">
        <v>1154</v>
      </c>
      <c r="C1236" s="0" t="s">
        <v>1411</v>
      </c>
      <c r="D1236" s="0" t="n">
        <v>45</v>
      </c>
      <c r="E1236" s="4" t="str">
        <f aca="false">+LEFT(RIGHT(M1236,P1236-N1236+1),O1236-N1236)</f>
        <v>HU</v>
      </c>
      <c r="F1236" s="4" t="str">
        <f aca="false">+RIGHT(LEFT(M1236,S1236-1),S1236-O1236-1)</f>
        <v>CZ</v>
      </c>
      <c r="G1236" s="4" t="n">
        <f aca="false">+D1236*VLOOKUP(C1236,[1]commodities!A$1:H$1048576,2,0)</f>
        <v>16.2</v>
      </c>
      <c r="H1236" s="4" t="n">
        <f aca="false">+$D1236*VLOOKUP(C1236,[1]commodities!A$1:H$1048576,3,0)</f>
        <v>0.14819112</v>
      </c>
      <c r="I1236" s="4" t="n">
        <f aca="false">+G1236/K1236</f>
        <v>16.2</v>
      </c>
      <c r="J1236" s="4" t="n">
        <f aca="false">+H1236/K1236</f>
        <v>0.14819112</v>
      </c>
      <c r="K1236" s="4" t="n">
        <f aca="false">+ROUNDUP(MAX(G1236/12000,H1236/51,1),0)</f>
        <v>1</v>
      </c>
      <c r="L1236" s="4" t="n">
        <f aca="false">+RANDBETWEEN(1,5)</f>
        <v>1</v>
      </c>
      <c r="M1236" s="4" t="str">
        <f aca="false">+VLOOKUP(A1236&amp;B1236,[1]country_org_des!$A$1:$E$1048576,5,0)</f>
        <v>FTL||Supplier_367||Plant_19||FTL_HU-CZ_500</v>
      </c>
      <c r="N1236" s="4" t="n">
        <f aca="false">+FIND("FTL",M1236,2)+4</f>
        <v>34</v>
      </c>
      <c r="O1236" s="0" t="n">
        <f aca="false">+FIND("-",M1236)</f>
        <v>36</v>
      </c>
      <c r="P1236" s="0" t="n">
        <f aca="false">+LEN(M1236)</f>
        <v>42</v>
      </c>
      <c r="Q1236" s="0" t="str">
        <f aca="false">+RIGHT(M1236,P1236-O1236)</f>
        <v>CZ_500</v>
      </c>
      <c r="R1236" s="0" t="n">
        <f aca="false">+LEN(M1236)-LEN(SUBSTITUTE(M1236,"_",""))</f>
        <v>4</v>
      </c>
      <c r="S1236" s="0" t="n">
        <f aca="false">+FIND("!",T1236)</f>
        <v>39</v>
      </c>
      <c r="T1236" s="0" t="str">
        <f aca="false">+SUBSTITUTE(M1236,"_","!",R1236)</f>
        <v>FTL||Supplier_367||Plant_19||FTL_HU-CZ!500</v>
      </c>
    </row>
    <row r="1237" customFormat="false" ht="12.8" hidden="true" customHeight="false" outlineLevel="0" collapsed="false">
      <c r="A1237" s="0" t="s">
        <v>1401</v>
      </c>
      <c r="B1237" s="0" t="s">
        <v>1154</v>
      </c>
      <c r="C1237" s="0" t="s">
        <v>1412</v>
      </c>
      <c r="D1237" s="0" t="n">
        <v>80</v>
      </c>
      <c r="E1237" s="4" t="str">
        <f aca="false">+LEFT(RIGHT(M1237,P1237-N1237+1),O1237-N1237)</f>
        <v>HU</v>
      </c>
      <c r="F1237" s="4" t="str">
        <f aca="false">+RIGHT(LEFT(M1237,S1237-1),S1237-O1237-1)</f>
        <v>CZ</v>
      </c>
      <c r="G1237" s="4" t="n">
        <f aca="false">+D1237*VLOOKUP(C1237,[1]commodities!A$1:H$1048576,2,0)</f>
        <v>35.2</v>
      </c>
      <c r="H1237" s="4" t="n">
        <f aca="false">+$D1237*VLOOKUP(C1237,[1]commodities!A$1:H$1048576,3,0)</f>
        <v>0.26345088</v>
      </c>
      <c r="I1237" s="4" t="n">
        <f aca="false">+G1237/K1237</f>
        <v>35.2</v>
      </c>
      <c r="J1237" s="4" t="n">
        <f aca="false">+H1237/K1237</f>
        <v>0.26345088</v>
      </c>
      <c r="K1237" s="4" t="n">
        <f aca="false">+ROUNDUP(MAX(G1237/12000,H1237/51,1),0)</f>
        <v>1</v>
      </c>
      <c r="L1237" s="4" t="n">
        <f aca="false">+RANDBETWEEN(1,5)</f>
        <v>2</v>
      </c>
      <c r="M1237" s="4" t="str">
        <f aca="false">+VLOOKUP(A1237&amp;B1237,[1]country_org_des!$A$1:$E$1048576,5,0)</f>
        <v>FTL||Supplier_367||Plant_19||FTL_HU-CZ_500</v>
      </c>
      <c r="N1237" s="4" t="n">
        <f aca="false">+FIND("FTL",M1237,2)+4</f>
        <v>34</v>
      </c>
      <c r="O1237" s="0" t="n">
        <f aca="false">+FIND("-",M1237)</f>
        <v>36</v>
      </c>
      <c r="P1237" s="0" t="n">
        <f aca="false">+LEN(M1237)</f>
        <v>42</v>
      </c>
      <c r="Q1237" s="0" t="str">
        <f aca="false">+RIGHT(M1237,P1237-O1237)</f>
        <v>CZ_500</v>
      </c>
      <c r="R1237" s="0" t="n">
        <f aca="false">+LEN(M1237)-LEN(SUBSTITUTE(M1237,"_",""))</f>
        <v>4</v>
      </c>
      <c r="S1237" s="0" t="n">
        <f aca="false">+FIND("!",T1237)</f>
        <v>39</v>
      </c>
      <c r="T1237" s="0" t="str">
        <f aca="false">+SUBSTITUTE(M1237,"_","!",R1237)</f>
        <v>FTL||Supplier_367||Plant_19||FTL_HU-CZ!500</v>
      </c>
    </row>
    <row r="1238" customFormat="false" ht="12.8" hidden="true" customHeight="false" outlineLevel="0" collapsed="false">
      <c r="A1238" s="0" t="s">
        <v>1401</v>
      </c>
      <c r="B1238" s="0" t="s">
        <v>1154</v>
      </c>
      <c r="C1238" s="0" t="s">
        <v>1413</v>
      </c>
      <c r="D1238" s="0" t="n">
        <v>135</v>
      </c>
      <c r="E1238" s="4" t="str">
        <f aca="false">+LEFT(RIGHT(M1238,P1238-N1238+1),O1238-N1238)</f>
        <v>HU</v>
      </c>
      <c r="F1238" s="4" t="str">
        <f aca="false">+RIGHT(LEFT(M1238,S1238-1),S1238-O1238-1)</f>
        <v>CZ</v>
      </c>
      <c r="G1238" s="4" t="n">
        <f aca="false">+D1238*VLOOKUP(C1238,[1]commodities!A$1:H$1048576,2,0)</f>
        <v>78.3</v>
      </c>
      <c r="H1238" s="4" t="n">
        <f aca="false">+$D1238*VLOOKUP(C1238,[1]commodities!A$1:H$1048576,3,0)</f>
        <v>0.44457336</v>
      </c>
      <c r="I1238" s="4" t="n">
        <f aca="false">+G1238/K1238</f>
        <v>78.3</v>
      </c>
      <c r="J1238" s="4" t="n">
        <f aca="false">+H1238/K1238</f>
        <v>0.44457336</v>
      </c>
      <c r="K1238" s="4" t="n">
        <f aca="false">+ROUNDUP(MAX(G1238/12000,H1238/51,1),0)</f>
        <v>1</v>
      </c>
      <c r="L1238" s="4" t="n">
        <f aca="false">+RANDBETWEEN(1,5)</f>
        <v>5</v>
      </c>
      <c r="M1238" s="4" t="str">
        <f aca="false">+VLOOKUP(A1238&amp;B1238,[1]country_org_des!$A$1:$E$1048576,5,0)</f>
        <v>FTL||Supplier_367||Plant_19||FTL_HU-CZ_500</v>
      </c>
      <c r="N1238" s="4" t="n">
        <f aca="false">+FIND("FTL",M1238,2)+4</f>
        <v>34</v>
      </c>
      <c r="O1238" s="0" t="n">
        <f aca="false">+FIND("-",M1238)</f>
        <v>36</v>
      </c>
      <c r="P1238" s="0" t="n">
        <f aca="false">+LEN(M1238)</f>
        <v>42</v>
      </c>
      <c r="Q1238" s="0" t="str">
        <f aca="false">+RIGHT(M1238,P1238-O1238)</f>
        <v>CZ_500</v>
      </c>
      <c r="R1238" s="0" t="n">
        <f aca="false">+LEN(M1238)-LEN(SUBSTITUTE(M1238,"_",""))</f>
        <v>4</v>
      </c>
      <c r="S1238" s="0" t="n">
        <f aca="false">+FIND("!",T1238)</f>
        <v>39</v>
      </c>
      <c r="T1238" s="0" t="str">
        <f aca="false">+SUBSTITUTE(M1238,"_","!",R1238)</f>
        <v>FTL||Supplier_367||Plant_19||FTL_HU-CZ!500</v>
      </c>
    </row>
    <row r="1239" customFormat="false" ht="12.8" hidden="true" customHeight="false" outlineLevel="0" collapsed="false">
      <c r="A1239" s="0" t="s">
        <v>1401</v>
      </c>
      <c r="B1239" s="0" t="s">
        <v>1154</v>
      </c>
      <c r="C1239" s="0" t="s">
        <v>1414</v>
      </c>
      <c r="D1239" s="0" t="n">
        <v>120</v>
      </c>
      <c r="E1239" s="4" t="str">
        <f aca="false">+LEFT(RIGHT(M1239,P1239-N1239+1),O1239-N1239)</f>
        <v>HU</v>
      </c>
      <c r="F1239" s="4" t="str">
        <f aca="false">+RIGHT(LEFT(M1239,S1239-1),S1239-O1239-1)</f>
        <v>CZ</v>
      </c>
      <c r="G1239" s="4" t="n">
        <f aca="false">+D1239*VLOOKUP(C1239,[1]commodities!A$1:H$1048576,2,0)</f>
        <v>81.6</v>
      </c>
      <c r="H1239" s="4" t="n">
        <f aca="false">+$D1239*VLOOKUP(C1239,[1]commodities!A$1:H$1048576,3,0)</f>
        <v>0.39517632</v>
      </c>
      <c r="I1239" s="4" t="n">
        <f aca="false">+G1239/K1239</f>
        <v>81.6</v>
      </c>
      <c r="J1239" s="4" t="n">
        <f aca="false">+H1239/K1239</f>
        <v>0.39517632</v>
      </c>
      <c r="K1239" s="4" t="n">
        <f aca="false">+ROUNDUP(MAX(G1239/12000,H1239/51,1),0)</f>
        <v>1</v>
      </c>
      <c r="L1239" s="4" t="n">
        <f aca="false">+RANDBETWEEN(1,5)</f>
        <v>3</v>
      </c>
      <c r="M1239" s="4" t="str">
        <f aca="false">+VLOOKUP(A1239&amp;B1239,[1]country_org_des!$A$1:$E$1048576,5,0)</f>
        <v>FTL||Supplier_367||Plant_19||FTL_HU-CZ_500</v>
      </c>
      <c r="N1239" s="4" t="n">
        <f aca="false">+FIND("FTL",M1239,2)+4</f>
        <v>34</v>
      </c>
      <c r="O1239" s="0" t="n">
        <f aca="false">+FIND("-",M1239)</f>
        <v>36</v>
      </c>
      <c r="P1239" s="0" t="n">
        <f aca="false">+LEN(M1239)</f>
        <v>42</v>
      </c>
      <c r="Q1239" s="0" t="str">
        <f aca="false">+RIGHT(M1239,P1239-O1239)</f>
        <v>CZ_500</v>
      </c>
      <c r="R1239" s="0" t="n">
        <f aca="false">+LEN(M1239)-LEN(SUBSTITUTE(M1239,"_",""))</f>
        <v>4</v>
      </c>
      <c r="S1239" s="0" t="n">
        <f aca="false">+FIND("!",T1239)</f>
        <v>39</v>
      </c>
      <c r="T1239" s="0" t="str">
        <f aca="false">+SUBSTITUTE(M1239,"_","!",R1239)</f>
        <v>FTL||Supplier_367||Plant_19||FTL_HU-CZ!500</v>
      </c>
    </row>
    <row r="1240" customFormat="false" ht="12.8" hidden="true" customHeight="false" outlineLevel="0" collapsed="false">
      <c r="A1240" s="0" t="s">
        <v>1401</v>
      </c>
      <c r="B1240" s="0" t="s">
        <v>1154</v>
      </c>
      <c r="C1240" s="0" t="s">
        <v>1415</v>
      </c>
      <c r="D1240" s="0" t="n">
        <v>400</v>
      </c>
      <c r="E1240" s="4" t="str">
        <f aca="false">+LEFT(RIGHT(M1240,P1240-N1240+1),O1240-N1240)</f>
        <v>HU</v>
      </c>
      <c r="F1240" s="4" t="str">
        <f aca="false">+RIGHT(LEFT(M1240,S1240-1),S1240-O1240-1)</f>
        <v>CZ</v>
      </c>
      <c r="G1240" s="4" t="n">
        <f aca="false">+D1240*VLOOKUP(C1240,[1]commodities!A$1:H$1048576,2,0)</f>
        <v>4.4</v>
      </c>
      <c r="H1240" s="4" t="n">
        <f aca="false">+$D1240*VLOOKUP(C1240,[1]commodities!A$1:H$1048576,3,0)</f>
        <v>0.04408</v>
      </c>
      <c r="I1240" s="4" t="n">
        <f aca="false">+G1240/K1240</f>
        <v>4.4</v>
      </c>
      <c r="J1240" s="4" t="n">
        <f aca="false">+H1240/K1240</f>
        <v>0.04408</v>
      </c>
      <c r="K1240" s="4" t="n">
        <f aca="false">+ROUNDUP(MAX(G1240/12000,H1240/51,1),0)</f>
        <v>1</v>
      </c>
      <c r="L1240" s="4" t="n">
        <f aca="false">+RANDBETWEEN(1,5)</f>
        <v>1</v>
      </c>
      <c r="M1240" s="4" t="str">
        <f aca="false">+VLOOKUP(A1240&amp;B1240,[1]country_org_des!$A$1:$E$1048576,5,0)</f>
        <v>FTL||Supplier_367||Plant_19||FTL_HU-CZ_500</v>
      </c>
      <c r="N1240" s="4" t="n">
        <f aca="false">+FIND("FTL",M1240,2)+4</f>
        <v>34</v>
      </c>
      <c r="O1240" s="0" t="n">
        <f aca="false">+FIND("-",M1240)</f>
        <v>36</v>
      </c>
      <c r="P1240" s="0" t="n">
        <f aca="false">+LEN(M1240)</f>
        <v>42</v>
      </c>
      <c r="Q1240" s="0" t="str">
        <f aca="false">+RIGHT(M1240,P1240-O1240)</f>
        <v>CZ_500</v>
      </c>
      <c r="R1240" s="0" t="n">
        <f aca="false">+LEN(M1240)-LEN(SUBSTITUTE(M1240,"_",""))</f>
        <v>4</v>
      </c>
      <c r="S1240" s="0" t="n">
        <f aca="false">+FIND("!",T1240)</f>
        <v>39</v>
      </c>
      <c r="T1240" s="0" t="str">
        <f aca="false">+SUBSTITUTE(M1240,"_","!",R1240)</f>
        <v>FTL||Supplier_367||Plant_19||FTL_HU-CZ!500</v>
      </c>
    </row>
    <row r="1241" customFormat="false" ht="12.8" hidden="true" customHeight="false" outlineLevel="0" collapsed="false">
      <c r="A1241" s="0" t="s">
        <v>1401</v>
      </c>
      <c r="B1241" s="0" t="s">
        <v>1154</v>
      </c>
      <c r="C1241" s="0" t="s">
        <v>1416</v>
      </c>
      <c r="D1241" s="0" t="n">
        <v>250</v>
      </c>
      <c r="E1241" s="4" t="str">
        <f aca="false">+LEFT(RIGHT(M1241,P1241-N1241+1),O1241-N1241)</f>
        <v>HU</v>
      </c>
      <c r="F1241" s="4" t="str">
        <f aca="false">+RIGHT(LEFT(M1241,S1241-1),S1241-O1241-1)</f>
        <v>CZ</v>
      </c>
      <c r="G1241" s="4" t="n">
        <f aca="false">+D1241*VLOOKUP(C1241,[1]commodities!A$1:H$1048576,2,0)</f>
        <v>2.7</v>
      </c>
      <c r="H1241" s="4" t="n">
        <f aca="false">+$D1241*VLOOKUP(C1241,[1]commodities!A$1:H$1048576,3,0)</f>
        <v>0.02204</v>
      </c>
      <c r="I1241" s="4" t="n">
        <f aca="false">+G1241/K1241</f>
        <v>2.7</v>
      </c>
      <c r="J1241" s="4" t="n">
        <f aca="false">+H1241/K1241</f>
        <v>0.02204</v>
      </c>
      <c r="K1241" s="4" t="n">
        <f aca="false">+ROUNDUP(MAX(G1241/12000,H1241/51,1),0)</f>
        <v>1</v>
      </c>
      <c r="L1241" s="4" t="n">
        <f aca="false">+RANDBETWEEN(1,5)</f>
        <v>1</v>
      </c>
      <c r="M1241" s="4" t="str">
        <f aca="false">+VLOOKUP(A1241&amp;B1241,[1]country_org_des!$A$1:$E$1048576,5,0)</f>
        <v>FTL||Supplier_367||Plant_19||FTL_HU-CZ_500</v>
      </c>
      <c r="N1241" s="4" t="n">
        <f aca="false">+FIND("FTL",M1241,2)+4</f>
        <v>34</v>
      </c>
      <c r="O1241" s="0" t="n">
        <f aca="false">+FIND("-",M1241)</f>
        <v>36</v>
      </c>
      <c r="P1241" s="0" t="n">
        <f aca="false">+LEN(M1241)</f>
        <v>42</v>
      </c>
      <c r="Q1241" s="0" t="str">
        <f aca="false">+RIGHT(M1241,P1241-O1241)</f>
        <v>CZ_500</v>
      </c>
      <c r="R1241" s="0" t="n">
        <f aca="false">+LEN(M1241)-LEN(SUBSTITUTE(M1241,"_",""))</f>
        <v>4</v>
      </c>
      <c r="S1241" s="0" t="n">
        <f aca="false">+FIND("!",T1241)</f>
        <v>39</v>
      </c>
      <c r="T1241" s="0" t="str">
        <f aca="false">+SUBSTITUTE(M1241,"_","!",R1241)</f>
        <v>FTL||Supplier_367||Plant_19||FTL_HU-CZ!500</v>
      </c>
    </row>
    <row r="1242" customFormat="false" ht="12.8" hidden="true" customHeight="false" outlineLevel="0" collapsed="false">
      <c r="A1242" s="0" t="s">
        <v>1417</v>
      </c>
      <c r="B1242" s="0" t="s">
        <v>1154</v>
      </c>
      <c r="C1242" s="0" t="s">
        <v>1418</v>
      </c>
      <c r="D1242" s="0" t="n">
        <v>6000</v>
      </c>
      <c r="E1242" s="4" t="str">
        <f aca="false">+LEFT(RIGHT(M1242,P1242-N1242+1),O1242-N1242)</f>
        <v>DE_W</v>
      </c>
      <c r="F1242" s="4" t="str">
        <f aca="false">+RIGHT(LEFT(M1242,S1242-1),S1242-O1242-1)</f>
        <v>CZ</v>
      </c>
      <c r="G1242" s="4" t="n">
        <f aca="false">+D1242*VLOOKUP(C1242,[1]commodities!A$1:H$1048576,2,0)</f>
        <v>126</v>
      </c>
      <c r="H1242" s="4" t="n">
        <f aca="false">+$D1242*VLOOKUP(C1242,[1]commodities!A$1:H$1048576,3,0)</f>
        <v>0.08568</v>
      </c>
      <c r="I1242" s="4" t="n">
        <f aca="false">+G1242/K1242</f>
        <v>126</v>
      </c>
      <c r="J1242" s="4" t="n">
        <f aca="false">+H1242/K1242</f>
        <v>0.08568</v>
      </c>
      <c r="K1242" s="4" t="n">
        <f aca="false">+ROUNDUP(MAX(G1242/12000,H1242/51,1),0)</f>
        <v>1</v>
      </c>
      <c r="L1242" s="4" t="n">
        <f aca="false">+RANDBETWEEN(1,5)</f>
        <v>1</v>
      </c>
      <c r="M1242" s="4" t="str">
        <f aca="false">+VLOOKUP(A1242&amp;B1242,[1]country_org_des!$A$1:$E$1048576,5,0)</f>
        <v>FTL||Supplier_83||Plant_19||FTL_DE_W-CZ_1000</v>
      </c>
      <c r="N1242" s="4" t="n">
        <f aca="false">+FIND("FTL",M1242,2)+4</f>
        <v>33</v>
      </c>
      <c r="O1242" s="0" t="n">
        <f aca="false">+FIND("-",M1242)</f>
        <v>37</v>
      </c>
      <c r="P1242" s="0" t="n">
        <f aca="false">+LEN(M1242)</f>
        <v>44</v>
      </c>
      <c r="Q1242" s="0" t="str">
        <f aca="false">+RIGHT(M1242,P1242-O1242)</f>
        <v>CZ_1000</v>
      </c>
      <c r="R1242" s="0" t="n">
        <f aca="false">+LEN(M1242)-LEN(SUBSTITUTE(M1242,"_",""))</f>
        <v>5</v>
      </c>
      <c r="S1242" s="0" t="n">
        <f aca="false">+FIND("!",T1242)</f>
        <v>40</v>
      </c>
      <c r="T1242" s="0" t="str">
        <f aca="false">+SUBSTITUTE(M1242,"_","!",R1242)</f>
        <v>FTL||Supplier_83||Plant_19||FTL_DE_W-CZ!1000</v>
      </c>
    </row>
    <row r="1243" customFormat="false" ht="12.8" hidden="true" customHeight="false" outlineLevel="0" collapsed="false">
      <c r="A1243" s="0" t="s">
        <v>1417</v>
      </c>
      <c r="B1243" s="0" t="s">
        <v>1154</v>
      </c>
      <c r="C1243" s="0" t="s">
        <v>1419</v>
      </c>
      <c r="D1243" s="0" t="n">
        <v>10000</v>
      </c>
      <c r="E1243" s="4" t="str">
        <f aca="false">+LEFT(RIGHT(M1243,P1243-N1243+1),O1243-N1243)</f>
        <v>DE_W</v>
      </c>
      <c r="F1243" s="4" t="str">
        <f aca="false">+RIGHT(LEFT(M1243,S1243-1),S1243-O1243-1)</f>
        <v>CZ</v>
      </c>
      <c r="G1243" s="4" t="n">
        <f aca="false">+D1243*VLOOKUP(C1243,[1]commodities!A$1:H$1048576,2,0)</f>
        <v>45</v>
      </c>
      <c r="H1243" s="4" t="n">
        <f aca="false">+$D1243*VLOOKUP(C1243,[1]commodities!A$1:H$1048576,3,0)</f>
        <v>0.026325</v>
      </c>
      <c r="I1243" s="4" t="n">
        <f aca="false">+G1243/K1243</f>
        <v>45</v>
      </c>
      <c r="J1243" s="4" t="n">
        <f aca="false">+H1243/K1243</f>
        <v>0.026325</v>
      </c>
      <c r="K1243" s="4" t="n">
        <f aca="false">+ROUNDUP(MAX(G1243/12000,H1243/51,1),0)</f>
        <v>1</v>
      </c>
      <c r="L1243" s="4" t="n">
        <f aca="false">+RANDBETWEEN(1,5)</f>
        <v>4</v>
      </c>
      <c r="M1243" s="4" t="str">
        <f aca="false">+VLOOKUP(A1243&amp;B1243,[1]country_org_des!$A$1:$E$1048576,5,0)</f>
        <v>FTL||Supplier_83||Plant_19||FTL_DE_W-CZ_1000</v>
      </c>
      <c r="N1243" s="4" t="n">
        <f aca="false">+FIND("FTL",M1243,2)+4</f>
        <v>33</v>
      </c>
      <c r="O1243" s="0" t="n">
        <f aca="false">+FIND("-",M1243)</f>
        <v>37</v>
      </c>
      <c r="P1243" s="0" t="n">
        <f aca="false">+LEN(M1243)</f>
        <v>44</v>
      </c>
      <c r="Q1243" s="0" t="str">
        <f aca="false">+RIGHT(M1243,P1243-O1243)</f>
        <v>CZ_1000</v>
      </c>
      <c r="R1243" s="0" t="n">
        <f aca="false">+LEN(M1243)-LEN(SUBSTITUTE(M1243,"_",""))</f>
        <v>5</v>
      </c>
      <c r="S1243" s="0" t="n">
        <f aca="false">+FIND("!",T1243)</f>
        <v>40</v>
      </c>
      <c r="T1243" s="0" t="str">
        <f aca="false">+SUBSTITUTE(M1243,"_","!",R1243)</f>
        <v>FTL||Supplier_83||Plant_19||FTL_DE_W-CZ!1000</v>
      </c>
    </row>
    <row r="1244" customFormat="false" ht="12.8" hidden="true" customHeight="false" outlineLevel="0" collapsed="false">
      <c r="A1244" s="0" t="s">
        <v>1417</v>
      </c>
      <c r="B1244" s="0" t="s">
        <v>1154</v>
      </c>
      <c r="C1244" s="0" t="s">
        <v>1420</v>
      </c>
      <c r="D1244" s="0" t="n">
        <v>8000</v>
      </c>
      <c r="E1244" s="4" t="str">
        <f aca="false">+LEFT(RIGHT(M1244,P1244-N1244+1),O1244-N1244)</f>
        <v>DE_W</v>
      </c>
      <c r="F1244" s="4" t="str">
        <f aca="false">+RIGHT(LEFT(M1244,S1244-1),S1244-O1244-1)</f>
        <v>CZ</v>
      </c>
      <c r="G1244" s="4" t="n">
        <f aca="false">+D1244*VLOOKUP(C1244,[1]commodities!A$1:H$1048576,2,0)</f>
        <v>24.4</v>
      </c>
      <c r="H1244" s="4" t="n">
        <f aca="false">+$D1244*VLOOKUP(C1244,[1]commodities!A$1:H$1048576,3,0)</f>
        <v>0.0166824</v>
      </c>
      <c r="I1244" s="4" t="n">
        <f aca="false">+G1244/K1244</f>
        <v>24.4</v>
      </c>
      <c r="J1244" s="4" t="n">
        <f aca="false">+H1244/K1244</f>
        <v>0.0166824</v>
      </c>
      <c r="K1244" s="4" t="n">
        <f aca="false">+ROUNDUP(MAX(G1244/12000,H1244/51,1),0)</f>
        <v>1</v>
      </c>
      <c r="L1244" s="4" t="n">
        <f aca="false">+RANDBETWEEN(1,5)</f>
        <v>3</v>
      </c>
      <c r="M1244" s="4" t="str">
        <f aca="false">+VLOOKUP(A1244&amp;B1244,[1]country_org_des!$A$1:$E$1048576,5,0)</f>
        <v>FTL||Supplier_83||Plant_19||FTL_DE_W-CZ_1000</v>
      </c>
      <c r="N1244" s="4" t="n">
        <f aca="false">+FIND("FTL",M1244,2)+4</f>
        <v>33</v>
      </c>
      <c r="O1244" s="0" t="n">
        <f aca="false">+FIND("-",M1244)</f>
        <v>37</v>
      </c>
      <c r="P1244" s="0" t="n">
        <f aca="false">+LEN(M1244)</f>
        <v>44</v>
      </c>
      <c r="Q1244" s="0" t="str">
        <f aca="false">+RIGHT(M1244,P1244-O1244)</f>
        <v>CZ_1000</v>
      </c>
      <c r="R1244" s="0" t="n">
        <f aca="false">+LEN(M1244)-LEN(SUBSTITUTE(M1244,"_",""))</f>
        <v>5</v>
      </c>
      <c r="S1244" s="0" t="n">
        <f aca="false">+FIND("!",T1244)</f>
        <v>40</v>
      </c>
      <c r="T1244" s="0" t="str">
        <f aca="false">+SUBSTITUTE(M1244,"_","!",R1244)</f>
        <v>FTL||Supplier_83||Plant_19||FTL_DE_W-CZ!1000</v>
      </c>
    </row>
    <row r="1245" customFormat="false" ht="12.8" hidden="true" customHeight="false" outlineLevel="0" collapsed="false">
      <c r="A1245" s="0" t="s">
        <v>1417</v>
      </c>
      <c r="B1245" s="0" t="s">
        <v>1154</v>
      </c>
      <c r="C1245" s="0" t="s">
        <v>1421</v>
      </c>
      <c r="D1245" s="0" t="n">
        <v>2000</v>
      </c>
      <c r="E1245" s="4" t="str">
        <f aca="false">+LEFT(RIGHT(M1245,P1245-N1245+1),O1245-N1245)</f>
        <v>DE_W</v>
      </c>
      <c r="F1245" s="4" t="str">
        <f aca="false">+RIGHT(LEFT(M1245,S1245-1),S1245-O1245-1)</f>
        <v>CZ</v>
      </c>
      <c r="G1245" s="4" t="n">
        <f aca="false">+D1245*VLOOKUP(C1245,[1]commodities!A$1:H$1048576,2,0)</f>
        <v>42.5</v>
      </c>
      <c r="H1245" s="4" t="n">
        <f aca="false">+$D1245*VLOOKUP(C1245,[1]commodities!A$1:H$1048576,3,0)</f>
        <v>0.03458</v>
      </c>
      <c r="I1245" s="4" t="n">
        <f aca="false">+G1245/K1245</f>
        <v>42.5</v>
      </c>
      <c r="J1245" s="4" t="n">
        <f aca="false">+H1245/K1245</f>
        <v>0.03458</v>
      </c>
      <c r="K1245" s="4" t="n">
        <f aca="false">+ROUNDUP(MAX(G1245/12000,H1245/51,1),0)</f>
        <v>1</v>
      </c>
      <c r="L1245" s="4" t="n">
        <f aca="false">+RANDBETWEEN(1,5)</f>
        <v>4</v>
      </c>
      <c r="M1245" s="4" t="str">
        <f aca="false">+VLOOKUP(A1245&amp;B1245,[1]country_org_des!$A$1:$E$1048576,5,0)</f>
        <v>FTL||Supplier_83||Plant_19||FTL_DE_W-CZ_1000</v>
      </c>
      <c r="N1245" s="4" t="n">
        <f aca="false">+FIND("FTL",M1245,2)+4</f>
        <v>33</v>
      </c>
      <c r="O1245" s="0" t="n">
        <f aca="false">+FIND("-",M1245)</f>
        <v>37</v>
      </c>
      <c r="P1245" s="0" t="n">
        <f aca="false">+LEN(M1245)</f>
        <v>44</v>
      </c>
      <c r="Q1245" s="0" t="str">
        <f aca="false">+RIGHT(M1245,P1245-O1245)</f>
        <v>CZ_1000</v>
      </c>
      <c r="R1245" s="0" t="n">
        <f aca="false">+LEN(M1245)-LEN(SUBSTITUTE(M1245,"_",""))</f>
        <v>5</v>
      </c>
      <c r="S1245" s="0" t="n">
        <f aca="false">+FIND("!",T1245)</f>
        <v>40</v>
      </c>
      <c r="T1245" s="0" t="str">
        <f aca="false">+SUBSTITUTE(M1245,"_","!",R1245)</f>
        <v>FTL||Supplier_83||Plant_19||FTL_DE_W-CZ!1000</v>
      </c>
    </row>
    <row r="1246" customFormat="false" ht="12.8" hidden="true" customHeight="false" outlineLevel="0" collapsed="false">
      <c r="A1246" s="0" t="s">
        <v>1422</v>
      </c>
      <c r="B1246" s="0" t="s">
        <v>1154</v>
      </c>
      <c r="C1246" s="0" t="s">
        <v>1423</v>
      </c>
      <c r="D1246" s="0" t="n">
        <v>3000</v>
      </c>
      <c r="E1246" s="4" t="str">
        <f aca="false">+LEFT(RIGHT(M1246,P1246-N1246+1),O1246-N1246)</f>
        <v>DE_W</v>
      </c>
      <c r="F1246" s="4" t="str">
        <f aca="false">+RIGHT(LEFT(M1246,S1246-1),S1246-O1246-1)</f>
        <v>CZ</v>
      </c>
      <c r="G1246" s="4" t="n">
        <f aca="false">+D1246*VLOOKUP(C1246,[1]commodities!A$1:H$1048576,2,0)</f>
        <v>34.5</v>
      </c>
      <c r="H1246" s="4" t="n">
        <f aca="false">+$D1246*VLOOKUP(C1246,[1]commodities!A$1:H$1048576,3,0)</f>
        <v>0.04284</v>
      </c>
      <c r="I1246" s="4" t="n">
        <f aca="false">+G1246/K1246</f>
        <v>34.5</v>
      </c>
      <c r="J1246" s="4" t="n">
        <f aca="false">+H1246/K1246</f>
        <v>0.04284</v>
      </c>
      <c r="K1246" s="4" t="n">
        <f aca="false">+ROUNDUP(MAX(G1246/12000,H1246/51,1),0)</f>
        <v>1</v>
      </c>
      <c r="L1246" s="4" t="n">
        <f aca="false">+RANDBETWEEN(1,5)</f>
        <v>1</v>
      </c>
      <c r="M1246" s="4" t="str">
        <f aca="false">+VLOOKUP(A1246&amp;B1246,[1]country_org_des!$A$1:$E$1048576,5,0)</f>
        <v>FTL||Supplier_96||Plant_19||FTL_DE_W-CZ_1000</v>
      </c>
      <c r="N1246" s="4" t="n">
        <f aca="false">+FIND("FTL",M1246,2)+4</f>
        <v>33</v>
      </c>
      <c r="O1246" s="0" t="n">
        <f aca="false">+FIND("-",M1246)</f>
        <v>37</v>
      </c>
      <c r="P1246" s="0" t="n">
        <f aca="false">+LEN(M1246)</f>
        <v>44</v>
      </c>
      <c r="Q1246" s="0" t="str">
        <f aca="false">+RIGHT(M1246,P1246-O1246)</f>
        <v>CZ_1000</v>
      </c>
      <c r="R1246" s="0" t="n">
        <f aca="false">+LEN(M1246)-LEN(SUBSTITUTE(M1246,"_",""))</f>
        <v>5</v>
      </c>
      <c r="S1246" s="0" t="n">
        <f aca="false">+FIND("!",T1246)</f>
        <v>40</v>
      </c>
      <c r="T1246" s="0" t="str">
        <f aca="false">+SUBSTITUTE(M1246,"_","!",R1246)</f>
        <v>FTL||Supplier_96||Plant_19||FTL_DE_W-CZ!1000</v>
      </c>
    </row>
    <row r="1247" customFormat="false" ht="12.8" hidden="true" customHeight="false" outlineLevel="0" collapsed="false">
      <c r="A1247" s="0" t="s">
        <v>1071</v>
      </c>
      <c r="B1247" s="0" t="s">
        <v>1154</v>
      </c>
      <c r="C1247" s="0" t="s">
        <v>1424</v>
      </c>
      <c r="D1247" s="0" t="n">
        <v>2</v>
      </c>
      <c r="E1247" s="4" t="str">
        <f aca="false">+LEFT(RIGHT(M1247,P1247-N1247+1),O1247-N1247)</f>
        <v>DE_W</v>
      </c>
      <c r="F1247" s="4" t="str">
        <f aca="false">+RIGHT(LEFT(M1247,S1247-1),S1247-O1247-1)</f>
        <v>CZ</v>
      </c>
      <c r="G1247" s="4" t="n">
        <f aca="false">+D1247*VLOOKUP(C1247,[1]commodities!A$1:H$1048576,2,0)</f>
        <v>14.398095238</v>
      </c>
      <c r="H1247" s="4" t="n">
        <f aca="false">+$D1247*VLOOKUP(C1247,[1]commodities!A$1:H$1048576,3,0)</f>
        <v>0.0490095238</v>
      </c>
      <c r="I1247" s="4" t="n">
        <f aca="false">+G1247/K1247</f>
        <v>14.398095238</v>
      </c>
      <c r="J1247" s="4" t="n">
        <f aca="false">+H1247/K1247</f>
        <v>0.0490095238</v>
      </c>
      <c r="K1247" s="4" t="n">
        <f aca="false">+ROUNDUP(MAX(G1247/12000,H1247/51,1),0)</f>
        <v>1</v>
      </c>
      <c r="L1247" s="4" t="n">
        <f aca="false">+RANDBETWEEN(1,5)</f>
        <v>2</v>
      </c>
      <c r="M1247" s="4" t="str">
        <f aca="false">+VLOOKUP(A1247&amp;B1247,[1]country_org_des!$A$1:$E$1048576,5,0)</f>
        <v>FTL||Supplier_214||Plant_19||FTL_DE_W-CZ_250</v>
      </c>
      <c r="N1247" s="4" t="n">
        <f aca="false">+FIND("FTL",M1247,2)+4</f>
        <v>34</v>
      </c>
      <c r="O1247" s="0" t="n">
        <f aca="false">+FIND("-",M1247)</f>
        <v>38</v>
      </c>
      <c r="P1247" s="0" t="n">
        <f aca="false">+LEN(M1247)</f>
        <v>44</v>
      </c>
      <c r="Q1247" s="0" t="str">
        <f aca="false">+RIGHT(M1247,P1247-O1247)</f>
        <v>CZ_250</v>
      </c>
      <c r="R1247" s="0" t="n">
        <f aca="false">+LEN(M1247)-LEN(SUBSTITUTE(M1247,"_",""))</f>
        <v>5</v>
      </c>
      <c r="S1247" s="0" t="n">
        <f aca="false">+FIND("!",T1247)</f>
        <v>41</v>
      </c>
      <c r="T1247" s="0" t="str">
        <f aca="false">+SUBSTITUTE(M1247,"_","!",R1247)</f>
        <v>FTL||Supplier_214||Plant_19||FTL_DE_W-CZ!250</v>
      </c>
    </row>
    <row r="1248" customFormat="false" ht="12.8" hidden="true" customHeight="false" outlineLevel="0" collapsed="false">
      <c r="A1248" s="0" t="s">
        <v>1071</v>
      </c>
      <c r="B1248" s="0" t="s">
        <v>1154</v>
      </c>
      <c r="C1248" s="0" t="s">
        <v>1425</v>
      </c>
      <c r="D1248" s="0" t="n">
        <v>42</v>
      </c>
      <c r="E1248" s="4" t="str">
        <f aca="false">+LEFT(RIGHT(M1248,P1248-N1248+1),O1248-N1248)</f>
        <v>DE_W</v>
      </c>
      <c r="F1248" s="4" t="str">
        <f aca="false">+RIGHT(LEFT(M1248,S1248-1),S1248-O1248-1)</f>
        <v>CZ</v>
      </c>
      <c r="G1248" s="4" t="n">
        <f aca="false">+D1248*VLOOKUP(C1248,[1]commodities!A$1:H$1048576,2,0)</f>
        <v>308.659999998</v>
      </c>
      <c r="H1248" s="4" t="n">
        <f aca="false">+$D1248*VLOOKUP(C1248,[1]commodities!A$1:H$1048576,3,0)</f>
        <v>1.0291999998</v>
      </c>
      <c r="I1248" s="4" t="n">
        <f aca="false">+G1248/K1248</f>
        <v>308.659999998</v>
      </c>
      <c r="J1248" s="4" t="n">
        <f aca="false">+H1248/K1248</f>
        <v>1.0291999998</v>
      </c>
      <c r="K1248" s="4" t="n">
        <f aca="false">+ROUNDUP(MAX(G1248/12000,H1248/51,1),0)</f>
        <v>1</v>
      </c>
      <c r="L1248" s="4" t="n">
        <f aca="false">+RANDBETWEEN(1,5)</f>
        <v>4</v>
      </c>
      <c r="M1248" s="4" t="str">
        <f aca="false">+VLOOKUP(A1248&amp;B1248,[1]country_org_des!$A$1:$E$1048576,5,0)</f>
        <v>FTL||Supplier_214||Plant_19||FTL_DE_W-CZ_250</v>
      </c>
      <c r="N1248" s="4" t="n">
        <f aca="false">+FIND("FTL",M1248,2)+4</f>
        <v>34</v>
      </c>
      <c r="O1248" s="0" t="n">
        <f aca="false">+FIND("-",M1248)</f>
        <v>38</v>
      </c>
      <c r="P1248" s="0" t="n">
        <f aca="false">+LEN(M1248)</f>
        <v>44</v>
      </c>
      <c r="Q1248" s="0" t="str">
        <f aca="false">+RIGHT(M1248,P1248-O1248)</f>
        <v>CZ_250</v>
      </c>
      <c r="R1248" s="0" t="n">
        <f aca="false">+LEN(M1248)-LEN(SUBSTITUTE(M1248,"_",""))</f>
        <v>5</v>
      </c>
      <c r="S1248" s="0" t="n">
        <f aca="false">+FIND("!",T1248)</f>
        <v>41</v>
      </c>
      <c r="T1248" s="0" t="str">
        <f aca="false">+SUBSTITUTE(M1248,"_","!",R1248)</f>
        <v>FTL||Supplier_214||Plant_19||FTL_DE_W-CZ!250</v>
      </c>
    </row>
    <row r="1249" customFormat="false" ht="12.8" hidden="true" customHeight="false" outlineLevel="0" collapsed="false">
      <c r="A1249" s="0" t="s">
        <v>1071</v>
      </c>
      <c r="B1249" s="0" t="s">
        <v>1154</v>
      </c>
      <c r="C1249" s="0" t="s">
        <v>1426</v>
      </c>
      <c r="D1249" s="0" t="n">
        <v>6</v>
      </c>
      <c r="E1249" s="4" t="str">
        <f aca="false">+LEFT(RIGHT(M1249,P1249-N1249+1),O1249-N1249)</f>
        <v>DE_W</v>
      </c>
      <c r="F1249" s="4" t="str">
        <f aca="false">+RIGHT(LEFT(M1249,S1249-1),S1249-O1249-1)</f>
        <v>CZ</v>
      </c>
      <c r="G1249" s="4" t="n">
        <f aca="false">+D1249*VLOOKUP(C1249,[1]commodities!A$1:H$1048576,2,0)</f>
        <v>43.194285714</v>
      </c>
      <c r="H1249" s="4" t="n">
        <f aca="false">+$D1249*VLOOKUP(C1249,[1]commodities!A$1:H$1048576,3,0)</f>
        <v>0.1470285714</v>
      </c>
      <c r="I1249" s="4" t="n">
        <f aca="false">+G1249/K1249</f>
        <v>43.194285714</v>
      </c>
      <c r="J1249" s="4" t="n">
        <f aca="false">+H1249/K1249</f>
        <v>0.1470285714</v>
      </c>
      <c r="K1249" s="4" t="n">
        <f aca="false">+ROUNDUP(MAX(G1249/12000,H1249/51,1),0)</f>
        <v>1</v>
      </c>
      <c r="L1249" s="4" t="n">
        <f aca="false">+RANDBETWEEN(1,5)</f>
        <v>2</v>
      </c>
      <c r="M1249" s="4" t="str">
        <f aca="false">+VLOOKUP(A1249&amp;B1249,[1]country_org_des!$A$1:$E$1048576,5,0)</f>
        <v>FTL||Supplier_214||Plant_19||FTL_DE_W-CZ_250</v>
      </c>
      <c r="N1249" s="4" t="n">
        <f aca="false">+FIND("FTL",M1249,2)+4</f>
        <v>34</v>
      </c>
      <c r="O1249" s="0" t="n">
        <f aca="false">+FIND("-",M1249)</f>
        <v>38</v>
      </c>
      <c r="P1249" s="0" t="n">
        <f aca="false">+LEN(M1249)</f>
        <v>44</v>
      </c>
      <c r="Q1249" s="0" t="str">
        <f aca="false">+RIGHT(M1249,P1249-O1249)</f>
        <v>CZ_250</v>
      </c>
      <c r="R1249" s="0" t="n">
        <f aca="false">+LEN(M1249)-LEN(SUBSTITUTE(M1249,"_",""))</f>
        <v>5</v>
      </c>
      <c r="S1249" s="0" t="n">
        <f aca="false">+FIND("!",T1249)</f>
        <v>41</v>
      </c>
      <c r="T1249" s="0" t="str">
        <f aca="false">+SUBSTITUTE(M1249,"_","!",R1249)</f>
        <v>FTL||Supplier_214||Plant_19||FTL_DE_W-CZ!250</v>
      </c>
    </row>
    <row r="1250" customFormat="false" ht="12.8" hidden="true" customHeight="false" outlineLevel="0" collapsed="false">
      <c r="A1250" s="0" t="s">
        <v>1071</v>
      </c>
      <c r="B1250" s="0" t="s">
        <v>1154</v>
      </c>
      <c r="C1250" s="0" t="s">
        <v>1427</v>
      </c>
      <c r="D1250" s="0" t="n">
        <v>1</v>
      </c>
      <c r="E1250" s="4" t="str">
        <f aca="false">+LEFT(RIGHT(M1250,P1250-N1250+1),O1250-N1250)</f>
        <v>DE_W</v>
      </c>
      <c r="F1250" s="4" t="str">
        <f aca="false">+RIGHT(LEFT(M1250,S1250-1),S1250-O1250-1)</f>
        <v>CZ</v>
      </c>
      <c r="G1250" s="4" t="n">
        <f aca="false">+D1250*VLOOKUP(C1250,[1]commodities!A$1:H$1048576,2,0)</f>
        <v>7.199047619</v>
      </c>
      <c r="H1250" s="4" t="n">
        <f aca="false">+$D1250*VLOOKUP(C1250,[1]commodities!A$1:H$1048576,3,0)</f>
        <v>0.0245047619</v>
      </c>
      <c r="I1250" s="4" t="n">
        <f aca="false">+G1250/K1250</f>
        <v>7.199047619</v>
      </c>
      <c r="J1250" s="4" t="n">
        <f aca="false">+H1250/K1250</f>
        <v>0.0245047619</v>
      </c>
      <c r="K1250" s="4" t="n">
        <f aca="false">+ROUNDUP(MAX(G1250/12000,H1250/51,1),0)</f>
        <v>1</v>
      </c>
      <c r="L1250" s="4" t="n">
        <f aca="false">+RANDBETWEEN(1,5)</f>
        <v>1</v>
      </c>
      <c r="M1250" s="4" t="str">
        <f aca="false">+VLOOKUP(A1250&amp;B1250,[1]country_org_des!$A$1:$E$1048576,5,0)</f>
        <v>FTL||Supplier_214||Plant_19||FTL_DE_W-CZ_250</v>
      </c>
      <c r="N1250" s="4" t="n">
        <f aca="false">+FIND("FTL",M1250,2)+4</f>
        <v>34</v>
      </c>
      <c r="O1250" s="0" t="n">
        <f aca="false">+FIND("-",M1250)</f>
        <v>38</v>
      </c>
      <c r="P1250" s="0" t="n">
        <f aca="false">+LEN(M1250)</f>
        <v>44</v>
      </c>
      <c r="Q1250" s="0" t="str">
        <f aca="false">+RIGHT(M1250,P1250-O1250)</f>
        <v>CZ_250</v>
      </c>
      <c r="R1250" s="0" t="n">
        <f aca="false">+LEN(M1250)-LEN(SUBSTITUTE(M1250,"_",""))</f>
        <v>5</v>
      </c>
      <c r="S1250" s="0" t="n">
        <f aca="false">+FIND("!",T1250)</f>
        <v>41</v>
      </c>
      <c r="T1250" s="0" t="str">
        <f aca="false">+SUBSTITUTE(M1250,"_","!",R1250)</f>
        <v>FTL||Supplier_214||Plant_19||FTL_DE_W-CZ!250</v>
      </c>
    </row>
    <row r="1251" customFormat="false" ht="12.8" hidden="true" customHeight="false" outlineLevel="0" collapsed="false">
      <c r="A1251" s="0" t="s">
        <v>1071</v>
      </c>
      <c r="B1251" s="0" t="s">
        <v>1154</v>
      </c>
      <c r="C1251" s="0" t="s">
        <v>1428</v>
      </c>
      <c r="D1251" s="0" t="n">
        <v>2</v>
      </c>
      <c r="E1251" s="4" t="str">
        <f aca="false">+LEFT(RIGHT(M1251,P1251-N1251+1),O1251-N1251)</f>
        <v>DE_W</v>
      </c>
      <c r="F1251" s="4" t="str">
        <f aca="false">+RIGHT(LEFT(M1251,S1251-1),S1251-O1251-1)</f>
        <v>CZ</v>
      </c>
      <c r="G1251" s="4" t="n">
        <f aca="false">+D1251*VLOOKUP(C1251,[1]commodities!A$1:H$1048576,2,0)</f>
        <v>14.398095238</v>
      </c>
      <c r="H1251" s="4" t="n">
        <f aca="false">+$D1251*VLOOKUP(C1251,[1]commodities!A$1:H$1048576,3,0)</f>
        <v>0.0490095238</v>
      </c>
      <c r="I1251" s="4" t="n">
        <f aca="false">+G1251/K1251</f>
        <v>14.398095238</v>
      </c>
      <c r="J1251" s="4" t="n">
        <f aca="false">+H1251/K1251</f>
        <v>0.0490095238</v>
      </c>
      <c r="K1251" s="4" t="n">
        <f aca="false">+ROUNDUP(MAX(G1251/12000,H1251/51,1),0)</f>
        <v>1</v>
      </c>
      <c r="L1251" s="4" t="n">
        <f aca="false">+RANDBETWEEN(1,5)</f>
        <v>4</v>
      </c>
      <c r="M1251" s="4" t="str">
        <f aca="false">+VLOOKUP(A1251&amp;B1251,[1]country_org_des!$A$1:$E$1048576,5,0)</f>
        <v>FTL||Supplier_214||Plant_19||FTL_DE_W-CZ_250</v>
      </c>
      <c r="N1251" s="4" t="n">
        <f aca="false">+FIND("FTL",M1251,2)+4</f>
        <v>34</v>
      </c>
      <c r="O1251" s="0" t="n">
        <f aca="false">+FIND("-",M1251)</f>
        <v>38</v>
      </c>
      <c r="P1251" s="0" t="n">
        <f aca="false">+LEN(M1251)</f>
        <v>44</v>
      </c>
      <c r="Q1251" s="0" t="str">
        <f aca="false">+RIGHT(M1251,P1251-O1251)</f>
        <v>CZ_250</v>
      </c>
      <c r="R1251" s="0" t="n">
        <f aca="false">+LEN(M1251)-LEN(SUBSTITUTE(M1251,"_",""))</f>
        <v>5</v>
      </c>
      <c r="S1251" s="0" t="n">
        <f aca="false">+FIND("!",T1251)</f>
        <v>41</v>
      </c>
      <c r="T1251" s="0" t="str">
        <f aca="false">+SUBSTITUTE(M1251,"_","!",R1251)</f>
        <v>FTL||Supplier_214||Plant_19||FTL_DE_W-CZ!250</v>
      </c>
    </row>
    <row r="1252" customFormat="false" ht="12.8" hidden="true" customHeight="false" outlineLevel="0" collapsed="false">
      <c r="A1252" s="0" t="s">
        <v>1071</v>
      </c>
      <c r="B1252" s="0" t="s">
        <v>1154</v>
      </c>
      <c r="C1252" s="0" t="s">
        <v>1429</v>
      </c>
      <c r="D1252" s="0" t="n">
        <v>42</v>
      </c>
      <c r="E1252" s="4" t="str">
        <f aca="false">+LEFT(RIGHT(M1252,P1252-N1252+1),O1252-N1252)</f>
        <v>DE_W</v>
      </c>
      <c r="F1252" s="4" t="str">
        <f aca="false">+RIGHT(LEFT(M1252,S1252-1),S1252-O1252-1)</f>
        <v>CZ</v>
      </c>
      <c r="G1252" s="4" t="n">
        <f aca="false">+D1252*VLOOKUP(C1252,[1]commodities!A$1:H$1048576,2,0)</f>
        <v>308.659999998</v>
      </c>
      <c r="H1252" s="4" t="n">
        <f aca="false">+$D1252*VLOOKUP(C1252,[1]commodities!A$1:H$1048576,3,0)</f>
        <v>1.0291999998</v>
      </c>
      <c r="I1252" s="4" t="n">
        <f aca="false">+G1252/K1252</f>
        <v>308.659999998</v>
      </c>
      <c r="J1252" s="4" t="n">
        <f aca="false">+H1252/K1252</f>
        <v>1.0291999998</v>
      </c>
      <c r="K1252" s="4" t="n">
        <f aca="false">+ROUNDUP(MAX(G1252/12000,H1252/51,1),0)</f>
        <v>1</v>
      </c>
      <c r="L1252" s="4" t="n">
        <f aca="false">+RANDBETWEEN(1,5)</f>
        <v>1</v>
      </c>
      <c r="M1252" s="4" t="str">
        <f aca="false">+VLOOKUP(A1252&amp;B1252,[1]country_org_des!$A$1:$E$1048576,5,0)</f>
        <v>FTL||Supplier_214||Plant_19||FTL_DE_W-CZ_250</v>
      </c>
      <c r="N1252" s="4" t="n">
        <f aca="false">+FIND("FTL",M1252,2)+4</f>
        <v>34</v>
      </c>
      <c r="O1252" s="0" t="n">
        <f aca="false">+FIND("-",M1252)</f>
        <v>38</v>
      </c>
      <c r="P1252" s="0" t="n">
        <f aca="false">+LEN(M1252)</f>
        <v>44</v>
      </c>
      <c r="Q1252" s="0" t="str">
        <f aca="false">+RIGHT(M1252,P1252-O1252)</f>
        <v>CZ_250</v>
      </c>
      <c r="R1252" s="0" t="n">
        <f aca="false">+LEN(M1252)-LEN(SUBSTITUTE(M1252,"_",""))</f>
        <v>5</v>
      </c>
      <c r="S1252" s="0" t="n">
        <f aca="false">+FIND("!",T1252)</f>
        <v>41</v>
      </c>
      <c r="T1252" s="0" t="str">
        <f aca="false">+SUBSTITUTE(M1252,"_","!",R1252)</f>
        <v>FTL||Supplier_214||Plant_19||FTL_DE_W-CZ!250</v>
      </c>
    </row>
    <row r="1253" customFormat="false" ht="12.8" hidden="true" customHeight="false" outlineLevel="0" collapsed="false">
      <c r="A1253" s="0" t="s">
        <v>1071</v>
      </c>
      <c r="B1253" s="0" t="s">
        <v>1154</v>
      </c>
      <c r="C1253" s="0" t="s">
        <v>1430</v>
      </c>
      <c r="D1253" s="0" t="n">
        <v>6</v>
      </c>
      <c r="E1253" s="4" t="str">
        <f aca="false">+LEFT(RIGHT(M1253,P1253-N1253+1),O1253-N1253)</f>
        <v>DE_W</v>
      </c>
      <c r="F1253" s="4" t="str">
        <f aca="false">+RIGHT(LEFT(M1253,S1253-1),S1253-O1253-1)</f>
        <v>CZ</v>
      </c>
      <c r="G1253" s="4" t="n">
        <f aca="false">+D1253*VLOOKUP(C1253,[1]commodities!A$1:H$1048576,2,0)</f>
        <v>43.194285714</v>
      </c>
      <c r="H1253" s="4" t="n">
        <f aca="false">+$D1253*VLOOKUP(C1253,[1]commodities!A$1:H$1048576,3,0)</f>
        <v>0.1470285714</v>
      </c>
      <c r="I1253" s="4" t="n">
        <f aca="false">+G1253/K1253</f>
        <v>43.194285714</v>
      </c>
      <c r="J1253" s="4" t="n">
        <f aca="false">+H1253/K1253</f>
        <v>0.1470285714</v>
      </c>
      <c r="K1253" s="4" t="n">
        <f aca="false">+ROUNDUP(MAX(G1253/12000,H1253/51,1),0)</f>
        <v>1</v>
      </c>
      <c r="L1253" s="4" t="n">
        <f aca="false">+RANDBETWEEN(1,5)</f>
        <v>3</v>
      </c>
      <c r="M1253" s="4" t="str">
        <f aca="false">+VLOOKUP(A1253&amp;B1253,[1]country_org_des!$A$1:$E$1048576,5,0)</f>
        <v>FTL||Supplier_214||Plant_19||FTL_DE_W-CZ_250</v>
      </c>
      <c r="N1253" s="4" t="n">
        <f aca="false">+FIND("FTL",M1253,2)+4</f>
        <v>34</v>
      </c>
      <c r="O1253" s="0" t="n">
        <f aca="false">+FIND("-",M1253)</f>
        <v>38</v>
      </c>
      <c r="P1253" s="0" t="n">
        <f aca="false">+LEN(M1253)</f>
        <v>44</v>
      </c>
      <c r="Q1253" s="0" t="str">
        <f aca="false">+RIGHT(M1253,P1253-O1253)</f>
        <v>CZ_250</v>
      </c>
      <c r="R1253" s="0" t="n">
        <f aca="false">+LEN(M1253)-LEN(SUBSTITUTE(M1253,"_",""))</f>
        <v>5</v>
      </c>
      <c r="S1253" s="0" t="n">
        <f aca="false">+FIND("!",T1253)</f>
        <v>41</v>
      </c>
      <c r="T1253" s="0" t="str">
        <f aca="false">+SUBSTITUTE(M1253,"_","!",R1253)</f>
        <v>FTL||Supplier_214||Plant_19||FTL_DE_W-CZ!250</v>
      </c>
    </row>
    <row r="1254" customFormat="false" ht="12.8" hidden="true" customHeight="false" outlineLevel="0" collapsed="false">
      <c r="A1254" s="0" t="s">
        <v>1071</v>
      </c>
      <c r="B1254" s="0" t="s">
        <v>1154</v>
      </c>
      <c r="C1254" s="0" t="s">
        <v>1431</v>
      </c>
      <c r="D1254" s="0" t="n">
        <v>8</v>
      </c>
      <c r="E1254" s="4" t="str">
        <f aca="false">+LEFT(RIGHT(M1254,P1254-N1254+1),O1254-N1254)</f>
        <v>DE_W</v>
      </c>
      <c r="F1254" s="4" t="str">
        <f aca="false">+RIGHT(LEFT(M1254,S1254-1),S1254-O1254-1)</f>
        <v>CZ</v>
      </c>
      <c r="G1254" s="4" t="n">
        <f aca="false">+D1254*VLOOKUP(C1254,[1]commodities!A$1:H$1048576,2,0)</f>
        <v>57.592380952</v>
      </c>
      <c r="H1254" s="4" t="n">
        <f aca="false">+$D1254*VLOOKUP(C1254,[1]commodities!A$1:H$1048576,3,0)</f>
        <v>0.1960380952</v>
      </c>
      <c r="I1254" s="4" t="n">
        <f aca="false">+G1254/K1254</f>
        <v>57.592380952</v>
      </c>
      <c r="J1254" s="4" t="n">
        <f aca="false">+H1254/K1254</f>
        <v>0.1960380952</v>
      </c>
      <c r="K1254" s="4" t="n">
        <f aca="false">+ROUNDUP(MAX(G1254/12000,H1254/51,1),0)</f>
        <v>1</v>
      </c>
      <c r="L1254" s="4" t="n">
        <f aca="false">+RANDBETWEEN(1,5)</f>
        <v>4</v>
      </c>
      <c r="M1254" s="4" t="str">
        <f aca="false">+VLOOKUP(A1254&amp;B1254,[1]country_org_des!$A$1:$E$1048576,5,0)</f>
        <v>FTL||Supplier_214||Plant_19||FTL_DE_W-CZ_250</v>
      </c>
      <c r="N1254" s="4" t="n">
        <f aca="false">+FIND("FTL",M1254,2)+4</f>
        <v>34</v>
      </c>
      <c r="O1254" s="0" t="n">
        <f aca="false">+FIND("-",M1254)</f>
        <v>38</v>
      </c>
      <c r="P1254" s="0" t="n">
        <f aca="false">+LEN(M1254)</f>
        <v>44</v>
      </c>
      <c r="Q1254" s="0" t="str">
        <f aca="false">+RIGHT(M1254,P1254-O1254)</f>
        <v>CZ_250</v>
      </c>
      <c r="R1254" s="0" t="n">
        <f aca="false">+LEN(M1254)-LEN(SUBSTITUTE(M1254,"_",""))</f>
        <v>5</v>
      </c>
      <c r="S1254" s="0" t="n">
        <f aca="false">+FIND("!",T1254)</f>
        <v>41</v>
      </c>
      <c r="T1254" s="0" t="str">
        <f aca="false">+SUBSTITUTE(M1254,"_","!",R1254)</f>
        <v>FTL||Supplier_214||Plant_19||FTL_DE_W-CZ!250</v>
      </c>
    </row>
    <row r="1255" customFormat="false" ht="12.8" hidden="true" customHeight="false" outlineLevel="0" collapsed="false">
      <c r="A1255" s="0" t="s">
        <v>1071</v>
      </c>
      <c r="B1255" s="0" t="s">
        <v>1154</v>
      </c>
      <c r="C1255" s="0" t="s">
        <v>1432</v>
      </c>
      <c r="D1255" s="0" t="n">
        <v>1</v>
      </c>
      <c r="E1255" s="4" t="str">
        <f aca="false">+LEFT(RIGHT(M1255,P1255-N1255+1),O1255-N1255)</f>
        <v>DE_W</v>
      </c>
      <c r="F1255" s="4" t="str">
        <f aca="false">+RIGHT(LEFT(M1255,S1255-1),S1255-O1255-1)</f>
        <v>CZ</v>
      </c>
      <c r="G1255" s="4" t="n">
        <f aca="false">+D1255*VLOOKUP(C1255,[1]commodities!A$1:H$1048576,2,0)</f>
        <v>7.199047619</v>
      </c>
      <c r="H1255" s="4" t="n">
        <f aca="false">+$D1255*VLOOKUP(C1255,[1]commodities!A$1:H$1048576,3,0)</f>
        <v>0.0245047619</v>
      </c>
      <c r="I1255" s="4" t="n">
        <f aca="false">+G1255/K1255</f>
        <v>7.199047619</v>
      </c>
      <c r="J1255" s="4" t="n">
        <f aca="false">+H1255/K1255</f>
        <v>0.0245047619</v>
      </c>
      <c r="K1255" s="4" t="n">
        <f aca="false">+ROUNDUP(MAX(G1255/12000,H1255/51,1),0)</f>
        <v>1</v>
      </c>
      <c r="L1255" s="4" t="n">
        <f aca="false">+RANDBETWEEN(1,5)</f>
        <v>1</v>
      </c>
      <c r="M1255" s="4" t="str">
        <f aca="false">+VLOOKUP(A1255&amp;B1255,[1]country_org_des!$A$1:$E$1048576,5,0)</f>
        <v>FTL||Supplier_214||Plant_19||FTL_DE_W-CZ_250</v>
      </c>
      <c r="N1255" s="4" t="n">
        <f aca="false">+FIND("FTL",M1255,2)+4</f>
        <v>34</v>
      </c>
      <c r="O1255" s="0" t="n">
        <f aca="false">+FIND("-",M1255)</f>
        <v>38</v>
      </c>
      <c r="P1255" s="0" t="n">
        <f aca="false">+LEN(M1255)</f>
        <v>44</v>
      </c>
      <c r="Q1255" s="0" t="str">
        <f aca="false">+RIGHT(M1255,P1255-O1255)</f>
        <v>CZ_250</v>
      </c>
      <c r="R1255" s="0" t="n">
        <f aca="false">+LEN(M1255)-LEN(SUBSTITUTE(M1255,"_",""))</f>
        <v>5</v>
      </c>
      <c r="S1255" s="0" t="n">
        <f aca="false">+FIND("!",T1255)</f>
        <v>41</v>
      </c>
      <c r="T1255" s="0" t="str">
        <f aca="false">+SUBSTITUTE(M1255,"_","!",R1255)</f>
        <v>FTL||Supplier_214||Plant_19||FTL_DE_W-CZ!250</v>
      </c>
    </row>
    <row r="1256" customFormat="false" ht="12.8" hidden="true" customHeight="false" outlineLevel="0" collapsed="false">
      <c r="A1256" s="0" t="s">
        <v>1071</v>
      </c>
      <c r="B1256" s="0" t="s">
        <v>1154</v>
      </c>
      <c r="C1256" s="0" t="s">
        <v>1433</v>
      </c>
      <c r="D1256" s="0" t="n">
        <v>42</v>
      </c>
      <c r="E1256" s="4" t="str">
        <f aca="false">+LEFT(RIGHT(M1256,P1256-N1256+1),O1256-N1256)</f>
        <v>DE_W</v>
      </c>
      <c r="F1256" s="4" t="str">
        <f aca="false">+RIGHT(LEFT(M1256,S1256-1),S1256-O1256-1)</f>
        <v>CZ</v>
      </c>
      <c r="G1256" s="4" t="n">
        <f aca="false">+D1256*VLOOKUP(C1256,[1]commodities!A$1:H$1048576,2,0)</f>
        <v>308.659999998</v>
      </c>
      <c r="H1256" s="4" t="n">
        <f aca="false">+$D1256*VLOOKUP(C1256,[1]commodities!A$1:H$1048576,3,0)</f>
        <v>1.0291999998</v>
      </c>
      <c r="I1256" s="4" t="n">
        <f aca="false">+G1256/K1256</f>
        <v>308.659999998</v>
      </c>
      <c r="J1256" s="4" t="n">
        <f aca="false">+H1256/K1256</f>
        <v>1.0291999998</v>
      </c>
      <c r="K1256" s="4" t="n">
        <f aca="false">+ROUNDUP(MAX(G1256/12000,H1256/51,1),0)</f>
        <v>1</v>
      </c>
      <c r="L1256" s="4" t="n">
        <f aca="false">+RANDBETWEEN(1,5)</f>
        <v>5</v>
      </c>
      <c r="M1256" s="4" t="str">
        <f aca="false">+VLOOKUP(A1256&amp;B1256,[1]country_org_des!$A$1:$E$1048576,5,0)</f>
        <v>FTL||Supplier_214||Plant_19||FTL_DE_W-CZ_250</v>
      </c>
      <c r="N1256" s="4" t="n">
        <f aca="false">+FIND("FTL",M1256,2)+4</f>
        <v>34</v>
      </c>
      <c r="O1256" s="0" t="n">
        <f aca="false">+FIND("-",M1256)</f>
        <v>38</v>
      </c>
      <c r="P1256" s="0" t="n">
        <f aca="false">+LEN(M1256)</f>
        <v>44</v>
      </c>
      <c r="Q1256" s="0" t="str">
        <f aca="false">+RIGHT(M1256,P1256-O1256)</f>
        <v>CZ_250</v>
      </c>
      <c r="R1256" s="0" t="n">
        <f aca="false">+LEN(M1256)-LEN(SUBSTITUTE(M1256,"_",""))</f>
        <v>5</v>
      </c>
      <c r="S1256" s="0" t="n">
        <f aca="false">+FIND("!",T1256)</f>
        <v>41</v>
      </c>
      <c r="T1256" s="0" t="str">
        <f aca="false">+SUBSTITUTE(M1256,"_","!",R1256)</f>
        <v>FTL||Supplier_214||Plant_19||FTL_DE_W-CZ!250</v>
      </c>
    </row>
    <row r="1257" customFormat="false" ht="12.8" hidden="true" customHeight="false" outlineLevel="0" collapsed="false">
      <c r="A1257" s="0" t="s">
        <v>1071</v>
      </c>
      <c r="B1257" s="0" t="s">
        <v>1154</v>
      </c>
      <c r="C1257" s="0" t="s">
        <v>1434</v>
      </c>
      <c r="D1257" s="0" t="n">
        <v>42</v>
      </c>
      <c r="E1257" s="4" t="str">
        <f aca="false">+LEFT(RIGHT(M1257,P1257-N1257+1),O1257-N1257)</f>
        <v>DE_W</v>
      </c>
      <c r="F1257" s="4" t="str">
        <f aca="false">+RIGHT(LEFT(M1257,S1257-1),S1257-O1257-1)</f>
        <v>CZ</v>
      </c>
      <c r="G1257" s="4" t="n">
        <f aca="false">+D1257*VLOOKUP(C1257,[1]commodities!A$1:H$1048576,2,0)</f>
        <v>301.099999998</v>
      </c>
      <c r="H1257" s="4" t="n">
        <f aca="false">+$D1257*VLOOKUP(C1257,[1]commodities!A$1:H$1048576,3,0)</f>
        <v>1.0291999998</v>
      </c>
      <c r="I1257" s="4" t="n">
        <f aca="false">+G1257/K1257</f>
        <v>301.099999998</v>
      </c>
      <c r="J1257" s="4" t="n">
        <f aca="false">+H1257/K1257</f>
        <v>1.0291999998</v>
      </c>
      <c r="K1257" s="4" t="n">
        <f aca="false">+ROUNDUP(MAX(G1257/12000,H1257/51,1),0)</f>
        <v>1</v>
      </c>
      <c r="L1257" s="4" t="n">
        <f aca="false">+RANDBETWEEN(1,5)</f>
        <v>2</v>
      </c>
      <c r="M1257" s="4" t="str">
        <f aca="false">+VLOOKUP(A1257&amp;B1257,[1]country_org_des!$A$1:$E$1048576,5,0)</f>
        <v>FTL||Supplier_214||Plant_19||FTL_DE_W-CZ_250</v>
      </c>
      <c r="N1257" s="4" t="n">
        <f aca="false">+FIND("FTL",M1257,2)+4</f>
        <v>34</v>
      </c>
      <c r="O1257" s="0" t="n">
        <f aca="false">+FIND("-",M1257)</f>
        <v>38</v>
      </c>
      <c r="P1257" s="0" t="n">
        <f aca="false">+LEN(M1257)</f>
        <v>44</v>
      </c>
      <c r="Q1257" s="0" t="str">
        <f aca="false">+RIGHT(M1257,P1257-O1257)</f>
        <v>CZ_250</v>
      </c>
      <c r="R1257" s="0" t="n">
        <f aca="false">+LEN(M1257)-LEN(SUBSTITUTE(M1257,"_",""))</f>
        <v>5</v>
      </c>
      <c r="S1257" s="0" t="n">
        <f aca="false">+FIND("!",T1257)</f>
        <v>41</v>
      </c>
      <c r="T1257" s="0" t="str">
        <f aca="false">+SUBSTITUTE(M1257,"_","!",R1257)</f>
        <v>FTL||Supplier_214||Plant_19||FTL_DE_W-CZ!250</v>
      </c>
    </row>
    <row r="1258" customFormat="false" ht="12.8" hidden="true" customHeight="false" outlineLevel="0" collapsed="false">
      <c r="A1258" s="0" t="s">
        <v>1071</v>
      </c>
      <c r="B1258" s="0" t="s">
        <v>1154</v>
      </c>
      <c r="C1258" s="0" t="s">
        <v>1435</v>
      </c>
      <c r="D1258" s="0" t="n">
        <v>42</v>
      </c>
      <c r="E1258" s="4" t="str">
        <f aca="false">+LEFT(RIGHT(M1258,P1258-N1258+1),O1258-N1258)</f>
        <v>DE_W</v>
      </c>
      <c r="F1258" s="4" t="str">
        <f aca="false">+RIGHT(LEFT(M1258,S1258-1),S1258-O1258-1)</f>
        <v>CZ</v>
      </c>
      <c r="G1258" s="4" t="n">
        <f aca="false">+D1258*VLOOKUP(C1258,[1]commodities!A$1:H$1048576,2,0)</f>
        <v>301.519999998</v>
      </c>
      <c r="H1258" s="4" t="n">
        <f aca="false">+$D1258*VLOOKUP(C1258,[1]commodities!A$1:H$1048576,3,0)</f>
        <v>1.0291999998</v>
      </c>
      <c r="I1258" s="4" t="n">
        <f aca="false">+G1258/K1258</f>
        <v>301.519999998</v>
      </c>
      <c r="J1258" s="4" t="n">
        <f aca="false">+H1258/K1258</f>
        <v>1.0291999998</v>
      </c>
      <c r="K1258" s="4" t="n">
        <f aca="false">+ROUNDUP(MAX(G1258/12000,H1258/51,1),0)</f>
        <v>1</v>
      </c>
      <c r="L1258" s="4" t="n">
        <f aca="false">+RANDBETWEEN(1,5)</f>
        <v>1</v>
      </c>
      <c r="M1258" s="4" t="str">
        <f aca="false">+VLOOKUP(A1258&amp;B1258,[1]country_org_des!$A$1:$E$1048576,5,0)</f>
        <v>FTL||Supplier_214||Plant_19||FTL_DE_W-CZ_250</v>
      </c>
      <c r="N1258" s="4" t="n">
        <f aca="false">+FIND("FTL",M1258,2)+4</f>
        <v>34</v>
      </c>
      <c r="O1258" s="0" t="n">
        <f aca="false">+FIND("-",M1258)</f>
        <v>38</v>
      </c>
      <c r="P1258" s="0" t="n">
        <f aca="false">+LEN(M1258)</f>
        <v>44</v>
      </c>
      <c r="Q1258" s="0" t="str">
        <f aca="false">+RIGHT(M1258,P1258-O1258)</f>
        <v>CZ_250</v>
      </c>
      <c r="R1258" s="0" t="n">
        <f aca="false">+LEN(M1258)-LEN(SUBSTITUTE(M1258,"_",""))</f>
        <v>5</v>
      </c>
      <c r="S1258" s="0" t="n">
        <f aca="false">+FIND("!",T1258)</f>
        <v>41</v>
      </c>
      <c r="T1258" s="0" t="str">
        <f aca="false">+SUBSTITUTE(M1258,"_","!",R1258)</f>
        <v>FTL||Supplier_214||Plant_19||FTL_DE_W-CZ!250</v>
      </c>
    </row>
    <row r="1259" customFormat="false" ht="12.8" hidden="true" customHeight="false" outlineLevel="0" collapsed="false">
      <c r="A1259" s="0" t="s">
        <v>1071</v>
      </c>
      <c r="B1259" s="0" t="s">
        <v>1154</v>
      </c>
      <c r="C1259" s="0" t="s">
        <v>1436</v>
      </c>
      <c r="D1259" s="0" t="n">
        <v>252</v>
      </c>
      <c r="E1259" s="4" t="str">
        <f aca="false">+LEFT(RIGHT(M1259,P1259-N1259+1),O1259-N1259)</f>
        <v>DE_W</v>
      </c>
      <c r="F1259" s="4" t="str">
        <f aca="false">+RIGHT(LEFT(M1259,S1259-1),S1259-O1259-1)</f>
        <v>CZ</v>
      </c>
      <c r="G1259" s="4" t="n">
        <f aca="false">+D1259*VLOOKUP(C1259,[1]commodities!A$1:H$1048576,2,0)</f>
        <v>1809.119999988</v>
      </c>
      <c r="H1259" s="4" t="n">
        <f aca="false">+$D1259*VLOOKUP(C1259,[1]commodities!A$1:H$1048576,3,0)</f>
        <v>6.1751999988</v>
      </c>
      <c r="I1259" s="4" t="n">
        <f aca="false">+G1259/K1259</f>
        <v>1809.119999988</v>
      </c>
      <c r="J1259" s="4" t="n">
        <f aca="false">+H1259/K1259</f>
        <v>6.1751999988</v>
      </c>
      <c r="K1259" s="4" t="n">
        <f aca="false">+ROUNDUP(MAX(G1259/12000,H1259/51,1),0)</f>
        <v>1</v>
      </c>
      <c r="L1259" s="4" t="n">
        <f aca="false">+RANDBETWEEN(1,5)</f>
        <v>2</v>
      </c>
      <c r="M1259" s="4" t="str">
        <f aca="false">+VLOOKUP(A1259&amp;B1259,[1]country_org_des!$A$1:$E$1048576,5,0)</f>
        <v>FTL||Supplier_214||Plant_19||FTL_DE_W-CZ_250</v>
      </c>
      <c r="N1259" s="4" t="n">
        <f aca="false">+FIND("FTL",M1259,2)+4</f>
        <v>34</v>
      </c>
      <c r="O1259" s="0" t="n">
        <f aca="false">+FIND("-",M1259)</f>
        <v>38</v>
      </c>
      <c r="P1259" s="0" t="n">
        <f aca="false">+LEN(M1259)</f>
        <v>44</v>
      </c>
      <c r="Q1259" s="0" t="str">
        <f aca="false">+RIGHT(M1259,P1259-O1259)</f>
        <v>CZ_250</v>
      </c>
      <c r="R1259" s="0" t="n">
        <f aca="false">+LEN(M1259)-LEN(SUBSTITUTE(M1259,"_",""))</f>
        <v>5</v>
      </c>
      <c r="S1259" s="0" t="n">
        <f aca="false">+FIND("!",T1259)</f>
        <v>41</v>
      </c>
      <c r="T1259" s="0" t="str">
        <f aca="false">+SUBSTITUTE(M1259,"_","!",R1259)</f>
        <v>FTL||Supplier_214||Plant_19||FTL_DE_W-CZ!250</v>
      </c>
    </row>
    <row r="1260" customFormat="false" ht="12.8" hidden="true" customHeight="false" outlineLevel="0" collapsed="false">
      <c r="A1260" s="0" t="s">
        <v>1071</v>
      </c>
      <c r="B1260" s="0" t="s">
        <v>1154</v>
      </c>
      <c r="C1260" s="0" t="s">
        <v>1437</v>
      </c>
      <c r="D1260" s="0" t="n">
        <v>22</v>
      </c>
      <c r="E1260" s="4" t="str">
        <f aca="false">+LEFT(RIGHT(M1260,P1260-N1260+1),O1260-N1260)</f>
        <v>DE_W</v>
      </c>
      <c r="F1260" s="4" t="str">
        <f aca="false">+RIGHT(LEFT(M1260,S1260-1),S1260-O1260-1)</f>
        <v>CZ</v>
      </c>
      <c r="G1260" s="4" t="n">
        <f aca="false">+D1260*VLOOKUP(C1260,[1]commodities!A$1:H$1048576,2,0)</f>
        <v>158.379047618</v>
      </c>
      <c r="H1260" s="4" t="n">
        <f aca="false">+$D1260*VLOOKUP(C1260,[1]commodities!A$1:H$1048576,3,0)</f>
        <v>0.5391047618</v>
      </c>
      <c r="I1260" s="4" t="n">
        <f aca="false">+G1260/K1260</f>
        <v>158.379047618</v>
      </c>
      <c r="J1260" s="4" t="n">
        <f aca="false">+H1260/K1260</f>
        <v>0.5391047618</v>
      </c>
      <c r="K1260" s="4" t="n">
        <f aca="false">+ROUNDUP(MAX(G1260/12000,H1260/51,1),0)</f>
        <v>1</v>
      </c>
      <c r="L1260" s="4" t="n">
        <f aca="false">+RANDBETWEEN(1,5)</f>
        <v>2</v>
      </c>
      <c r="M1260" s="4" t="str">
        <f aca="false">+VLOOKUP(A1260&amp;B1260,[1]country_org_des!$A$1:$E$1048576,5,0)</f>
        <v>FTL||Supplier_214||Plant_19||FTL_DE_W-CZ_250</v>
      </c>
      <c r="N1260" s="4" t="n">
        <f aca="false">+FIND("FTL",M1260,2)+4</f>
        <v>34</v>
      </c>
      <c r="O1260" s="0" t="n">
        <f aca="false">+FIND("-",M1260)</f>
        <v>38</v>
      </c>
      <c r="P1260" s="0" t="n">
        <f aca="false">+LEN(M1260)</f>
        <v>44</v>
      </c>
      <c r="Q1260" s="0" t="str">
        <f aca="false">+RIGHT(M1260,P1260-O1260)</f>
        <v>CZ_250</v>
      </c>
      <c r="R1260" s="0" t="n">
        <f aca="false">+LEN(M1260)-LEN(SUBSTITUTE(M1260,"_",""))</f>
        <v>5</v>
      </c>
      <c r="S1260" s="0" t="n">
        <f aca="false">+FIND("!",T1260)</f>
        <v>41</v>
      </c>
      <c r="T1260" s="0" t="str">
        <f aca="false">+SUBSTITUTE(M1260,"_","!",R1260)</f>
        <v>FTL||Supplier_214||Plant_19||FTL_DE_W-CZ!250</v>
      </c>
    </row>
    <row r="1261" customFormat="false" ht="12.8" hidden="true" customHeight="false" outlineLevel="0" collapsed="false">
      <c r="A1261" s="0" t="s">
        <v>1071</v>
      </c>
      <c r="B1261" s="0" t="s">
        <v>1154</v>
      </c>
      <c r="C1261" s="0" t="s">
        <v>1438</v>
      </c>
      <c r="D1261" s="0" t="n">
        <v>42</v>
      </c>
      <c r="E1261" s="4" t="str">
        <f aca="false">+LEFT(RIGHT(M1261,P1261-N1261+1),O1261-N1261)</f>
        <v>DE_W</v>
      </c>
      <c r="F1261" s="4" t="str">
        <f aca="false">+RIGHT(LEFT(M1261,S1261-1),S1261-O1261-1)</f>
        <v>CZ</v>
      </c>
      <c r="G1261" s="4" t="n">
        <f aca="false">+D1261*VLOOKUP(C1261,[1]commodities!A$1:H$1048576,2,0)</f>
        <v>308.659999998</v>
      </c>
      <c r="H1261" s="4" t="n">
        <f aca="false">+$D1261*VLOOKUP(C1261,[1]commodities!A$1:H$1048576,3,0)</f>
        <v>1.0291999998</v>
      </c>
      <c r="I1261" s="4" t="n">
        <f aca="false">+G1261/K1261</f>
        <v>308.659999998</v>
      </c>
      <c r="J1261" s="4" t="n">
        <f aca="false">+H1261/K1261</f>
        <v>1.0291999998</v>
      </c>
      <c r="K1261" s="4" t="n">
        <f aca="false">+ROUNDUP(MAX(G1261/12000,H1261/51,1),0)</f>
        <v>1</v>
      </c>
      <c r="L1261" s="4" t="n">
        <f aca="false">+RANDBETWEEN(1,5)</f>
        <v>5</v>
      </c>
      <c r="M1261" s="4" t="str">
        <f aca="false">+VLOOKUP(A1261&amp;B1261,[1]country_org_des!$A$1:$E$1048576,5,0)</f>
        <v>FTL||Supplier_214||Plant_19||FTL_DE_W-CZ_250</v>
      </c>
      <c r="N1261" s="4" t="n">
        <f aca="false">+FIND("FTL",M1261,2)+4</f>
        <v>34</v>
      </c>
      <c r="O1261" s="0" t="n">
        <f aca="false">+FIND("-",M1261)</f>
        <v>38</v>
      </c>
      <c r="P1261" s="0" t="n">
        <f aca="false">+LEN(M1261)</f>
        <v>44</v>
      </c>
      <c r="Q1261" s="0" t="str">
        <f aca="false">+RIGHT(M1261,P1261-O1261)</f>
        <v>CZ_250</v>
      </c>
      <c r="R1261" s="0" t="n">
        <f aca="false">+LEN(M1261)-LEN(SUBSTITUTE(M1261,"_",""))</f>
        <v>5</v>
      </c>
      <c r="S1261" s="0" t="n">
        <f aca="false">+FIND("!",T1261)</f>
        <v>41</v>
      </c>
      <c r="T1261" s="0" t="str">
        <f aca="false">+SUBSTITUTE(M1261,"_","!",R1261)</f>
        <v>FTL||Supplier_214||Plant_19||FTL_DE_W-CZ!250</v>
      </c>
    </row>
    <row r="1262" customFormat="false" ht="12.8" hidden="true" customHeight="false" outlineLevel="0" collapsed="false">
      <c r="A1262" s="0" t="s">
        <v>1071</v>
      </c>
      <c r="B1262" s="0" t="s">
        <v>1154</v>
      </c>
      <c r="C1262" s="0" t="s">
        <v>1439</v>
      </c>
      <c r="D1262" s="0" t="n">
        <v>42</v>
      </c>
      <c r="E1262" s="4" t="str">
        <f aca="false">+LEFT(RIGHT(M1262,P1262-N1262+1),O1262-N1262)</f>
        <v>DE_W</v>
      </c>
      <c r="F1262" s="4" t="str">
        <f aca="false">+RIGHT(LEFT(M1262,S1262-1),S1262-O1262-1)</f>
        <v>CZ</v>
      </c>
      <c r="G1262" s="4" t="n">
        <f aca="false">+D1262*VLOOKUP(C1262,[1]commodities!A$1:H$1048576,2,0)</f>
        <v>301.519999998</v>
      </c>
      <c r="H1262" s="4" t="n">
        <f aca="false">+$D1262*VLOOKUP(C1262,[1]commodities!A$1:H$1048576,3,0)</f>
        <v>1.0291999998</v>
      </c>
      <c r="I1262" s="4" t="n">
        <f aca="false">+G1262/K1262</f>
        <v>301.519999998</v>
      </c>
      <c r="J1262" s="4" t="n">
        <f aca="false">+H1262/K1262</f>
        <v>1.0291999998</v>
      </c>
      <c r="K1262" s="4" t="n">
        <f aca="false">+ROUNDUP(MAX(G1262/12000,H1262/51,1),0)</f>
        <v>1</v>
      </c>
      <c r="L1262" s="4" t="n">
        <f aca="false">+RANDBETWEEN(1,5)</f>
        <v>1</v>
      </c>
      <c r="M1262" s="4" t="str">
        <f aca="false">+VLOOKUP(A1262&amp;B1262,[1]country_org_des!$A$1:$E$1048576,5,0)</f>
        <v>FTL||Supplier_214||Plant_19||FTL_DE_W-CZ_250</v>
      </c>
      <c r="N1262" s="4" t="n">
        <f aca="false">+FIND("FTL",M1262,2)+4</f>
        <v>34</v>
      </c>
      <c r="O1262" s="0" t="n">
        <f aca="false">+FIND("-",M1262)</f>
        <v>38</v>
      </c>
      <c r="P1262" s="0" t="n">
        <f aca="false">+LEN(M1262)</f>
        <v>44</v>
      </c>
      <c r="Q1262" s="0" t="str">
        <f aca="false">+RIGHT(M1262,P1262-O1262)</f>
        <v>CZ_250</v>
      </c>
      <c r="R1262" s="0" t="n">
        <f aca="false">+LEN(M1262)-LEN(SUBSTITUTE(M1262,"_",""))</f>
        <v>5</v>
      </c>
      <c r="S1262" s="0" t="n">
        <f aca="false">+FIND("!",T1262)</f>
        <v>41</v>
      </c>
      <c r="T1262" s="0" t="str">
        <f aca="false">+SUBSTITUTE(M1262,"_","!",R1262)</f>
        <v>FTL||Supplier_214||Plant_19||FTL_DE_W-CZ!250</v>
      </c>
    </row>
    <row r="1263" customFormat="false" ht="12.8" hidden="true" customHeight="false" outlineLevel="0" collapsed="false">
      <c r="A1263" s="0" t="s">
        <v>1071</v>
      </c>
      <c r="B1263" s="0" t="s">
        <v>1154</v>
      </c>
      <c r="C1263" s="0" t="s">
        <v>1440</v>
      </c>
      <c r="D1263" s="0" t="n">
        <v>84</v>
      </c>
      <c r="E1263" s="4" t="str">
        <f aca="false">+LEFT(RIGHT(M1263,P1263-N1263+1),O1263-N1263)</f>
        <v>DE_W</v>
      </c>
      <c r="F1263" s="4" t="str">
        <f aca="false">+RIGHT(LEFT(M1263,S1263-1),S1263-O1263-1)</f>
        <v>CZ</v>
      </c>
      <c r="G1263" s="4" t="n">
        <f aca="false">+D1263*VLOOKUP(C1263,[1]commodities!A$1:H$1048576,2,0)</f>
        <v>603.039999996</v>
      </c>
      <c r="H1263" s="4" t="n">
        <f aca="false">+$D1263*VLOOKUP(C1263,[1]commodities!A$1:H$1048576,3,0)</f>
        <v>2.0583999996</v>
      </c>
      <c r="I1263" s="4" t="n">
        <f aca="false">+G1263/K1263</f>
        <v>603.039999996</v>
      </c>
      <c r="J1263" s="4" t="n">
        <f aca="false">+H1263/K1263</f>
        <v>2.0583999996</v>
      </c>
      <c r="K1263" s="4" t="n">
        <f aca="false">+ROUNDUP(MAX(G1263/12000,H1263/51,1),0)</f>
        <v>1</v>
      </c>
      <c r="L1263" s="4" t="n">
        <f aca="false">+RANDBETWEEN(1,5)</f>
        <v>3</v>
      </c>
      <c r="M1263" s="4" t="str">
        <f aca="false">+VLOOKUP(A1263&amp;B1263,[1]country_org_des!$A$1:$E$1048576,5,0)</f>
        <v>FTL||Supplier_214||Plant_19||FTL_DE_W-CZ_250</v>
      </c>
      <c r="N1263" s="4" t="n">
        <f aca="false">+FIND("FTL",M1263,2)+4</f>
        <v>34</v>
      </c>
      <c r="O1263" s="0" t="n">
        <f aca="false">+FIND("-",M1263)</f>
        <v>38</v>
      </c>
      <c r="P1263" s="0" t="n">
        <f aca="false">+LEN(M1263)</f>
        <v>44</v>
      </c>
      <c r="Q1263" s="0" t="str">
        <f aca="false">+RIGHT(M1263,P1263-O1263)</f>
        <v>CZ_250</v>
      </c>
      <c r="R1263" s="0" t="n">
        <f aca="false">+LEN(M1263)-LEN(SUBSTITUTE(M1263,"_",""))</f>
        <v>5</v>
      </c>
      <c r="S1263" s="0" t="n">
        <f aca="false">+FIND("!",T1263)</f>
        <v>41</v>
      </c>
      <c r="T1263" s="0" t="str">
        <f aca="false">+SUBSTITUTE(M1263,"_","!",R1263)</f>
        <v>FTL||Supplier_214||Plant_19||FTL_DE_W-CZ!250</v>
      </c>
    </row>
    <row r="1264" customFormat="false" ht="12.8" hidden="true" customHeight="false" outlineLevel="0" collapsed="false">
      <c r="A1264" s="0" t="s">
        <v>1071</v>
      </c>
      <c r="B1264" s="0" t="s">
        <v>1154</v>
      </c>
      <c r="C1264" s="0" t="s">
        <v>1441</v>
      </c>
      <c r="D1264" s="0" t="n">
        <v>252</v>
      </c>
      <c r="E1264" s="4" t="str">
        <f aca="false">+LEFT(RIGHT(M1264,P1264-N1264+1),O1264-N1264)</f>
        <v>DE_W</v>
      </c>
      <c r="F1264" s="4" t="str">
        <f aca="false">+RIGHT(LEFT(M1264,S1264-1),S1264-O1264-1)</f>
        <v>CZ</v>
      </c>
      <c r="G1264" s="4" t="n">
        <f aca="false">+D1264*VLOOKUP(C1264,[1]commodities!A$1:H$1048576,2,0)</f>
        <v>1809.119999988</v>
      </c>
      <c r="H1264" s="4" t="n">
        <f aca="false">+$D1264*VLOOKUP(C1264,[1]commodities!A$1:H$1048576,3,0)</f>
        <v>6.1751999988</v>
      </c>
      <c r="I1264" s="4" t="n">
        <f aca="false">+G1264/K1264</f>
        <v>1809.119999988</v>
      </c>
      <c r="J1264" s="4" t="n">
        <f aca="false">+H1264/K1264</f>
        <v>6.1751999988</v>
      </c>
      <c r="K1264" s="4" t="n">
        <f aca="false">+ROUNDUP(MAX(G1264/12000,H1264/51,1),0)</f>
        <v>1</v>
      </c>
      <c r="L1264" s="4" t="n">
        <f aca="false">+RANDBETWEEN(1,5)</f>
        <v>1</v>
      </c>
      <c r="M1264" s="4" t="str">
        <f aca="false">+VLOOKUP(A1264&amp;B1264,[1]country_org_des!$A$1:$E$1048576,5,0)</f>
        <v>FTL||Supplier_214||Plant_19||FTL_DE_W-CZ_250</v>
      </c>
      <c r="N1264" s="4" t="n">
        <f aca="false">+FIND("FTL",M1264,2)+4</f>
        <v>34</v>
      </c>
      <c r="O1264" s="0" t="n">
        <f aca="false">+FIND("-",M1264)</f>
        <v>38</v>
      </c>
      <c r="P1264" s="0" t="n">
        <f aca="false">+LEN(M1264)</f>
        <v>44</v>
      </c>
      <c r="Q1264" s="0" t="str">
        <f aca="false">+RIGHT(M1264,P1264-O1264)</f>
        <v>CZ_250</v>
      </c>
      <c r="R1264" s="0" t="n">
        <f aca="false">+LEN(M1264)-LEN(SUBSTITUTE(M1264,"_",""))</f>
        <v>5</v>
      </c>
      <c r="S1264" s="0" t="n">
        <f aca="false">+FIND("!",T1264)</f>
        <v>41</v>
      </c>
      <c r="T1264" s="0" t="str">
        <f aca="false">+SUBSTITUTE(M1264,"_","!",R1264)</f>
        <v>FTL||Supplier_214||Plant_19||FTL_DE_W-CZ!250</v>
      </c>
    </row>
    <row r="1265" customFormat="false" ht="12.8" hidden="true" customHeight="false" outlineLevel="0" collapsed="false">
      <c r="A1265" s="0" t="s">
        <v>1071</v>
      </c>
      <c r="B1265" s="0" t="s">
        <v>1154</v>
      </c>
      <c r="C1265" s="0" t="s">
        <v>1442</v>
      </c>
      <c r="D1265" s="0" t="n">
        <v>12</v>
      </c>
      <c r="E1265" s="4" t="str">
        <f aca="false">+LEFT(RIGHT(M1265,P1265-N1265+1),O1265-N1265)</f>
        <v>DE_W</v>
      </c>
      <c r="F1265" s="4" t="str">
        <f aca="false">+RIGHT(LEFT(M1265,S1265-1),S1265-O1265-1)</f>
        <v>CZ</v>
      </c>
      <c r="G1265" s="4" t="n">
        <f aca="false">+D1265*VLOOKUP(C1265,[1]commodities!A$1:H$1048576,2,0)</f>
        <v>86.388571428</v>
      </c>
      <c r="H1265" s="4" t="n">
        <f aca="false">+$D1265*VLOOKUP(C1265,[1]commodities!A$1:H$1048576,3,0)</f>
        <v>0.2940571428</v>
      </c>
      <c r="I1265" s="4" t="n">
        <f aca="false">+G1265/K1265</f>
        <v>86.388571428</v>
      </c>
      <c r="J1265" s="4" t="n">
        <f aca="false">+H1265/K1265</f>
        <v>0.2940571428</v>
      </c>
      <c r="K1265" s="4" t="n">
        <f aca="false">+ROUNDUP(MAX(G1265/12000,H1265/51,1),0)</f>
        <v>1</v>
      </c>
      <c r="L1265" s="4" t="n">
        <f aca="false">+RANDBETWEEN(1,5)</f>
        <v>5</v>
      </c>
      <c r="M1265" s="4" t="str">
        <f aca="false">+VLOOKUP(A1265&amp;B1265,[1]country_org_des!$A$1:$E$1048576,5,0)</f>
        <v>FTL||Supplier_214||Plant_19||FTL_DE_W-CZ_250</v>
      </c>
      <c r="N1265" s="4" t="n">
        <f aca="false">+FIND("FTL",M1265,2)+4</f>
        <v>34</v>
      </c>
      <c r="O1265" s="0" t="n">
        <f aca="false">+FIND("-",M1265)</f>
        <v>38</v>
      </c>
      <c r="P1265" s="0" t="n">
        <f aca="false">+LEN(M1265)</f>
        <v>44</v>
      </c>
      <c r="Q1265" s="0" t="str">
        <f aca="false">+RIGHT(M1265,P1265-O1265)</f>
        <v>CZ_250</v>
      </c>
      <c r="R1265" s="0" t="n">
        <f aca="false">+LEN(M1265)-LEN(SUBSTITUTE(M1265,"_",""))</f>
        <v>5</v>
      </c>
      <c r="S1265" s="0" t="n">
        <f aca="false">+FIND("!",T1265)</f>
        <v>41</v>
      </c>
      <c r="T1265" s="0" t="str">
        <f aca="false">+SUBSTITUTE(M1265,"_","!",R1265)</f>
        <v>FTL||Supplier_214||Plant_19||FTL_DE_W-CZ!250</v>
      </c>
    </row>
    <row r="1266" customFormat="false" ht="12.8" hidden="true" customHeight="false" outlineLevel="0" collapsed="false">
      <c r="A1266" s="0" t="s">
        <v>1071</v>
      </c>
      <c r="B1266" s="0" t="s">
        <v>1154</v>
      </c>
      <c r="C1266" s="0" t="s">
        <v>1443</v>
      </c>
      <c r="D1266" s="0" t="n">
        <v>21</v>
      </c>
      <c r="E1266" s="4" t="str">
        <f aca="false">+LEFT(RIGHT(M1266,P1266-N1266+1),O1266-N1266)</f>
        <v>DE_W</v>
      </c>
      <c r="F1266" s="4" t="str">
        <f aca="false">+RIGHT(LEFT(M1266,S1266-1),S1266-O1266-1)</f>
        <v>CZ</v>
      </c>
      <c r="G1266" s="4" t="n">
        <f aca="false">+D1266*VLOOKUP(C1266,[1]commodities!A$1:H$1048576,2,0)</f>
        <v>151.179999999</v>
      </c>
      <c r="H1266" s="4" t="n">
        <f aca="false">+$D1266*VLOOKUP(C1266,[1]commodities!A$1:H$1048576,3,0)</f>
        <v>0.5145999999</v>
      </c>
      <c r="I1266" s="4" t="n">
        <f aca="false">+G1266/K1266</f>
        <v>151.179999999</v>
      </c>
      <c r="J1266" s="4" t="n">
        <f aca="false">+H1266/K1266</f>
        <v>0.5145999999</v>
      </c>
      <c r="K1266" s="4" t="n">
        <f aca="false">+ROUNDUP(MAX(G1266/12000,H1266/51,1),0)</f>
        <v>1</v>
      </c>
      <c r="L1266" s="4" t="n">
        <f aca="false">+RANDBETWEEN(1,5)</f>
        <v>1</v>
      </c>
      <c r="M1266" s="4" t="str">
        <f aca="false">+VLOOKUP(A1266&amp;B1266,[1]country_org_des!$A$1:$E$1048576,5,0)</f>
        <v>FTL||Supplier_214||Plant_19||FTL_DE_W-CZ_250</v>
      </c>
      <c r="N1266" s="4" t="n">
        <f aca="false">+FIND("FTL",M1266,2)+4</f>
        <v>34</v>
      </c>
      <c r="O1266" s="0" t="n">
        <f aca="false">+FIND("-",M1266)</f>
        <v>38</v>
      </c>
      <c r="P1266" s="0" t="n">
        <f aca="false">+LEN(M1266)</f>
        <v>44</v>
      </c>
      <c r="Q1266" s="0" t="str">
        <f aca="false">+RIGHT(M1266,P1266-O1266)</f>
        <v>CZ_250</v>
      </c>
      <c r="R1266" s="0" t="n">
        <f aca="false">+LEN(M1266)-LEN(SUBSTITUTE(M1266,"_",""))</f>
        <v>5</v>
      </c>
      <c r="S1266" s="0" t="n">
        <f aca="false">+FIND("!",T1266)</f>
        <v>41</v>
      </c>
      <c r="T1266" s="0" t="str">
        <f aca="false">+SUBSTITUTE(M1266,"_","!",R1266)</f>
        <v>FTL||Supplier_214||Plant_19||FTL_DE_W-CZ!250</v>
      </c>
    </row>
    <row r="1267" customFormat="false" ht="12.8" hidden="true" customHeight="false" outlineLevel="0" collapsed="false">
      <c r="A1267" s="0" t="s">
        <v>984</v>
      </c>
      <c r="B1267" s="0" t="s">
        <v>1154</v>
      </c>
      <c r="C1267" s="0" t="s">
        <v>1444</v>
      </c>
      <c r="D1267" s="0" t="n">
        <v>180</v>
      </c>
      <c r="E1267" s="4" t="str">
        <f aca="false">+LEFT(RIGHT(M1267,P1267-N1267+1),O1267-N1267)</f>
        <v>CZ</v>
      </c>
      <c r="F1267" s="4" t="str">
        <f aca="false">+RIGHT(LEFT(M1267,S1267-1),S1267-O1267-1)</f>
        <v>CZ</v>
      </c>
      <c r="G1267" s="4" t="n">
        <f aca="false">+D1267*VLOOKUP(C1267,[1]commodities!A$1:H$1048576,2,0)</f>
        <v>12.099999996</v>
      </c>
      <c r="H1267" s="4" t="n">
        <f aca="false">+$D1267*VLOOKUP(C1267,[1]commodities!A$1:H$1048576,3,0)</f>
        <v>0.174000006</v>
      </c>
      <c r="I1267" s="4" t="n">
        <f aca="false">+G1267/K1267</f>
        <v>12.099999996</v>
      </c>
      <c r="J1267" s="4" t="n">
        <f aca="false">+H1267/K1267</f>
        <v>0.174000006</v>
      </c>
      <c r="K1267" s="4" t="n">
        <f aca="false">+ROUNDUP(MAX(G1267/12000,H1267/51,1),0)</f>
        <v>1</v>
      </c>
      <c r="L1267" s="4" t="n">
        <f aca="false">+RANDBETWEEN(1,5)</f>
        <v>1</v>
      </c>
      <c r="M1267" s="4" t="str">
        <f aca="false">+VLOOKUP(A1267&amp;B1267,[1]country_org_des!$A$1:$E$1048576,5,0)</f>
        <v>FTL||Supplier_306||Plant_19||FTL_CZ-CZ_500</v>
      </c>
      <c r="N1267" s="4" t="n">
        <f aca="false">+FIND("FTL",M1267,2)+4</f>
        <v>34</v>
      </c>
      <c r="O1267" s="0" t="n">
        <f aca="false">+FIND("-",M1267)</f>
        <v>36</v>
      </c>
      <c r="P1267" s="0" t="n">
        <f aca="false">+LEN(M1267)</f>
        <v>42</v>
      </c>
      <c r="Q1267" s="0" t="str">
        <f aca="false">+RIGHT(M1267,P1267-O1267)</f>
        <v>CZ_500</v>
      </c>
      <c r="R1267" s="0" t="n">
        <f aca="false">+LEN(M1267)-LEN(SUBSTITUTE(M1267,"_",""))</f>
        <v>4</v>
      </c>
      <c r="S1267" s="0" t="n">
        <f aca="false">+FIND("!",T1267)</f>
        <v>39</v>
      </c>
      <c r="T1267" s="0" t="str">
        <f aca="false">+SUBSTITUTE(M1267,"_","!",R1267)</f>
        <v>FTL||Supplier_306||Plant_19||FTL_CZ-CZ!500</v>
      </c>
    </row>
    <row r="1268" customFormat="false" ht="12.8" hidden="true" customHeight="false" outlineLevel="0" collapsed="false">
      <c r="A1268" s="0" t="s">
        <v>984</v>
      </c>
      <c r="B1268" s="0" t="s">
        <v>1154</v>
      </c>
      <c r="C1268" s="0" t="s">
        <v>1445</v>
      </c>
      <c r="D1268" s="0" t="n">
        <v>90</v>
      </c>
      <c r="E1268" s="4" t="str">
        <f aca="false">+LEFT(RIGHT(M1268,P1268-N1268+1),O1268-N1268)</f>
        <v>CZ</v>
      </c>
      <c r="F1268" s="4" t="str">
        <f aca="false">+RIGHT(LEFT(M1268,S1268-1),S1268-O1268-1)</f>
        <v>CZ</v>
      </c>
      <c r="G1268" s="4" t="n">
        <f aca="false">+D1268*VLOOKUP(C1268,[1]commodities!A$1:H$1048576,2,0)</f>
        <v>6.049999998</v>
      </c>
      <c r="H1268" s="4" t="n">
        <f aca="false">+$D1268*VLOOKUP(C1268,[1]commodities!A$1:H$1048576,3,0)</f>
        <v>0.087000003</v>
      </c>
      <c r="I1268" s="4" t="n">
        <f aca="false">+G1268/K1268</f>
        <v>6.049999998</v>
      </c>
      <c r="J1268" s="4" t="n">
        <f aca="false">+H1268/K1268</f>
        <v>0.087000003</v>
      </c>
      <c r="K1268" s="4" t="n">
        <f aca="false">+ROUNDUP(MAX(G1268/12000,H1268/51,1),0)</f>
        <v>1</v>
      </c>
      <c r="L1268" s="4" t="n">
        <f aca="false">+RANDBETWEEN(1,5)</f>
        <v>2</v>
      </c>
      <c r="M1268" s="4" t="str">
        <f aca="false">+VLOOKUP(A1268&amp;B1268,[1]country_org_des!$A$1:$E$1048576,5,0)</f>
        <v>FTL||Supplier_306||Plant_19||FTL_CZ-CZ_500</v>
      </c>
      <c r="N1268" s="4" t="n">
        <f aca="false">+FIND("FTL",M1268,2)+4</f>
        <v>34</v>
      </c>
      <c r="O1268" s="0" t="n">
        <f aca="false">+FIND("-",M1268)</f>
        <v>36</v>
      </c>
      <c r="P1268" s="0" t="n">
        <f aca="false">+LEN(M1268)</f>
        <v>42</v>
      </c>
      <c r="Q1268" s="0" t="str">
        <f aca="false">+RIGHT(M1268,P1268-O1268)</f>
        <v>CZ_500</v>
      </c>
      <c r="R1268" s="0" t="n">
        <f aca="false">+LEN(M1268)-LEN(SUBSTITUTE(M1268,"_",""))</f>
        <v>4</v>
      </c>
      <c r="S1268" s="0" t="n">
        <f aca="false">+FIND("!",T1268)</f>
        <v>39</v>
      </c>
      <c r="T1268" s="0" t="str">
        <f aca="false">+SUBSTITUTE(M1268,"_","!",R1268)</f>
        <v>FTL||Supplier_306||Plant_19||FTL_CZ-CZ!500</v>
      </c>
    </row>
    <row r="1269" customFormat="false" ht="12.8" hidden="true" customHeight="false" outlineLevel="0" collapsed="false">
      <c r="A1269" s="0" t="s">
        <v>984</v>
      </c>
      <c r="B1269" s="0" t="s">
        <v>1154</v>
      </c>
      <c r="C1269" s="0" t="s">
        <v>1446</v>
      </c>
      <c r="D1269" s="0" t="n">
        <v>1260</v>
      </c>
      <c r="E1269" s="4" t="str">
        <f aca="false">+LEFT(RIGHT(M1269,P1269-N1269+1),O1269-N1269)</f>
        <v>CZ</v>
      </c>
      <c r="F1269" s="4" t="str">
        <f aca="false">+RIGHT(LEFT(M1269,S1269-1),S1269-O1269-1)</f>
        <v>CZ</v>
      </c>
      <c r="G1269" s="4" t="n">
        <f aca="false">+D1269*VLOOKUP(C1269,[1]commodities!A$1:H$1048576,2,0)</f>
        <v>84.699999972</v>
      </c>
      <c r="H1269" s="4" t="n">
        <f aca="false">+$D1269*VLOOKUP(C1269,[1]commodities!A$1:H$1048576,3,0)</f>
        <v>1.218000042</v>
      </c>
      <c r="I1269" s="4" t="n">
        <f aca="false">+G1269/K1269</f>
        <v>84.699999972</v>
      </c>
      <c r="J1269" s="4" t="n">
        <f aca="false">+H1269/K1269</f>
        <v>1.218000042</v>
      </c>
      <c r="K1269" s="4" t="n">
        <f aca="false">+ROUNDUP(MAX(G1269/12000,H1269/51,1),0)</f>
        <v>1</v>
      </c>
      <c r="L1269" s="4" t="n">
        <f aca="false">+RANDBETWEEN(1,5)</f>
        <v>2</v>
      </c>
      <c r="M1269" s="4" t="str">
        <f aca="false">+VLOOKUP(A1269&amp;B1269,[1]country_org_des!$A$1:$E$1048576,5,0)</f>
        <v>FTL||Supplier_306||Plant_19||FTL_CZ-CZ_500</v>
      </c>
      <c r="N1269" s="4" t="n">
        <f aca="false">+FIND("FTL",M1269,2)+4</f>
        <v>34</v>
      </c>
      <c r="O1269" s="0" t="n">
        <f aca="false">+FIND("-",M1269)</f>
        <v>36</v>
      </c>
      <c r="P1269" s="0" t="n">
        <f aca="false">+LEN(M1269)</f>
        <v>42</v>
      </c>
      <c r="Q1269" s="0" t="str">
        <f aca="false">+RIGHT(M1269,P1269-O1269)</f>
        <v>CZ_500</v>
      </c>
      <c r="R1269" s="0" t="n">
        <f aca="false">+LEN(M1269)-LEN(SUBSTITUTE(M1269,"_",""))</f>
        <v>4</v>
      </c>
      <c r="S1269" s="0" t="n">
        <f aca="false">+FIND("!",T1269)</f>
        <v>39</v>
      </c>
      <c r="T1269" s="0" t="str">
        <f aca="false">+SUBSTITUTE(M1269,"_","!",R1269)</f>
        <v>FTL||Supplier_306||Plant_19||FTL_CZ-CZ!500</v>
      </c>
    </row>
    <row r="1270" customFormat="false" ht="12.8" hidden="true" customHeight="false" outlineLevel="0" collapsed="false">
      <c r="A1270" s="0" t="s">
        <v>984</v>
      </c>
      <c r="B1270" s="0" t="s">
        <v>1154</v>
      </c>
      <c r="C1270" s="0" t="s">
        <v>1447</v>
      </c>
      <c r="D1270" s="0" t="n">
        <v>190</v>
      </c>
      <c r="E1270" s="4" t="str">
        <f aca="false">+LEFT(RIGHT(M1270,P1270-N1270+1),O1270-N1270)</f>
        <v>CZ</v>
      </c>
      <c r="F1270" s="4" t="str">
        <f aca="false">+RIGHT(LEFT(M1270,S1270-1),S1270-O1270-1)</f>
        <v>CZ</v>
      </c>
      <c r="G1270" s="4" t="n">
        <f aca="false">+D1270*VLOOKUP(C1270,[1]commodities!A$1:H$1048576,2,0)</f>
        <v>21.1375</v>
      </c>
      <c r="H1270" s="4" t="n">
        <f aca="false">+$D1270*VLOOKUP(C1270,[1]commodities!A$1:H$1048576,3,0)</f>
        <v>0.1995</v>
      </c>
      <c r="I1270" s="4" t="n">
        <f aca="false">+G1270/K1270</f>
        <v>21.1375</v>
      </c>
      <c r="J1270" s="4" t="n">
        <f aca="false">+H1270/K1270</f>
        <v>0.1995</v>
      </c>
      <c r="K1270" s="4" t="n">
        <f aca="false">+ROUNDUP(MAX(G1270/12000,H1270/51,1),0)</f>
        <v>1</v>
      </c>
      <c r="L1270" s="4" t="n">
        <f aca="false">+RANDBETWEEN(1,5)</f>
        <v>4</v>
      </c>
      <c r="M1270" s="4" t="str">
        <f aca="false">+VLOOKUP(A1270&amp;B1270,[1]country_org_des!$A$1:$E$1048576,5,0)</f>
        <v>FTL||Supplier_306||Plant_19||FTL_CZ-CZ_500</v>
      </c>
      <c r="N1270" s="4" t="n">
        <f aca="false">+FIND("FTL",M1270,2)+4</f>
        <v>34</v>
      </c>
      <c r="O1270" s="0" t="n">
        <f aca="false">+FIND("-",M1270)</f>
        <v>36</v>
      </c>
      <c r="P1270" s="0" t="n">
        <f aca="false">+LEN(M1270)</f>
        <v>42</v>
      </c>
      <c r="Q1270" s="0" t="str">
        <f aca="false">+RIGHT(M1270,P1270-O1270)</f>
        <v>CZ_500</v>
      </c>
      <c r="R1270" s="0" t="n">
        <f aca="false">+LEN(M1270)-LEN(SUBSTITUTE(M1270,"_",""))</f>
        <v>4</v>
      </c>
      <c r="S1270" s="0" t="n">
        <f aca="false">+FIND("!",T1270)</f>
        <v>39</v>
      </c>
      <c r="T1270" s="0" t="str">
        <f aca="false">+SUBSTITUTE(M1270,"_","!",R1270)</f>
        <v>FTL||Supplier_306||Plant_19||FTL_CZ-CZ!500</v>
      </c>
    </row>
    <row r="1271" customFormat="false" ht="12.8" hidden="true" customHeight="false" outlineLevel="0" collapsed="false">
      <c r="A1271" s="0" t="s">
        <v>984</v>
      </c>
      <c r="B1271" s="0" t="s">
        <v>1154</v>
      </c>
      <c r="C1271" s="0" t="s">
        <v>1448</v>
      </c>
      <c r="D1271" s="0" t="n">
        <v>58</v>
      </c>
      <c r="E1271" s="4" t="str">
        <f aca="false">+LEFT(RIGHT(M1271,P1271-N1271+1),O1271-N1271)</f>
        <v>CZ</v>
      </c>
      <c r="F1271" s="4" t="str">
        <f aca="false">+RIGHT(LEFT(M1271,S1271-1),S1271-O1271-1)</f>
        <v>CZ</v>
      </c>
      <c r="G1271" s="4" t="n">
        <f aca="false">+D1271*VLOOKUP(C1271,[1]commodities!A$1:H$1048576,2,0)</f>
        <v>6.4525</v>
      </c>
      <c r="H1271" s="4" t="n">
        <f aca="false">+$D1271*VLOOKUP(C1271,[1]commodities!A$1:H$1048576,3,0)</f>
        <v>0.0609</v>
      </c>
      <c r="I1271" s="4" t="n">
        <f aca="false">+G1271/K1271</f>
        <v>6.4525</v>
      </c>
      <c r="J1271" s="4" t="n">
        <f aca="false">+H1271/K1271</f>
        <v>0.0609</v>
      </c>
      <c r="K1271" s="4" t="n">
        <f aca="false">+ROUNDUP(MAX(G1271/12000,H1271/51,1),0)</f>
        <v>1</v>
      </c>
      <c r="L1271" s="4" t="n">
        <f aca="false">+RANDBETWEEN(1,5)</f>
        <v>1</v>
      </c>
      <c r="M1271" s="4" t="str">
        <f aca="false">+VLOOKUP(A1271&amp;B1271,[1]country_org_des!$A$1:$E$1048576,5,0)</f>
        <v>FTL||Supplier_306||Plant_19||FTL_CZ-CZ_500</v>
      </c>
      <c r="N1271" s="4" t="n">
        <f aca="false">+FIND("FTL",M1271,2)+4</f>
        <v>34</v>
      </c>
      <c r="O1271" s="0" t="n">
        <f aca="false">+FIND("-",M1271)</f>
        <v>36</v>
      </c>
      <c r="P1271" s="0" t="n">
        <f aca="false">+LEN(M1271)</f>
        <v>42</v>
      </c>
      <c r="Q1271" s="0" t="str">
        <f aca="false">+RIGHT(M1271,P1271-O1271)</f>
        <v>CZ_500</v>
      </c>
      <c r="R1271" s="0" t="n">
        <f aca="false">+LEN(M1271)-LEN(SUBSTITUTE(M1271,"_",""))</f>
        <v>4</v>
      </c>
      <c r="S1271" s="0" t="n">
        <f aca="false">+FIND("!",T1271)</f>
        <v>39</v>
      </c>
      <c r="T1271" s="0" t="str">
        <f aca="false">+SUBSTITUTE(M1271,"_","!",R1271)</f>
        <v>FTL||Supplier_306||Plant_19||FTL_CZ-CZ!500</v>
      </c>
    </row>
    <row r="1272" customFormat="false" ht="12.8" hidden="true" customHeight="false" outlineLevel="0" collapsed="false">
      <c r="A1272" s="0" t="s">
        <v>984</v>
      </c>
      <c r="B1272" s="0" t="s">
        <v>1154</v>
      </c>
      <c r="C1272" s="0" t="s">
        <v>1449</v>
      </c>
      <c r="D1272" s="0" t="n">
        <v>1280</v>
      </c>
      <c r="E1272" s="4" t="str">
        <f aca="false">+LEFT(RIGHT(M1272,P1272-N1272+1),O1272-N1272)</f>
        <v>CZ</v>
      </c>
      <c r="F1272" s="4" t="str">
        <f aca="false">+RIGHT(LEFT(M1272,S1272-1),S1272-O1272-1)</f>
        <v>CZ</v>
      </c>
      <c r="G1272" s="4" t="n">
        <f aca="false">+D1272*VLOOKUP(C1272,[1]commodities!A$1:H$1048576,2,0)</f>
        <v>142.4</v>
      </c>
      <c r="H1272" s="4" t="n">
        <f aca="false">+$D1272*VLOOKUP(C1272,[1]commodities!A$1:H$1048576,3,0)</f>
        <v>1.344</v>
      </c>
      <c r="I1272" s="4" t="n">
        <f aca="false">+G1272/K1272</f>
        <v>142.4</v>
      </c>
      <c r="J1272" s="4" t="n">
        <f aca="false">+H1272/K1272</f>
        <v>1.344</v>
      </c>
      <c r="K1272" s="4" t="n">
        <f aca="false">+ROUNDUP(MAX(G1272/12000,H1272/51,1),0)</f>
        <v>1</v>
      </c>
      <c r="L1272" s="4" t="n">
        <f aca="false">+RANDBETWEEN(1,5)</f>
        <v>1</v>
      </c>
      <c r="M1272" s="4" t="str">
        <f aca="false">+VLOOKUP(A1272&amp;B1272,[1]country_org_des!$A$1:$E$1048576,5,0)</f>
        <v>FTL||Supplier_306||Plant_19||FTL_CZ-CZ_500</v>
      </c>
      <c r="N1272" s="4" t="n">
        <f aca="false">+FIND("FTL",M1272,2)+4</f>
        <v>34</v>
      </c>
      <c r="O1272" s="0" t="n">
        <f aca="false">+FIND("-",M1272)</f>
        <v>36</v>
      </c>
      <c r="P1272" s="0" t="n">
        <f aca="false">+LEN(M1272)</f>
        <v>42</v>
      </c>
      <c r="Q1272" s="0" t="str">
        <f aca="false">+RIGHT(M1272,P1272-O1272)</f>
        <v>CZ_500</v>
      </c>
      <c r="R1272" s="0" t="n">
        <f aca="false">+LEN(M1272)-LEN(SUBSTITUTE(M1272,"_",""))</f>
        <v>4</v>
      </c>
      <c r="S1272" s="0" t="n">
        <f aca="false">+FIND("!",T1272)</f>
        <v>39</v>
      </c>
      <c r="T1272" s="0" t="str">
        <f aca="false">+SUBSTITUTE(M1272,"_","!",R1272)</f>
        <v>FTL||Supplier_306||Plant_19||FTL_CZ-CZ!500</v>
      </c>
    </row>
    <row r="1273" customFormat="false" ht="12.8" hidden="true" customHeight="false" outlineLevel="0" collapsed="false">
      <c r="A1273" s="0" t="s">
        <v>984</v>
      </c>
      <c r="B1273" s="0" t="s">
        <v>1154</v>
      </c>
      <c r="C1273" s="0" t="s">
        <v>1450</v>
      </c>
      <c r="D1273" s="0" t="n">
        <v>70</v>
      </c>
      <c r="E1273" s="4" t="str">
        <f aca="false">+LEFT(RIGHT(M1273,P1273-N1273+1),O1273-N1273)</f>
        <v>CZ</v>
      </c>
      <c r="F1273" s="4" t="str">
        <f aca="false">+RIGHT(LEFT(M1273,S1273-1),S1273-O1273-1)</f>
        <v>CZ</v>
      </c>
      <c r="G1273" s="4" t="n">
        <f aca="false">+D1273*VLOOKUP(C1273,[1]commodities!A$1:H$1048576,2,0)</f>
        <v>71.516666669</v>
      </c>
      <c r="H1273" s="4" t="n">
        <f aca="false">+$D1273*VLOOKUP(C1273,[1]commodities!A$1:H$1048576,3,0)</f>
        <v>0.761296669</v>
      </c>
      <c r="I1273" s="4" t="n">
        <f aca="false">+G1273/K1273</f>
        <v>71.516666669</v>
      </c>
      <c r="J1273" s="4" t="n">
        <f aca="false">+H1273/K1273</f>
        <v>0.761296669</v>
      </c>
      <c r="K1273" s="4" t="n">
        <f aca="false">+ROUNDUP(MAX(G1273/12000,H1273/51,1),0)</f>
        <v>1</v>
      </c>
      <c r="L1273" s="4" t="n">
        <f aca="false">+RANDBETWEEN(1,5)</f>
        <v>4</v>
      </c>
      <c r="M1273" s="4" t="str">
        <f aca="false">+VLOOKUP(A1273&amp;B1273,[1]country_org_des!$A$1:$E$1048576,5,0)</f>
        <v>FTL||Supplier_306||Plant_19||FTL_CZ-CZ_500</v>
      </c>
      <c r="N1273" s="4" t="n">
        <f aca="false">+FIND("FTL",M1273,2)+4</f>
        <v>34</v>
      </c>
      <c r="O1273" s="0" t="n">
        <f aca="false">+FIND("-",M1273)</f>
        <v>36</v>
      </c>
      <c r="P1273" s="0" t="n">
        <f aca="false">+LEN(M1273)</f>
        <v>42</v>
      </c>
      <c r="Q1273" s="0" t="str">
        <f aca="false">+RIGHT(M1273,P1273-O1273)</f>
        <v>CZ_500</v>
      </c>
      <c r="R1273" s="0" t="n">
        <f aca="false">+LEN(M1273)-LEN(SUBSTITUTE(M1273,"_",""))</f>
        <v>4</v>
      </c>
      <c r="S1273" s="0" t="n">
        <f aca="false">+FIND("!",T1273)</f>
        <v>39</v>
      </c>
      <c r="T1273" s="0" t="str">
        <f aca="false">+SUBSTITUTE(M1273,"_","!",R1273)</f>
        <v>FTL||Supplier_306||Plant_19||FTL_CZ-CZ!500</v>
      </c>
    </row>
    <row r="1274" customFormat="false" ht="12.8" hidden="true" customHeight="false" outlineLevel="0" collapsed="false">
      <c r="A1274" s="0" t="s">
        <v>984</v>
      </c>
      <c r="B1274" s="0" t="s">
        <v>1154</v>
      </c>
      <c r="C1274" s="0" t="s">
        <v>1451</v>
      </c>
      <c r="D1274" s="0" t="n">
        <v>30</v>
      </c>
      <c r="E1274" s="4" t="str">
        <f aca="false">+LEFT(RIGHT(M1274,P1274-N1274+1),O1274-N1274)</f>
        <v>CZ</v>
      </c>
      <c r="F1274" s="4" t="str">
        <f aca="false">+RIGHT(LEFT(M1274,S1274-1),S1274-O1274-1)</f>
        <v>CZ</v>
      </c>
      <c r="G1274" s="4" t="n">
        <f aca="false">+D1274*VLOOKUP(C1274,[1]commodities!A$1:H$1048576,2,0)</f>
        <v>30.650000001</v>
      </c>
      <c r="H1274" s="4" t="n">
        <f aca="false">+$D1274*VLOOKUP(C1274,[1]commodities!A$1:H$1048576,3,0)</f>
        <v>0.326270001</v>
      </c>
      <c r="I1274" s="4" t="n">
        <f aca="false">+G1274/K1274</f>
        <v>30.650000001</v>
      </c>
      <c r="J1274" s="4" t="n">
        <f aca="false">+H1274/K1274</f>
        <v>0.326270001</v>
      </c>
      <c r="K1274" s="4" t="n">
        <f aca="false">+ROUNDUP(MAX(G1274/12000,H1274/51,1),0)</f>
        <v>1</v>
      </c>
      <c r="L1274" s="4" t="n">
        <f aca="false">+RANDBETWEEN(1,5)</f>
        <v>2</v>
      </c>
      <c r="M1274" s="4" t="str">
        <f aca="false">+VLOOKUP(A1274&amp;B1274,[1]country_org_des!$A$1:$E$1048576,5,0)</f>
        <v>FTL||Supplier_306||Plant_19||FTL_CZ-CZ_500</v>
      </c>
      <c r="N1274" s="4" t="n">
        <f aca="false">+FIND("FTL",M1274,2)+4</f>
        <v>34</v>
      </c>
      <c r="O1274" s="0" t="n">
        <f aca="false">+FIND("-",M1274)</f>
        <v>36</v>
      </c>
      <c r="P1274" s="0" t="n">
        <f aca="false">+LEN(M1274)</f>
        <v>42</v>
      </c>
      <c r="Q1274" s="0" t="str">
        <f aca="false">+RIGHT(M1274,P1274-O1274)</f>
        <v>CZ_500</v>
      </c>
      <c r="R1274" s="0" t="n">
        <f aca="false">+LEN(M1274)-LEN(SUBSTITUTE(M1274,"_",""))</f>
        <v>4</v>
      </c>
      <c r="S1274" s="0" t="n">
        <f aca="false">+FIND("!",T1274)</f>
        <v>39</v>
      </c>
      <c r="T1274" s="0" t="str">
        <f aca="false">+SUBSTITUTE(M1274,"_","!",R1274)</f>
        <v>FTL||Supplier_306||Plant_19||FTL_CZ-CZ!500</v>
      </c>
    </row>
    <row r="1275" customFormat="false" ht="12.8" hidden="true" customHeight="false" outlineLevel="0" collapsed="false">
      <c r="A1275" s="0" t="s">
        <v>984</v>
      </c>
      <c r="B1275" s="0" t="s">
        <v>1154</v>
      </c>
      <c r="C1275" s="0" t="s">
        <v>1452</v>
      </c>
      <c r="D1275" s="0" t="n">
        <v>670</v>
      </c>
      <c r="E1275" s="4" t="str">
        <f aca="false">+LEFT(RIGHT(M1275,P1275-N1275+1),O1275-N1275)</f>
        <v>CZ</v>
      </c>
      <c r="F1275" s="4" t="str">
        <f aca="false">+RIGHT(LEFT(M1275,S1275-1),S1275-O1275-1)</f>
        <v>CZ</v>
      </c>
      <c r="G1275" s="4" t="n">
        <f aca="false">+D1275*VLOOKUP(C1275,[1]commodities!A$1:H$1048576,2,0)</f>
        <v>684.516666689</v>
      </c>
      <c r="H1275" s="4" t="n">
        <f aca="false">+$D1275*VLOOKUP(C1275,[1]commodities!A$1:H$1048576,3,0)</f>
        <v>7.286696689</v>
      </c>
      <c r="I1275" s="4" t="n">
        <f aca="false">+G1275/K1275</f>
        <v>684.516666689</v>
      </c>
      <c r="J1275" s="4" t="n">
        <f aca="false">+H1275/K1275</f>
        <v>7.286696689</v>
      </c>
      <c r="K1275" s="4" t="n">
        <f aca="false">+ROUNDUP(MAX(G1275/12000,H1275/51,1),0)</f>
        <v>1</v>
      </c>
      <c r="L1275" s="4" t="n">
        <f aca="false">+RANDBETWEEN(1,5)</f>
        <v>2</v>
      </c>
      <c r="M1275" s="4" t="str">
        <f aca="false">+VLOOKUP(A1275&amp;B1275,[1]country_org_des!$A$1:$E$1048576,5,0)</f>
        <v>FTL||Supplier_306||Plant_19||FTL_CZ-CZ_500</v>
      </c>
      <c r="N1275" s="4" t="n">
        <f aca="false">+FIND("FTL",M1275,2)+4</f>
        <v>34</v>
      </c>
      <c r="O1275" s="0" t="n">
        <f aca="false">+FIND("-",M1275)</f>
        <v>36</v>
      </c>
      <c r="P1275" s="0" t="n">
        <f aca="false">+LEN(M1275)</f>
        <v>42</v>
      </c>
      <c r="Q1275" s="0" t="str">
        <f aca="false">+RIGHT(M1275,P1275-O1275)</f>
        <v>CZ_500</v>
      </c>
      <c r="R1275" s="0" t="n">
        <f aca="false">+LEN(M1275)-LEN(SUBSTITUTE(M1275,"_",""))</f>
        <v>4</v>
      </c>
      <c r="S1275" s="0" t="n">
        <f aca="false">+FIND("!",T1275)</f>
        <v>39</v>
      </c>
      <c r="T1275" s="0" t="str">
        <f aca="false">+SUBSTITUTE(M1275,"_","!",R1275)</f>
        <v>FTL||Supplier_306||Plant_19||FTL_CZ-CZ!500</v>
      </c>
    </row>
    <row r="1276" customFormat="false" ht="12.8" hidden="true" customHeight="false" outlineLevel="0" collapsed="false">
      <c r="A1276" s="0" t="s">
        <v>984</v>
      </c>
      <c r="B1276" s="0" t="s">
        <v>1154</v>
      </c>
      <c r="C1276" s="0" t="s">
        <v>1453</v>
      </c>
      <c r="D1276" s="0" t="n">
        <v>280</v>
      </c>
      <c r="E1276" s="4" t="str">
        <f aca="false">+LEFT(RIGHT(M1276,P1276-N1276+1),O1276-N1276)</f>
        <v>CZ</v>
      </c>
      <c r="F1276" s="4" t="str">
        <f aca="false">+RIGHT(LEFT(M1276,S1276-1),S1276-O1276-1)</f>
        <v>CZ</v>
      </c>
      <c r="G1276" s="4" t="n">
        <f aca="false">+D1276*VLOOKUP(C1276,[1]commodities!A$1:H$1048576,2,0)</f>
        <v>9.94</v>
      </c>
      <c r="H1276" s="4" t="n">
        <f aca="false">+$D1276*VLOOKUP(C1276,[1]commodities!A$1:H$1048576,3,0)</f>
        <v>0.0784</v>
      </c>
      <c r="I1276" s="4" t="n">
        <f aca="false">+G1276/K1276</f>
        <v>9.94</v>
      </c>
      <c r="J1276" s="4" t="n">
        <f aca="false">+H1276/K1276</f>
        <v>0.0784</v>
      </c>
      <c r="K1276" s="4" t="n">
        <f aca="false">+ROUNDUP(MAX(G1276/12000,H1276/51,1),0)</f>
        <v>1</v>
      </c>
      <c r="L1276" s="4" t="n">
        <f aca="false">+RANDBETWEEN(1,5)</f>
        <v>2</v>
      </c>
      <c r="M1276" s="4" t="str">
        <f aca="false">+VLOOKUP(A1276&amp;B1276,[1]country_org_des!$A$1:$E$1048576,5,0)</f>
        <v>FTL||Supplier_306||Plant_19||FTL_CZ-CZ_500</v>
      </c>
      <c r="N1276" s="4" t="n">
        <f aca="false">+FIND("FTL",M1276,2)+4</f>
        <v>34</v>
      </c>
      <c r="O1276" s="0" t="n">
        <f aca="false">+FIND("-",M1276)</f>
        <v>36</v>
      </c>
      <c r="P1276" s="0" t="n">
        <f aca="false">+LEN(M1276)</f>
        <v>42</v>
      </c>
      <c r="Q1276" s="0" t="str">
        <f aca="false">+RIGHT(M1276,P1276-O1276)</f>
        <v>CZ_500</v>
      </c>
      <c r="R1276" s="0" t="n">
        <f aca="false">+LEN(M1276)-LEN(SUBSTITUTE(M1276,"_",""))</f>
        <v>4</v>
      </c>
      <c r="S1276" s="0" t="n">
        <f aca="false">+FIND("!",T1276)</f>
        <v>39</v>
      </c>
      <c r="T1276" s="0" t="str">
        <f aca="false">+SUBSTITUTE(M1276,"_","!",R1276)</f>
        <v>FTL||Supplier_306||Plant_19||FTL_CZ-CZ!500</v>
      </c>
    </row>
    <row r="1277" customFormat="false" ht="12.8" hidden="true" customHeight="false" outlineLevel="0" collapsed="false">
      <c r="A1277" s="0" t="s">
        <v>984</v>
      </c>
      <c r="B1277" s="0" t="s">
        <v>1154</v>
      </c>
      <c r="C1277" s="0" t="s">
        <v>1454</v>
      </c>
      <c r="D1277" s="0" t="n">
        <v>2520</v>
      </c>
      <c r="E1277" s="4" t="str">
        <f aca="false">+LEFT(RIGHT(M1277,P1277-N1277+1),O1277-N1277)</f>
        <v>CZ</v>
      </c>
      <c r="F1277" s="4" t="str">
        <f aca="false">+RIGHT(LEFT(M1277,S1277-1),S1277-O1277-1)</f>
        <v>CZ</v>
      </c>
      <c r="G1277" s="4" t="n">
        <f aca="false">+D1277*VLOOKUP(C1277,[1]commodities!A$1:H$1048576,2,0)</f>
        <v>89.46</v>
      </c>
      <c r="H1277" s="4" t="n">
        <f aca="false">+$D1277*VLOOKUP(C1277,[1]commodities!A$1:H$1048576,3,0)</f>
        <v>0.7056</v>
      </c>
      <c r="I1277" s="4" t="n">
        <f aca="false">+G1277/K1277</f>
        <v>89.46</v>
      </c>
      <c r="J1277" s="4" t="n">
        <f aca="false">+H1277/K1277</f>
        <v>0.7056</v>
      </c>
      <c r="K1277" s="4" t="n">
        <f aca="false">+ROUNDUP(MAX(G1277/12000,H1277/51,1),0)</f>
        <v>1</v>
      </c>
      <c r="L1277" s="4" t="n">
        <f aca="false">+RANDBETWEEN(1,5)</f>
        <v>4</v>
      </c>
      <c r="M1277" s="4" t="str">
        <f aca="false">+VLOOKUP(A1277&amp;B1277,[1]country_org_des!$A$1:$E$1048576,5,0)</f>
        <v>FTL||Supplier_306||Plant_19||FTL_CZ-CZ_500</v>
      </c>
      <c r="N1277" s="4" t="n">
        <f aca="false">+FIND("FTL",M1277,2)+4</f>
        <v>34</v>
      </c>
      <c r="O1277" s="0" t="n">
        <f aca="false">+FIND("-",M1277)</f>
        <v>36</v>
      </c>
      <c r="P1277" s="0" t="n">
        <f aca="false">+LEN(M1277)</f>
        <v>42</v>
      </c>
      <c r="Q1277" s="0" t="str">
        <f aca="false">+RIGHT(M1277,P1277-O1277)</f>
        <v>CZ_500</v>
      </c>
      <c r="R1277" s="0" t="n">
        <f aca="false">+LEN(M1277)-LEN(SUBSTITUTE(M1277,"_",""))</f>
        <v>4</v>
      </c>
      <c r="S1277" s="0" t="n">
        <f aca="false">+FIND("!",T1277)</f>
        <v>39</v>
      </c>
      <c r="T1277" s="0" t="str">
        <f aca="false">+SUBSTITUTE(M1277,"_","!",R1277)</f>
        <v>FTL||Supplier_306||Plant_19||FTL_CZ-CZ!500</v>
      </c>
    </row>
    <row r="1278" customFormat="false" ht="12.8" hidden="true" customHeight="false" outlineLevel="0" collapsed="false">
      <c r="A1278" s="0" t="s">
        <v>1007</v>
      </c>
      <c r="B1278" s="0" t="s">
        <v>1154</v>
      </c>
      <c r="C1278" s="0" t="s">
        <v>1455</v>
      </c>
      <c r="D1278" s="0" t="n">
        <v>60</v>
      </c>
      <c r="E1278" s="4" t="str">
        <f aca="false">+LEFT(RIGHT(M1278,P1278-N1278+1),O1278-N1278)</f>
        <v>DE_W</v>
      </c>
      <c r="F1278" s="4" t="str">
        <f aca="false">+RIGHT(LEFT(M1278,S1278-1),S1278-O1278-1)</f>
        <v>CZ</v>
      </c>
      <c r="G1278" s="4" t="n">
        <f aca="false">+D1278*VLOOKUP(C1278,[1]commodities!A$1:H$1048576,2,0)</f>
        <v>175.2</v>
      </c>
      <c r="H1278" s="4" t="n">
        <f aca="false">+$D1278*VLOOKUP(C1278,[1]commodities!A$1:H$1048576,3,0)</f>
        <v>4.103758002</v>
      </c>
      <c r="I1278" s="4" t="n">
        <f aca="false">+G1278/K1278</f>
        <v>175.2</v>
      </c>
      <c r="J1278" s="4" t="n">
        <f aca="false">+H1278/K1278</f>
        <v>4.103758002</v>
      </c>
      <c r="K1278" s="4" t="n">
        <f aca="false">+ROUNDUP(MAX(G1278/12000,H1278/51,1),0)</f>
        <v>1</v>
      </c>
      <c r="L1278" s="4" t="n">
        <f aca="false">+RANDBETWEEN(1,5)</f>
        <v>5</v>
      </c>
      <c r="M1278" s="4" t="str">
        <f aca="false">+VLOOKUP(A1278&amp;B1278,[1]country_org_des!$A$1:$E$1048576,5,0)</f>
        <v>FTL||Supplier_232||Plant_19||FTL_DE_W-CZ_100</v>
      </c>
      <c r="N1278" s="4" t="n">
        <f aca="false">+FIND("FTL",M1278,2)+4</f>
        <v>34</v>
      </c>
      <c r="O1278" s="0" t="n">
        <f aca="false">+FIND("-",M1278)</f>
        <v>38</v>
      </c>
      <c r="P1278" s="0" t="n">
        <f aca="false">+LEN(M1278)</f>
        <v>44</v>
      </c>
      <c r="Q1278" s="0" t="str">
        <f aca="false">+RIGHT(M1278,P1278-O1278)</f>
        <v>CZ_100</v>
      </c>
      <c r="R1278" s="0" t="n">
        <f aca="false">+LEN(M1278)-LEN(SUBSTITUTE(M1278,"_",""))</f>
        <v>5</v>
      </c>
      <c r="S1278" s="0" t="n">
        <f aca="false">+FIND("!",T1278)</f>
        <v>41</v>
      </c>
      <c r="T1278" s="0" t="str">
        <f aca="false">+SUBSTITUTE(M1278,"_","!",R1278)</f>
        <v>FTL||Supplier_232||Plant_19||FTL_DE_W-CZ!100</v>
      </c>
    </row>
    <row r="1279" customFormat="false" ht="12.8" hidden="true" customHeight="false" outlineLevel="0" collapsed="false">
      <c r="A1279" s="0" t="s">
        <v>1007</v>
      </c>
      <c r="B1279" s="0" t="s">
        <v>1154</v>
      </c>
      <c r="C1279" s="0" t="s">
        <v>1456</v>
      </c>
      <c r="D1279" s="0" t="n">
        <v>60</v>
      </c>
      <c r="E1279" s="4" t="str">
        <f aca="false">+LEFT(RIGHT(M1279,P1279-N1279+1),O1279-N1279)</f>
        <v>DE_W</v>
      </c>
      <c r="F1279" s="4" t="str">
        <f aca="false">+RIGHT(LEFT(M1279,S1279-1),S1279-O1279-1)</f>
        <v>CZ</v>
      </c>
      <c r="G1279" s="4" t="n">
        <f aca="false">+D1279*VLOOKUP(C1279,[1]commodities!A$1:H$1048576,2,0)</f>
        <v>178.2</v>
      </c>
      <c r="H1279" s="4" t="n">
        <f aca="false">+$D1279*VLOOKUP(C1279,[1]commodities!A$1:H$1048576,3,0)</f>
        <v>4.103758002</v>
      </c>
      <c r="I1279" s="4" t="n">
        <f aca="false">+G1279/K1279</f>
        <v>178.2</v>
      </c>
      <c r="J1279" s="4" t="n">
        <f aca="false">+H1279/K1279</f>
        <v>4.103758002</v>
      </c>
      <c r="K1279" s="4" t="n">
        <f aca="false">+ROUNDUP(MAX(G1279/12000,H1279/51,1),0)</f>
        <v>1</v>
      </c>
      <c r="L1279" s="4" t="n">
        <f aca="false">+RANDBETWEEN(1,5)</f>
        <v>3</v>
      </c>
      <c r="M1279" s="4" t="str">
        <f aca="false">+VLOOKUP(A1279&amp;B1279,[1]country_org_des!$A$1:$E$1048576,5,0)</f>
        <v>FTL||Supplier_232||Plant_19||FTL_DE_W-CZ_100</v>
      </c>
      <c r="N1279" s="4" t="n">
        <f aca="false">+FIND("FTL",M1279,2)+4</f>
        <v>34</v>
      </c>
      <c r="O1279" s="0" t="n">
        <f aca="false">+FIND("-",M1279)</f>
        <v>38</v>
      </c>
      <c r="P1279" s="0" t="n">
        <f aca="false">+LEN(M1279)</f>
        <v>44</v>
      </c>
      <c r="Q1279" s="0" t="str">
        <f aca="false">+RIGHT(M1279,P1279-O1279)</f>
        <v>CZ_100</v>
      </c>
      <c r="R1279" s="0" t="n">
        <f aca="false">+LEN(M1279)-LEN(SUBSTITUTE(M1279,"_",""))</f>
        <v>5</v>
      </c>
      <c r="S1279" s="0" t="n">
        <f aca="false">+FIND("!",T1279)</f>
        <v>41</v>
      </c>
      <c r="T1279" s="0" t="str">
        <f aca="false">+SUBSTITUTE(M1279,"_","!",R1279)</f>
        <v>FTL||Supplier_232||Plant_19||FTL_DE_W-CZ!100</v>
      </c>
    </row>
    <row r="1280" customFormat="false" ht="12.8" hidden="true" customHeight="false" outlineLevel="0" collapsed="false">
      <c r="A1280" s="0" t="s">
        <v>1007</v>
      </c>
      <c r="B1280" s="0" t="s">
        <v>1154</v>
      </c>
      <c r="C1280" s="0" t="s">
        <v>1457</v>
      </c>
      <c r="D1280" s="0" t="n">
        <v>80</v>
      </c>
      <c r="E1280" s="4" t="str">
        <f aca="false">+LEFT(RIGHT(M1280,P1280-N1280+1),O1280-N1280)</f>
        <v>DE_W</v>
      </c>
      <c r="F1280" s="4" t="str">
        <f aca="false">+RIGHT(LEFT(M1280,S1280-1),S1280-O1280-1)</f>
        <v>CZ</v>
      </c>
      <c r="G1280" s="4" t="n">
        <f aca="false">+D1280*VLOOKUP(C1280,[1]commodities!A$1:H$1048576,2,0)</f>
        <v>346.4</v>
      </c>
      <c r="H1280" s="4" t="n">
        <f aca="false">+$D1280*VLOOKUP(C1280,[1]commodities!A$1:H$1048576,3,0)</f>
        <v>8.207516</v>
      </c>
      <c r="I1280" s="4" t="n">
        <f aca="false">+G1280/K1280</f>
        <v>346.4</v>
      </c>
      <c r="J1280" s="4" t="n">
        <f aca="false">+H1280/K1280</f>
        <v>8.207516</v>
      </c>
      <c r="K1280" s="4" t="n">
        <f aca="false">+ROUNDUP(MAX(G1280/12000,H1280/51,1),0)</f>
        <v>1</v>
      </c>
      <c r="L1280" s="4" t="n">
        <f aca="false">+RANDBETWEEN(1,5)</f>
        <v>5</v>
      </c>
      <c r="M1280" s="4" t="str">
        <f aca="false">+VLOOKUP(A1280&amp;B1280,[1]country_org_des!$A$1:$E$1048576,5,0)</f>
        <v>FTL||Supplier_232||Plant_19||FTL_DE_W-CZ_100</v>
      </c>
      <c r="N1280" s="4" t="n">
        <f aca="false">+FIND("FTL",M1280,2)+4</f>
        <v>34</v>
      </c>
      <c r="O1280" s="0" t="n">
        <f aca="false">+FIND("-",M1280)</f>
        <v>38</v>
      </c>
      <c r="P1280" s="0" t="n">
        <f aca="false">+LEN(M1280)</f>
        <v>44</v>
      </c>
      <c r="Q1280" s="0" t="str">
        <f aca="false">+RIGHT(M1280,P1280-O1280)</f>
        <v>CZ_100</v>
      </c>
      <c r="R1280" s="0" t="n">
        <f aca="false">+LEN(M1280)-LEN(SUBSTITUTE(M1280,"_",""))</f>
        <v>5</v>
      </c>
      <c r="S1280" s="0" t="n">
        <f aca="false">+FIND("!",T1280)</f>
        <v>41</v>
      </c>
      <c r="T1280" s="0" t="str">
        <f aca="false">+SUBSTITUTE(M1280,"_","!",R1280)</f>
        <v>FTL||Supplier_232||Plant_19||FTL_DE_W-CZ!100</v>
      </c>
    </row>
    <row r="1281" customFormat="false" ht="12.8" hidden="true" customHeight="false" outlineLevel="0" collapsed="false">
      <c r="A1281" s="0" t="s">
        <v>1007</v>
      </c>
      <c r="B1281" s="0" t="s">
        <v>1154</v>
      </c>
      <c r="C1281" s="0" t="s">
        <v>1458</v>
      </c>
      <c r="D1281" s="0" t="n">
        <v>120</v>
      </c>
      <c r="E1281" s="4" t="str">
        <f aca="false">+LEFT(RIGHT(M1281,P1281-N1281+1),O1281-N1281)</f>
        <v>DE_W</v>
      </c>
      <c r="F1281" s="4" t="str">
        <f aca="false">+RIGHT(LEFT(M1281,S1281-1),S1281-O1281-1)</f>
        <v>CZ</v>
      </c>
      <c r="G1281" s="4" t="n">
        <f aca="false">+D1281*VLOOKUP(C1281,[1]commodities!A$1:H$1048576,2,0)</f>
        <v>525.6</v>
      </c>
      <c r="H1281" s="4" t="n">
        <f aca="false">+$D1281*VLOOKUP(C1281,[1]commodities!A$1:H$1048576,3,0)</f>
        <v>12.311274</v>
      </c>
      <c r="I1281" s="4" t="n">
        <f aca="false">+G1281/K1281</f>
        <v>525.6</v>
      </c>
      <c r="J1281" s="4" t="n">
        <f aca="false">+H1281/K1281</f>
        <v>12.311274</v>
      </c>
      <c r="K1281" s="4" t="n">
        <f aca="false">+ROUNDUP(MAX(G1281/12000,H1281/51,1),0)</f>
        <v>1</v>
      </c>
      <c r="L1281" s="4" t="n">
        <f aca="false">+RANDBETWEEN(1,5)</f>
        <v>3</v>
      </c>
      <c r="M1281" s="4" t="str">
        <f aca="false">+VLOOKUP(A1281&amp;B1281,[1]country_org_des!$A$1:$E$1048576,5,0)</f>
        <v>FTL||Supplier_232||Plant_19||FTL_DE_W-CZ_100</v>
      </c>
      <c r="N1281" s="4" t="n">
        <f aca="false">+FIND("FTL",M1281,2)+4</f>
        <v>34</v>
      </c>
      <c r="O1281" s="0" t="n">
        <f aca="false">+FIND("-",M1281)</f>
        <v>38</v>
      </c>
      <c r="P1281" s="0" t="n">
        <f aca="false">+LEN(M1281)</f>
        <v>44</v>
      </c>
      <c r="Q1281" s="0" t="str">
        <f aca="false">+RIGHT(M1281,P1281-O1281)</f>
        <v>CZ_100</v>
      </c>
      <c r="R1281" s="0" t="n">
        <f aca="false">+LEN(M1281)-LEN(SUBSTITUTE(M1281,"_",""))</f>
        <v>5</v>
      </c>
      <c r="S1281" s="0" t="n">
        <f aca="false">+FIND("!",T1281)</f>
        <v>41</v>
      </c>
      <c r="T1281" s="0" t="str">
        <f aca="false">+SUBSTITUTE(M1281,"_","!",R1281)</f>
        <v>FTL||Supplier_232||Plant_19||FTL_DE_W-CZ!100</v>
      </c>
    </row>
    <row r="1282" customFormat="false" ht="12.8" hidden="true" customHeight="false" outlineLevel="0" collapsed="false">
      <c r="A1282" s="0" t="s">
        <v>1007</v>
      </c>
      <c r="B1282" s="0" t="s">
        <v>1154</v>
      </c>
      <c r="C1282" s="0" t="s">
        <v>1459</v>
      </c>
      <c r="D1282" s="0" t="n">
        <v>78</v>
      </c>
      <c r="E1282" s="4" t="str">
        <f aca="false">+LEFT(RIGHT(M1282,P1282-N1282+1),O1282-N1282)</f>
        <v>DE_W</v>
      </c>
      <c r="F1282" s="4" t="str">
        <f aca="false">+RIGHT(LEFT(M1282,S1282-1),S1282-O1282-1)</f>
        <v>CZ</v>
      </c>
      <c r="G1282" s="4" t="n">
        <f aca="false">+D1282*VLOOKUP(C1282,[1]commodities!A$1:H$1048576,2,0)</f>
        <v>204.240000003</v>
      </c>
      <c r="H1282" s="4" t="n">
        <f aca="false">+$D1282*VLOOKUP(C1282,[1]commodities!A$1:H$1048576,3,0)</f>
        <v>4.1037580038</v>
      </c>
      <c r="I1282" s="4" t="n">
        <f aca="false">+G1282/K1282</f>
        <v>204.240000003</v>
      </c>
      <c r="J1282" s="4" t="n">
        <f aca="false">+H1282/K1282</f>
        <v>4.1037580038</v>
      </c>
      <c r="K1282" s="4" t="n">
        <f aca="false">+ROUNDUP(MAX(G1282/12000,H1282/51,1),0)</f>
        <v>1</v>
      </c>
      <c r="L1282" s="4" t="n">
        <f aca="false">+RANDBETWEEN(1,5)</f>
        <v>2</v>
      </c>
      <c r="M1282" s="4" t="str">
        <f aca="false">+VLOOKUP(A1282&amp;B1282,[1]country_org_des!$A$1:$E$1048576,5,0)</f>
        <v>FTL||Supplier_232||Plant_19||FTL_DE_W-CZ_100</v>
      </c>
      <c r="N1282" s="4" t="n">
        <f aca="false">+FIND("FTL",M1282,2)+4</f>
        <v>34</v>
      </c>
      <c r="O1282" s="0" t="n">
        <f aca="false">+FIND("-",M1282)</f>
        <v>38</v>
      </c>
      <c r="P1282" s="0" t="n">
        <f aca="false">+LEN(M1282)</f>
        <v>44</v>
      </c>
      <c r="Q1282" s="0" t="str">
        <f aca="false">+RIGHT(M1282,P1282-O1282)</f>
        <v>CZ_100</v>
      </c>
      <c r="R1282" s="0" t="n">
        <f aca="false">+LEN(M1282)-LEN(SUBSTITUTE(M1282,"_",""))</f>
        <v>5</v>
      </c>
      <c r="S1282" s="0" t="n">
        <f aca="false">+FIND("!",T1282)</f>
        <v>41</v>
      </c>
      <c r="T1282" s="0" t="str">
        <f aca="false">+SUBSTITUTE(M1282,"_","!",R1282)</f>
        <v>FTL||Supplier_232||Plant_19||FTL_DE_W-CZ!100</v>
      </c>
    </row>
    <row r="1283" customFormat="false" ht="12.8" hidden="true" customHeight="false" outlineLevel="0" collapsed="false">
      <c r="A1283" s="0" t="s">
        <v>1007</v>
      </c>
      <c r="B1283" s="0" t="s">
        <v>1154</v>
      </c>
      <c r="C1283" s="0" t="s">
        <v>1460</v>
      </c>
      <c r="D1283" s="0" t="n">
        <v>78</v>
      </c>
      <c r="E1283" s="4" t="str">
        <f aca="false">+LEFT(RIGHT(M1283,P1283-N1283+1),O1283-N1283)</f>
        <v>DE_W</v>
      </c>
      <c r="F1283" s="4" t="str">
        <f aca="false">+RIGHT(LEFT(M1283,S1283-1),S1283-O1283-1)</f>
        <v>CZ</v>
      </c>
      <c r="G1283" s="4" t="n">
        <f aca="false">+D1283*VLOOKUP(C1283,[1]commodities!A$1:H$1048576,2,0)</f>
        <v>205.800000003</v>
      </c>
      <c r="H1283" s="4" t="n">
        <f aca="false">+$D1283*VLOOKUP(C1283,[1]commodities!A$1:H$1048576,3,0)</f>
        <v>4.1037580038</v>
      </c>
      <c r="I1283" s="4" t="n">
        <f aca="false">+G1283/K1283</f>
        <v>205.800000003</v>
      </c>
      <c r="J1283" s="4" t="n">
        <f aca="false">+H1283/K1283</f>
        <v>4.1037580038</v>
      </c>
      <c r="K1283" s="4" t="n">
        <f aca="false">+ROUNDUP(MAX(G1283/12000,H1283/51,1),0)</f>
        <v>1</v>
      </c>
      <c r="L1283" s="4" t="n">
        <f aca="false">+RANDBETWEEN(1,5)</f>
        <v>4</v>
      </c>
      <c r="M1283" s="4" t="str">
        <f aca="false">+VLOOKUP(A1283&amp;B1283,[1]country_org_des!$A$1:$E$1048576,5,0)</f>
        <v>FTL||Supplier_232||Plant_19||FTL_DE_W-CZ_100</v>
      </c>
      <c r="N1283" s="4" t="n">
        <f aca="false">+FIND("FTL",M1283,2)+4</f>
        <v>34</v>
      </c>
      <c r="O1283" s="0" t="n">
        <f aca="false">+FIND("-",M1283)</f>
        <v>38</v>
      </c>
      <c r="P1283" s="0" t="n">
        <f aca="false">+LEN(M1283)</f>
        <v>44</v>
      </c>
      <c r="Q1283" s="0" t="str">
        <f aca="false">+RIGHT(M1283,P1283-O1283)</f>
        <v>CZ_100</v>
      </c>
      <c r="R1283" s="0" t="n">
        <f aca="false">+LEN(M1283)-LEN(SUBSTITUTE(M1283,"_",""))</f>
        <v>5</v>
      </c>
      <c r="S1283" s="0" t="n">
        <f aca="false">+FIND("!",T1283)</f>
        <v>41</v>
      </c>
      <c r="T1283" s="0" t="str">
        <f aca="false">+SUBSTITUTE(M1283,"_","!",R1283)</f>
        <v>FTL||Supplier_232||Plant_19||FTL_DE_W-CZ!100</v>
      </c>
    </row>
    <row r="1284" customFormat="false" ht="12.8" hidden="true" customHeight="false" outlineLevel="0" collapsed="false">
      <c r="A1284" s="0" t="s">
        <v>1007</v>
      </c>
      <c r="B1284" s="0" t="s">
        <v>1154</v>
      </c>
      <c r="C1284" s="0" t="s">
        <v>1461</v>
      </c>
      <c r="D1284" s="0" t="n">
        <v>78</v>
      </c>
      <c r="E1284" s="4" t="str">
        <f aca="false">+LEFT(RIGHT(M1284,P1284-N1284+1),O1284-N1284)</f>
        <v>DE_W</v>
      </c>
      <c r="F1284" s="4" t="str">
        <f aca="false">+RIGHT(LEFT(M1284,S1284-1),S1284-O1284-1)</f>
        <v>CZ</v>
      </c>
      <c r="G1284" s="4" t="n">
        <f aca="false">+D1284*VLOOKUP(C1284,[1]commodities!A$1:H$1048576,2,0)</f>
        <v>236.34</v>
      </c>
      <c r="H1284" s="4" t="n">
        <f aca="false">+$D1284*VLOOKUP(C1284,[1]commodities!A$1:H$1048576,3,0)</f>
        <v>5.3348854026</v>
      </c>
      <c r="I1284" s="4" t="n">
        <f aca="false">+G1284/K1284</f>
        <v>236.34</v>
      </c>
      <c r="J1284" s="4" t="n">
        <f aca="false">+H1284/K1284</f>
        <v>5.3348854026</v>
      </c>
      <c r="K1284" s="4" t="n">
        <f aca="false">+ROUNDUP(MAX(G1284/12000,H1284/51,1),0)</f>
        <v>1</v>
      </c>
      <c r="L1284" s="4" t="n">
        <f aca="false">+RANDBETWEEN(1,5)</f>
        <v>2</v>
      </c>
      <c r="M1284" s="4" t="str">
        <f aca="false">+VLOOKUP(A1284&amp;B1284,[1]country_org_des!$A$1:$E$1048576,5,0)</f>
        <v>FTL||Supplier_232||Plant_19||FTL_DE_W-CZ_100</v>
      </c>
      <c r="N1284" s="4" t="n">
        <f aca="false">+FIND("FTL",M1284,2)+4</f>
        <v>34</v>
      </c>
      <c r="O1284" s="0" t="n">
        <f aca="false">+FIND("-",M1284)</f>
        <v>38</v>
      </c>
      <c r="P1284" s="0" t="n">
        <f aca="false">+LEN(M1284)</f>
        <v>44</v>
      </c>
      <c r="Q1284" s="0" t="str">
        <f aca="false">+RIGHT(M1284,P1284-O1284)</f>
        <v>CZ_100</v>
      </c>
      <c r="R1284" s="0" t="n">
        <f aca="false">+LEN(M1284)-LEN(SUBSTITUTE(M1284,"_",""))</f>
        <v>5</v>
      </c>
      <c r="S1284" s="0" t="n">
        <f aca="false">+FIND("!",T1284)</f>
        <v>41</v>
      </c>
      <c r="T1284" s="0" t="str">
        <f aca="false">+SUBSTITUTE(M1284,"_","!",R1284)</f>
        <v>FTL||Supplier_232||Plant_19||FTL_DE_W-CZ!100</v>
      </c>
    </row>
    <row r="1285" customFormat="false" ht="12.8" hidden="true" customHeight="false" outlineLevel="0" collapsed="false">
      <c r="A1285" s="0" t="s">
        <v>1007</v>
      </c>
      <c r="B1285" s="0" t="s">
        <v>1154</v>
      </c>
      <c r="C1285" s="0" t="s">
        <v>1462</v>
      </c>
      <c r="D1285" s="0" t="n">
        <v>156</v>
      </c>
      <c r="E1285" s="4" t="str">
        <f aca="false">+LEFT(RIGHT(M1285,P1285-N1285+1),O1285-N1285)</f>
        <v>DE_W</v>
      </c>
      <c r="F1285" s="4" t="str">
        <f aca="false">+RIGHT(LEFT(M1285,S1285-1),S1285-O1285-1)</f>
        <v>CZ</v>
      </c>
      <c r="G1285" s="4" t="n">
        <f aca="false">+D1285*VLOOKUP(C1285,[1]commodities!A$1:H$1048576,2,0)</f>
        <v>480.48</v>
      </c>
      <c r="H1285" s="4" t="n">
        <f aca="false">+$D1285*VLOOKUP(C1285,[1]commodities!A$1:H$1048576,3,0)</f>
        <v>10.6697708052</v>
      </c>
      <c r="I1285" s="4" t="n">
        <f aca="false">+G1285/K1285</f>
        <v>480.48</v>
      </c>
      <c r="J1285" s="4" t="n">
        <f aca="false">+H1285/K1285</f>
        <v>10.6697708052</v>
      </c>
      <c r="K1285" s="4" t="n">
        <f aca="false">+ROUNDUP(MAX(G1285/12000,H1285/51,1),0)</f>
        <v>1</v>
      </c>
      <c r="L1285" s="4" t="n">
        <f aca="false">+RANDBETWEEN(1,5)</f>
        <v>5</v>
      </c>
      <c r="M1285" s="4" t="str">
        <f aca="false">+VLOOKUP(A1285&amp;B1285,[1]country_org_des!$A$1:$E$1048576,5,0)</f>
        <v>FTL||Supplier_232||Plant_19||FTL_DE_W-CZ_100</v>
      </c>
      <c r="N1285" s="4" t="n">
        <f aca="false">+FIND("FTL",M1285,2)+4</f>
        <v>34</v>
      </c>
      <c r="O1285" s="0" t="n">
        <f aca="false">+FIND("-",M1285)</f>
        <v>38</v>
      </c>
      <c r="P1285" s="0" t="n">
        <f aca="false">+LEN(M1285)</f>
        <v>44</v>
      </c>
      <c r="Q1285" s="0" t="str">
        <f aca="false">+RIGHT(M1285,P1285-O1285)</f>
        <v>CZ_100</v>
      </c>
      <c r="R1285" s="0" t="n">
        <f aca="false">+LEN(M1285)-LEN(SUBSTITUTE(M1285,"_",""))</f>
        <v>5</v>
      </c>
      <c r="S1285" s="0" t="n">
        <f aca="false">+FIND("!",T1285)</f>
        <v>41</v>
      </c>
      <c r="T1285" s="0" t="str">
        <f aca="false">+SUBSTITUTE(M1285,"_","!",R1285)</f>
        <v>FTL||Supplier_232||Plant_19||FTL_DE_W-CZ!100</v>
      </c>
    </row>
    <row r="1286" customFormat="false" ht="12.8" hidden="true" customHeight="false" outlineLevel="0" collapsed="false">
      <c r="A1286" s="0" t="s">
        <v>1007</v>
      </c>
      <c r="B1286" s="0" t="s">
        <v>1154</v>
      </c>
      <c r="C1286" s="0" t="s">
        <v>1463</v>
      </c>
      <c r="D1286" s="0" t="n">
        <v>336</v>
      </c>
      <c r="E1286" s="4" t="str">
        <f aca="false">+LEFT(RIGHT(M1286,P1286-N1286+1),O1286-N1286)</f>
        <v>DE_W</v>
      </c>
      <c r="F1286" s="4" t="str">
        <f aca="false">+RIGHT(LEFT(M1286,S1286-1),S1286-O1286-1)</f>
        <v>CZ</v>
      </c>
      <c r="G1286" s="4" t="n">
        <f aca="false">+D1286*VLOOKUP(C1286,[1]commodities!A$1:H$1048576,2,0)</f>
        <v>440.6399999904</v>
      </c>
      <c r="H1286" s="4" t="n">
        <f aca="false">+$D1286*VLOOKUP(C1286,[1]commodities!A$1:H$1048576,3,0)</f>
        <v>12.3112739904</v>
      </c>
      <c r="I1286" s="4" t="n">
        <f aca="false">+G1286/K1286</f>
        <v>440.6399999904</v>
      </c>
      <c r="J1286" s="4" t="n">
        <f aca="false">+H1286/K1286</f>
        <v>12.3112739904</v>
      </c>
      <c r="K1286" s="4" t="n">
        <f aca="false">+ROUNDUP(MAX(G1286/12000,H1286/51,1),0)</f>
        <v>1</v>
      </c>
      <c r="L1286" s="4" t="n">
        <f aca="false">+RANDBETWEEN(1,5)</f>
        <v>3</v>
      </c>
      <c r="M1286" s="4" t="str">
        <f aca="false">+VLOOKUP(A1286&amp;B1286,[1]country_org_des!$A$1:$E$1048576,5,0)</f>
        <v>FTL||Supplier_232||Plant_19||FTL_DE_W-CZ_100</v>
      </c>
      <c r="N1286" s="4" t="n">
        <f aca="false">+FIND("FTL",M1286,2)+4</f>
        <v>34</v>
      </c>
      <c r="O1286" s="0" t="n">
        <f aca="false">+FIND("-",M1286)</f>
        <v>38</v>
      </c>
      <c r="P1286" s="0" t="n">
        <f aca="false">+LEN(M1286)</f>
        <v>44</v>
      </c>
      <c r="Q1286" s="0" t="str">
        <f aca="false">+RIGHT(M1286,P1286-O1286)</f>
        <v>CZ_100</v>
      </c>
      <c r="R1286" s="0" t="n">
        <f aca="false">+LEN(M1286)-LEN(SUBSTITUTE(M1286,"_",""))</f>
        <v>5</v>
      </c>
      <c r="S1286" s="0" t="n">
        <f aca="false">+FIND("!",T1286)</f>
        <v>41</v>
      </c>
      <c r="T1286" s="0" t="str">
        <f aca="false">+SUBSTITUTE(M1286,"_","!",R1286)</f>
        <v>FTL||Supplier_232||Plant_19||FTL_DE_W-CZ!100</v>
      </c>
    </row>
    <row r="1287" customFormat="false" ht="12.8" hidden="true" customHeight="false" outlineLevel="0" collapsed="false">
      <c r="A1287" s="0" t="s">
        <v>1007</v>
      </c>
      <c r="B1287" s="0" t="s">
        <v>1154</v>
      </c>
      <c r="C1287" s="0" t="s">
        <v>1464</v>
      </c>
      <c r="D1287" s="0" t="n">
        <v>336</v>
      </c>
      <c r="E1287" s="4" t="str">
        <f aca="false">+LEFT(RIGHT(M1287,P1287-N1287+1),O1287-N1287)</f>
        <v>DE_W</v>
      </c>
      <c r="F1287" s="4" t="str">
        <f aca="false">+RIGHT(LEFT(M1287,S1287-1),S1287-O1287-1)</f>
        <v>CZ</v>
      </c>
      <c r="G1287" s="4" t="n">
        <f aca="false">+D1287*VLOOKUP(C1287,[1]commodities!A$1:H$1048576,2,0)</f>
        <v>651.84</v>
      </c>
      <c r="H1287" s="4" t="n">
        <f aca="false">+$D1287*VLOOKUP(C1287,[1]commodities!A$1:H$1048576,3,0)</f>
        <v>6.74915136</v>
      </c>
      <c r="I1287" s="4" t="n">
        <f aca="false">+G1287/K1287</f>
        <v>651.84</v>
      </c>
      <c r="J1287" s="4" t="n">
        <f aca="false">+H1287/K1287</f>
        <v>6.74915136</v>
      </c>
      <c r="K1287" s="4" t="n">
        <f aca="false">+ROUNDUP(MAX(G1287/12000,H1287/51,1),0)</f>
        <v>1</v>
      </c>
      <c r="L1287" s="4" t="n">
        <f aca="false">+RANDBETWEEN(1,5)</f>
        <v>3</v>
      </c>
      <c r="M1287" s="4" t="str">
        <f aca="false">+VLOOKUP(A1287&amp;B1287,[1]country_org_des!$A$1:$E$1048576,5,0)</f>
        <v>FTL||Supplier_232||Plant_19||FTL_DE_W-CZ_100</v>
      </c>
      <c r="N1287" s="4" t="n">
        <f aca="false">+FIND("FTL",M1287,2)+4</f>
        <v>34</v>
      </c>
      <c r="O1287" s="0" t="n">
        <f aca="false">+FIND("-",M1287)</f>
        <v>38</v>
      </c>
      <c r="P1287" s="0" t="n">
        <f aca="false">+LEN(M1287)</f>
        <v>44</v>
      </c>
      <c r="Q1287" s="0" t="str">
        <f aca="false">+RIGHT(M1287,P1287-O1287)</f>
        <v>CZ_100</v>
      </c>
      <c r="R1287" s="0" t="n">
        <f aca="false">+LEN(M1287)-LEN(SUBSTITUTE(M1287,"_",""))</f>
        <v>5</v>
      </c>
      <c r="S1287" s="0" t="n">
        <f aca="false">+FIND("!",T1287)</f>
        <v>41</v>
      </c>
      <c r="T1287" s="0" t="str">
        <f aca="false">+SUBSTITUTE(M1287,"_","!",R1287)</f>
        <v>FTL||Supplier_232||Plant_19||FTL_DE_W-CZ!100</v>
      </c>
    </row>
    <row r="1288" customFormat="false" ht="12.8" hidden="true" customHeight="false" outlineLevel="0" collapsed="false">
      <c r="A1288" s="0" t="s">
        <v>1007</v>
      </c>
      <c r="B1288" s="0" t="s">
        <v>1154</v>
      </c>
      <c r="C1288" s="0" t="s">
        <v>1465</v>
      </c>
      <c r="D1288" s="0" t="n">
        <v>90</v>
      </c>
      <c r="E1288" s="4" t="str">
        <f aca="false">+LEFT(RIGHT(M1288,P1288-N1288+1),O1288-N1288)</f>
        <v>DE_W</v>
      </c>
      <c r="F1288" s="4" t="str">
        <f aca="false">+RIGHT(LEFT(M1288,S1288-1),S1288-O1288-1)</f>
        <v>CZ</v>
      </c>
      <c r="G1288" s="4" t="n">
        <f aca="false">+D1288*VLOOKUP(C1288,[1]commodities!A$1:H$1048576,2,0)</f>
        <v>226.199999997</v>
      </c>
      <c r="H1288" s="4" t="n">
        <f aca="false">+$D1288*VLOOKUP(C1288,[1]commodities!A$1:H$1048576,3,0)</f>
        <v>4.103757999</v>
      </c>
      <c r="I1288" s="4" t="n">
        <f aca="false">+G1288/K1288</f>
        <v>226.199999997</v>
      </c>
      <c r="J1288" s="4" t="n">
        <f aca="false">+H1288/K1288</f>
        <v>4.103757999</v>
      </c>
      <c r="K1288" s="4" t="n">
        <f aca="false">+ROUNDUP(MAX(G1288/12000,H1288/51,1),0)</f>
        <v>1</v>
      </c>
      <c r="L1288" s="4" t="n">
        <f aca="false">+RANDBETWEEN(1,5)</f>
        <v>4</v>
      </c>
      <c r="M1288" s="4" t="str">
        <f aca="false">+VLOOKUP(A1288&amp;B1288,[1]country_org_des!$A$1:$E$1048576,5,0)</f>
        <v>FTL||Supplier_232||Plant_19||FTL_DE_W-CZ_100</v>
      </c>
      <c r="N1288" s="4" t="n">
        <f aca="false">+FIND("FTL",M1288,2)+4</f>
        <v>34</v>
      </c>
      <c r="O1288" s="0" t="n">
        <f aca="false">+FIND("-",M1288)</f>
        <v>38</v>
      </c>
      <c r="P1288" s="0" t="n">
        <f aca="false">+LEN(M1288)</f>
        <v>44</v>
      </c>
      <c r="Q1288" s="0" t="str">
        <f aca="false">+RIGHT(M1288,P1288-O1288)</f>
        <v>CZ_100</v>
      </c>
      <c r="R1288" s="0" t="n">
        <f aca="false">+LEN(M1288)-LEN(SUBSTITUTE(M1288,"_",""))</f>
        <v>5</v>
      </c>
      <c r="S1288" s="0" t="n">
        <f aca="false">+FIND("!",T1288)</f>
        <v>41</v>
      </c>
      <c r="T1288" s="0" t="str">
        <f aca="false">+SUBSTITUTE(M1288,"_","!",R1288)</f>
        <v>FTL||Supplier_232||Plant_19||FTL_DE_W-CZ!100</v>
      </c>
    </row>
    <row r="1289" customFormat="false" ht="12.8" hidden="true" customHeight="false" outlineLevel="0" collapsed="false">
      <c r="A1289" s="0" t="s">
        <v>1007</v>
      </c>
      <c r="B1289" s="0" t="s">
        <v>1154</v>
      </c>
      <c r="C1289" s="0" t="s">
        <v>1466</v>
      </c>
      <c r="D1289" s="0" t="n">
        <v>90</v>
      </c>
      <c r="E1289" s="4" t="str">
        <f aca="false">+LEFT(RIGHT(M1289,P1289-N1289+1),O1289-N1289)</f>
        <v>DE_W</v>
      </c>
      <c r="F1289" s="4" t="str">
        <f aca="false">+RIGHT(LEFT(M1289,S1289-1),S1289-O1289-1)</f>
        <v>CZ</v>
      </c>
      <c r="G1289" s="4" t="n">
        <f aca="false">+D1289*VLOOKUP(C1289,[1]commodities!A$1:H$1048576,2,0)</f>
        <v>225.299999997</v>
      </c>
      <c r="H1289" s="4" t="n">
        <f aca="false">+$D1289*VLOOKUP(C1289,[1]commodities!A$1:H$1048576,3,0)</f>
        <v>4.103757999</v>
      </c>
      <c r="I1289" s="4" t="n">
        <f aca="false">+G1289/K1289</f>
        <v>225.299999997</v>
      </c>
      <c r="J1289" s="4" t="n">
        <f aca="false">+H1289/K1289</f>
        <v>4.103757999</v>
      </c>
      <c r="K1289" s="4" t="n">
        <f aca="false">+ROUNDUP(MAX(G1289/12000,H1289/51,1),0)</f>
        <v>1</v>
      </c>
      <c r="L1289" s="4" t="n">
        <f aca="false">+RANDBETWEEN(1,5)</f>
        <v>5</v>
      </c>
      <c r="M1289" s="4" t="str">
        <f aca="false">+VLOOKUP(A1289&amp;B1289,[1]country_org_des!$A$1:$E$1048576,5,0)</f>
        <v>FTL||Supplier_232||Plant_19||FTL_DE_W-CZ_100</v>
      </c>
      <c r="N1289" s="4" t="n">
        <f aca="false">+FIND("FTL",M1289,2)+4</f>
        <v>34</v>
      </c>
      <c r="O1289" s="0" t="n">
        <f aca="false">+FIND("-",M1289)</f>
        <v>38</v>
      </c>
      <c r="P1289" s="0" t="n">
        <f aca="false">+LEN(M1289)</f>
        <v>44</v>
      </c>
      <c r="Q1289" s="0" t="str">
        <f aca="false">+RIGHT(M1289,P1289-O1289)</f>
        <v>CZ_100</v>
      </c>
      <c r="R1289" s="0" t="n">
        <f aca="false">+LEN(M1289)-LEN(SUBSTITUTE(M1289,"_",""))</f>
        <v>5</v>
      </c>
      <c r="S1289" s="0" t="n">
        <f aca="false">+FIND("!",T1289)</f>
        <v>41</v>
      </c>
      <c r="T1289" s="0" t="str">
        <f aca="false">+SUBSTITUTE(M1289,"_","!",R1289)</f>
        <v>FTL||Supplier_232||Plant_19||FTL_DE_W-CZ!100</v>
      </c>
    </row>
    <row r="1290" customFormat="false" ht="12.8" hidden="true" customHeight="false" outlineLevel="0" collapsed="false">
      <c r="A1290" s="0" t="s">
        <v>1467</v>
      </c>
      <c r="B1290" s="0" t="s">
        <v>1154</v>
      </c>
      <c r="C1290" s="0" t="s">
        <v>1468</v>
      </c>
      <c r="D1290" s="0" t="n">
        <v>160</v>
      </c>
      <c r="E1290" s="4" t="str">
        <f aca="false">+LEFT(RIGHT(M1290,P1290-N1290+1),O1290-N1290)</f>
        <v>DE_W</v>
      </c>
      <c r="F1290" s="4" t="str">
        <f aca="false">+RIGHT(LEFT(M1290,S1290-1),S1290-O1290-1)</f>
        <v>CZ</v>
      </c>
      <c r="G1290" s="4" t="n">
        <f aca="false">+D1290*VLOOKUP(C1290,[1]commodities!A$1:H$1048576,2,0)</f>
        <v>1059.2</v>
      </c>
      <c r="H1290" s="4" t="n">
        <f aca="false">+$D1290*VLOOKUP(C1290,[1]commodities!A$1:H$1048576,3,0)</f>
        <v>30.4128</v>
      </c>
      <c r="I1290" s="4" t="n">
        <f aca="false">+G1290/K1290</f>
        <v>1059.2</v>
      </c>
      <c r="J1290" s="4" t="n">
        <f aca="false">+H1290/K1290</f>
        <v>30.4128</v>
      </c>
      <c r="K1290" s="4" t="n">
        <f aca="false">+ROUNDUP(MAX(G1290/12000,H1290/51,1),0)</f>
        <v>1</v>
      </c>
      <c r="L1290" s="4" t="n">
        <f aca="false">+RANDBETWEEN(1,5)</f>
        <v>3</v>
      </c>
      <c r="M1290" s="4" t="str">
        <f aca="false">+VLOOKUP(A1290&amp;B1290,[1]country_org_des!$A$1:$E$1048576,5,0)</f>
        <v>FTL||Supplier_190||Plant_19||FTL_DE_W-CZ_250</v>
      </c>
      <c r="N1290" s="4" t="n">
        <f aca="false">+FIND("FTL",M1290,2)+4</f>
        <v>34</v>
      </c>
      <c r="O1290" s="0" t="n">
        <f aca="false">+FIND("-",M1290)</f>
        <v>38</v>
      </c>
      <c r="P1290" s="0" t="n">
        <f aca="false">+LEN(M1290)</f>
        <v>44</v>
      </c>
      <c r="Q1290" s="0" t="str">
        <f aca="false">+RIGHT(M1290,P1290-O1290)</f>
        <v>CZ_250</v>
      </c>
      <c r="R1290" s="0" t="n">
        <f aca="false">+LEN(M1290)-LEN(SUBSTITUTE(M1290,"_",""))</f>
        <v>5</v>
      </c>
      <c r="S1290" s="0" t="n">
        <f aca="false">+FIND("!",T1290)</f>
        <v>41</v>
      </c>
      <c r="T1290" s="0" t="str">
        <f aca="false">+SUBSTITUTE(M1290,"_","!",R1290)</f>
        <v>FTL||Supplier_190||Plant_19||FTL_DE_W-CZ!250</v>
      </c>
    </row>
    <row r="1291" customFormat="false" ht="12.8" hidden="true" customHeight="false" outlineLevel="0" collapsed="false">
      <c r="A1291" s="0" t="s">
        <v>982</v>
      </c>
      <c r="B1291" s="0" t="s">
        <v>1154</v>
      </c>
      <c r="C1291" s="0" t="s">
        <v>1469</v>
      </c>
      <c r="D1291" s="0" t="n">
        <v>9000</v>
      </c>
      <c r="E1291" s="4" t="str">
        <f aca="false">+LEFT(RIGHT(M1291,P1291-N1291+1),O1291-N1291)</f>
        <v>DE_W</v>
      </c>
      <c r="F1291" s="4" t="str">
        <f aca="false">+RIGHT(LEFT(M1291,S1291-1),S1291-O1291-1)</f>
        <v>CZ</v>
      </c>
      <c r="G1291" s="4" t="n">
        <f aca="false">+D1291*VLOOKUP(C1291,[1]commodities!A$1:H$1048576,2,0)</f>
        <v>6.1714287</v>
      </c>
      <c r="H1291" s="4" t="n">
        <f aca="false">+$D1291*VLOOKUP(C1291,[1]commodities!A$1:H$1048576,3,0)</f>
        <v>0.1018287</v>
      </c>
      <c r="I1291" s="4" t="n">
        <f aca="false">+G1291/K1291</f>
        <v>6.1714287</v>
      </c>
      <c r="J1291" s="4" t="n">
        <f aca="false">+H1291/K1291</f>
        <v>0.1018287</v>
      </c>
      <c r="K1291" s="4" t="n">
        <f aca="false">+ROUNDUP(MAX(G1291/12000,H1291/51,1),0)</f>
        <v>1</v>
      </c>
      <c r="L1291" s="4" t="n">
        <f aca="false">+RANDBETWEEN(1,5)</f>
        <v>4</v>
      </c>
      <c r="M1291" s="4" t="str">
        <f aca="false">+VLOOKUP(A1291&amp;B1291,[1]country_org_des!$A$1:$E$1048576,5,0)</f>
        <v>FTL||Supplier_94||Plant_19||FTL_DE_W-CZ_1000</v>
      </c>
      <c r="N1291" s="4" t="n">
        <f aca="false">+FIND("FTL",M1291,2)+4</f>
        <v>33</v>
      </c>
      <c r="O1291" s="0" t="n">
        <f aca="false">+FIND("-",M1291)</f>
        <v>37</v>
      </c>
      <c r="P1291" s="0" t="n">
        <f aca="false">+LEN(M1291)</f>
        <v>44</v>
      </c>
      <c r="Q1291" s="0" t="str">
        <f aca="false">+RIGHT(M1291,P1291-O1291)</f>
        <v>CZ_1000</v>
      </c>
      <c r="R1291" s="0" t="n">
        <f aca="false">+LEN(M1291)-LEN(SUBSTITUTE(M1291,"_",""))</f>
        <v>5</v>
      </c>
      <c r="S1291" s="0" t="n">
        <f aca="false">+FIND("!",T1291)</f>
        <v>40</v>
      </c>
      <c r="T1291" s="0" t="str">
        <f aca="false">+SUBSTITUTE(M1291,"_","!",R1291)</f>
        <v>FTL||Supplier_94||Plant_19||FTL_DE_W-CZ!1000</v>
      </c>
    </row>
    <row r="1292" customFormat="false" ht="12.8" hidden="true" customHeight="false" outlineLevel="0" collapsed="false">
      <c r="A1292" s="0" t="s">
        <v>982</v>
      </c>
      <c r="B1292" s="0" t="s">
        <v>1154</v>
      </c>
      <c r="C1292" s="0" t="s">
        <v>1470</v>
      </c>
      <c r="D1292" s="0" t="n">
        <v>6000</v>
      </c>
      <c r="E1292" s="4" t="str">
        <f aca="false">+LEFT(RIGHT(M1292,P1292-N1292+1),O1292-N1292)</f>
        <v>DE_W</v>
      </c>
      <c r="F1292" s="4" t="str">
        <f aca="false">+RIGHT(LEFT(M1292,S1292-1),S1292-O1292-1)</f>
        <v>CZ</v>
      </c>
      <c r="G1292" s="4" t="n">
        <f aca="false">+D1292*VLOOKUP(C1292,[1]commodities!A$1:H$1048576,2,0)</f>
        <v>10.9999998</v>
      </c>
      <c r="H1292" s="4" t="n">
        <f aca="false">+$D1292*VLOOKUP(C1292,[1]commodities!A$1:H$1048576,3,0)</f>
        <v>0.1116</v>
      </c>
      <c r="I1292" s="4" t="n">
        <f aca="false">+G1292/K1292</f>
        <v>10.9999998</v>
      </c>
      <c r="J1292" s="4" t="n">
        <f aca="false">+H1292/K1292</f>
        <v>0.1116</v>
      </c>
      <c r="K1292" s="4" t="n">
        <f aca="false">+ROUNDUP(MAX(G1292/12000,H1292/51,1),0)</f>
        <v>1</v>
      </c>
      <c r="L1292" s="4" t="n">
        <f aca="false">+RANDBETWEEN(1,5)</f>
        <v>4</v>
      </c>
      <c r="M1292" s="4" t="str">
        <f aca="false">+VLOOKUP(A1292&amp;B1292,[1]country_org_des!$A$1:$E$1048576,5,0)</f>
        <v>FTL||Supplier_94||Plant_19||FTL_DE_W-CZ_1000</v>
      </c>
      <c r="N1292" s="4" t="n">
        <f aca="false">+FIND("FTL",M1292,2)+4</f>
        <v>33</v>
      </c>
      <c r="O1292" s="0" t="n">
        <f aca="false">+FIND("-",M1292)</f>
        <v>37</v>
      </c>
      <c r="P1292" s="0" t="n">
        <f aca="false">+LEN(M1292)</f>
        <v>44</v>
      </c>
      <c r="Q1292" s="0" t="str">
        <f aca="false">+RIGHT(M1292,P1292-O1292)</f>
        <v>CZ_1000</v>
      </c>
      <c r="R1292" s="0" t="n">
        <f aca="false">+LEN(M1292)-LEN(SUBSTITUTE(M1292,"_",""))</f>
        <v>5</v>
      </c>
      <c r="S1292" s="0" t="n">
        <f aca="false">+FIND("!",T1292)</f>
        <v>40</v>
      </c>
      <c r="T1292" s="0" t="str">
        <f aca="false">+SUBSTITUTE(M1292,"_","!",R1292)</f>
        <v>FTL||Supplier_94||Plant_19||FTL_DE_W-CZ!1000</v>
      </c>
    </row>
    <row r="1293" customFormat="false" ht="12.8" hidden="true" customHeight="false" outlineLevel="0" collapsed="false">
      <c r="A1293" s="0" t="s">
        <v>1471</v>
      </c>
      <c r="B1293" s="0" t="s">
        <v>1154</v>
      </c>
      <c r="C1293" s="0" t="s">
        <v>1472</v>
      </c>
      <c r="D1293" s="0" t="n">
        <v>36</v>
      </c>
      <c r="E1293" s="4" t="str">
        <f aca="false">+LEFT(RIGHT(M1293,P1293-N1293+1),O1293-N1293)</f>
        <v>DE_W</v>
      </c>
      <c r="F1293" s="4" t="str">
        <f aca="false">+RIGHT(LEFT(M1293,S1293-1),S1293-O1293-1)</f>
        <v>CZ</v>
      </c>
      <c r="G1293" s="4" t="n">
        <f aca="false">+D1293*VLOOKUP(C1293,[1]commodities!A$1:H$1048576,2,0)</f>
        <v>13.3899999984</v>
      </c>
      <c r="H1293" s="4" t="n">
        <f aca="false">+$D1293*VLOOKUP(C1293,[1]commodities!A$1:H$1048576,3,0)</f>
        <v>0.0672000012</v>
      </c>
      <c r="I1293" s="4" t="n">
        <f aca="false">+G1293/K1293</f>
        <v>13.3899999984</v>
      </c>
      <c r="J1293" s="4" t="n">
        <f aca="false">+H1293/K1293</f>
        <v>0.0672000012</v>
      </c>
      <c r="K1293" s="4" t="n">
        <f aca="false">+ROUNDUP(MAX(G1293/12000,H1293/51,1),0)</f>
        <v>1</v>
      </c>
      <c r="L1293" s="4" t="n">
        <f aca="false">+RANDBETWEEN(1,5)</f>
        <v>3</v>
      </c>
      <c r="M1293" s="4" t="str">
        <f aca="false">+VLOOKUP(A1293&amp;B1293,[1]country_org_des!$A$1:$E$1048576,5,0)</f>
        <v>FTL||Supplier_106||Plant_19||FTL_DE_W-CZ_500</v>
      </c>
      <c r="N1293" s="4" t="n">
        <f aca="false">+FIND("FTL",M1293,2)+4</f>
        <v>34</v>
      </c>
      <c r="O1293" s="0" t="n">
        <f aca="false">+FIND("-",M1293)</f>
        <v>38</v>
      </c>
      <c r="P1293" s="0" t="n">
        <f aca="false">+LEN(M1293)</f>
        <v>44</v>
      </c>
      <c r="Q1293" s="0" t="str">
        <f aca="false">+RIGHT(M1293,P1293-O1293)</f>
        <v>CZ_500</v>
      </c>
      <c r="R1293" s="0" t="n">
        <f aca="false">+LEN(M1293)-LEN(SUBSTITUTE(M1293,"_",""))</f>
        <v>5</v>
      </c>
      <c r="S1293" s="0" t="n">
        <f aca="false">+FIND("!",T1293)</f>
        <v>41</v>
      </c>
      <c r="T1293" s="0" t="str">
        <f aca="false">+SUBSTITUTE(M1293,"_","!",R1293)</f>
        <v>FTL||Supplier_106||Plant_19||FTL_DE_W-CZ!500</v>
      </c>
    </row>
    <row r="1294" customFormat="false" ht="12.8" hidden="true" customHeight="false" outlineLevel="0" collapsed="false">
      <c r="A1294" s="0" t="s">
        <v>1471</v>
      </c>
      <c r="B1294" s="0" t="s">
        <v>1154</v>
      </c>
      <c r="C1294" s="0" t="s">
        <v>1473</v>
      </c>
      <c r="D1294" s="0" t="n">
        <v>36</v>
      </c>
      <c r="E1294" s="4" t="str">
        <f aca="false">+LEFT(RIGHT(M1294,P1294-N1294+1),O1294-N1294)</f>
        <v>DE_W</v>
      </c>
      <c r="F1294" s="4" t="str">
        <f aca="false">+RIGHT(LEFT(M1294,S1294-1),S1294-O1294-1)</f>
        <v>CZ</v>
      </c>
      <c r="G1294" s="4" t="n">
        <f aca="false">+D1294*VLOOKUP(C1294,[1]commodities!A$1:H$1048576,2,0)</f>
        <v>13.3899999984</v>
      </c>
      <c r="H1294" s="4" t="n">
        <f aca="false">+$D1294*VLOOKUP(C1294,[1]commodities!A$1:H$1048576,3,0)</f>
        <v>0.0672000012</v>
      </c>
      <c r="I1294" s="4" t="n">
        <f aca="false">+G1294/K1294</f>
        <v>13.3899999984</v>
      </c>
      <c r="J1294" s="4" t="n">
        <f aca="false">+H1294/K1294</f>
        <v>0.0672000012</v>
      </c>
      <c r="K1294" s="4" t="n">
        <f aca="false">+ROUNDUP(MAX(G1294/12000,H1294/51,1),0)</f>
        <v>1</v>
      </c>
      <c r="L1294" s="4" t="n">
        <f aca="false">+RANDBETWEEN(1,5)</f>
        <v>4</v>
      </c>
      <c r="M1294" s="4" t="str">
        <f aca="false">+VLOOKUP(A1294&amp;B1294,[1]country_org_des!$A$1:$E$1048576,5,0)</f>
        <v>FTL||Supplier_106||Plant_19||FTL_DE_W-CZ_500</v>
      </c>
      <c r="N1294" s="4" t="n">
        <f aca="false">+FIND("FTL",M1294,2)+4</f>
        <v>34</v>
      </c>
      <c r="O1294" s="0" t="n">
        <f aca="false">+FIND("-",M1294)</f>
        <v>38</v>
      </c>
      <c r="P1294" s="0" t="n">
        <f aca="false">+LEN(M1294)</f>
        <v>44</v>
      </c>
      <c r="Q1294" s="0" t="str">
        <f aca="false">+RIGHT(M1294,P1294-O1294)</f>
        <v>CZ_500</v>
      </c>
      <c r="R1294" s="0" t="n">
        <f aca="false">+LEN(M1294)-LEN(SUBSTITUTE(M1294,"_",""))</f>
        <v>5</v>
      </c>
      <c r="S1294" s="0" t="n">
        <f aca="false">+FIND("!",T1294)</f>
        <v>41</v>
      </c>
      <c r="T1294" s="0" t="str">
        <f aca="false">+SUBSTITUTE(M1294,"_","!",R1294)</f>
        <v>FTL||Supplier_106||Plant_19||FTL_DE_W-CZ!500</v>
      </c>
    </row>
    <row r="1295" customFormat="false" ht="12.8" hidden="true" customHeight="false" outlineLevel="0" collapsed="false">
      <c r="A1295" s="0" t="s">
        <v>1471</v>
      </c>
      <c r="B1295" s="0" t="s">
        <v>1154</v>
      </c>
      <c r="C1295" s="0" t="s">
        <v>1474</v>
      </c>
      <c r="D1295" s="0" t="n">
        <v>36</v>
      </c>
      <c r="E1295" s="4" t="str">
        <f aca="false">+LEFT(RIGHT(M1295,P1295-N1295+1),O1295-N1295)</f>
        <v>DE_W</v>
      </c>
      <c r="F1295" s="4" t="str">
        <f aca="false">+RIGHT(LEFT(M1295,S1295-1),S1295-O1295-1)</f>
        <v>CZ</v>
      </c>
      <c r="G1295" s="4" t="n">
        <f aca="false">+D1295*VLOOKUP(C1295,[1]commodities!A$1:H$1048576,2,0)</f>
        <v>13.3899999984</v>
      </c>
      <c r="H1295" s="4" t="n">
        <f aca="false">+$D1295*VLOOKUP(C1295,[1]commodities!A$1:H$1048576,3,0)</f>
        <v>0.0672000012</v>
      </c>
      <c r="I1295" s="4" t="n">
        <f aca="false">+G1295/K1295</f>
        <v>13.3899999984</v>
      </c>
      <c r="J1295" s="4" t="n">
        <f aca="false">+H1295/K1295</f>
        <v>0.0672000012</v>
      </c>
      <c r="K1295" s="4" t="n">
        <f aca="false">+ROUNDUP(MAX(G1295/12000,H1295/51,1),0)</f>
        <v>1</v>
      </c>
      <c r="L1295" s="4" t="n">
        <f aca="false">+RANDBETWEEN(1,5)</f>
        <v>2</v>
      </c>
      <c r="M1295" s="4" t="str">
        <f aca="false">+VLOOKUP(A1295&amp;B1295,[1]country_org_des!$A$1:$E$1048576,5,0)</f>
        <v>FTL||Supplier_106||Plant_19||FTL_DE_W-CZ_500</v>
      </c>
      <c r="N1295" s="4" t="n">
        <f aca="false">+FIND("FTL",M1295,2)+4</f>
        <v>34</v>
      </c>
      <c r="O1295" s="0" t="n">
        <f aca="false">+FIND("-",M1295)</f>
        <v>38</v>
      </c>
      <c r="P1295" s="0" t="n">
        <f aca="false">+LEN(M1295)</f>
        <v>44</v>
      </c>
      <c r="Q1295" s="0" t="str">
        <f aca="false">+RIGHT(M1295,P1295-O1295)</f>
        <v>CZ_500</v>
      </c>
      <c r="R1295" s="0" t="n">
        <f aca="false">+LEN(M1295)-LEN(SUBSTITUTE(M1295,"_",""))</f>
        <v>5</v>
      </c>
      <c r="S1295" s="0" t="n">
        <f aca="false">+FIND("!",T1295)</f>
        <v>41</v>
      </c>
      <c r="T1295" s="0" t="str">
        <f aca="false">+SUBSTITUTE(M1295,"_","!",R1295)</f>
        <v>FTL||Supplier_106||Plant_19||FTL_DE_W-CZ!500</v>
      </c>
    </row>
    <row r="1296" customFormat="false" ht="12.8" hidden="true" customHeight="false" outlineLevel="0" collapsed="false">
      <c r="A1296" s="0" t="s">
        <v>1471</v>
      </c>
      <c r="B1296" s="0" t="s">
        <v>1154</v>
      </c>
      <c r="C1296" s="0" t="s">
        <v>1475</v>
      </c>
      <c r="D1296" s="0" t="n">
        <v>72</v>
      </c>
      <c r="E1296" s="4" t="str">
        <f aca="false">+LEFT(RIGHT(M1296,P1296-N1296+1),O1296-N1296)</f>
        <v>DE_W</v>
      </c>
      <c r="F1296" s="4" t="str">
        <f aca="false">+RIGHT(LEFT(M1296,S1296-1),S1296-O1296-1)</f>
        <v>CZ</v>
      </c>
      <c r="G1296" s="4" t="n">
        <f aca="false">+D1296*VLOOKUP(C1296,[1]commodities!A$1:H$1048576,2,0)</f>
        <v>26.7799999968</v>
      </c>
      <c r="H1296" s="4" t="n">
        <f aca="false">+$D1296*VLOOKUP(C1296,[1]commodities!A$1:H$1048576,3,0)</f>
        <v>0.1344000024</v>
      </c>
      <c r="I1296" s="4" t="n">
        <f aca="false">+G1296/K1296</f>
        <v>26.7799999968</v>
      </c>
      <c r="J1296" s="4" t="n">
        <f aca="false">+H1296/K1296</f>
        <v>0.1344000024</v>
      </c>
      <c r="K1296" s="4" t="n">
        <f aca="false">+ROUNDUP(MAX(G1296/12000,H1296/51,1),0)</f>
        <v>1</v>
      </c>
      <c r="L1296" s="4" t="n">
        <f aca="false">+RANDBETWEEN(1,5)</f>
        <v>2</v>
      </c>
      <c r="M1296" s="4" t="str">
        <f aca="false">+VLOOKUP(A1296&amp;B1296,[1]country_org_des!$A$1:$E$1048576,5,0)</f>
        <v>FTL||Supplier_106||Plant_19||FTL_DE_W-CZ_500</v>
      </c>
      <c r="N1296" s="4" t="n">
        <f aca="false">+FIND("FTL",M1296,2)+4</f>
        <v>34</v>
      </c>
      <c r="O1296" s="0" t="n">
        <f aca="false">+FIND("-",M1296)</f>
        <v>38</v>
      </c>
      <c r="P1296" s="0" t="n">
        <f aca="false">+LEN(M1296)</f>
        <v>44</v>
      </c>
      <c r="Q1296" s="0" t="str">
        <f aca="false">+RIGHT(M1296,P1296-O1296)</f>
        <v>CZ_500</v>
      </c>
      <c r="R1296" s="0" t="n">
        <f aca="false">+LEN(M1296)-LEN(SUBSTITUTE(M1296,"_",""))</f>
        <v>5</v>
      </c>
      <c r="S1296" s="0" t="n">
        <f aca="false">+FIND("!",T1296)</f>
        <v>41</v>
      </c>
      <c r="T1296" s="0" t="str">
        <f aca="false">+SUBSTITUTE(M1296,"_","!",R1296)</f>
        <v>FTL||Supplier_106||Plant_19||FTL_DE_W-CZ!500</v>
      </c>
    </row>
    <row r="1297" customFormat="false" ht="12.8" hidden="true" customHeight="false" outlineLevel="0" collapsed="false">
      <c r="A1297" s="0" t="s">
        <v>1471</v>
      </c>
      <c r="B1297" s="0" t="s">
        <v>1154</v>
      </c>
      <c r="C1297" s="0" t="s">
        <v>1476</v>
      </c>
      <c r="D1297" s="0" t="n">
        <v>36</v>
      </c>
      <c r="E1297" s="4" t="str">
        <f aca="false">+LEFT(RIGHT(M1297,P1297-N1297+1),O1297-N1297)</f>
        <v>DE_W</v>
      </c>
      <c r="F1297" s="4" t="str">
        <f aca="false">+RIGHT(LEFT(M1297,S1297-1),S1297-O1297-1)</f>
        <v>CZ</v>
      </c>
      <c r="G1297" s="4" t="n">
        <f aca="false">+D1297*VLOOKUP(C1297,[1]commodities!A$1:H$1048576,2,0)</f>
        <v>13.3899999984</v>
      </c>
      <c r="H1297" s="4" t="n">
        <f aca="false">+$D1297*VLOOKUP(C1297,[1]commodities!A$1:H$1048576,3,0)</f>
        <v>0.0672000012</v>
      </c>
      <c r="I1297" s="4" t="n">
        <f aca="false">+G1297/K1297</f>
        <v>13.3899999984</v>
      </c>
      <c r="J1297" s="4" t="n">
        <f aca="false">+H1297/K1297</f>
        <v>0.0672000012</v>
      </c>
      <c r="K1297" s="4" t="n">
        <f aca="false">+ROUNDUP(MAX(G1297/12000,H1297/51,1),0)</f>
        <v>1</v>
      </c>
      <c r="L1297" s="4" t="n">
        <f aca="false">+RANDBETWEEN(1,5)</f>
        <v>5</v>
      </c>
      <c r="M1297" s="4" t="str">
        <f aca="false">+VLOOKUP(A1297&amp;B1297,[1]country_org_des!$A$1:$E$1048576,5,0)</f>
        <v>FTL||Supplier_106||Plant_19||FTL_DE_W-CZ_500</v>
      </c>
      <c r="N1297" s="4" t="n">
        <f aca="false">+FIND("FTL",M1297,2)+4</f>
        <v>34</v>
      </c>
      <c r="O1297" s="0" t="n">
        <f aca="false">+FIND("-",M1297)</f>
        <v>38</v>
      </c>
      <c r="P1297" s="0" t="n">
        <f aca="false">+LEN(M1297)</f>
        <v>44</v>
      </c>
      <c r="Q1297" s="0" t="str">
        <f aca="false">+RIGHT(M1297,P1297-O1297)</f>
        <v>CZ_500</v>
      </c>
      <c r="R1297" s="0" t="n">
        <f aca="false">+LEN(M1297)-LEN(SUBSTITUTE(M1297,"_",""))</f>
        <v>5</v>
      </c>
      <c r="S1297" s="0" t="n">
        <f aca="false">+FIND("!",T1297)</f>
        <v>41</v>
      </c>
      <c r="T1297" s="0" t="str">
        <f aca="false">+SUBSTITUTE(M1297,"_","!",R1297)</f>
        <v>FTL||Supplier_106||Plant_19||FTL_DE_W-CZ!500</v>
      </c>
    </row>
    <row r="1298" customFormat="false" ht="12.8" hidden="true" customHeight="false" outlineLevel="0" collapsed="false">
      <c r="A1298" s="0" t="s">
        <v>796</v>
      </c>
      <c r="B1298" s="0" t="s">
        <v>1154</v>
      </c>
      <c r="C1298" s="0" t="s">
        <v>1477</v>
      </c>
      <c r="D1298" s="0" t="n">
        <v>140</v>
      </c>
      <c r="E1298" s="4" t="str">
        <f aca="false">+LEFT(RIGHT(M1298,P1298-N1298+1),O1298-N1298)</f>
        <v>CZ</v>
      </c>
      <c r="F1298" s="4" t="str">
        <f aca="false">+RIGHT(LEFT(M1298,S1298-1),S1298-O1298-1)</f>
        <v>CZ</v>
      </c>
      <c r="G1298" s="4" t="n">
        <f aca="false">+D1298*VLOOKUP(C1298,[1]commodities!A$1:H$1048576,2,0)</f>
        <v>113.68</v>
      </c>
      <c r="H1298" s="4" t="n">
        <f aca="false">+$D1298*VLOOKUP(C1298,[1]commodities!A$1:H$1048576,3,0)</f>
        <v>0.9408</v>
      </c>
      <c r="I1298" s="4" t="n">
        <f aca="false">+G1298/K1298</f>
        <v>113.68</v>
      </c>
      <c r="J1298" s="4" t="n">
        <f aca="false">+H1298/K1298</f>
        <v>0.9408</v>
      </c>
      <c r="K1298" s="4" t="n">
        <f aca="false">+ROUNDUP(MAX(G1298/12000,H1298/51,1),0)</f>
        <v>1</v>
      </c>
      <c r="L1298" s="4" t="n">
        <f aca="false">+RANDBETWEEN(1,5)</f>
        <v>2</v>
      </c>
      <c r="M1298" s="4" t="str">
        <f aca="false">+VLOOKUP(A1298&amp;B1298,[1]country_org_des!$A$1:$E$1048576,5,0)</f>
        <v>FTL||Supplier_261||Plant_19||FTL_CZ-CZ_100</v>
      </c>
      <c r="N1298" s="4" t="n">
        <f aca="false">+FIND("FTL",M1298,2)+4</f>
        <v>34</v>
      </c>
      <c r="O1298" s="0" t="n">
        <f aca="false">+FIND("-",M1298)</f>
        <v>36</v>
      </c>
      <c r="P1298" s="0" t="n">
        <f aca="false">+LEN(M1298)</f>
        <v>42</v>
      </c>
      <c r="Q1298" s="0" t="str">
        <f aca="false">+RIGHT(M1298,P1298-O1298)</f>
        <v>CZ_100</v>
      </c>
      <c r="R1298" s="0" t="n">
        <f aca="false">+LEN(M1298)-LEN(SUBSTITUTE(M1298,"_",""))</f>
        <v>4</v>
      </c>
      <c r="S1298" s="0" t="n">
        <f aca="false">+FIND("!",T1298)</f>
        <v>39</v>
      </c>
      <c r="T1298" s="0" t="str">
        <f aca="false">+SUBSTITUTE(M1298,"_","!",R1298)</f>
        <v>FTL||Supplier_261||Plant_19||FTL_CZ-CZ!100</v>
      </c>
    </row>
    <row r="1299" customFormat="false" ht="12.8" hidden="true" customHeight="false" outlineLevel="0" collapsed="false">
      <c r="A1299" s="0" t="s">
        <v>796</v>
      </c>
      <c r="B1299" s="0" t="s">
        <v>1154</v>
      </c>
      <c r="C1299" s="0" t="s">
        <v>1478</v>
      </c>
      <c r="D1299" s="0" t="n">
        <v>180</v>
      </c>
      <c r="E1299" s="4" t="str">
        <f aca="false">+LEFT(RIGHT(M1299,P1299-N1299+1),O1299-N1299)</f>
        <v>CZ</v>
      </c>
      <c r="F1299" s="4" t="str">
        <f aca="false">+RIGHT(LEFT(M1299,S1299-1),S1299-O1299-1)</f>
        <v>CZ</v>
      </c>
      <c r="G1299" s="4" t="n">
        <f aca="false">+D1299*VLOOKUP(C1299,[1]commodities!A$1:H$1048576,2,0)</f>
        <v>71.28</v>
      </c>
      <c r="H1299" s="4" t="n">
        <f aca="false">+$D1299*VLOOKUP(C1299,[1]commodities!A$1:H$1048576,3,0)</f>
        <v>0.6048</v>
      </c>
      <c r="I1299" s="4" t="n">
        <f aca="false">+G1299/K1299</f>
        <v>71.28</v>
      </c>
      <c r="J1299" s="4" t="n">
        <f aca="false">+H1299/K1299</f>
        <v>0.6048</v>
      </c>
      <c r="K1299" s="4" t="n">
        <f aca="false">+ROUNDUP(MAX(G1299/12000,H1299/51,1),0)</f>
        <v>1</v>
      </c>
      <c r="L1299" s="4" t="n">
        <f aca="false">+RANDBETWEEN(1,5)</f>
        <v>1</v>
      </c>
      <c r="M1299" s="4" t="str">
        <f aca="false">+VLOOKUP(A1299&amp;B1299,[1]country_org_des!$A$1:$E$1048576,5,0)</f>
        <v>FTL||Supplier_261||Plant_19||FTL_CZ-CZ_100</v>
      </c>
      <c r="N1299" s="4" t="n">
        <f aca="false">+FIND("FTL",M1299,2)+4</f>
        <v>34</v>
      </c>
      <c r="O1299" s="0" t="n">
        <f aca="false">+FIND("-",M1299)</f>
        <v>36</v>
      </c>
      <c r="P1299" s="0" t="n">
        <f aca="false">+LEN(M1299)</f>
        <v>42</v>
      </c>
      <c r="Q1299" s="0" t="str">
        <f aca="false">+RIGHT(M1299,P1299-O1299)</f>
        <v>CZ_100</v>
      </c>
      <c r="R1299" s="0" t="n">
        <f aca="false">+LEN(M1299)-LEN(SUBSTITUTE(M1299,"_",""))</f>
        <v>4</v>
      </c>
      <c r="S1299" s="0" t="n">
        <f aca="false">+FIND("!",T1299)</f>
        <v>39</v>
      </c>
      <c r="T1299" s="0" t="str">
        <f aca="false">+SUBSTITUTE(M1299,"_","!",R1299)</f>
        <v>FTL||Supplier_261||Plant_19||FTL_CZ-CZ!100</v>
      </c>
    </row>
    <row r="1300" customFormat="false" ht="12.8" hidden="true" customHeight="false" outlineLevel="0" collapsed="false">
      <c r="A1300" s="0" t="s">
        <v>796</v>
      </c>
      <c r="B1300" s="0" t="s">
        <v>1154</v>
      </c>
      <c r="C1300" s="0" t="s">
        <v>1479</v>
      </c>
      <c r="D1300" s="0" t="n">
        <v>180</v>
      </c>
      <c r="E1300" s="4" t="str">
        <f aca="false">+LEFT(RIGHT(M1300,P1300-N1300+1),O1300-N1300)</f>
        <v>CZ</v>
      </c>
      <c r="F1300" s="4" t="str">
        <f aca="false">+RIGHT(LEFT(M1300,S1300-1),S1300-O1300-1)</f>
        <v>CZ</v>
      </c>
      <c r="G1300" s="4" t="n">
        <f aca="false">+D1300*VLOOKUP(C1300,[1]commodities!A$1:H$1048576,2,0)</f>
        <v>71.28</v>
      </c>
      <c r="H1300" s="4" t="n">
        <f aca="false">+$D1300*VLOOKUP(C1300,[1]commodities!A$1:H$1048576,3,0)</f>
        <v>0.6048</v>
      </c>
      <c r="I1300" s="4" t="n">
        <f aca="false">+G1300/K1300</f>
        <v>71.28</v>
      </c>
      <c r="J1300" s="4" t="n">
        <f aca="false">+H1300/K1300</f>
        <v>0.6048</v>
      </c>
      <c r="K1300" s="4" t="n">
        <f aca="false">+ROUNDUP(MAX(G1300/12000,H1300/51,1),0)</f>
        <v>1</v>
      </c>
      <c r="L1300" s="4" t="n">
        <f aca="false">+RANDBETWEEN(1,5)</f>
        <v>1</v>
      </c>
      <c r="M1300" s="4" t="str">
        <f aca="false">+VLOOKUP(A1300&amp;B1300,[1]country_org_des!$A$1:$E$1048576,5,0)</f>
        <v>FTL||Supplier_261||Plant_19||FTL_CZ-CZ_100</v>
      </c>
      <c r="N1300" s="4" t="n">
        <f aca="false">+FIND("FTL",M1300,2)+4</f>
        <v>34</v>
      </c>
      <c r="O1300" s="0" t="n">
        <f aca="false">+FIND("-",M1300)</f>
        <v>36</v>
      </c>
      <c r="P1300" s="0" t="n">
        <f aca="false">+LEN(M1300)</f>
        <v>42</v>
      </c>
      <c r="Q1300" s="0" t="str">
        <f aca="false">+RIGHT(M1300,P1300-O1300)</f>
        <v>CZ_100</v>
      </c>
      <c r="R1300" s="0" t="n">
        <f aca="false">+LEN(M1300)-LEN(SUBSTITUTE(M1300,"_",""))</f>
        <v>4</v>
      </c>
      <c r="S1300" s="0" t="n">
        <f aca="false">+FIND("!",T1300)</f>
        <v>39</v>
      </c>
      <c r="T1300" s="0" t="str">
        <f aca="false">+SUBSTITUTE(M1300,"_","!",R1300)</f>
        <v>FTL||Supplier_261||Plant_19||FTL_CZ-CZ!100</v>
      </c>
    </row>
    <row r="1301" customFormat="false" ht="12.8" hidden="true" customHeight="false" outlineLevel="0" collapsed="false">
      <c r="A1301" s="0" t="s">
        <v>796</v>
      </c>
      <c r="B1301" s="0" t="s">
        <v>1154</v>
      </c>
      <c r="C1301" s="0" t="s">
        <v>1480</v>
      </c>
      <c r="D1301" s="0" t="n">
        <v>110</v>
      </c>
      <c r="E1301" s="4" t="str">
        <f aca="false">+LEFT(RIGHT(M1301,P1301-N1301+1),O1301-N1301)</f>
        <v>CZ</v>
      </c>
      <c r="F1301" s="4" t="str">
        <f aca="false">+RIGHT(LEFT(M1301,S1301-1),S1301-O1301-1)</f>
        <v>CZ</v>
      </c>
      <c r="G1301" s="4" t="n">
        <f aca="false">+D1301*VLOOKUP(C1301,[1]commodities!A$1:H$1048576,2,0)</f>
        <v>90.42</v>
      </c>
      <c r="H1301" s="4" t="n">
        <f aca="false">+$D1301*VLOOKUP(C1301,[1]commodities!A$1:H$1048576,3,0)</f>
        <v>0.7392</v>
      </c>
      <c r="I1301" s="4" t="n">
        <f aca="false">+G1301/K1301</f>
        <v>90.42</v>
      </c>
      <c r="J1301" s="4" t="n">
        <f aca="false">+H1301/K1301</f>
        <v>0.7392</v>
      </c>
      <c r="K1301" s="4" t="n">
        <f aca="false">+ROUNDUP(MAX(G1301/12000,H1301/51,1),0)</f>
        <v>1</v>
      </c>
      <c r="L1301" s="4" t="n">
        <f aca="false">+RANDBETWEEN(1,5)</f>
        <v>4</v>
      </c>
      <c r="M1301" s="4" t="str">
        <f aca="false">+VLOOKUP(A1301&amp;B1301,[1]country_org_des!$A$1:$E$1048576,5,0)</f>
        <v>FTL||Supplier_261||Plant_19||FTL_CZ-CZ_100</v>
      </c>
      <c r="N1301" s="4" t="n">
        <f aca="false">+FIND("FTL",M1301,2)+4</f>
        <v>34</v>
      </c>
      <c r="O1301" s="0" t="n">
        <f aca="false">+FIND("-",M1301)</f>
        <v>36</v>
      </c>
      <c r="P1301" s="0" t="n">
        <f aca="false">+LEN(M1301)</f>
        <v>42</v>
      </c>
      <c r="Q1301" s="0" t="str">
        <f aca="false">+RIGHT(M1301,P1301-O1301)</f>
        <v>CZ_100</v>
      </c>
      <c r="R1301" s="0" t="n">
        <f aca="false">+LEN(M1301)-LEN(SUBSTITUTE(M1301,"_",""))</f>
        <v>4</v>
      </c>
      <c r="S1301" s="0" t="n">
        <f aca="false">+FIND("!",T1301)</f>
        <v>39</v>
      </c>
      <c r="T1301" s="0" t="str">
        <f aca="false">+SUBSTITUTE(M1301,"_","!",R1301)</f>
        <v>FTL||Supplier_261||Plant_19||FTL_CZ-CZ!100</v>
      </c>
    </row>
    <row r="1302" customFormat="false" ht="12.8" hidden="true" customHeight="false" outlineLevel="0" collapsed="false">
      <c r="A1302" s="0" t="s">
        <v>83</v>
      </c>
      <c r="B1302" s="0" t="s">
        <v>1154</v>
      </c>
      <c r="C1302" s="0" t="s">
        <v>1481</v>
      </c>
      <c r="D1302" s="0" t="n">
        <v>300</v>
      </c>
      <c r="E1302" s="4" t="str">
        <f aca="false">+LEFT(RIGHT(M1302,P1302-N1302+1),O1302-N1302)</f>
        <v>CZ</v>
      </c>
      <c r="F1302" s="4" t="str">
        <f aca="false">+RIGHT(LEFT(M1302,S1302-1),S1302-O1302-1)</f>
        <v>CZ</v>
      </c>
      <c r="G1302" s="4" t="n">
        <f aca="false">+D1302*VLOOKUP(C1302,[1]commodities!A$1:H$1048576,2,0)</f>
        <v>16.02</v>
      </c>
      <c r="H1302" s="4" t="n">
        <f aca="false">+$D1302*VLOOKUP(C1302,[1]commodities!A$1:H$1048576,3,0)</f>
        <v>0.1044</v>
      </c>
      <c r="I1302" s="4" t="n">
        <f aca="false">+G1302/K1302</f>
        <v>16.02</v>
      </c>
      <c r="J1302" s="4" t="n">
        <f aca="false">+H1302/K1302</f>
        <v>0.1044</v>
      </c>
      <c r="K1302" s="4" t="n">
        <f aca="false">+ROUNDUP(MAX(G1302/12000,H1302/51,1),0)</f>
        <v>1</v>
      </c>
      <c r="L1302" s="4" t="n">
        <f aca="false">+RANDBETWEEN(1,5)</f>
        <v>1</v>
      </c>
      <c r="M1302" s="4" t="str">
        <f aca="false">+VLOOKUP(A1302&amp;B1302,[1]country_org_des!$A$1:$E$1048576,5,0)</f>
        <v>FTL||Supplier_276||Plant_19||FTL_CZ-CZ_250</v>
      </c>
      <c r="N1302" s="4" t="n">
        <f aca="false">+FIND("FTL",M1302,2)+4</f>
        <v>34</v>
      </c>
      <c r="O1302" s="0" t="n">
        <f aca="false">+FIND("-",M1302)</f>
        <v>36</v>
      </c>
      <c r="P1302" s="0" t="n">
        <f aca="false">+LEN(M1302)</f>
        <v>42</v>
      </c>
      <c r="Q1302" s="0" t="str">
        <f aca="false">+RIGHT(M1302,P1302-O1302)</f>
        <v>CZ_250</v>
      </c>
      <c r="R1302" s="0" t="n">
        <f aca="false">+LEN(M1302)-LEN(SUBSTITUTE(M1302,"_",""))</f>
        <v>4</v>
      </c>
      <c r="S1302" s="0" t="n">
        <f aca="false">+FIND("!",T1302)</f>
        <v>39</v>
      </c>
      <c r="T1302" s="0" t="str">
        <f aca="false">+SUBSTITUTE(M1302,"_","!",R1302)</f>
        <v>FTL||Supplier_276||Plant_19||FTL_CZ-CZ!250</v>
      </c>
    </row>
    <row r="1303" customFormat="false" ht="12.8" hidden="true" customHeight="false" outlineLevel="0" collapsed="false">
      <c r="A1303" s="0" t="s">
        <v>83</v>
      </c>
      <c r="B1303" s="0" t="s">
        <v>1154</v>
      </c>
      <c r="C1303" s="0" t="s">
        <v>1482</v>
      </c>
      <c r="D1303" s="0" t="n">
        <v>900</v>
      </c>
      <c r="E1303" s="4" t="str">
        <f aca="false">+LEFT(RIGHT(M1303,P1303-N1303+1),O1303-N1303)</f>
        <v>CZ</v>
      </c>
      <c r="F1303" s="4" t="str">
        <f aca="false">+RIGHT(LEFT(M1303,S1303-1),S1303-O1303-1)</f>
        <v>CZ</v>
      </c>
      <c r="G1303" s="4" t="n">
        <f aca="false">+D1303*VLOOKUP(C1303,[1]commodities!A$1:H$1048576,2,0)</f>
        <v>48.06</v>
      </c>
      <c r="H1303" s="4" t="n">
        <f aca="false">+$D1303*VLOOKUP(C1303,[1]commodities!A$1:H$1048576,3,0)</f>
        <v>0.3132</v>
      </c>
      <c r="I1303" s="4" t="n">
        <f aca="false">+G1303/K1303</f>
        <v>48.06</v>
      </c>
      <c r="J1303" s="4" t="n">
        <f aca="false">+H1303/K1303</f>
        <v>0.3132</v>
      </c>
      <c r="K1303" s="4" t="n">
        <f aca="false">+ROUNDUP(MAX(G1303/12000,H1303/51,1),0)</f>
        <v>1</v>
      </c>
      <c r="L1303" s="4" t="n">
        <f aca="false">+RANDBETWEEN(1,5)</f>
        <v>1</v>
      </c>
      <c r="M1303" s="4" t="str">
        <f aca="false">+VLOOKUP(A1303&amp;B1303,[1]country_org_des!$A$1:$E$1048576,5,0)</f>
        <v>FTL||Supplier_276||Plant_19||FTL_CZ-CZ_250</v>
      </c>
      <c r="N1303" s="4" t="n">
        <f aca="false">+FIND("FTL",M1303,2)+4</f>
        <v>34</v>
      </c>
      <c r="O1303" s="0" t="n">
        <f aca="false">+FIND("-",M1303)</f>
        <v>36</v>
      </c>
      <c r="P1303" s="0" t="n">
        <f aca="false">+LEN(M1303)</f>
        <v>42</v>
      </c>
      <c r="Q1303" s="0" t="str">
        <f aca="false">+RIGHT(M1303,P1303-O1303)</f>
        <v>CZ_250</v>
      </c>
      <c r="R1303" s="0" t="n">
        <f aca="false">+LEN(M1303)-LEN(SUBSTITUTE(M1303,"_",""))</f>
        <v>4</v>
      </c>
      <c r="S1303" s="0" t="n">
        <f aca="false">+FIND("!",T1303)</f>
        <v>39</v>
      </c>
      <c r="T1303" s="0" t="str">
        <f aca="false">+SUBSTITUTE(M1303,"_","!",R1303)</f>
        <v>FTL||Supplier_276||Plant_19||FTL_CZ-CZ!250</v>
      </c>
    </row>
    <row r="1304" customFormat="false" ht="12.8" hidden="true" customHeight="false" outlineLevel="0" collapsed="false">
      <c r="A1304" s="0" t="s">
        <v>83</v>
      </c>
      <c r="B1304" s="0" t="s">
        <v>1154</v>
      </c>
      <c r="C1304" s="0" t="s">
        <v>1483</v>
      </c>
      <c r="D1304" s="0" t="n">
        <v>900</v>
      </c>
      <c r="E1304" s="4" t="str">
        <f aca="false">+LEFT(RIGHT(M1304,P1304-N1304+1),O1304-N1304)</f>
        <v>CZ</v>
      </c>
      <c r="F1304" s="4" t="str">
        <f aca="false">+RIGHT(LEFT(M1304,S1304-1),S1304-O1304-1)</f>
        <v>CZ</v>
      </c>
      <c r="G1304" s="4" t="n">
        <f aca="false">+D1304*VLOOKUP(C1304,[1]commodities!A$1:H$1048576,2,0)</f>
        <v>48.06</v>
      </c>
      <c r="H1304" s="4" t="n">
        <f aca="false">+$D1304*VLOOKUP(C1304,[1]commodities!A$1:H$1048576,3,0)</f>
        <v>0.3132</v>
      </c>
      <c r="I1304" s="4" t="n">
        <f aca="false">+G1304/K1304</f>
        <v>48.06</v>
      </c>
      <c r="J1304" s="4" t="n">
        <f aca="false">+H1304/K1304</f>
        <v>0.3132</v>
      </c>
      <c r="K1304" s="4" t="n">
        <f aca="false">+ROUNDUP(MAX(G1304/12000,H1304/51,1),0)</f>
        <v>1</v>
      </c>
      <c r="L1304" s="4" t="n">
        <f aca="false">+RANDBETWEEN(1,5)</f>
        <v>3</v>
      </c>
      <c r="M1304" s="4" t="str">
        <f aca="false">+VLOOKUP(A1304&amp;B1304,[1]country_org_des!$A$1:$E$1048576,5,0)</f>
        <v>FTL||Supplier_276||Plant_19||FTL_CZ-CZ_250</v>
      </c>
      <c r="N1304" s="4" t="n">
        <f aca="false">+FIND("FTL",M1304,2)+4</f>
        <v>34</v>
      </c>
      <c r="O1304" s="0" t="n">
        <f aca="false">+FIND("-",M1304)</f>
        <v>36</v>
      </c>
      <c r="P1304" s="0" t="n">
        <f aca="false">+LEN(M1304)</f>
        <v>42</v>
      </c>
      <c r="Q1304" s="0" t="str">
        <f aca="false">+RIGHT(M1304,P1304-O1304)</f>
        <v>CZ_250</v>
      </c>
      <c r="R1304" s="0" t="n">
        <f aca="false">+LEN(M1304)-LEN(SUBSTITUTE(M1304,"_",""))</f>
        <v>4</v>
      </c>
      <c r="S1304" s="0" t="n">
        <f aca="false">+FIND("!",T1304)</f>
        <v>39</v>
      </c>
      <c r="T1304" s="0" t="str">
        <f aca="false">+SUBSTITUTE(M1304,"_","!",R1304)</f>
        <v>FTL||Supplier_276||Plant_19||FTL_CZ-CZ!250</v>
      </c>
    </row>
    <row r="1305" customFormat="false" ht="12.8" hidden="true" customHeight="false" outlineLevel="0" collapsed="false">
      <c r="A1305" s="0" t="s">
        <v>83</v>
      </c>
      <c r="B1305" s="0" t="s">
        <v>1154</v>
      </c>
      <c r="C1305" s="0" t="s">
        <v>1484</v>
      </c>
      <c r="D1305" s="0" t="n">
        <v>500</v>
      </c>
      <c r="E1305" s="4" t="str">
        <f aca="false">+LEFT(RIGHT(M1305,P1305-N1305+1),O1305-N1305)</f>
        <v>CZ</v>
      </c>
      <c r="F1305" s="4" t="str">
        <f aca="false">+RIGHT(LEFT(M1305,S1305-1),S1305-O1305-1)</f>
        <v>CZ</v>
      </c>
      <c r="G1305" s="4" t="n">
        <f aca="false">+D1305*VLOOKUP(C1305,[1]commodities!A$1:H$1048576,2,0)</f>
        <v>14.46666665</v>
      </c>
      <c r="H1305" s="4" t="n">
        <f aca="false">+$D1305*VLOOKUP(C1305,[1]commodities!A$1:H$1048576,3,0)</f>
        <v>0.116</v>
      </c>
      <c r="I1305" s="4" t="n">
        <f aca="false">+G1305/K1305</f>
        <v>14.46666665</v>
      </c>
      <c r="J1305" s="4" t="n">
        <f aca="false">+H1305/K1305</f>
        <v>0.116</v>
      </c>
      <c r="K1305" s="4" t="n">
        <f aca="false">+ROUNDUP(MAX(G1305/12000,H1305/51,1),0)</f>
        <v>1</v>
      </c>
      <c r="L1305" s="4" t="n">
        <f aca="false">+RANDBETWEEN(1,5)</f>
        <v>3</v>
      </c>
      <c r="M1305" s="4" t="str">
        <f aca="false">+VLOOKUP(A1305&amp;B1305,[1]country_org_des!$A$1:$E$1048576,5,0)</f>
        <v>FTL||Supplier_276||Plant_19||FTL_CZ-CZ_250</v>
      </c>
      <c r="N1305" s="4" t="n">
        <f aca="false">+FIND("FTL",M1305,2)+4</f>
        <v>34</v>
      </c>
      <c r="O1305" s="0" t="n">
        <f aca="false">+FIND("-",M1305)</f>
        <v>36</v>
      </c>
      <c r="P1305" s="0" t="n">
        <f aca="false">+LEN(M1305)</f>
        <v>42</v>
      </c>
      <c r="Q1305" s="0" t="str">
        <f aca="false">+RIGHT(M1305,P1305-O1305)</f>
        <v>CZ_250</v>
      </c>
      <c r="R1305" s="0" t="n">
        <f aca="false">+LEN(M1305)-LEN(SUBSTITUTE(M1305,"_",""))</f>
        <v>4</v>
      </c>
      <c r="S1305" s="0" t="n">
        <f aca="false">+FIND("!",T1305)</f>
        <v>39</v>
      </c>
      <c r="T1305" s="0" t="str">
        <f aca="false">+SUBSTITUTE(M1305,"_","!",R1305)</f>
        <v>FTL||Supplier_276||Plant_19||FTL_CZ-CZ!250</v>
      </c>
    </row>
    <row r="1306" customFormat="false" ht="12.8" hidden="true" customHeight="false" outlineLevel="0" collapsed="false">
      <c r="A1306" s="0" t="s">
        <v>83</v>
      </c>
      <c r="B1306" s="0" t="s">
        <v>1154</v>
      </c>
      <c r="C1306" s="0" t="s">
        <v>1485</v>
      </c>
      <c r="D1306" s="0" t="n">
        <v>800</v>
      </c>
      <c r="E1306" s="4" t="str">
        <f aca="false">+LEFT(RIGHT(M1306,P1306-N1306+1),O1306-N1306)</f>
        <v>CZ</v>
      </c>
      <c r="F1306" s="4" t="str">
        <f aca="false">+RIGHT(LEFT(M1306,S1306-1),S1306-O1306-1)</f>
        <v>CZ</v>
      </c>
      <c r="G1306" s="4" t="n">
        <f aca="false">+D1306*VLOOKUP(C1306,[1]commodities!A$1:H$1048576,2,0)</f>
        <v>23.14666664</v>
      </c>
      <c r="H1306" s="4" t="n">
        <f aca="false">+$D1306*VLOOKUP(C1306,[1]commodities!A$1:H$1048576,3,0)</f>
        <v>0.1856</v>
      </c>
      <c r="I1306" s="4" t="n">
        <f aca="false">+G1306/K1306</f>
        <v>23.14666664</v>
      </c>
      <c r="J1306" s="4" t="n">
        <f aca="false">+H1306/K1306</f>
        <v>0.1856</v>
      </c>
      <c r="K1306" s="4" t="n">
        <f aca="false">+ROUNDUP(MAX(G1306/12000,H1306/51,1),0)</f>
        <v>1</v>
      </c>
      <c r="L1306" s="4" t="n">
        <f aca="false">+RANDBETWEEN(1,5)</f>
        <v>3</v>
      </c>
      <c r="M1306" s="4" t="str">
        <f aca="false">+VLOOKUP(A1306&amp;B1306,[1]country_org_des!$A$1:$E$1048576,5,0)</f>
        <v>FTL||Supplier_276||Plant_19||FTL_CZ-CZ_250</v>
      </c>
      <c r="N1306" s="4" t="n">
        <f aca="false">+FIND("FTL",M1306,2)+4</f>
        <v>34</v>
      </c>
      <c r="O1306" s="0" t="n">
        <f aca="false">+FIND("-",M1306)</f>
        <v>36</v>
      </c>
      <c r="P1306" s="0" t="n">
        <f aca="false">+LEN(M1306)</f>
        <v>42</v>
      </c>
      <c r="Q1306" s="0" t="str">
        <f aca="false">+RIGHT(M1306,P1306-O1306)</f>
        <v>CZ_250</v>
      </c>
      <c r="R1306" s="0" t="n">
        <f aca="false">+LEN(M1306)-LEN(SUBSTITUTE(M1306,"_",""))</f>
        <v>4</v>
      </c>
      <c r="S1306" s="0" t="n">
        <f aca="false">+FIND("!",T1306)</f>
        <v>39</v>
      </c>
      <c r="T1306" s="0" t="str">
        <f aca="false">+SUBSTITUTE(M1306,"_","!",R1306)</f>
        <v>FTL||Supplier_276||Plant_19||FTL_CZ-CZ!250</v>
      </c>
    </row>
    <row r="1307" customFormat="false" ht="12.8" hidden="true" customHeight="false" outlineLevel="0" collapsed="false">
      <c r="A1307" s="0" t="s">
        <v>83</v>
      </c>
      <c r="B1307" s="0" t="s">
        <v>1154</v>
      </c>
      <c r="C1307" s="0" t="s">
        <v>1486</v>
      </c>
      <c r="D1307" s="0" t="n">
        <v>1200</v>
      </c>
      <c r="E1307" s="4" t="str">
        <f aca="false">+LEFT(RIGHT(M1307,P1307-N1307+1),O1307-N1307)</f>
        <v>CZ</v>
      </c>
      <c r="F1307" s="4" t="str">
        <f aca="false">+RIGHT(LEFT(M1307,S1307-1),S1307-O1307-1)</f>
        <v>CZ</v>
      </c>
      <c r="G1307" s="4" t="n">
        <f aca="false">+D1307*VLOOKUP(C1307,[1]commodities!A$1:H$1048576,2,0)</f>
        <v>34.71999996</v>
      </c>
      <c r="H1307" s="4" t="n">
        <f aca="false">+$D1307*VLOOKUP(C1307,[1]commodities!A$1:H$1048576,3,0)</f>
        <v>0.2784</v>
      </c>
      <c r="I1307" s="4" t="n">
        <f aca="false">+G1307/K1307</f>
        <v>34.71999996</v>
      </c>
      <c r="J1307" s="4" t="n">
        <f aca="false">+H1307/K1307</f>
        <v>0.2784</v>
      </c>
      <c r="K1307" s="4" t="n">
        <f aca="false">+ROUNDUP(MAX(G1307/12000,H1307/51,1),0)</f>
        <v>1</v>
      </c>
      <c r="L1307" s="4" t="n">
        <f aca="false">+RANDBETWEEN(1,5)</f>
        <v>1</v>
      </c>
      <c r="M1307" s="4" t="str">
        <f aca="false">+VLOOKUP(A1307&amp;B1307,[1]country_org_des!$A$1:$E$1048576,5,0)</f>
        <v>FTL||Supplier_276||Plant_19||FTL_CZ-CZ_250</v>
      </c>
      <c r="N1307" s="4" t="n">
        <f aca="false">+FIND("FTL",M1307,2)+4</f>
        <v>34</v>
      </c>
      <c r="O1307" s="0" t="n">
        <f aca="false">+FIND("-",M1307)</f>
        <v>36</v>
      </c>
      <c r="P1307" s="0" t="n">
        <f aca="false">+LEN(M1307)</f>
        <v>42</v>
      </c>
      <c r="Q1307" s="0" t="str">
        <f aca="false">+RIGHT(M1307,P1307-O1307)</f>
        <v>CZ_250</v>
      </c>
      <c r="R1307" s="0" t="n">
        <f aca="false">+LEN(M1307)-LEN(SUBSTITUTE(M1307,"_",""))</f>
        <v>4</v>
      </c>
      <c r="S1307" s="0" t="n">
        <f aca="false">+FIND("!",T1307)</f>
        <v>39</v>
      </c>
      <c r="T1307" s="0" t="str">
        <f aca="false">+SUBSTITUTE(M1307,"_","!",R1307)</f>
        <v>FTL||Supplier_276||Plant_19||FTL_CZ-CZ!250</v>
      </c>
    </row>
    <row r="1308" customFormat="false" ht="12.8" hidden="true" customHeight="false" outlineLevel="0" collapsed="false">
      <c r="A1308" s="0" t="s">
        <v>83</v>
      </c>
      <c r="B1308" s="0" t="s">
        <v>1154</v>
      </c>
      <c r="C1308" s="0" t="s">
        <v>1487</v>
      </c>
      <c r="D1308" s="0" t="n">
        <v>30</v>
      </c>
      <c r="E1308" s="4" t="str">
        <f aca="false">+LEFT(RIGHT(M1308,P1308-N1308+1),O1308-N1308)</f>
        <v>CZ</v>
      </c>
      <c r="F1308" s="4" t="str">
        <f aca="false">+RIGHT(LEFT(M1308,S1308-1),S1308-O1308-1)</f>
        <v>CZ</v>
      </c>
      <c r="G1308" s="4" t="n">
        <f aca="false">+D1308*VLOOKUP(C1308,[1]commodities!A$1:H$1048576,2,0)</f>
        <v>62.85</v>
      </c>
      <c r="H1308" s="4" t="n">
        <f aca="false">+$D1308*VLOOKUP(C1308,[1]commodities!A$1:H$1048576,3,0)</f>
        <v>0.504</v>
      </c>
      <c r="I1308" s="4" t="n">
        <f aca="false">+G1308/K1308</f>
        <v>62.85</v>
      </c>
      <c r="J1308" s="4" t="n">
        <f aca="false">+H1308/K1308</f>
        <v>0.504</v>
      </c>
      <c r="K1308" s="4" t="n">
        <f aca="false">+ROUNDUP(MAX(G1308/12000,H1308/51,1),0)</f>
        <v>1</v>
      </c>
      <c r="L1308" s="4" t="n">
        <f aca="false">+RANDBETWEEN(1,5)</f>
        <v>3</v>
      </c>
      <c r="M1308" s="4" t="str">
        <f aca="false">+VLOOKUP(A1308&amp;B1308,[1]country_org_des!$A$1:$E$1048576,5,0)</f>
        <v>FTL||Supplier_276||Plant_19||FTL_CZ-CZ_250</v>
      </c>
      <c r="N1308" s="4" t="n">
        <f aca="false">+FIND("FTL",M1308,2)+4</f>
        <v>34</v>
      </c>
      <c r="O1308" s="0" t="n">
        <f aca="false">+FIND("-",M1308)</f>
        <v>36</v>
      </c>
      <c r="P1308" s="0" t="n">
        <f aca="false">+LEN(M1308)</f>
        <v>42</v>
      </c>
      <c r="Q1308" s="0" t="str">
        <f aca="false">+RIGHT(M1308,P1308-O1308)</f>
        <v>CZ_250</v>
      </c>
      <c r="R1308" s="0" t="n">
        <f aca="false">+LEN(M1308)-LEN(SUBSTITUTE(M1308,"_",""))</f>
        <v>4</v>
      </c>
      <c r="S1308" s="0" t="n">
        <f aca="false">+FIND("!",T1308)</f>
        <v>39</v>
      </c>
      <c r="T1308" s="0" t="str">
        <f aca="false">+SUBSTITUTE(M1308,"_","!",R1308)</f>
        <v>FTL||Supplier_276||Plant_19||FTL_CZ-CZ!250</v>
      </c>
    </row>
    <row r="1309" customFormat="false" ht="12.8" hidden="true" customHeight="false" outlineLevel="0" collapsed="false">
      <c r="A1309" s="0" t="s">
        <v>83</v>
      </c>
      <c r="B1309" s="0" t="s">
        <v>1154</v>
      </c>
      <c r="C1309" s="0" t="s">
        <v>1488</v>
      </c>
      <c r="D1309" s="0" t="n">
        <v>20</v>
      </c>
      <c r="E1309" s="4" t="str">
        <f aca="false">+LEFT(RIGHT(M1309,P1309-N1309+1),O1309-N1309)</f>
        <v>CZ</v>
      </c>
      <c r="F1309" s="4" t="str">
        <f aca="false">+RIGHT(LEFT(M1309,S1309-1),S1309-O1309-1)</f>
        <v>CZ</v>
      </c>
      <c r="G1309" s="4" t="n">
        <f aca="false">+D1309*VLOOKUP(C1309,[1]commodities!A$1:H$1048576,2,0)</f>
        <v>16</v>
      </c>
      <c r="H1309" s="4" t="n">
        <f aca="false">+$D1309*VLOOKUP(C1309,[1]commodities!A$1:H$1048576,3,0)</f>
        <v>0.1344</v>
      </c>
      <c r="I1309" s="4" t="n">
        <f aca="false">+G1309/K1309</f>
        <v>16</v>
      </c>
      <c r="J1309" s="4" t="n">
        <f aca="false">+H1309/K1309</f>
        <v>0.1344</v>
      </c>
      <c r="K1309" s="4" t="n">
        <f aca="false">+ROUNDUP(MAX(G1309/12000,H1309/51,1),0)</f>
        <v>1</v>
      </c>
      <c r="L1309" s="4" t="n">
        <f aca="false">+RANDBETWEEN(1,5)</f>
        <v>4</v>
      </c>
      <c r="M1309" s="4" t="str">
        <f aca="false">+VLOOKUP(A1309&amp;B1309,[1]country_org_des!$A$1:$E$1048576,5,0)</f>
        <v>FTL||Supplier_276||Plant_19||FTL_CZ-CZ_250</v>
      </c>
      <c r="N1309" s="4" t="n">
        <f aca="false">+FIND("FTL",M1309,2)+4</f>
        <v>34</v>
      </c>
      <c r="O1309" s="0" t="n">
        <f aca="false">+FIND("-",M1309)</f>
        <v>36</v>
      </c>
      <c r="P1309" s="0" t="n">
        <f aca="false">+LEN(M1309)</f>
        <v>42</v>
      </c>
      <c r="Q1309" s="0" t="str">
        <f aca="false">+RIGHT(M1309,P1309-O1309)</f>
        <v>CZ_250</v>
      </c>
      <c r="R1309" s="0" t="n">
        <f aca="false">+LEN(M1309)-LEN(SUBSTITUTE(M1309,"_",""))</f>
        <v>4</v>
      </c>
      <c r="S1309" s="0" t="n">
        <f aca="false">+FIND("!",T1309)</f>
        <v>39</v>
      </c>
      <c r="T1309" s="0" t="str">
        <f aca="false">+SUBSTITUTE(M1309,"_","!",R1309)</f>
        <v>FTL||Supplier_276||Plant_19||FTL_CZ-CZ!250</v>
      </c>
    </row>
    <row r="1310" customFormat="false" ht="12.8" hidden="true" customHeight="false" outlineLevel="0" collapsed="false">
      <c r="A1310" s="0" t="s">
        <v>83</v>
      </c>
      <c r="B1310" s="0" t="s">
        <v>1154</v>
      </c>
      <c r="C1310" s="0" t="s">
        <v>1489</v>
      </c>
      <c r="D1310" s="0" t="n">
        <v>40</v>
      </c>
      <c r="E1310" s="4" t="str">
        <f aca="false">+LEFT(RIGHT(M1310,P1310-N1310+1),O1310-N1310)</f>
        <v>CZ</v>
      </c>
      <c r="F1310" s="4" t="str">
        <f aca="false">+RIGHT(LEFT(M1310,S1310-1),S1310-O1310-1)</f>
        <v>CZ</v>
      </c>
      <c r="G1310" s="4" t="n">
        <f aca="false">+D1310*VLOOKUP(C1310,[1]commodities!A$1:H$1048576,2,0)</f>
        <v>31.2</v>
      </c>
      <c r="H1310" s="4" t="n">
        <f aca="false">+$D1310*VLOOKUP(C1310,[1]commodities!A$1:H$1048576,3,0)</f>
        <v>0.2688</v>
      </c>
      <c r="I1310" s="4" t="n">
        <f aca="false">+G1310/K1310</f>
        <v>31.2</v>
      </c>
      <c r="J1310" s="4" t="n">
        <f aca="false">+H1310/K1310</f>
        <v>0.2688</v>
      </c>
      <c r="K1310" s="4" t="n">
        <f aca="false">+ROUNDUP(MAX(G1310/12000,H1310/51,1),0)</f>
        <v>1</v>
      </c>
      <c r="L1310" s="4" t="n">
        <f aca="false">+RANDBETWEEN(1,5)</f>
        <v>1</v>
      </c>
      <c r="M1310" s="4" t="str">
        <f aca="false">+VLOOKUP(A1310&amp;B1310,[1]country_org_des!$A$1:$E$1048576,5,0)</f>
        <v>FTL||Supplier_276||Plant_19||FTL_CZ-CZ_250</v>
      </c>
      <c r="N1310" s="4" t="n">
        <f aca="false">+FIND("FTL",M1310,2)+4</f>
        <v>34</v>
      </c>
      <c r="O1310" s="0" t="n">
        <f aca="false">+FIND("-",M1310)</f>
        <v>36</v>
      </c>
      <c r="P1310" s="0" t="n">
        <f aca="false">+LEN(M1310)</f>
        <v>42</v>
      </c>
      <c r="Q1310" s="0" t="str">
        <f aca="false">+RIGHT(M1310,P1310-O1310)</f>
        <v>CZ_250</v>
      </c>
      <c r="R1310" s="0" t="n">
        <f aca="false">+LEN(M1310)-LEN(SUBSTITUTE(M1310,"_",""))</f>
        <v>4</v>
      </c>
      <c r="S1310" s="0" t="n">
        <f aca="false">+FIND("!",T1310)</f>
        <v>39</v>
      </c>
      <c r="T1310" s="0" t="str">
        <f aca="false">+SUBSTITUTE(M1310,"_","!",R1310)</f>
        <v>FTL||Supplier_276||Plant_19||FTL_CZ-CZ!250</v>
      </c>
    </row>
    <row r="1311" customFormat="false" ht="12.8" hidden="true" customHeight="false" outlineLevel="0" collapsed="false">
      <c r="A1311" s="0" t="s">
        <v>83</v>
      </c>
      <c r="B1311" s="0" t="s">
        <v>1154</v>
      </c>
      <c r="C1311" s="0" t="s">
        <v>1490</v>
      </c>
      <c r="D1311" s="0" t="n">
        <v>10</v>
      </c>
      <c r="E1311" s="4" t="str">
        <f aca="false">+LEFT(RIGHT(M1311,P1311-N1311+1),O1311-N1311)</f>
        <v>CZ</v>
      </c>
      <c r="F1311" s="4" t="str">
        <f aca="false">+RIGHT(LEFT(M1311,S1311-1),S1311-O1311-1)</f>
        <v>CZ</v>
      </c>
      <c r="G1311" s="4" t="n">
        <f aca="false">+D1311*VLOOKUP(C1311,[1]commodities!A$1:H$1048576,2,0)</f>
        <v>7.7</v>
      </c>
      <c r="H1311" s="4" t="n">
        <f aca="false">+$D1311*VLOOKUP(C1311,[1]commodities!A$1:H$1048576,3,0)</f>
        <v>0.0672</v>
      </c>
      <c r="I1311" s="4" t="n">
        <f aca="false">+G1311/K1311</f>
        <v>7.7</v>
      </c>
      <c r="J1311" s="4" t="n">
        <f aca="false">+H1311/K1311</f>
        <v>0.0672</v>
      </c>
      <c r="K1311" s="4" t="n">
        <f aca="false">+ROUNDUP(MAX(G1311/12000,H1311/51,1),0)</f>
        <v>1</v>
      </c>
      <c r="L1311" s="4" t="n">
        <f aca="false">+RANDBETWEEN(1,5)</f>
        <v>2</v>
      </c>
      <c r="M1311" s="4" t="str">
        <f aca="false">+VLOOKUP(A1311&amp;B1311,[1]country_org_des!$A$1:$E$1048576,5,0)</f>
        <v>FTL||Supplier_276||Plant_19||FTL_CZ-CZ_250</v>
      </c>
      <c r="N1311" s="4" t="n">
        <f aca="false">+FIND("FTL",M1311,2)+4</f>
        <v>34</v>
      </c>
      <c r="O1311" s="0" t="n">
        <f aca="false">+FIND("-",M1311)</f>
        <v>36</v>
      </c>
      <c r="P1311" s="0" t="n">
        <f aca="false">+LEN(M1311)</f>
        <v>42</v>
      </c>
      <c r="Q1311" s="0" t="str">
        <f aca="false">+RIGHT(M1311,P1311-O1311)</f>
        <v>CZ_250</v>
      </c>
      <c r="R1311" s="0" t="n">
        <f aca="false">+LEN(M1311)-LEN(SUBSTITUTE(M1311,"_",""))</f>
        <v>4</v>
      </c>
      <c r="S1311" s="0" t="n">
        <f aca="false">+FIND("!",T1311)</f>
        <v>39</v>
      </c>
      <c r="T1311" s="0" t="str">
        <f aca="false">+SUBSTITUTE(M1311,"_","!",R1311)</f>
        <v>FTL||Supplier_276||Plant_19||FTL_CZ-CZ!250</v>
      </c>
    </row>
    <row r="1312" customFormat="false" ht="12.8" hidden="true" customHeight="false" outlineLevel="0" collapsed="false">
      <c r="A1312" s="0" t="s">
        <v>83</v>
      </c>
      <c r="B1312" s="0" t="s">
        <v>1154</v>
      </c>
      <c r="C1312" s="0" t="s">
        <v>1491</v>
      </c>
      <c r="D1312" s="0" t="n">
        <v>10</v>
      </c>
      <c r="E1312" s="4" t="str">
        <f aca="false">+LEFT(RIGHT(M1312,P1312-N1312+1),O1312-N1312)</f>
        <v>CZ</v>
      </c>
      <c r="F1312" s="4" t="str">
        <f aca="false">+RIGHT(LEFT(M1312,S1312-1),S1312-O1312-1)</f>
        <v>CZ</v>
      </c>
      <c r="G1312" s="4" t="n">
        <f aca="false">+D1312*VLOOKUP(C1312,[1]commodities!A$1:H$1048576,2,0)</f>
        <v>7.8</v>
      </c>
      <c r="H1312" s="4" t="n">
        <f aca="false">+$D1312*VLOOKUP(C1312,[1]commodities!A$1:H$1048576,3,0)</f>
        <v>0.0672</v>
      </c>
      <c r="I1312" s="4" t="n">
        <f aca="false">+G1312/K1312</f>
        <v>7.8</v>
      </c>
      <c r="J1312" s="4" t="n">
        <f aca="false">+H1312/K1312</f>
        <v>0.0672</v>
      </c>
      <c r="K1312" s="4" t="n">
        <f aca="false">+ROUNDUP(MAX(G1312/12000,H1312/51,1),0)</f>
        <v>1</v>
      </c>
      <c r="L1312" s="4" t="n">
        <f aca="false">+RANDBETWEEN(1,5)</f>
        <v>4</v>
      </c>
      <c r="M1312" s="4" t="str">
        <f aca="false">+VLOOKUP(A1312&amp;B1312,[1]country_org_des!$A$1:$E$1048576,5,0)</f>
        <v>FTL||Supplier_276||Plant_19||FTL_CZ-CZ_250</v>
      </c>
      <c r="N1312" s="4" t="n">
        <f aca="false">+FIND("FTL",M1312,2)+4</f>
        <v>34</v>
      </c>
      <c r="O1312" s="0" t="n">
        <f aca="false">+FIND("-",M1312)</f>
        <v>36</v>
      </c>
      <c r="P1312" s="0" t="n">
        <f aca="false">+LEN(M1312)</f>
        <v>42</v>
      </c>
      <c r="Q1312" s="0" t="str">
        <f aca="false">+RIGHT(M1312,P1312-O1312)</f>
        <v>CZ_250</v>
      </c>
      <c r="R1312" s="0" t="n">
        <f aca="false">+LEN(M1312)-LEN(SUBSTITUTE(M1312,"_",""))</f>
        <v>4</v>
      </c>
      <c r="S1312" s="0" t="n">
        <f aca="false">+FIND("!",T1312)</f>
        <v>39</v>
      </c>
      <c r="T1312" s="0" t="str">
        <f aca="false">+SUBSTITUTE(M1312,"_","!",R1312)</f>
        <v>FTL||Supplier_276||Plant_19||FTL_CZ-CZ!250</v>
      </c>
    </row>
    <row r="1313" customFormat="false" ht="12.8" hidden="true" customHeight="false" outlineLevel="0" collapsed="false">
      <c r="A1313" s="0" t="s">
        <v>83</v>
      </c>
      <c r="B1313" s="0" t="s">
        <v>1154</v>
      </c>
      <c r="C1313" s="0" t="s">
        <v>1492</v>
      </c>
      <c r="D1313" s="0" t="n">
        <v>10</v>
      </c>
      <c r="E1313" s="4" t="str">
        <f aca="false">+LEFT(RIGHT(M1313,P1313-N1313+1),O1313-N1313)</f>
        <v>CZ</v>
      </c>
      <c r="F1313" s="4" t="str">
        <f aca="false">+RIGHT(LEFT(M1313,S1313-1),S1313-O1313-1)</f>
        <v>CZ</v>
      </c>
      <c r="G1313" s="4" t="n">
        <f aca="false">+D1313*VLOOKUP(C1313,[1]commodities!A$1:H$1048576,2,0)</f>
        <v>7.6</v>
      </c>
      <c r="H1313" s="4" t="n">
        <f aca="false">+$D1313*VLOOKUP(C1313,[1]commodities!A$1:H$1048576,3,0)</f>
        <v>0.0672</v>
      </c>
      <c r="I1313" s="4" t="n">
        <f aca="false">+G1313/K1313</f>
        <v>7.6</v>
      </c>
      <c r="J1313" s="4" t="n">
        <f aca="false">+H1313/K1313</f>
        <v>0.0672</v>
      </c>
      <c r="K1313" s="4" t="n">
        <f aca="false">+ROUNDUP(MAX(G1313/12000,H1313/51,1),0)</f>
        <v>1</v>
      </c>
      <c r="L1313" s="4" t="n">
        <f aca="false">+RANDBETWEEN(1,5)</f>
        <v>3</v>
      </c>
      <c r="M1313" s="4" t="str">
        <f aca="false">+VLOOKUP(A1313&amp;B1313,[1]country_org_des!$A$1:$E$1048576,5,0)</f>
        <v>FTL||Supplier_276||Plant_19||FTL_CZ-CZ_250</v>
      </c>
      <c r="N1313" s="4" t="n">
        <f aca="false">+FIND("FTL",M1313,2)+4</f>
        <v>34</v>
      </c>
      <c r="O1313" s="0" t="n">
        <f aca="false">+FIND("-",M1313)</f>
        <v>36</v>
      </c>
      <c r="P1313" s="0" t="n">
        <f aca="false">+LEN(M1313)</f>
        <v>42</v>
      </c>
      <c r="Q1313" s="0" t="str">
        <f aca="false">+RIGHT(M1313,P1313-O1313)</f>
        <v>CZ_250</v>
      </c>
      <c r="R1313" s="0" t="n">
        <f aca="false">+LEN(M1313)-LEN(SUBSTITUTE(M1313,"_",""))</f>
        <v>4</v>
      </c>
      <c r="S1313" s="0" t="n">
        <f aca="false">+FIND("!",T1313)</f>
        <v>39</v>
      </c>
      <c r="T1313" s="0" t="str">
        <f aca="false">+SUBSTITUTE(M1313,"_","!",R1313)</f>
        <v>FTL||Supplier_276||Plant_19||FTL_CZ-CZ!250</v>
      </c>
    </row>
    <row r="1314" customFormat="false" ht="12.8" hidden="true" customHeight="false" outlineLevel="0" collapsed="false">
      <c r="A1314" s="0" t="s">
        <v>83</v>
      </c>
      <c r="B1314" s="0" t="s">
        <v>1154</v>
      </c>
      <c r="C1314" s="0" t="s">
        <v>1493</v>
      </c>
      <c r="D1314" s="0" t="n">
        <v>10</v>
      </c>
      <c r="E1314" s="4" t="str">
        <f aca="false">+LEFT(RIGHT(M1314,P1314-N1314+1),O1314-N1314)</f>
        <v>CZ</v>
      </c>
      <c r="F1314" s="4" t="str">
        <f aca="false">+RIGHT(LEFT(M1314,S1314-1),S1314-O1314-1)</f>
        <v>CZ</v>
      </c>
      <c r="G1314" s="4" t="n">
        <f aca="false">+D1314*VLOOKUP(C1314,[1]commodities!A$1:H$1048576,2,0)</f>
        <v>7.6</v>
      </c>
      <c r="H1314" s="4" t="n">
        <f aca="false">+$D1314*VLOOKUP(C1314,[1]commodities!A$1:H$1048576,3,0)</f>
        <v>0.0672</v>
      </c>
      <c r="I1314" s="4" t="n">
        <f aca="false">+G1314/K1314</f>
        <v>7.6</v>
      </c>
      <c r="J1314" s="4" t="n">
        <f aca="false">+H1314/K1314</f>
        <v>0.0672</v>
      </c>
      <c r="K1314" s="4" t="n">
        <f aca="false">+ROUNDUP(MAX(G1314/12000,H1314/51,1),0)</f>
        <v>1</v>
      </c>
      <c r="L1314" s="4" t="n">
        <f aca="false">+RANDBETWEEN(1,5)</f>
        <v>4</v>
      </c>
      <c r="M1314" s="4" t="str">
        <f aca="false">+VLOOKUP(A1314&amp;B1314,[1]country_org_des!$A$1:$E$1048576,5,0)</f>
        <v>FTL||Supplier_276||Plant_19||FTL_CZ-CZ_250</v>
      </c>
      <c r="N1314" s="4" t="n">
        <f aca="false">+FIND("FTL",M1314,2)+4</f>
        <v>34</v>
      </c>
      <c r="O1314" s="0" t="n">
        <f aca="false">+FIND("-",M1314)</f>
        <v>36</v>
      </c>
      <c r="P1314" s="0" t="n">
        <f aca="false">+LEN(M1314)</f>
        <v>42</v>
      </c>
      <c r="Q1314" s="0" t="str">
        <f aca="false">+RIGHT(M1314,P1314-O1314)</f>
        <v>CZ_250</v>
      </c>
      <c r="R1314" s="0" t="n">
        <f aca="false">+LEN(M1314)-LEN(SUBSTITUTE(M1314,"_",""))</f>
        <v>4</v>
      </c>
      <c r="S1314" s="0" t="n">
        <f aca="false">+FIND("!",T1314)</f>
        <v>39</v>
      </c>
      <c r="T1314" s="0" t="str">
        <f aca="false">+SUBSTITUTE(M1314,"_","!",R1314)</f>
        <v>FTL||Supplier_276||Plant_19||FTL_CZ-CZ!250</v>
      </c>
    </row>
    <row r="1315" customFormat="false" ht="12.8" hidden="true" customHeight="false" outlineLevel="0" collapsed="false">
      <c r="A1315" s="0" t="s">
        <v>83</v>
      </c>
      <c r="B1315" s="0" t="s">
        <v>1154</v>
      </c>
      <c r="C1315" s="0" t="s">
        <v>1494</v>
      </c>
      <c r="D1315" s="0" t="n">
        <v>40</v>
      </c>
      <c r="E1315" s="4" t="str">
        <f aca="false">+LEFT(RIGHT(M1315,P1315-N1315+1),O1315-N1315)</f>
        <v>CZ</v>
      </c>
      <c r="F1315" s="4" t="str">
        <f aca="false">+RIGHT(LEFT(M1315,S1315-1),S1315-O1315-1)</f>
        <v>CZ</v>
      </c>
      <c r="G1315" s="4" t="n">
        <f aca="false">+D1315*VLOOKUP(C1315,[1]commodities!A$1:H$1048576,2,0)</f>
        <v>30.4</v>
      </c>
      <c r="H1315" s="4" t="n">
        <f aca="false">+$D1315*VLOOKUP(C1315,[1]commodities!A$1:H$1048576,3,0)</f>
        <v>0.2688</v>
      </c>
      <c r="I1315" s="4" t="n">
        <f aca="false">+G1315/K1315</f>
        <v>30.4</v>
      </c>
      <c r="J1315" s="4" t="n">
        <f aca="false">+H1315/K1315</f>
        <v>0.2688</v>
      </c>
      <c r="K1315" s="4" t="n">
        <f aca="false">+ROUNDUP(MAX(G1315/12000,H1315/51,1),0)</f>
        <v>1</v>
      </c>
      <c r="L1315" s="4" t="n">
        <f aca="false">+RANDBETWEEN(1,5)</f>
        <v>4</v>
      </c>
      <c r="M1315" s="4" t="str">
        <f aca="false">+VLOOKUP(A1315&amp;B1315,[1]country_org_des!$A$1:$E$1048576,5,0)</f>
        <v>FTL||Supplier_276||Plant_19||FTL_CZ-CZ_250</v>
      </c>
      <c r="N1315" s="4" t="n">
        <f aca="false">+FIND("FTL",M1315,2)+4</f>
        <v>34</v>
      </c>
      <c r="O1315" s="0" t="n">
        <f aca="false">+FIND("-",M1315)</f>
        <v>36</v>
      </c>
      <c r="P1315" s="0" t="n">
        <f aca="false">+LEN(M1315)</f>
        <v>42</v>
      </c>
      <c r="Q1315" s="0" t="str">
        <f aca="false">+RIGHT(M1315,P1315-O1315)</f>
        <v>CZ_250</v>
      </c>
      <c r="R1315" s="0" t="n">
        <f aca="false">+LEN(M1315)-LEN(SUBSTITUTE(M1315,"_",""))</f>
        <v>4</v>
      </c>
      <c r="S1315" s="0" t="n">
        <f aca="false">+FIND("!",T1315)</f>
        <v>39</v>
      </c>
      <c r="T1315" s="0" t="str">
        <f aca="false">+SUBSTITUTE(M1315,"_","!",R1315)</f>
        <v>FTL||Supplier_276||Plant_19||FTL_CZ-CZ!250</v>
      </c>
    </row>
    <row r="1316" customFormat="false" ht="12.8" hidden="true" customHeight="false" outlineLevel="0" collapsed="false">
      <c r="A1316" s="0" t="s">
        <v>83</v>
      </c>
      <c r="B1316" s="0" t="s">
        <v>1154</v>
      </c>
      <c r="C1316" s="0" t="s">
        <v>1495</v>
      </c>
      <c r="D1316" s="0" t="n">
        <v>10</v>
      </c>
      <c r="E1316" s="4" t="str">
        <f aca="false">+LEFT(RIGHT(M1316,P1316-N1316+1),O1316-N1316)</f>
        <v>CZ</v>
      </c>
      <c r="F1316" s="4" t="str">
        <f aca="false">+RIGHT(LEFT(M1316,S1316-1),S1316-O1316-1)</f>
        <v>CZ</v>
      </c>
      <c r="G1316" s="4" t="n">
        <f aca="false">+D1316*VLOOKUP(C1316,[1]commodities!A$1:H$1048576,2,0)</f>
        <v>7.6</v>
      </c>
      <c r="H1316" s="4" t="n">
        <f aca="false">+$D1316*VLOOKUP(C1316,[1]commodities!A$1:H$1048576,3,0)</f>
        <v>0.0672</v>
      </c>
      <c r="I1316" s="4" t="n">
        <f aca="false">+G1316/K1316</f>
        <v>7.6</v>
      </c>
      <c r="J1316" s="4" t="n">
        <f aca="false">+H1316/K1316</f>
        <v>0.0672</v>
      </c>
      <c r="K1316" s="4" t="n">
        <f aca="false">+ROUNDUP(MAX(G1316/12000,H1316/51,1),0)</f>
        <v>1</v>
      </c>
      <c r="L1316" s="4" t="n">
        <f aca="false">+RANDBETWEEN(1,5)</f>
        <v>1</v>
      </c>
      <c r="M1316" s="4" t="str">
        <f aca="false">+VLOOKUP(A1316&amp;B1316,[1]country_org_des!$A$1:$E$1048576,5,0)</f>
        <v>FTL||Supplier_276||Plant_19||FTL_CZ-CZ_250</v>
      </c>
      <c r="N1316" s="4" t="n">
        <f aca="false">+FIND("FTL",M1316,2)+4</f>
        <v>34</v>
      </c>
      <c r="O1316" s="0" t="n">
        <f aca="false">+FIND("-",M1316)</f>
        <v>36</v>
      </c>
      <c r="P1316" s="0" t="n">
        <f aca="false">+LEN(M1316)</f>
        <v>42</v>
      </c>
      <c r="Q1316" s="0" t="str">
        <f aca="false">+RIGHT(M1316,P1316-O1316)</f>
        <v>CZ_250</v>
      </c>
      <c r="R1316" s="0" t="n">
        <f aca="false">+LEN(M1316)-LEN(SUBSTITUTE(M1316,"_",""))</f>
        <v>4</v>
      </c>
      <c r="S1316" s="0" t="n">
        <f aca="false">+FIND("!",T1316)</f>
        <v>39</v>
      </c>
      <c r="T1316" s="0" t="str">
        <f aca="false">+SUBSTITUTE(M1316,"_","!",R1316)</f>
        <v>FTL||Supplier_276||Plant_19||FTL_CZ-CZ!250</v>
      </c>
    </row>
    <row r="1317" customFormat="false" ht="12.8" hidden="true" customHeight="false" outlineLevel="0" collapsed="false">
      <c r="A1317" s="0" t="s">
        <v>83</v>
      </c>
      <c r="B1317" s="0" t="s">
        <v>1154</v>
      </c>
      <c r="C1317" s="0" t="s">
        <v>1496</v>
      </c>
      <c r="D1317" s="0" t="n">
        <v>10</v>
      </c>
      <c r="E1317" s="4" t="str">
        <f aca="false">+LEFT(RIGHT(M1317,P1317-N1317+1),O1317-N1317)</f>
        <v>CZ</v>
      </c>
      <c r="F1317" s="4" t="str">
        <f aca="false">+RIGHT(LEFT(M1317,S1317-1),S1317-O1317-1)</f>
        <v>CZ</v>
      </c>
      <c r="G1317" s="4" t="n">
        <f aca="false">+D1317*VLOOKUP(C1317,[1]commodities!A$1:H$1048576,2,0)</f>
        <v>7.6</v>
      </c>
      <c r="H1317" s="4" t="n">
        <f aca="false">+$D1317*VLOOKUP(C1317,[1]commodities!A$1:H$1048576,3,0)</f>
        <v>0.0672</v>
      </c>
      <c r="I1317" s="4" t="n">
        <f aca="false">+G1317/K1317</f>
        <v>7.6</v>
      </c>
      <c r="J1317" s="4" t="n">
        <f aca="false">+H1317/K1317</f>
        <v>0.0672</v>
      </c>
      <c r="K1317" s="4" t="n">
        <f aca="false">+ROUNDUP(MAX(G1317/12000,H1317/51,1),0)</f>
        <v>1</v>
      </c>
      <c r="L1317" s="4" t="n">
        <f aca="false">+RANDBETWEEN(1,5)</f>
        <v>5</v>
      </c>
      <c r="M1317" s="4" t="str">
        <f aca="false">+VLOOKUP(A1317&amp;B1317,[1]country_org_des!$A$1:$E$1048576,5,0)</f>
        <v>FTL||Supplier_276||Plant_19||FTL_CZ-CZ_250</v>
      </c>
      <c r="N1317" s="4" t="n">
        <f aca="false">+FIND("FTL",M1317,2)+4</f>
        <v>34</v>
      </c>
      <c r="O1317" s="0" t="n">
        <f aca="false">+FIND("-",M1317)</f>
        <v>36</v>
      </c>
      <c r="P1317" s="0" t="n">
        <f aca="false">+LEN(M1317)</f>
        <v>42</v>
      </c>
      <c r="Q1317" s="0" t="str">
        <f aca="false">+RIGHT(M1317,P1317-O1317)</f>
        <v>CZ_250</v>
      </c>
      <c r="R1317" s="0" t="n">
        <f aca="false">+LEN(M1317)-LEN(SUBSTITUTE(M1317,"_",""))</f>
        <v>4</v>
      </c>
      <c r="S1317" s="0" t="n">
        <f aca="false">+FIND("!",T1317)</f>
        <v>39</v>
      </c>
      <c r="T1317" s="0" t="str">
        <f aca="false">+SUBSTITUTE(M1317,"_","!",R1317)</f>
        <v>FTL||Supplier_276||Plant_19||FTL_CZ-CZ!250</v>
      </c>
    </row>
    <row r="1318" customFormat="false" ht="12.8" hidden="true" customHeight="false" outlineLevel="0" collapsed="false">
      <c r="A1318" s="0" t="s">
        <v>83</v>
      </c>
      <c r="B1318" s="0" t="s">
        <v>1154</v>
      </c>
      <c r="C1318" s="0" t="s">
        <v>1497</v>
      </c>
      <c r="D1318" s="0" t="n">
        <v>30</v>
      </c>
      <c r="E1318" s="4" t="str">
        <f aca="false">+LEFT(RIGHT(M1318,P1318-N1318+1),O1318-N1318)</f>
        <v>CZ</v>
      </c>
      <c r="F1318" s="4" t="str">
        <f aca="false">+RIGHT(LEFT(M1318,S1318-1),S1318-O1318-1)</f>
        <v>CZ</v>
      </c>
      <c r="G1318" s="4" t="n">
        <f aca="false">+D1318*VLOOKUP(C1318,[1]commodities!A$1:H$1048576,2,0)</f>
        <v>22.8</v>
      </c>
      <c r="H1318" s="4" t="n">
        <f aca="false">+$D1318*VLOOKUP(C1318,[1]commodities!A$1:H$1048576,3,0)</f>
        <v>0.2016</v>
      </c>
      <c r="I1318" s="4" t="n">
        <f aca="false">+G1318/K1318</f>
        <v>22.8</v>
      </c>
      <c r="J1318" s="4" t="n">
        <f aca="false">+H1318/K1318</f>
        <v>0.2016</v>
      </c>
      <c r="K1318" s="4" t="n">
        <f aca="false">+ROUNDUP(MAX(G1318/12000,H1318/51,1),0)</f>
        <v>1</v>
      </c>
      <c r="L1318" s="4" t="n">
        <f aca="false">+RANDBETWEEN(1,5)</f>
        <v>3</v>
      </c>
      <c r="M1318" s="4" t="str">
        <f aca="false">+VLOOKUP(A1318&amp;B1318,[1]country_org_des!$A$1:$E$1048576,5,0)</f>
        <v>FTL||Supplier_276||Plant_19||FTL_CZ-CZ_250</v>
      </c>
      <c r="N1318" s="4" t="n">
        <f aca="false">+FIND("FTL",M1318,2)+4</f>
        <v>34</v>
      </c>
      <c r="O1318" s="0" t="n">
        <f aca="false">+FIND("-",M1318)</f>
        <v>36</v>
      </c>
      <c r="P1318" s="0" t="n">
        <f aca="false">+LEN(M1318)</f>
        <v>42</v>
      </c>
      <c r="Q1318" s="0" t="str">
        <f aca="false">+RIGHT(M1318,P1318-O1318)</f>
        <v>CZ_250</v>
      </c>
      <c r="R1318" s="0" t="n">
        <f aca="false">+LEN(M1318)-LEN(SUBSTITUTE(M1318,"_",""))</f>
        <v>4</v>
      </c>
      <c r="S1318" s="0" t="n">
        <f aca="false">+FIND("!",T1318)</f>
        <v>39</v>
      </c>
      <c r="T1318" s="0" t="str">
        <f aca="false">+SUBSTITUTE(M1318,"_","!",R1318)</f>
        <v>FTL||Supplier_276||Plant_19||FTL_CZ-CZ!250</v>
      </c>
    </row>
    <row r="1319" customFormat="false" ht="12.8" hidden="true" customHeight="false" outlineLevel="0" collapsed="false">
      <c r="A1319" s="0" t="s">
        <v>83</v>
      </c>
      <c r="B1319" s="0" t="s">
        <v>1154</v>
      </c>
      <c r="C1319" s="0" t="s">
        <v>1498</v>
      </c>
      <c r="D1319" s="0" t="n">
        <v>4</v>
      </c>
      <c r="E1319" s="4" t="str">
        <f aca="false">+LEFT(RIGHT(M1319,P1319-N1319+1),O1319-N1319)</f>
        <v>CZ</v>
      </c>
      <c r="F1319" s="4" t="str">
        <f aca="false">+RIGHT(LEFT(M1319,S1319-1),S1319-O1319-1)</f>
        <v>CZ</v>
      </c>
      <c r="G1319" s="4" t="n">
        <f aca="false">+D1319*VLOOKUP(C1319,[1]commodities!A$1:H$1048576,2,0)</f>
        <v>8.3</v>
      </c>
      <c r="H1319" s="4" t="n">
        <f aca="false">+$D1319*VLOOKUP(C1319,[1]commodities!A$1:H$1048576,3,0)</f>
        <v>0.0672</v>
      </c>
      <c r="I1319" s="4" t="n">
        <f aca="false">+G1319/K1319</f>
        <v>8.3</v>
      </c>
      <c r="J1319" s="4" t="n">
        <f aca="false">+H1319/K1319</f>
        <v>0.0672</v>
      </c>
      <c r="K1319" s="4" t="n">
        <f aca="false">+ROUNDUP(MAX(G1319/12000,H1319/51,1),0)</f>
        <v>1</v>
      </c>
      <c r="L1319" s="4" t="n">
        <f aca="false">+RANDBETWEEN(1,5)</f>
        <v>2</v>
      </c>
      <c r="M1319" s="4" t="str">
        <f aca="false">+VLOOKUP(A1319&amp;B1319,[1]country_org_des!$A$1:$E$1048576,5,0)</f>
        <v>FTL||Supplier_276||Plant_19||FTL_CZ-CZ_250</v>
      </c>
      <c r="N1319" s="4" t="n">
        <f aca="false">+FIND("FTL",M1319,2)+4</f>
        <v>34</v>
      </c>
      <c r="O1319" s="0" t="n">
        <f aca="false">+FIND("-",M1319)</f>
        <v>36</v>
      </c>
      <c r="P1319" s="0" t="n">
        <f aca="false">+LEN(M1319)</f>
        <v>42</v>
      </c>
      <c r="Q1319" s="0" t="str">
        <f aca="false">+RIGHT(M1319,P1319-O1319)</f>
        <v>CZ_250</v>
      </c>
      <c r="R1319" s="0" t="n">
        <f aca="false">+LEN(M1319)-LEN(SUBSTITUTE(M1319,"_",""))</f>
        <v>4</v>
      </c>
      <c r="S1319" s="0" t="n">
        <f aca="false">+FIND("!",T1319)</f>
        <v>39</v>
      </c>
      <c r="T1319" s="0" t="str">
        <f aca="false">+SUBSTITUTE(M1319,"_","!",R1319)</f>
        <v>FTL||Supplier_276||Plant_19||FTL_CZ-CZ!250</v>
      </c>
    </row>
    <row r="1320" customFormat="false" ht="12.8" hidden="true" customHeight="false" outlineLevel="0" collapsed="false">
      <c r="A1320" s="0" t="s">
        <v>83</v>
      </c>
      <c r="B1320" s="0" t="s">
        <v>1154</v>
      </c>
      <c r="C1320" s="0" t="s">
        <v>1499</v>
      </c>
      <c r="D1320" s="0" t="n">
        <v>4</v>
      </c>
      <c r="E1320" s="4" t="str">
        <f aca="false">+LEFT(RIGHT(M1320,P1320-N1320+1),O1320-N1320)</f>
        <v>CZ</v>
      </c>
      <c r="F1320" s="4" t="str">
        <f aca="false">+RIGHT(LEFT(M1320,S1320-1),S1320-O1320-1)</f>
        <v>CZ</v>
      </c>
      <c r="G1320" s="4" t="n">
        <f aca="false">+D1320*VLOOKUP(C1320,[1]commodities!A$1:H$1048576,2,0)</f>
        <v>8.42</v>
      </c>
      <c r="H1320" s="4" t="n">
        <f aca="false">+$D1320*VLOOKUP(C1320,[1]commodities!A$1:H$1048576,3,0)</f>
        <v>0.0672</v>
      </c>
      <c r="I1320" s="4" t="n">
        <f aca="false">+G1320/K1320</f>
        <v>8.42</v>
      </c>
      <c r="J1320" s="4" t="n">
        <f aca="false">+H1320/K1320</f>
        <v>0.0672</v>
      </c>
      <c r="K1320" s="4" t="n">
        <f aca="false">+ROUNDUP(MAX(G1320/12000,H1320/51,1),0)</f>
        <v>1</v>
      </c>
      <c r="L1320" s="4" t="n">
        <f aca="false">+RANDBETWEEN(1,5)</f>
        <v>5</v>
      </c>
      <c r="M1320" s="4" t="str">
        <f aca="false">+VLOOKUP(A1320&amp;B1320,[1]country_org_des!$A$1:$E$1048576,5,0)</f>
        <v>FTL||Supplier_276||Plant_19||FTL_CZ-CZ_250</v>
      </c>
      <c r="N1320" s="4" t="n">
        <f aca="false">+FIND("FTL",M1320,2)+4</f>
        <v>34</v>
      </c>
      <c r="O1320" s="0" t="n">
        <f aca="false">+FIND("-",M1320)</f>
        <v>36</v>
      </c>
      <c r="P1320" s="0" t="n">
        <f aca="false">+LEN(M1320)</f>
        <v>42</v>
      </c>
      <c r="Q1320" s="0" t="str">
        <f aca="false">+RIGHT(M1320,P1320-O1320)</f>
        <v>CZ_250</v>
      </c>
      <c r="R1320" s="0" t="n">
        <f aca="false">+LEN(M1320)-LEN(SUBSTITUTE(M1320,"_",""))</f>
        <v>4</v>
      </c>
      <c r="S1320" s="0" t="n">
        <f aca="false">+FIND("!",T1320)</f>
        <v>39</v>
      </c>
      <c r="T1320" s="0" t="str">
        <f aca="false">+SUBSTITUTE(M1320,"_","!",R1320)</f>
        <v>FTL||Supplier_276||Plant_19||FTL_CZ-CZ!250</v>
      </c>
    </row>
    <row r="1321" customFormat="false" ht="12.8" hidden="true" customHeight="false" outlineLevel="0" collapsed="false">
      <c r="A1321" s="0" t="s">
        <v>83</v>
      </c>
      <c r="B1321" s="0" t="s">
        <v>1154</v>
      </c>
      <c r="C1321" s="0" t="s">
        <v>1500</v>
      </c>
      <c r="D1321" s="0" t="n">
        <v>8</v>
      </c>
      <c r="E1321" s="4" t="str">
        <f aca="false">+LEFT(RIGHT(M1321,P1321-N1321+1),O1321-N1321)</f>
        <v>CZ</v>
      </c>
      <c r="F1321" s="4" t="str">
        <f aca="false">+RIGHT(LEFT(M1321,S1321-1),S1321-O1321-1)</f>
        <v>CZ</v>
      </c>
      <c r="G1321" s="4" t="n">
        <f aca="false">+D1321*VLOOKUP(C1321,[1]commodities!A$1:H$1048576,2,0)</f>
        <v>14.68</v>
      </c>
      <c r="H1321" s="4" t="n">
        <f aca="false">+$D1321*VLOOKUP(C1321,[1]commodities!A$1:H$1048576,3,0)</f>
        <v>0.1344</v>
      </c>
      <c r="I1321" s="4" t="n">
        <f aca="false">+G1321/K1321</f>
        <v>14.68</v>
      </c>
      <c r="J1321" s="4" t="n">
        <f aca="false">+H1321/K1321</f>
        <v>0.1344</v>
      </c>
      <c r="K1321" s="4" t="n">
        <f aca="false">+ROUNDUP(MAX(G1321/12000,H1321/51,1),0)</f>
        <v>1</v>
      </c>
      <c r="L1321" s="4" t="n">
        <f aca="false">+RANDBETWEEN(1,5)</f>
        <v>1</v>
      </c>
      <c r="M1321" s="4" t="str">
        <f aca="false">+VLOOKUP(A1321&amp;B1321,[1]country_org_des!$A$1:$E$1048576,5,0)</f>
        <v>FTL||Supplier_276||Plant_19||FTL_CZ-CZ_250</v>
      </c>
      <c r="N1321" s="4" t="n">
        <f aca="false">+FIND("FTL",M1321,2)+4</f>
        <v>34</v>
      </c>
      <c r="O1321" s="0" t="n">
        <f aca="false">+FIND("-",M1321)</f>
        <v>36</v>
      </c>
      <c r="P1321" s="0" t="n">
        <f aca="false">+LEN(M1321)</f>
        <v>42</v>
      </c>
      <c r="Q1321" s="0" t="str">
        <f aca="false">+RIGHT(M1321,P1321-O1321)</f>
        <v>CZ_250</v>
      </c>
      <c r="R1321" s="0" t="n">
        <f aca="false">+LEN(M1321)-LEN(SUBSTITUTE(M1321,"_",""))</f>
        <v>4</v>
      </c>
      <c r="S1321" s="0" t="n">
        <f aca="false">+FIND("!",T1321)</f>
        <v>39</v>
      </c>
      <c r="T1321" s="0" t="str">
        <f aca="false">+SUBSTITUTE(M1321,"_","!",R1321)</f>
        <v>FTL||Supplier_276||Plant_19||FTL_CZ-CZ!250</v>
      </c>
    </row>
    <row r="1322" customFormat="false" ht="12.8" hidden="true" customHeight="false" outlineLevel="0" collapsed="false">
      <c r="A1322" s="0" t="s">
        <v>83</v>
      </c>
      <c r="B1322" s="0" t="s">
        <v>1154</v>
      </c>
      <c r="C1322" s="0" t="s">
        <v>1501</v>
      </c>
      <c r="D1322" s="0" t="n">
        <v>16</v>
      </c>
      <c r="E1322" s="4" t="str">
        <f aca="false">+LEFT(RIGHT(M1322,P1322-N1322+1),O1322-N1322)</f>
        <v>CZ</v>
      </c>
      <c r="F1322" s="4" t="str">
        <f aca="false">+RIGHT(LEFT(M1322,S1322-1),S1322-O1322-1)</f>
        <v>CZ</v>
      </c>
      <c r="G1322" s="4" t="n">
        <f aca="false">+D1322*VLOOKUP(C1322,[1]commodities!A$1:H$1048576,2,0)</f>
        <v>29.68</v>
      </c>
      <c r="H1322" s="4" t="n">
        <f aca="false">+$D1322*VLOOKUP(C1322,[1]commodities!A$1:H$1048576,3,0)</f>
        <v>0.2688</v>
      </c>
      <c r="I1322" s="4" t="n">
        <f aca="false">+G1322/K1322</f>
        <v>29.68</v>
      </c>
      <c r="J1322" s="4" t="n">
        <f aca="false">+H1322/K1322</f>
        <v>0.2688</v>
      </c>
      <c r="K1322" s="4" t="n">
        <f aca="false">+ROUNDUP(MAX(G1322/12000,H1322/51,1),0)</f>
        <v>1</v>
      </c>
      <c r="L1322" s="4" t="n">
        <f aca="false">+RANDBETWEEN(1,5)</f>
        <v>1</v>
      </c>
      <c r="M1322" s="4" t="str">
        <f aca="false">+VLOOKUP(A1322&amp;B1322,[1]country_org_des!$A$1:$E$1048576,5,0)</f>
        <v>FTL||Supplier_276||Plant_19||FTL_CZ-CZ_250</v>
      </c>
      <c r="N1322" s="4" t="n">
        <f aca="false">+FIND("FTL",M1322,2)+4</f>
        <v>34</v>
      </c>
      <c r="O1322" s="0" t="n">
        <f aca="false">+FIND("-",M1322)</f>
        <v>36</v>
      </c>
      <c r="P1322" s="0" t="n">
        <f aca="false">+LEN(M1322)</f>
        <v>42</v>
      </c>
      <c r="Q1322" s="0" t="str">
        <f aca="false">+RIGHT(M1322,P1322-O1322)</f>
        <v>CZ_250</v>
      </c>
      <c r="R1322" s="0" t="n">
        <f aca="false">+LEN(M1322)-LEN(SUBSTITUTE(M1322,"_",""))</f>
        <v>4</v>
      </c>
      <c r="S1322" s="0" t="n">
        <f aca="false">+FIND("!",T1322)</f>
        <v>39</v>
      </c>
      <c r="T1322" s="0" t="str">
        <f aca="false">+SUBSTITUTE(M1322,"_","!",R1322)</f>
        <v>FTL||Supplier_276||Plant_19||FTL_CZ-CZ!250</v>
      </c>
    </row>
    <row r="1323" customFormat="false" ht="12.8" hidden="true" customHeight="false" outlineLevel="0" collapsed="false">
      <c r="A1323" s="0" t="s">
        <v>83</v>
      </c>
      <c r="B1323" s="0" t="s">
        <v>1154</v>
      </c>
      <c r="C1323" s="0" t="s">
        <v>1502</v>
      </c>
      <c r="D1323" s="0" t="n">
        <v>3</v>
      </c>
      <c r="E1323" s="4" t="str">
        <f aca="false">+LEFT(RIGHT(M1323,P1323-N1323+1),O1323-N1323)</f>
        <v>CZ</v>
      </c>
      <c r="F1323" s="4" t="str">
        <f aca="false">+RIGHT(LEFT(M1323,S1323-1),S1323-O1323-1)</f>
        <v>CZ</v>
      </c>
      <c r="G1323" s="4" t="n">
        <f aca="false">+D1323*VLOOKUP(C1323,[1]commodities!A$1:H$1048576,2,0)</f>
        <v>7.725</v>
      </c>
      <c r="H1323" s="4" t="n">
        <f aca="false">+$D1323*VLOOKUP(C1323,[1]commodities!A$1:H$1048576,3,0)</f>
        <v>0.0504</v>
      </c>
      <c r="I1323" s="4" t="n">
        <f aca="false">+G1323/K1323</f>
        <v>7.725</v>
      </c>
      <c r="J1323" s="4" t="n">
        <f aca="false">+H1323/K1323</f>
        <v>0.0504</v>
      </c>
      <c r="K1323" s="4" t="n">
        <f aca="false">+ROUNDUP(MAX(G1323/12000,H1323/51,1),0)</f>
        <v>1</v>
      </c>
      <c r="L1323" s="4" t="n">
        <f aca="false">+RANDBETWEEN(1,5)</f>
        <v>3</v>
      </c>
      <c r="M1323" s="4" t="str">
        <f aca="false">+VLOOKUP(A1323&amp;B1323,[1]country_org_des!$A$1:$E$1048576,5,0)</f>
        <v>FTL||Supplier_276||Plant_19||FTL_CZ-CZ_250</v>
      </c>
      <c r="N1323" s="4" t="n">
        <f aca="false">+FIND("FTL",M1323,2)+4</f>
        <v>34</v>
      </c>
      <c r="O1323" s="0" t="n">
        <f aca="false">+FIND("-",M1323)</f>
        <v>36</v>
      </c>
      <c r="P1323" s="0" t="n">
        <f aca="false">+LEN(M1323)</f>
        <v>42</v>
      </c>
      <c r="Q1323" s="0" t="str">
        <f aca="false">+RIGHT(M1323,P1323-O1323)</f>
        <v>CZ_250</v>
      </c>
      <c r="R1323" s="0" t="n">
        <f aca="false">+LEN(M1323)-LEN(SUBSTITUTE(M1323,"_",""))</f>
        <v>4</v>
      </c>
      <c r="S1323" s="0" t="n">
        <f aca="false">+FIND("!",T1323)</f>
        <v>39</v>
      </c>
      <c r="T1323" s="0" t="str">
        <f aca="false">+SUBSTITUTE(M1323,"_","!",R1323)</f>
        <v>FTL||Supplier_276||Plant_19||FTL_CZ-CZ!250</v>
      </c>
    </row>
    <row r="1324" customFormat="false" ht="12.8" hidden="true" customHeight="false" outlineLevel="0" collapsed="false">
      <c r="A1324" s="0" t="s">
        <v>83</v>
      </c>
      <c r="B1324" s="0" t="s">
        <v>1154</v>
      </c>
      <c r="C1324" s="0" t="s">
        <v>1503</v>
      </c>
      <c r="D1324" s="0" t="n">
        <v>6</v>
      </c>
      <c r="E1324" s="4" t="str">
        <f aca="false">+LEFT(RIGHT(M1324,P1324-N1324+1),O1324-N1324)</f>
        <v>CZ</v>
      </c>
      <c r="F1324" s="4" t="str">
        <f aca="false">+RIGHT(LEFT(M1324,S1324-1),S1324-O1324-1)</f>
        <v>CZ</v>
      </c>
      <c r="G1324" s="4" t="n">
        <f aca="false">+D1324*VLOOKUP(C1324,[1]commodities!A$1:H$1048576,2,0)</f>
        <v>15.45</v>
      </c>
      <c r="H1324" s="4" t="n">
        <f aca="false">+$D1324*VLOOKUP(C1324,[1]commodities!A$1:H$1048576,3,0)</f>
        <v>0.1008</v>
      </c>
      <c r="I1324" s="4" t="n">
        <f aca="false">+G1324/K1324</f>
        <v>15.45</v>
      </c>
      <c r="J1324" s="4" t="n">
        <f aca="false">+H1324/K1324</f>
        <v>0.1008</v>
      </c>
      <c r="K1324" s="4" t="n">
        <f aca="false">+ROUNDUP(MAX(G1324/12000,H1324/51,1),0)</f>
        <v>1</v>
      </c>
      <c r="L1324" s="4" t="n">
        <f aca="false">+RANDBETWEEN(1,5)</f>
        <v>2</v>
      </c>
      <c r="M1324" s="4" t="str">
        <f aca="false">+VLOOKUP(A1324&amp;B1324,[1]country_org_des!$A$1:$E$1048576,5,0)</f>
        <v>FTL||Supplier_276||Plant_19||FTL_CZ-CZ_250</v>
      </c>
      <c r="N1324" s="4" t="n">
        <f aca="false">+FIND("FTL",M1324,2)+4</f>
        <v>34</v>
      </c>
      <c r="O1324" s="0" t="n">
        <f aca="false">+FIND("-",M1324)</f>
        <v>36</v>
      </c>
      <c r="P1324" s="0" t="n">
        <f aca="false">+LEN(M1324)</f>
        <v>42</v>
      </c>
      <c r="Q1324" s="0" t="str">
        <f aca="false">+RIGHT(M1324,P1324-O1324)</f>
        <v>CZ_250</v>
      </c>
      <c r="R1324" s="0" t="n">
        <f aca="false">+LEN(M1324)-LEN(SUBSTITUTE(M1324,"_",""))</f>
        <v>4</v>
      </c>
      <c r="S1324" s="0" t="n">
        <f aca="false">+FIND("!",T1324)</f>
        <v>39</v>
      </c>
      <c r="T1324" s="0" t="str">
        <f aca="false">+SUBSTITUTE(M1324,"_","!",R1324)</f>
        <v>FTL||Supplier_276||Plant_19||FTL_CZ-CZ!250</v>
      </c>
    </row>
    <row r="1325" customFormat="false" ht="12.8" hidden="true" customHeight="false" outlineLevel="0" collapsed="false">
      <c r="A1325" s="0" t="s">
        <v>83</v>
      </c>
      <c r="B1325" s="0" t="s">
        <v>1154</v>
      </c>
      <c r="C1325" s="0" t="s">
        <v>1504</v>
      </c>
      <c r="D1325" s="0" t="n">
        <v>6</v>
      </c>
      <c r="E1325" s="4" t="str">
        <f aca="false">+LEFT(RIGHT(M1325,P1325-N1325+1),O1325-N1325)</f>
        <v>CZ</v>
      </c>
      <c r="F1325" s="4" t="str">
        <f aca="false">+RIGHT(LEFT(M1325,S1325-1),S1325-O1325-1)</f>
        <v>CZ</v>
      </c>
      <c r="G1325" s="4" t="n">
        <f aca="false">+D1325*VLOOKUP(C1325,[1]commodities!A$1:H$1048576,2,0)</f>
        <v>15.45</v>
      </c>
      <c r="H1325" s="4" t="n">
        <f aca="false">+$D1325*VLOOKUP(C1325,[1]commodities!A$1:H$1048576,3,0)</f>
        <v>0.1008</v>
      </c>
      <c r="I1325" s="4" t="n">
        <f aca="false">+G1325/K1325</f>
        <v>15.45</v>
      </c>
      <c r="J1325" s="4" t="n">
        <f aca="false">+H1325/K1325</f>
        <v>0.1008</v>
      </c>
      <c r="K1325" s="4" t="n">
        <f aca="false">+ROUNDUP(MAX(G1325/12000,H1325/51,1),0)</f>
        <v>1</v>
      </c>
      <c r="L1325" s="4" t="n">
        <f aca="false">+RANDBETWEEN(1,5)</f>
        <v>3</v>
      </c>
      <c r="M1325" s="4" t="str">
        <f aca="false">+VLOOKUP(A1325&amp;B1325,[1]country_org_des!$A$1:$E$1048576,5,0)</f>
        <v>FTL||Supplier_276||Plant_19||FTL_CZ-CZ_250</v>
      </c>
      <c r="N1325" s="4" t="n">
        <f aca="false">+FIND("FTL",M1325,2)+4</f>
        <v>34</v>
      </c>
      <c r="O1325" s="0" t="n">
        <f aca="false">+FIND("-",M1325)</f>
        <v>36</v>
      </c>
      <c r="P1325" s="0" t="n">
        <f aca="false">+LEN(M1325)</f>
        <v>42</v>
      </c>
      <c r="Q1325" s="0" t="str">
        <f aca="false">+RIGHT(M1325,P1325-O1325)</f>
        <v>CZ_250</v>
      </c>
      <c r="R1325" s="0" t="n">
        <f aca="false">+LEN(M1325)-LEN(SUBSTITUTE(M1325,"_",""))</f>
        <v>4</v>
      </c>
      <c r="S1325" s="0" t="n">
        <f aca="false">+FIND("!",T1325)</f>
        <v>39</v>
      </c>
      <c r="T1325" s="0" t="str">
        <f aca="false">+SUBSTITUTE(M1325,"_","!",R1325)</f>
        <v>FTL||Supplier_276||Plant_19||FTL_CZ-CZ!250</v>
      </c>
    </row>
    <row r="1326" customFormat="false" ht="12.8" hidden="true" customHeight="false" outlineLevel="0" collapsed="false">
      <c r="A1326" s="0" t="s">
        <v>83</v>
      </c>
      <c r="B1326" s="0" t="s">
        <v>1154</v>
      </c>
      <c r="C1326" s="0" t="s">
        <v>1505</v>
      </c>
      <c r="D1326" s="0" t="n">
        <v>6</v>
      </c>
      <c r="E1326" s="4" t="str">
        <f aca="false">+LEFT(RIGHT(M1326,P1326-N1326+1),O1326-N1326)</f>
        <v>CZ</v>
      </c>
      <c r="F1326" s="4" t="str">
        <f aca="false">+RIGHT(LEFT(M1326,S1326-1),S1326-O1326-1)</f>
        <v>CZ</v>
      </c>
      <c r="G1326" s="4" t="n">
        <f aca="false">+D1326*VLOOKUP(C1326,[1]commodities!A$1:H$1048576,2,0)</f>
        <v>15.45</v>
      </c>
      <c r="H1326" s="4" t="n">
        <f aca="false">+$D1326*VLOOKUP(C1326,[1]commodities!A$1:H$1048576,3,0)</f>
        <v>0.1008</v>
      </c>
      <c r="I1326" s="4" t="n">
        <f aca="false">+G1326/K1326</f>
        <v>15.45</v>
      </c>
      <c r="J1326" s="4" t="n">
        <f aca="false">+H1326/K1326</f>
        <v>0.1008</v>
      </c>
      <c r="K1326" s="4" t="n">
        <f aca="false">+ROUNDUP(MAX(G1326/12000,H1326/51,1),0)</f>
        <v>1</v>
      </c>
      <c r="L1326" s="4" t="n">
        <f aca="false">+RANDBETWEEN(1,5)</f>
        <v>1</v>
      </c>
      <c r="M1326" s="4" t="str">
        <f aca="false">+VLOOKUP(A1326&amp;B1326,[1]country_org_des!$A$1:$E$1048576,5,0)</f>
        <v>FTL||Supplier_276||Plant_19||FTL_CZ-CZ_250</v>
      </c>
      <c r="N1326" s="4" t="n">
        <f aca="false">+FIND("FTL",M1326,2)+4</f>
        <v>34</v>
      </c>
      <c r="O1326" s="0" t="n">
        <f aca="false">+FIND("-",M1326)</f>
        <v>36</v>
      </c>
      <c r="P1326" s="0" t="n">
        <f aca="false">+LEN(M1326)</f>
        <v>42</v>
      </c>
      <c r="Q1326" s="0" t="str">
        <f aca="false">+RIGHT(M1326,P1326-O1326)</f>
        <v>CZ_250</v>
      </c>
      <c r="R1326" s="0" t="n">
        <f aca="false">+LEN(M1326)-LEN(SUBSTITUTE(M1326,"_",""))</f>
        <v>4</v>
      </c>
      <c r="S1326" s="0" t="n">
        <f aca="false">+FIND("!",T1326)</f>
        <v>39</v>
      </c>
      <c r="T1326" s="0" t="str">
        <f aca="false">+SUBSTITUTE(M1326,"_","!",R1326)</f>
        <v>FTL||Supplier_276||Plant_19||FTL_CZ-CZ!250</v>
      </c>
    </row>
    <row r="1327" customFormat="false" ht="12.8" hidden="true" customHeight="false" outlineLevel="0" collapsed="false">
      <c r="A1327" s="0" t="s">
        <v>83</v>
      </c>
      <c r="B1327" s="0" t="s">
        <v>1154</v>
      </c>
      <c r="C1327" s="0" t="s">
        <v>1506</v>
      </c>
      <c r="D1327" s="0" t="n">
        <v>18</v>
      </c>
      <c r="E1327" s="4" t="str">
        <f aca="false">+LEFT(RIGHT(M1327,P1327-N1327+1),O1327-N1327)</f>
        <v>CZ</v>
      </c>
      <c r="F1327" s="4" t="str">
        <f aca="false">+RIGHT(LEFT(M1327,S1327-1),S1327-O1327-1)</f>
        <v>CZ</v>
      </c>
      <c r="G1327" s="4" t="n">
        <f aca="false">+D1327*VLOOKUP(C1327,[1]commodities!A$1:H$1048576,2,0)</f>
        <v>45.81</v>
      </c>
      <c r="H1327" s="4" t="n">
        <f aca="false">+$D1327*VLOOKUP(C1327,[1]commodities!A$1:H$1048576,3,0)</f>
        <v>0.3024</v>
      </c>
      <c r="I1327" s="4" t="n">
        <f aca="false">+G1327/K1327</f>
        <v>45.81</v>
      </c>
      <c r="J1327" s="4" t="n">
        <f aca="false">+H1327/K1327</f>
        <v>0.3024</v>
      </c>
      <c r="K1327" s="4" t="n">
        <f aca="false">+ROUNDUP(MAX(G1327/12000,H1327/51,1),0)</f>
        <v>1</v>
      </c>
      <c r="L1327" s="4" t="n">
        <f aca="false">+RANDBETWEEN(1,5)</f>
        <v>5</v>
      </c>
      <c r="M1327" s="4" t="str">
        <f aca="false">+VLOOKUP(A1327&amp;B1327,[1]country_org_des!$A$1:$E$1048576,5,0)</f>
        <v>FTL||Supplier_276||Plant_19||FTL_CZ-CZ_250</v>
      </c>
      <c r="N1327" s="4" t="n">
        <f aca="false">+FIND("FTL",M1327,2)+4</f>
        <v>34</v>
      </c>
      <c r="O1327" s="0" t="n">
        <f aca="false">+FIND("-",M1327)</f>
        <v>36</v>
      </c>
      <c r="P1327" s="0" t="n">
        <f aca="false">+LEN(M1327)</f>
        <v>42</v>
      </c>
      <c r="Q1327" s="0" t="str">
        <f aca="false">+RIGHT(M1327,P1327-O1327)</f>
        <v>CZ_250</v>
      </c>
      <c r="R1327" s="0" t="n">
        <f aca="false">+LEN(M1327)-LEN(SUBSTITUTE(M1327,"_",""))</f>
        <v>4</v>
      </c>
      <c r="S1327" s="0" t="n">
        <f aca="false">+FIND("!",T1327)</f>
        <v>39</v>
      </c>
      <c r="T1327" s="0" t="str">
        <f aca="false">+SUBSTITUTE(M1327,"_","!",R1327)</f>
        <v>FTL||Supplier_276||Plant_19||FTL_CZ-CZ!250</v>
      </c>
    </row>
    <row r="1328" customFormat="false" ht="12.8" hidden="true" customHeight="false" outlineLevel="0" collapsed="false">
      <c r="A1328" s="0" t="s">
        <v>83</v>
      </c>
      <c r="B1328" s="0" t="s">
        <v>1154</v>
      </c>
      <c r="C1328" s="0" t="s">
        <v>1507</v>
      </c>
      <c r="D1328" s="0" t="n">
        <v>6</v>
      </c>
      <c r="E1328" s="4" t="str">
        <f aca="false">+LEFT(RIGHT(M1328,P1328-N1328+1),O1328-N1328)</f>
        <v>CZ</v>
      </c>
      <c r="F1328" s="4" t="str">
        <f aca="false">+RIGHT(LEFT(M1328,S1328-1),S1328-O1328-1)</f>
        <v>CZ</v>
      </c>
      <c r="G1328" s="4" t="n">
        <f aca="false">+D1328*VLOOKUP(C1328,[1]commodities!A$1:H$1048576,2,0)</f>
        <v>15.51</v>
      </c>
      <c r="H1328" s="4" t="n">
        <f aca="false">+$D1328*VLOOKUP(C1328,[1]commodities!A$1:H$1048576,3,0)</f>
        <v>0.1008</v>
      </c>
      <c r="I1328" s="4" t="n">
        <f aca="false">+G1328/K1328</f>
        <v>15.51</v>
      </c>
      <c r="J1328" s="4" t="n">
        <f aca="false">+H1328/K1328</f>
        <v>0.1008</v>
      </c>
      <c r="K1328" s="4" t="n">
        <f aca="false">+ROUNDUP(MAX(G1328/12000,H1328/51,1),0)</f>
        <v>1</v>
      </c>
      <c r="L1328" s="4" t="n">
        <f aca="false">+RANDBETWEEN(1,5)</f>
        <v>5</v>
      </c>
      <c r="M1328" s="4" t="str">
        <f aca="false">+VLOOKUP(A1328&amp;B1328,[1]country_org_des!$A$1:$E$1048576,5,0)</f>
        <v>FTL||Supplier_276||Plant_19||FTL_CZ-CZ_250</v>
      </c>
      <c r="N1328" s="4" t="n">
        <f aca="false">+FIND("FTL",M1328,2)+4</f>
        <v>34</v>
      </c>
      <c r="O1328" s="0" t="n">
        <f aca="false">+FIND("-",M1328)</f>
        <v>36</v>
      </c>
      <c r="P1328" s="0" t="n">
        <f aca="false">+LEN(M1328)</f>
        <v>42</v>
      </c>
      <c r="Q1328" s="0" t="str">
        <f aca="false">+RIGHT(M1328,P1328-O1328)</f>
        <v>CZ_250</v>
      </c>
      <c r="R1328" s="0" t="n">
        <f aca="false">+LEN(M1328)-LEN(SUBSTITUTE(M1328,"_",""))</f>
        <v>4</v>
      </c>
      <c r="S1328" s="0" t="n">
        <f aca="false">+FIND("!",T1328)</f>
        <v>39</v>
      </c>
      <c r="T1328" s="0" t="str">
        <f aca="false">+SUBSTITUTE(M1328,"_","!",R1328)</f>
        <v>FTL||Supplier_276||Plant_19||FTL_CZ-CZ!250</v>
      </c>
    </row>
    <row r="1329" customFormat="false" ht="12.8" hidden="true" customHeight="false" outlineLevel="0" collapsed="false">
      <c r="A1329" s="0" t="s">
        <v>83</v>
      </c>
      <c r="B1329" s="0" t="s">
        <v>1154</v>
      </c>
      <c r="C1329" s="0" t="s">
        <v>1508</v>
      </c>
      <c r="D1329" s="0" t="n">
        <v>3</v>
      </c>
      <c r="E1329" s="4" t="str">
        <f aca="false">+LEFT(RIGHT(M1329,P1329-N1329+1),O1329-N1329)</f>
        <v>CZ</v>
      </c>
      <c r="F1329" s="4" t="str">
        <f aca="false">+RIGHT(LEFT(M1329,S1329-1),S1329-O1329-1)</f>
        <v>CZ</v>
      </c>
      <c r="G1329" s="4" t="n">
        <f aca="false">+D1329*VLOOKUP(C1329,[1]commodities!A$1:H$1048576,2,0)</f>
        <v>7.785</v>
      </c>
      <c r="H1329" s="4" t="n">
        <f aca="false">+$D1329*VLOOKUP(C1329,[1]commodities!A$1:H$1048576,3,0)</f>
        <v>0.0504</v>
      </c>
      <c r="I1329" s="4" t="n">
        <f aca="false">+G1329/K1329</f>
        <v>7.785</v>
      </c>
      <c r="J1329" s="4" t="n">
        <f aca="false">+H1329/K1329</f>
        <v>0.0504</v>
      </c>
      <c r="K1329" s="4" t="n">
        <f aca="false">+ROUNDUP(MAX(G1329/12000,H1329/51,1),0)</f>
        <v>1</v>
      </c>
      <c r="L1329" s="4" t="n">
        <f aca="false">+RANDBETWEEN(1,5)</f>
        <v>2</v>
      </c>
      <c r="M1329" s="4" t="str">
        <f aca="false">+VLOOKUP(A1329&amp;B1329,[1]country_org_des!$A$1:$E$1048576,5,0)</f>
        <v>FTL||Supplier_276||Plant_19||FTL_CZ-CZ_250</v>
      </c>
      <c r="N1329" s="4" t="n">
        <f aca="false">+FIND("FTL",M1329,2)+4</f>
        <v>34</v>
      </c>
      <c r="O1329" s="0" t="n">
        <f aca="false">+FIND("-",M1329)</f>
        <v>36</v>
      </c>
      <c r="P1329" s="0" t="n">
        <f aca="false">+LEN(M1329)</f>
        <v>42</v>
      </c>
      <c r="Q1329" s="0" t="str">
        <f aca="false">+RIGHT(M1329,P1329-O1329)</f>
        <v>CZ_250</v>
      </c>
      <c r="R1329" s="0" t="n">
        <f aca="false">+LEN(M1329)-LEN(SUBSTITUTE(M1329,"_",""))</f>
        <v>4</v>
      </c>
      <c r="S1329" s="0" t="n">
        <f aca="false">+FIND("!",T1329)</f>
        <v>39</v>
      </c>
      <c r="T1329" s="0" t="str">
        <f aca="false">+SUBSTITUTE(M1329,"_","!",R1329)</f>
        <v>FTL||Supplier_276||Plant_19||FTL_CZ-CZ!250</v>
      </c>
    </row>
    <row r="1330" customFormat="false" ht="12.8" hidden="true" customHeight="false" outlineLevel="0" collapsed="false">
      <c r="A1330" s="0" t="s">
        <v>83</v>
      </c>
      <c r="B1330" s="0" t="s">
        <v>1154</v>
      </c>
      <c r="C1330" s="0" t="s">
        <v>1509</v>
      </c>
      <c r="D1330" s="0" t="n">
        <v>18</v>
      </c>
      <c r="E1330" s="4" t="str">
        <f aca="false">+LEFT(RIGHT(M1330,P1330-N1330+1),O1330-N1330)</f>
        <v>CZ</v>
      </c>
      <c r="F1330" s="4" t="str">
        <f aca="false">+RIGHT(LEFT(M1330,S1330-1),S1330-O1330-1)</f>
        <v>CZ</v>
      </c>
      <c r="G1330" s="4" t="n">
        <f aca="false">+D1330*VLOOKUP(C1330,[1]commodities!A$1:H$1048576,2,0)</f>
        <v>45.81</v>
      </c>
      <c r="H1330" s="4" t="n">
        <f aca="false">+$D1330*VLOOKUP(C1330,[1]commodities!A$1:H$1048576,3,0)</f>
        <v>0.3024</v>
      </c>
      <c r="I1330" s="4" t="n">
        <f aca="false">+G1330/K1330</f>
        <v>45.81</v>
      </c>
      <c r="J1330" s="4" t="n">
        <f aca="false">+H1330/K1330</f>
        <v>0.3024</v>
      </c>
      <c r="K1330" s="4" t="n">
        <f aca="false">+ROUNDUP(MAX(G1330/12000,H1330/51,1),0)</f>
        <v>1</v>
      </c>
      <c r="L1330" s="4" t="n">
        <f aca="false">+RANDBETWEEN(1,5)</f>
        <v>4</v>
      </c>
      <c r="M1330" s="4" t="str">
        <f aca="false">+VLOOKUP(A1330&amp;B1330,[1]country_org_des!$A$1:$E$1048576,5,0)</f>
        <v>FTL||Supplier_276||Plant_19||FTL_CZ-CZ_250</v>
      </c>
      <c r="N1330" s="4" t="n">
        <f aca="false">+FIND("FTL",M1330,2)+4</f>
        <v>34</v>
      </c>
      <c r="O1330" s="0" t="n">
        <f aca="false">+FIND("-",M1330)</f>
        <v>36</v>
      </c>
      <c r="P1330" s="0" t="n">
        <f aca="false">+LEN(M1330)</f>
        <v>42</v>
      </c>
      <c r="Q1330" s="0" t="str">
        <f aca="false">+RIGHT(M1330,P1330-O1330)</f>
        <v>CZ_250</v>
      </c>
      <c r="R1330" s="0" t="n">
        <f aca="false">+LEN(M1330)-LEN(SUBSTITUTE(M1330,"_",""))</f>
        <v>4</v>
      </c>
      <c r="S1330" s="0" t="n">
        <f aca="false">+FIND("!",T1330)</f>
        <v>39</v>
      </c>
      <c r="T1330" s="0" t="str">
        <f aca="false">+SUBSTITUTE(M1330,"_","!",R1330)</f>
        <v>FTL||Supplier_276||Plant_19||FTL_CZ-CZ!250</v>
      </c>
    </row>
    <row r="1331" customFormat="false" ht="12.8" hidden="true" customHeight="false" outlineLevel="0" collapsed="false">
      <c r="A1331" s="0" t="s">
        <v>83</v>
      </c>
      <c r="B1331" s="0" t="s">
        <v>1154</v>
      </c>
      <c r="C1331" s="0" t="s">
        <v>1510</v>
      </c>
      <c r="D1331" s="0" t="n">
        <v>20</v>
      </c>
      <c r="E1331" s="4" t="str">
        <f aca="false">+LEFT(RIGHT(M1331,P1331-N1331+1),O1331-N1331)</f>
        <v>CZ</v>
      </c>
      <c r="F1331" s="4" t="str">
        <f aca="false">+RIGHT(LEFT(M1331,S1331-1),S1331-O1331-1)</f>
        <v>CZ</v>
      </c>
      <c r="G1331" s="4" t="n">
        <f aca="false">+D1331*VLOOKUP(C1331,[1]commodities!A$1:H$1048576,2,0)</f>
        <v>42.1</v>
      </c>
      <c r="H1331" s="4" t="n">
        <f aca="false">+$D1331*VLOOKUP(C1331,[1]commodities!A$1:H$1048576,3,0)</f>
        <v>0.336</v>
      </c>
      <c r="I1331" s="4" t="n">
        <f aca="false">+G1331/K1331</f>
        <v>42.1</v>
      </c>
      <c r="J1331" s="4" t="n">
        <f aca="false">+H1331/K1331</f>
        <v>0.336</v>
      </c>
      <c r="K1331" s="4" t="n">
        <f aca="false">+ROUNDUP(MAX(G1331/12000,H1331/51,1),0)</f>
        <v>1</v>
      </c>
      <c r="L1331" s="4" t="n">
        <f aca="false">+RANDBETWEEN(1,5)</f>
        <v>5</v>
      </c>
      <c r="M1331" s="4" t="str">
        <f aca="false">+VLOOKUP(A1331&amp;B1331,[1]country_org_des!$A$1:$E$1048576,5,0)</f>
        <v>FTL||Supplier_276||Plant_19||FTL_CZ-CZ_250</v>
      </c>
      <c r="N1331" s="4" t="n">
        <f aca="false">+FIND("FTL",M1331,2)+4</f>
        <v>34</v>
      </c>
      <c r="O1331" s="0" t="n">
        <f aca="false">+FIND("-",M1331)</f>
        <v>36</v>
      </c>
      <c r="P1331" s="0" t="n">
        <f aca="false">+LEN(M1331)</f>
        <v>42</v>
      </c>
      <c r="Q1331" s="0" t="str">
        <f aca="false">+RIGHT(M1331,P1331-O1331)</f>
        <v>CZ_250</v>
      </c>
      <c r="R1331" s="0" t="n">
        <f aca="false">+LEN(M1331)-LEN(SUBSTITUTE(M1331,"_",""))</f>
        <v>4</v>
      </c>
      <c r="S1331" s="0" t="n">
        <f aca="false">+FIND("!",T1331)</f>
        <v>39</v>
      </c>
      <c r="T1331" s="0" t="str">
        <f aca="false">+SUBSTITUTE(M1331,"_","!",R1331)</f>
        <v>FTL||Supplier_276||Plant_19||FTL_CZ-CZ!250</v>
      </c>
    </row>
    <row r="1332" customFormat="false" ht="12.8" hidden="true" customHeight="false" outlineLevel="0" collapsed="false">
      <c r="A1332" s="0" t="s">
        <v>83</v>
      </c>
      <c r="B1332" s="0" t="s">
        <v>1154</v>
      </c>
      <c r="C1332" s="0" t="s">
        <v>1511</v>
      </c>
      <c r="D1332" s="0" t="n">
        <v>12</v>
      </c>
      <c r="E1332" s="4" t="str">
        <f aca="false">+LEFT(RIGHT(M1332,P1332-N1332+1),O1332-N1332)</f>
        <v>CZ</v>
      </c>
      <c r="F1332" s="4" t="str">
        <f aca="false">+RIGHT(LEFT(M1332,S1332-1),S1332-O1332-1)</f>
        <v>CZ</v>
      </c>
      <c r="G1332" s="4" t="n">
        <f aca="false">+D1332*VLOOKUP(C1332,[1]commodities!A$1:H$1048576,2,0)</f>
        <v>25.26</v>
      </c>
      <c r="H1332" s="4" t="n">
        <f aca="false">+$D1332*VLOOKUP(C1332,[1]commodities!A$1:H$1048576,3,0)</f>
        <v>0.2016</v>
      </c>
      <c r="I1332" s="4" t="n">
        <f aca="false">+G1332/K1332</f>
        <v>25.26</v>
      </c>
      <c r="J1332" s="4" t="n">
        <f aca="false">+H1332/K1332</f>
        <v>0.2016</v>
      </c>
      <c r="K1332" s="4" t="n">
        <f aca="false">+ROUNDUP(MAX(G1332/12000,H1332/51,1),0)</f>
        <v>1</v>
      </c>
      <c r="L1332" s="4" t="n">
        <f aca="false">+RANDBETWEEN(1,5)</f>
        <v>2</v>
      </c>
      <c r="M1332" s="4" t="str">
        <f aca="false">+VLOOKUP(A1332&amp;B1332,[1]country_org_des!$A$1:$E$1048576,5,0)</f>
        <v>FTL||Supplier_276||Plant_19||FTL_CZ-CZ_250</v>
      </c>
      <c r="N1332" s="4" t="n">
        <f aca="false">+FIND("FTL",M1332,2)+4</f>
        <v>34</v>
      </c>
      <c r="O1332" s="0" t="n">
        <f aca="false">+FIND("-",M1332)</f>
        <v>36</v>
      </c>
      <c r="P1332" s="0" t="n">
        <f aca="false">+LEN(M1332)</f>
        <v>42</v>
      </c>
      <c r="Q1332" s="0" t="str">
        <f aca="false">+RIGHT(M1332,P1332-O1332)</f>
        <v>CZ_250</v>
      </c>
      <c r="R1332" s="0" t="n">
        <f aca="false">+LEN(M1332)-LEN(SUBSTITUTE(M1332,"_",""))</f>
        <v>4</v>
      </c>
      <c r="S1332" s="0" t="n">
        <f aca="false">+FIND("!",T1332)</f>
        <v>39</v>
      </c>
      <c r="T1332" s="0" t="str">
        <f aca="false">+SUBSTITUTE(M1332,"_","!",R1332)</f>
        <v>FTL||Supplier_276||Plant_19||FTL_CZ-CZ!250</v>
      </c>
    </row>
    <row r="1333" customFormat="false" ht="12.8" hidden="true" customHeight="false" outlineLevel="0" collapsed="false">
      <c r="A1333" s="0" t="s">
        <v>83</v>
      </c>
      <c r="B1333" s="0" t="s">
        <v>1154</v>
      </c>
      <c r="C1333" s="0" t="s">
        <v>1512</v>
      </c>
      <c r="D1333" s="0" t="n">
        <v>16</v>
      </c>
      <c r="E1333" s="4" t="str">
        <f aca="false">+LEFT(RIGHT(M1333,P1333-N1333+1),O1333-N1333)</f>
        <v>CZ</v>
      </c>
      <c r="F1333" s="4" t="str">
        <f aca="false">+RIGHT(LEFT(M1333,S1333-1),S1333-O1333-1)</f>
        <v>CZ</v>
      </c>
      <c r="G1333" s="4" t="n">
        <f aca="false">+D1333*VLOOKUP(C1333,[1]commodities!A$1:H$1048576,2,0)</f>
        <v>33.68</v>
      </c>
      <c r="H1333" s="4" t="n">
        <f aca="false">+$D1333*VLOOKUP(C1333,[1]commodities!A$1:H$1048576,3,0)</f>
        <v>0.2688</v>
      </c>
      <c r="I1333" s="4" t="n">
        <f aca="false">+G1333/K1333</f>
        <v>33.68</v>
      </c>
      <c r="J1333" s="4" t="n">
        <f aca="false">+H1333/K1333</f>
        <v>0.2688</v>
      </c>
      <c r="K1333" s="4" t="n">
        <f aca="false">+ROUNDUP(MAX(G1333/12000,H1333/51,1),0)</f>
        <v>1</v>
      </c>
      <c r="L1333" s="4" t="n">
        <f aca="false">+RANDBETWEEN(1,5)</f>
        <v>4</v>
      </c>
      <c r="M1333" s="4" t="str">
        <f aca="false">+VLOOKUP(A1333&amp;B1333,[1]country_org_des!$A$1:$E$1048576,5,0)</f>
        <v>FTL||Supplier_276||Plant_19||FTL_CZ-CZ_250</v>
      </c>
      <c r="N1333" s="4" t="n">
        <f aca="false">+FIND("FTL",M1333,2)+4</f>
        <v>34</v>
      </c>
      <c r="O1333" s="0" t="n">
        <f aca="false">+FIND("-",M1333)</f>
        <v>36</v>
      </c>
      <c r="P1333" s="0" t="n">
        <f aca="false">+LEN(M1333)</f>
        <v>42</v>
      </c>
      <c r="Q1333" s="0" t="str">
        <f aca="false">+RIGHT(M1333,P1333-O1333)</f>
        <v>CZ_250</v>
      </c>
      <c r="R1333" s="0" t="n">
        <f aca="false">+LEN(M1333)-LEN(SUBSTITUTE(M1333,"_",""))</f>
        <v>4</v>
      </c>
      <c r="S1333" s="0" t="n">
        <f aca="false">+FIND("!",T1333)</f>
        <v>39</v>
      </c>
      <c r="T1333" s="0" t="str">
        <f aca="false">+SUBSTITUTE(M1333,"_","!",R1333)</f>
        <v>FTL||Supplier_276||Plant_19||FTL_CZ-CZ!250</v>
      </c>
    </row>
    <row r="1334" customFormat="false" ht="12.8" hidden="true" customHeight="false" outlineLevel="0" collapsed="false">
      <c r="A1334" s="0" t="s">
        <v>83</v>
      </c>
      <c r="B1334" s="0" t="s">
        <v>1154</v>
      </c>
      <c r="C1334" s="0" t="s">
        <v>1513</v>
      </c>
      <c r="D1334" s="0" t="n">
        <v>20</v>
      </c>
      <c r="E1334" s="4" t="str">
        <f aca="false">+LEFT(RIGHT(M1334,P1334-N1334+1),O1334-N1334)</f>
        <v>CZ</v>
      </c>
      <c r="F1334" s="4" t="str">
        <f aca="false">+RIGHT(LEFT(M1334,S1334-1),S1334-O1334-1)</f>
        <v>CZ</v>
      </c>
      <c r="G1334" s="4" t="n">
        <f aca="false">+D1334*VLOOKUP(C1334,[1]commodities!A$1:H$1048576,2,0)</f>
        <v>42.1</v>
      </c>
      <c r="H1334" s="4" t="n">
        <f aca="false">+$D1334*VLOOKUP(C1334,[1]commodities!A$1:H$1048576,3,0)</f>
        <v>0.336</v>
      </c>
      <c r="I1334" s="4" t="n">
        <f aca="false">+G1334/K1334</f>
        <v>42.1</v>
      </c>
      <c r="J1334" s="4" t="n">
        <f aca="false">+H1334/K1334</f>
        <v>0.336</v>
      </c>
      <c r="K1334" s="4" t="n">
        <f aca="false">+ROUNDUP(MAX(G1334/12000,H1334/51,1),0)</f>
        <v>1</v>
      </c>
      <c r="L1334" s="4" t="n">
        <f aca="false">+RANDBETWEEN(1,5)</f>
        <v>3</v>
      </c>
      <c r="M1334" s="4" t="str">
        <f aca="false">+VLOOKUP(A1334&amp;B1334,[1]country_org_des!$A$1:$E$1048576,5,0)</f>
        <v>FTL||Supplier_276||Plant_19||FTL_CZ-CZ_250</v>
      </c>
      <c r="N1334" s="4" t="n">
        <f aca="false">+FIND("FTL",M1334,2)+4</f>
        <v>34</v>
      </c>
      <c r="O1334" s="0" t="n">
        <f aca="false">+FIND("-",M1334)</f>
        <v>36</v>
      </c>
      <c r="P1334" s="0" t="n">
        <f aca="false">+LEN(M1334)</f>
        <v>42</v>
      </c>
      <c r="Q1334" s="0" t="str">
        <f aca="false">+RIGHT(M1334,P1334-O1334)</f>
        <v>CZ_250</v>
      </c>
      <c r="R1334" s="0" t="n">
        <f aca="false">+LEN(M1334)-LEN(SUBSTITUTE(M1334,"_",""))</f>
        <v>4</v>
      </c>
      <c r="S1334" s="0" t="n">
        <f aca="false">+FIND("!",T1334)</f>
        <v>39</v>
      </c>
      <c r="T1334" s="0" t="str">
        <f aca="false">+SUBSTITUTE(M1334,"_","!",R1334)</f>
        <v>FTL||Supplier_276||Plant_19||FTL_CZ-CZ!250</v>
      </c>
    </row>
    <row r="1335" customFormat="false" ht="12.8" hidden="true" customHeight="false" outlineLevel="0" collapsed="false">
      <c r="A1335" s="0" t="s">
        <v>83</v>
      </c>
      <c r="B1335" s="0" t="s">
        <v>1154</v>
      </c>
      <c r="C1335" s="0" t="s">
        <v>1514</v>
      </c>
      <c r="D1335" s="0" t="n">
        <v>16</v>
      </c>
      <c r="E1335" s="4" t="str">
        <f aca="false">+LEFT(RIGHT(M1335,P1335-N1335+1),O1335-N1335)</f>
        <v>CZ</v>
      </c>
      <c r="F1335" s="4" t="str">
        <f aca="false">+RIGHT(LEFT(M1335,S1335-1),S1335-O1335-1)</f>
        <v>CZ</v>
      </c>
      <c r="G1335" s="4" t="n">
        <f aca="false">+D1335*VLOOKUP(C1335,[1]commodities!A$1:H$1048576,2,0)</f>
        <v>33.68</v>
      </c>
      <c r="H1335" s="4" t="n">
        <f aca="false">+$D1335*VLOOKUP(C1335,[1]commodities!A$1:H$1048576,3,0)</f>
        <v>0.2688</v>
      </c>
      <c r="I1335" s="4" t="n">
        <f aca="false">+G1335/K1335</f>
        <v>33.68</v>
      </c>
      <c r="J1335" s="4" t="n">
        <f aca="false">+H1335/K1335</f>
        <v>0.2688</v>
      </c>
      <c r="K1335" s="4" t="n">
        <f aca="false">+ROUNDUP(MAX(G1335/12000,H1335/51,1),0)</f>
        <v>1</v>
      </c>
      <c r="L1335" s="4" t="n">
        <f aca="false">+RANDBETWEEN(1,5)</f>
        <v>1</v>
      </c>
      <c r="M1335" s="4" t="str">
        <f aca="false">+VLOOKUP(A1335&amp;B1335,[1]country_org_des!$A$1:$E$1048576,5,0)</f>
        <v>FTL||Supplier_276||Plant_19||FTL_CZ-CZ_250</v>
      </c>
      <c r="N1335" s="4" t="n">
        <f aca="false">+FIND("FTL",M1335,2)+4</f>
        <v>34</v>
      </c>
      <c r="O1335" s="0" t="n">
        <f aca="false">+FIND("-",M1335)</f>
        <v>36</v>
      </c>
      <c r="P1335" s="0" t="n">
        <f aca="false">+LEN(M1335)</f>
        <v>42</v>
      </c>
      <c r="Q1335" s="0" t="str">
        <f aca="false">+RIGHT(M1335,P1335-O1335)</f>
        <v>CZ_250</v>
      </c>
      <c r="R1335" s="0" t="n">
        <f aca="false">+LEN(M1335)-LEN(SUBSTITUTE(M1335,"_",""))</f>
        <v>4</v>
      </c>
      <c r="S1335" s="0" t="n">
        <f aca="false">+FIND("!",T1335)</f>
        <v>39</v>
      </c>
      <c r="T1335" s="0" t="str">
        <f aca="false">+SUBSTITUTE(M1335,"_","!",R1335)</f>
        <v>FTL||Supplier_276||Plant_19||FTL_CZ-CZ!250</v>
      </c>
    </row>
    <row r="1336" customFormat="false" ht="12.8" hidden="true" customHeight="false" outlineLevel="0" collapsed="false">
      <c r="A1336" s="0" t="s">
        <v>83</v>
      </c>
      <c r="B1336" s="0" t="s">
        <v>1154</v>
      </c>
      <c r="C1336" s="0" t="s">
        <v>1515</v>
      </c>
      <c r="D1336" s="0" t="n">
        <v>16</v>
      </c>
      <c r="E1336" s="4" t="str">
        <f aca="false">+LEFT(RIGHT(M1336,P1336-N1336+1),O1336-N1336)</f>
        <v>CZ</v>
      </c>
      <c r="F1336" s="4" t="str">
        <f aca="false">+RIGHT(LEFT(M1336,S1336-1),S1336-O1336-1)</f>
        <v>CZ</v>
      </c>
      <c r="G1336" s="4" t="n">
        <f aca="false">+D1336*VLOOKUP(C1336,[1]commodities!A$1:H$1048576,2,0)</f>
        <v>33.52</v>
      </c>
      <c r="H1336" s="4" t="n">
        <f aca="false">+$D1336*VLOOKUP(C1336,[1]commodities!A$1:H$1048576,3,0)</f>
        <v>0.2688</v>
      </c>
      <c r="I1336" s="4" t="n">
        <f aca="false">+G1336/K1336</f>
        <v>33.52</v>
      </c>
      <c r="J1336" s="4" t="n">
        <f aca="false">+H1336/K1336</f>
        <v>0.2688</v>
      </c>
      <c r="K1336" s="4" t="n">
        <f aca="false">+ROUNDUP(MAX(G1336/12000,H1336/51,1),0)</f>
        <v>1</v>
      </c>
      <c r="L1336" s="4" t="n">
        <f aca="false">+RANDBETWEEN(1,5)</f>
        <v>5</v>
      </c>
      <c r="M1336" s="4" t="str">
        <f aca="false">+VLOOKUP(A1336&amp;B1336,[1]country_org_des!$A$1:$E$1048576,5,0)</f>
        <v>FTL||Supplier_276||Plant_19||FTL_CZ-CZ_250</v>
      </c>
      <c r="N1336" s="4" t="n">
        <f aca="false">+FIND("FTL",M1336,2)+4</f>
        <v>34</v>
      </c>
      <c r="O1336" s="0" t="n">
        <f aca="false">+FIND("-",M1336)</f>
        <v>36</v>
      </c>
      <c r="P1336" s="0" t="n">
        <f aca="false">+LEN(M1336)</f>
        <v>42</v>
      </c>
      <c r="Q1336" s="0" t="str">
        <f aca="false">+RIGHT(M1336,P1336-O1336)</f>
        <v>CZ_250</v>
      </c>
      <c r="R1336" s="0" t="n">
        <f aca="false">+LEN(M1336)-LEN(SUBSTITUTE(M1336,"_",""))</f>
        <v>4</v>
      </c>
      <c r="S1336" s="0" t="n">
        <f aca="false">+FIND("!",T1336)</f>
        <v>39</v>
      </c>
      <c r="T1336" s="0" t="str">
        <f aca="false">+SUBSTITUTE(M1336,"_","!",R1336)</f>
        <v>FTL||Supplier_276||Plant_19||FTL_CZ-CZ!250</v>
      </c>
    </row>
    <row r="1337" customFormat="false" ht="12.8" hidden="true" customHeight="false" outlineLevel="0" collapsed="false">
      <c r="A1337" s="0" t="s">
        <v>83</v>
      </c>
      <c r="B1337" s="0" t="s">
        <v>1154</v>
      </c>
      <c r="C1337" s="0" t="s">
        <v>1516</v>
      </c>
      <c r="D1337" s="0" t="n">
        <v>28</v>
      </c>
      <c r="E1337" s="4" t="str">
        <f aca="false">+LEFT(RIGHT(M1337,P1337-N1337+1),O1337-N1337)</f>
        <v>CZ</v>
      </c>
      <c r="F1337" s="4" t="str">
        <f aca="false">+RIGHT(LEFT(M1337,S1337-1),S1337-O1337-1)</f>
        <v>CZ</v>
      </c>
      <c r="G1337" s="4" t="n">
        <f aca="false">+D1337*VLOOKUP(C1337,[1]commodities!A$1:H$1048576,2,0)</f>
        <v>52.5</v>
      </c>
      <c r="H1337" s="4" t="n">
        <f aca="false">+$D1337*VLOOKUP(C1337,[1]commodities!A$1:H$1048576,3,0)</f>
        <v>0.4704</v>
      </c>
      <c r="I1337" s="4" t="n">
        <f aca="false">+G1337/K1337</f>
        <v>52.5</v>
      </c>
      <c r="J1337" s="4" t="n">
        <f aca="false">+H1337/K1337</f>
        <v>0.4704</v>
      </c>
      <c r="K1337" s="4" t="n">
        <f aca="false">+ROUNDUP(MAX(G1337/12000,H1337/51,1),0)</f>
        <v>1</v>
      </c>
      <c r="L1337" s="4" t="n">
        <f aca="false">+RANDBETWEEN(1,5)</f>
        <v>5</v>
      </c>
      <c r="M1337" s="4" t="str">
        <f aca="false">+VLOOKUP(A1337&amp;B1337,[1]country_org_des!$A$1:$E$1048576,5,0)</f>
        <v>FTL||Supplier_276||Plant_19||FTL_CZ-CZ_250</v>
      </c>
      <c r="N1337" s="4" t="n">
        <f aca="false">+FIND("FTL",M1337,2)+4</f>
        <v>34</v>
      </c>
      <c r="O1337" s="0" t="n">
        <f aca="false">+FIND("-",M1337)</f>
        <v>36</v>
      </c>
      <c r="P1337" s="0" t="n">
        <f aca="false">+LEN(M1337)</f>
        <v>42</v>
      </c>
      <c r="Q1337" s="0" t="str">
        <f aca="false">+RIGHT(M1337,P1337-O1337)</f>
        <v>CZ_250</v>
      </c>
      <c r="R1337" s="0" t="n">
        <f aca="false">+LEN(M1337)-LEN(SUBSTITUTE(M1337,"_",""))</f>
        <v>4</v>
      </c>
      <c r="S1337" s="0" t="n">
        <f aca="false">+FIND("!",T1337)</f>
        <v>39</v>
      </c>
      <c r="T1337" s="0" t="str">
        <f aca="false">+SUBSTITUTE(M1337,"_","!",R1337)</f>
        <v>FTL||Supplier_276||Plant_19||FTL_CZ-CZ!250</v>
      </c>
    </row>
    <row r="1338" customFormat="false" ht="12.8" hidden="true" customHeight="false" outlineLevel="0" collapsed="false">
      <c r="A1338" s="0" t="s">
        <v>83</v>
      </c>
      <c r="B1338" s="0" t="s">
        <v>1154</v>
      </c>
      <c r="C1338" s="0" t="s">
        <v>1517</v>
      </c>
      <c r="D1338" s="0" t="n">
        <v>20</v>
      </c>
      <c r="E1338" s="4" t="str">
        <f aca="false">+LEFT(RIGHT(M1338,P1338-N1338+1),O1338-N1338)</f>
        <v>CZ</v>
      </c>
      <c r="F1338" s="4" t="str">
        <f aca="false">+RIGHT(LEFT(M1338,S1338-1),S1338-O1338-1)</f>
        <v>CZ</v>
      </c>
      <c r="G1338" s="4" t="n">
        <f aca="false">+D1338*VLOOKUP(C1338,[1]commodities!A$1:H$1048576,2,0)</f>
        <v>37.5</v>
      </c>
      <c r="H1338" s="4" t="n">
        <f aca="false">+$D1338*VLOOKUP(C1338,[1]commodities!A$1:H$1048576,3,0)</f>
        <v>0.336</v>
      </c>
      <c r="I1338" s="4" t="n">
        <f aca="false">+G1338/K1338</f>
        <v>37.5</v>
      </c>
      <c r="J1338" s="4" t="n">
        <f aca="false">+H1338/K1338</f>
        <v>0.336</v>
      </c>
      <c r="K1338" s="4" t="n">
        <f aca="false">+ROUNDUP(MAX(G1338/12000,H1338/51,1),0)</f>
        <v>1</v>
      </c>
      <c r="L1338" s="4" t="n">
        <f aca="false">+RANDBETWEEN(1,5)</f>
        <v>5</v>
      </c>
      <c r="M1338" s="4" t="str">
        <f aca="false">+VLOOKUP(A1338&amp;B1338,[1]country_org_des!$A$1:$E$1048576,5,0)</f>
        <v>FTL||Supplier_276||Plant_19||FTL_CZ-CZ_250</v>
      </c>
      <c r="N1338" s="4" t="n">
        <f aca="false">+FIND("FTL",M1338,2)+4</f>
        <v>34</v>
      </c>
      <c r="O1338" s="0" t="n">
        <f aca="false">+FIND("-",M1338)</f>
        <v>36</v>
      </c>
      <c r="P1338" s="0" t="n">
        <f aca="false">+LEN(M1338)</f>
        <v>42</v>
      </c>
      <c r="Q1338" s="0" t="str">
        <f aca="false">+RIGHT(M1338,P1338-O1338)</f>
        <v>CZ_250</v>
      </c>
      <c r="R1338" s="0" t="n">
        <f aca="false">+LEN(M1338)-LEN(SUBSTITUTE(M1338,"_",""))</f>
        <v>4</v>
      </c>
      <c r="S1338" s="0" t="n">
        <f aca="false">+FIND("!",T1338)</f>
        <v>39</v>
      </c>
      <c r="T1338" s="0" t="str">
        <f aca="false">+SUBSTITUTE(M1338,"_","!",R1338)</f>
        <v>FTL||Supplier_276||Plant_19||FTL_CZ-CZ!250</v>
      </c>
    </row>
    <row r="1339" customFormat="false" ht="12.8" hidden="true" customHeight="false" outlineLevel="0" collapsed="false">
      <c r="A1339" s="0" t="s">
        <v>83</v>
      </c>
      <c r="B1339" s="0" t="s">
        <v>1154</v>
      </c>
      <c r="C1339" s="0" t="s">
        <v>1518</v>
      </c>
      <c r="D1339" s="0" t="n">
        <v>80</v>
      </c>
      <c r="E1339" s="4" t="str">
        <f aca="false">+LEFT(RIGHT(M1339,P1339-N1339+1),O1339-N1339)</f>
        <v>CZ</v>
      </c>
      <c r="F1339" s="4" t="str">
        <f aca="false">+RIGHT(LEFT(M1339,S1339-1),S1339-O1339-1)</f>
        <v>CZ</v>
      </c>
      <c r="G1339" s="4" t="n">
        <f aca="false">+D1339*VLOOKUP(C1339,[1]commodities!A$1:H$1048576,2,0)</f>
        <v>150</v>
      </c>
      <c r="H1339" s="4" t="n">
        <f aca="false">+$D1339*VLOOKUP(C1339,[1]commodities!A$1:H$1048576,3,0)</f>
        <v>1.344</v>
      </c>
      <c r="I1339" s="4" t="n">
        <f aca="false">+G1339/K1339</f>
        <v>150</v>
      </c>
      <c r="J1339" s="4" t="n">
        <f aca="false">+H1339/K1339</f>
        <v>1.344</v>
      </c>
      <c r="K1339" s="4" t="n">
        <f aca="false">+ROUNDUP(MAX(G1339/12000,H1339/51,1),0)</f>
        <v>1</v>
      </c>
      <c r="L1339" s="4" t="n">
        <f aca="false">+RANDBETWEEN(1,5)</f>
        <v>4</v>
      </c>
      <c r="M1339" s="4" t="str">
        <f aca="false">+VLOOKUP(A1339&amp;B1339,[1]country_org_des!$A$1:$E$1048576,5,0)</f>
        <v>FTL||Supplier_276||Plant_19||FTL_CZ-CZ_250</v>
      </c>
      <c r="N1339" s="4" t="n">
        <f aca="false">+FIND("FTL",M1339,2)+4</f>
        <v>34</v>
      </c>
      <c r="O1339" s="0" t="n">
        <f aca="false">+FIND("-",M1339)</f>
        <v>36</v>
      </c>
      <c r="P1339" s="0" t="n">
        <f aca="false">+LEN(M1339)</f>
        <v>42</v>
      </c>
      <c r="Q1339" s="0" t="str">
        <f aca="false">+RIGHT(M1339,P1339-O1339)</f>
        <v>CZ_250</v>
      </c>
      <c r="R1339" s="0" t="n">
        <f aca="false">+LEN(M1339)-LEN(SUBSTITUTE(M1339,"_",""))</f>
        <v>4</v>
      </c>
      <c r="S1339" s="0" t="n">
        <f aca="false">+FIND("!",T1339)</f>
        <v>39</v>
      </c>
      <c r="T1339" s="0" t="str">
        <f aca="false">+SUBSTITUTE(M1339,"_","!",R1339)</f>
        <v>FTL||Supplier_276||Plant_19||FTL_CZ-CZ!250</v>
      </c>
    </row>
    <row r="1340" customFormat="false" ht="12.8" hidden="true" customHeight="false" outlineLevel="0" collapsed="false">
      <c r="A1340" s="0" t="s">
        <v>83</v>
      </c>
      <c r="B1340" s="0" t="s">
        <v>1154</v>
      </c>
      <c r="C1340" s="0" t="s">
        <v>1519</v>
      </c>
      <c r="D1340" s="0" t="n">
        <v>9</v>
      </c>
      <c r="E1340" s="4" t="str">
        <f aca="false">+LEFT(RIGHT(M1340,P1340-N1340+1),O1340-N1340)</f>
        <v>CZ</v>
      </c>
      <c r="F1340" s="4" t="str">
        <f aca="false">+RIGHT(LEFT(M1340,S1340-1),S1340-O1340-1)</f>
        <v>CZ</v>
      </c>
      <c r="G1340" s="4" t="n">
        <f aca="false">+D1340*VLOOKUP(C1340,[1]commodities!A$1:H$1048576,2,0)</f>
        <v>25.2</v>
      </c>
      <c r="H1340" s="4" t="n">
        <f aca="false">+$D1340*VLOOKUP(C1340,[1]commodities!A$1:H$1048576,3,0)</f>
        <v>0.2016</v>
      </c>
      <c r="I1340" s="4" t="n">
        <f aca="false">+G1340/K1340</f>
        <v>25.2</v>
      </c>
      <c r="J1340" s="4" t="n">
        <f aca="false">+H1340/K1340</f>
        <v>0.2016</v>
      </c>
      <c r="K1340" s="4" t="n">
        <f aca="false">+ROUNDUP(MAX(G1340/12000,H1340/51,1),0)</f>
        <v>1</v>
      </c>
      <c r="L1340" s="4" t="n">
        <f aca="false">+RANDBETWEEN(1,5)</f>
        <v>4</v>
      </c>
      <c r="M1340" s="4" t="str">
        <f aca="false">+VLOOKUP(A1340&amp;B1340,[1]country_org_des!$A$1:$E$1048576,5,0)</f>
        <v>FTL||Supplier_276||Plant_19||FTL_CZ-CZ_250</v>
      </c>
      <c r="N1340" s="4" t="n">
        <f aca="false">+FIND("FTL",M1340,2)+4</f>
        <v>34</v>
      </c>
      <c r="O1340" s="0" t="n">
        <f aca="false">+FIND("-",M1340)</f>
        <v>36</v>
      </c>
      <c r="P1340" s="0" t="n">
        <f aca="false">+LEN(M1340)</f>
        <v>42</v>
      </c>
      <c r="Q1340" s="0" t="str">
        <f aca="false">+RIGHT(M1340,P1340-O1340)</f>
        <v>CZ_250</v>
      </c>
      <c r="R1340" s="0" t="n">
        <f aca="false">+LEN(M1340)-LEN(SUBSTITUTE(M1340,"_",""))</f>
        <v>4</v>
      </c>
      <c r="S1340" s="0" t="n">
        <f aca="false">+FIND("!",T1340)</f>
        <v>39</v>
      </c>
      <c r="T1340" s="0" t="str">
        <f aca="false">+SUBSTITUTE(M1340,"_","!",R1340)</f>
        <v>FTL||Supplier_276||Plant_19||FTL_CZ-CZ!250</v>
      </c>
    </row>
    <row r="1341" customFormat="false" ht="12.8" hidden="true" customHeight="false" outlineLevel="0" collapsed="false">
      <c r="A1341" s="0" t="s">
        <v>83</v>
      </c>
      <c r="B1341" s="0" t="s">
        <v>1154</v>
      </c>
      <c r="C1341" s="0" t="s">
        <v>1520</v>
      </c>
      <c r="D1341" s="0" t="n">
        <v>9</v>
      </c>
      <c r="E1341" s="4" t="str">
        <f aca="false">+LEFT(RIGHT(M1341,P1341-N1341+1),O1341-N1341)</f>
        <v>CZ</v>
      </c>
      <c r="F1341" s="4" t="str">
        <f aca="false">+RIGHT(LEFT(M1341,S1341-1),S1341-O1341-1)</f>
        <v>CZ</v>
      </c>
      <c r="G1341" s="4" t="n">
        <f aca="false">+D1341*VLOOKUP(C1341,[1]commodities!A$1:H$1048576,2,0)</f>
        <v>25.2</v>
      </c>
      <c r="H1341" s="4" t="n">
        <f aca="false">+$D1341*VLOOKUP(C1341,[1]commodities!A$1:H$1048576,3,0)</f>
        <v>0.2016</v>
      </c>
      <c r="I1341" s="4" t="n">
        <f aca="false">+G1341/K1341</f>
        <v>25.2</v>
      </c>
      <c r="J1341" s="4" t="n">
        <f aca="false">+H1341/K1341</f>
        <v>0.2016</v>
      </c>
      <c r="K1341" s="4" t="n">
        <f aca="false">+ROUNDUP(MAX(G1341/12000,H1341/51,1),0)</f>
        <v>1</v>
      </c>
      <c r="L1341" s="4" t="n">
        <f aca="false">+RANDBETWEEN(1,5)</f>
        <v>5</v>
      </c>
      <c r="M1341" s="4" t="str">
        <f aca="false">+VLOOKUP(A1341&amp;B1341,[1]country_org_des!$A$1:$E$1048576,5,0)</f>
        <v>FTL||Supplier_276||Plant_19||FTL_CZ-CZ_250</v>
      </c>
      <c r="N1341" s="4" t="n">
        <f aca="false">+FIND("FTL",M1341,2)+4</f>
        <v>34</v>
      </c>
      <c r="O1341" s="0" t="n">
        <f aca="false">+FIND("-",M1341)</f>
        <v>36</v>
      </c>
      <c r="P1341" s="0" t="n">
        <f aca="false">+LEN(M1341)</f>
        <v>42</v>
      </c>
      <c r="Q1341" s="0" t="str">
        <f aca="false">+RIGHT(M1341,P1341-O1341)</f>
        <v>CZ_250</v>
      </c>
      <c r="R1341" s="0" t="n">
        <f aca="false">+LEN(M1341)-LEN(SUBSTITUTE(M1341,"_",""))</f>
        <v>4</v>
      </c>
      <c r="S1341" s="0" t="n">
        <f aca="false">+FIND("!",T1341)</f>
        <v>39</v>
      </c>
      <c r="T1341" s="0" t="str">
        <f aca="false">+SUBSTITUTE(M1341,"_","!",R1341)</f>
        <v>FTL||Supplier_276||Plant_19||FTL_CZ-CZ!250</v>
      </c>
    </row>
    <row r="1342" customFormat="false" ht="12.8" hidden="true" customHeight="false" outlineLevel="0" collapsed="false">
      <c r="A1342" s="0" t="s">
        <v>83</v>
      </c>
      <c r="B1342" s="0" t="s">
        <v>1154</v>
      </c>
      <c r="C1342" s="0" t="s">
        <v>1521</v>
      </c>
      <c r="D1342" s="0" t="n">
        <v>72</v>
      </c>
      <c r="E1342" s="4" t="str">
        <f aca="false">+LEFT(RIGHT(M1342,P1342-N1342+1),O1342-N1342)</f>
        <v>CZ</v>
      </c>
      <c r="F1342" s="4" t="str">
        <f aca="false">+RIGHT(LEFT(M1342,S1342-1),S1342-O1342-1)</f>
        <v>CZ</v>
      </c>
      <c r="G1342" s="4" t="n">
        <f aca="false">+D1342*VLOOKUP(C1342,[1]commodities!A$1:H$1048576,2,0)</f>
        <v>185.4</v>
      </c>
      <c r="H1342" s="4" t="n">
        <f aca="false">+$D1342*VLOOKUP(C1342,[1]commodities!A$1:H$1048576,3,0)</f>
        <v>1.2096</v>
      </c>
      <c r="I1342" s="4" t="n">
        <f aca="false">+G1342/K1342</f>
        <v>185.4</v>
      </c>
      <c r="J1342" s="4" t="n">
        <f aca="false">+H1342/K1342</f>
        <v>1.2096</v>
      </c>
      <c r="K1342" s="4" t="n">
        <f aca="false">+ROUNDUP(MAX(G1342/12000,H1342/51,1),0)</f>
        <v>1</v>
      </c>
      <c r="L1342" s="4" t="n">
        <f aca="false">+RANDBETWEEN(1,5)</f>
        <v>2</v>
      </c>
      <c r="M1342" s="4" t="str">
        <f aca="false">+VLOOKUP(A1342&amp;B1342,[1]country_org_des!$A$1:$E$1048576,5,0)</f>
        <v>FTL||Supplier_276||Plant_19||FTL_CZ-CZ_250</v>
      </c>
      <c r="N1342" s="4" t="n">
        <f aca="false">+FIND("FTL",M1342,2)+4</f>
        <v>34</v>
      </c>
      <c r="O1342" s="0" t="n">
        <f aca="false">+FIND("-",M1342)</f>
        <v>36</v>
      </c>
      <c r="P1342" s="0" t="n">
        <f aca="false">+LEN(M1342)</f>
        <v>42</v>
      </c>
      <c r="Q1342" s="0" t="str">
        <f aca="false">+RIGHT(M1342,P1342-O1342)</f>
        <v>CZ_250</v>
      </c>
      <c r="R1342" s="0" t="n">
        <f aca="false">+LEN(M1342)-LEN(SUBSTITUTE(M1342,"_",""))</f>
        <v>4</v>
      </c>
      <c r="S1342" s="0" t="n">
        <f aca="false">+FIND("!",T1342)</f>
        <v>39</v>
      </c>
      <c r="T1342" s="0" t="str">
        <f aca="false">+SUBSTITUTE(M1342,"_","!",R1342)</f>
        <v>FTL||Supplier_276||Plant_19||FTL_CZ-CZ!250</v>
      </c>
    </row>
    <row r="1343" customFormat="false" ht="12.8" hidden="true" customHeight="false" outlineLevel="0" collapsed="false">
      <c r="A1343" s="0" t="s">
        <v>83</v>
      </c>
      <c r="B1343" s="0" t="s">
        <v>1154</v>
      </c>
      <c r="C1343" s="0" t="s">
        <v>1522</v>
      </c>
      <c r="D1343" s="0" t="n">
        <v>9</v>
      </c>
      <c r="E1343" s="4" t="str">
        <f aca="false">+LEFT(RIGHT(M1343,P1343-N1343+1),O1343-N1343)</f>
        <v>CZ</v>
      </c>
      <c r="F1343" s="4" t="str">
        <f aca="false">+RIGHT(LEFT(M1343,S1343-1),S1343-O1343-1)</f>
        <v>CZ</v>
      </c>
      <c r="G1343" s="4" t="n">
        <f aca="false">+D1343*VLOOKUP(C1343,[1]commodities!A$1:H$1048576,2,0)</f>
        <v>25.2</v>
      </c>
      <c r="H1343" s="4" t="n">
        <f aca="false">+$D1343*VLOOKUP(C1343,[1]commodities!A$1:H$1048576,3,0)</f>
        <v>0.2016</v>
      </c>
      <c r="I1343" s="4" t="n">
        <f aca="false">+G1343/K1343</f>
        <v>25.2</v>
      </c>
      <c r="J1343" s="4" t="n">
        <f aca="false">+H1343/K1343</f>
        <v>0.2016</v>
      </c>
      <c r="K1343" s="4" t="n">
        <f aca="false">+ROUNDUP(MAX(G1343/12000,H1343/51,1),0)</f>
        <v>1</v>
      </c>
      <c r="L1343" s="4" t="n">
        <f aca="false">+RANDBETWEEN(1,5)</f>
        <v>4</v>
      </c>
      <c r="M1343" s="4" t="str">
        <f aca="false">+VLOOKUP(A1343&amp;B1343,[1]country_org_des!$A$1:$E$1048576,5,0)</f>
        <v>FTL||Supplier_276||Plant_19||FTL_CZ-CZ_250</v>
      </c>
      <c r="N1343" s="4" t="n">
        <f aca="false">+FIND("FTL",M1343,2)+4</f>
        <v>34</v>
      </c>
      <c r="O1343" s="0" t="n">
        <f aca="false">+FIND("-",M1343)</f>
        <v>36</v>
      </c>
      <c r="P1343" s="0" t="n">
        <f aca="false">+LEN(M1343)</f>
        <v>42</v>
      </c>
      <c r="Q1343" s="0" t="str">
        <f aca="false">+RIGHT(M1343,P1343-O1343)</f>
        <v>CZ_250</v>
      </c>
      <c r="R1343" s="0" t="n">
        <f aca="false">+LEN(M1343)-LEN(SUBSTITUTE(M1343,"_",""))</f>
        <v>4</v>
      </c>
      <c r="S1343" s="0" t="n">
        <f aca="false">+FIND("!",T1343)</f>
        <v>39</v>
      </c>
      <c r="T1343" s="0" t="str">
        <f aca="false">+SUBSTITUTE(M1343,"_","!",R1343)</f>
        <v>FTL||Supplier_276||Plant_19||FTL_CZ-CZ!250</v>
      </c>
    </row>
    <row r="1344" customFormat="false" ht="12.8" hidden="true" customHeight="false" outlineLevel="0" collapsed="false">
      <c r="A1344" s="0" t="s">
        <v>83</v>
      </c>
      <c r="B1344" s="0" t="s">
        <v>1154</v>
      </c>
      <c r="C1344" s="0" t="s">
        <v>1523</v>
      </c>
      <c r="D1344" s="0" t="n">
        <v>12</v>
      </c>
      <c r="E1344" s="4" t="str">
        <f aca="false">+LEFT(RIGHT(M1344,P1344-N1344+1),O1344-N1344)</f>
        <v>CZ</v>
      </c>
      <c r="F1344" s="4" t="str">
        <f aca="false">+RIGHT(LEFT(M1344,S1344-1),S1344-O1344-1)</f>
        <v>CZ</v>
      </c>
      <c r="G1344" s="4" t="n">
        <f aca="false">+D1344*VLOOKUP(C1344,[1]commodities!A$1:H$1048576,2,0)</f>
        <v>33.6</v>
      </c>
      <c r="H1344" s="4" t="n">
        <f aca="false">+$D1344*VLOOKUP(C1344,[1]commodities!A$1:H$1048576,3,0)</f>
        <v>0.2688</v>
      </c>
      <c r="I1344" s="4" t="n">
        <f aca="false">+G1344/K1344</f>
        <v>33.6</v>
      </c>
      <c r="J1344" s="4" t="n">
        <f aca="false">+H1344/K1344</f>
        <v>0.2688</v>
      </c>
      <c r="K1344" s="4" t="n">
        <f aca="false">+ROUNDUP(MAX(G1344/12000,H1344/51,1),0)</f>
        <v>1</v>
      </c>
      <c r="L1344" s="4" t="n">
        <f aca="false">+RANDBETWEEN(1,5)</f>
        <v>1</v>
      </c>
      <c r="M1344" s="4" t="str">
        <f aca="false">+VLOOKUP(A1344&amp;B1344,[1]country_org_des!$A$1:$E$1048576,5,0)</f>
        <v>FTL||Supplier_276||Plant_19||FTL_CZ-CZ_250</v>
      </c>
      <c r="N1344" s="4" t="n">
        <f aca="false">+FIND("FTL",M1344,2)+4</f>
        <v>34</v>
      </c>
      <c r="O1344" s="0" t="n">
        <f aca="false">+FIND("-",M1344)</f>
        <v>36</v>
      </c>
      <c r="P1344" s="0" t="n">
        <f aca="false">+LEN(M1344)</f>
        <v>42</v>
      </c>
      <c r="Q1344" s="0" t="str">
        <f aca="false">+RIGHT(M1344,P1344-O1344)</f>
        <v>CZ_250</v>
      </c>
      <c r="R1344" s="0" t="n">
        <f aca="false">+LEN(M1344)-LEN(SUBSTITUTE(M1344,"_",""))</f>
        <v>4</v>
      </c>
      <c r="S1344" s="0" t="n">
        <f aca="false">+FIND("!",T1344)</f>
        <v>39</v>
      </c>
      <c r="T1344" s="0" t="str">
        <f aca="false">+SUBSTITUTE(M1344,"_","!",R1344)</f>
        <v>FTL||Supplier_276||Plant_19||FTL_CZ-CZ!250</v>
      </c>
    </row>
    <row r="1345" customFormat="false" ht="12.8" hidden="true" customHeight="false" outlineLevel="0" collapsed="false">
      <c r="A1345" s="0" t="s">
        <v>83</v>
      </c>
      <c r="B1345" s="0" t="s">
        <v>1154</v>
      </c>
      <c r="C1345" s="0" t="s">
        <v>1524</v>
      </c>
      <c r="D1345" s="0" t="n">
        <v>72</v>
      </c>
      <c r="E1345" s="4" t="str">
        <f aca="false">+LEFT(RIGHT(M1345,P1345-N1345+1),O1345-N1345)</f>
        <v>CZ</v>
      </c>
      <c r="F1345" s="4" t="str">
        <f aca="false">+RIGHT(LEFT(M1345,S1345-1),S1345-O1345-1)</f>
        <v>CZ</v>
      </c>
      <c r="G1345" s="4" t="n">
        <f aca="false">+D1345*VLOOKUP(C1345,[1]commodities!A$1:H$1048576,2,0)</f>
        <v>185.4</v>
      </c>
      <c r="H1345" s="4" t="n">
        <f aca="false">+$D1345*VLOOKUP(C1345,[1]commodities!A$1:H$1048576,3,0)</f>
        <v>1.2096</v>
      </c>
      <c r="I1345" s="4" t="n">
        <f aca="false">+G1345/K1345</f>
        <v>185.4</v>
      </c>
      <c r="J1345" s="4" t="n">
        <f aca="false">+H1345/K1345</f>
        <v>1.2096</v>
      </c>
      <c r="K1345" s="4" t="n">
        <f aca="false">+ROUNDUP(MAX(G1345/12000,H1345/51,1),0)</f>
        <v>1</v>
      </c>
      <c r="L1345" s="4" t="n">
        <f aca="false">+RANDBETWEEN(1,5)</f>
        <v>4</v>
      </c>
      <c r="M1345" s="4" t="str">
        <f aca="false">+VLOOKUP(A1345&amp;B1345,[1]country_org_des!$A$1:$E$1048576,5,0)</f>
        <v>FTL||Supplier_276||Plant_19||FTL_CZ-CZ_250</v>
      </c>
      <c r="N1345" s="4" t="n">
        <f aca="false">+FIND("FTL",M1345,2)+4</f>
        <v>34</v>
      </c>
      <c r="O1345" s="0" t="n">
        <f aca="false">+FIND("-",M1345)</f>
        <v>36</v>
      </c>
      <c r="P1345" s="0" t="n">
        <f aca="false">+LEN(M1345)</f>
        <v>42</v>
      </c>
      <c r="Q1345" s="0" t="str">
        <f aca="false">+RIGHT(M1345,P1345-O1345)</f>
        <v>CZ_250</v>
      </c>
      <c r="R1345" s="0" t="n">
        <f aca="false">+LEN(M1345)-LEN(SUBSTITUTE(M1345,"_",""))</f>
        <v>4</v>
      </c>
      <c r="S1345" s="0" t="n">
        <f aca="false">+FIND("!",T1345)</f>
        <v>39</v>
      </c>
      <c r="T1345" s="0" t="str">
        <f aca="false">+SUBSTITUTE(M1345,"_","!",R1345)</f>
        <v>FTL||Supplier_276||Plant_19||FTL_CZ-CZ!250</v>
      </c>
    </row>
    <row r="1346" customFormat="false" ht="12.8" hidden="true" customHeight="false" outlineLevel="0" collapsed="false">
      <c r="A1346" s="0" t="s">
        <v>83</v>
      </c>
      <c r="B1346" s="0" t="s">
        <v>1154</v>
      </c>
      <c r="C1346" s="0" t="s">
        <v>1525</v>
      </c>
      <c r="D1346" s="0" t="n">
        <v>21</v>
      </c>
      <c r="E1346" s="4" t="str">
        <f aca="false">+LEFT(RIGHT(M1346,P1346-N1346+1),O1346-N1346)</f>
        <v>CZ</v>
      </c>
      <c r="F1346" s="4" t="str">
        <f aca="false">+RIGHT(LEFT(M1346,S1346-1),S1346-O1346-1)</f>
        <v>CZ</v>
      </c>
      <c r="G1346" s="4" t="n">
        <f aca="false">+D1346*VLOOKUP(C1346,[1]commodities!A$1:H$1048576,2,0)</f>
        <v>54.075</v>
      </c>
      <c r="H1346" s="4" t="n">
        <f aca="false">+$D1346*VLOOKUP(C1346,[1]commodities!A$1:H$1048576,3,0)</f>
        <v>0.3528</v>
      </c>
      <c r="I1346" s="4" t="n">
        <f aca="false">+G1346/K1346</f>
        <v>54.075</v>
      </c>
      <c r="J1346" s="4" t="n">
        <f aca="false">+H1346/K1346</f>
        <v>0.3528</v>
      </c>
      <c r="K1346" s="4" t="n">
        <f aca="false">+ROUNDUP(MAX(G1346/12000,H1346/51,1),0)</f>
        <v>1</v>
      </c>
      <c r="L1346" s="4" t="n">
        <f aca="false">+RANDBETWEEN(1,5)</f>
        <v>3</v>
      </c>
      <c r="M1346" s="4" t="str">
        <f aca="false">+VLOOKUP(A1346&amp;B1346,[1]country_org_des!$A$1:$E$1048576,5,0)</f>
        <v>FTL||Supplier_276||Plant_19||FTL_CZ-CZ_250</v>
      </c>
      <c r="N1346" s="4" t="n">
        <f aca="false">+FIND("FTL",M1346,2)+4</f>
        <v>34</v>
      </c>
      <c r="O1346" s="0" t="n">
        <f aca="false">+FIND("-",M1346)</f>
        <v>36</v>
      </c>
      <c r="P1346" s="0" t="n">
        <f aca="false">+LEN(M1346)</f>
        <v>42</v>
      </c>
      <c r="Q1346" s="0" t="str">
        <f aca="false">+RIGHT(M1346,P1346-O1346)</f>
        <v>CZ_250</v>
      </c>
      <c r="R1346" s="0" t="n">
        <f aca="false">+LEN(M1346)-LEN(SUBSTITUTE(M1346,"_",""))</f>
        <v>4</v>
      </c>
      <c r="S1346" s="0" t="n">
        <f aca="false">+FIND("!",T1346)</f>
        <v>39</v>
      </c>
      <c r="T1346" s="0" t="str">
        <f aca="false">+SUBSTITUTE(M1346,"_","!",R1346)</f>
        <v>FTL||Supplier_276||Plant_19||FTL_CZ-CZ!250</v>
      </c>
    </row>
    <row r="1347" customFormat="false" ht="12.8" hidden="true" customHeight="false" outlineLevel="0" collapsed="false">
      <c r="A1347" s="0" t="s">
        <v>83</v>
      </c>
      <c r="B1347" s="0" t="s">
        <v>1154</v>
      </c>
      <c r="C1347" s="0" t="s">
        <v>1526</v>
      </c>
      <c r="D1347" s="0" t="n">
        <v>9</v>
      </c>
      <c r="E1347" s="4" t="str">
        <f aca="false">+LEFT(RIGHT(M1347,P1347-N1347+1),O1347-N1347)</f>
        <v>CZ</v>
      </c>
      <c r="F1347" s="4" t="str">
        <f aca="false">+RIGHT(LEFT(M1347,S1347-1),S1347-O1347-1)</f>
        <v>CZ</v>
      </c>
      <c r="G1347" s="4" t="n">
        <f aca="false">+D1347*VLOOKUP(C1347,[1]commodities!A$1:H$1048576,2,0)</f>
        <v>23.175</v>
      </c>
      <c r="H1347" s="4" t="n">
        <f aca="false">+$D1347*VLOOKUP(C1347,[1]commodities!A$1:H$1048576,3,0)</f>
        <v>0.1512</v>
      </c>
      <c r="I1347" s="4" t="n">
        <f aca="false">+G1347/K1347</f>
        <v>23.175</v>
      </c>
      <c r="J1347" s="4" t="n">
        <f aca="false">+H1347/K1347</f>
        <v>0.1512</v>
      </c>
      <c r="K1347" s="4" t="n">
        <f aca="false">+ROUNDUP(MAX(G1347/12000,H1347/51,1),0)</f>
        <v>1</v>
      </c>
      <c r="L1347" s="4" t="n">
        <f aca="false">+RANDBETWEEN(1,5)</f>
        <v>4</v>
      </c>
      <c r="M1347" s="4" t="str">
        <f aca="false">+VLOOKUP(A1347&amp;B1347,[1]country_org_des!$A$1:$E$1048576,5,0)</f>
        <v>FTL||Supplier_276||Plant_19||FTL_CZ-CZ_250</v>
      </c>
      <c r="N1347" s="4" t="n">
        <f aca="false">+FIND("FTL",M1347,2)+4</f>
        <v>34</v>
      </c>
      <c r="O1347" s="0" t="n">
        <f aca="false">+FIND("-",M1347)</f>
        <v>36</v>
      </c>
      <c r="P1347" s="0" t="n">
        <f aca="false">+LEN(M1347)</f>
        <v>42</v>
      </c>
      <c r="Q1347" s="0" t="str">
        <f aca="false">+RIGHT(M1347,P1347-O1347)</f>
        <v>CZ_250</v>
      </c>
      <c r="R1347" s="0" t="n">
        <f aca="false">+LEN(M1347)-LEN(SUBSTITUTE(M1347,"_",""))</f>
        <v>4</v>
      </c>
      <c r="S1347" s="0" t="n">
        <f aca="false">+FIND("!",T1347)</f>
        <v>39</v>
      </c>
      <c r="T1347" s="0" t="str">
        <f aca="false">+SUBSTITUTE(M1347,"_","!",R1347)</f>
        <v>FTL||Supplier_276||Plant_19||FTL_CZ-CZ!250</v>
      </c>
    </row>
    <row r="1348" customFormat="false" ht="12.8" hidden="true" customHeight="false" outlineLevel="0" collapsed="false">
      <c r="A1348" s="0" t="s">
        <v>83</v>
      </c>
      <c r="B1348" s="0" t="s">
        <v>1154</v>
      </c>
      <c r="C1348" s="0" t="s">
        <v>1527</v>
      </c>
      <c r="D1348" s="0" t="n">
        <v>6</v>
      </c>
      <c r="E1348" s="4" t="str">
        <f aca="false">+LEFT(RIGHT(M1348,P1348-N1348+1),O1348-N1348)</f>
        <v>CZ</v>
      </c>
      <c r="F1348" s="4" t="str">
        <f aca="false">+RIGHT(LEFT(M1348,S1348-1),S1348-O1348-1)</f>
        <v>CZ</v>
      </c>
      <c r="G1348" s="4" t="n">
        <f aca="false">+D1348*VLOOKUP(C1348,[1]commodities!A$1:H$1048576,2,0)</f>
        <v>15.45</v>
      </c>
      <c r="H1348" s="4" t="n">
        <f aca="false">+$D1348*VLOOKUP(C1348,[1]commodities!A$1:H$1048576,3,0)</f>
        <v>0.1008</v>
      </c>
      <c r="I1348" s="4" t="n">
        <f aca="false">+G1348/K1348</f>
        <v>15.45</v>
      </c>
      <c r="J1348" s="4" t="n">
        <f aca="false">+H1348/K1348</f>
        <v>0.1008</v>
      </c>
      <c r="K1348" s="4" t="n">
        <f aca="false">+ROUNDUP(MAX(G1348/12000,H1348/51,1),0)</f>
        <v>1</v>
      </c>
      <c r="L1348" s="4" t="n">
        <f aca="false">+RANDBETWEEN(1,5)</f>
        <v>3</v>
      </c>
      <c r="M1348" s="4" t="str">
        <f aca="false">+VLOOKUP(A1348&amp;B1348,[1]country_org_des!$A$1:$E$1048576,5,0)</f>
        <v>FTL||Supplier_276||Plant_19||FTL_CZ-CZ_250</v>
      </c>
      <c r="N1348" s="4" t="n">
        <f aca="false">+FIND("FTL",M1348,2)+4</f>
        <v>34</v>
      </c>
      <c r="O1348" s="0" t="n">
        <f aca="false">+FIND("-",M1348)</f>
        <v>36</v>
      </c>
      <c r="P1348" s="0" t="n">
        <f aca="false">+LEN(M1348)</f>
        <v>42</v>
      </c>
      <c r="Q1348" s="0" t="str">
        <f aca="false">+RIGHT(M1348,P1348-O1348)</f>
        <v>CZ_250</v>
      </c>
      <c r="R1348" s="0" t="n">
        <f aca="false">+LEN(M1348)-LEN(SUBSTITUTE(M1348,"_",""))</f>
        <v>4</v>
      </c>
      <c r="S1348" s="0" t="n">
        <f aca="false">+FIND("!",T1348)</f>
        <v>39</v>
      </c>
      <c r="T1348" s="0" t="str">
        <f aca="false">+SUBSTITUTE(M1348,"_","!",R1348)</f>
        <v>FTL||Supplier_276||Plant_19||FTL_CZ-CZ!250</v>
      </c>
    </row>
    <row r="1349" customFormat="false" ht="12.8" hidden="true" customHeight="false" outlineLevel="0" collapsed="false">
      <c r="A1349" s="0" t="s">
        <v>83</v>
      </c>
      <c r="B1349" s="0" t="s">
        <v>1154</v>
      </c>
      <c r="C1349" s="0" t="s">
        <v>1528</v>
      </c>
      <c r="D1349" s="0" t="n">
        <v>30</v>
      </c>
      <c r="E1349" s="4" t="str">
        <f aca="false">+LEFT(RIGHT(M1349,P1349-N1349+1),O1349-N1349)</f>
        <v>CZ</v>
      </c>
      <c r="F1349" s="4" t="str">
        <f aca="false">+RIGHT(LEFT(M1349,S1349-1),S1349-O1349-1)</f>
        <v>CZ</v>
      </c>
      <c r="G1349" s="4" t="n">
        <f aca="false">+D1349*VLOOKUP(C1349,[1]commodities!A$1:H$1048576,2,0)</f>
        <v>84</v>
      </c>
      <c r="H1349" s="4" t="n">
        <f aca="false">+$D1349*VLOOKUP(C1349,[1]commodities!A$1:H$1048576,3,0)</f>
        <v>0.672</v>
      </c>
      <c r="I1349" s="4" t="n">
        <f aca="false">+G1349/K1349</f>
        <v>84</v>
      </c>
      <c r="J1349" s="4" t="n">
        <f aca="false">+H1349/K1349</f>
        <v>0.672</v>
      </c>
      <c r="K1349" s="4" t="n">
        <f aca="false">+ROUNDUP(MAX(G1349/12000,H1349/51,1),0)</f>
        <v>1</v>
      </c>
      <c r="L1349" s="4" t="n">
        <f aca="false">+RANDBETWEEN(1,5)</f>
        <v>5</v>
      </c>
      <c r="M1349" s="4" t="str">
        <f aca="false">+VLOOKUP(A1349&amp;B1349,[1]country_org_des!$A$1:$E$1048576,5,0)</f>
        <v>FTL||Supplier_276||Plant_19||FTL_CZ-CZ_250</v>
      </c>
      <c r="N1349" s="4" t="n">
        <f aca="false">+FIND("FTL",M1349,2)+4</f>
        <v>34</v>
      </c>
      <c r="O1349" s="0" t="n">
        <f aca="false">+FIND("-",M1349)</f>
        <v>36</v>
      </c>
      <c r="P1349" s="0" t="n">
        <f aca="false">+LEN(M1349)</f>
        <v>42</v>
      </c>
      <c r="Q1349" s="0" t="str">
        <f aca="false">+RIGHT(M1349,P1349-O1349)</f>
        <v>CZ_250</v>
      </c>
      <c r="R1349" s="0" t="n">
        <f aca="false">+LEN(M1349)-LEN(SUBSTITUTE(M1349,"_",""))</f>
        <v>4</v>
      </c>
      <c r="S1349" s="0" t="n">
        <f aca="false">+FIND("!",T1349)</f>
        <v>39</v>
      </c>
      <c r="T1349" s="0" t="str">
        <f aca="false">+SUBSTITUTE(M1349,"_","!",R1349)</f>
        <v>FTL||Supplier_276||Plant_19||FTL_CZ-CZ!250</v>
      </c>
    </row>
    <row r="1350" customFormat="false" ht="12.8" hidden="true" customHeight="false" outlineLevel="0" collapsed="false">
      <c r="A1350" s="0" t="s">
        <v>83</v>
      </c>
      <c r="B1350" s="0" t="s">
        <v>1154</v>
      </c>
      <c r="C1350" s="0" t="s">
        <v>1529</v>
      </c>
      <c r="D1350" s="0" t="n">
        <v>18</v>
      </c>
      <c r="E1350" s="4" t="str">
        <f aca="false">+LEFT(RIGHT(M1350,P1350-N1350+1),O1350-N1350)</f>
        <v>CZ</v>
      </c>
      <c r="F1350" s="4" t="str">
        <f aca="false">+RIGHT(LEFT(M1350,S1350-1),S1350-O1350-1)</f>
        <v>CZ</v>
      </c>
      <c r="G1350" s="4" t="n">
        <f aca="false">+D1350*VLOOKUP(C1350,[1]commodities!A$1:H$1048576,2,0)</f>
        <v>46.35</v>
      </c>
      <c r="H1350" s="4" t="n">
        <f aca="false">+$D1350*VLOOKUP(C1350,[1]commodities!A$1:H$1048576,3,0)</f>
        <v>0.3024</v>
      </c>
      <c r="I1350" s="4" t="n">
        <f aca="false">+G1350/K1350</f>
        <v>46.35</v>
      </c>
      <c r="J1350" s="4" t="n">
        <f aca="false">+H1350/K1350</f>
        <v>0.3024</v>
      </c>
      <c r="K1350" s="4" t="n">
        <f aca="false">+ROUNDUP(MAX(G1350/12000,H1350/51,1),0)</f>
        <v>1</v>
      </c>
      <c r="L1350" s="4" t="n">
        <f aca="false">+RANDBETWEEN(1,5)</f>
        <v>4</v>
      </c>
      <c r="M1350" s="4" t="str">
        <f aca="false">+VLOOKUP(A1350&amp;B1350,[1]country_org_des!$A$1:$E$1048576,5,0)</f>
        <v>FTL||Supplier_276||Plant_19||FTL_CZ-CZ_250</v>
      </c>
      <c r="N1350" s="4" t="n">
        <f aca="false">+FIND("FTL",M1350,2)+4</f>
        <v>34</v>
      </c>
      <c r="O1350" s="0" t="n">
        <f aca="false">+FIND("-",M1350)</f>
        <v>36</v>
      </c>
      <c r="P1350" s="0" t="n">
        <f aca="false">+LEN(M1350)</f>
        <v>42</v>
      </c>
      <c r="Q1350" s="0" t="str">
        <f aca="false">+RIGHT(M1350,P1350-O1350)</f>
        <v>CZ_250</v>
      </c>
      <c r="R1350" s="0" t="n">
        <f aca="false">+LEN(M1350)-LEN(SUBSTITUTE(M1350,"_",""))</f>
        <v>4</v>
      </c>
      <c r="S1350" s="0" t="n">
        <f aca="false">+FIND("!",T1350)</f>
        <v>39</v>
      </c>
      <c r="T1350" s="0" t="str">
        <f aca="false">+SUBSTITUTE(M1350,"_","!",R1350)</f>
        <v>FTL||Supplier_276||Plant_19||FTL_CZ-CZ!250</v>
      </c>
    </row>
    <row r="1351" customFormat="false" ht="12.8" hidden="true" customHeight="false" outlineLevel="0" collapsed="false">
      <c r="A1351" s="0" t="s">
        <v>83</v>
      </c>
      <c r="B1351" s="0" t="s">
        <v>1154</v>
      </c>
      <c r="C1351" s="0" t="s">
        <v>1530</v>
      </c>
      <c r="D1351" s="0" t="n">
        <v>9</v>
      </c>
      <c r="E1351" s="4" t="str">
        <f aca="false">+LEFT(RIGHT(M1351,P1351-N1351+1),O1351-N1351)</f>
        <v>CZ</v>
      </c>
      <c r="F1351" s="4" t="str">
        <f aca="false">+RIGHT(LEFT(M1351,S1351-1),S1351-O1351-1)</f>
        <v>CZ</v>
      </c>
      <c r="G1351" s="4" t="n">
        <f aca="false">+D1351*VLOOKUP(C1351,[1]commodities!A$1:H$1048576,2,0)</f>
        <v>23.175</v>
      </c>
      <c r="H1351" s="4" t="n">
        <f aca="false">+$D1351*VLOOKUP(C1351,[1]commodities!A$1:H$1048576,3,0)</f>
        <v>0.1512</v>
      </c>
      <c r="I1351" s="4" t="n">
        <f aca="false">+G1351/K1351</f>
        <v>23.175</v>
      </c>
      <c r="J1351" s="4" t="n">
        <f aca="false">+H1351/K1351</f>
        <v>0.1512</v>
      </c>
      <c r="K1351" s="4" t="n">
        <f aca="false">+ROUNDUP(MAX(G1351/12000,H1351/51,1),0)</f>
        <v>1</v>
      </c>
      <c r="L1351" s="4" t="n">
        <f aca="false">+RANDBETWEEN(1,5)</f>
        <v>3</v>
      </c>
      <c r="M1351" s="4" t="str">
        <f aca="false">+VLOOKUP(A1351&amp;B1351,[1]country_org_des!$A$1:$E$1048576,5,0)</f>
        <v>FTL||Supplier_276||Plant_19||FTL_CZ-CZ_250</v>
      </c>
      <c r="N1351" s="4" t="n">
        <f aca="false">+FIND("FTL",M1351,2)+4</f>
        <v>34</v>
      </c>
      <c r="O1351" s="0" t="n">
        <f aca="false">+FIND("-",M1351)</f>
        <v>36</v>
      </c>
      <c r="P1351" s="0" t="n">
        <f aca="false">+LEN(M1351)</f>
        <v>42</v>
      </c>
      <c r="Q1351" s="0" t="str">
        <f aca="false">+RIGHT(M1351,P1351-O1351)</f>
        <v>CZ_250</v>
      </c>
      <c r="R1351" s="0" t="n">
        <f aca="false">+LEN(M1351)-LEN(SUBSTITUTE(M1351,"_",""))</f>
        <v>4</v>
      </c>
      <c r="S1351" s="0" t="n">
        <f aca="false">+FIND("!",T1351)</f>
        <v>39</v>
      </c>
      <c r="T1351" s="0" t="str">
        <f aca="false">+SUBSTITUTE(M1351,"_","!",R1351)</f>
        <v>FTL||Supplier_276||Plant_19||FTL_CZ-CZ!250</v>
      </c>
    </row>
    <row r="1352" customFormat="false" ht="12.8" hidden="true" customHeight="false" outlineLevel="0" collapsed="false">
      <c r="A1352" s="0" t="s">
        <v>83</v>
      </c>
      <c r="B1352" s="0" t="s">
        <v>1154</v>
      </c>
      <c r="C1352" s="0" t="s">
        <v>1531</v>
      </c>
      <c r="D1352" s="0" t="n">
        <v>6</v>
      </c>
      <c r="E1352" s="4" t="str">
        <f aca="false">+LEFT(RIGHT(M1352,P1352-N1352+1),O1352-N1352)</f>
        <v>CZ</v>
      </c>
      <c r="F1352" s="4" t="str">
        <f aca="false">+RIGHT(LEFT(M1352,S1352-1),S1352-O1352-1)</f>
        <v>CZ</v>
      </c>
      <c r="G1352" s="4" t="n">
        <f aca="false">+D1352*VLOOKUP(C1352,[1]commodities!A$1:H$1048576,2,0)</f>
        <v>15.45</v>
      </c>
      <c r="H1352" s="4" t="n">
        <f aca="false">+$D1352*VLOOKUP(C1352,[1]commodities!A$1:H$1048576,3,0)</f>
        <v>0.1008</v>
      </c>
      <c r="I1352" s="4" t="n">
        <f aca="false">+G1352/K1352</f>
        <v>15.45</v>
      </c>
      <c r="J1352" s="4" t="n">
        <f aca="false">+H1352/K1352</f>
        <v>0.1008</v>
      </c>
      <c r="K1352" s="4" t="n">
        <f aca="false">+ROUNDUP(MAX(G1352/12000,H1352/51,1),0)</f>
        <v>1</v>
      </c>
      <c r="L1352" s="4" t="n">
        <f aca="false">+RANDBETWEEN(1,5)</f>
        <v>1</v>
      </c>
      <c r="M1352" s="4" t="str">
        <f aca="false">+VLOOKUP(A1352&amp;B1352,[1]country_org_des!$A$1:$E$1048576,5,0)</f>
        <v>FTL||Supplier_276||Plant_19||FTL_CZ-CZ_250</v>
      </c>
      <c r="N1352" s="4" t="n">
        <f aca="false">+FIND("FTL",M1352,2)+4</f>
        <v>34</v>
      </c>
      <c r="O1352" s="0" t="n">
        <f aca="false">+FIND("-",M1352)</f>
        <v>36</v>
      </c>
      <c r="P1352" s="0" t="n">
        <f aca="false">+LEN(M1352)</f>
        <v>42</v>
      </c>
      <c r="Q1352" s="0" t="str">
        <f aca="false">+RIGHT(M1352,P1352-O1352)</f>
        <v>CZ_250</v>
      </c>
      <c r="R1352" s="0" t="n">
        <f aca="false">+LEN(M1352)-LEN(SUBSTITUTE(M1352,"_",""))</f>
        <v>4</v>
      </c>
      <c r="S1352" s="0" t="n">
        <f aca="false">+FIND("!",T1352)</f>
        <v>39</v>
      </c>
      <c r="T1352" s="0" t="str">
        <f aca="false">+SUBSTITUTE(M1352,"_","!",R1352)</f>
        <v>FTL||Supplier_276||Plant_19||FTL_CZ-CZ!250</v>
      </c>
    </row>
    <row r="1353" customFormat="false" ht="12.8" hidden="true" customHeight="false" outlineLevel="0" collapsed="false">
      <c r="A1353" s="0" t="s">
        <v>83</v>
      </c>
      <c r="B1353" s="0" t="s">
        <v>1154</v>
      </c>
      <c r="C1353" s="0" t="s">
        <v>1532</v>
      </c>
      <c r="D1353" s="0" t="n">
        <v>30</v>
      </c>
      <c r="E1353" s="4" t="str">
        <f aca="false">+LEFT(RIGHT(M1353,P1353-N1353+1),O1353-N1353)</f>
        <v>CZ</v>
      </c>
      <c r="F1353" s="4" t="str">
        <f aca="false">+RIGHT(LEFT(M1353,S1353-1),S1353-O1353-1)</f>
        <v>CZ</v>
      </c>
      <c r="G1353" s="4" t="n">
        <f aca="false">+D1353*VLOOKUP(C1353,[1]commodities!A$1:H$1048576,2,0)</f>
        <v>84</v>
      </c>
      <c r="H1353" s="4" t="n">
        <f aca="false">+$D1353*VLOOKUP(C1353,[1]commodities!A$1:H$1048576,3,0)</f>
        <v>0.672</v>
      </c>
      <c r="I1353" s="4" t="n">
        <f aca="false">+G1353/K1353</f>
        <v>84</v>
      </c>
      <c r="J1353" s="4" t="n">
        <f aca="false">+H1353/K1353</f>
        <v>0.672</v>
      </c>
      <c r="K1353" s="4" t="n">
        <f aca="false">+ROUNDUP(MAX(G1353/12000,H1353/51,1),0)</f>
        <v>1</v>
      </c>
      <c r="L1353" s="4" t="n">
        <f aca="false">+RANDBETWEEN(1,5)</f>
        <v>1</v>
      </c>
      <c r="M1353" s="4" t="str">
        <f aca="false">+VLOOKUP(A1353&amp;B1353,[1]country_org_des!$A$1:$E$1048576,5,0)</f>
        <v>FTL||Supplier_276||Plant_19||FTL_CZ-CZ_250</v>
      </c>
      <c r="N1353" s="4" t="n">
        <f aca="false">+FIND("FTL",M1353,2)+4</f>
        <v>34</v>
      </c>
      <c r="O1353" s="0" t="n">
        <f aca="false">+FIND("-",M1353)</f>
        <v>36</v>
      </c>
      <c r="P1353" s="0" t="n">
        <f aca="false">+LEN(M1353)</f>
        <v>42</v>
      </c>
      <c r="Q1353" s="0" t="str">
        <f aca="false">+RIGHT(M1353,P1353-O1353)</f>
        <v>CZ_250</v>
      </c>
      <c r="R1353" s="0" t="n">
        <f aca="false">+LEN(M1353)-LEN(SUBSTITUTE(M1353,"_",""))</f>
        <v>4</v>
      </c>
      <c r="S1353" s="0" t="n">
        <f aca="false">+FIND("!",T1353)</f>
        <v>39</v>
      </c>
      <c r="T1353" s="0" t="str">
        <f aca="false">+SUBSTITUTE(M1353,"_","!",R1353)</f>
        <v>FTL||Supplier_276||Plant_19||FTL_CZ-CZ!250</v>
      </c>
    </row>
    <row r="1354" customFormat="false" ht="12.8" hidden="true" customHeight="false" outlineLevel="0" collapsed="false">
      <c r="A1354" s="0" t="s">
        <v>83</v>
      </c>
      <c r="B1354" s="0" t="s">
        <v>1154</v>
      </c>
      <c r="C1354" s="0" t="s">
        <v>1533</v>
      </c>
      <c r="D1354" s="0" t="n">
        <v>4</v>
      </c>
      <c r="E1354" s="4" t="str">
        <f aca="false">+LEFT(RIGHT(M1354,P1354-N1354+1),O1354-N1354)</f>
        <v>CZ</v>
      </c>
      <c r="F1354" s="4" t="str">
        <f aca="false">+RIGHT(LEFT(M1354,S1354-1),S1354-O1354-1)</f>
        <v>CZ</v>
      </c>
      <c r="G1354" s="4" t="n">
        <f aca="false">+D1354*VLOOKUP(C1354,[1]commodities!A$1:H$1048576,2,0)</f>
        <v>7.524</v>
      </c>
      <c r="H1354" s="4" t="n">
        <f aca="false">+$D1354*VLOOKUP(C1354,[1]commodities!A$1:H$1048576,3,0)</f>
        <v>0.0672</v>
      </c>
      <c r="I1354" s="4" t="n">
        <f aca="false">+G1354/K1354</f>
        <v>7.524</v>
      </c>
      <c r="J1354" s="4" t="n">
        <f aca="false">+H1354/K1354</f>
        <v>0.0672</v>
      </c>
      <c r="K1354" s="4" t="n">
        <f aca="false">+ROUNDUP(MAX(G1354/12000,H1354/51,1),0)</f>
        <v>1</v>
      </c>
      <c r="L1354" s="4" t="n">
        <f aca="false">+RANDBETWEEN(1,5)</f>
        <v>3</v>
      </c>
      <c r="M1354" s="4" t="str">
        <f aca="false">+VLOOKUP(A1354&amp;B1354,[1]country_org_des!$A$1:$E$1048576,5,0)</f>
        <v>FTL||Supplier_276||Plant_19||FTL_CZ-CZ_250</v>
      </c>
      <c r="N1354" s="4" t="n">
        <f aca="false">+FIND("FTL",M1354,2)+4</f>
        <v>34</v>
      </c>
      <c r="O1354" s="0" t="n">
        <f aca="false">+FIND("-",M1354)</f>
        <v>36</v>
      </c>
      <c r="P1354" s="0" t="n">
        <f aca="false">+LEN(M1354)</f>
        <v>42</v>
      </c>
      <c r="Q1354" s="0" t="str">
        <f aca="false">+RIGHT(M1354,P1354-O1354)</f>
        <v>CZ_250</v>
      </c>
      <c r="R1354" s="0" t="n">
        <f aca="false">+LEN(M1354)-LEN(SUBSTITUTE(M1354,"_",""))</f>
        <v>4</v>
      </c>
      <c r="S1354" s="0" t="n">
        <f aca="false">+FIND("!",T1354)</f>
        <v>39</v>
      </c>
      <c r="T1354" s="0" t="str">
        <f aca="false">+SUBSTITUTE(M1354,"_","!",R1354)</f>
        <v>FTL||Supplier_276||Plant_19||FTL_CZ-CZ!250</v>
      </c>
    </row>
    <row r="1355" customFormat="false" ht="12.8" hidden="true" customHeight="false" outlineLevel="0" collapsed="false">
      <c r="A1355" s="0" t="s">
        <v>83</v>
      </c>
      <c r="B1355" s="0" t="s">
        <v>1154</v>
      </c>
      <c r="C1355" s="0" t="s">
        <v>1534</v>
      </c>
      <c r="D1355" s="0" t="n">
        <v>24</v>
      </c>
      <c r="E1355" s="4" t="str">
        <f aca="false">+LEFT(RIGHT(M1355,P1355-N1355+1),O1355-N1355)</f>
        <v>CZ</v>
      </c>
      <c r="F1355" s="4" t="str">
        <f aca="false">+RIGHT(LEFT(M1355,S1355-1),S1355-O1355-1)</f>
        <v>CZ</v>
      </c>
      <c r="G1355" s="4" t="n">
        <f aca="false">+D1355*VLOOKUP(C1355,[1]commodities!A$1:H$1048576,2,0)</f>
        <v>50.28</v>
      </c>
      <c r="H1355" s="4" t="n">
        <f aca="false">+$D1355*VLOOKUP(C1355,[1]commodities!A$1:H$1048576,3,0)</f>
        <v>0.4032</v>
      </c>
      <c r="I1355" s="4" t="n">
        <f aca="false">+G1355/K1355</f>
        <v>50.28</v>
      </c>
      <c r="J1355" s="4" t="n">
        <f aca="false">+H1355/K1355</f>
        <v>0.4032</v>
      </c>
      <c r="K1355" s="4" t="n">
        <f aca="false">+ROUNDUP(MAX(G1355/12000,H1355/51,1),0)</f>
        <v>1</v>
      </c>
      <c r="L1355" s="4" t="n">
        <f aca="false">+RANDBETWEEN(1,5)</f>
        <v>1</v>
      </c>
      <c r="M1355" s="4" t="str">
        <f aca="false">+VLOOKUP(A1355&amp;B1355,[1]country_org_des!$A$1:$E$1048576,5,0)</f>
        <v>FTL||Supplier_276||Plant_19||FTL_CZ-CZ_250</v>
      </c>
      <c r="N1355" s="4" t="n">
        <f aca="false">+FIND("FTL",M1355,2)+4</f>
        <v>34</v>
      </c>
      <c r="O1355" s="0" t="n">
        <f aca="false">+FIND("-",M1355)</f>
        <v>36</v>
      </c>
      <c r="P1355" s="0" t="n">
        <f aca="false">+LEN(M1355)</f>
        <v>42</v>
      </c>
      <c r="Q1355" s="0" t="str">
        <f aca="false">+RIGHT(M1355,P1355-O1355)</f>
        <v>CZ_250</v>
      </c>
      <c r="R1355" s="0" t="n">
        <f aca="false">+LEN(M1355)-LEN(SUBSTITUTE(M1355,"_",""))</f>
        <v>4</v>
      </c>
      <c r="S1355" s="0" t="n">
        <f aca="false">+FIND("!",T1355)</f>
        <v>39</v>
      </c>
      <c r="T1355" s="0" t="str">
        <f aca="false">+SUBSTITUTE(M1355,"_","!",R1355)</f>
        <v>FTL||Supplier_276||Plant_19||FTL_CZ-CZ!250</v>
      </c>
    </row>
    <row r="1356" customFormat="false" ht="12.8" hidden="true" customHeight="false" outlineLevel="0" collapsed="false">
      <c r="A1356" s="0" t="s">
        <v>83</v>
      </c>
      <c r="B1356" s="0" t="s">
        <v>1154</v>
      </c>
      <c r="C1356" s="0" t="s">
        <v>1535</v>
      </c>
      <c r="D1356" s="0" t="n">
        <v>18</v>
      </c>
      <c r="E1356" s="4" t="str">
        <f aca="false">+LEFT(RIGHT(M1356,P1356-N1356+1),O1356-N1356)</f>
        <v>CZ</v>
      </c>
      <c r="F1356" s="4" t="str">
        <f aca="false">+RIGHT(LEFT(M1356,S1356-1),S1356-O1356-1)</f>
        <v>CZ</v>
      </c>
      <c r="G1356" s="4" t="n">
        <f aca="false">+D1356*VLOOKUP(C1356,[1]commodities!A$1:H$1048576,2,0)</f>
        <v>49.95</v>
      </c>
      <c r="H1356" s="4" t="n">
        <f aca="false">+$D1356*VLOOKUP(C1356,[1]commodities!A$1:H$1048576,3,0)</f>
        <v>0.4032</v>
      </c>
      <c r="I1356" s="4" t="n">
        <f aca="false">+G1356/K1356</f>
        <v>49.95</v>
      </c>
      <c r="J1356" s="4" t="n">
        <f aca="false">+H1356/K1356</f>
        <v>0.4032</v>
      </c>
      <c r="K1356" s="4" t="n">
        <f aca="false">+ROUNDUP(MAX(G1356/12000,H1356/51,1),0)</f>
        <v>1</v>
      </c>
      <c r="L1356" s="4" t="n">
        <f aca="false">+RANDBETWEEN(1,5)</f>
        <v>1</v>
      </c>
      <c r="M1356" s="4" t="str">
        <f aca="false">+VLOOKUP(A1356&amp;B1356,[1]country_org_des!$A$1:$E$1048576,5,0)</f>
        <v>FTL||Supplier_276||Plant_19||FTL_CZ-CZ_250</v>
      </c>
      <c r="N1356" s="4" t="n">
        <f aca="false">+FIND("FTL",M1356,2)+4</f>
        <v>34</v>
      </c>
      <c r="O1356" s="0" t="n">
        <f aca="false">+FIND("-",M1356)</f>
        <v>36</v>
      </c>
      <c r="P1356" s="0" t="n">
        <f aca="false">+LEN(M1356)</f>
        <v>42</v>
      </c>
      <c r="Q1356" s="0" t="str">
        <f aca="false">+RIGHT(M1356,P1356-O1356)</f>
        <v>CZ_250</v>
      </c>
      <c r="R1356" s="0" t="n">
        <f aca="false">+LEN(M1356)-LEN(SUBSTITUTE(M1356,"_",""))</f>
        <v>4</v>
      </c>
      <c r="S1356" s="0" t="n">
        <f aca="false">+FIND("!",T1356)</f>
        <v>39</v>
      </c>
      <c r="T1356" s="0" t="str">
        <f aca="false">+SUBSTITUTE(M1356,"_","!",R1356)</f>
        <v>FTL||Supplier_276||Plant_19||FTL_CZ-CZ!250</v>
      </c>
    </row>
    <row r="1357" customFormat="false" ht="12.8" hidden="true" customHeight="false" outlineLevel="0" collapsed="false">
      <c r="A1357" s="0" t="s">
        <v>83</v>
      </c>
      <c r="B1357" s="0" t="s">
        <v>1154</v>
      </c>
      <c r="C1357" s="0" t="s">
        <v>1536</v>
      </c>
      <c r="D1357" s="0" t="n">
        <v>3</v>
      </c>
      <c r="E1357" s="4" t="str">
        <f aca="false">+LEFT(RIGHT(M1357,P1357-N1357+1),O1357-N1357)</f>
        <v>CZ</v>
      </c>
      <c r="F1357" s="4" t="str">
        <f aca="false">+RIGHT(LEFT(M1357,S1357-1),S1357-O1357-1)</f>
        <v>CZ</v>
      </c>
      <c r="G1357" s="4" t="n">
        <f aca="false">+D1357*VLOOKUP(C1357,[1]commodities!A$1:H$1048576,2,0)</f>
        <v>8.325</v>
      </c>
      <c r="H1357" s="4" t="n">
        <f aca="false">+$D1357*VLOOKUP(C1357,[1]commodities!A$1:H$1048576,3,0)</f>
        <v>0.0672</v>
      </c>
      <c r="I1357" s="4" t="n">
        <f aca="false">+G1357/K1357</f>
        <v>8.325</v>
      </c>
      <c r="J1357" s="4" t="n">
        <f aca="false">+H1357/K1357</f>
        <v>0.0672</v>
      </c>
      <c r="K1357" s="4" t="n">
        <f aca="false">+ROUNDUP(MAX(G1357/12000,H1357/51,1),0)</f>
        <v>1</v>
      </c>
      <c r="L1357" s="4" t="n">
        <f aca="false">+RANDBETWEEN(1,5)</f>
        <v>2</v>
      </c>
      <c r="M1357" s="4" t="str">
        <f aca="false">+VLOOKUP(A1357&amp;B1357,[1]country_org_des!$A$1:$E$1048576,5,0)</f>
        <v>FTL||Supplier_276||Plant_19||FTL_CZ-CZ_250</v>
      </c>
      <c r="N1357" s="4" t="n">
        <f aca="false">+FIND("FTL",M1357,2)+4</f>
        <v>34</v>
      </c>
      <c r="O1357" s="0" t="n">
        <f aca="false">+FIND("-",M1357)</f>
        <v>36</v>
      </c>
      <c r="P1357" s="0" t="n">
        <f aca="false">+LEN(M1357)</f>
        <v>42</v>
      </c>
      <c r="Q1357" s="0" t="str">
        <f aca="false">+RIGHT(M1357,P1357-O1357)</f>
        <v>CZ_250</v>
      </c>
      <c r="R1357" s="0" t="n">
        <f aca="false">+LEN(M1357)-LEN(SUBSTITUTE(M1357,"_",""))</f>
        <v>4</v>
      </c>
      <c r="S1357" s="0" t="n">
        <f aca="false">+FIND("!",T1357)</f>
        <v>39</v>
      </c>
      <c r="T1357" s="0" t="str">
        <f aca="false">+SUBSTITUTE(M1357,"_","!",R1357)</f>
        <v>FTL||Supplier_276||Plant_19||FTL_CZ-CZ!250</v>
      </c>
    </row>
    <row r="1358" customFormat="false" ht="12.8" hidden="true" customHeight="false" outlineLevel="0" collapsed="false">
      <c r="A1358" s="0" t="s">
        <v>83</v>
      </c>
      <c r="B1358" s="0" t="s">
        <v>1154</v>
      </c>
      <c r="C1358" s="0" t="s">
        <v>1537</v>
      </c>
      <c r="D1358" s="0" t="n">
        <v>3</v>
      </c>
      <c r="E1358" s="4" t="str">
        <f aca="false">+LEFT(RIGHT(M1358,P1358-N1358+1),O1358-N1358)</f>
        <v>CZ</v>
      </c>
      <c r="F1358" s="4" t="str">
        <f aca="false">+RIGHT(LEFT(M1358,S1358-1),S1358-O1358-1)</f>
        <v>CZ</v>
      </c>
      <c r="G1358" s="4" t="n">
        <f aca="false">+D1358*VLOOKUP(C1358,[1]commodities!A$1:H$1048576,2,0)</f>
        <v>8.325</v>
      </c>
      <c r="H1358" s="4" t="n">
        <f aca="false">+$D1358*VLOOKUP(C1358,[1]commodities!A$1:H$1048576,3,0)</f>
        <v>0.0672</v>
      </c>
      <c r="I1358" s="4" t="n">
        <f aca="false">+G1358/K1358</f>
        <v>8.325</v>
      </c>
      <c r="J1358" s="4" t="n">
        <f aca="false">+H1358/K1358</f>
        <v>0.0672</v>
      </c>
      <c r="K1358" s="4" t="n">
        <f aca="false">+ROUNDUP(MAX(G1358/12000,H1358/51,1),0)</f>
        <v>1</v>
      </c>
      <c r="L1358" s="4" t="n">
        <f aca="false">+RANDBETWEEN(1,5)</f>
        <v>4</v>
      </c>
      <c r="M1358" s="4" t="str">
        <f aca="false">+VLOOKUP(A1358&amp;B1358,[1]country_org_des!$A$1:$E$1048576,5,0)</f>
        <v>FTL||Supplier_276||Plant_19||FTL_CZ-CZ_250</v>
      </c>
      <c r="N1358" s="4" t="n">
        <f aca="false">+FIND("FTL",M1358,2)+4</f>
        <v>34</v>
      </c>
      <c r="O1358" s="0" t="n">
        <f aca="false">+FIND("-",M1358)</f>
        <v>36</v>
      </c>
      <c r="P1358" s="0" t="n">
        <f aca="false">+LEN(M1358)</f>
        <v>42</v>
      </c>
      <c r="Q1358" s="0" t="str">
        <f aca="false">+RIGHT(M1358,P1358-O1358)</f>
        <v>CZ_250</v>
      </c>
      <c r="R1358" s="0" t="n">
        <f aca="false">+LEN(M1358)-LEN(SUBSTITUTE(M1358,"_",""))</f>
        <v>4</v>
      </c>
      <c r="S1358" s="0" t="n">
        <f aca="false">+FIND("!",T1358)</f>
        <v>39</v>
      </c>
      <c r="T1358" s="0" t="str">
        <f aca="false">+SUBSTITUTE(M1358,"_","!",R1358)</f>
        <v>FTL||Supplier_276||Plant_19||FTL_CZ-CZ!250</v>
      </c>
    </row>
    <row r="1359" customFormat="false" ht="12.8" hidden="true" customHeight="false" outlineLevel="0" collapsed="false">
      <c r="A1359" s="0" t="s">
        <v>83</v>
      </c>
      <c r="B1359" s="0" t="s">
        <v>1154</v>
      </c>
      <c r="C1359" s="0" t="s">
        <v>1538</v>
      </c>
      <c r="D1359" s="0" t="n">
        <v>54</v>
      </c>
      <c r="E1359" s="4" t="str">
        <f aca="false">+LEFT(RIGHT(M1359,P1359-N1359+1),O1359-N1359)</f>
        <v>CZ</v>
      </c>
      <c r="F1359" s="4" t="str">
        <f aca="false">+RIGHT(LEFT(M1359,S1359-1),S1359-O1359-1)</f>
        <v>CZ</v>
      </c>
      <c r="G1359" s="4" t="n">
        <f aca="false">+D1359*VLOOKUP(C1359,[1]commodities!A$1:H$1048576,2,0)</f>
        <v>149.85</v>
      </c>
      <c r="H1359" s="4" t="n">
        <f aca="false">+$D1359*VLOOKUP(C1359,[1]commodities!A$1:H$1048576,3,0)</f>
        <v>1.2096</v>
      </c>
      <c r="I1359" s="4" t="n">
        <f aca="false">+G1359/K1359</f>
        <v>149.85</v>
      </c>
      <c r="J1359" s="4" t="n">
        <f aca="false">+H1359/K1359</f>
        <v>1.2096</v>
      </c>
      <c r="K1359" s="4" t="n">
        <f aca="false">+ROUNDUP(MAX(G1359/12000,H1359/51,1),0)</f>
        <v>1</v>
      </c>
      <c r="L1359" s="4" t="n">
        <f aca="false">+RANDBETWEEN(1,5)</f>
        <v>3</v>
      </c>
      <c r="M1359" s="4" t="str">
        <f aca="false">+VLOOKUP(A1359&amp;B1359,[1]country_org_des!$A$1:$E$1048576,5,0)</f>
        <v>FTL||Supplier_276||Plant_19||FTL_CZ-CZ_250</v>
      </c>
      <c r="N1359" s="4" t="n">
        <f aca="false">+FIND("FTL",M1359,2)+4</f>
        <v>34</v>
      </c>
      <c r="O1359" s="0" t="n">
        <f aca="false">+FIND("-",M1359)</f>
        <v>36</v>
      </c>
      <c r="P1359" s="0" t="n">
        <f aca="false">+LEN(M1359)</f>
        <v>42</v>
      </c>
      <c r="Q1359" s="0" t="str">
        <f aca="false">+RIGHT(M1359,P1359-O1359)</f>
        <v>CZ_250</v>
      </c>
      <c r="R1359" s="0" t="n">
        <f aca="false">+LEN(M1359)-LEN(SUBSTITUTE(M1359,"_",""))</f>
        <v>4</v>
      </c>
      <c r="S1359" s="0" t="n">
        <f aca="false">+FIND("!",T1359)</f>
        <v>39</v>
      </c>
      <c r="T1359" s="0" t="str">
        <f aca="false">+SUBSTITUTE(M1359,"_","!",R1359)</f>
        <v>FTL||Supplier_276||Plant_19||FTL_CZ-CZ!250</v>
      </c>
    </row>
    <row r="1360" customFormat="false" ht="12.8" hidden="true" customHeight="false" outlineLevel="0" collapsed="false">
      <c r="A1360" s="0" t="s">
        <v>83</v>
      </c>
      <c r="B1360" s="0" t="s">
        <v>1154</v>
      </c>
      <c r="C1360" s="0" t="s">
        <v>1539</v>
      </c>
      <c r="D1360" s="0" t="n">
        <v>18</v>
      </c>
      <c r="E1360" s="4" t="str">
        <f aca="false">+LEFT(RIGHT(M1360,P1360-N1360+1),O1360-N1360)</f>
        <v>CZ</v>
      </c>
      <c r="F1360" s="4" t="str">
        <f aca="false">+RIGHT(LEFT(M1360,S1360-1),S1360-O1360-1)</f>
        <v>CZ</v>
      </c>
      <c r="G1360" s="4" t="n">
        <f aca="false">+D1360*VLOOKUP(C1360,[1]commodities!A$1:H$1048576,2,0)</f>
        <v>49.95</v>
      </c>
      <c r="H1360" s="4" t="n">
        <f aca="false">+$D1360*VLOOKUP(C1360,[1]commodities!A$1:H$1048576,3,0)</f>
        <v>0.4032</v>
      </c>
      <c r="I1360" s="4" t="n">
        <f aca="false">+G1360/K1360</f>
        <v>49.95</v>
      </c>
      <c r="J1360" s="4" t="n">
        <f aca="false">+H1360/K1360</f>
        <v>0.4032</v>
      </c>
      <c r="K1360" s="4" t="n">
        <f aca="false">+ROUNDUP(MAX(G1360/12000,H1360/51,1),0)</f>
        <v>1</v>
      </c>
      <c r="L1360" s="4" t="n">
        <f aca="false">+RANDBETWEEN(1,5)</f>
        <v>4</v>
      </c>
      <c r="M1360" s="4" t="str">
        <f aca="false">+VLOOKUP(A1360&amp;B1360,[1]country_org_des!$A$1:$E$1048576,5,0)</f>
        <v>FTL||Supplier_276||Plant_19||FTL_CZ-CZ_250</v>
      </c>
      <c r="N1360" s="4" t="n">
        <f aca="false">+FIND("FTL",M1360,2)+4</f>
        <v>34</v>
      </c>
      <c r="O1360" s="0" t="n">
        <f aca="false">+FIND("-",M1360)</f>
        <v>36</v>
      </c>
      <c r="P1360" s="0" t="n">
        <f aca="false">+LEN(M1360)</f>
        <v>42</v>
      </c>
      <c r="Q1360" s="0" t="str">
        <f aca="false">+RIGHT(M1360,P1360-O1360)</f>
        <v>CZ_250</v>
      </c>
      <c r="R1360" s="0" t="n">
        <f aca="false">+LEN(M1360)-LEN(SUBSTITUTE(M1360,"_",""))</f>
        <v>4</v>
      </c>
      <c r="S1360" s="0" t="n">
        <f aca="false">+FIND("!",T1360)</f>
        <v>39</v>
      </c>
      <c r="T1360" s="0" t="str">
        <f aca="false">+SUBSTITUTE(M1360,"_","!",R1360)</f>
        <v>FTL||Supplier_276||Plant_19||FTL_CZ-CZ!250</v>
      </c>
    </row>
    <row r="1361" customFormat="false" ht="12.8" hidden="true" customHeight="false" outlineLevel="0" collapsed="false">
      <c r="A1361" s="0" t="s">
        <v>83</v>
      </c>
      <c r="B1361" s="0" t="s">
        <v>1154</v>
      </c>
      <c r="C1361" s="0" t="s">
        <v>1540</v>
      </c>
      <c r="D1361" s="0" t="n">
        <v>3</v>
      </c>
      <c r="E1361" s="4" t="str">
        <f aca="false">+LEFT(RIGHT(M1361,P1361-N1361+1),O1361-N1361)</f>
        <v>CZ</v>
      </c>
      <c r="F1361" s="4" t="str">
        <f aca="false">+RIGHT(LEFT(M1361,S1361-1),S1361-O1361-1)</f>
        <v>CZ</v>
      </c>
      <c r="G1361" s="4" t="n">
        <f aca="false">+D1361*VLOOKUP(C1361,[1]commodities!A$1:H$1048576,2,0)</f>
        <v>8.325</v>
      </c>
      <c r="H1361" s="4" t="n">
        <f aca="false">+$D1361*VLOOKUP(C1361,[1]commodities!A$1:H$1048576,3,0)</f>
        <v>0.0672</v>
      </c>
      <c r="I1361" s="4" t="n">
        <f aca="false">+G1361/K1361</f>
        <v>8.325</v>
      </c>
      <c r="J1361" s="4" t="n">
        <f aca="false">+H1361/K1361</f>
        <v>0.0672</v>
      </c>
      <c r="K1361" s="4" t="n">
        <f aca="false">+ROUNDUP(MAX(G1361/12000,H1361/51,1),0)</f>
        <v>1</v>
      </c>
      <c r="L1361" s="4" t="n">
        <f aca="false">+RANDBETWEEN(1,5)</f>
        <v>4</v>
      </c>
      <c r="M1361" s="4" t="str">
        <f aca="false">+VLOOKUP(A1361&amp;B1361,[1]country_org_des!$A$1:$E$1048576,5,0)</f>
        <v>FTL||Supplier_276||Plant_19||FTL_CZ-CZ_250</v>
      </c>
      <c r="N1361" s="4" t="n">
        <f aca="false">+FIND("FTL",M1361,2)+4</f>
        <v>34</v>
      </c>
      <c r="O1361" s="0" t="n">
        <f aca="false">+FIND("-",M1361)</f>
        <v>36</v>
      </c>
      <c r="P1361" s="0" t="n">
        <f aca="false">+LEN(M1361)</f>
        <v>42</v>
      </c>
      <c r="Q1361" s="0" t="str">
        <f aca="false">+RIGHT(M1361,P1361-O1361)</f>
        <v>CZ_250</v>
      </c>
      <c r="R1361" s="0" t="n">
        <f aca="false">+LEN(M1361)-LEN(SUBSTITUTE(M1361,"_",""))</f>
        <v>4</v>
      </c>
      <c r="S1361" s="0" t="n">
        <f aca="false">+FIND("!",T1361)</f>
        <v>39</v>
      </c>
      <c r="T1361" s="0" t="str">
        <f aca="false">+SUBSTITUTE(M1361,"_","!",R1361)</f>
        <v>FTL||Supplier_276||Plant_19||FTL_CZ-CZ!250</v>
      </c>
    </row>
    <row r="1362" customFormat="false" ht="12.8" hidden="true" customHeight="false" outlineLevel="0" collapsed="false">
      <c r="A1362" s="0" t="s">
        <v>83</v>
      </c>
      <c r="B1362" s="0" t="s">
        <v>1154</v>
      </c>
      <c r="C1362" s="0" t="s">
        <v>1541</v>
      </c>
      <c r="D1362" s="0" t="n">
        <v>3</v>
      </c>
      <c r="E1362" s="4" t="str">
        <f aca="false">+LEFT(RIGHT(M1362,P1362-N1362+1),O1362-N1362)</f>
        <v>CZ</v>
      </c>
      <c r="F1362" s="4" t="str">
        <f aca="false">+RIGHT(LEFT(M1362,S1362-1),S1362-O1362-1)</f>
        <v>CZ</v>
      </c>
      <c r="G1362" s="4" t="n">
        <f aca="false">+D1362*VLOOKUP(C1362,[1]commodities!A$1:H$1048576,2,0)</f>
        <v>8.325</v>
      </c>
      <c r="H1362" s="4" t="n">
        <f aca="false">+$D1362*VLOOKUP(C1362,[1]commodities!A$1:H$1048576,3,0)</f>
        <v>0.0672</v>
      </c>
      <c r="I1362" s="4" t="n">
        <f aca="false">+G1362/K1362</f>
        <v>8.325</v>
      </c>
      <c r="J1362" s="4" t="n">
        <f aca="false">+H1362/K1362</f>
        <v>0.0672</v>
      </c>
      <c r="K1362" s="4" t="n">
        <f aca="false">+ROUNDUP(MAX(G1362/12000,H1362/51,1),0)</f>
        <v>1</v>
      </c>
      <c r="L1362" s="4" t="n">
        <f aca="false">+RANDBETWEEN(1,5)</f>
        <v>1</v>
      </c>
      <c r="M1362" s="4" t="str">
        <f aca="false">+VLOOKUP(A1362&amp;B1362,[1]country_org_des!$A$1:$E$1048576,5,0)</f>
        <v>FTL||Supplier_276||Plant_19||FTL_CZ-CZ_250</v>
      </c>
      <c r="N1362" s="4" t="n">
        <f aca="false">+FIND("FTL",M1362,2)+4</f>
        <v>34</v>
      </c>
      <c r="O1362" s="0" t="n">
        <f aca="false">+FIND("-",M1362)</f>
        <v>36</v>
      </c>
      <c r="P1362" s="0" t="n">
        <f aca="false">+LEN(M1362)</f>
        <v>42</v>
      </c>
      <c r="Q1362" s="0" t="str">
        <f aca="false">+RIGHT(M1362,P1362-O1362)</f>
        <v>CZ_250</v>
      </c>
      <c r="R1362" s="0" t="n">
        <f aca="false">+LEN(M1362)-LEN(SUBSTITUTE(M1362,"_",""))</f>
        <v>4</v>
      </c>
      <c r="S1362" s="0" t="n">
        <f aca="false">+FIND("!",T1362)</f>
        <v>39</v>
      </c>
      <c r="T1362" s="0" t="str">
        <f aca="false">+SUBSTITUTE(M1362,"_","!",R1362)</f>
        <v>FTL||Supplier_276||Plant_19||FTL_CZ-CZ!250</v>
      </c>
    </row>
    <row r="1363" customFormat="false" ht="12.8" hidden="true" customHeight="false" outlineLevel="0" collapsed="false">
      <c r="A1363" s="0" t="s">
        <v>83</v>
      </c>
      <c r="B1363" s="0" t="s">
        <v>1154</v>
      </c>
      <c r="C1363" s="0" t="s">
        <v>1542</v>
      </c>
      <c r="D1363" s="0" t="n">
        <v>51</v>
      </c>
      <c r="E1363" s="4" t="str">
        <f aca="false">+LEFT(RIGHT(M1363,P1363-N1363+1),O1363-N1363)</f>
        <v>CZ</v>
      </c>
      <c r="F1363" s="4" t="str">
        <f aca="false">+RIGHT(LEFT(M1363,S1363-1),S1363-O1363-1)</f>
        <v>CZ</v>
      </c>
      <c r="G1363" s="4" t="n">
        <f aca="false">+D1363*VLOOKUP(C1363,[1]commodities!A$1:H$1048576,2,0)</f>
        <v>141.525</v>
      </c>
      <c r="H1363" s="4" t="n">
        <f aca="false">+$D1363*VLOOKUP(C1363,[1]commodities!A$1:H$1048576,3,0)</f>
        <v>1.1424</v>
      </c>
      <c r="I1363" s="4" t="n">
        <f aca="false">+G1363/K1363</f>
        <v>141.525</v>
      </c>
      <c r="J1363" s="4" t="n">
        <f aca="false">+H1363/K1363</f>
        <v>1.1424</v>
      </c>
      <c r="K1363" s="4" t="n">
        <f aca="false">+ROUNDUP(MAX(G1363/12000,H1363/51,1),0)</f>
        <v>1</v>
      </c>
      <c r="L1363" s="4" t="n">
        <f aca="false">+RANDBETWEEN(1,5)</f>
        <v>5</v>
      </c>
      <c r="M1363" s="4" t="str">
        <f aca="false">+VLOOKUP(A1363&amp;B1363,[1]country_org_des!$A$1:$E$1048576,5,0)</f>
        <v>FTL||Supplier_276||Plant_19||FTL_CZ-CZ_250</v>
      </c>
      <c r="N1363" s="4" t="n">
        <f aca="false">+FIND("FTL",M1363,2)+4</f>
        <v>34</v>
      </c>
      <c r="O1363" s="0" t="n">
        <f aca="false">+FIND("-",M1363)</f>
        <v>36</v>
      </c>
      <c r="P1363" s="0" t="n">
        <f aca="false">+LEN(M1363)</f>
        <v>42</v>
      </c>
      <c r="Q1363" s="0" t="str">
        <f aca="false">+RIGHT(M1363,P1363-O1363)</f>
        <v>CZ_250</v>
      </c>
      <c r="R1363" s="0" t="n">
        <f aca="false">+LEN(M1363)-LEN(SUBSTITUTE(M1363,"_",""))</f>
        <v>4</v>
      </c>
      <c r="S1363" s="0" t="n">
        <f aca="false">+FIND("!",T1363)</f>
        <v>39</v>
      </c>
      <c r="T1363" s="0" t="str">
        <f aca="false">+SUBSTITUTE(M1363,"_","!",R1363)</f>
        <v>FTL||Supplier_276||Plant_19||FTL_CZ-CZ!250</v>
      </c>
    </row>
    <row r="1364" customFormat="false" ht="12.8" hidden="true" customHeight="false" outlineLevel="0" collapsed="false">
      <c r="A1364" s="0" t="s">
        <v>83</v>
      </c>
      <c r="B1364" s="0" t="s">
        <v>1154</v>
      </c>
      <c r="C1364" s="0" t="s">
        <v>1543</v>
      </c>
      <c r="D1364" s="0" t="n">
        <v>10</v>
      </c>
      <c r="E1364" s="4" t="str">
        <f aca="false">+LEFT(RIGHT(M1364,P1364-N1364+1),O1364-N1364)</f>
        <v>CZ</v>
      </c>
      <c r="F1364" s="4" t="str">
        <f aca="false">+RIGHT(LEFT(M1364,S1364-1),S1364-O1364-1)</f>
        <v>CZ</v>
      </c>
      <c r="G1364" s="4" t="n">
        <f aca="false">+D1364*VLOOKUP(C1364,[1]commodities!A$1:H$1048576,2,0)</f>
        <v>7.54</v>
      </c>
      <c r="H1364" s="4" t="n">
        <f aca="false">+$D1364*VLOOKUP(C1364,[1]commodities!A$1:H$1048576,3,0)</f>
        <v>0.0672</v>
      </c>
      <c r="I1364" s="4" t="n">
        <f aca="false">+G1364/K1364</f>
        <v>7.54</v>
      </c>
      <c r="J1364" s="4" t="n">
        <f aca="false">+H1364/K1364</f>
        <v>0.0672</v>
      </c>
      <c r="K1364" s="4" t="n">
        <f aca="false">+ROUNDUP(MAX(G1364/12000,H1364/51,1),0)</f>
        <v>1</v>
      </c>
      <c r="L1364" s="4" t="n">
        <f aca="false">+RANDBETWEEN(1,5)</f>
        <v>1</v>
      </c>
      <c r="M1364" s="4" t="str">
        <f aca="false">+VLOOKUP(A1364&amp;B1364,[1]country_org_des!$A$1:$E$1048576,5,0)</f>
        <v>FTL||Supplier_276||Plant_19||FTL_CZ-CZ_250</v>
      </c>
      <c r="N1364" s="4" t="n">
        <f aca="false">+FIND("FTL",M1364,2)+4</f>
        <v>34</v>
      </c>
      <c r="O1364" s="0" t="n">
        <f aca="false">+FIND("-",M1364)</f>
        <v>36</v>
      </c>
      <c r="P1364" s="0" t="n">
        <f aca="false">+LEN(M1364)</f>
        <v>42</v>
      </c>
      <c r="Q1364" s="0" t="str">
        <f aca="false">+RIGHT(M1364,P1364-O1364)</f>
        <v>CZ_250</v>
      </c>
      <c r="R1364" s="0" t="n">
        <f aca="false">+LEN(M1364)-LEN(SUBSTITUTE(M1364,"_",""))</f>
        <v>4</v>
      </c>
      <c r="S1364" s="0" t="n">
        <f aca="false">+FIND("!",T1364)</f>
        <v>39</v>
      </c>
      <c r="T1364" s="0" t="str">
        <f aca="false">+SUBSTITUTE(M1364,"_","!",R1364)</f>
        <v>FTL||Supplier_276||Plant_19||FTL_CZ-CZ!250</v>
      </c>
    </row>
    <row r="1365" customFormat="false" ht="12.8" hidden="true" customHeight="false" outlineLevel="0" collapsed="false">
      <c r="A1365" s="0" t="s">
        <v>83</v>
      </c>
      <c r="B1365" s="0" t="s">
        <v>1154</v>
      </c>
      <c r="C1365" s="0" t="s">
        <v>1544</v>
      </c>
      <c r="D1365" s="0" t="n">
        <v>50</v>
      </c>
      <c r="E1365" s="4" t="str">
        <f aca="false">+LEFT(RIGHT(M1365,P1365-N1365+1),O1365-N1365)</f>
        <v>CZ</v>
      </c>
      <c r="F1365" s="4" t="str">
        <f aca="false">+RIGHT(LEFT(M1365,S1365-1),S1365-O1365-1)</f>
        <v>CZ</v>
      </c>
      <c r="G1365" s="4" t="n">
        <f aca="false">+D1365*VLOOKUP(C1365,[1]commodities!A$1:H$1048576,2,0)</f>
        <v>37.7</v>
      </c>
      <c r="H1365" s="4" t="n">
        <f aca="false">+$D1365*VLOOKUP(C1365,[1]commodities!A$1:H$1048576,3,0)</f>
        <v>0.336</v>
      </c>
      <c r="I1365" s="4" t="n">
        <f aca="false">+G1365/K1365</f>
        <v>37.7</v>
      </c>
      <c r="J1365" s="4" t="n">
        <f aca="false">+H1365/K1365</f>
        <v>0.336</v>
      </c>
      <c r="K1365" s="4" t="n">
        <f aca="false">+ROUNDUP(MAX(G1365/12000,H1365/51,1),0)</f>
        <v>1</v>
      </c>
      <c r="L1365" s="4" t="n">
        <f aca="false">+RANDBETWEEN(1,5)</f>
        <v>4</v>
      </c>
      <c r="M1365" s="4" t="str">
        <f aca="false">+VLOOKUP(A1365&amp;B1365,[1]country_org_des!$A$1:$E$1048576,5,0)</f>
        <v>FTL||Supplier_276||Plant_19||FTL_CZ-CZ_250</v>
      </c>
      <c r="N1365" s="4" t="n">
        <f aca="false">+FIND("FTL",M1365,2)+4</f>
        <v>34</v>
      </c>
      <c r="O1365" s="0" t="n">
        <f aca="false">+FIND("-",M1365)</f>
        <v>36</v>
      </c>
      <c r="P1365" s="0" t="n">
        <f aca="false">+LEN(M1365)</f>
        <v>42</v>
      </c>
      <c r="Q1365" s="0" t="str">
        <f aca="false">+RIGHT(M1365,P1365-O1365)</f>
        <v>CZ_250</v>
      </c>
      <c r="R1365" s="0" t="n">
        <f aca="false">+LEN(M1365)-LEN(SUBSTITUTE(M1365,"_",""))</f>
        <v>4</v>
      </c>
      <c r="S1365" s="0" t="n">
        <f aca="false">+FIND("!",T1365)</f>
        <v>39</v>
      </c>
      <c r="T1365" s="0" t="str">
        <f aca="false">+SUBSTITUTE(M1365,"_","!",R1365)</f>
        <v>FTL||Supplier_276||Plant_19||FTL_CZ-CZ!250</v>
      </c>
    </row>
    <row r="1366" customFormat="false" ht="12.8" hidden="true" customHeight="false" outlineLevel="0" collapsed="false">
      <c r="A1366" s="0" t="s">
        <v>83</v>
      </c>
      <c r="B1366" s="0" t="s">
        <v>1154</v>
      </c>
      <c r="C1366" s="0" t="s">
        <v>1545</v>
      </c>
      <c r="D1366" s="0" t="n">
        <v>20</v>
      </c>
      <c r="E1366" s="4" t="str">
        <f aca="false">+LEFT(RIGHT(M1366,P1366-N1366+1),O1366-N1366)</f>
        <v>CZ</v>
      </c>
      <c r="F1366" s="4" t="str">
        <f aca="false">+RIGHT(LEFT(M1366,S1366-1),S1366-O1366-1)</f>
        <v>CZ</v>
      </c>
      <c r="G1366" s="4" t="n">
        <f aca="false">+D1366*VLOOKUP(C1366,[1]commodities!A$1:H$1048576,2,0)</f>
        <v>37.1</v>
      </c>
      <c r="H1366" s="4" t="n">
        <f aca="false">+$D1366*VLOOKUP(C1366,[1]commodities!A$1:H$1048576,3,0)</f>
        <v>0.336</v>
      </c>
      <c r="I1366" s="4" t="n">
        <f aca="false">+G1366/K1366</f>
        <v>37.1</v>
      </c>
      <c r="J1366" s="4" t="n">
        <f aca="false">+H1366/K1366</f>
        <v>0.336</v>
      </c>
      <c r="K1366" s="4" t="n">
        <f aca="false">+ROUNDUP(MAX(G1366/12000,H1366/51,1),0)</f>
        <v>1</v>
      </c>
      <c r="L1366" s="4" t="n">
        <f aca="false">+RANDBETWEEN(1,5)</f>
        <v>5</v>
      </c>
      <c r="M1366" s="4" t="str">
        <f aca="false">+VLOOKUP(A1366&amp;B1366,[1]country_org_des!$A$1:$E$1048576,5,0)</f>
        <v>FTL||Supplier_276||Plant_19||FTL_CZ-CZ_250</v>
      </c>
      <c r="N1366" s="4" t="n">
        <f aca="false">+FIND("FTL",M1366,2)+4</f>
        <v>34</v>
      </c>
      <c r="O1366" s="0" t="n">
        <f aca="false">+FIND("-",M1366)</f>
        <v>36</v>
      </c>
      <c r="P1366" s="0" t="n">
        <f aca="false">+LEN(M1366)</f>
        <v>42</v>
      </c>
      <c r="Q1366" s="0" t="str">
        <f aca="false">+RIGHT(M1366,P1366-O1366)</f>
        <v>CZ_250</v>
      </c>
      <c r="R1366" s="0" t="n">
        <f aca="false">+LEN(M1366)-LEN(SUBSTITUTE(M1366,"_",""))</f>
        <v>4</v>
      </c>
      <c r="S1366" s="0" t="n">
        <f aca="false">+FIND("!",T1366)</f>
        <v>39</v>
      </c>
      <c r="T1366" s="0" t="str">
        <f aca="false">+SUBSTITUTE(M1366,"_","!",R1366)</f>
        <v>FTL||Supplier_276||Plant_19||FTL_CZ-CZ!250</v>
      </c>
    </row>
    <row r="1367" customFormat="false" ht="12.8" hidden="true" customHeight="false" outlineLevel="0" collapsed="false">
      <c r="A1367" s="0" t="s">
        <v>83</v>
      </c>
      <c r="B1367" s="0" t="s">
        <v>1154</v>
      </c>
      <c r="C1367" s="0" t="s">
        <v>1546</v>
      </c>
      <c r="D1367" s="0" t="n">
        <v>10</v>
      </c>
      <c r="E1367" s="4" t="str">
        <f aca="false">+LEFT(RIGHT(M1367,P1367-N1367+1),O1367-N1367)</f>
        <v>CZ</v>
      </c>
      <c r="F1367" s="4" t="str">
        <f aca="false">+RIGHT(LEFT(M1367,S1367-1),S1367-O1367-1)</f>
        <v>CZ</v>
      </c>
      <c r="G1367" s="4" t="n">
        <f aca="false">+D1367*VLOOKUP(C1367,[1]commodities!A$1:H$1048576,2,0)</f>
        <v>7.4</v>
      </c>
      <c r="H1367" s="4" t="n">
        <f aca="false">+$D1367*VLOOKUP(C1367,[1]commodities!A$1:H$1048576,3,0)</f>
        <v>0.0672</v>
      </c>
      <c r="I1367" s="4" t="n">
        <f aca="false">+G1367/K1367</f>
        <v>7.4</v>
      </c>
      <c r="J1367" s="4" t="n">
        <f aca="false">+H1367/K1367</f>
        <v>0.0672</v>
      </c>
      <c r="K1367" s="4" t="n">
        <f aca="false">+ROUNDUP(MAX(G1367/12000,H1367/51,1),0)</f>
        <v>1</v>
      </c>
      <c r="L1367" s="4" t="n">
        <f aca="false">+RANDBETWEEN(1,5)</f>
        <v>1</v>
      </c>
      <c r="M1367" s="4" t="str">
        <f aca="false">+VLOOKUP(A1367&amp;B1367,[1]country_org_des!$A$1:$E$1048576,5,0)</f>
        <v>FTL||Supplier_276||Plant_19||FTL_CZ-CZ_250</v>
      </c>
      <c r="N1367" s="4" t="n">
        <f aca="false">+FIND("FTL",M1367,2)+4</f>
        <v>34</v>
      </c>
      <c r="O1367" s="0" t="n">
        <f aca="false">+FIND("-",M1367)</f>
        <v>36</v>
      </c>
      <c r="P1367" s="0" t="n">
        <f aca="false">+LEN(M1367)</f>
        <v>42</v>
      </c>
      <c r="Q1367" s="0" t="str">
        <f aca="false">+RIGHT(M1367,P1367-O1367)</f>
        <v>CZ_250</v>
      </c>
      <c r="R1367" s="0" t="n">
        <f aca="false">+LEN(M1367)-LEN(SUBSTITUTE(M1367,"_",""))</f>
        <v>4</v>
      </c>
      <c r="S1367" s="0" t="n">
        <f aca="false">+FIND("!",T1367)</f>
        <v>39</v>
      </c>
      <c r="T1367" s="0" t="str">
        <f aca="false">+SUBSTITUTE(M1367,"_","!",R1367)</f>
        <v>FTL||Supplier_276||Plant_19||FTL_CZ-CZ!250</v>
      </c>
    </row>
    <row r="1368" customFormat="false" ht="12.8" hidden="true" customHeight="false" outlineLevel="0" collapsed="false">
      <c r="A1368" s="0" t="s">
        <v>83</v>
      </c>
      <c r="B1368" s="0" t="s">
        <v>1154</v>
      </c>
      <c r="C1368" s="0" t="s">
        <v>1547</v>
      </c>
      <c r="D1368" s="0" t="n">
        <v>108</v>
      </c>
      <c r="E1368" s="4" t="str">
        <f aca="false">+LEFT(RIGHT(M1368,P1368-N1368+1),O1368-N1368)</f>
        <v>CZ</v>
      </c>
      <c r="F1368" s="4" t="str">
        <f aca="false">+RIGHT(LEFT(M1368,S1368-1),S1368-O1368-1)</f>
        <v>CZ</v>
      </c>
      <c r="G1368" s="4" t="n">
        <f aca="false">+D1368*VLOOKUP(C1368,[1]commodities!A$1:H$1048576,2,0)</f>
        <v>260.7200000028</v>
      </c>
      <c r="H1368" s="4" t="n">
        <f aca="false">+$D1368*VLOOKUP(C1368,[1]commodities!A$1:H$1048576,3,0)</f>
        <v>2.0086760052</v>
      </c>
      <c r="I1368" s="4" t="n">
        <f aca="false">+G1368/K1368</f>
        <v>260.7200000028</v>
      </c>
      <c r="J1368" s="4" t="n">
        <f aca="false">+H1368/K1368</f>
        <v>2.0086760052</v>
      </c>
      <c r="K1368" s="4" t="n">
        <f aca="false">+ROUNDUP(MAX(G1368/12000,H1368/51,1),0)</f>
        <v>1</v>
      </c>
      <c r="L1368" s="4" t="n">
        <f aca="false">+RANDBETWEEN(1,5)</f>
        <v>1</v>
      </c>
      <c r="M1368" s="4" t="str">
        <f aca="false">+VLOOKUP(A1368&amp;B1368,[1]country_org_des!$A$1:$E$1048576,5,0)</f>
        <v>FTL||Supplier_276||Plant_19||FTL_CZ-CZ_250</v>
      </c>
      <c r="N1368" s="4" t="n">
        <f aca="false">+FIND("FTL",M1368,2)+4</f>
        <v>34</v>
      </c>
      <c r="O1368" s="0" t="n">
        <f aca="false">+FIND("-",M1368)</f>
        <v>36</v>
      </c>
      <c r="P1368" s="0" t="n">
        <f aca="false">+LEN(M1368)</f>
        <v>42</v>
      </c>
      <c r="Q1368" s="0" t="str">
        <f aca="false">+RIGHT(M1368,P1368-O1368)</f>
        <v>CZ_250</v>
      </c>
      <c r="R1368" s="0" t="n">
        <f aca="false">+LEN(M1368)-LEN(SUBSTITUTE(M1368,"_",""))</f>
        <v>4</v>
      </c>
      <c r="S1368" s="0" t="n">
        <f aca="false">+FIND("!",T1368)</f>
        <v>39</v>
      </c>
      <c r="T1368" s="0" t="str">
        <f aca="false">+SUBSTITUTE(M1368,"_","!",R1368)</f>
        <v>FTL||Supplier_276||Plant_19||FTL_CZ-CZ!250</v>
      </c>
    </row>
    <row r="1369" customFormat="false" ht="12.8" hidden="true" customHeight="false" outlineLevel="0" collapsed="false">
      <c r="A1369" s="0" t="s">
        <v>83</v>
      </c>
      <c r="B1369" s="0" t="s">
        <v>1154</v>
      </c>
      <c r="C1369" s="0" t="s">
        <v>1548</v>
      </c>
      <c r="D1369" s="0" t="n">
        <v>96</v>
      </c>
      <c r="E1369" s="4" t="str">
        <f aca="false">+LEFT(RIGHT(M1369,P1369-N1369+1),O1369-N1369)</f>
        <v>CZ</v>
      </c>
      <c r="F1369" s="4" t="str">
        <f aca="false">+RIGHT(LEFT(M1369,S1369-1),S1369-O1369-1)</f>
        <v>CZ</v>
      </c>
      <c r="G1369" s="4" t="n">
        <f aca="false">+D1369*VLOOKUP(C1369,[1]commodities!A$1:H$1048576,2,0)</f>
        <v>231.7511111136</v>
      </c>
      <c r="H1369" s="4" t="n">
        <f aca="false">+$D1369*VLOOKUP(C1369,[1]commodities!A$1:H$1048576,3,0)</f>
        <v>1.7854897824</v>
      </c>
      <c r="I1369" s="4" t="n">
        <f aca="false">+G1369/K1369</f>
        <v>231.7511111136</v>
      </c>
      <c r="J1369" s="4" t="n">
        <f aca="false">+H1369/K1369</f>
        <v>1.7854897824</v>
      </c>
      <c r="K1369" s="4" t="n">
        <f aca="false">+ROUNDUP(MAX(G1369/12000,H1369/51,1),0)</f>
        <v>1</v>
      </c>
      <c r="L1369" s="4" t="n">
        <f aca="false">+RANDBETWEEN(1,5)</f>
        <v>3</v>
      </c>
      <c r="M1369" s="4" t="str">
        <f aca="false">+VLOOKUP(A1369&amp;B1369,[1]country_org_des!$A$1:$E$1048576,5,0)</f>
        <v>FTL||Supplier_276||Plant_19||FTL_CZ-CZ_250</v>
      </c>
      <c r="N1369" s="4" t="n">
        <f aca="false">+FIND("FTL",M1369,2)+4</f>
        <v>34</v>
      </c>
      <c r="O1369" s="0" t="n">
        <f aca="false">+FIND("-",M1369)</f>
        <v>36</v>
      </c>
      <c r="P1369" s="0" t="n">
        <f aca="false">+LEN(M1369)</f>
        <v>42</v>
      </c>
      <c r="Q1369" s="0" t="str">
        <f aca="false">+RIGHT(M1369,P1369-O1369)</f>
        <v>CZ_250</v>
      </c>
      <c r="R1369" s="0" t="n">
        <f aca="false">+LEN(M1369)-LEN(SUBSTITUTE(M1369,"_",""))</f>
        <v>4</v>
      </c>
      <c r="S1369" s="0" t="n">
        <f aca="false">+FIND("!",T1369)</f>
        <v>39</v>
      </c>
      <c r="T1369" s="0" t="str">
        <f aca="false">+SUBSTITUTE(M1369,"_","!",R1369)</f>
        <v>FTL||Supplier_276||Plant_19||FTL_CZ-CZ!250</v>
      </c>
    </row>
    <row r="1370" customFormat="false" ht="12.8" hidden="true" customHeight="false" outlineLevel="0" collapsed="false">
      <c r="A1370" s="0" t="s">
        <v>83</v>
      </c>
      <c r="B1370" s="0" t="s">
        <v>1154</v>
      </c>
      <c r="C1370" s="0" t="s">
        <v>1549</v>
      </c>
      <c r="D1370" s="0" t="n">
        <v>300</v>
      </c>
      <c r="E1370" s="4" t="str">
        <f aca="false">+LEFT(RIGHT(M1370,P1370-N1370+1),O1370-N1370)</f>
        <v>CZ</v>
      </c>
      <c r="F1370" s="4" t="str">
        <f aca="false">+RIGHT(LEFT(M1370,S1370-1),S1370-O1370-1)</f>
        <v>CZ</v>
      </c>
      <c r="G1370" s="4" t="n">
        <f aca="false">+D1370*VLOOKUP(C1370,[1]commodities!A$1:H$1048576,2,0)</f>
        <v>724.22222223</v>
      </c>
      <c r="H1370" s="4" t="n">
        <f aca="false">+$D1370*VLOOKUP(C1370,[1]commodities!A$1:H$1048576,3,0)</f>
        <v>5.57965557</v>
      </c>
      <c r="I1370" s="4" t="n">
        <f aca="false">+G1370/K1370</f>
        <v>724.22222223</v>
      </c>
      <c r="J1370" s="4" t="n">
        <f aca="false">+H1370/K1370</f>
        <v>5.57965557</v>
      </c>
      <c r="K1370" s="4" t="n">
        <f aca="false">+ROUNDUP(MAX(G1370/12000,H1370/51,1),0)</f>
        <v>1</v>
      </c>
      <c r="L1370" s="4" t="n">
        <f aca="false">+RANDBETWEEN(1,5)</f>
        <v>4</v>
      </c>
      <c r="M1370" s="4" t="str">
        <f aca="false">+VLOOKUP(A1370&amp;B1370,[1]country_org_des!$A$1:$E$1048576,5,0)</f>
        <v>FTL||Supplier_276||Plant_19||FTL_CZ-CZ_250</v>
      </c>
      <c r="N1370" s="4" t="n">
        <f aca="false">+FIND("FTL",M1370,2)+4</f>
        <v>34</v>
      </c>
      <c r="O1370" s="0" t="n">
        <f aca="false">+FIND("-",M1370)</f>
        <v>36</v>
      </c>
      <c r="P1370" s="0" t="n">
        <f aca="false">+LEN(M1370)</f>
        <v>42</v>
      </c>
      <c r="Q1370" s="0" t="str">
        <f aca="false">+RIGHT(M1370,P1370-O1370)</f>
        <v>CZ_250</v>
      </c>
      <c r="R1370" s="0" t="n">
        <f aca="false">+LEN(M1370)-LEN(SUBSTITUTE(M1370,"_",""))</f>
        <v>4</v>
      </c>
      <c r="S1370" s="0" t="n">
        <f aca="false">+FIND("!",T1370)</f>
        <v>39</v>
      </c>
      <c r="T1370" s="0" t="str">
        <f aca="false">+SUBSTITUTE(M1370,"_","!",R1370)</f>
        <v>FTL||Supplier_276||Plant_19||FTL_CZ-CZ!250</v>
      </c>
    </row>
    <row r="1371" customFormat="false" ht="12.8" hidden="true" customHeight="false" outlineLevel="0" collapsed="false">
      <c r="A1371" s="0" t="s">
        <v>83</v>
      </c>
      <c r="B1371" s="0" t="s">
        <v>1154</v>
      </c>
      <c r="C1371" s="0" t="s">
        <v>1550</v>
      </c>
      <c r="D1371" s="0" t="n">
        <v>24</v>
      </c>
      <c r="E1371" s="4" t="str">
        <f aca="false">+LEFT(RIGHT(M1371,P1371-N1371+1),O1371-N1371)</f>
        <v>CZ</v>
      </c>
      <c r="F1371" s="4" t="str">
        <f aca="false">+RIGHT(LEFT(M1371,S1371-1),S1371-O1371-1)</f>
        <v>CZ</v>
      </c>
      <c r="G1371" s="4" t="n">
        <f aca="false">+D1371*VLOOKUP(C1371,[1]commodities!A$1:H$1048576,2,0)</f>
        <v>57.9377777784</v>
      </c>
      <c r="H1371" s="4" t="n">
        <f aca="false">+$D1371*VLOOKUP(C1371,[1]commodities!A$1:H$1048576,3,0)</f>
        <v>0.4463724456</v>
      </c>
      <c r="I1371" s="4" t="n">
        <f aca="false">+G1371/K1371</f>
        <v>57.9377777784</v>
      </c>
      <c r="J1371" s="4" t="n">
        <f aca="false">+H1371/K1371</f>
        <v>0.4463724456</v>
      </c>
      <c r="K1371" s="4" t="n">
        <f aca="false">+ROUNDUP(MAX(G1371/12000,H1371/51,1),0)</f>
        <v>1</v>
      </c>
      <c r="L1371" s="4" t="n">
        <f aca="false">+RANDBETWEEN(1,5)</f>
        <v>3</v>
      </c>
      <c r="M1371" s="4" t="str">
        <f aca="false">+VLOOKUP(A1371&amp;B1371,[1]country_org_des!$A$1:$E$1048576,5,0)</f>
        <v>FTL||Supplier_276||Plant_19||FTL_CZ-CZ_250</v>
      </c>
      <c r="N1371" s="4" t="n">
        <f aca="false">+FIND("FTL",M1371,2)+4</f>
        <v>34</v>
      </c>
      <c r="O1371" s="0" t="n">
        <f aca="false">+FIND("-",M1371)</f>
        <v>36</v>
      </c>
      <c r="P1371" s="0" t="n">
        <f aca="false">+LEN(M1371)</f>
        <v>42</v>
      </c>
      <c r="Q1371" s="0" t="str">
        <f aca="false">+RIGHT(M1371,P1371-O1371)</f>
        <v>CZ_250</v>
      </c>
      <c r="R1371" s="0" t="n">
        <f aca="false">+LEN(M1371)-LEN(SUBSTITUTE(M1371,"_",""))</f>
        <v>4</v>
      </c>
      <c r="S1371" s="0" t="n">
        <f aca="false">+FIND("!",T1371)</f>
        <v>39</v>
      </c>
      <c r="T1371" s="0" t="str">
        <f aca="false">+SUBSTITUTE(M1371,"_","!",R1371)</f>
        <v>FTL||Supplier_276||Plant_19||FTL_CZ-CZ!250</v>
      </c>
    </row>
    <row r="1372" customFormat="false" ht="12.8" hidden="true" customHeight="false" outlineLevel="0" collapsed="false">
      <c r="A1372" s="0" t="s">
        <v>83</v>
      </c>
      <c r="B1372" s="0" t="s">
        <v>1154</v>
      </c>
      <c r="C1372" s="0" t="s">
        <v>1551</v>
      </c>
      <c r="D1372" s="0" t="n">
        <v>24</v>
      </c>
      <c r="E1372" s="4" t="str">
        <f aca="false">+LEFT(RIGHT(M1372,P1372-N1372+1),O1372-N1372)</f>
        <v>CZ</v>
      </c>
      <c r="F1372" s="4" t="str">
        <f aca="false">+RIGHT(LEFT(M1372,S1372-1),S1372-O1372-1)</f>
        <v>CZ</v>
      </c>
      <c r="G1372" s="4" t="n">
        <f aca="false">+D1372*VLOOKUP(C1372,[1]commodities!A$1:H$1048576,2,0)</f>
        <v>57.9377777784</v>
      </c>
      <c r="H1372" s="4" t="n">
        <f aca="false">+$D1372*VLOOKUP(C1372,[1]commodities!A$1:H$1048576,3,0)</f>
        <v>0.4463724456</v>
      </c>
      <c r="I1372" s="4" t="n">
        <f aca="false">+G1372/K1372</f>
        <v>57.9377777784</v>
      </c>
      <c r="J1372" s="4" t="n">
        <f aca="false">+H1372/K1372</f>
        <v>0.4463724456</v>
      </c>
      <c r="K1372" s="4" t="n">
        <f aca="false">+ROUNDUP(MAX(G1372/12000,H1372/51,1),0)</f>
        <v>1</v>
      </c>
      <c r="L1372" s="4" t="n">
        <f aca="false">+RANDBETWEEN(1,5)</f>
        <v>1</v>
      </c>
      <c r="M1372" s="4" t="str">
        <f aca="false">+VLOOKUP(A1372&amp;B1372,[1]country_org_des!$A$1:$E$1048576,5,0)</f>
        <v>FTL||Supplier_276||Plant_19||FTL_CZ-CZ_250</v>
      </c>
      <c r="N1372" s="4" t="n">
        <f aca="false">+FIND("FTL",M1372,2)+4</f>
        <v>34</v>
      </c>
      <c r="O1372" s="0" t="n">
        <f aca="false">+FIND("-",M1372)</f>
        <v>36</v>
      </c>
      <c r="P1372" s="0" t="n">
        <f aca="false">+LEN(M1372)</f>
        <v>42</v>
      </c>
      <c r="Q1372" s="0" t="str">
        <f aca="false">+RIGHT(M1372,P1372-O1372)</f>
        <v>CZ_250</v>
      </c>
      <c r="R1372" s="0" t="n">
        <f aca="false">+LEN(M1372)-LEN(SUBSTITUTE(M1372,"_",""))</f>
        <v>4</v>
      </c>
      <c r="S1372" s="0" t="n">
        <f aca="false">+FIND("!",T1372)</f>
        <v>39</v>
      </c>
      <c r="T1372" s="0" t="str">
        <f aca="false">+SUBSTITUTE(M1372,"_","!",R1372)</f>
        <v>FTL||Supplier_276||Plant_19||FTL_CZ-CZ!250</v>
      </c>
    </row>
    <row r="1373" customFormat="false" ht="12.8" hidden="true" customHeight="false" outlineLevel="0" collapsed="false">
      <c r="A1373" s="0" t="s">
        <v>83</v>
      </c>
      <c r="B1373" s="0" t="s">
        <v>1154</v>
      </c>
      <c r="C1373" s="0" t="s">
        <v>1552</v>
      </c>
      <c r="D1373" s="0" t="n">
        <v>132</v>
      </c>
      <c r="E1373" s="4" t="str">
        <f aca="false">+LEFT(RIGHT(M1373,P1373-N1373+1),O1373-N1373)</f>
        <v>CZ</v>
      </c>
      <c r="F1373" s="4" t="str">
        <f aca="false">+RIGHT(LEFT(M1373,S1373-1),S1373-O1373-1)</f>
        <v>CZ</v>
      </c>
      <c r="G1373" s="4" t="n">
        <f aca="false">+D1373*VLOOKUP(C1373,[1]commodities!A$1:H$1048576,2,0)</f>
        <v>318.6577777812</v>
      </c>
      <c r="H1373" s="4" t="n">
        <f aca="false">+$D1373*VLOOKUP(C1373,[1]commodities!A$1:H$1048576,3,0)</f>
        <v>2.4550484508</v>
      </c>
      <c r="I1373" s="4" t="n">
        <f aca="false">+G1373/K1373</f>
        <v>318.6577777812</v>
      </c>
      <c r="J1373" s="4" t="n">
        <f aca="false">+H1373/K1373</f>
        <v>2.4550484508</v>
      </c>
      <c r="K1373" s="4" t="n">
        <f aca="false">+ROUNDUP(MAX(G1373/12000,H1373/51,1),0)</f>
        <v>1</v>
      </c>
      <c r="L1373" s="4" t="n">
        <f aca="false">+RANDBETWEEN(1,5)</f>
        <v>1</v>
      </c>
      <c r="M1373" s="4" t="str">
        <f aca="false">+VLOOKUP(A1373&amp;B1373,[1]country_org_des!$A$1:$E$1048576,5,0)</f>
        <v>FTL||Supplier_276||Plant_19||FTL_CZ-CZ_250</v>
      </c>
      <c r="N1373" s="4" t="n">
        <f aca="false">+FIND("FTL",M1373,2)+4</f>
        <v>34</v>
      </c>
      <c r="O1373" s="0" t="n">
        <f aca="false">+FIND("-",M1373)</f>
        <v>36</v>
      </c>
      <c r="P1373" s="0" t="n">
        <f aca="false">+LEN(M1373)</f>
        <v>42</v>
      </c>
      <c r="Q1373" s="0" t="str">
        <f aca="false">+RIGHT(M1373,P1373-O1373)</f>
        <v>CZ_250</v>
      </c>
      <c r="R1373" s="0" t="n">
        <f aca="false">+LEN(M1373)-LEN(SUBSTITUTE(M1373,"_",""))</f>
        <v>4</v>
      </c>
      <c r="S1373" s="0" t="n">
        <f aca="false">+FIND("!",T1373)</f>
        <v>39</v>
      </c>
      <c r="T1373" s="0" t="str">
        <f aca="false">+SUBSTITUTE(M1373,"_","!",R1373)</f>
        <v>FTL||Supplier_276||Plant_19||FTL_CZ-CZ!250</v>
      </c>
    </row>
    <row r="1374" customFormat="false" ht="12.8" hidden="true" customHeight="false" outlineLevel="0" collapsed="false">
      <c r="A1374" s="0" t="s">
        <v>83</v>
      </c>
      <c r="B1374" s="0" t="s">
        <v>1154</v>
      </c>
      <c r="C1374" s="0" t="s">
        <v>1553</v>
      </c>
      <c r="D1374" s="0" t="n">
        <v>132</v>
      </c>
      <c r="E1374" s="4" t="str">
        <f aca="false">+LEFT(RIGHT(M1374,P1374-N1374+1),O1374-N1374)</f>
        <v>CZ</v>
      </c>
      <c r="F1374" s="4" t="str">
        <f aca="false">+RIGHT(LEFT(M1374,S1374-1),S1374-O1374-1)</f>
        <v>CZ</v>
      </c>
      <c r="G1374" s="4" t="n">
        <f aca="false">+D1374*VLOOKUP(C1374,[1]commodities!A$1:H$1048576,2,0)</f>
        <v>318.6577777812</v>
      </c>
      <c r="H1374" s="4" t="n">
        <f aca="false">+$D1374*VLOOKUP(C1374,[1]commodities!A$1:H$1048576,3,0)</f>
        <v>2.4550484508</v>
      </c>
      <c r="I1374" s="4" t="n">
        <f aca="false">+G1374/K1374</f>
        <v>318.6577777812</v>
      </c>
      <c r="J1374" s="4" t="n">
        <f aca="false">+H1374/K1374</f>
        <v>2.4550484508</v>
      </c>
      <c r="K1374" s="4" t="n">
        <f aca="false">+ROUNDUP(MAX(G1374/12000,H1374/51,1),0)</f>
        <v>1</v>
      </c>
      <c r="L1374" s="4" t="n">
        <f aca="false">+RANDBETWEEN(1,5)</f>
        <v>3</v>
      </c>
      <c r="M1374" s="4" t="str">
        <f aca="false">+VLOOKUP(A1374&amp;B1374,[1]country_org_des!$A$1:$E$1048576,5,0)</f>
        <v>FTL||Supplier_276||Plant_19||FTL_CZ-CZ_250</v>
      </c>
      <c r="N1374" s="4" t="n">
        <f aca="false">+FIND("FTL",M1374,2)+4</f>
        <v>34</v>
      </c>
      <c r="O1374" s="0" t="n">
        <f aca="false">+FIND("-",M1374)</f>
        <v>36</v>
      </c>
      <c r="P1374" s="0" t="n">
        <f aca="false">+LEN(M1374)</f>
        <v>42</v>
      </c>
      <c r="Q1374" s="0" t="str">
        <f aca="false">+RIGHT(M1374,P1374-O1374)</f>
        <v>CZ_250</v>
      </c>
      <c r="R1374" s="0" t="n">
        <f aca="false">+LEN(M1374)-LEN(SUBSTITUTE(M1374,"_",""))</f>
        <v>4</v>
      </c>
      <c r="S1374" s="0" t="n">
        <f aca="false">+FIND("!",T1374)</f>
        <v>39</v>
      </c>
      <c r="T1374" s="0" t="str">
        <f aca="false">+SUBSTITUTE(M1374,"_","!",R1374)</f>
        <v>FTL||Supplier_276||Plant_19||FTL_CZ-CZ!250</v>
      </c>
    </row>
    <row r="1375" customFormat="false" ht="12.8" hidden="true" customHeight="false" outlineLevel="0" collapsed="false">
      <c r="A1375" s="0" t="s">
        <v>83</v>
      </c>
      <c r="B1375" s="0" t="s">
        <v>1154</v>
      </c>
      <c r="C1375" s="0" t="s">
        <v>1554</v>
      </c>
      <c r="D1375" s="0" t="n">
        <v>72</v>
      </c>
      <c r="E1375" s="4" t="str">
        <f aca="false">+LEFT(RIGHT(M1375,P1375-N1375+1),O1375-N1375)</f>
        <v>CZ</v>
      </c>
      <c r="F1375" s="4" t="str">
        <f aca="false">+RIGHT(LEFT(M1375,S1375-1),S1375-O1375-1)</f>
        <v>CZ</v>
      </c>
      <c r="G1375" s="4" t="n">
        <f aca="false">+D1375*VLOOKUP(C1375,[1]commodities!A$1:H$1048576,2,0)</f>
        <v>173.8133333352</v>
      </c>
      <c r="H1375" s="4" t="n">
        <f aca="false">+$D1375*VLOOKUP(C1375,[1]commodities!A$1:H$1048576,3,0)</f>
        <v>1.3391173368</v>
      </c>
      <c r="I1375" s="4" t="n">
        <f aca="false">+G1375/K1375</f>
        <v>173.8133333352</v>
      </c>
      <c r="J1375" s="4" t="n">
        <f aca="false">+H1375/K1375</f>
        <v>1.3391173368</v>
      </c>
      <c r="K1375" s="4" t="n">
        <f aca="false">+ROUNDUP(MAX(G1375/12000,H1375/51,1),0)</f>
        <v>1</v>
      </c>
      <c r="L1375" s="4" t="n">
        <f aca="false">+RANDBETWEEN(1,5)</f>
        <v>2</v>
      </c>
      <c r="M1375" s="4" t="str">
        <f aca="false">+VLOOKUP(A1375&amp;B1375,[1]country_org_des!$A$1:$E$1048576,5,0)</f>
        <v>FTL||Supplier_276||Plant_19||FTL_CZ-CZ_250</v>
      </c>
      <c r="N1375" s="4" t="n">
        <f aca="false">+FIND("FTL",M1375,2)+4</f>
        <v>34</v>
      </c>
      <c r="O1375" s="0" t="n">
        <f aca="false">+FIND("-",M1375)</f>
        <v>36</v>
      </c>
      <c r="P1375" s="0" t="n">
        <f aca="false">+LEN(M1375)</f>
        <v>42</v>
      </c>
      <c r="Q1375" s="0" t="str">
        <f aca="false">+RIGHT(M1375,P1375-O1375)</f>
        <v>CZ_250</v>
      </c>
      <c r="R1375" s="0" t="n">
        <f aca="false">+LEN(M1375)-LEN(SUBSTITUTE(M1375,"_",""))</f>
        <v>4</v>
      </c>
      <c r="S1375" s="0" t="n">
        <f aca="false">+FIND("!",T1375)</f>
        <v>39</v>
      </c>
      <c r="T1375" s="0" t="str">
        <f aca="false">+SUBSTITUTE(M1375,"_","!",R1375)</f>
        <v>FTL||Supplier_276||Plant_19||FTL_CZ-CZ!250</v>
      </c>
    </row>
    <row r="1376" customFormat="false" ht="12.8" hidden="true" customHeight="false" outlineLevel="0" collapsed="false">
      <c r="A1376" s="0" t="s">
        <v>83</v>
      </c>
      <c r="B1376" s="0" t="s">
        <v>1154</v>
      </c>
      <c r="C1376" s="0" t="s">
        <v>1555</v>
      </c>
      <c r="D1376" s="0" t="n">
        <v>276</v>
      </c>
      <c r="E1376" s="4" t="str">
        <f aca="false">+LEFT(RIGHT(M1376,P1376-N1376+1),O1376-N1376)</f>
        <v>CZ</v>
      </c>
      <c r="F1376" s="4" t="str">
        <f aca="false">+RIGHT(LEFT(M1376,S1376-1),S1376-O1376-1)</f>
        <v>CZ</v>
      </c>
      <c r="G1376" s="4" t="n">
        <f aca="false">+D1376*VLOOKUP(C1376,[1]commodities!A$1:H$1048576,2,0)</f>
        <v>666.2844444516</v>
      </c>
      <c r="H1376" s="4" t="n">
        <f aca="false">+$D1376*VLOOKUP(C1376,[1]commodities!A$1:H$1048576,3,0)</f>
        <v>5.1332831244</v>
      </c>
      <c r="I1376" s="4" t="n">
        <f aca="false">+G1376/K1376</f>
        <v>666.2844444516</v>
      </c>
      <c r="J1376" s="4" t="n">
        <f aca="false">+H1376/K1376</f>
        <v>5.1332831244</v>
      </c>
      <c r="K1376" s="4" t="n">
        <f aca="false">+ROUNDUP(MAX(G1376/12000,H1376/51,1),0)</f>
        <v>1</v>
      </c>
      <c r="L1376" s="4" t="n">
        <f aca="false">+RANDBETWEEN(1,5)</f>
        <v>3</v>
      </c>
      <c r="M1376" s="4" t="str">
        <f aca="false">+VLOOKUP(A1376&amp;B1376,[1]country_org_des!$A$1:$E$1048576,5,0)</f>
        <v>FTL||Supplier_276||Plant_19||FTL_CZ-CZ_250</v>
      </c>
      <c r="N1376" s="4" t="n">
        <f aca="false">+FIND("FTL",M1376,2)+4</f>
        <v>34</v>
      </c>
      <c r="O1376" s="0" t="n">
        <f aca="false">+FIND("-",M1376)</f>
        <v>36</v>
      </c>
      <c r="P1376" s="0" t="n">
        <f aca="false">+LEN(M1376)</f>
        <v>42</v>
      </c>
      <c r="Q1376" s="0" t="str">
        <f aca="false">+RIGHT(M1376,P1376-O1376)</f>
        <v>CZ_250</v>
      </c>
      <c r="R1376" s="0" t="n">
        <f aca="false">+LEN(M1376)-LEN(SUBSTITUTE(M1376,"_",""))</f>
        <v>4</v>
      </c>
      <c r="S1376" s="0" t="n">
        <f aca="false">+FIND("!",T1376)</f>
        <v>39</v>
      </c>
      <c r="T1376" s="0" t="str">
        <f aca="false">+SUBSTITUTE(M1376,"_","!",R1376)</f>
        <v>FTL||Supplier_276||Plant_19||FTL_CZ-CZ!250</v>
      </c>
    </row>
    <row r="1377" customFormat="false" ht="12.8" hidden="true" customHeight="false" outlineLevel="0" collapsed="false">
      <c r="A1377" s="0" t="s">
        <v>83</v>
      </c>
      <c r="B1377" s="0" t="s">
        <v>1154</v>
      </c>
      <c r="C1377" s="0" t="s">
        <v>1556</v>
      </c>
      <c r="D1377" s="0" t="n">
        <v>192</v>
      </c>
      <c r="E1377" s="4" t="str">
        <f aca="false">+LEFT(RIGHT(M1377,P1377-N1377+1),O1377-N1377)</f>
        <v>CZ</v>
      </c>
      <c r="F1377" s="4" t="str">
        <f aca="false">+RIGHT(LEFT(M1377,S1377-1),S1377-O1377-1)</f>
        <v>CZ</v>
      </c>
      <c r="G1377" s="4" t="n">
        <f aca="false">+D1377*VLOOKUP(C1377,[1]commodities!A$1:H$1048576,2,0)</f>
        <v>463.5022222272</v>
      </c>
      <c r="H1377" s="4" t="n">
        <f aca="false">+$D1377*VLOOKUP(C1377,[1]commodities!A$1:H$1048576,3,0)</f>
        <v>3.5709795648</v>
      </c>
      <c r="I1377" s="4" t="n">
        <f aca="false">+G1377/K1377</f>
        <v>463.5022222272</v>
      </c>
      <c r="J1377" s="4" t="n">
        <f aca="false">+H1377/K1377</f>
        <v>3.5709795648</v>
      </c>
      <c r="K1377" s="4" t="n">
        <f aca="false">+ROUNDUP(MAX(G1377/12000,H1377/51,1),0)</f>
        <v>1</v>
      </c>
      <c r="L1377" s="4" t="n">
        <f aca="false">+RANDBETWEEN(1,5)</f>
        <v>2</v>
      </c>
      <c r="M1377" s="4" t="str">
        <f aca="false">+VLOOKUP(A1377&amp;B1377,[1]country_org_des!$A$1:$E$1048576,5,0)</f>
        <v>FTL||Supplier_276||Plant_19||FTL_CZ-CZ_250</v>
      </c>
      <c r="N1377" s="4" t="n">
        <f aca="false">+FIND("FTL",M1377,2)+4</f>
        <v>34</v>
      </c>
      <c r="O1377" s="0" t="n">
        <f aca="false">+FIND("-",M1377)</f>
        <v>36</v>
      </c>
      <c r="P1377" s="0" t="n">
        <f aca="false">+LEN(M1377)</f>
        <v>42</v>
      </c>
      <c r="Q1377" s="0" t="str">
        <f aca="false">+RIGHT(M1377,P1377-O1377)</f>
        <v>CZ_250</v>
      </c>
      <c r="R1377" s="0" t="n">
        <f aca="false">+LEN(M1377)-LEN(SUBSTITUTE(M1377,"_",""))</f>
        <v>4</v>
      </c>
      <c r="S1377" s="0" t="n">
        <f aca="false">+FIND("!",T1377)</f>
        <v>39</v>
      </c>
      <c r="T1377" s="0" t="str">
        <f aca="false">+SUBSTITUTE(M1377,"_","!",R1377)</f>
        <v>FTL||Supplier_276||Plant_19||FTL_CZ-CZ!250</v>
      </c>
    </row>
    <row r="1378" customFormat="false" ht="12.8" hidden="true" customHeight="false" outlineLevel="0" collapsed="false">
      <c r="A1378" s="0" t="s">
        <v>83</v>
      </c>
      <c r="B1378" s="0" t="s">
        <v>1154</v>
      </c>
      <c r="C1378" s="0" t="s">
        <v>1557</v>
      </c>
      <c r="D1378" s="0" t="n">
        <v>12</v>
      </c>
      <c r="E1378" s="4" t="str">
        <f aca="false">+LEFT(RIGHT(M1378,P1378-N1378+1),O1378-N1378)</f>
        <v>CZ</v>
      </c>
      <c r="F1378" s="4" t="str">
        <f aca="false">+RIGHT(LEFT(M1378,S1378-1),S1378-O1378-1)</f>
        <v>CZ</v>
      </c>
      <c r="G1378" s="4" t="n">
        <f aca="false">+D1378*VLOOKUP(C1378,[1]commodities!A$1:H$1048576,2,0)</f>
        <v>28.9688888892</v>
      </c>
      <c r="H1378" s="4" t="n">
        <f aca="false">+$D1378*VLOOKUP(C1378,[1]commodities!A$1:H$1048576,3,0)</f>
        <v>0.2231862228</v>
      </c>
      <c r="I1378" s="4" t="n">
        <f aca="false">+G1378/K1378</f>
        <v>28.9688888892</v>
      </c>
      <c r="J1378" s="4" t="n">
        <f aca="false">+H1378/K1378</f>
        <v>0.2231862228</v>
      </c>
      <c r="K1378" s="4" t="n">
        <f aca="false">+ROUNDUP(MAX(G1378/12000,H1378/51,1),0)</f>
        <v>1</v>
      </c>
      <c r="L1378" s="4" t="n">
        <f aca="false">+RANDBETWEEN(1,5)</f>
        <v>2</v>
      </c>
      <c r="M1378" s="4" t="str">
        <f aca="false">+VLOOKUP(A1378&amp;B1378,[1]country_org_des!$A$1:$E$1048576,5,0)</f>
        <v>FTL||Supplier_276||Plant_19||FTL_CZ-CZ_250</v>
      </c>
      <c r="N1378" s="4" t="n">
        <f aca="false">+FIND("FTL",M1378,2)+4</f>
        <v>34</v>
      </c>
      <c r="O1378" s="0" t="n">
        <f aca="false">+FIND("-",M1378)</f>
        <v>36</v>
      </c>
      <c r="P1378" s="0" t="n">
        <f aca="false">+LEN(M1378)</f>
        <v>42</v>
      </c>
      <c r="Q1378" s="0" t="str">
        <f aca="false">+RIGHT(M1378,P1378-O1378)</f>
        <v>CZ_250</v>
      </c>
      <c r="R1378" s="0" t="n">
        <f aca="false">+LEN(M1378)-LEN(SUBSTITUTE(M1378,"_",""))</f>
        <v>4</v>
      </c>
      <c r="S1378" s="0" t="n">
        <f aca="false">+FIND("!",T1378)</f>
        <v>39</v>
      </c>
      <c r="T1378" s="0" t="str">
        <f aca="false">+SUBSTITUTE(M1378,"_","!",R1378)</f>
        <v>FTL||Supplier_276||Plant_19||FTL_CZ-CZ!250</v>
      </c>
    </row>
    <row r="1379" customFormat="false" ht="12.8" hidden="true" customHeight="false" outlineLevel="0" collapsed="false">
      <c r="A1379" s="0" t="s">
        <v>83</v>
      </c>
      <c r="B1379" s="0" t="s">
        <v>1154</v>
      </c>
      <c r="C1379" s="0" t="s">
        <v>1558</v>
      </c>
      <c r="D1379" s="0" t="n">
        <v>36</v>
      </c>
      <c r="E1379" s="4" t="str">
        <f aca="false">+LEFT(RIGHT(M1379,P1379-N1379+1),O1379-N1379)</f>
        <v>CZ</v>
      </c>
      <c r="F1379" s="4" t="str">
        <f aca="false">+RIGHT(LEFT(M1379,S1379-1),S1379-O1379-1)</f>
        <v>CZ</v>
      </c>
      <c r="G1379" s="4" t="n">
        <f aca="false">+D1379*VLOOKUP(C1379,[1]commodities!A$1:H$1048576,2,0)</f>
        <v>86.9066666676</v>
      </c>
      <c r="H1379" s="4" t="n">
        <f aca="false">+$D1379*VLOOKUP(C1379,[1]commodities!A$1:H$1048576,3,0)</f>
        <v>0.6695586684</v>
      </c>
      <c r="I1379" s="4" t="n">
        <f aca="false">+G1379/K1379</f>
        <v>86.9066666676</v>
      </c>
      <c r="J1379" s="4" t="n">
        <f aca="false">+H1379/K1379</f>
        <v>0.6695586684</v>
      </c>
      <c r="K1379" s="4" t="n">
        <f aca="false">+ROUNDUP(MAX(G1379/12000,H1379/51,1),0)</f>
        <v>1</v>
      </c>
      <c r="L1379" s="4" t="n">
        <f aca="false">+RANDBETWEEN(1,5)</f>
        <v>1</v>
      </c>
      <c r="M1379" s="4" t="str">
        <f aca="false">+VLOOKUP(A1379&amp;B1379,[1]country_org_des!$A$1:$E$1048576,5,0)</f>
        <v>FTL||Supplier_276||Plant_19||FTL_CZ-CZ_250</v>
      </c>
      <c r="N1379" s="4" t="n">
        <f aca="false">+FIND("FTL",M1379,2)+4</f>
        <v>34</v>
      </c>
      <c r="O1379" s="0" t="n">
        <f aca="false">+FIND("-",M1379)</f>
        <v>36</v>
      </c>
      <c r="P1379" s="0" t="n">
        <f aca="false">+LEN(M1379)</f>
        <v>42</v>
      </c>
      <c r="Q1379" s="0" t="str">
        <f aca="false">+RIGHT(M1379,P1379-O1379)</f>
        <v>CZ_250</v>
      </c>
      <c r="R1379" s="0" t="n">
        <f aca="false">+LEN(M1379)-LEN(SUBSTITUTE(M1379,"_",""))</f>
        <v>4</v>
      </c>
      <c r="S1379" s="0" t="n">
        <f aca="false">+FIND("!",T1379)</f>
        <v>39</v>
      </c>
      <c r="T1379" s="0" t="str">
        <f aca="false">+SUBSTITUTE(M1379,"_","!",R1379)</f>
        <v>FTL||Supplier_276||Plant_19||FTL_CZ-CZ!250</v>
      </c>
    </row>
    <row r="1380" customFormat="false" ht="12.8" hidden="true" customHeight="false" outlineLevel="0" collapsed="false">
      <c r="A1380" s="0" t="s">
        <v>83</v>
      </c>
      <c r="B1380" s="0" t="s">
        <v>1154</v>
      </c>
      <c r="C1380" s="0" t="s">
        <v>1559</v>
      </c>
      <c r="D1380" s="0" t="n">
        <v>24</v>
      </c>
      <c r="E1380" s="4" t="str">
        <f aca="false">+LEFT(RIGHT(M1380,P1380-N1380+1),O1380-N1380)</f>
        <v>CZ</v>
      </c>
      <c r="F1380" s="4" t="str">
        <f aca="false">+RIGHT(LEFT(M1380,S1380-1),S1380-O1380-1)</f>
        <v>CZ</v>
      </c>
      <c r="G1380" s="4" t="n">
        <f aca="false">+D1380*VLOOKUP(C1380,[1]commodities!A$1:H$1048576,2,0)</f>
        <v>57.9377777784</v>
      </c>
      <c r="H1380" s="4" t="n">
        <f aca="false">+$D1380*VLOOKUP(C1380,[1]commodities!A$1:H$1048576,3,0)</f>
        <v>0.4463724456</v>
      </c>
      <c r="I1380" s="4" t="n">
        <f aca="false">+G1380/K1380</f>
        <v>57.9377777784</v>
      </c>
      <c r="J1380" s="4" t="n">
        <f aca="false">+H1380/K1380</f>
        <v>0.4463724456</v>
      </c>
      <c r="K1380" s="4" t="n">
        <f aca="false">+ROUNDUP(MAX(G1380/12000,H1380/51,1),0)</f>
        <v>1</v>
      </c>
      <c r="L1380" s="4" t="n">
        <f aca="false">+RANDBETWEEN(1,5)</f>
        <v>1</v>
      </c>
      <c r="M1380" s="4" t="str">
        <f aca="false">+VLOOKUP(A1380&amp;B1380,[1]country_org_des!$A$1:$E$1048576,5,0)</f>
        <v>FTL||Supplier_276||Plant_19||FTL_CZ-CZ_250</v>
      </c>
      <c r="N1380" s="4" t="n">
        <f aca="false">+FIND("FTL",M1380,2)+4</f>
        <v>34</v>
      </c>
      <c r="O1380" s="0" t="n">
        <f aca="false">+FIND("-",M1380)</f>
        <v>36</v>
      </c>
      <c r="P1380" s="0" t="n">
        <f aca="false">+LEN(M1380)</f>
        <v>42</v>
      </c>
      <c r="Q1380" s="0" t="str">
        <f aca="false">+RIGHT(M1380,P1380-O1380)</f>
        <v>CZ_250</v>
      </c>
      <c r="R1380" s="0" t="n">
        <f aca="false">+LEN(M1380)-LEN(SUBSTITUTE(M1380,"_",""))</f>
        <v>4</v>
      </c>
      <c r="S1380" s="0" t="n">
        <f aca="false">+FIND("!",T1380)</f>
        <v>39</v>
      </c>
      <c r="T1380" s="0" t="str">
        <f aca="false">+SUBSTITUTE(M1380,"_","!",R1380)</f>
        <v>FTL||Supplier_276||Plant_19||FTL_CZ-CZ!250</v>
      </c>
    </row>
    <row r="1381" customFormat="false" ht="12.8" hidden="true" customHeight="false" outlineLevel="0" collapsed="false">
      <c r="A1381" s="0" t="s">
        <v>1560</v>
      </c>
      <c r="B1381" s="0" t="s">
        <v>1154</v>
      </c>
      <c r="C1381" s="0" t="s">
        <v>1561</v>
      </c>
      <c r="D1381" s="0" t="n">
        <v>200</v>
      </c>
      <c r="E1381" s="4" t="str">
        <f aca="false">+LEFT(RIGHT(M1381,P1381-N1381+1),O1381-N1381)</f>
        <v>HU</v>
      </c>
      <c r="F1381" s="4" t="str">
        <f aca="false">+RIGHT(LEFT(M1381,S1381-1),S1381-O1381-1)</f>
        <v>CZ</v>
      </c>
      <c r="G1381" s="4" t="n">
        <f aca="false">+D1381*VLOOKUP(C1381,[1]commodities!A$1:H$1048576,2,0)</f>
        <v>3315</v>
      </c>
      <c r="H1381" s="4" t="n">
        <f aca="false">+$D1381*VLOOKUP(C1381,[1]commodities!A$1:H$1048576,3,0)</f>
        <v>29.180625</v>
      </c>
      <c r="I1381" s="4" t="n">
        <f aca="false">+G1381/K1381</f>
        <v>3315</v>
      </c>
      <c r="J1381" s="4" t="n">
        <f aca="false">+H1381/K1381</f>
        <v>29.180625</v>
      </c>
      <c r="K1381" s="4" t="n">
        <f aca="false">+ROUNDUP(MAX(G1381/12000,H1381/51,1),0)</f>
        <v>1</v>
      </c>
      <c r="L1381" s="4" t="n">
        <f aca="false">+RANDBETWEEN(1,5)</f>
        <v>2</v>
      </c>
      <c r="M1381" s="4" t="str">
        <f aca="false">+VLOOKUP(A1381&amp;B1381,[1]country_org_des!$A$1:$E$1048576,5,0)</f>
        <v>FTL||Supplier_322||Plant_19||FTL_HU-CZ_1000</v>
      </c>
      <c r="N1381" s="4" t="n">
        <f aca="false">+FIND("FTL",M1381,2)+4</f>
        <v>34</v>
      </c>
      <c r="O1381" s="0" t="n">
        <f aca="false">+FIND("-",M1381)</f>
        <v>36</v>
      </c>
      <c r="P1381" s="0" t="n">
        <f aca="false">+LEN(M1381)</f>
        <v>43</v>
      </c>
      <c r="Q1381" s="0" t="str">
        <f aca="false">+RIGHT(M1381,P1381-O1381)</f>
        <v>CZ_1000</v>
      </c>
      <c r="R1381" s="0" t="n">
        <f aca="false">+LEN(M1381)-LEN(SUBSTITUTE(M1381,"_",""))</f>
        <v>4</v>
      </c>
      <c r="S1381" s="0" t="n">
        <f aca="false">+FIND("!",T1381)</f>
        <v>39</v>
      </c>
      <c r="T1381" s="0" t="str">
        <f aca="false">+SUBSTITUTE(M1381,"_","!",R1381)</f>
        <v>FTL||Supplier_322||Plant_19||FTL_HU-CZ!1000</v>
      </c>
    </row>
    <row r="1382" customFormat="false" ht="12.8" hidden="true" customHeight="false" outlineLevel="0" collapsed="false">
      <c r="A1382" s="0" t="s">
        <v>1560</v>
      </c>
      <c r="B1382" s="0" t="s">
        <v>1154</v>
      </c>
      <c r="C1382" s="0" t="s">
        <v>1562</v>
      </c>
      <c r="D1382" s="0" t="n">
        <v>104</v>
      </c>
      <c r="E1382" s="4" t="str">
        <f aca="false">+LEFT(RIGHT(M1382,P1382-N1382+1),O1382-N1382)</f>
        <v>HU</v>
      </c>
      <c r="F1382" s="4" t="str">
        <f aca="false">+RIGHT(LEFT(M1382,S1382-1),S1382-O1382-1)</f>
        <v>CZ</v>
      </c>
      <c r="G1382" s="4" t="n">
        <f aca="false">+D1382*VLOOKUP(C1382,[1]commodities!A$1:H$1048576,2,0)</f>
        <v>1723.8</v>
      </c>
      <c r="H1382" s="4" t="n">
        <f aca="false">+$D1382*VLOOKUP(C1382,[1]commodities!A$1:H$1048576,3,0)</f>
        <v>15.173925</v>
      </c>
      <c r="I1382" s="4" t="n">
        <f aca="false">+G1382/K1382</f>
        <v>1723.8</v>
      </c>
      <c r="J1382" s="4" t="n">
        <f aca="false">+H1382/K1382</f>
        <v>15.173925</v>
      </c>
      <c r="K1382" s="4" t="n">
        <f aca="false">+ROUNDUP(MAX(G1382/12000,H1382/51,1),0)</f>
        <v>1</v>
      </c>
      <c r="L1382" s="4" t="n">
        <f aca="false">+RANDBETWEEN(1,5)</f>
        <v>3</v>
      </c>
      <c r="M1382" s="4" t="str">
        <f aca="false">+VLOOKUP(A1382&amp;B1382,[1]country_org_des!$A$1:$E$1048576,5,0)</f>
        <v>FTL||Supplier_322||Plant_19||FTL_HU-CZ_1000</v>
      </c>
      <c r="N1382" s="4" t="n">
        <f aca="false">+FIND("FTL",M1382,2)+4</f>
        <v>34</v>
      </c>
      <c r="O1382" s="0" t="n">
        <f aca="false">+FIND("-",M1382)</f>
        <v>36</v>
      </c>
      <c r="P1382" s="0" t="n">
        <f aca="false">+LEN(M1382)</f>
        <v>43</v>
      </c>
      <c r="Q1382" s="0" t="str">
        <f aca="false">+RIGHT(M1382,P1382-O1382)</f>
        <v>CZ_1000</v>
      </c>
      <c r="R1382" s="0" t="n">
        <f aca="false">+LEN(M1382)-LEN(SUBSTITUTE(M1382,"_",""))</f>
        <v>4</v>
      </c>
      <c r="S1382" s="0" t="n">
        <f aca="false">+FIND("!",T1382)</f>
        <v>39</v>
      </c>
      <c r="T1382" s="0" t="str">
        <f aca="false">+SUBSTITUTE(M1382,"_","!",R1382)</f>
        <v>FTL||Supplier_322||Plant_19||FTL_HU-CZ!1000</v>
      </c>
    </row>
    <row r="1383" customFormat="false" ht="12.8" hidden="true" customHeight="false" outlineLevel="0" collapsed="false">
      <c r="A1383" s="0" t="s">
        <v>1560</v>
      </c>
      <c r="B1383" s="0" t="s">
        <v>1154</v>
      </c>
      <c r="C1383" s="0" t="s">
        <v>1563</v>
      </c>
      <c r="D1383" s="0" t="n">
        <v>136</v>
      </c>
      <c r="E1383" s="4" t="str">
        <f aca="false">+LEFT(RIGHT(M1383,P1383-N1383+1),O1383-N1383)</f>
        <v>HU</v>
      </c>
      <c r="F1383" s="4" t="str">
        <f aca="false">+RIGHT(LEFT(M1383,S1383-1),S1383-O1383-1)</f>
        <v>CZ</v>
      </c>
      <c r="G1383" s="4" t="n">
        <f aca="false">+D1383*VLOOKUP(C1383,[1]commodities!A$1:H$1048576,2,0)</f>
        <v>2156.28</v>
      </c>
      <c r="H1383" s="4" t="n">
        <f aca="false">+$D1383*VLOOKUP(C1383,[1]commodities!A$1:H$1048576,3,0)</f>
        <v>19.842825</v>
      </c>
      <c r="I1383" s="4" t="n">
        <f aca="false">+G1383/K1383</f>
        <v>2156.28</v>
      </c>
      <c r="J1383" s="4" t="n">
        <f aca="false">+H1383/K1383</f>
        <v>19.842825</v>
      </c>
      <c r="K1383" s="4" t="n">
        <f aca="false">+ROUNDUP(MAX(G1383/12000,H1383/51,1),0)</f>
        <v>1</v>
      </c>
      <c r="L1383" s="4" t="n">
        <f aca="false">+RANDBETWEEN(1,5)</f>
        <v>2</v>
      </c>
      <c r="M1383" s="4" t="str">
        <f aca="false">+VLOOKUP(A1383&amp;B1383,[1]country_org_des!$A$1:$E$1048576,5,0)</f>
        <v>FTL||Supplier_322||Plant_19||FTL_HU-CZ_1000</v>
      </c>
      <c r="N1383" s="4" t="n">
        <f aca="false">+FIND("FTL",M1383,2)+4</f>
        <v>34</v>
      </c>
      <c r="O1383" s="0" t="n">
        <f aca="false">+FIND("-",M1383)</f>
        <v>36</v>
      </c>
      <c r="P1383" s="0" t="n">
        <f aca="false">+LEN(M1383)</f>
        <v>43</v>
      </c>
      <c r="Q1383" s="0" t="str">
        <f aca="false">+RIGHT(M1383,P1383-O1383)</f>
        <v>CZ_1000</v>
      </c>
      <c r="R1383" s="0" t="n">
        <f aca="false">+LEN(M1383)-LEN(SUBSTITUTE(M1383,"_",""))</f>
        <v>4</v>
      </c>
      <c r="S1383" s="0" t="n">
        <f aca="false">+FIND("!",T1383)</f>
        <v>39</v>
      </c>
      <c r="T1383" s="0" t="str">
        <f aca="false">+SUBSTITUTE(M1383,"_","!",R1383)</f>
        <v>FTL||Supplier_322||Plant_19||FTL_HU-CZ!1000</v>
      </c>
    </row>
    <row r="1384" customFormat="false" ht="12.8" hidden="true" customHeight="false" outlineLevel="0" collapsed="false">
      <c r="A1384" s="0" t="s">
        <v>1560</v>
      </c>
      <c r="B1384" s="0" t="s">
        <v>1154</v>
      </c>
      <c r="C1384" s="0" t="s">
        <v>1564</v>
      </c>
      <c r="D1384" s="0" t="n">
        <v>136</v>
      </c>
      <c r="E1384" s="4" t="str">
        <f aca="false">+LEFT(RIGHT(M1384,P1384-N1384+1),O1384-N1384)</f>
        <v>HU</v>
      </c>
      <c r="F1384" s="4" t="str">
        <f aca="false">+RIGHT(LEFT(M1384,S1384-1),S1384-O1384-1)</f>
        <v>CZ</v>
      </c>
      <c r="G1384" s="4" t="n">
        <f aca="false">+D1384*VLOOKUP(C1384,[1]commodities!A$1:H$1048576,2,0)</f>
        <v>2156.28</v>
      </c>
      <c r="H1384" s="4" t="n">
        <f aca="false">+$D1384*VLOOKUP(C1384,[1]commodities!A$1:H$1048576,3,0)</f>
        <v>19.842825</v>
      </c>
      <c r="I1384" s="4" t="n">
        <f aca="false">+G1384/K1384</f>
        <v>2156.28</v>
      </c>
      <c r="J1384" s="4" t="n">
        <f aca="false">+H1384/K1384</f>
        <v>19.842825</v>
      </c>
      <c r="K1384" s="4" t="n">
        <f aca="false">+ROUNDUP(MAX(G1384/12000,H1384/51,1),0)</f>
        <v>1</v>
      </c>
      <c r="L1384" s="4" t="n">
        <f aca="false">+RANDBETWEEN(1,5)</f>
        <v>5</v>
      </c>
      <c r="M1384" s="4" t="str">
        <f aca="false">+VLOOKUP(A1384&amp;B1384,[1]country_org_des!$A$1:$E$1048576,5,0)</f>
        <v>FTL||Supplier_322||Plant_19||FTL_HU-CZ_1000</v>
      </c>
      <c r="N1384" s="4" t="n">
        <f aca="false">+FIND("FTL",M1384,2)+4</f>
        <v>34</v>
      </c>
      <c r="O1384" s="0" t="n">
        <f aca="false">+FIND("-",M1384)</f>
        <v>36</v>
      </c>
      <c r="P1384" s="0" t="n">
        <f aca="false">+LEN(M1384)</f>
        <v>43</v>
      </c>
      <c r="Q1384" s="0" t="str">
        <f aca="false">+RIGHT(M1384,P1384-O1384)</f>
        <v>CZ_1000</v>
      </c>
      <c r="R1384" s="0" t="n">
        <f aca="false">+LEN(M1384)-LEN(SUBSTITUTE(M1384,"_",""))</f>
        <v>4</v>
      </c>
      <c r="S1384" s="0" t="n">
        <f aca="false">+FIND("!",T1384)</f>
        <v>39</v>
      </c>
      <c r="T1384" s="0" t="str">
        <f aca="false">+SUBSTITUTE(M1384,"_","!",R1384)</f>
        <v>FTL||Supplier_322||Plant_19||FTL_HU-CZ!1000</v>
      </c>
    </row>
    <row r="1385" customFormat="false" ht="12.8" hidden="true" customHeight="false" outlineLevel="0" collapsed="false">
      <c r="A1385" s="0" t="s">
        <v>1560</v>
      </c>
      <c r="B1385" s="0" t="s">
        <v>1154</v>
      </c>
      <c r="C1385" s="0" t="s">
        <v>1565</v>
      </c>
      <c r="D1385" s="0" t="n">
        <v>256</v>
      </c>
      <c r="E1385" s="4" t="str">
        <f aca="false">+LEFT(RIGHT(M1385,P1385-N1385+1),O1385-N1385)</f>
        <v>HU</v>
      </c>
      <c r="F1385" s="4" t="str">
        <f aca="false">+RIGHT(LEFT(M1385,S1385-1),S1385-O1385-1)</f>
        <v>CZ</v>
      </c>
      <c r="G1385" s="4" t="n">
        <f aca="false">+D1385*VLOOKUP(C1385,[1]commodities!A$1:H$1048576,2,0)</f>
        <v>4058.88</v>
      </c>
      <c r="H1385" s="4" t="n">
        <f aca="false">+$D1385*VLOOKUP(C1385,[1]commodities!A$1:H$1048576,3,0)</f>
        <v>37.3512</v>
      </c>
      <c r="I1385" s="4" t="n">
        <f aca="false">+G1385/K1385</f>
        <v>4058.88</v>
      </c>
      <c r="J1385" s="4" t="n">
        <f aca="false">+H1385/K1385</f>
        <v>37.3512</v>
      </c>
      <c r="K1385" s="4" t="n">
        <f aca="false">+ROUNDUP(MAX(G1385/12000,H1385/51,1),0)</f>
        <v>1</v>
      </c>
      <c r="L1385" s="4" t="n">
        <f aca="false">+RANDBETWEEN(1,5)</f>
        <v>3</v>
      </c>
      <c r="M1385" s="4" t="str">
        <f aca="false">+VLOOKUP(A1385&amp;B1385,[1]country_org_des!$A$1:$E$1048576,5,0)</f>
        <v>FTL||Supplier_322||Plant_19||FTL_HU-CZ_1000</v>
      </c>
      <c r="N1385" s="4" t="n">
        <f aca="false">+FIND("FTL",M1385,2)+4</f>
        <v>34</v>
      </c>
      <c r="O1385" s="0" t="n">
        <f aca="false">+FIND("-",M1385)</f>
        <v>36</v>
      </c>
      <c r="P1385" s="0" t="n">
        <f aca="false">+LEN(M1385)</f>
        <v>43</v>
      </c>
      <c r="Q1385" s="0" t="str">
        <f aca="false">+RIGHT(M1385,P1385-O1385)</f>
        <v>CZ_1000</v>
      </c>
      <c r="R1385" s="0" t="n">
        <f aca="false">+LEN(M1385)-LEN(SUBSTITUTE(M1385,"_",""))</f>
        <v>4</v>
      </c>
      <c r="S1385" s="0" t="n">
        <f aca="false">+FIND("!",T1385)</f>
        <v>39</v>
      </c>
      <c r="T1385" s="0" t="str">
        <f aca="false">+SUBSTITUTE(M1385,"_","!",R1385)</f>
        <v>FTL||Supplier_322||Plant_19||FTL_HU-CZ!1000</v>
      </c>
    </row>
    <row r="1386" customFormat="false" ht="12.8" hidden="true" customHeight="false" outlineLevel="0" collapsed="false">
      <c r="A1386" s="0" t="s">
        <v>1560</v>
      </c>
      <c r="B1386" s="0" t="s">
        <v>1154</v>
      </c>
      <c r="C1386" s="0" t="s">
        <v>1566</v>
      </c>
      <c r="D1386" s="0" t="n">
        <v>256</v>
      </c>
      <c r="E1386" s="4" t="str">
        <f aca="false">+LEFT(RIGHT(M1386,P1386-N1386+1),O1386-N1386)</f>
        <v>HU</v>
      </c>
      <c r="F1386" s="4" t="str">
        <f aca="false">+RIGHT(LEFT(M1386,S1386-1),S1386-O1386-1)</f>
        <v>CZ</v>
      </c>
      <c r="G1386" s="4" t="n">
        <f aca="false">+D1386*VLOOKUP(C1386,[1]commodities!A$1:H$1048576,2,0)</f>
        <v>4058.88</v>
      </c>
      <c r="H1386" s="4" t="n">
        <f aca="false">+$D1386*VLOOKUP(C1386,[1]commodities!A$1:H$1048576,3,0)</f>
        <v>37.3512</v>
      </c>
      <c r="I1386" s="4" t="n">
        <f aca="false">+G1386/K1386</f>
        <v>4058.88</v>
      </c>
      <c r="J1386" s="4" t="n">
        <f aca="false">+H1386/K1386</f>
        <v>37.3512</v>
      </c>
      <c r="K1386" s="4" t="n">
        <f aca="false">+ROUNDUP(MAX(G1386/12000,H1386/51,1),0)</f>
        <v>1</v>
      </c>
      <c r="L1386" s="4" t="n">
        <f aca="false">+RANDBETWEEN(1,5)</f>
        <v>4</v>
      </c>
      <c r="M1386" s="4" t="str">
        <f aca="false">+VLOOKUP(A1386&amp;B1386,[1]country_org_des!$A$1:$E$1048576,5,0)</f>
        <v>FTL||Supplier_322||Plant_19||FTL_HU-CZ_1000</v>
      </c>
      <c r="N1386" s="4" t="n">
        <f aca="false">+FIND("FTL",M1386,2)+4</f>
        <v>34</v>
      </c>
      <c r="O1386" s="0" t="n">
        <f aca="false">+FIND("-",M1386)</f>
        <v>36</v>
      </c>
      <c r="P1386" s="0" t="n">
        <f aca="false">+LEN(M1386)</f>
        <v>43</v>
      </c>
      <c r="Q1386" s="0" t="str">
        <f aca="false">+RIGHT(M1386,P1386-O1386)</f>
        <v>CZ_1000</v>
      </c>
      <c r="R1386" s="0" t="n">
        <f aca="false">+LEN(M1386)-LEN(SUBSTITUTE(M1386,"_",""))</f>
        <v>4</v>
      </c>
      <c r="S1386" s="0" t="n">
        <f aca="false">+FIND("!",T1386)</f>
        <v>39</v>
      </c>
      <c r="T1386" s="0" t="str">
        <f aca="false">+SUBSTITUTE(M1386,"_","!",R1386)</f>
        <v>FTL||Supplier_322||Plant_19||FTL_HU-CZ!1000</v>
      </c>
    </row>
    <row r="1387" customFormat="false" ht="12.8" hidden="true" customHeight="false" outlineLevel="0" collapsed="false">
      <c r="A1387" s="0" t="s">
        <v>1560</v>
      </c>
      <c r="B1387" s="0" t="s">
        <v>1154</v>
      </c>
      <c r="C1387" s="0" t="s">
        <v>1567</v>
      </c>
      <c r="D1387" s="0" t="n">
        <v>104</v>
      </c>
      <c r="E1387" s="4" t="str">
        <f aca="false">+LEFT(RIGHT(M1387,P1387-N1387+1),O1387-N1387)</f>
        <v>HU</v>
      </c>
      <c r="F1387" s="4" t="str">
        <f aca="false">+RIGHT(LEFT(M1387,S1387-1),S1387-O1387-1)</f>
        <v>CZ</v>
      </c>
      <c r="G1387" s="4" t="n">
        <f aca="false">+D1387*VLOOKUP(C1387,[1]commodities!A$1:H$1048576,2,0)</f>
        <v>1723.8</v>
      </c>
      <c r="H1387" s="4" t="n">
        <f aca="false">+$D1387*VLOOKUP(C1387,[1]commodities!A$1:H$1048576,3,0)</f>
        <v>15.173925</v>
      </c>
      <c r="I1387" s="4" t="n">
        <f aca="false">+G1387/K1387</f>
        <v>1723.8</v>
      </c>
      <c r="J1387" s="4" t="n">
        <f aca="false">+H1387/K1387</f>
        <v>15.173925</v>
      </c>
      <c r="K1387" s="4" t="n">
        <f aca="false">+ROUNDUP(MAX(G1387/12000,H1387/51,1),0)</f>
        <v>1</v>
      </c>
      <c r="L1387" s="4" t="n">
        <f aca="false">+RANDBETWEEN(1,5)</f>
        <v>5</v>
      </c>
      <c r="M1387" s="4" t="str">
        <f aca="false">+VLOOKUP(A1387&amp;B1387,[1]country_org_des!$A$1:$E$1048576,5,0)</f>
        <v>FTL||Supplier_322||Plant_19||FTL_HU-CZ_1000</v>
      </c>
      <c r="N1387" s="4" t="n">
        <f aca="false">+FIND("FTL",M1387,2)+4</f>
        <v>34</v>
      </c>
      <c r="O1387" s="0" t="n">
        <f aca="false">+FIND("-",M1387)</f>
        <v>36</v>
      </c>
      <c r="P1387" s="0" t="n">
        <f aca="false">+LEN(M1387)</f>
        <v>43</v>
      </c>
      <c r="Q1387" s="0" t="str">
        <f aca="false">+RIGHT(M1387,P1387-O1387)</f>
        <v>CZ_1000</v>
      </c>
      <c r="R1387" s="0" t="n">
        <f aca="false">+LEN(M1387)-LEN(SUBSTITUTE(M1387,"_",""))</f>
        <v>4</v>
      </c>
      <c r="S1387" s="0" t="n">
        <f aca="false">+FIND("!",T1387)</f>
        <v>39</v>
      </c>
      <c r="T1387" s="0" t="str">
        <f aca="false">+SUBSTITUTE(M1387,"_","!",R1387)</f>
        <v>FTL||Supplier_322||Plant_19||FTL_HU-CZ!1000</v>
      </c>
    </row>
    <row r="1388" customFormat="false" ht="12.8" hidden="true" customHeight="false" outlineLevel="0" collapsed="false">
      <c r="A1388" s="0" t="s">
        <v>1560</v>
      </c>
      <c r="B1388" s="0" t="s">
        <v>1154</v>
      </c>
      <c r="C1388" s="0" t="s">
        <v>1568</v>
      </c>
      <c r="D1388" s="0" t="n">
        <v>208</v>
      </c>
      <c r="E1388" s="4" t="str">
        <f aca="false">+LEFT(RIGHT(M1388,P1388-N1388+1),O1388-N1388)</f>
        <v>HU</v>
      </c>
      <c r="F1388" s="4" t="str">
        <f aca="false">+RIGHT(LEFT(M1388,S1388-1),S1388-O1388-1)</f>
        <v>CZ</v>
      </c>
      <c r="G1388" s="4" t="n">
        <f aca="false">+D1388*VLOOKUP(C1388,[1]commodities!A$1:H$1048576,2,0)</f>
        <v>3447.6</v>
      </c>
      <c r="H1388" s="4" t="n">
        <f aca="false">+$D1388*VLOOKUP(C1388,[1]commodities!A$1:H$1048576,3,0)</f>
        <v>30.34785</v>
      </c>
      <c r="I1388" s="4" t="n">
        <f aca="false">+G1388/K1388</f>
        <v>3447.6</v>
      </c>
      <c r="J1388" s="4" t="n">
        <f aca="false">+H1388/K1388</f>
        <v>30.34785</v>
      </c>
      <c r="K1388" s="4" t="n">
        <f aca="false">+ROUNDUP(MAX(G1388/12000,H1388/51,1),0)</f>
        <v>1</v>
      </c>
      <c r="L1388" s="4" t="n">
        <f aca="false">+RANDBETWEEN(1,5)</f>
        <v>1</v>
      </c>
      <c r="M1388" s="4" t="str">
        <f aca="false">+VLOOKUP(A1388&amp;B1388,[1]country_org_des!$A$1:$E$1048576,5,0)</f>
        <v>FTL||Supplier_322||Plant_19||FTL_HU-CZ_1000</v>
      </c>
      <c r="N1388" s="4" t="n">
        <f aca="false">+FIND("FTL",M1388,2)+4</f>
        <v>34</v>
      </c>
      <c r="O1388" s="0" t="n">
        <f aca="false">+FIND("-",M1388)</f>
        <v>36</v>
      </c>
      <c r="P1388" s="0" t="n">
        <f aca="false">+LEN(M1388)</f>
        <v>43</v>
      </c>
      <c r="Q1388" s="0" t="str">
        <f aca="false">+RIGHT(M1388,P1388-O1388)</f>
        <v>CZ_1000</v>
      </c>
      <c r="R1388" s="0" t="n">
        <f aca="false">+LEN(M1388)-LEN(SUBSTITUTE(M1388,"_",""))</f>
        <v>4</v>
      </c>
      <c r="S1388" s="0" t="n">
        <f aca="false">+FIND("!",T1388)</f>
        <v>39</v>
      </c>
      <c r="T1388" s="0" t="str">
        <f aca="false">+SUBSTITUTE(M1388,"_","!",R1388)</f>
        <v>FTL||Supplier_322||Plant_19||FTL_HU-CZ!1000</v>
      </c>
    </row>
    <row r="1389" customFormat="false" ht="12.8" hidden="true" customHeight="false" outlineLevel="0" collapsed="false">
      <c r="A1389" s="0" t="s">
        <v>1569</v>
      </c>
      <c r="B1389" s="0" t="s">
        <v>1154</v>
      </c>
      <c r="C1389" s="0" t="s">
        <v>1570</v>
      </c>
      <c r="D1389" s="0" t="n">
        <v>10</v>
      </c>
      <c r="E1389" s="4" t="str">
        <f aca="false">+LEFT(RIGHT(M1389,P1389-N1389+1),O1389-N1389)</f>
        <v>CZ</v>
      </c>
      <c r="F1389" s="4" t="str">
        <f aca="false">+RIGHT(LEFT(M1389,S1389-1),S1389-O1389-1)</f>
        <v>CZ</v>
      </c>
      <c r="G1389" s="4" t="n">
        <f aca="false">+D1389*VLOOKUP(C1389,[1]commodities!A$1:H$1048576,2,0)</f>
        <v>12.8</v>
      </c>
      <c r="H1389" s="4" t="n">
        <f aca="false">+$D1389*VLOOKUP(C1389,[1]commodities!A$1:H$1048576,3,0)</f>
        <v>0.1056</v>
      </c>
      <c r="I1389" s="4" t="n">
        <f aca="false">+G1389/K1389</f>
        <v>12.8</v>
      </c>
      <c r="J1389" s="4" t="n">
        <f aca="false">+H1389/K1389</f>
        <v>0.1056</v>
      </c>
      <c r="K1389" s="4" t="n">
        <f aca="false">+ROUNDUP(MAX(G1389/12000,H1389/51,1),0)</f>
        <v>1</v>
      </c>
      <c r="L1389" s="4" t="n">
        <f aca="false">+RANDBETWEEN(1,5)</f>
        <v>5</v>
      </c>
      <c r="M1389" s="4" t="str">
        <f aca="false">+VLOOKUP(A1389&amp;B1389,[1]country_org_des!$A$1:$E$1048576,5,0)</f>
        <v>FTL||Supplier_295||Plant_19||FTL_CZ-CZ_500</v>
      </c>
      <c r="N1389" s="4" t="n">
        <f aca="false">+FIND("FTL",M1389,2)+4</f>
        <v>34</v>
      </c>
      <c r="O1389" s="0" t="n">
        <f aca="false">+FIND("-",M1389)</f>
        <v>36</v>
      </c>
      <c r="P1389" s="0" t="n">
        <f aca="false">+LEN(M1389)</f>
        <v>42</v>
      </c>
      <c r="Q1389" s="0" t="str">
        <f aca="false">+RIGHT(M1389,P1389-O1389)</f>
        <v>CZ_500</v>
      </c>
      <c r="R1389" s="0" t="n">
        <f aca="false">+LEN(M1389)-LEN(SUBSTITUTE(M1389,"_",""))</f>
        <v>4</v>
      </c>
      <c r="S1389" s="0" t="n">
        <f aca="false">+FIND("!",T1389)</f>
        <v>39</v>
      </c>
      <c r="T1389" s="0" t="str">
        <f aca="false">+SUBSTITUTE(M1389,"_","!",R1389)</f>
        <v>FTL||Supplier_295||Plant_19||FTL_CZ-CZ!500</v>
      </c>
    </row>
    <row r="1390" customFormat="false" ht="12.8" hidden="true" customHeight="false" outlineLevel="0" collapsed="false">
      <c r="A1390" s="0" t="s">
        <v>1065</v>
      </c>
      <c r="B1390" s="0" t="s">
        <v>1154</v>
      </c>
      <c r="C1390" s="0" t="s">
        <v>1571</v>
      </c>
      <c r="D1390" s="0" t="n">
        <v>42</v>
      </c>
      <c r="E1390" s="4" t="str">
        <f aca="false">+LEFT(RIGHT(M1390,P1390-N1390+1),O1390-N1390)</f>
        <v>DE_W</v>
      </c>
      <c r="F1390" s="4" t="str">
        <f aca="false">+RIGHT(LEFT(M1390,S1390-1),S1390-O1390-1)</f>
        <v>CZ</v>
      </c>
      <c r="G1390" s="4" t="n">
        <f aca="false">+D1390*VLOOKUP(C1390,[1]commodities!A$1:H$1048576,2,0)</f>
        <v>9.8999999994</v>
      </c>
      <c r="H1390" s="4" t="n">
        <f aca="false">+$D1390*VLOOKUP(C1390,[1]commodities!A$1:H$1048576,3,0)</f>
        <v>0.0708736182</v>
      </c>
      <c r="I1390" s="4" t="n">
        <f aca="false">+G1390/K1390</f>
        <v>9.8999999994</v>
      </c>
      <c r="J1390" s="4" t="n">
        <f aca="false">+H1390/K1390</f>
        <v>0.0708736182</v>
      </c>
      <c r="K1390" s="4" t="n">
        <f aca="false">+ROUNDUP(MAX(G1390/12000,H1390/51,1),0)</f>
        <v>1</v>
      </c>
      <c r="L1390" s="4" t="n">
        <f aca="false">+RANDBETWEEN(1,5)</f>
        <v>5</v>
      </c>
      <c r="M1390" s="4" t="str">
        <f aca="false">+VLOOKUP(A1390&amp;B1390,[1]country_org_des!$A$1:$E$1048576,5,0)</f>
        <v>FTL||Supplier_90||Plant_19||FTL_DE_W-CZ_1000</v>
      </c>
      <c r="N1390" s="4" t="n">
        <f aca="false">+FIND("FTL",M1390,2)+4</f>
        <v>33</v>
      </c>
      <c r="O1390" s="0" t="n">
        <f aca="false">+FIND("-",M1390)</f>
        <v>37</v>
      </c>
      <c r="P1390" s="0" t="n">
        <f aca="false">+LEN(M1390)</f>
        <v>44</v>
      </c>
      <c r="Q1390" s="0" t="str">
        <f aca="false">+RIGHT(M1390,P1390-O1390)</f>
        <v>CZ_1000</v>
      </c>
      <c r="R1390" s="0" t="n">
        <f aca="false">+LEN(M1390)-LEN(SUBSTITUTE(M1390,"_",""))</f>
        <v>5</v>
      </c>
      <c r="S1390" s="0" t="n">
        <f aca="false">+FIND("!",T1390)</f>
        <v>40</v>
      </c>
      <c r="T1390" s="0" t="str">
        <f aca="false">+SUBSTITUTE(M1390,"_","!",R1390)</f>
        <v>FTL||Supplier_90||Plant_19||FTL_DE_W-CZ!1000</v>
      </c>
    </row>
    <row r="1391" customFormat="false" ht="12.8" hidden="true" customHeight="false" outlineLevel="0" collapsed="false">
      <c r="A1391" s="0" t="s">
        <v>1065</v>
      </c>
      <c r="B1391" s="0" t="s">
        <v>1154</v>
      </c>
      <c r="C1391" s="0" t="s">
        <v>1572</v>
      </c>
      <c r="D1391" s="0" t="n">
        <v>42</v>
      </c>
      <c r="E1391" s="4" t="str">
        <f aca="false">+LEFT(RIGHT(M1391,P1391-N1391+1),O1391-N1391)</f>
        <v>DE_W</v>
      </c>
      <c r="F1391" s="4" t="str">
        <f aca="false">+RIGHT(LEFT(M1391,S1391-1),S1391-O1391-1)</f>
        <v>CZ</v>
      </c>
      <c r="G1391" s="4" t="n">
        <f aca="false">+D1391*VLOOKUP(C1391,[1]commodities!A$1:H$1048576,2,0)</f>
        <v>9.8999999994</v>
      </c>
      <c r="H1391" s="4" t="n">
        <f aca="false">+$D1391*VLOOKUP(C1391,[1]commodities!A$1:H$1048576,3,0)</f>
        <v>0.0708736182</v>
      </c>
      <c r="I1391" s="4" t="n">
        <f aca="false">+G1391/K1391</f>
        <v>9.8999999994</v>
      </c>
      <c r="J1391" s="4" t="n">
        <f aca="false">+H1391/K1391</f>
        <v>0.0708736182</v>
      </c>
      <c r="K1391" s="4" t="n">
        <f aca="false">+ROUNDUP(MAX(G1391/12000,H1391/51,1),0)</f>
        <v>1</v>
      </c>
      <c r="L1391" s="4" t="n">
        <f aca="false">+RANDBETWEEN(1,5)</f>
        <v>2</v>
      </c>
      <c r="M1391" s="4" t="str">
        <f aca="false">+VLOOKUP(A1391&amp;B1391,[1]country_org_des!$A$1:$E$1048576,5,0)</f>
        <v>FTL||Supplier_90||Plant_19||FTL_DE_W-CZ_1000</v>
      </c>
      <c r="N1391" s="4" t="n">
        <f aca="false">+FIND("FTL",M1391,2)+4</f>
        <v>33</v>
      </c>
      <c r="O1391" s="0" t="n">
        <f aca="false">+FIND("-",M1391)</f>
        <v>37</v>
      </c>
      <c r="P1391" s="0" t="n">
        <f aca="false">+LEN(M1391)</f>
        <v>44</v>
      </c>
      <c r="Q1391" s="0" t="str">
        <f aca="false">+RIGHT(M1391,P1391-O1391)</f>
        <v>CZ_1000</v>
      </c>
      <c r="R1391" s="0" t="n">
        <f aca="false">+LEN(M1391)-LEN(SUBSTITUTE(M1391,"_",""))</f>
        <v>5</v>
      </c>
      <c r="S1391" s="0" t="n">
        <f aca="false">+FIND("!",T1391)</f>
        <v>40</v>
      </c>
      <c r="T1391" s="0" t="str">
        <f aca="false">+SUBSTITUTE(M1391,"_","!",R1391)</f>
        <v>FTL||Supplier_90||Plant_19||FTL_DE_W-CZ!1000</v>
      </c>
    </row>
    <row r="1392" customFormat="false" ht="12.8" hidden="true" customHeight="false" outlineLevel="0" collapsed="false">
      <c r="A1392" s="0" t="s">
        <v>957</v>
      </c>
      <c r="B1392" s="0" t="s">
        <v>1154</v>
      </c>
      <c r="C1392" s="0" t="s">
        <v>1573</v>
      </c>
      <c r="D1392" s="0" t="n">
        <v>1728</v>
      </c>
      <c r="E1392" s="4" t="str">
        <f aca="false">+LEFT(RIGHT(M1392,P1392-N1392+1),O1392-N1392)</f>
        <v>PL</v>
      </c>
      <c r="F1392" s="4" t="str">
        <f aca="false">+RIGHT(LEFT(M1392,S1392-1),S1392-O1392-1)</f>
        <v>CZ</v>
      </c>
      <c r="G1392" s="4" t="n">
        <f aca="false">+D1392*VLOOKUP(C1392,[1]commodities!A$1:H$1048576,2,0)</f>
        <v>1530.7199999424</v>
      </c>
      <c r="H1392" s="4" t="n">
        <f aca="false">+$D1392*VLOOKUP(C1392,[1]commodities!A$1:H$1048576,3,0)</f>
        <v>9.6768</v>
      </c>
      <c r="I1392" s="4" t="n">
        <f aca="false">+G1392/K1392</f>
        <v>1530.7199999424</v>
      </c>
      <c r="J1392" s="4" t="n">
        <f aca="false">+H1392/K1392</f>
        <v>9.6768</v>
      </c>
      <c r="K1392" s="4" t="n">
        <f aca="false">+ROUNDUP(MAX(G1392/12000,H1392/51,1),0)</f>
        <v>1</v>
      </c>
      <c r="L1392" s="4" t="n">
        <f aca="false">+RANDBETWEEN(1,5)</f>
        <v>1</v>
      </c>
      <c r="M1392" s="4" t="str">
        <f aca="false">+VLOOKUP(A1392&amp;B1392,[1]country_org_des!$A$1:$E$1048576,5,0)</f>
        <v>FTL||Supplier_333||Plant_19||FTL_PL-CZ_1000</v>
      </c>
      <c r="N1392" s="4" t="n">
        <f aca="false">+FIND("FTL",M1392,2)+4</f>
        <v>34</v>
      </c>
      <c r="O1392" s="0" t="n">
        <f aca="false">+FIND("-",M1392)</f>
        <v>36</v>
      </c>
      <c r="P1392" s="0" t="n">
        <f aca="false">+LEN(M1392)</f>
        <v>43</v>
      </c>
      <c r="Q1392" s="0" t="str">
        <f aca="false">+RIGHT(M1392,P1392-O1392)</f>
        <v>CZ_1000</v>
      </c>
      <c r="R1392" s="0" t="n">
        <f aca="false">+LEN(M1392)-LEN(SUBSTITUTE(M1392,"_",""))</f>
        <v>4</v>
      </c>
      <c r="S1392" s="0" t="n">
        <f aca="false">+FIND("!",T1392)</f>
        <v>39</v>
      </c>
      <c r="T1392" s="0" t="str">
        <f aca="false">+SUBSTITUTE(M1392,"_","!",R1392)</f>
        <v>FTL||Supplier_333||Plant_19||FTL_PL-CZ!1000</v>
      </c>
    </row>
    <row r="1393" customFormat="false" ht="12.8" hidden="true" customHeight="false" outlineLevel="0" collapsed="false">
      <c r="A1393" s="0" t="s">
        <v>957</v>
      </c>
      <c r="B1393" s="0" t="s">
        <v>1154</v>
      </c>
      <c r="C1393" s="0" t="s">
        <v>1574</v>
      </c>
      <c r="D1393" s="0" t="n">
        <v>1728</v>
      </c>
      <c r="E1393" s="4" t="str">
        <f aca="false">+LEFT(RIGHT(M1393,P1393-N1393+1),O1393-N1393)</f>
        <v>PL</v>
      </c>
      <c r="F1393" s="4" t="str">
        <f aca="false">+RIGHT(LEFT(M1393,S1393-1),S1393-O1393-1)</f>
        <v>CZ</v>
      </c>
      <c r="G1393" s="4" t="n">
        <f aca="false">+D1393*VLOOKUP(C1393,[1]commodities!A$1:H$1048576,2,0)</f>
        <v>1530.7199999424</v>
      </c>
      <c r="H1393" s="4" t="n">
        <f aca="false">+$D1393*VLOOKUP(C1393,[1]commodities!A$1:H$1048576,3,0)</f>
        <v>9.6768</v>
      </c>
      <c r="I1393" s="4" t="n">
        <f aca="false">+G1393/K1393</f>
        <v>1530.7199999424</v>
      </c>
      <c r="J1393" s="4" t="n">
        <f aca="false">+H1393/K1393</f>
        <v>9.6768</v>
      </c>
      <c r="K1393" s="4" t="n">
        <f aca="false">+ROUNDUP(MAX(G1393/12000,H1393/51,1),0)</f>
        <v>1</v>
      </c>
      <c r="L1393" s="4" t="n">
        <f aca="false">+RANDBETWEEN(1,5)</f>
        <v>3</v>
      </c>
      <c r="M1393" s="4" t="str">
        <f aca="false">+VLOOKUP(A1393&amp;B1393,[1]country_org_des!$A$1:$E$1048576,5,0)</f>
        <v>FTL||Supplier_333||Plant_19||FTL_PL-CZ_1000</v>
      </c>
      <c r="N1393" s="4" t="n">
        <f aca="false">+FIND("FTL",M1393,2)+4</f>
        <v>34</v>
      </c>
      <c r="O1393" s="0" t="n">
        <f aca="false">+FIND("-",M1393)</f>
        <v>36</v>
      </c>
      <c r="P1393" s="0" t="n">
        <f aca="false">+LEN(M1393)</f>
        <v>43</v>
      </c>
      <c r="Q1393" s="0" t="str">
        <f aca="false">+RIGHT(M1393,P1393-O1393)</f>
        <v>CZ_1000</v>
      </c>
      <c r="R1393" s="0" t="n">
        <f aca="false">+LEN(M1393)-LEN(SUBSTITUTE(M1393,"_",""))</f>
        <v>4</v>
      </c>
      <c r="S1393" s="0" t="n">
        <f aca="false">+FIND("!",T1393)</f>
        <v>39</v>
      </c>
      <c r="T1393" s="0" t="str">
        <f aca="false">+SUBSTITUTE(M1393,"_","!",R1393)</f>
        <v>FTL||Supplier_333||Plant_19||FTL_PL-CZ!1000</v>
      </c>
    </row>
    <row r="1394" customFormat="false" ht="12.8" hidden="true" customHeight="false" outlineLevel="0" collapsed="false">
      <c r="A1394" s="0" t="s">
        <v>957</v>
      </c>
      <c r="B1394" s="0" t="s">
        <v>1154</v>
      </c>
      <c r="C1394" s="0" t="s">
        <v>1575</v>
      </c>
      <c r="D1394" s="0" t="n">
        <v>144</v>
      </c>
      <c r="E1394" s="4" t="str">
        <f aca="false">+LEFT(RIGHT(M1394,P1394-N1394+1),O1394-N1394)</f>
        <v>PL</v>
      </c>
      <c r="F1394" s="4" t="str">
        <f aca="false">+RIGHT(LEFT(M1394,S1394-1),S1394-O1394-1)</f>
        <v>CZ</v>
      </c>
      <c r="G1394" s="4" t="n">
        <f aca="false">+D1394*VLOOKUP(C1394,[1]commodities!A$1:H$1048576,2,0)</f>
        <v>127.5599999952</v>
      </c>
      <c r="H1394" s="4" t="n">
        <f aca="false">+$D1394*VLOOKUP(C1394,[1]commodities!A$1:H$1048576,3,0)</f>
        <v>0.8064</v>
      </c>
      <c r="I1394" s="4" t="n">
        <f aca="false">+G1394/K1394</f>
        <v>127.5599999952</v>
      </c>
      <c r="J1394" s="4" t="n">
        <f aca="false">+H1394/K1394</f>
        <v>0.8064</v>
      </c>
      <c r="K1394" s="4" t="n">
        <f aca="false">+ROUNDUP(MAX(G1394/12000,H1394/51,1),0)</f>
        <v>1</v>
      </c>
      <c r="L1394" s="4" t="n">
        <f aca="false">+RANDBETWEEN(1,5)</f>
        <v>1</v>
      </c>
      <c r="M1394" s="4" t="str">
        <f aca="false">+VLOOKUP(A1394&amp;B1394,[1]country_org_des!$A$1:$E$1048576,5,0)</f>
        <v>FTL||Supplier_333||Plant_19||FTL_PL-CZ_1000</v>
      </c>
      <c r="N1394" s="4" t="n">
        <f aca="false">+FIND("FTL",M1394,2)+4</f>
        <v>34</v>
      </c>
      <c r="O1394" s="0" t="n">
        <f aca="false">+FIND("-",M1394)</f>
        <v>36</v>
      </c>
      <c r="P1394" s="0" t="n">
        <f aca="false">+LEN(M1394)</f>
        <v>43</v>
      </c>
      <c r="Q1394" s="0" t="str">
        <f aca="false">+RIGHT(M1394,P1394-O1394)</f>
        <v>CZ_1000</v>
      </c>
      <c r="R1394" s="0" t="n">
        <f aca="false">+LEN(M1394)-LEN(SUBSTITUTE(M1394,"_",""))</f>
        <v>4</v>
      </c>
      <c r="S1394" s="0" t="n">
        <f aca="false">+FIND("!",T1394)</f>
        <v>39</v>
      </c>
      <c r="T1394" s="0" t="str">
        <f aca="false">+SUBSTITUTE(M1394,"_","!",R1394)</f>
        <v>FTL||Supplier_333||Plant_19||FTL_PL-CZ!1000</v>
      </c>
    </row>
    <row r="1395" customFormat="false" ht="12.8" hidden="true" customHeight="false" outlineLevel="0" collapsed="false">
      <c r="A1395" s="0" t="s">
        <v>957</v>
      </c>
      <c r="B1395" s="0" t="s">
        <v>1154</v>
      </c>
      <c r="C1395" s="0" t="s">
        <v>1576</v>
      </c>
      <c r="D1395" s="0" t="n">
        <v>432</v>
      </c>
      <c r="E1395" s="4" t="str">
        <f aca="false">+LEFT(RIGHT(M1395,P1395-N1395+1),O1395-N1395)</f>
        <v>PL</v>
      </c>
      <c r="F1395" s="4" t="str">
        <f aca="false">+RIGHT(LEFT(M1395,S1395-1),S1395-O1395-1)</f>
        <v>CZ</v>
      </c>
      <c r="G1395" s="4" t="n">
        <f aca="false">+D1395*VLOOKUP(C1395,[1]commodities!A$1:H$1048576,2,0)</f>
        <v>382.6799999856</v>
      </c>
      <c r="H1395" s="4" t="n">
        <f aca="false">+$D1395*VLOOKUP(C1395,[1]commodities!A$1:H$1048576,3,0)</f>
        <v>2.4192</v>
      </c>
      <c r="I1395" s="4" t="n">
        <f aca="false">+G1395/K1395</f>
        <v>382.6799999856</v>
      </c>
      <c r="J1395" s="4" t="n">
        <f aca="false">+H1395/K1395</f>
        <v>2.4192</v>
      </c>
      <c r="K1395" s="4" t="n">
        <f aca="false">+ROUNDUP(MAX(G1395/12000,H1395/51,1),0)</f>
        <v>1</v>
      </c>
      <c r="L1395" s="4" t="n">
        <f aca="false">+RANDBETWEEN(1,5)</f>
        <v>2</v>
      </c>
      <c r="M1395" s="4" t="str">
        <f aca="false">+VLOOKUP(A1395&amp;B1395,[1]country_org_des!$A$1:$E$1048576,5,0)</f>
        <v>FTL||Supplier_333||Plant_19||FTL_PL-CZ_1000</v>
      </c>
      <c r="N1395" s="4" t="n">
        <f aca="false">+FIND("FTL",M1395,2)+4</f>
        <v>34</v>
      </c>
      <c r="O1395" s="0" t="n">
        <f aca="false">+FIND("-",M1395)</f>
        <v>36</v>
      </c>
      <c r="P1395" s="0" t="n">
        <f aca="false">+LEN(M1395)</f>
        <v>43</v>
      </c>
      <c r="Q1395" s="0" t="str">
        <f aca="false">+RIGHT(M1395,P1395-O1395)</f>
        <v>CZ_1000</v>
      </c>
      <c r="R1395" s="0" t="n">
        <f aca="false">+LEN(M1395)-LEN(SUBSTITUTE(M1395,"_",""))</f>
        <v>4</v>
      </c>
      <c r="S1395" s="0" t="n">
        <f aca="false">+FIND("!",T1395)</f>
        <v>39</v>
      </c>
      <c r="T1395" s="0" t="str">
        <f aca="false">+SUBSTITUTE(M1395,"_","!",R1395)</f>
        <v>FTL||Supplier_333||Plant_19||FTL_PL-CZ!1000</v>
      </c>
    </row>
    <row r="1396" customFormat="false" ht="12.8" hidden="true" customHeight="false" outlineLevel="0" collapsed="false">
      <c r="A1396" s="0" t="s">
        <v>1039</v>
      </c>
      <c r="B1396" s="0" t="s">
        <v>1154</v>
      </c>
      <c r="C1396" s="0" t="s">
        <v>1577</v>
      </c>
      <c r="D1396" s="0" t="n">
        <v>12</v>
      </c>
      <c r="E1396" s="4" t="str">
        <f aca="false">+LEFT(RIGHT(M1396,P1396-N1396+1),O1396-N1396)</f>
        <v>DE_W</v>
      </c>
      <c r="F1396" s="4" t="str">
        <f aca="false">+RIGHT(LEFT(M1396,S1396-1),S1396-O1396-1)</f>
        <v>CZ</v>
      </c>
      <c r="G1396" s="4" t="n">
        <f aca="false">+D1396*VLOOKUP(C1396,[1]commodities!A$1:H$1048576,2,0)</f>
        <v>94.9599999996</v>
      </c>
      <c r="H1396" s="4" t="n">
        <f aca="false">+$D1396*VLOOKUP(C1396,[1]commodities!A$1:H$1048576,3,0)</f>
        <v>1.0043379996</v>
      </c>
      <c r="I1396" s="4" t="n">
        <f aca="false">+G1396/K1396</f>
        <v>94.9599999996</v>
      </c>
      <c r="J1396" s="4" t="n">
        <f aca="false">+H1396/K1396</f>
        <v>1.0043379996</v>
      </c>
      <c r="K1396" s="4" t="n">
        <f aca="false">+ROUNDUP(MAX(G1396/12000,H1396/51,1),0)</f>
        <v>1</v>
      </c>
      <c r="L1396" s="4" t="n">
        <f aca="false">+RANDBETWEEN(1,5)</f>
        <v>1</v>
      </c>
      <c r="M1396" s="4" t="str">
        <f aca="false">+VLOOKUP(A1396&amp;B1396,[1]country_org_des!$A$1:$E$1048576,5,0)</f>
        <v>FTL||Supplier_233||Plant_19||FTL_DE_W-CZ_250</v>
      </c>
      <c r="N1396" s="4" t="n">
        <f aca="false">+FIND("FTL",M1396,2)+4</f>
        <v>34</v>
      </c>
      <c r="O1396" s="0" t="n">
        <f aca="false">+FIND("-",M1396)</f>
        <v>38</v>
      </c>
      <c r="P1396" s="0" t="n">
        <f aca="false">+LEN(M1396)</f>
        <v>44</v>
      </c>
      <c r="Q1396" s="0" t="str">
        <f aca="false">+RIGHT(M1396,P1396-O1396)</f>
        <v>CZ_250</v>
      </c>
      <c r="R1396" s="0" t="n">
        <f aca="false">+LEN(M1396)-LEN(SUBSTITUTE(M1396,"_",""))</f>
        <v>5</v>
      </c>
      <c r="S1396" s="0" t="n">
        <f aca="false">+FIND("!",T1396)</f>
        <v>41</v>
      </c>
      <c r="T1396" s="0" t="str">
        <f aca="false">+SUBSTITUTE(M1396,"_","!",R1396)</f>
        <v>FTL||Supplier_233||Plant_19||FTL_DE_W-CZ!250</v>
      </c>
    </row>
    <row r="1397" customFormat="false" ht="12.8" hidden="true" customHeight="false" outlineLevel="0" collapsed="false">
      <c r="A1397" s="0" t="s">
        <v>1039</v>
      </c>
      <c r="B1397" s="0" t="s">
        <v>1154</v>
      </c>
      <c r="C1397" s="0" t="s">
        <v>1578</v>
      </c>
      <c r="D1397" s="0" t="n">
        <v>12</v>
      </c>
      <c r="E1397" s="4" t="str">
        <f aca="false">+LEFT(RIGHT(M1397,P1397-N1397+1),O1397-N1397)</f>
        <v>DE_W</v>
      </c>
      <c r="F1397" s="4" t="str">
        <f aca="false">+RIGHT(LEFT(M1397,S1397-1),S1397-O1397-1)</f>
        <v>CZ</v>
      </c>
      <c r="G1397" s="4" t="n">
        <f aca="false">+D1397*VLOOKUP(C1397,[1]commodities!A$1:H$1048576,2,0)</f>
        <v>94.9599999996</v>
      </c>
      <c r="H1397" s="4" t="n">
        <f aca="false">+$D1397*VLOOKUP(C1397,[1]commodities!A$1:H$1048576,3,0)</f>
        <v>1.0043379996</v>
      </c>
      <c r="I1397" s="4" t="n">
        <f aca="false">+G1397/K1397</f>
        <v>94.9599999996</v>
      </c>
      <c r="J1397" s="4" t="n">
        <f aca="false">+H1397/K1397</f>
        <v>1.0043379996</v>
      </c>
      <c r="K1397" s="4" t="n">
        <f aca="false">+ROUNDUP(MAX(G1397/12000,H1397/51,1),0)</f>
        <v>1</v>
      </c>
      <c r="L1397" s="4" t="n">
        <f aca="false">+RANDBETWEEN(1,5)</f>
        <v>1</v>
      </c>
      <c r="M1397" s="4" t="str">
        <f aca="false">+VLOOKUP(A1397&amp;B1397,[1]country_org_des!$A$1:$E$1048576,5,0)</f>
        <v>FTL||Supplier_233||Plant_19||FTL_DE_W-CZ_250</v>
      </c>
      <c r="N1397" s="4" t="n">
        <f aca="false">+FIND("FTL",M1397,2)+4</f>
        <v>34</v>
      </c>
      <c r="O1397" s="0" t="n">
        <f aca="false">+FIND("-",M1397)</f>
        <v>38</v>
      </c>
      <c r="P1397" s="0" t="n">
        <f aca="false">+LEN(M1397)</f>
        <v>44</v>
      </c>
      <c r="Q1397" s="0" t="str">
        <f aca="false">+RIGHT(M1397,P1397-O1397)</f>
        <v>CZ_250</v>
      </c>
      <c r="R1397" s="0" t="n">
        <f aca="false">+LEN(M1397)-LEN(SUBSTITUTE(M1397,"_",""))</f>
        <v>5</v>
      </c>
      <c r="S1397" s="0" t="n">
        <f aca="false">+FIND("!",T1397)</f>
        <v>41</v>
      </c>
      <c r="T1397" s="0" t="str">
        <f aca="false">+SUBSTITUTE(M1397,"_","!",R1397)</f>
        <v>FTL||Supplier_233||Plant_19||FTL_DE_W-CZ!250</v>
      </c>
    </row>
    <row r="1398" customFormat="false" ht="12.8" hidden="true" customHeight="false" outlineLevel="0" collapsed="false">
      <c r="A1398" s="0" t="s">
        <v>1039</v>
      </c>
      <c r="B1398" s="0" t="s">
        <v>1154</v>
      </c>
      <c r="C1398" s="0" t="s">
        <v>1579</v>
      </c>
      <c r="D1398" s="0" t="n">
        <v>24</v>
      </c>
      <c r="E1398" s="4" t="str">
        <f aca="false">+LEFT(RIGHT(M1398,P1398-N1398+1),O1398-N1398)</f>
        <v>DE_W</v>
      </c>
      <c r="F1398" s="4" t="str">
        <f aca="false">+RIGHT(LEFT(M1398,S1398-1),S1398-O1398-1)</f>
        <v>CZ</v>
      </c>
      <c r="G1398" s="4" t="n">
        <f aca="false">+D1398*VLOOKUP(C1398,[1]commodities!A$1:H$1048576,2,0)</f>
        <v>189.9199999992</v>
      </c>
      <c r="H1398" s="4" t="n">
        <f aca="false">+$D1398*VLOOKUP(C1398,[1]commodities!A$1:H$1048576,3,0)</f>
        <v>2.0086759992</v>
      </c>
      <c r="I1398" s="4" t="n">
        <f aca="false">+G1398/K1398</f>
        <v>189.9199999992</v>
      </c>
      <c r="J1398" s="4" t="n">
        <f aca="false">+H1398/K1398</f>
        <v>2.0086759992</v>
      </c>
      <c r="K1398" s="4" t="n">
        <f aca="false">+ROUNDUP(MAX(G1398/12000,H1398/51,1),0)</f>
        <v>1</v>
      </c>
      <c r="L1398" s="4" t="n">
        <f aca="false">+RANDBETWEEN(1,5)</f>
        <v>1</v>
      </c>
      <c r="M1398" s="4" t="str">
        <f aca="false">+VLOOKUP(A1398&amp;B1398,[1]country_org_des!$A$1:$E$1048576,5,0)</f>
        <v>FTL||Supplier_233||Plant_19||FTL_DE_W-CZ_250</v>
      </c>
      <c r="N1398" s="4" t="n">
        <f aca="false">+FIND("FTL",M1398,2)+4</f>
        <v>34</v>
      </c>
      <c r="O1398" s="0" t="n">
        <f aca="false">+FIND("-",M1398)</f>
        <v>38</v>
      </c>
      <c r="P1398" s="0" t="n">
        <f aca="false">+LEN(M1398)</f>
        <v>44</v>
      </c>
      <c r="Q1398" s="0" t="str">
        <f aca="false">+RIGHT(M1398,P1398-O1398)</f>
        <v>CZ_250</v>
      </c>
      <c r="R1398" s="0" t="n">
        <f aca="false">+LEN(M1398)-LEN(SUBSTITUTE(M1398,"_",""))</f>
        <v>5</v>
      </c>
      <c r="S1398" s="0" t="n">
        <f aca="false">+FIND("!",T1398)</f>
        <v>41</v>
      </c>
      <c r="T1398" s="0" t="str">
        <f aca="false">+SUBSTITUTE(M1398,"_","!",R1398)</f>
        <v>FTL||Supplier_233||Plant_19||FTL_DE_W-CZ!250</v>
      </c>
    </row>
    <row r="1399" customFormat="false" ht="12.8" hidden="true" customHeight="false" outlineLevel="0" collapsed="false">
      <c r="A1399" s="0" t="s">
        <v>1039</v>
      </c>
      <c r="B1399" s="0" t="s">
        <v>1154</v>
      </c>
      <c r="C1399" s="0" t="s">
        <v>1580</v>
      </c>
      <c r="D1399" s="0" t="n">
        <v>24</v>
      </c>
      <c r="E1399" s="4" t="str">
        <f aca="false">+LEFT(RIGHT(M1399,P1399-N1399+1),O1399-N1399)</f>
        <v>DE_W</v>
      </c>
      <c r="F1399" s="4" t="str">
        <f aca="false">+RIGHT(LEFT(M1399,S1399-1),S1399-O1399-1)</f>
        <v>CZ</v>
      </c>
      <c r="G1399" s="4" t="n">
        <f aca="false">+D1399*VLOOKUP(C1399,[1]commodities!A$1:H$1048576,2,0)</f>
        <v>189.9199999992</v>
      </c>
      <c r="H1399" s="4" t="n">
        <f aca="false">+$D1399*VLOOKUP(C1399,[1]commodities!A$1:H$1048576,3,0)</f>
        <v>2.0086759992</v>
      </c>
      <c r="I1399" s="4" t="n">
        <f aca="false">+G1399/K1399</f>
        <v>189.9199999992</v>
      </c>
      <c r="J1399" s="4" t="n">
        <f aca="false">+H1399/K1399</f>
        <v>2.0086759992</v>
      </c>
      <c r="K1399" s="4" t="n">
        <f aca="false">+ROUNDUP(MAX(G1399/12000,H1399/51,1),0)</f>
        <v>1</v>
      </c>
      <c r="L1399" s="4" t="n">
        <f aca="false">+RANDBETWEEN(1,5)</f>
        <v>2</v>
      </c>
      <c r="M1399" s="4" t="str">
        <f aca="false">+VLOOKUP(A1399&amp;B1399,[1]country_org_des!$A$1:$E$1048576,5,0)</f>
        <v>FTL||Supplier_233||Plant_19||FTL_DE_W-CZ_250</v>
      </c>
      <c r="N1399" s="4" t="n">
        <f aca="false">+FIND("FTL",M1399,2)+4</f>
        <v>34</v>
      </c>
      <c r="O1399" s="0" t="n">
        <f aca="false">+FIND("-",M1399)</f>
        <v>38</v>
      </c>
      <c r="P1399" s="0" t="n">
        <f aca="false">+LEN(M1399)</f>
        <v>44</v>
      </c>
      <c r="Q1399" s="0" t="str">
        <f aca="false">+RIGHT(M1399,P1399-O1399)</f>
        <v>CZ_250</v>
      </c>
      <c r="R1399" s="0" t="n">
        <f aca="false">+LEN(M1399)-LEN(SUBSTITUTE(M1399,"_",""))</f>
        <v>5</v>
      </c>
      <c r="S1399" s="0" t="n">
        <f aca="false">+FIND("!",T1399)</f>
        <v>41</v>
      </c>
      <c r="T1399" s="0" t="str">
        <f aca="false">+SUBSTITUTE(M1399,"_","!",R1399)</f>
        <v>FTL||Supplier_233||Plant_19||FTL_DE_W-CZ!250</v>
      </c>
    </row>
    <row r="1400" customFormat="false" ht="12.8" hidden="true" customHeight="false" outlineLevel="0" collapsed="false">
      <c r="A1400" s="0" t="s">
        <v>1039</v>
      </c>
      <c r="B1400" s="0" t="s">
        <v>1154</v>
      </c>
      <c r="C1400" s="0" t="s">
        <v>1581</v>
      </c>
      <c r="D1400" s="0" t="n">
        <v>60</v>
      </c>
      <c r="E1400" s="4" t="str">
        <f aca="false">+LEFT(RIGHT(M1400,P1400-N1400+1),O1400-N1400)</f>
        <v>DE_W</v>
      </c>
      <c r="F1400" s="4" t="str">
        <f aca="false">+RIGHT(LEFT(M1400,S1400-1),S1400-O1400-1)</f>
        <v>CZ</v>
      </c>
      <c r="G1400" s="4" t="n">
        <f aca="false">+D1400*VLOOKUP(C1400,[1]commodities!A$1:H$1048576,2,0)</f>
        <v>474.799999998</v>
      </c>
      <c r="H1400" s="4" t="n">
        <f aca="false">+$D1400*VLOOKUP(C1400,[1]commodities!A$1:H$1048576,3,0)</f>
        <v>5.021689998</v>
      </c>
      <c r="I1400" s="4" t="n">
        <f aca="false">+G1400/K1400</f>
        <v>474.799999998</v>
      </c>
      <c r="J1400" s="4" t="n">
        <f aca="false">+H1400/K1400</f>
        <v>5.021689998</v>
      </c>
      <c r="K1400" s="4" t="n">
        <f aca="false">+ROUNDUP(MAX(G1400/12000,H1400/51,1),0)</f>
        <v>1</v>
      </c>
      <c r="L1400" s="4" t="n">
        <f aca="false">+RANDBETWEEN(1,5)</f>
        <v>2</v>
      </c>
      <c r="M1400" s="4" t="str">
        <f aca="false">+VLOOKUP(A1400&amp;B1400,[1]country_org_des!$A$1:$E$1048576,5,0)</f>
        <v>FTL||Supplier_233||Plant_19||FTL_DE_W-CZ_250</v>
      </c>
      <c r="N1400" s="4" t="n">
        <f aca="false">+FIND("FTL",M1400,2)+4</f>
        <v>34</v>
      </c>
      <c r="O1400" s="0" t="n">
        <f aca="false">+FIND("-",M1400)</f>
        <v>38</v>
      </c>
      <c r="P1400" s="0" t="n">
        <f aca="false">+LEN(M1400)</f>
        <v>44</v>
      </c>
      <c r="Q1400" s="0" t="str">
        <f aca="false">+RIGHT(M1400,P1400-O1400)</f>
        <v>CZ_250</v>
      </c>
      <c r="R1400" s="0" t="n">
        <f aca="false">+LEN(M1400)-LEN(SUBSTITUTE(M1400,"_",""))</f>
        <v>5</v>
      </c>
      <c r="S1400" s="0" t="n">
        <f aca="false">+FIND("!",T1400)</f>
        <v>41</v>
      </c>
      <c r="T1400" s="0" t="str">
        <f aca="false">+SUBSTITUTE(M1400,"_","!",R1400)</f>
        <v>FTL||Supplier_233||Plant_19||FTL_DE_W-CZ!250</v>
      </c>
    </row>
    <row r="1401" customFormat="false" ht="12.8" hidden="true" customHeight="false" outlineLevel="0" collapsed="false">
      <c r="A1401" s="0" t="s">
        <v>1039</v>
      </c>
      <c r="B1401" s="0" t="s">
        <v>1154</v>
      </c>
      <c r="C1401" s="0" t="s">
        <v>1582</v>
      </c>
      <c r="D1401" s="0" t="n">
        <v>60</v>
      </c>
      <c r="E1401" s="4" t="str">
        <f aca="false">+LEFT(RIGHT(M1401,P1401-N1401+1),O1401-N1401)</f>
        <v>DE_W</v>
      </c>
      <c r="F1401" s="4" t="str">
        <f aca="false">+RIGHT(LEFT(M1401,S1401-1),S1401-O1401-1)</f>
        <v>CZ</v>
      </c>
      <c r="G1401" s="4" t="n">
        <f aca="false">+D1401*VLOOKUP(C1401,[1]commodities!A$1:H$1048576,2,0)</f>
        <v>474.799999998</v>
      </c>
      <c r="H1401" s="4" t="n">
        <f aca="false">+$D1401*VLOOKUP(C1401,[1]commodities!A$1:H$1048576,3,0)</f>
        <v>5.021689998</v>
      </c>
      <c r="I1401" s="4" t="n">
        <f aca="false">+G1401/K1401</f>
        <v>474.799999998</v>
      </c>
      <c r="J1401" s="4" t="n">
        <f aca="false">+H1401/K1401</f>
        <v>5.021689998</v>
      </c>
      <c r="K1401" s="4" t="n">
        <f aca="false">+ROUNDUP(MAX(G1401/12000,H1401/51,1),0)</f>
        <v>1</v>
      </c>
      <c r="L1401" s="4" t="n">
        <f aca="false">+RANDBETWEEN(1,5)</f>
        <v>3</v>
      </c>
      <c r="M1401" s="4" t="str">
        <f aca="false">+VLOOKUP(A1401&amp;B1401,[1]country_org_des!$A$1:$E$1048576,5,0)</f>
        <v>FTL||Supplier_233||Plant_19||FTL_DE_W-CZ_250</v>
      </c>
      <c r="N1401" s="4" t="n">
        <f aca="false">+FIND("FTL",M1401,2)+4</f>
        <v>34</v>
      </c>
      <c r="O1401" s="0" t="n">
        <f aca="false">+FIND("-",M1401)</f>
        <v>38</v>
      </c>
      <c r="P1401" s="0" t="n">
        <f aca="false">+LEN(M1401)</f>
        <v>44</v>
      </c>
      <c r="Q1401" s="0" t="str">
        <f aca="false">+RIGHT(M1401,P1401-O1401)</f>
        <v>CZ_250</v>
      </c>
      <c r="R1401" s="0" t="n">
        <f aca="false">+LEN(M1401)-LEN(SUBSTITUTE(M1401,"_",""))</f>
        <v>5</v>
      </c>
      <c r="S1401" s="0" t="n">
        <f aca="false">+FIND("!",T1401)</f>
        <v>41</v>
      </c>
      <c r="T1401" s="0" t="str">
        <f aca="false">+SUBSTITUTE(M1401,"_","!",R1401)</f>
        <v>FTL||Supplier_233||Plant_19||FTL_DE_W-CZ!250</v>
      </c>
    </row>
    <row r="1402" customFormat="false" ht="12.8" hidden="true" customHeight="false" outlineLevel="0" collapsed="false">
      <c r="A1402" s="0" t="s">
        <v>1039</v>
      </c>
      <c r="B1402" s="0" t="s">
        <v>1154</v>
      </c>
      <c r="C1402" s="0" t="s">
        <v>1583</v>
      </c>
      <c r="D1402" s="0" t="n">
        <v>28</v>
      </c>
      <c r="E1402" s="4" t="str">
        <f aca="false">+LEFT(RIGHT(M1402,P1402-N1402+1),O1402-N1402)</f>
        <v>DE_W</v>
      </c>
      <c r="F1402" s="4" t="str">
        <f aca="false">+RIGHT(LEFT(M1402,S1402-1),S1402-O1402-1)</f>
        <v>CZ</v>
      </c>
      <c r="G1402" s="4" t="n">
        <f aca="false">+D1402*VLOOKUP(C1402,[1]commodities!A$1:H$1048576,2,0)</f>
        <v>189.8799999992</v>
      </c>
      <c r="H1402" s="4" t="n">
        <f aca="false">+$D1402*VLOOKUP(C1402,[1]commodities!A$1:H$1048576,3,0)</f>
        <v>2.0086760008</v>
      </c>
      <c r="I1402" s="4" t="n">
        <f aca="false">+G1402/K1402</f>
        <v>189.8799999992</v>
      </c>
      <c r="J1402" s="4" t="n">
        <f aca="false">+H1402/K1402</f>
        <v>2.0086760008</v>
      </c>
      <c r="K1402" s="4" t="n">
        <f aca="false">+ROUNDUP(MAX(G1402/12000,H1402/51,1),0)</f>
        <v>1</v>
      </c>
      <c r="L1402" s="4" t="n">
        <f aca="false">+RANDBETWEEN(1,5)</f>
        <v>1</v>
      </c>
      <c r="M1402" s="4" t="str">
        <f aca="false">+VLOOKUP(A1402&amp;B1402,[1]country_org_des!$A$1:$E$1048576,5,0)</f>
        <v>FTL||Supplier_233||Plant_19||FTL_DE_W-CZ_250</v>
      </c>
      <c r="N1402" s="4" t="n">
        <f aca="false">+FIND("FTL",M1402,2)+4</f>
        <v>34</v>
      </c>
      <c r="O1402" s="0" t="n">
        <f aca="false">+FIND("-",M1402)</f>
        <v>38</v>
      </c>
      <c r="P1402" s="0" t="n">
        <f aca="false">+LEN(M1402)</f>
        <v>44</v>
      </c>
      <c r="Q1402" s="0" t="str">
        <f aca="false">+RIGHT(M1402,P1402-O1402)</f>
        <v>CZ_250</v>
      </c>
      <c r="R1402" s="0" t="n">
        <f aca="false">+LEN(M1402)-LEN(SUBSTITUTE(M1402,"_",""))</f>
        <v>5</v>
      </c>
      <c r="S1402" s="0" t="n">
        <f aca="false">+FIND("!",T1402)</f>
        <v>41</v>
      </c>
      <c r="T1402" s="0" t="str">
        <f aca="false">+SUBSTITUTE(M1402,"_","!",R1402)</f>
        <v>FTL||Supplier_233||Plant_19||FTL_DE_W-CZ!250</v>
      </c>
    </row>
    <row r="1403" customFormat="false" ht="12.8" hidden="true" customHeight="false" outlineLevel="0" collapsed="false">
      <c r="A1403" s="0" t="s">
        <v>1039</v>
      </c>
      <c r="B1403" s="0" t="s">
        <v>1154</v>
      </c>
      <c r="C1403" s="0" t="s">
        <v>1584</v>
      </c>
      <c r="D1403" s="0" t="n">
        <v>28</v>
      </c>
      <c r="E1403" s="4" t="str">
        <f aca="false">+LEFT(RIGHT(M1403,P1403-N1403+1),O1403-N1403)</f>
        <v>DE_W</v>
      </c>
      <c r="F1403" s="4" t="str">
        <f aca="false">+RIGHT(LEFT(M1403,S1403-1),S1403-O1403-1)</f>
        <v>CZ</v>
      </c>
      <c r="G1403" s="4" t="n">
        <f aca="false">+D1403*VLOOKUP(C1403,[1]commodities!A$1:H$1048576,2,0)</f>
        <v>189.8799999992</v>
      </c>
      <c r="H1403" s="4" t="n">
        <f aca="false">+$D1403*VLOOKUP(C1403,[1]commodities!A$1:H$1048576,3,0)</f>
        <v>2.0086760008</v>
      </c>
      <c r="I1403" s="4" t="n">
        <f aca="false">+G1403/K1403</f>
        <v>189.8799999992</v>
      </c>
      <c r="J1403" s="4" t="n">
        <f aca="false">+H1403/K1403</f>
        <v>2.0086760008</v>
      </c>
      <c r="K1403" s="4" t="n">
        <f aca="false">+ROUNDUP(MAX(G1403/12000,H1403/51,1),0)</f>
        <v>1</v>
      </c>
      <c r="L1403" s="4" t="n">
        <f aca="false">+RANDBETWEEN(1,5)</f>
        <v>1</v>
      </c>
      <c r="M1403" s="4" t="str">
        <f aca="false">+VLOOKUP(A1403&amp;B1403,[1]country_org_des!$A$1:$E$1048576,5,0)</f>
        <v>FTL||Supplier_233||Plant_19||FTL_DE_W-CZ_250</v>
      </c>
      <c r="N1403" s="4" t="n">
        <f aca="false">+FIND("FTL",M1403,2)+4</f>
        <v>34</v>
      </c>
      <c r="O1403" s="0" t="n">
        <f aca="false">+FIND("-",M1403)</f>
        <v>38</v>
      </c>
      <c r="P1403" s="0" t="n">
        <f aca="false">+LEN(M1403)</f>
        <v>44</v>
      </c>
      <c r="Q1403" s="0" t="str">
        <f aca="false">+RIGHT(M1403,P1403-O1403)</f>
        <v>CZ_250</v>
      </c>
      <c r="R1403" s="0" t="n">
        <f aca="false">+LEN(M1403)-LEN(SUBSTITUTE(M1403,"_",""))</f>
        <v>5</v>
      </c>
      <c r="S1403" s="0" t="n">
        <f aca="false">+FIND("!",T1403)</f>
        <v>41</v>
      </c>
      <c r="T1403" s="0" t="str">
        <f aca="false">+SUBSTITUTE(M1403,"_","!",R1403)</f>
        <v>FTL||Supplier_233||Plant_19||FTL_DE_W-CZ!250</v>
      </c>
    </row>
    <row r="1404" customFormat="false" ht="12.8" hidden="true" customHeight="false" outlineLevel="0" collapsed="false">
      <c r="A1404" s="0" t="s">
        <v>1039</v>
      </c>
      <c r="B1404" s="0" t="s">
        <v>1154</v>
      </c>
      <c r="C1404" s="0" t="s">
        <v>1585</v>
      </c>
      <c r="D1404" s="0" t="n">
        <v>70</v>
      </c>
      <c r="E1404" s="4" t="str">
        <f aca="false">+LEFT(RIGHT(M1404,P1404-N1404+1),O1404-N1404)</f>
        <v>DE_W</v>
      </c>
      <c r="F1404" s="4" t="str">
        <f aca="false">+RIGHT(LEFT(M1404,S1404-1),S1404-O1404-1)</f>
        <v>CZ</v>
      </c>
      <c r="G1404" s="4" t="n">
        <f aca="false">+D1404*VLOOKUP(C1404,[1]commodities!A$1:H$1048576,2,0)</f>
        <v>474.699999998</v>
      </c>
      <c r="H1404" s="4" t="n">
        <f aca="false">+$D1404*VLOOKUP(C1404,[1]commodities!A$1:H$1048576,3,0)</f>
        <v>5.021690002</v>
      </c>
      <c r="I1404" s="4" t="n">
        <f aca="false">+G1404/K1404</f>
        <v>474.699999998</v>
      </c>
      <c r="J1404" s="4" t="n">
        <f aca="false">+H1404/K1404</f>
        <v>5.021690002</v>
      </c>
      <c r="K1404" s="4" t="n">
        <f aca="false">+ROUNDUP(MAX(G1404/12000,H1404/51,1),0)</f>
        <v>1</v>
      </c>
      <c r="L1404" s="4" t="n">
        <f aca="false">+RANDBETWEEN(1,5)</f>
        <v>1</v>
      </c>
      <c r="M1404" s="4" t="str">
        <f aca="false">+VLOOKUP(A1404&amp;B1404,[1]country_org_des!$A$1:$E$1048576,5,0)</f>
        <v>FTL||Supplier_233||Plant_19||FTL_DE_W-CZ_250</v>
      </c>
      <c r="N1404" s="4" t="n">
        <f aca="false">+FIND("FTL",M1404,2)+4</f>
        <v>34</v>
      </c>
      <c r="O1404" s="0" t="n">
        <f aca="false">+FIND("-",M1404)</f>
        <v>38</v>
      </c>
      <c r="P1404" s="0" t="n">
        <f aca="false">+LEN(M1404)</f>
        <v>44</v>
      </c>
      <c r="Q1404" s="0" t="str">
        <f aca="false">+RIGHT(M1404,P1404-O1404)</f>
        <v>CZ_250</v>
      </c>
      <c r="R1404" s="0" t="n">
        <f aca="false">+LEN(M1404)-LEN(SUBSTITUTE(M1404,"_",""))</f>
        <v>5</v>
      </c>
      <c r="S1404" s="0" t="n">
        <f aca="false">+FIND("!",T1404)</f>
        <v>41</v>
      </c>
      <c r="T1404" s="0" t="str">
        <f aca="false">+SUBSTITUTE(M1404,"_","!",R1404)</f>
        <v>FTL||Supplier_233||Plant_19||FTL_DE_W-CZ!250</v>
      </c>
    </row>
    <row r="1405" customFormat="false" ht="12.8" hidden="true" customHeight="false" outlineLevel="0" collapsed="false">
      <c r="A1405" s="0" t="s">
        <v>1039</v>
      </c>
      <c r="B1405" s="0" t="s">
        <v>1154</v>
      </c>
      <c r="C1405" s="0" t="s">
        <v>1586</v>
      </c>
      <c r="D1405" s="0" t="n">
        <v>56</v>
      </c>
      <c r="E1405" s="4" t="str">
        <f aca="false">+LEFT(RIGHT(M1405,P1405-N1405+1),O1405-N1405)</f>
        <v>DE_W</v>
      </c>
      <c r="F1405" s="4" t="str">
        <f aca="false">+RIGHT(LEFT(M1405,S1405-1),S1405-O1405-1)</f>
        <v>CZ</v>
      </c>
      <c r="G1405" s="4" t="n">
        <f aca="false">+D1405*VLOOKUP(C1405,[1]commodities!A$1:H$1048576,2,0)</f>
        <v>379.7599999984</v>
      </c>
      <c r="H1405" s="4" t="n">
        <f aca="false">+$D1405*VLOOKUP(C1405,[1]commodities!A$1:H$1048576,3,0)</f>
        <v>4.0173520016</v>
      </c>
      <c r="I1405" s="4" t="n">
        <f aca="false">+G1405/K1405</f>
        <v>379.7599999984</v>
      </c>
      <c r="J1405" s="4" t="n">
        <f aca="false">+H1405/K1405</f>
        <v>4.0173520016</v>
      </c>
      <c r="K1405" s="4" t="n">
        <f aca="false">+ROUNDUP(MAX(G1405/12000,H1405/51,1),0)</f>
        <v>1</v>
      </c>
      <c r="L1405" s="4" t="n">
        <f aca="false">+RANDBETWEEN(1,5)</f>
        <v>5</v>
      </c>
      <c r="M1405" s="4" t="str">
        <f aca="false">+VLOOKUP(A1405&amp;B1405,[1]country_org_des!$A$1:$E$1048576,5,0)</f>
        <v>FTL||Supplier_233||Plant_19||FTL_DE_W-CZ_250</v>
      </c>
      <c r="N1405" s="4" t="n">
        <f aca="false">+FIND("FTL",M1405,2)+4</f>
        <v>34</v>
      </c>
      <c r="O1405" s="0" t="n">
        <f aca="false">+FIND("-",M1405)</f>
        <v>38</v>
      </c>
      <c r="P1405" s="0" t="n">
        <f aca="false">+LEN(M1405)</f>
        <v>44</v>
      </c>
      <c r="Q1405" s="0" t="str">
        <f aca="false">+RIGHT(M1405,P1405-O1405)</f>
        <v>CZ_250</v>
      </c>
      <c r="R1405" s="0" t="n">
        <f aca="false">+LEN(M1405)-LEN(SUBSTITUTE(M1405,"_",""))</f>
        <v>5</v>
      </c>
      <c r="S1405" s="0" t="n">
        <f aca="false">+FIND("!",T1405)</f>
        <v>41</v>
      </c>
      <c r="T1405" s="0" t="str">
        <f aca="false">+SUBSTITUTE(M1405,"_","!",R1405)</f>
        <v>FTL||Supplier_233||Plant_19||FTL_DE_W-CZ!250</v>
      </c>
    </row>
    <row r="1406" customFormat="false" ht="12.8" hidden="true" customHeight="false" outlineLevel="0" collapsed="false">
      <c r="A1406" s="0" t="s">
        <v>1587</v>
      </c>
      <c r="B1406" s="0" t="s">
        <v>1154</v>
      </c>
      <c r="C1406" s="0" t="s">
        <v>1588</v>
      </c>
      <c r="D1406" s="0" t="n">
        <v>108</v>
      </c>
      <c r="E1406" s="4" t="str">
        <f aca="false">+LEFT(RIGHT(M1406,P1406-N1406+1),O1406-N1406)</f>
        <v>CZ</v>
      </c>
      <c r="F1406" s="4" t="str">
        <f aca="false">+RIGHT(LEFT(M1406,S1406-1),S1406-O1406-1)</f>
        <v>CZ</v>
      </c>
      <c r="G1406" s="4" t="n">
        <f aca="false">+D1406*VLOOKUP(C1406,[1]commodities!A$1:H$1048576,2,0)</f>
        <v>35.6519999988</v>
      </c>
      <c r="H1406" s="4" t="n">
        <f aca="false">+$D1406*VLOOKUP(C1406,[1]commodities!A$1:H$1048576,3,0)</f>
        <v>1.9200000024</v>
      </c>
      <c r="I1406" s="4" t="n">
        <f aca="false">+G1406/K1406</f>
        <v>35.6519999988</v>
      </c>
      <c r="J1406" s="4" t="n">
        <f aca="false">+H1406/K1406</f>
        <v>1.9200000024</v>
      </c>
      <c r="K1406" s="4" t="n">
        <f aca="false">+ROUNDUP(MAX(G1406/12000,H1406/51,1),0)</f>
        <v>1</v>
      </c>
      <c r="L1406" s="4" t="n">
        <f aca="false">+RANDBETWEEN(1,5)</f>
        <v>4</v>
      </c>
      <c r="M1406" s="4" t="str">
        <f aca="false">+VLOOKUP(A1406&amp;B1406,[1]country_org_des!$A$1:$E$1048576,5,0)</f>
        <v>FTL||Supplier_298||Plant_19||FTL_CZ-CZ_500</v>
      </c>
      <c r="N1406" s="4" t="n">
        <f aca="false">+FIND("FTL",M1406,2)+4</f>
        <v>34</v>
      </c>
      <c r="O1406" s="0" t="n">
        <f aca="false">+FIND("-",M1406)</f>
        <v>36</v>
      </c>
      <c r="P1406" s="0" t="n">
        <f aca="false">+LEN(M1406)</f>
        <v>42</v>
      </c>
      <c r="Q1406" s="0" t="str">
        <f aca="false">+RIGHT(M1406,P1406-O1406)</f>
        <v>CZ_500</v>
      </c>
      <c r="R1406" s="0" t="n">
        <f aca="false">+LEN(M1406)-LEN(SUBSTITUTE(M1406,"_",""))</f>
        <v>4</v>
      </c>
      <c r="S1406" s="0" t="n">
        <f aca="false">+FIND("!",T1406)</f>
        <v>39</v>
      </c>
      <c r="T1406" s="0" t="str">
        <f aca="false">+SUBSTITUTE(M1406,"_","!",R1406)</f>
        <v>FTL||Supplier_298||Plant_19||FTL_CZ-CZ!500</v>
      </c>
    </row>
    <row r="1407" customFormat="false" ht="12.8" hidden="true" customHeight="false" outlineLevel="0" collapsed="false">
      <c r="A1407" s="0" t="s">
        <v>1587</v>
      </c>
      <c r="B1407" s="0" t="s">
        <v>1154</v>
      </c>
      <c r="C1407" s="0" t="s">
        <v>1589</v>
      </c>
      <c r="D1407" s="0" t="n">
        <v>81</v>
      </c>
      <c r="E1407" s="4" t="str">
        <f aca="false">+LEFT(RIGHT(M1407,P1407-N1407+1),O1407-N1407)</f>
        <v>CZ</v>
      </c>
      <c r="F1407" s="4" t="str">
        <f aca="false">+RIGHT(LEFT(M1407,S1407-1),S1407-O1407-1)</f>
        <v>CZ</v>
      </c>
      <c r="G1407" s="4" t="n">
        <f aca="false">+D1407*VLOOKUP(C1407,[1]commodities!A$1:H$1048576,2,0)</f>
        <v>29.2499999991</v>
      </c>
      <c r="H1407" s="4" t="n">
        <f aca="false">+$D1407*VLOOKUP(C1407,[1]commodities!A$1:H$1048576,3,0)</f>
        <v>1.4400000018</v>
      </c>
      <c r="I1407" s="4" t="n">
        <f aca="false">+G1407/K1407</f>
        <v>29.2499999991</v>
      </c>
      <c r="J1407" s="4" t="n">
        <f aca="false">+H1407/K1407</f>
        <v>1.4400000018</v>
      </c>
      <c r="K1407" s="4" t="n">
        <f aca="false">+ROUNDUP(MAX(G1407/12000,H1407/51,1),0)</f>
        <v>1</v>
      </c>
      <c r="L1407" s="4" t="n">
        <f aca="false">+RANDBETWEEN(1,5)</f>
        <v>5</v>
      </c>
      <c r="M1407" s="4" t="str">
        <f aca="false">+VLOOKUP(A1407&amp;B1407,[1]country_org_des!$A$1:$E$1048576,5,0)</f>
        <v>FTL||Supplier_298||Plant_19||FTL_CZ-CZ_500</v>
      </c>
      <c r="N1407" s="4" t="n">
        <f aca="false">+FIND("FTL",M1407,2)+4</f>
        <v>34</v>
      </c>
      <c r="O1407" s="0" t="n">
        <f aca="false">+FIND("-",M1407)</f>
        <v>36</v>
      </c>
      <c r="P1407" s="0" t="n">
        <f aca="false">+LEN(M1407)</f>
        <v>42</v>
      </c>
      <c r="Q1407" s="0" t="str">
        <f aca="false">+RIGHT(M1407,P1407-O1407)</f>
        <v>CZ_500</v>
      </c>
      <c r="R1407" s="0" t="n">
        <f aca="false">+LEN(M1407)-LEN(SUBSTITUTE(M1407,"_",""))</f>
        <v>4</v>
      </c>
      <c r="S1407" s="0" t="n">
        <f aca="false">+FIND("!",T1407)</f>
        <v>39</v>
      </c>
      <c r="T1407" s="0" t="str">
        <f aca="false">+SUBSTITUTE(M1407,"_","!",R1407)</f>
        <v>FTL||Supplier_298||Plant_19||FTL_CZ-CZ!500</v>
      </c>
    </row>
    <row r="1408" customFormat="false" ht="12.8" hidden="true" customHeight="false" outlineLevel="0" collapsed="false">
      <c r="A1408" s="0" t="s">
        <v>988</v>
      </c>
      <c r="B1408" s="0" t="s">
        <v>1154</v>
      </c>
      <c r="C1408" s="0" t="s">
        <v>1590</v>
      </c>
      <c r="D1408" s="0" t="n">
        <v>600</v>
      </c>
      <c r="E1408" s="4" t="str">
        <f aca="false">+LEFT(RIGHT(M1408,P1408-N1408+1),O1408-N1408)</f>
        <v>PL</v>
      </c>
      <c r="F1408" s="4" t="str">
        <f aca="false">+RIGHT(LEFT(M1408,S1408-1),S1408-O1408-1)</f>
        <v>CZ</v>
      </c>
      <c r="G1408" s="4" t="n">
        <f aca="false">+D1408*VLOOKUP(C1408,[1]commodities!A$1:H$1048576,2,0)</f>
        <v>4.00000002</v>
      </c>
      <c r="H1408" s="4" t="n">
        <f aca="false">+$D1408*VLOOKUP(C1408,[1]commodities!A$1:H$1048576,3,0)</f>
        <v>0.0396</v>
      </c>
      <c r="I1408" s="4" t="n">
        <f aca="false">+G1408/K1408</f>
        <v>4.00000002</v>
      </c>
      <c r="J1408" s="4" t="n">
        <f aca="false">+H1408/K1408</f>
        <v>0.0396</v>
      </c>
      <c r="K1408" s="4" t="n">
        <f aca="false">+ROUNDUP(MAX(G1408/12000,H1408/51,1),0)</f>
        <v>1</v>
      </c>
      <c r="L1408" s="4" t="n">
        <f aca="false">+RANDBETWEEN(1,5)</f>
        <v>5</v>
      </c>
      <c r="M1408" s="4" t="str">
        <f aca="false">+VLOOKUP(A1408&amp;B1408,[1]country_org_des!$A$1:$E$1048576,5,0)</f>
        <v>FTL||Supplier_342||Plant_19||FTL_PL-CZ_1000</v>
      </c>
      <c r="N1408" s="4" t="n">
        <f aca="false">+FIND("FTL",M1408,2)+4</f>
        <v>34</v>
      </c>
      <c r="O1408" s="0" t="n">
        <f aca="false">+FIND("-",M1408)</f>
        <v>36</v>
      </c>
      <c r="P1408" s="0" t="n">
        <f aca="false">+LEN(M1408)</f>
        <v>43</v>
      </c>
      <c r="Q1408" s="0" t="str">
        <f aca="false">+RIGHT(M1408,P1408-O1408)</f>
        <v>CZ_1000</v>
      </c>
      <c r="R1408" s="0" t="n">
        <f aca="false">+LEN(M1408)-LEN(SUBSTITUTE(M1408,"_",""))</f>
        <v>4</v>
      </c>
      <c r="S1408" s="0" t="n">
        <f aca="false">+FIND("!",T1408)</f>
        <v>39</v>
      </c>
      <c r="T1408" s="0" t="str">
        <f aca="false">+SUBSTITUTE(M1408,"_","!",R1408)</f>
        <v>FTL||Supplier_342||Plant_19||FTL_PL-CZ!1000</v>
      </c>
    </row>
    <row r="1409" customFormat="false" ht="12.8" hidden="true" customHeight="false" outlineLevel="0" collapsed="false">
      <c r="A1409" s="0" t="s">
        <v>988</v>
      </c>
      <c r="B1409" s="0" t="s">
        <v>1154</v>
      </c>
      <c r="C1409" s="0" t="s">
        <v>1591</v>
      </c>
      <c r="D1409" s="0" t="n">
        <v>864</v>
      </c>
      <c r="E1409" s="4" t="str">
        <f aca="false">+LEFT(RIGHT(M1409,P1409-N1409+1),O1409-N1409)</f>
        <v>PL</v>
      </c>
      <c r="F1409" s="4" t="str">
        <f aca="false">+RIGHT(LEFT(M1409,S1409-1),S1409-O1409-1)</f>
        <v>CZ</v>
      </c>
      <c r="G1409" s="4" t="n">
        <f aca="false">+D1409*VLOOKUP(C1409,[1]commodities!A$1:H$1048576,2,0)</f>
        <v>283.2000000192</v>
      </c>
      <c r="H1409" s="4" t="n">
        <f aca="false">+$D1409*VLOOKUP(C1409,[1]commodities!A$1:H$1048576,3,0)</f>
        <v>0.9504</v>
      </c>
      <c r="I1409" s="4" t="n">
        <f aca="false">+G1409/K1409</f>
        <v>283.2000000192</v>
      </c>
      <c r="J1409" s="4" t="n">
        <f aca="false">+H1409/K1409</f>
        <v>0.9504</v>
      </c>
      <c r="K1409" s="4" t="n">
        <f aca="false">+ROUNDUP(MAX(G1409/12000,H1409/51,1),0)</f>
        <v>1</v>
      </c>
      <c r="L1409" s="4" t="n">
        <f aca="false">+RANDBETWEEN(1,5)</f>
        <v>4</v>
      </c>
      <c r="M1409" s="4" t="str">
        <f aca="false">+VLOOKUP(A1409&amp;B1409,[1]country_org_des!$A$1:$E$1048576,5,0)</f>
        <v>FTL||Supplier_342||Plant_19||FTL_PL-CZ_1000</v>
      </c>
      <c r="N1409" s="4" t="n">
        <f aca="false">+FIND("FTL",M1409,2)+4</f>
        <v>34</v>
      </c>
      <c r="O1409" s="0" t="n">
        <f aca="false">+FIND("-",M1409)</f>
        <v>36</v>
      </c>
      <c r="P1409" s="0" t="n">
        <f aca="false">+LEN(M1409)</f>
        <v>43</v>
      </c>
      <c r="Q1409" s="0" t="str">
        <f aca="false">+RIGHT(M1409,P1409-O1409)</f>
        <v>CZ_1000</v>
      </c>
      <c r="R1409" s="0" t="n">
        <f aca="false">+LEN(M1409)-LEN(SUBSTITUTE(M1409,"_",""))</f>
        <v>4</v>
      </c>
      <c r="S1409" s="0" t="n">
        <f aca="false">+FIND("!",T1409)</f>
        <v>39</v>
      </c>
      <c r="T1409" s="0" t="str">
        <f aca="false">+SUBSTITUTE(M1409,"_","!",R1409)</f>
        <v>FTL||Supplier_342||Plant_19||FTL_PL-CZ!1000</v>
      </c>
    </row>
    <row r="1410" customFormat="false" ht="12.8" hidden="true" customHeight="false" outlineLevel="0" collapsed="false">
      <c r="A1410" s="0" t="s">
        <v>988</v>
      </c>
      <c r="B1410" s="0" t="s">
        <v>1154</v>
      </c>
      <c r="C1410" s="0" t="s">
        <v>1592</v>
      </c>
      <c r="D1410" s="0" t="n">
        <v>360</v>
      </c>
      <c r="E1410" s="4" t="str">
        <f aca="false">+LEFT(RIGHT(M1410,P1410-N1410+1),O1410-N1410)</f>
        <v>PL</v>
      </c>
      <c r="F1410" s="4" t="str">
        <f aca="false">+RIGHT(LEFT(M1410,S1410-1),S1410-O1410-1)</f>
        <v>CZ</v>
      </c>
      <c r="G1410" s="4" t="n">
        <f aca="false">+D1410*VLOOKUP(C1410,[1]commodities!A$1:H$1048576,2,0)</f>
        <v>55.8</v>
      </c>
      <c r="H1410" s="4" t="n">
        <f aca="false">+$D1410*VLOOKUP(C1410,[1]commodities!A$1:H$1048576,3,0)</f>
        <v>0.6048</v>
      </c>
      <c r="I1410" s="4" t="n">
        <f aca="false">+G1410/K1410</f>
        <v>55.8</v>
      </c>
      <c r="J1410" s="4" t="n">
        <f aca="false">+H1410/K1410</f>
        <v>0.6048</v>
      </c>
      <c r="K1410" s="4" t="n">
        <f aca="false">+ROUNDUP(MAX(G1410/12000,H1410/51,1),0)</f>
        <v>1</v>
      </c>
      <c r="L1410" s="4" t="n">
        <f aca="false">+RANDBETWEEN(1,5)</f>
        <v>4</v>
      </c>
      <c r="M1410" s="4" t="str">
        <f aca="false">+VLOOKUP(A1410&amp;B1410,[1]country_org_des!$A$1:$E$1048576,5,0)</f>
        <v>FTL||Supplier_342||Plant_19||FTL_PL-CZ_1000</v>
      </c>
      <c r="N1410" s="4" t="n">
        <f aca="false">+FIND("FTL",M1410,2)+4</f>
        <v>34</v>
      </c>
      <c r="O1410" s="0" t="n">
        <f aca="false">+FIND("-",M1410)</f>
        <v>36</v>
      </c>
      <c r="P1410" s="0" t="n">
        <f aca="false">+LEN(M1410)</f>
        <v>43</v>
      </c>
      <c r="Q1410" s="0" t="str">
        <f aca="false">+RIGHT(M1410,P1410-O1410)</f>
        <v>CZ_1000</v>
      </c>
      <c r="R1410" s="0" t="n">
        <f aca="false">+LEN(M1410)-LEN(SUBSTITUTE(M1410,"_",""))</f>
        <v>4</v>
      </c>
      <c r="S1410" s="0" t="n">
        <f aca="false">+FIND("!",T1410)</f>
        <v>39</v>
      </c>
      <c r="T1410" s="0" t="str">
        <f aca="false">+SUBSTITUTE(M1410,"_","!",R1410)</f>
        <v>FTL||Supplier_342||Plant_19||FTL_PL-CZ!1000</v>
      </c>
    </row>
    <row r="1411" customFormat="false" ht="12.8" hidden="true" customHeight="false" outlineLevel="0" collapsed="false">
      <c r="A1411" s="0" t="s">
        <v>988</v>
      </c>
      <c r="B1411" s="0" t="s">
        <v>1154</v>
      </c>
      <c r="C1411" s="0" t="s">
        <v>1593</v>
      </c>
      <c r="D1411" s="0" t="n">
        <v>360</v>
      </c>
      <c r="E1411" s="4" t="str">
        <f aca="false">+LEFT(RIGHT(M1411,P1411-N1411+1),O1411-N1411)</f>
        <v>PL</v>
      </c>
      <c r="F1411" s="4" t="str">
        <f aca="false">+RIGHT(LEFT(M1411,S1411-1),S1411-O1411-1)</f>
        <v>CZ</v>
      </c>
      <c r="G1411" s="4" t="n">
        <f aca="false">+D1411*VLOOKUP(C1411,[1]commodities!A$1:H$1048576,2,0)</f>
        <v>55.8</v>
      </c>
      <c r="H1411" s="4" t="n">
        <f aca="false">+$D1411*VLOOKUP(C1411,[1]commodities!A$1:H$1048576,3,0)</f>
        <v>0.6048</v>
      </c>
      <c r="I1411" s="4" t="n">
        <f aca="false">+G1411/K1411</f>
        <v>55.8</v>
      </c>
      <c r="J1411" s="4" t="n">
        <f aca="false">+H1411/K1411</f>
        <v>0.6048</v>
      </c>
      <c r="K1411" s="4" t="n">
        <f aca="false">+ROUNDUP(MAX(G1411/12000,H1411/51,1),0)</f>
        <v>1</v>
      </c>
      <c r="L1411" s="4" t="n">
        <f aca="false">+RANDBETWEEN(1,5)</f>
        <v>2</v>
      </c>
      <c r="M1411" s="4" t="str">
        <f aca="false">+VLOOKUP(A1411&amp;B1411,[1]country_org_des!$A$1:$E$1048576,5,0)</f>
        <v>FTL||Supplier_342||Plant_19||FTL_PL-CZ_1000</v>
      </c>
      <c r="N1411" s="4" t="n">
        <f aca="false">+FIND("FTL",M1411,2)+4</f>
        <v>34</v>
      </c>
      <c r="O1411" s="0" t="n">
        <f aca="false">+FIND("-",M1411)</f>
        <v>36</v>
      </c>
      <c r="P1411" s="0" t="n">
        <f aca="false">+LEN(M1411)</f>
        <v>43</v>
      </c>
      <c r="Q1411" s="0" t="str">
        <f aca="false">+RIGHT(M1411,P1411-O1411)</f>
        <v>CZ_1000</v>
      </c>
      <c r="R1411" s="0" t="n">
        <f aca="false">+LEN(M1411)-LEN(SUBSTITUTE(M1411,"_",""))</f>
        <v>4</v>
      </c>
      <c r="S1411" s="0" t="n">
        <f aca="false">+FIND("!",T1411)</f>
        <v>39</v>
      </c>
      <c r="T1411" s="0" t="str">
        <f aca="false">+SUBSTITUTE(M1411,"_","!",R1411)</f>
        <v>FTL||Supplier_342||Plant_19||FTL_PL-CZ!1000</v>
      </c>
    </row>
    <row r="1412" customFormat="false" ht="12.8" hidden="true" customHeight="false" outlineLevel="0" collapsed="false">
      <c r="A1412" s="0" t="s">
        <v>988</v>
      </c>
      <c r="B1412" s="0" t="s">
        <v>1154</v>
      </c>
      <c r="C1412" s="0" t="s">
        <v>1594</v>
      </c>
      <c r="D1412" s="0" t="n">
        <v>736</v>
      </c>
      <c r="E1412" s="4" t="str">
        <f aca="false">+LEFT(RIGHT(M1412,P1412-N1412+1),O1412-N1412)</f>
        <v>PL</v>
      </c>
      <c r="F1412" s="4" t="str">
        <f aca="false">+RIGHT(LEFT(M1412,S1412-1),S1412-O1412-1)</f>
        <v>CZ</v>
      </c>
      <c r="G1412" s="4" t="n">
        <f aca="false">+D1412*VLOOKUP(C1412,[1]commodities!A$1:H$1048576,2,0)</f>
        <v>92.92</v>
      </c>
      <c r="H1412" s="4" t="n">
        <f aca="false">+$D1412*VLOOKUP(C1412,[1]commodities!A$1:H$1048576,3,0)</f>
        <v>0.0925749632</v>
      </c>
      <c r="I1412" s="4" t="n">
        <f aca="false">+G1412/K1412</f>
        <v>92.92</v>
      </c>
      <c r="J1412" s="4" t="n">
        <f aca="false">+H1412/K1412</f>
        <v>0.0925749632</v>
      </c>
      <c r="K1412" s="4" t="n">
        <f aca="false">+ROUNDUP(MAX(G1412/12000,H1412/51,1),0)</f>
        <v>1</v>
      </c>
      <c r="L1412" s="4" t="n">
        <f aca="false">+RANDBETWEEN(1,5)</f>
        <v>1</v>
      </c>
      <c r="M1412" s="4" t="str">
        <f aca="false">+VLOOKUP(A1412&amp;B1412,[1]country_org_des!$A$1:$E$1048576,5,0)</f>
        <v>FTL||Supplier_342||Plant_19||FTL_PL-CZ_1000</v>
      </c>
      <c r="N1412" s="4" t="n">
        <f aca="false">+FIND("FTL",M1412,2)+4</f>
        <v>34</v>
      </c>
      <c r="O1412" s="0" t="n">
        <f aca="false">+FIND("-",M1412)</f>
        <v>36</v>
      </c>
      <c r="P1412" s="0" t="n">
        <f aca="false">+LEN(M1412)</f>
        <v>43</v>
      </c>
      <c r="Q1412" s="0" t="str">
        <f aca="false">+RIGHT(M1412,P1412-O1412)</f>
        <v>CZ_1000</v>
      </c>
      <c r="R1412" s="0" t="n">
        <f aca="false">+LEN(M1412)-LEN(SUBSTITUTE(M1412,"_",""))</f>
        <v>4</v>
      </c>
      <c r="S1412" s="0" t="n">
        <f aca="false">+FIND("!",T1412)</f>
        <v>39</v>
      </c>
      <c r="T1412" s="0" t="str">
        <f aca="false">+SUBSTITUTE(M1412,"_","!",R1412)</f>
        <v>FTL||Supplier_342||Plant_19||FTL_PL-CZ!1000</v>
      </c>
    </row>
    <row r="1413" customFormat="false" ht="12.8" hidden="true" customHeight="false" outlineLevel="0" collapsed="false">
      <c r="A1413" s="0" t="s">
        <v>1076</v>
      </c>
      <c r="B1413" s="0" t="s">
        <v>1154</v>
      </c>
      <c r="C1413" s="0" t="s">
        <v>1595</v>
      </c>
      <c r="D1413" s="0" t="n">
        <v>560</v>
      </c>
      <c r="E1413" s="4" t="str">
        <f aca="false">+LEFT(RIGHT(M1413,P1413-N1413+1),O1413-N1413)</f>
        <v>DE_W</v>
      </c>
      <c r="F1413" s="4" t="str">
        <f aca="false">+RIGHT(LEFT(M1413,S1413-1),S1413-O1413-1)</f>
        <v>CZ</v>
      </c>
      <c r="G1413" s="4" t="n">
        <f aca="false">+D1413*VLOOKUP(C1413,[1]commodities!A$1:H$1048576,2,0)</f>
        <v>51.1</v>
      </c>
      <c r="H1413" s="4" t="n">
        <f aca="false">+$D1413*VLOOKUP(C1413,[1]commodities!A$1:H$1048576,3,0)</f>
        <v>0.65254</v>
      </c>
      <c r="I1413" s="4" t="n">
        <f aca="false">+G1413/K1413</f>
        <v>51.1</v>
      </c>
      <c r="J1413" s="4" t="n">
        <f aca="false">+H1413/K1413</f>
        <v>0.65254</v>
      </c>
      <c r="K1413" s="4" t="n">
        <f aca="false">+ROUNDUP(MAX(G1413/12000,H1413/51,1),0)</f>
        <v>1</v>
      </c>
      <c r="L1413" s="4" t="n">
        <f aca="false">+RANDBETWEEN(1,5)</f>
        <v>2</v>
      </c>
      <c r="M1413" s="4" t="str">
        <f aca="false">+VLOOKUP(A1413&amp;B1413,[1]country_org_des!$A$1:$E$1048576,5,0)</f>
        <v>FTL||Supplier_210||Plant_19||FTL_DE_W-CZ_250</v>
      </c>
      <c r="N1413" s="4" t="n">
        <f aca="false">+FIND("FTL",M1413,2)+4</f>
        <v>34</v>
      </c>
      <c r="O1413" s="0" t="n">
        <f aca="false">+FIND("-",M1413)</f>
        <v>38</v>
      </c>
      <c r="P1413" s="0" t="n">
        <f aca="false">+LEN(M1413)</f>
        <v>44</v>
      </c>
      <c r="Q1413" s="0" t="str">
        <f aca="false">+RIGHT(M1413,P1413-O1413)</f>
        <v>CZ_250</v>
      </c>
      <c r="R1413" s="0" t="n">
        <f aca="false">+LEN(M1413)-LEN(SUBSTITUTE(M1413,"_",""))</f>
        <v>5</v>
      </c>
      <c r="S1413" s="0" t="n">
        <f aca="false">+FIND("!",T1413)</f>
        <v>41</v>
      </c>
      <c r="T1413" s="0" t="str">
        <f aca="false">+SUBSTITUTE(M1413,"_","!",R1413)</f>
        <v>FTL||Supplier_210||Plant_19||FTL_DE_W-CZ!250</v>
      </c>
    </row>
    <row r="1414" customFormat="false" ht="12.8" hidden="true" customHeight="false" outlineLevel="0" collapsed="false">
      <c r="A1414" s="0" t="s">
        <v>1076</v>
      </c>
      <c r="B1414" s="0" t="s">
        <v>1154</v>
      </c>
      <c r="C1414" s="0" t="s">
        <v>1596</v>
      </c>
      <c r="D1414" s="0" t="n">
        <v>200</v>
      </c>
      <c r="E1414" s="4" t="str">
        <f aca="false">+LEFT(RIGHT(M1414,P1414-N1414+1),O1414-N1414)</f>
        <v>DE_W</v>
      </c>
      <c r="F1414" s="4" t="str">
        <f aca="false">+RIGHT(LEFT(M1414,S1414-1),S1414-O1414-1)</f>
        <v>CZ</v>
      </c>
      <c r="G1414" s="4" t="n">
        <f aca="false">+D1414*VLOOKUP(C1414,[1]commodities!A$1:H$1048576,2,0)</f>
        <v>591</v>
      </c>
      <c r="H1414" s="4" t="n">
        <f aca="false">+$D1414*VLOOKUP(C1414,[1]commodities!A$1:H$1048576,3,0)</f>
        <v>5.02169</v>
      </c>
      <c r="I1414" s="4" t="n">
        <f aca="false">+G1414/K1414</f>
        <v>591</v>
      </c>
      <c r="J1414" s="4" t="n">
        <f aca="false">+H1414/K1414</f>
        <v>5.02169</v>
      </c>
      <c r="K1414" s="4" t="n">
        <f aca="false">+ROUNDUP(MAX(G1414/12000,H1414/51,1),0)</f>
        <v>1</v>
      </c>
      <c r="L1414" s="4" t="n">
        <f aca="false">+RANDBETWEEN(1,5)</f>
        <v>2</v>
      </c>
      <c r="M1414" s="4" t="str">
        <f aca="false">+VLOOKUP(A1414&amp;B1414,[1]country_org_des!$A$1:$E$1048576,5,0)</f>
        <v>FTL||Supplier_210||Plant_19||FTL_DE_W-CZ_250</v>
      </c>
      <c r="N1414" s="4" t="n">
        <f aca="false">+FIND("FTL",M1414,2)+4</f>
        <v>34</v>
      </c>
      <c r="O1414" s="0" t="n">
        <f aca="false">+FIND("-",M1414)</f>
        <v>38</v>
      </c>
      <c r="P1414" s="0" t="n">
        <f aca="false">+LEN(M1414)</f>
        <v>44</v>
      </c>
      <c r="Q1414" s="0" t="str">
        <f aca="false">+RIGHT(M1414,P1414-O1414)</f>
        <v>CZ_250</v>
      </c>
      <c r="R1414" s="0" t="n">
        <f aca="false">+LEN(M1414)-LEN(SUBSTITUTE(M1414,"_",""))</f>
        <v>5</v>
      </c>
      <c r="S1414" s="0" t="n">
        <f aca="false">+FIND("!",T1414)</f>
        <v>41</v>
      </c>
      <c r="T1414" s="0" t="str">
        <f aca="false">+SUBSTITUTE(M1414,"_","!",R1414)</f>
        <v>FTL||Supplier_210||Plant_19||FTL_DE_W-CZ!250</v>
      </c>
    </row>
    <row r="1415" customFormat="false" ht="12.8" hidden="true" customHeight="false" outlineLevel="0" collapsed="false">
      <c r="A1415" s="0" t="s">
        <v>1597</v>
      </c>
      <c r="B1415" s="0" t="s">
        <v>1154</v>
      </c>
      <c r="C1415" s="0" t="s">
        <v>1598</v>
      </c>
      <c r="D1415" s="0" t="n">
        <v>144</v>
      </c>
      <c r="E1415" s="4" t="str">
        <f aca="false">+LEFT(RIGHT(M1415,P1415-N1415+1),O1415-N1415)</f>
        <v>CZ</v>
      </c>
      <c r="F1415" s="4" t="str">
        <f aca="false">+RIGHT(LEFT(M1415,S1415-1),S1415-O1415-1)</f>
        <v>CZ</v>
      </c>
      <c r="G1415" s="4" t="n">
        <f aca="false">+D1415*VLOOKUP(C1415,[1]commodities!A$1:H$1048576,2,0)</f>
        <v>230.4</v>
      </c>
      <c r="H1415" s="4" t="n">
        <f aca="false">+$D1415*VLOOKUP(C1415,[1]commodities!A$1:H$1048576,3,0)</f>
        <v>0.66816</v>
      </c>
      <c r="I1415" s="4" t="n">
        <f aca="false">+G1415/K1415</f>
        <v>230.4</v>
      </c>
      <c r="J1415" s="4" t="n">
        <f aca="false">+H1415/K1415</f>
        <v>0.66816</v>
      </c>
      <c r="K1415" s="4" t="n">
        <f aca="false">+ROUNDUP(MAX(G1415/12000,H1415/51,1),0)</f>
        <v>1</v>
      </c>
      <c r="L1415" s="4" t="n">
        <f aca="false">+RANDBETWEEN(1,5)</f>
        <v>5</v>
      </c>
      <c r="M1415" s="4" t="str">
        <f aca="false">+VLOOKUP(A1415&amp;B1415,[1]country_org_des!$A$1:$E$1048576,5,0)</f>
        <v>FTL||Supplier_278||Plant_19||FTL_CZ-CZ_250</v>
      </c>
      <c r="N1415" s="4" t="n">
        <f aca="false">+FIND("FTL",M1415,2)+4</f>
        <v>34</v>
      </c>
      <c r="O1415" s="0" t="n">
        <f aca="false">+FIND("-",M1415)</f>
        <v>36</v>
      </c>
      <c r="P1415" s="0" t="n">
        <f aca="false">+LEN(M1415)</f>
        <v>42</v>
      </c>
      <c r="Q1415" s="0" t="str">
        <f aca="false">+RIGHT(M1415,P1415-O1415)</f>
        <v>CZ_250</v>
      </c>
      <c r="R1415" s="0" t="n">
        <f aca="false">+LEN(M1415)-LEN(SUBSTITUTE(M1415,"_",""))</f>
        <v>4</v>
      </c>
      <c r="S1415" s="0" t="n">
        <f aca="false">+FIND("!",T1415)</f>
        <v>39</v>
      </c>
      <c r="T1415" s="0" t="str">
        <f aca="false">+SUBSTITUTE(M1415,"_","!",R1415)</f>
        <v>FTL||Supplier_278||Plant_19||FTL_CZ-CZ!250</v>
      </c>
    </row>
    <row r="1416" customFormat="false" ht="12.8" hidden="true" customHeight="false" outlineLevel="0" collapsed="false">
      <c r="A1416" s="0" t="s">
        <v>1172</v>
      </c>
      <c r="B1416" s="0" t="s">
        <v>1599</v>
      </c>
      <c r="C1416" s="0" t="s">
        <v>1600</v>
      </c>
      <c r="D1416" s="0" t="n">
        <v>8400</v>
      </c>
      <c r="E1416" s="4" t="str">
        <f aca="false">+LEFT(RIGHT(M1416,P1416-N1416+1),O1416-N1416)</f>
        <v>PL</v>
      </c>
      <c r="F1416" s="4" t="str">
        <f aca="false">+RIGHT(LEFT(M1416,S1416-1),S1416-O1416-1)</f>
        <v>DE_W</v>
      </c>
      <c r="G1416" s="4" t="n">
        <f aca="false">+D1416*VLOOKUP(C1416,[1]commodities!A$1:H$1048576,2,0)</f>
        <v>489.99999972</v>
      </c>
      <c r="H1416" s="4" t="n">
        <f aca="false">+$D1416*VLOOKUP(C1416,[1]commodities!A$1:H$1048576,3,0)</f>
        <v>1.26</v>
      </c>
      <c r="I1416" s="4" t="n">
        <f aca="false">+G1416/K1416</f>
        <v>489.99999972</v>
      </c>
      <c r="J1416" s="4" t="n">
        <f aca="false">+H1416/K1416</f>
        <v>1.26</v>
      </c>
      <c r="K1416" s="4" t="n">
        <f aca="false">+ROUNDUP(MAX(G1416/12000,H1416/51,1),0)</f>
        <v>1</v>
      </c>
      <c r="L1416" s="4" t="n">
        <f aca="false">+RANDBETWEEN(1,5)</f>
        <v>3</v>
      </c>
      <c r="M1416" s="4" t="str">
        <f aca="false">+VLOOKUP(A1416&amp;B1416,[1]country_org_des!$A$1:$E$1048576,5,0)</f>
        <v>FTL||Supplier_331||Plant_18||FTL_PL-DE_W_1000</v>
      </c>
      <c r="N1416" s="4" t="n">
        <f aca="false">+FIND("FTL",M1416,2)+4</f>
        <v>34</v>
      </c>
      <c r="O1416" s="0" t="n">
        <f aca="false">+FIND("-",M1416)</f>
        <v>36</v>
      </c>
      <c r="P1416" s="0" t="n">
        <f aca="false">+LEN(M1416)</f>
        <v>45</v>
      </c>
      <c r="Q1416" s="0" t="str">
        <f aca="false">+RIGHT(M1416,P1416-O1416)</f>
        <v>DE_W_1000</v>
      </c>
      <c r="R1416" s="0" t="n">
        <f aca="false">+LEN(M1416)-LEN(SUBSTITUTE(M1416,"_",""))</f>
        <v>5</v>
      </c>
      <c r="S1416" s="0" t="n">
        <f aca="false">+FIND("!",T1416)</f>
        <v>41</v>
      </c>
      <c r="T1416" s="0" t="str">
        <f aca="false">+SUBSTITUTE(M1416,"_","!",R1416)</f>
        <v>FTL||Supplier_331||Plant_18||FTL_PL-DE_W!1000</v>
      </c>
    </row>
    <row r="1417" customFormat="false" ht="12.8" hidden="true" customHeight="false" outlineLevel="0" collapsed="false">
      <c r="A1417" s="0" t="s">
        <v>1065</v>
      </c>
      <c r="B1417" s="0" t="s">
        <v>1599</v>
      </c>
      <c r="C1417" s="0" t="s">
        <v>1601</v>
      </c>
      <c r="D1417" s="0" t="n">
        <v>84</v>
      </c>
      <c r="E1417" s="4" t="str">
        <f aca="false">+LEFT(RIGHT(M1417,P1417-N1417+1),O1417-N1417)</f>
        <v>DE_W</v>
      </c>
      <c r="F1417" s="4" t="str">
        <f aca="false">+RIGHT(LEFT(M1417,S1417-1),S1417-O1417-1)</f>
        <v>DE_W</v>
      </c>
      <c r="G1417" s="4" t="n">
        <f aca="false">+D1417*VLOOKUP(C1417,[1]commodities!A$1:H$1048576,2,0)</f>
        <v>19.7999999988</v>
      </c>
      <c r="H1417" s="4" t="n">
        <f aca="false">+$D1417*VLOOKUP(C1417,[1]commodities!A$1:H$1048576,3,0)</f>
        <v>0.1417472364</v>
      </c>
      <c r="I1417" s="4" t="n">
        <f aca="false">+G1417/K1417</f>
        <v>19.7999999988</v>
      </c>
      <c r="J1417" s="4" t="n">
        <f aca="false">+H1417/K1417</f>
        <v>0.1417472364</v>
      </c>
      <c r="K1417" s="4" t="n">
        <f aca="false">+ROUNDUP(MAX(G1417/12000,H1417/51,1),0)</f>
        <v>1</v>
      </c>
      <c r="L1417" s="4" t="n">
        <f aca="false">+RANDBETWEEN(1,5)</f>
        <v>1</v>
      </c>
      <c r="M1417" s="4" t="str">
        <f aca="false">+VLOOKUP(A1417&amp;B1417,[1]country_org_des!$A$1:$E$1048576,5,0)</f>
        <v>FTL||Supplier_90||Plant_18||FTL_DE_W-DE_W_500</v>
      </c>
      <c r="N1417" s="4" t="n">
        <f aca="false">+FIND("FTL",M1417,2)+4</f>
        <v>33</v>
      </c>
      <c r="O1417" s="0" t="n">
        <f aca="false">+FIND("-",M1417)</f>
        <v>37</v>
      </c>
      <c r="P1417" s="0" t="n">
        <f aca="false">+LEN(M1417)</f>
        <v>45</v>
      </c>
      <c r="Q1417" s="0" t="str">
        <f aca="false">+RIGHT(M1417,P1417-O1417)</f>
        <v>DE_W_500</v>
      </c>
      <c r="R1417" s="0" t="n">
        <f aca="false">+LEN(M1417)-LEN(SUBSTITUTE(M1417,"_",""))</f>
        <v>6</v>
      </c>
      <c r="S1417" s="0" t="n">
        <f aca="false">+FIND("!",T1417)</f>
        <v>42</v>
      </c>
      <c r="T1417" s="0" t="str">
        <f aca="false">+SUBSTITUTE(M1417,"_","!",R1417)</f>
        <v>FTL||Supplier_90||Plant_18||FTL_DE_W-DE_W!500</v>
      </c>
    </row>
    <row r="1418" customFormat="false" ht="12.8" hidden="true" customHeight="false" outlineLevel="0" collapsed="false">
      <c r="A1418" s="0" t="s">
        <v>1065</v>
      </c>
      <c r="B1418" s="0" t="s">
        <v>1599</v>
      </c>
      <c r="C1418" s="0" t="s">
        <v>1602</v>
      </c>
      <c r="D1418" s="0" t="n">
        <v>42</v>
      </c>
      <c r="E1418" s="4" t="str">
        <f aca="false">+LEFT(RIGHT(M1418,P1418-N1418+1),O1418-N1418)</f>
        <v>DE_W</v>
      </c>
      <c r="F1418" s="4" t="str">
        <f aca="false">+RIGHT(LEFT(M1418,S1418-1),S1418-O1418-1)</f>
        <v>DE_W</v>
      </c>
      <c r="G1418" s="4" t="n">
        <f aca="false">+D1418*VLOOKUP(C1418,[1]commodities!A$1:H$1048576,2,0)</f>
        <v>9.8999999994</v>
      </c>
      <c r="H1418" s="4" t="n">
        <f aca="false">+$D1418*VLOOKUP(C1418,[1]commodities!A$1:H$1048576,3,0)</f>
        <v>0.0708736182</v>
      </c>
      <c r="I1418" s="4" t="n">
        <f aca="false">+G1418/K1418</f>
        <v>9.8999999994</v>
      </c>
      <c r="J1418" s="4" t="n">
        <f aca="false">+H1418/K1418</f>
        <v>0.0708736182</v>
      </c>
      <c r="K1418" s="4" t="n">
        <f aca="false">+ROUNDUP(MAX(G1418/12000,H1418/51,1),0)</f>
        <v>1</v>
      </c>
      <c r="L1418" s="4" t="n">
        <f aca="false">+RANDBETWEEN(1,5)</f>
        <v>5</v>
      </c>
      <c r="M1418" s="4" t="str">
        <f aca="false">+VLOOKUP(A1418&amp;B1418,[1]country_org_des!$A$1:$E$1048576,5,0)</f>
        <v>FTL||Supplier_90||Plant_18||FTL_DE_W-DE_W_500</v>
      </c>
      <c r="N1418" s="4" t="n">
        <f aca="false">+FIND("FTL",M1418,2)+4</f>
        <v>33</v>
      </c>
      <c r="O1418" s="0" t="n">
        <f aca="false">+FIND("-",M1418)</f>
        <v>37</v>
      </c>
      <c r="P1418" s="0" t="n">
        <f aca="false">+LEN(M1418)</f>
        <v>45</v>
      </c>
      <c r="Q1418" s="0" t="str">
        <f aca="false">+RIGHT(M1418,P1418-O1418)</f>
        <v>DE_W_500</v>
      </c>
      <c r="R1418" s="0" t="n">
        <f aca="false">+LEN(M1418)-LEN(SUBSTITUTE(M1418,"_",""))</f>
        <v>6</v>
      </c>
      <c r="S1418" s="0" t="n">
        <f aca="false">+FIND("!",T1418)</f>
        <v>42</v>
      </c>
      <c r="T1418" s="0" t="str">
        <f aca="false">+SUBSTITUTE(M1418,"_","!",R1418)</f>
        <v>FTL||Supplier_90||Plant_18||FTL_DE_W-DE_W!500</v>
      </c>
    </row>
    <row r="1419" customFormat="false" ht="12.8" hidden="true" customHeight="false" outlineLevel="0" collapsed="false">
      <c r="A1419" s="0" t="s">
        <v>1065</v>
      </c>
      <c r="B1419" s="0" t="s">
        <v>1599</v>
      </c>
      <c r="C1419" s="0" t="s">
        <v>1603</v>
      </c>
      <c r="D1419" s="0" t="n">
        <v>252</v>
      </c>
      <c r="E1419" s="4" t="str">
        <f aca="false">+LEFT(RIGHT(M1419,P1419-N1419+1),O1419-N1419)</f>
        <v>DE_W</v>
      </c>
      <c r="F1419" s="4" t="str">
        <f aca="false">+RIGHT(LEFT(M1419,S1419-1),S1419-O1419-1)</f>
        <v>DE_W</v>
      </c>
      <c r="G1419" s="4" t="n">
        <f aca="false">+D1419*VLOOKUP(C1419,[1]commodities!A$1:H$1048576,2,0)</f>
        <v>59.3999999964</v>
      </c>
      <c r="H1419" s="4" t="n">
        <f aca="false">+$D1419*VLOOKUP(C1419,[1]commodities!A$1:H$1048576,3,0)</f>
        <v>0.4252417092</v>
      </c>
      <c r="I1419" s="4" t="n">
        <f aca="false">+G1419/K1419</f>
        <v>59.3999999964</v>
      </c>
      <c r="J1419" s="4" t="n">
        <f aca="false">+H1419/K1419</f>
        <v>0.4252417092</v>
      </c>
      <c r="K1419" s="4" t="n">
        <f aca="false">+ROUNDUP(MAX(G1419/12000,H1419/51,1),0)</f>
        <v>1</v>
      </c>
      <c r="L1419" s="4" t="n">
        <f aca="false">+RANDBETWEEN(1,5)</f>
        <v>5</v>
      </c>
      <c r="M1419" s="4" t="str">
        <f aca="false">+VLOOKUP(A1419&amp;B1419,[1]country_org_des!$A$1:$E$1048576,5,0)</f>
        <v>FTL||Supplier_90||Plant_18||FTL_DE_W-DE_W_500</v>
      </c>
      <c r="N1419" s="4" t="n">
        <f aca="false">+FIND("FTL",M1419,2)+4</f>
        <v>33</v>
      </c>
      <c r="O1419" s="0" t="n">
        <f aca="false">+FIND("-",M1419)</f>
        <v>37</v>
      </c>
      <c r="P1419" s="0" t="n">
        <f aca="false">+LEN(M1419)</f>
        <v>45</v>
      </c>
      <c r="Q1419" s="0" t="str">
        <f aca="false">+RIGHT(M1419,P1419-O1419)</f>
        <v>DE_W_500</v>
      </c>
      <c r="R1419" s="0" t="n">
        <f aca="false">+LEN(M1419)-LEN(SUBSTITUTE(M1419,"_",""))</f>
        <v>6</v>
      </c>
      <c r="S1419" s="0" t="n">
        <f aca="false">+FIND("!",T1419)</f>
        <v>42</v>
      </c>
      <c r="T1419" s="0" t="str">
        <f aca="false">+SUBSTITUTE(M1419,"_","!",R1419)</f>
        <v>FTL||Supplier_90||Plant_18||FTL_DE_W-DE_W!500</v>
      </c>
    </row>
    <row r="1420" customFormat="false" ht="12.8" hidden="true" customHeight="false" outlineLevel="0" collapsed="false">
      <c r="A1420" s="0" t="s">
        <v>1065</v>
      </c>
      <c r="B1420" s="0" t="s">
        <v>1599</v>
      </c>
      <c r="C1420" s="0" t="s">
        <v>1604</v>
      </c>
      <c r="D1420" s="0" t="n">
        <v>336</v>
      </c>
      <c r="E1420" s="4" t="str">
        <f aca="false">+LEFT(RIGHT(M1420,P1420-N1420+1),O1420-N1420)</f>
        <v>DE_W</v>
      </c>
      <c r="F1420" s="4" t="str">
        <f aca="false">+RIGHT(LEFT(M1420,S1420-1),S1420-O1420-1)</f>
        <v>DE_W</v>
      </c>
      <c r="G1420" s="4" t="n">
        <f aca="false">+D1420*VLOOKUP(C1420,[1]commodities!A$1:H$1048576,2,0)</f>
        <v>79.1999999952</v>
      </c>
      <c r="H1420" s="4" t="n">
        <f aca="false">+$D1420*VLOOKUP(C1420,[1]commodities!A$1:H$1048576,3,0)</f>
        <v>0.5669889456</v>
      </c>
      <c r="I1420" s="4" t="n">
        <f aca="false">+G1420/K1420</f>
        <v>79.1999999952</v>
      </c>
      <c r="J1420" s="4" t="n">
        <f aca="false">+H1420/K1420</f>
        <v>0.5669889456</v>
      </c>
      <c r="K1420" s="4" t="n">
        <f aca="false">+ROUNDUP(MAX(G1420/12000,H1420/51,1),0)</f>
        <v>1</v>
      </c>
      <c r="L1420" s="4" t="n">
        <f aca="false">+RANDBETWEEN(1,5)</f>
        <v>5</v>
      </c>
      <c r="M1420" s="4" t="str">
        <f aca="false">+VLOOKUP(A1420&amp;B1420,[1]country_org_des!$A$1:$E$1048576,5,0)</f>
        <v>FTL||Supplier_90||Plant_18||FTL_DE_W-DE_W_500</v>
      </c>
      <c r="N1420" s="4" t="n">
        <f aca="false">+FIND("FTL",M1420,2)+4</f>
        <v>33</v>
      </c>
      <c r="O1420" s="0" t="n">
        <f aca="false">+FIND("-",M1420)</f>
        <v>37</v>
      </c>
      <c r="P1420" s="0" t="n">
        <f aca="false">+LEN(M1420)</f>
        <v>45</v>
      </c>
      <c r="Q1420" s="0" t="str">
        <f aca="false">+RIGHT(M1420,P1420-O1420)</f>
        <v>DE_W_500</v>
      </c>
      <c r="R1420" s="0" t="n">
        <f aca="false">+LEN(M1420)-LEN(SUBSTITUTE(M1420,"_",""))</f>
        <v>6</v>
      </c>
      <c r="S1420" s="0" t="n">
        <f aca="false">+FIND("!",T1420)</f>
        <v>42</v>
      </c>
      <c r="T1420" s="0" t="str">
        <f aca="false">+SUBSTITUTE(M1420,"_","!",R1420)</f>
        <v>FTL||Supplier_90||Plant_18||FTL_DE_W-DE_W!500</v>
      </c>
    </row>
    <row r="1421" customFormat="false" ht="12.8" hidden="true" customHeight="false" outlineLevel="0" collapsed="false">
      <c r="A1421" s="0" t="s">
        <v>1065</v>
      </c>
      <c r="B1421" s="0" t="s">
        <v>1599</v>
      </c>
      <c r="C1421" s="0" t="s">
        <v>1605</v>
      </c>
      <c r="D1421" s="0" t="n">
        <v>336</v>
      </c>
      <c r="E1421" s="4" t="str">
        <f aca="false">+LEFT(RIGHT(M1421,P1421-N1421+1),O1421-N1421)</f>
        <v>DE_W</v>
      </c>
      <c r="F1421" s="4" t="str">
        <f aca="false">+RIGHT(LEFT(M1421,S1421-1),S1421-O1421-1)</f>
        <v>DE_W</v>
      </c>
      <c r="G1421" s="4" t="n">
        <f aca="false">+D1421*VLOOKUP(C1421,[1]commodities!A$1:H$1048576,2,0)</f>
        <v>79.1999999952</v>
      </c>
      <c r="H1421" s="4" t="n">
        <f aca="false">+$D1421*VLOOKUP(C1421,[1]commodities!A$1:H$1048576,3,0)</f>
        <v>0.5669889456</v>
      </c>
      <c r="I1421" s="4" t="n">
        <f aca="false">+G1421/K1421</f>
        <v>79.1999999952</v>
      </c>
      <c r="J1421" s="4" t="n">
        <f aca="false">+H1421/K1421</f>
        <v>0.5669889456</v>
      </c>
      <c r="K1421" s="4" t="n">
        <f aca="false">+ROUNDUP(MAX(G1421/12000,H1421/51,1),0)</f>
        <v>1</v>
      </c>
      <c r="L1421" s="4" t="n">
        <f aca="false">+RANDBETWEEN(1,5)</f>
        <v>3</v>
      </c>
      <c r="M1421" s="4" t="str">
        <f aca="false">+VLOOKUP(A1421&amp;B1421,[1]country_org_des!$A$1:$E$1048576,5,0)</f>
        <v>FTL||Supplier_90||Plant_18||FTL_DE_W-DE_W_500</v>
      </c>
      <c r="N1421" s="4" t="n">
        <f aca="false">+FIND("FTL",M1421,2)+4</f>
        <v>33</v>
      </c>
      <c r="O1421" s="0" t="n">
        <f aca="false">+FIND("-",M1421)</f>
        <v>37</v>
      </c>
      <c r="P1421" s="0" t="n">
        <f aca="false">+LEN(M1421)</f>
        <v>45</v>
      </c>
      <c r="Q1421" s="0" t="str">
        <f aca="false">+RIGHT(M1421,P1421-O1421)</f>
        <v>DE_W_500</v>
      </c>
      <c r="R1421" s="0" t="n">
        <f aca="false">+LEN(M1421)-LEN(SUBSTITUTE(M1421,"_",""))</f>
        <v>6</v>
      </c>
      <c r="S1421" s="0" t="n">
        <f aca="false">+FIND("!",T1421)</f>
        <v>42</v>
      </c>
      <c r="T1421" s="0" t="str">
        <f aca="false">+SUBSTITUTE(M1421,"_","!",R1421)</f>
        <v>FTL||Supplier_90||Plant_18||FTL_DE_W-DE_W!500</v>
      </c>
    </row>
    <row r="1422" customFormat="false" ht="12.8" hidden="true" customHeight="false" outlineLevel="0" collapsed="false">
      <c r="A1422" s="0" t="s">
        <v>1065</v>
      </c>
      <c r="B1422" s="0" t="s">
        <v>1599</v>
      </c>
      <c r="C1422" s="0" t="s">
        <v>1606</v>
      </c>
      <c r="D1422" s="0" t="n">
        <v>42</v>
      </c>
      <c r="E1422" s="4" t="str">
        <f aca="false">+LEFT(RIGHT(M1422,P1422-N1422+1),O1422-N1422)</f>
        <v>DE_W</v>
      </c>
      <c r="F1422" s="4" t="str">
        <f aca="false">+RIGHT(LEFT(M1422,S1422-1),S1422-O1422-1)</f>
        <v>DE_W</v>
      </c>
      <c r="G1422" s="4" t="n">
        <f aca="false">+D1422*VLOOKUP(C1422,[1]commodities!A$1:H$1048576,2,0)</f>
        <v>9.8999999994</v>
      </c>
      <c r="H1422" s="4" t="n">
        <f aca="false">+$D1422*VLOOKUP(C1422,[1]commodities!A$1:H$1048576,3,0)</f>
        <v>0.0708736182</v>
      </c>
      <c r="I1422" s="4" t="n">
        <f aca="false">+G1422/K1422</f>
        <v>9.8999999994</v>
      </c>
      <c r="J1422" s="4" t="n">
        <f aca="false">+H1422/K1422</f>
        <v>0.0708736182</v>
      </c>
      <c r="K1422" s="4" t="n">
        <f aca="false">+ROUNDUP(MAX(G1422/12000,H1422/51,1),0)</f>
        <v>1</v>
      </c>
      <c r="L1422" s="4" t="n">
        <f aca="false">+RANDBETWEEN(1,5)</f>
        <v>4</v>
      </c>
      <c r="M1422" s="4" t="str">
        <f aca="false">+VLOOKUP(A1422&amp;B1422,[1]country_org_des!$A$1:$E$1048576,5,0)</f>
        <v>FTL||Supplier_90||Plant_18||FTL_DE_W-DE_W_500</v>
      </c>
      <c r="N1422" s="4" t="n">
        <f aca="false">+FIND("FTL",M1422,2)+4</f>
        <v>33</v>
      </c>
      <c r="O1422" s="0" t="n">
        <f aca="false">+FIND("-",M1422)</f>
        <v>37</v>
      </c>
      <c r="P1422" s="0" t="n">
        <f aca="false">+LEN(M1422)</f>
        <v>45</v>
      </c>
      <c r="Q1422" s="0" t="str">
        <f aca="false">+RIGHT(M1422,P1422-O1422)</f>
        <v>DE_W_500</v>
      </c>
      <c r="R1422" s="0" t="n">
        <f aca="false">+LEN(M1422)-LEN(SUBSTITUTE(M1422,"_",""))</f>
        <v>6</v>
      </c>
      <c r="S1422" s="0" t="n">
        <f aca="false">+FIND("!",T1422)</f>
        <v>42</v>
      </c>
      <c r="T1422" s="0" t="str">
        <f aca="false">+SUBSTITUTE(M1422,"_","!",R1422)</f>
        <v>FTL||Supplier_90||Plant_18||FTL_DE_W-DE_W!500</v>
      </c>
    </row>
    <row r="1423" customFormat="false" ht="12.8" hidden="true" customHeight="false" outlineLevel="0" collapsed="false">
      <c r="A1423" s="0" t="s">
        <v>1065</v>
      </c>
      <c r="B1423" s="0" t="s">
        <v>1599</v>
      </c>
      <c r="C1423" s="0" t="s">
        <v>1607</v>
      </c>
      <c r="D1423" s="0" t="n">
        <v>126</v>
      </c>
      <c r="E1423" s="4" t="str">
        <f aca="false">+LEFT(RIGHT(M1423,P1423-N1423+1),O1423-N1423)</f>
        <v>DE_W</v>
      </c>
      <c r="F1423" s="4" t="str">
        <f aca="false">+RIGHT(LEFT(M1423,S1423-1),S1423-O1423-1)</f>
        <v>DE_W</v>
      </c>
      <c r="G1423" s="4" t="n">
        <f aca="false">+D1423*VLOOKUP(C1423,[1]commodities!A$1:H$1048576,2,0)</f>
        <v>29.6999999982</v>
      </c>
      <c r="H1423" s="4" t="n">
        <f aca="false">+$D1423*VLOOKUP(C1423,[1]commodities!A$1:H$1048576,3,0)</f>
        <v>0.2126208546</v>
      </c>
      <c r="I1423" s="4" t="n">
        <f aca="false">+G1423/K1423</f>
        <v>29.6999999982</v>
      </c>
      <c r="J1423" s="4" t="n">
        <f aca="false">+H1423/K1423</f>
        <v>0.2126208546</v>
      </c>
      <c r="K1423" s="4" t="n">
        <f aca="false">+ROUNDUP(MAX(G1423/12000,H1423/51,1),0)</f>
        <v>1</v>
      </c>
      <c r="L1423" s="4" t="n">
        <f aca="false">+RANDBETWEEN(1,5)</f>
        <v>3</v>
      </c>
      <c r="M1423" s="4" t="str">
        <f aca="false">+VLOOKUP(A1423&amp;B1423,[1]country_org_des!$A$1:$E$1048576,5,0)</f>
        <v>FTL||Supplier_90||Plant_18||FTL_DE_W-DE_W_500</v>
      </c>
      <c r="N1423" s="4" t="n">
        <f aca="false">+FIND("FTL",M1423,2)+4</f>
        <v>33</v>
      </c>
      <c r="O1423" s="0" t="n">
        <f aca="false">+FIND("-",M1423)</f>
        <v>37</v>
      </c>
      <c r="P1423" s="0" t="n">
        <f aca="false">+LEN(M1423)</f>
        <v>45</v>
      </c>
      <c r="Q1423" s="0" t="str">
        <f aca="false">+RIGHT(M1423,P1423-O1423)</f>
        <v>DE_W_500</v>
      </c>
      <c r="R1423" s="0" t="n">
        <f aca="false">+LEN(M1423)-LEN(SUBSTITUTE(M1423,"_",""))</f>
        <v>6</v>
      </c>
      <c r="S1423" s="0" t="n">
        <f aca="false">+FIND("!",T1423)</f>
        <v>42</v>
      </c>
      <c r="T1423" s="0" t="str">
        <f aca="false">+SUBSTITUTE(M1423,"_","!",R1423)</f>
        <v>FTL||Supplier_90||Plant_18||FTL_DE_W-DE_W!500</v>
      </c>
    </row>
    <row r="1424" customFormat="false" ht="12.8" hidden="true" customHeight="false" outlineLevel="0" collapsed="false">
      <c r="A1424" s="0" t="s">
        <v>1065</v>
      </c>
      <c r="B1424" s="0" t="s">
        <v>1599</v>
      </c>
      <c r="C1424" s="0" t="s">
        <v>1608</v>
      </c>
      <c r="D1424" s="0" t="n">
        <v>168</v>
      </c>
      <c r="E1424" s="4" t="str">
        <f aca="false">+LEFT(RIGHT(M1424,P1424-N1424+1),O1424-N1424)</f>
        <v>DE_W</v>
      </c>
      <c r="F1424" s="4" t="str">
        <f aca="false">+RIGHT(LEFT(M1424,S1424-1),S1424-O1424-1)</f>
        <v>DE_W</v>
      </c>
      <c r="G1424" s="4" t="n">
        <f aca="false">+D1424*VLOOKUP(C1424,[1]commodities!A$1:H$1048576,2,0)</f>
        <v>39.5999999976</v>
      </c>
      <c r="H1424" s="4" t="n">
        <f aca="false">+$D1424*VLOOKUP(C1424,[1]commodities!A$1:H$1048576,3,0)</f>
        <v>0.2834944728</v>
      </c>
      <c r="I1424" s="4" t="n">
        <f aca="false">+G1424/K1424</f>
        <v>39.5999999976</v>
      </c>
      <c r="J1424" s="4" t="n">
        <f aca="false">+H1424/K1424</f>
        <v>0.2834944728</v>
      </c>
      <c r="K1424" s="4" t="n">
        <f aca="false">+ROUNDUP(MAX(G1424/12000,H1424/51,1),0)</f>
        <v>1</v>
      </c>
      <c r="L1424" s="4" t="n">
        <f aca="false">+RANDBETWEEN(1,5)</f>
        <v>4</v>
      </c>
      <c r="M1424" s="4" t="str">
        <f aca="false">+VLOOKUP(A1424&amp;B1424,[1]country_org_des!$A$1:$E$1048576,5,0)</f>
        <v>FTL||Supplier_90||Plant_18||FTL_DE_W-DE_W_500</v>
      </c>
      <c r="N1424" s="4" t="n">
        <f aca="false">+FIND("FTL",M1424,2)+4</f>
        <v>33</v>
      </c>
      <c r="O1424" s="0" t="n">
        <f aca="false">+FIND("-",M1424)</f>
        <v>37</v>
      </c>
      <c r="P1424" s="0" t="n">
        <f aca="false">+LEN(M1424)</f>
        <v>45</v>
      </c>
      <c r="Q1424" s="0" t="str">
        <f aca="false">+RIGHT(M1424,P1424-O1424)</f>
        <v>DE_W_500</v>
      </c>
      <c r="R1424" s="0" t="n">
        <f aca="false">+LEN(M1424)-LEN(SUBSTITUTE(M1424,"_",""))</f>
        <v>6</v>
      </c>
      <c r="S1424" s="0" t="n">
        <f aca="false">+FIND("!",T1424)</f>
        <v>42</v>
      </c>
      <c r="T1424" s="0" t="str">
        <f aca="false">+SUBSTITUTE(M1424,"_","!",R1424)</f>
        <v>FTL||Supplier_90||Plant_18||FTL_DE_W-DE_W!500</v>
      </c>
    </row>
    <row r="1425" customFormat="false" ht="12.8" hidden="true" customHeight="false" outlineLevel="0" collapsed="false">
      <c r="A1425" s="0" t="s">
        <v>1065</v>
      </c>
      <c r="B1425" s="0" t="s">
        <v>1599</v>
      </c>
      <c r="C1425" s="0" t="s">
        <v>1609</v>
      </c>
      <c r="D1425" s="0" t="n">
        <v>84</v>
      </c>
      <c r="E1425" s="4" t="str">
        <f aca="false">+LEFT(RIGHT(M1425,P1425-N1425+1),O1425-N1425)</f>
        <v>DE_W</v>
      </c>
      <c r="F1425" s="4" t="str">
        <f aca="false">+RIGHT(LEFT(M1425,S1425-1),S1425-O1425-1)</f>
        <v>DE_W</v>
      </c>
      <c r="G1425" s="4" t="n">
        <f aca="false">+D1425*VLOOKUP(C1425,[1]commodities!A$1:H$1048576,2,0)</f>
        <v>19.7999999988</v>
      </c>
      <c r="H1425" s="4" t="n">
        <f aca="false">+$D1425*VLOOKUP(C1425,[1]commodities!A$1:H$1048576,3,0)</f>
        <v>0.1417472364</v>
      </c>
      <c r="I1425" s="4" t="n">
        <f aca="false">+G1425/K1425</f>
        <v>19.7999999988</v>
      </c>
      <c r="J1425" s="4" t="n">
        <f aca="false">+H1425/K1425</f>
        <v>0.1417472364</v>
      </c>
      <c r="K1425" s="4" t="n">
        <f aca="false">+ROUNDUP(MAX(G1425/12000,H1425/51,1),0)</f>
        <v>1</v>
      </c>
      <c r="L1425" s="4" t="n">
        <f aca="false">+RANDBETWEEN(1,5)</f>
        <v>4</v>
      </c>
      <c r="M1425" s="4" t="str">
        <f aca="false">+VLOOKUP(A1425&amp;B1425,[1]country_org_des!$A$1:$E$1048576,5,0)</f>
        <v>FTL||Supplier_90||Plant_18||FTL_DE_W-DE_W_500</v>
      </c>
      <c r="N1425" s="4" t="n">
        <f aca="false">+FIND("FTL",M1425,2)+4</f>
        <v>33</v>
      </c>
      <c r="O1425" s="0" t="n">
        <f aca="false">+FIND("-",M1425)</f>
        <v>37</v>
      </c>
      <c r="P1425" s="0" t="n">
        <f aca="false">+LEN(M1425)</f>
        <v>45</v>
      </c>
      <c r="Q1425" s="0" t="str">
        <f aca="false">+RIGHT(M1425,P1425-O1425)</f>
        <v>DE_W_500</v>
      </c>
      <c r="R1425" s="0" t="n">
        <f aca="false">+LEN(M1425)-LEN(SUBSTITUTE(M1425,"_",""))</f>
        <v>6</v>
      </c>
      <c r="S1425" s="0" t="n">
        <f aca="false">+FIND("!",T1425)</f>
        <v>42</v>
      </c>
      <c r="T1425" s="0" t="str">
        <f aca="false">+SUBSTITUTE(M1425,"_","!",R1425)</f>
        <v>FTL||Supplier_90||Plant_18||FTL_DE_W-DE_W!500</v>
      </c>
    </row>
    <row r="1426" customFormat="false" ht="12.8" hidden="true" customHeight="false" outlineLevel="0" collapsed="false">
      <c r="A1426" s="0" t="s">
        <v>792</v>
      </c>
      <c r="B1426" s="0" t="s">
        <v>1599</v>
      </c>
      <c r="C1426" s="0" t="s">
        <v>1610</v>
      </c>
      <c r="D1426" s="0" t="n">
        <v>784</v>
      </c>
      <c r="E1426" s="4" t="str">
        <f aca="false">+LEFT(RIGHT(M1426,P1426-N1426+1),O1426-N1426)</f>
        <v>BX</v>
      </c>
      <c r="F1426" s="4" t="str">
        <f aca="false">+RIGHT(LEFT(M1426,S1426-1),S1426-O1426-1)</f>
        <v>DE_W</v>
      </c>
      <c r="G1426" s="4" t="n">
        <f aca="false">+D1426*VLOOKUP(C1426,[1]commodities!A$1:H$1048576,2,0)</f>
        <v>55.2000000272</v>
      </c>
      <c r="H1426" s="4" t="n">
        <f aca="false">+$D1426*VLOOKUP(C1426,[1]commodities!A$1:H$1048576,3,0)</f>
        <v>0.3620239952</v>
      </c>
      <c r="I1426" s="4" t="n">
        <f aca="false">+G1426/K1426</f>
        <v>55.2000000272</v>
      </c>
      <c r="J1426" s="4" t="n">
        <f aca="false">+H1426/K1426</f>
        <v>0.3620239952</v>
      </c>
      <c r="K1426" s="4" t="n">
        <f aca="false">+ROUNDUP(MAX(G1426/12000,H1426/51,1),0)</f>
        <v>1</v>
      </c>
      <c r="L1426" s="4" t="n">
        <f aca="false">+RANDBETWEEN(1,5)</f>
        <v>4</v>
      </c>
      <c r="M1426" s="4" t="str">
        <f aca="false">+VLOOKUP(A1426&amp;B1426,[1]country_org_des!$A$1:$E$1048576,5,0)</f>
        <v>FTL||Supplier_52||Plant_18||FTL_BX-DE_W_1000</v>
      </c>
      <c r="N1426" s="4" t="n">
        <f aca="false">+FIND("FTL",M1426,2)+4</f>
        <v>33</v>
      </c>
      <c r="O1426" s="0" t="n">
        <f aca="false">+FIND("-",M1426)</f>
        <v>35</v>
      </c>
      <c r="P1426" s="0" t="n">
        <f aca="false">+LEN(M1426)</f>
        <v>44</v>
      </c>
      <c r="Q1426" s="0" t="str">
        <f aca="false">+RIGHT(M1426,P1426-O1426)</f>
        <v>DE_W_1000</v>
      </c>
      <c r="R1426" s="0" t="n">
        <f aca="false">+LEN(M1426)-LEN(SUBSTITUTE(M1426,"_",""))</f>
        <v>5</v>
      </c>
      <c r="S1426" s="0" t="n">
        <f aca="false">+FIND("!",T1426)</f>
        <v>40</v>
      </c>
      <c r="T1426" s="0" t="str">
        <f aca="false">+SUBSTITUTE(M1426,"_","!",R1426)</f>
        <v>FTL||Supplier_52||Plant_18||FTL_BX-DE_W!1000</v>
      </c>
    </row>
    <row r="1427" customFormat="false" ht="12.8" hidden="true" customHeight="false" outlineLevel="0" collapsed="false">
      <c r="A1427" s="0" t="s">
        <v>792</v>
      </c>
      <c r="B1427" s="0" t="s">
        <v>1599</v>
      </c>
      <c r="C1427" s="0" t="s">
        <v>1611</v>
      </c>
      <c r="D1427" s="0" t="n">
        <v>504</v>
      </c>
      <c r="E1427" s="4" t="str">
        <f aca="false">+LEFT(RIGHT(M1427,P1427-N1427+1),O1427-N1427)</f>
        <v>BX</v>
      </c>
      <c r="F1427" s="4" t="str">
        <f aca="false">+RIGHT(LEFT(M1427,S1427-1),S1427-O1427-1)</f>
        <v>DE_W</v>
      </c>
      <c r="G1427" s="4" t="n">
        <f aca="false">+D1427*VLOOKUP(C1427,[1]commodities!A$1:H$1048576,2,0)</f>
        <v>36.55999998</v>
      </c>
      <c r="H1427" s="4" t="n">
        <f aca="false">+$D1427*VLOOKUP(C1427,[1]commodities!A$1:H$1048576,3,0)</f>
        <v>0.2610160056</v>
      </c>
      <c r="I1427" s="4" t="n">
        <f aca="false">+G1427/K1427</f>
        <v>36.55999998</v>
      </c>
      <c r="J1427" s="4" t="n">
        <f aca="false">+H1427/K1427</f>
        <v>0.2610160056</v>
      </c>
      <c r="K1427" s="4" t="n">
        <f aca="false">+ROUNDUP(MAX(G1427/12000,H1427/51,1),0)</f>
        <v>1</v>
      </c>
      <c r="L1427" s="4" t="n">
        <f aca="false">+RANDBETWEEN(1,5)</f>
        <v>3</v>
      </c>
      <c r="M1427" s="4" t="str">
        <f aca="false">+VLOOKUP(A1427&amp;B1427,[1]country_org_des!$A$1:$E$1048576,5,0)</f>
        <v>FTL||Supplier_52||Plant_18||FTL_BX-DE_W_1000</v>
      </c>
      <c r="N1427" s="4" t="n">
        <f aca="false">+FIND("FTL",M1427,2)+4</f>
        <v>33</v>
      </c>
      <c r="O1427" s="0" t="n">
        <f aca="false">+FIND("-",M1427)</f>
        <v>35</v>
      </c>
      <c r="P1427" s="0" t="n">
        <f aca="false">+LEN(M1427)</f>
        <v>44</v>
      </c>
      <c r="Q1427" s="0" t="str">
        <f aca="false">+RIGHT(M1427,P1427-O1427)</f>
        <v>DE_W_1000</v>
      </c>
      <c r="R1427" s="0" t="n">
        <f aca="false">+LEN(M1427)-LEN(SUBSTITUTE(M1427,"_",""))</f>
        <v>5</v>
      </c>
      <c r="S1427" s="0" t="n">
        <f aca="false">+FIND("!",T1427)</f>
        <v>40</v>
      </c>
      <c r="T1427" s="0" t="str">
        <f aca="false">+SUBSTITUTE(M1427,"_","!",R1427)</f>
        <v>FTL||Supplier_52||Plant_18||FTL_BX-DE_W!1000</v>
      </c>
    </row>
    <row r="1428" customFormat="false" ht="12.8" hidden="true" customHeight="false" outlineLevel="0" collapsed="false">
      <c r="A1428" s="0" t="s">
        <v>792</v>
      </c>
      <c r="B1428" s="0" t="s">
        <v>1599</v>
      </c>
      <c r="C1428" s="0" t="s">
        <v>1612</v>
      </c>
      <c r="D1428" s="0" t="n">
        <v>133</v>
      </c>
      <c r="E1428" s="4" t="str">
        <f aca="false">+LEFT(RIGHT(M1428,P1428-N1428+1),O1428-N1428)</f>
        <v>BX</v>
      </c>
      <c r="F1428" s="4" t="str">
        <f aca="false">+RIGHT(LEFT(M1428,S1428-1),S1428-O1428-1)</f>
        <v>DE_W</v>
      </c>
      <c r="G1428" s="4" t="n">
        <f aca="false">+D1428*VLOOKUP(C1428,[1]commodities!A$1:H$1048576,2,0)</f>
        <v>9.4200000041</v>
      </c>
      <c r="H1428" s="4" t="n">
        <f aca="false">+$D1428*VLOOKUP(C1428,[1]commodities!A$1:H$1048576,3,0)</f>
        <v>0.0652540028</v>
      </c>
      <c r="I1428" s="4" t="n">
        <f aca="false">+G1428/K1428</f>
        <v>9.4200000041</v>
      </c>
      <c r="J1428" s="4" t="n">
        <f aca="false">+H1428/K1428</f>
        <v>0.0652540028</v>
      </c>
      <c r="K1428" s="4" t="n">
        <f aca="false">+ROUNDUP(MAX(G1428/12000,H1428/51,1),0)</f>
        <v>1</v>
      </c>
      <c r="L1428" s="4" t="n">
        <f aca="false">+RANDBETWEEN(1,5)</f>
        <v>3</v>
      </c>
      <c r="M1428" s="4" t="str">
        <f aca="false">+VLOOKUP(A1428&amp;B1428,[1]country_org_des!$A$1:$E$1048576,5,0)</f>
        <v>FTL||Supplier_52||Plant_18||FTL_BX-DE_W_1000</v>
      </c>
      <c r="N1428" s="4" t="n">
        <f aca="false">+FIND("FTL",M1428,2)+4</f>
        <v>33</v>
      </c>
      <c r="O1428" s="0" t="n">
        <f aca="false">+FIND("-",M1428)</f>
        <v>35</v>
      </c>
      <c r="P1428" s="0" t="n">
        <f aca="false">+LEN(M1428)</f>
        <v>44</v>
      </c>
      <c r="Q1428" s="0" t="str">
        <f aca="false">+RIGHT(M1428,P1428-O1428)</f>
        <v>DE_W_1000</v>
      </c>
      <c r="R1428" s="0" t="n">
        <f aca="false">+LEN(M1428)-LEN(SUBSTITUTE(M1428,"_",""))</f>
        <v>5</v>
      </c>
      <c r="S1428" s="0" t="n">
        <f aca="false">+FIND("!",T1428)</f>
        <v>40</v>
      </c>
      <c r="T1428" s="0" t="str">
        <f aca="false">+SUBSTITUTE(M1428,"_","!",R1428)</f>
        <v>FTL||Supplier_52||Plant_18||FTL_BX-DE_W!1000</v>
      </c>
    </row>
    <row r="1429" customFormat="false" ht="12.8" hidden="true" customHeight="false" outlineLevel="0" collapsed="false">
      <c r="A1429" s="0" t="s">
        <v>792</v>
      </c>
      <c r="B1429" s="0" t="s">
        <v>1599</v>
      </c>
      <c r="C1429" s="0" t="s">
        <v>1613</v>
      </c>
      <c r="D1429" s="0" t="n">
        <v>108</v>
      </c>
      <c r="E1429" s="4" t="str">
        <f aca="false">+LEFT(RIGHT(M1429,P1429-N1429+1),O1429-N1429)</f>
        <v>BX</v>
      </c>
      <c r="F1429" s="4" t="str">
        <f aca="false">+RIGHT(LEFT(M1429,S1429-1),S1429-O1429-1)</f>
        <v>DE_W</v>
      </c>
      <c r="G1429" s="4" t="n">
        <f aca="false">+D1429*VLOOKUP(C1429,[1]commodities!A$1:H$1048576,2,0)</f>
        <v>31.7400000012</v>
      </c>
      <c r="H1429" s="4" t="n">
        <f aca="false">+$D1429*VLOOKUP(C1429,[1]commodities!A$1:H$1048576,3,0)</f>
        <v>0.1957619988</v>
      </c>
      <c r="I1429" s="4" t="n">
        <f aca="false">+G1429/K1429</f>
        <v>31.7400000012</v>
      </c>
      <c r="J1429" s="4" t="n">
        <f aca="false">+H1429/K1429</f>
        <v>0.1957619988</v>
      </c>
      <c r="K1429" s="4" t="n">
        <f aca="false">+ROUNDUP(MAX(G1429/12000,H1429/51,1),0)</f>
        <v>1</v>
      </c>
      <c r="L1429" s="4" t="n">
        <f aca="false">+RANDBETWEEN(1,5)</f>
        <v>1</v>
      </c>
      <c r="M1429" s="4" t="str">
        <f aca="false">+VLOOKUP(A1429&amp;B1429,[1]country_org_des!$A$1:$E$1048576,5,0)</f>
        <v>FTL||Supplier_52||Plant_18||FTL_BX-DE_W_1000</v>
      </c>
      <c r="N1429" s="4" t="n">
        <f aca="false">+FIND("FTL",M1429,2)+4</f>
        <v>33</v>
      </c>
      <c r="O1429" s="0" t="n">
        <f aca="false">+FIND("-",M1429)</f>
        <v>35</v>
      </c>
      <c r="P1429" s="0" t="n">
        <f aca="false">+LEN(M1429)</f>
        <v>44</v>
      </c>
      <c r="Q1429" s="0" t="str">
        <f aca="false">+RIGHT(M1429,P1429-O1429)</f>
        <v>DE_W_1000</v>
      </c>
      <c r="R1429" s="0" t="n">
        <f aca="false">+LEN(M1429)-LEN(SUBSTITUTE(M1429,"_",""))</f>
        <v>5</v>
      </c>
      <c r="S1429" s="0" t="n">
        <f aca="false">+FIND("!",T1429)</f>
        <v>40</v>
      </c>
      <c r="T1429" s="0" t="str">
        <f aca="false">+SUBSTITUTE(M1429,"_","!",R1429)</f>
        <v>FTL||Supplier_52||Plant_18||FTL_BX-DE_W!1000</v>
      </c>
    </row>
    <row r="1430" customFormat="false" ht="12.8" hidden="true" customHeight="false" outlineLevel="0" collapsed="false">
      <c r="A1430" s="0" t="s">
        <v>792</v>
      </c>
      <c r="B1430" s="0" t="s">
        <v>1599</v>
      </c>
      <c r="C1430" s="0" t="s">
        <v>1614</v>
      </c>
      <c r="D1430" s="0" t="n">
        <v>108</v>
      </c>
      <c r="E1430" s="4" t="str">
        <f aca="false">+LEFT(RIGHT(M1430,P1430-N1430+1),O1430-N1430)</f>
        <v>BX</v>
      </c>
      <c r="F1430" s="4" t="str">
        <f aca="false">+RIGHT(LEFT(M1430,S1430-1),S1430-O1430-1)</f>
        <v>DE_W</v>
      </c>
      <c r="G1430" s="4" t="n">
        <f aca="false">+D1430*VLOOKUP(C1430,[1]commodities!A$1:H$1048576,2,0)</f>
        <v>31.7400000012</v>
      </c>
      <c r="H1430" s="4" t="n">
        <f aca="false">+$D1430*VLOOKUP(C1430,[1]commodities!A$1:H$1048576,3,0)</f>
        <v>0.1957619988</v>
      </c>
      <c r="I1430" s="4" t="n">
        <f aca="false">+G1430/K1430</f>
        <v>31.7400000012</v>
      </c>
      <c r="J1430" s="4" t="n">
        <f aca="false">+H1430/K1430</f>
        <v>0.1957619988</v>
      </c>
      <c r="K1430" s="4" t="n">
        <f aca="false">+ROUNDUP(MAX(G1430/12000,H1430/51,1),0)</f>
        <v>1</v>
      </c>
      <c r="L1430" s="4" t="n">
        <f aca="false">+RANDBETWEEN(1,5)</f>
        <v>4</v>
      </c>
      <c r="M1430" s="4" t="str">
        <f aca="false">+VLOOKUP(A1430&amp;B1430,[1]country_org_des!$A$1:$E$1048576,5,0)</f>
        <v>FTL||Supplier_52||Plant_18||FTL_BX-DE_W_1000</v>
      </c>
      <c r="N1430" s="4" t="n">
        <f aca="false">+FIND("FTL",M1430,2)+4</f>
        <v>33</v>
      </c>
      <c r="O1430" s="0" t="n">
        <f aca="false">+FIND("-",M1430)</f>
        <v>35</v>
      </c>
      <c r="P1430" s="0" t="n">
        <f aca="false">+LEN(M1430)</f>
        <v>44</v>
      </c>
      <c r="Q1430" s="0" t="str">
        <f aca="false">+RIGHT(M1430,P1430-O1430)</f>
        <v>DE_W_1000</v>
      </c>
      <c r="R1430" s="0" t="n">
        <f aca="false">+LEN(M1430)-LEN(SUBSTITUTE(M1430,"_",""))</f>
        <v>5</v>
      </c>
      <c r="S1430" s="0" t="n">
        <f aca="false">+FIND("!",T1430)</f>
        <v>40</v>
      </c>
      <c r="T1430" s="0" t="str">
        <f aca="false">+SUBSTITUTE(M1430,"_","!",R1430)</f>
        <v>FTL||Supplier_52||Plant_18||FTL_BX-DE_W!1000</v>
      </c>
    </row>
    <row r="1431" customFormat="false" ht="12.8" hidden="true" customHeight="false" outlineLevel="0" collapsed="false">
      <c r="A1431" s="0" t="s">
        <v>792</v>
      </c>
      <c r="B1431" s="0" t="s">
        <v>1599</v>
      </c>
      <c r="C1431" s="0" t="s">
        <v>1615</v>
      </c>
      <c r="D1431" s="0" t="n">
        <v>36</v>
      </c>
      <c r="E1431" s="4" t="str">
        <f aca="false">+LEFT(RIGHT(M1431,P1431-N1431+1),O1431-N1431)</f>
        <v>BX</v>
      </c>
      <c r="F1431" s="4" t="str">
        <f aca="false">+RIGHT(LEFT(M1431,S1431-1),S1431-O1431-1)</f>
        <v>DE_W</v>
      </c>
      <c r="G1431" s="4" t="n">
        <f aca="false">+D1431*VLOOKUP(C1431,[1]commodities!A$1:H$1048576,2,0)</f>
        <v>10.5800000004</v>
      </c>
      <c r="H1431" s="4" t="n">
        <f aca="false">+$D1431*VLOOKUP(C1431,[1]commodities!A$1:H$1048576,3,0)</f>
        <v>0.0652539996</v>
      </c>
      <c r="I1431" s="4" t="n">
        <f aca="false">+G1431/K1431</f>
        <v>10.5800000004</v>
      </c>
      <c r="J1431" s="4" t="n">
        <f aca="false">+H1431/K1431</f>
        <v>0.0652539996</v>
      </c>
      <c r="K1431" s="4" t="n">
        <f aca="false">+ROUNDUP(MAX(G1431/12000,H1431/51,1),0)</f>
        <v>1</v>
      </c>
      <c r="L1431" s="4" t="n">
        <f aca="false">+RANDBETWEEN(1,5)</f>
        <v>3</v>
      </c>
      <c r="M1431" s="4" t="str">
        <f aca="false">+VLOOKUP(A1431&amp;B1431,[1]country_org_des!$A$1:$E$1048576,5,0)</f>
        <v>FTL||Supplier_52||Plant_18||FTL_BX-DE_W_1000</v>
      </c>
      <c r="N1431" s="4" t="n">
        <f aca="false">+FIND("FTL",M1431,2)+4</f>
        <v>33</v>
      </c>
      <c r="O1431" s="0" t="n">
        <f aca="false">+FIND("-",M1431)</f>
        <v>35</v>
      </c>
      <c r="P1431" s="0" t="n">
        <f aca="false">+LEN(M1431)</f>
        <v>44</v>
      </c>
      <c r="Q1431" s="0" t="str">
        <f aca="false">+RIGHT(M1431,P1431-O1431)</f>
        <v>DE_W_1000</v>
      </c>
      <c r="R1431" s="0" t="n">
        <f aca="false">+LEN(M1431)-LEN(SUBSTITUTE(M1431,"_",""))</f>
        <v>5</v>
      </c>
      <c r="S1431" s="0" t="n">
        <f aca="false">+FIND("!",T1431)</f>
        <v>40</v>
      </c>
      <c r="T1431" s="0" t="str">
        <f aca="false">+SUBSTITUTE(M1431,"_","!",R1431)</f>
        <v>FTL||Supplier_52||Plant_18||FTL_BX-DE_W!1000</v>
      </c>
    </row>
    <row r="1432" customFormat="false" ht="12.8" hidden="true" customHeight="false" outlineLevel="0" collapsed="false">
      <c r="A1432" s="0" t="s">
        <v>792</v>
      </c>
      <c r="B1432" s="0" t="s">
        <v>1599</v>
      </c>
      <c r="C1432" s="0" t="s">
        <v>1616</v>
      </c>
      <c r="D1432" s="0" t="n">
        <v>3500</v>
      </c>
      <c r="E1432" s="4" t="str">
        <f aca="false">+LEFT(RIGHT(M1432,P1432-N1432+1),O1432-N1432)</f>
        <v>BX</v>
      </c>
      <c r="F1432" s="4" t="str">
        <f aca="false">+RIGHT(LEFT(M1432,S1432-1),S1432-O1432-1)</f>
        <v>DE_W</v>
      </c>
      <c r="G1432" s="4" t="n">
        <f aca="false">+D1432*VLOOKUP(C1432,[1]commodities!A$1:H$1048576,2,0)</f>
        <v>215.38461525</v>
      </c>
      <c r="H1432" s="4" t="n">
        <f aca="false">+$D1432*VLOOKUP(C1432,[1]commodities!A$1:H$1048576,3,0)</f>
        <v>1.7568383</v>
      </c>
      <c r="I1432" s="4" t="n">
        <f aca="false">+G1432/K1432</f>
        <v>215.38461525</v>
      </c>
      <c r="J1432" s="4" t="n">
        <f aca="false">+H1432/K1432</f>
        <v>1.7568383</v>
      </c>
      <c r="K1432" s="4" t="n">
        <f aca="false">+ROUNDUP(MAX(G1432/12000,H1432/51,1),0)</f>
        <v>1</v>
      </c>
      <c r="L1432" s="4" t="n">
        <f aca="false">+RANDBETWEEN(1,5)</f>
        <v>3</v>
      </c>
      <c r="M1432" s="4" t="str">
        <f aca="false">+VLOOKUP(A1432&amp;B1432,[1]country_org_des!$A$1:$E$1048576,5,0)</f>
        <v>FTL||Supplier_52||Plant_18||FTL_BX-DE_W_1000</v>
      </c>
      <c r="N1432" s="4" t="n">
        <f aca="false">+FIND("FTL",M1432,2)+4</f>
        <v>33</v>
      </c>
      <c r="O1432" s="0" t="n">
        <f aca="false">+FIND("-",M1432)</f>
        <v>35</v>
      </c>
      <c r="P1432" s="0" t="n">
        <f aca="false">+LEN(M1432)</f>
        <v>44</v>
      </c>
      <c r="Q1432" s="0" t="str">
        <f aca="false">+RIGHT(M1432,P1432-O1432)</f>
        <v>DE_W_1000</v>
      </c>
      <c r="R1432" s="0" t="n">
        <f aca="false">+LEN(M1432)-LEN(SUBSTITUTE(M1432,"_",""))</f>
        <v>5</v>
      </c>
      <c r="S1432" s="0" t="n">
        <f aca="false">+FIND("!",T1432)</f>
        <v>40</v>
      </c>
      <c r="T1432" s="0" t="str">
        <f aca="false">+SUBSTITUTE(M1432,"_","!",R1432)</f>
        <v>FTL||Supplier_52||Plant_18||FTL_BX-DE_W!1000</v>
      </c>
    </row>
    <row r="1433" customFormat="false" ht="12.8" hidden="true" customHeight="false" outlineLevel="0" collapsed="false">
      <c r="A1433" s="0" t="s">
        <v>1417</v>
      </c>
      <c r="B1433" s="0" t="s">
        <v>1599</v>
      </c>
      <c r="C1433" s="0" t="s">
        <v>1617</v>
      </c>
      <c r="D1433" s="0" t="n">
        <v>20000</v>
      </c>
      <c r="E1433" s="4" t="str">
        <f aca="false">+LEFT(RIGHT(M1433,P1433-N1433+1),O1433-N1433)</f>
        <v>DE_W</v>
      </c>
      <c r="F1433" s="4" t="str">
        <f aca="false">+RIGHT(LEFT(M1433,S1433-1),S1433-O1433-1)</f>
        <v>DE_W</v>
      </c>
      <c r="G1433" s="4" t="n">
        <f aca="false">+D1433*VLOOKUP(C1433,[1]commodities!A$1:H$1048576,2,0)</f>
        <v>44</v>
      </c>
      <c r="H1433" s="4" t="n">
        <f aca="false">+$D1433*VLOOKUP(C1433,[1]commodities!A$1:H$1048576,3,0)</f>
        <v>0.046592</v>
      </c>
      <c r="I1433" s="4" t="n">
        <f aca="false">+G1433/K1433</f>
        <v>44</v>
      </c>
      <c r="J1433" s="4" t="n">
        <f aca="false">+H1433/K1433</f>
        <v>0.046592</v>
      </c>
      <c r="K1433" s="4" t="n">
        <f aca="false">+ROUNDUP(MAX(G1433/12000,H1433/51,1),0)</f>
        <v>1</v>
      </c>
      <c r="L1433" s="4" t="n">
        <f aca="false">+RANDBETWEEN(1,5)</f>
        <v>1</v>
      </c>
      <c r="M1433" s="4" t="str">
        <f aca="false">+VLOOKUP(A1433&amp;B1433,[1]country_org_des!$A$1:$E$1048576,5,0)</f>
        <v>FTL||Supplier_83||Plant_18||FTL_DE_W-DE_W_500</v>
      </c>
      <c r="N1433" s="4" t="n">
        <f aca="false">+FIND("FTL",M1433,2)+4</f>
        <v>33</v>
      </c>
      <c r="O1433" s="0" t="n">
        <f aca="false">+FIND("-",M1433)</f>
        <v>37</v>
      </c>
      <c r="P1433" s="0" t="n">
        <f aca="false">+LEN(M1433)</f>
        <v>45</v>
      </c>
      <c r="Q1433" s="0" t="str">
        <f aca="false">+RIGHT(M1433,P1433-O1433)</f>
        <v>DE_W_500</v>
      </c>
      <c r="R1433" s="0" t="n">
        <f aca="false">+LEN(M1433)-LEN(SUBSTITUTE(M1433,"_",""))</f>
        <v>6</v>
      </c>
      <c r="S1433" s="0" t="n">
        <f aca="false">+FIND("!",T1433)</f>
        <v>42</v>
      </c>
      <c r="T1433" s="0" t="str">
        <f aca="false">+SUBSTITUTE(M1433,"_","!",R1433)</f>
        <v>FTL||Supplier_83||Plant_18||FTL_DE_W-DE_W!500</v>
      </c>
    </row>
    <row r="1434" customFormat="false" ht="12.8" hidden="true" customHeight="false" outlineLevel="0" collapsed="false">
      <c r="A1434" s="0" t="s">
        <v>1417</v>
      </c>
      <c r="B1434" s="0" t="s">
        <v>1599</v>
      </c>
      <c r="C1434" s="0" t="s">
        <v>1618</v>
      </c>
      <c r="D1434" s="0" t="n">
        <v>16000</v>
      </c>
      <c r="E1434" s="4" t="str">
        <f aca="false">+LEFT(RIGHT(M1434,P1434-N1434+1),O1434-N1434)</f>
        <v>DE_W</v>
      </c>
      <c r="F1434" s="4" t="str">
        <f aca="false">+RIGHT(LEFT(M1434,S1434-1),S1434-O1434-1)</f>
        <v>DE_W</v>
      </c>
      <c r="G1434" s="4" t="n">
        <f aca="false">+D1434*VLOOKUP(C1434,[1]commodities!A$1:H$1048576,2,0)</f>
        <v>352</v>
      </c>
      <c r="H1434" s="4" t="n">
        <f aca="false">+$D1434*VLOOKUP(C1434,[1]commodities!A$1:H$1048576,3,0)</f>
        <v>0.45696</v>
      </c>
      <c r="I1434" s="4" t="n">
        <f aca="false">+G1434/K1434</f>
        <v>352</v>
      </c>
      <c r="J1434" s="4" t="n">
        <f aca="false">+H1434/K1434</f>
        <v>0.45696</v>
      </c>
      <c r="K1434" s="4" t="n">
        <f aca="false">+ROUNDUP(MAX(G1434/12000,H1434/51,1),0)</f>
        <v>1</v>
      </c>
      <c r="L1434" s="4" t="n">
        <f aca="false">+RANDBETWEEN(1,5)</f>
        <v>4</v>
      </c>
      <c r="M1434" s="4" t="str">
        <f aca="false">+VLOOKUP(A1434&amp;B1434,[1]country_org_des!$A$1:$E$1048576,5,0)</f>
        <v>FTL||Supplier_83||Plant_18||FTL_DE_W-DE_W_500</v>
      </c>
      <c r="N1434" s="4" t="n">
        <f aca="false">+FIND("FTL",M1434,2)+4</f>
        <v>33</v>
      </c>
      <c r="O1434" s="0" t="n">
        <f aca="false">+FIND("-",M1434)</f>
        <v>37</v>
      </c>
      <c r="P1434" s="0" t="n">
        <f aca="false">+LEN(M1434)</f>
        <v>45</v>
      </c>
      <c r="Q1434" s="0" t="str">
        <f aca="false">+RIGHT(M1434,P1434-O1434)</f>
        <v>DE_W_500</v>
      </c>
      <c r="R1434" s="0" t="n">
        <f aca="false">+LEN(M1434)-LEN(SUBSTITUTE(M1434,"_",""))</f>
        <v>6</v>
      </c>
      <c r="S1434" s="0" t="n">
        <f aca="false">+FIND("!",T1434)</f>
        <v>42</v>
      </c>
      <c r="T1434" s="0" t="str">
        <f aca="false">+SUBSTITUTE(M1434,"_","!",R1434)</f>
        <v>FTL||Supplier_83||Plant_18||FTL_DE_W-DE_W!500</v>
      </c>
    </row>
    <row r="1435" customFormat="false" ht="12.8" hidden="true" customHeight="false" outlineLevel="0" collapsed="false">
      <c r="A1435" s="0" t="s">
        <v>1417</v>
      </c>
      <c r="B1435" s="0" t="s">
        <v>1599</v>
      </c>
      <c r="C1435" s="0" t="s">
        <v>1619</v>
      </c>
      <c r="D1435" s="0" t="n">
        <v>16000</v>
      </c>
      <c r="E1435" s="4" t="str">
        <f aca="false">+LEFT(RIGHT(M1435,P1435-N1435+1),O1435-N1435)</f>
        <v>DE_W</v>
      </c>
      <c r="F1435" s="4" t="str">
        <f aca="false">+RIGHT(LEFT(M1435,S1435-1),S1435-O1435-1)</f>
        <v>DE_W</v>
      </c>
      <c r="G1435" s="4" t="n">
        <f aca="false">+D1435*VLOOKUP(C1435,[1]commodities!A$1:H$1048576,2,0)</f>
        <v>352</v>
      </c>
      <c r="H1435" s="4" t="n">
        <f aca="false">+$D1435*VLOOKUP(C1435,[1]commodities!A$1:H$1048576,3,0)</f>
        <v>0.16848</v>
      </c>
      <c r="I1435" s="4" t="n">
        <f aca="false">+G1435/K1435</f>
        <v>352</v>
      </c>
      <c r="J1435" s="4" t="n">
        <f aca="false">+H1435/K1435</f>
        <v>0.16848</v>
      </c>
      <c r="K1435" s="4" t="n">
        <f aca="false">+ROUNDUP(MAX(G1435/12000,H1435/51,1),0)</f>
        <v>1</v>
      </c>
      <c r="L1435" s="4" t="n">
        <f aca="false">+RANDBETWEEN(1,5)</f>
        <v>5</v>
      </c>
      <c r="M1435" s="4" t="str">
        <f aca="false">+VLOOKUP(A1435&amp;B1435,[1]country_org_des!$A$1:$E$1048576,5,0)</f>
        <v>FTL||Supplier_83||Plant_18||FTL_DE_W-DE_W_500</v>
      </c>
      <c r="N1435" s="4" t="n">
        <f aca="false">+FIND("FTL",M1435,2)+4</f>
        <v>33</v>
      </c>
      <c r="O1435" s="0" t="n">
        <f aca="false">+FIND("-",M1435)</f>
        <v>37</v>
      </c>
      <c r="P1435" s="0" t="n">
        <f aca="false">+LEN(M1435)</f>
        <v>45</v>
      </c>
      <c r="Q1435" s="0" t="str">
        <f aca="false">+RIGHT(M1435,P1435-O1435)</f>
        <v>DE_W_500</v>
      </c>
      <c r="R1435" s="0" t="n">
        <f aca="false">+LEN(M1435)-LEN(SUBSTITUTE(M1435,"_",""))</f>
        <v>6</v>
      </c>
      <c r="S1435" s="0" t="n">
        <f aca="false">+FIND("!",T1435)</f>
        <v>42</v>
      </c>
      <c r="T1435" s="0" t="str">
        <f aca="false">+SUBSTITUTE(M1435,"_","!",R1435)</f>
        <v>FTL||Supplier_83||Plant_18||FTL_DE_W-DE_W!500</v>
      </c>
    </row>
    <row r="1436" customFormat="false" ht="12.8" hidden="true" customHeight="false" outlineLevel="0" collapsed="false">
      <c r="A1436" s="0" t="s">
        <v>1417</v>
      </c>
      <c r="B1436" s="0" t="s">
        <v>1599</v>
      </c>
      <c r="C1436" s="0" t="s">
        <v>1620</v>
      </c>
      <c r="D1436" s="0" t="n">
        <v>4000</v>
      </c>
      <c r="E1436" s="4" t="str">
        <f aca="false">+LEFT(RIGHT(M1436,P1436-N1436+1),O1436-N1436)</f>
        <v>DE_W</v>
      </c>
      <c r="F1436" s="4" t="str">
        <f aca="false">+RIGHT(LEFT(M1436,S1436-1),S1436-O1436-1)</f>
        <v>DE_W</v>
      </c>
      <c r="G1436" s="4" t="n">
        <f aca="false">+D1436*VLOOKUP(C1436,[1]commodities!A$1:H$1048576,2,0)</f>
        <v>12.2</v>
      </c>
      <c r="H1436" s="4" t="n">
        <f aca="false">+$D1436*VLOOKUP(C1436,[1]commodities!A$1:H$1048576,3,0)</f>
        <v>0.0083412</v>
      </c>
      <c r="I1436" s="4" t="n">
        <f aca="false">+G1436/K1436</f>
        <v>12.2</v>
      </c>
      <c r="J1436" s="4" t="n">
        <f aca="false">+H1436/K1436</f>
        <v>0.0083412</v>
      </c>
      <c r="K1436" s="4" t="n">
        <f aca="false">+ROUNDUP(MAX(G1436/12000,H1436/51,1),0)</f>
        <v>1</v>
      </c>
      <c r="L1436" s="4" t="n">
        <f aca="false">+RANDBETWEEN(1,5)</f>
        <v>3</v>
      </c>
      <c r="M1436" s="4" t="str">
        <f aca="false">+VLOOKUP(A1436&amp;B1436,[1]country_org_des!$A$1:$E$1048576,5,0)</f>
        <v>FTL||Supplier_83||Plant_18||FTL_DE_W-DE_W_500</v>
      </c>
      <c r="N1436" s="4" t="n">
        <f aca="false">+FIND("FTL",M1436,2)+4</f>
        <v>33</v>
      </c>
      <c r="O1436" s="0" t="n">
        <f aca="false">+FIND("-",M1436)</f>
        <v>37</v>
      </c>
      <c r="P1436" s="0" t="n">
        <f aca="false">+LEN(M1436)</f>
        <v>45</v>
      </c>
      <c r="Q1436" s="0" t="str">
        <f aca="false">+RIGHT(M1436,P1436-O1436)</f>
        <v>DE_W_500</v>
      </c>
      <c r="R1436" s="0" t="n">
        <f aca="false">+LEN(M1436)-LEN(SUBSTITUTE(M1436,"_",""))</f>
        <v>6</v>
      </c>
      <c r="S1436" s="0" t="n">
        <f aca="false">+FIND("!",T1436)</f>
        <v>42</v>
      </c>
      <c r="T1436" s="0" t="str">
        <f aca="false">+SUBSTITUTE(M1436,"_","!",R1436)</f>
        <v>FTL||Supplier_83||Plant_18||FTL_DE_W-DE_W!500</v>
      </c>
    </row>
    <row r="1437" customFormat="false" ht="12.8" hidden="true" customHeight="false" outlineLevel="0" collapsed="false">
      <c r="A1437" s="0" t="s">
        <v>526</v>
      </c>
      <c r="B1437" s="0" t="s">
        <v>1599</v>
      </c>
      <c r="C1437" s="0" t="s">
        <v>1621</v>
      </c>
      <c r="D1437" s="0" t="n">
        <v>5100</v>
      </c>
      <c r="E1437" s="4" t="str">
        <f aca="false">+LEFT(RIGHT(M1437,P1437-N1437+1),O1437-N1437)</f>
        <v>DE_W</v>
      </c>
      <c r="F1437" s="4" t="str">
        <f aca="false">+RIGHT(LEFT(M1437,S1437-1),S1437-O1437-1)</f>
        <v>DE_W</v>
      </c>
      <c r="G1437" s="4" t="n">
        <f aca="false">+D1437*VLOOKUP(C1437,[1]commodities!A$1:H$1048576,2,0)</f>
        <v>44.82000003</v>
      </c>
      <c r="H1437" s="4" t="n">
        <f aca="false">+$D1437*VLOOKUP(C1437,[1]commodities!A$1:H$1048576,3,0)</f>
        <v>0.01999506</v>
      </c>
      <c r="I1437" s="4" t="n">
        <f aca="false">+G1437/K1437</f>
        <v>44.82000003</v>
      </c>
      <c r="J1437" s="4" t="n">
        <f aca="false">+H1437/K1437</f>
        <v>0.01999506</v>
      </c>
      <c r="K1437" s="4" t="n">
        <f aca="false">+ROUNDUP(MAX(G1437/12000,H1437/51,1),0)</f>
        <v>1</v>
      </c>
      <c r="L1437" s="4" t="n">
        <f aca="false">+RANDBETWEEN(1,5)</f>
        <v>2</v>
      </c>
      <c r="M1437" s="4" t="str">
        <f aca="false">+VLOOKUP(A1437&amp;B1437,[1]country_org_des!$A$1:$E$1048576,5,0)</f>
        <v>FTL||Supplier_69||Plant_18||FTL_DE_W-DE_W_1000</v>
      </c>
      <c r="N1437" s="4" t="n">
        <f aca="false">+FIND("FTL",M1437,2)+4</f>
        <v>33</v>
      </c>
      <c r="O1437" s="0" t="n">
        <f aca="false">+FIND("-",M1437)</f>
        <v>37</v>
      </c>
      <c r="P1437" s="0" t="n">
        <f aca="false">+LEN(M1437)</f>
        <v>46</v>
      </c>
      <c r="Q1437" s="0" t="str">
        <f aca="false">+RIGHT(M1437,P1437-O1437)</f>
        <v>DE_W_1000</v>
      </c>
      <c r="R1437" s="0" t="n">
        <f aca="false">+LEN(M1437)-LEN(SUBSTITUTE(M1437,"_",""))</f>
        <v>6</v>
      </c>
      <c r="S1437" s="0" t="n">
        <f aca="false">+FIND("!",T1437)</f>
        <v>42</v>
      </c>
      <c r="T1437" s="0" t="str">
        <f aca="false">+SUBSTITUTE(M1437,"_","!",R1437)</f>
        <v>FTL||Supplier_69||Plant_18||FTL_DE_W-DE_W!1000</v>
      </c>
    </row>
    <row r="1438" customFormat="false" ht="12.8" hidden="true" customHeight="false" outlineLevel="0" collapsed="false">
      <c r="A1438" s="0" t="s">
        <v>1622</v>
      </c>
      <c r="B1438" s="0" t="s">
        <v>1599</v>
      </c>
      <c r="C1438" s="0" t="s">
        <v>1623</v>
      </c>
      <c r="D1438" s="0" t="n">
        <v>10</v>
      </c>
      <c r="E1438" s="4" t="str">
        <f aca="false">+LEFT(RIGHT(M1438,P1438-N1438+1),O1438-N1438)</f>
        <v>DE_W</v>
      </c>
      <c r="F1438" s="4" t="str">
        <f aca="false">+RIGHT(LEFT(M1438,S1438-1),S1438-O1438-1)</f>
        <v>DE_W</v>
      </c>
      <c r="G1438" s="4" t="n">
        <f aca="false">+D1438*VLOOKUP(C1438,[1]commodities!A$1:H$1048576,2,0)</f>
        <v>155.766666667</v>
      </c>
      <c r="H1438" s="4" t="n">
        <f aca="false">+$D1438*VLOOKUP(C1438,[1]commodities!A$1:H$1048576,3,0)</f>
        <v>1.673896667</v>
      </c>
      <c r="I1438" s="4" t="n">
        <f aca="false">+G1438/K1438</f>
        <v>155.766666667</v>
      </c>
      <c r="J1438" s="4" t="n">
        <f aca="false">+H1438/K1438</f>
        <v>1.673896667</v>
      </c>
      <c r="K1438" s="4" t="n">
        <f aca="false">+ROUNDUP(MAX(G1438/12000,H1438/51,1),0)</f>
        <v>1</v>
      </c>
      <c r="L1438" s="4" t="n">
        <f aca="false">+RANDBETWEEN(1,5)</f>
        <v>5</v>
      </c>
      <c r="M1438" s="4" t="str">
        <f aca="false">+VLOOKUP(A1438&amp;B1438,[1]country_org_des!$A$1:$E$1048576,5,0)</f>
        <v>FTL||Supplier_192||Plant_18||FTL_DE_W-DE_W_250</v>
      </c>
      <c r="N1438" s="4" t="n">
        <f aca="false">+FIND("FTL",M1438,2)+4</f>
        <v>34</v>
      </c>
      <c r="O1438" s="0" t="n">
        <f aca="false">+FIND("-",M1438)</f>
        <v>38</v>
      </c>
      <c r="P1438" s="0" t="n">
        <f aca="false">+LEN(M1438)</f>
        <v>46</v>
      </c>
      <c r="Q1438" s="0" t="str">
        <f aca="false">+RIGHT(M1438,P1438-O1438)</f>
        <v>DE_W_250</v>
      </c>
      <c r="R1438" s="0" t="n">
        <f aca="false">+LEN(M1438)-LEN(SUBSTITUTE(M1438,"_",""))</f>
        <v>6</v>
      </c>
      <c r="S1438" s="0" t="n">
        <f aca="false">+FIND("!",T1438)</f>
        <v>43</v>
      </c>
      <c r="T1438" s="0" t="str">
        <f aca="false">+SUBSTITUTE(M1438,"_","!",R1438)</f>
        <v>FTL||Supplier_192||Plant_18||FTL_DE_W-DE_W!250</v>
      </c>
    </row>
    <row r="1439" customFormat="false" ht="12.8" hidden="true" customHeight="false" outlineLevel="0" collapsed="false">
      <c r="A1439" s="0" t="s">
        <v>1624</v>
      </c>
      <c r="B1439" s="0" t="s">
        <v>1599</v>
      </c>
      <c r="C1439" s="0" t="s">
        <v>1625</v>
      </c>
      <c r="D1439" s="0" t="n">
        <v>240</v>
      </c>
      <c r="E1439" s="4" t="str">
        <f aca="false">+LEFT(RIGHT(M1439,P1439-N1439+1),O1439-N1439)</f>
        <v>DE_W</v>
      </c>
      <c r="F1439" s="4" t="str">
        <f aca="false">+RIGHT(LEFT(M1439,S1439-1),S1439-O1439-1)</f>
        <v>DE_W</v>
      </c>
      <c r="G1439" s="4" t="n">
        <f aca="false">+D1439*VLOOKUP(C1439,[1]commodities!A$1:H$1048576,2,0)</f>
        <v>195.6</v>
      </c>
      <c r="H1439" s="4" t="n">
        <f aca="false">+$D1439*VLOOKUP(C1439,[1]commodities!A$1:H$1048576,3,0)</f>
        <v>0.72</v>
      </c>
      <c r="I1439" s="4" t="n">
        <f aca="false">+G1439/K1439</f>
        <v>195.6</v>
      </c>
      <c r="J1439" s="4" t="n">
        <f aca="false">+H1439/K1439</f>
        <v>0.72</v>
      </c>
      <c r="K1439" s="4" t="n">
        <f aca="false">+ROUNDUP(MAX(G1439/12000,H1439/51,1),0)</f>
        <v>1</v>
      </c>
      <c r="L1439" s="4" t="n">
        <f aca="false">+RANDBETWEEN(1,5)</f>
        <v>5</v>
      </c>
      <c r="M1439" s="4" t="str">
        <f aca="false">+VLOOKUP(A1439&amp;B1439,[1]country_org_des!$A$1:$E$1048576,5,0)</f>
        <v>FTL||Supplier_253||Plant_18||FTL_DE_W-DE_W_500</v>
      </c>
      <c r="N1439" s="4" t="n">
        <f aca="false">+FIND("FTL",M1439,2)+4</f>
        <v>34</v>
      </c>
      <c r="O1439" s="0" t="n">
        <f aca="false">+FIND("-",M1439)</f>
        <v>38</v>
      </c>
      <c r="P1439" s="0" t="n">
        <f aca="false">+LEN(M1439)</f>
        <v>46</v>
      </c>
      <c r="Q1439" s="0" t="str">
        <f aca="false">+RIGHT(M1439,P1439-O1439)</f>
        <v>DE_W_500</v>
      </c>
      <c r="R1439" s="0" t="n">
        <f aca="false">+LEN(M1439)-LEN(SUBSTITUTE(M1439,"_",""))</f>
        <v>6</v>
      </c>
      <c r="S1439" s="0" t="n">
        <f aca="false">+FIND("!",T1439)</f>
        <v>43</v>
      </c>
      <c r="T1439" s="0" t="str">
        <f aca="false">+SUBSTITUTE(M1439,"_","!",R1439)</f>
        <v>FTL||Supplier_253||Plant_18||FTL_DE_W-DE_W!500</v>
      </c>
    </row>
    <row r="1440" customFormat="false" ht="12.8" hidden="true" customHeight="false" outlineLevel="0" collapsed="false">
      <c r="A1440" s="0" t="s">
        <v>1624</v>
      </c>
      <c r="B1440" s="0" t="s">
        <v>1599</v>
      </c>
      <c r="C1440" s="0" t="s">
        <v>1626</v>
      </c>
      <c r="D1440" s="0" t="n">
        <v>240</v>
      </c>
      <c r="E1440" s="4" t="str">
        <f aca="false">+LEFT(RIGHT(M1440,P1440-N1440+1),O1440-N1440)</f>
        <v>DE_W</v>
      </c>
      <c r="F1440" s="4" t="str">
        <f aca="false">+RIGHT(LEFT(M1440,S1440-1),S1440-O1440-1)</f>
        <v>DE_W</v>
      </c>
      <c r="G1440" s="4" t="n">
        <f aca="false">+D1440*VLOOKUP(C1440,[1]commodities!A$1:H$1048576,2,0)</f>
        <v>195.6</v>
      </c>
      <c r="H1440" s="4" t="n">
        <f aca="false">+$D1440*VLOOKUP(C1440,[1]commodities!A$1:H$1048576,3,0)</f>
        <v>0.72</v>
      </c>
      <c r="I1440" s="4" t="n">
        <f aca="false">+G1440/K1440</f>
        <v>195.6</v>
      </c>
      <c r="J1440" s="4" t="n">
        <f aca="false">+H1440/K1440</f>
        <v>0.72</v>
      </c>
      <c r="K1440" s="4" t="n">
        <f aca="false">+ROUNDUP(MAX(G1440/12000,H1440/51,1),0)</f>
        <v>1</v>
      </c>
      <c r="L1440" s="4" t="n">
        <f aca="false">+RANDBETWEEN(1,5)</f>
        <v>1</v>
      </c>
      <c r="M1440" s="4" t="str">
        <f aca="false">+VLOOKUP(A1440&amp;B1440,[1]country_org_des!$A$1:$E$1048576,5,0)</f>
        <v>FTL||Supplier_253||Plant_18||FTL_DE_W-DE_W_500</v>
      </c>
      <c r="N1440" s="4" t="n">
        <f aca="false">+FIND("FTL",M1440,2)+4</f>
        <v>34</v>
      </c>
      <c r="O1440" s="0" t="n">
        <f aca="false">+FIND("-",M1440)</f>
        <v>38</v>
      </c>
      <c r="P1440" s="0" t="n">
        <f aca="false">+LEN(M1440)</f>
        <v>46</v>
      </c>
      <c r="Q1440" s="0" t="str">
        <f aca="false">+RIGHT(M1440,P1440-O1440)</f>
        <v>DE_W_500</v>
      </c>
      <c r="R1440" s="0" t="n">
        <f aca="false">+LEN(M1440)-LEN(SUBSTITUTE(M1440,"_",""))</f>
        <v>6</v>
      </c>
      <c r="S1440" s="0" t="n">
        <f aca="false">+FIND("!",T1440)</f>
        <v>43</v>
      </c>
      <c r="T1440" s="0" t="str">
        <f aca="false">+SUBSTITUTE(M1440,"_","!",R1440)</f>
        <v>FTL||Supplier_253||Plant_18||FTL_DE_W-DE_W!500</v>
      </c>
    </row>
    <row r="1441" customFormat="false" ht="12.8" hidden="true" customHeight="false" outlineLevel="0" collapsed="false">
      <c r="A1441" s="0" t="s">
        <v>1031</v>
      </c>
      <c r="B1441" s="0" t="s">
        <v>1599</v>
      </c>
      <c r="C1441" s="0" t="s">
        <v>1627</v>
      </c>
      <c r="D1441" s="0" t="n">
        <v>7290</v>
      </c>
      <c r="E1441" s="4" t="str">
        <f aca="false">+LEFT(RIGHT(M1441,P1441-N1441+1),O1441-N1441)</f>
        <v>DE_W</v>
      </c>
      <c r="F1441" s="4" t="str">
        <f aca="false">+RIGHT(LEFT(M1441,S1441-1),S1441-O1441-1)</f>
        <v>DE_W</v>
      </c>
      <c r="G1441" s="4" t="n">
        <f aca="false">+D1441*VLOOKUP(C1441,[1]commodities!A$1:H$1048576,2,0)</f>
        <v>38915.099999649</v>
      </c>
      <c r="H1441" s="4" t="n">
        <f aca="false">+$D1441*VLOOKUP(C1441,[1]commodities!A$1:H$1048576,3,0)</f>
        <v>271.171259973</v>
      </c>
      <c r="I1441" s="4" t="n">
        <f aca="false">+G1441/K1441</f>
        <v>6485.8499999415</v>
      </c>
      <c r="J1441" s="4" t="n">
        <f aca="false">+H1441/K1441</f>
        <v>45.1952099955</v>
      </c>
      <c r="K1441" s="4" t="n">
        <f aca="false">+ROUNDUP(MAX(G1441/12000,H1441/51,1),0)</f>
        <v>6</v>
      </c>
      <c r="L1441" s="4" t="n">
        <f aca="false">+RANDBETWEEN(1,5)</f>
        <v>1</v>
      </c>
      <c r="M1441" s="4" t="str">
        <f aca="false">+VLOOKUP(A1441&amp;B1441,[1]country_org_des!$A$1:$E$1048576,5,0)</f>
        <v>FTL||Supplier_63||Plant_18||FTL_DE_W-DE_W_1000</v>
      </c>
      <c r="N1441" s="4" t="n">
        <f aca="false">+FIND("FTL",M1441,2)+4</f>
        <v>33</v>
      </c>
      <c r="O1441" s="0" t="n">
        <f aca="false">+FIND("-",M1441)</f>
        <v>37</v>
      </c>
      <c r="P1441" s="0" t="n">
        <f aca="false">+LEN(M1441)</f>
        <v>46</v>
      </c>
      <c r="Q1441" s="0" t="str">
        <f aca="false">+RIGHT(M1441,P1441-O1441)</f>
        <v>DE_W_1000</v>
      </c>
      <c r="R1441" s="0" t="n">
        <f aca="false">+LEN(M1441)-LEN(SUBSTITUTE(M1441,"_",""))</f>
        <v>6</v>
      </c>
      <c r="S1441" s="0" t="n">
        <f aca="false">+FIND("!",T1441)</f>
        <v>42</v>
      </c>
      <c r="T1441" s="0" t="str">
        <f aca="false">+SUBSTITUTE(M1441,"_","!",R1441)</f>
        <v>FTL||Supplier_63||Plant_18||FTL_DE_W-DE_W!1000</v>
      </c>
    </row>
    <row r="1442" customFormat="false" ht="12.8" hidden="true" customHeight="false" outlineLevel="0" collapsed="false">
      <c r="A1442" s="0" t="s">
        <v>1028</v>
      </c>
      <c r="B1442" s="0" t="s">
        <v>1599</v>
      </c>
      <c r="C1442" s="0" t="s">
        <v>1628</v>
      </c>
      <c r="D1442" s="0" t="n">
        <v>540</v>
      </c>
      <c r="E1442" s="4" t="str">
        <f aca="false">+LEFT(RIGHT(M1442,P1442-N1442+1),O1442-N1442)</f>
        <v>DE_W</v>
      </c>
      <c r="F1442" s="4" t="str">
        <f aca="false">+RIGHT(LEFT(M1442,S1442-1),S1442-O1442-1)</f>
        <v>DE_W</v>
      </c>
      <c r="G1442" s="4" t="n">
        <f aca="false">+D1442*VLOOKUP(C1442,[1]commodities!A$1:H$1048576,2,0)</f>
        <v>73.200000024</v>
      </c>
      <c r="H1442" s="4" t="n">
        <f aca="false">+$D1442*VLOOKUP(C1442,[1]commodities!A$1:H$1048576,3,0)</f>
        <v>0.862875018</v>
      </c>
      <c r="I1442" s="4" t="n">
        <f aca="false">+G1442/K1442</f>
        <v>73.200000024</v>
      </c>
      <c r="J1442" s="4" t="n">
        <f aca="false">+H1442/K1442</f>
        <v>0.862875018</v>
      </c>
      <c r="K1442" s="4" t="n">
        <f aca="false">+ROUNDUP(MAX(G1442/12000,H1442/51,1),0)</f>
        <v>1</v>
      </c>
      <c r="L1442" s="4" t="n">
        <f aca="false">+RANDBETWEEN(1,5)</f>
        <v>5</v>
      </c>
      <c r="M1442" s="4" t="str">
        <f aca="false">+VLOOKUP(A1442&amp;B1442,[1]country_org_des!$A$1:$E$1048576,5,0)</f>
        <v>FTL||Supplier_186||Plant_18||FTL_DE_W-DE_W_250</v>
      </c>
      <c r="N1442" s="4" t="n">
        <f aca="false">+FIND("FTL",M1442,2)+4</f>
        <v>34</v>
      </c>
      <c r="O1442" s="0" t="n">
        <f aca="false">+FIND("-",M1442)</f>
        <v>38</v>
      </c>
      <c r="P1442" s="0" t="n">
        <f aca="false">+LEN(M1442)</f>
        <v>46</v>
      </c>
      <c r="Q1442" s="0" t="str">
        <f aca="false">+RIGHT(M1442,P1442-O1442)</f>
        <v>DE_W_250</v>
      </c>
      <c r="R1442" s="0" t="n">
        <f aca="false">+LEN(M1442)-LEN(SUBSTITUTE(M1442,"_",""))</f>
        <v>6</v>
      </c>
      <c r="S1442" s="0" t="n">
        <f aca="false">+FIND("!",T1442)</f>
        <v>43</v>
      </c>
      <c r="T1442" s="0" t="str">
        <f aca="false">+SUBSTITUTE(M1442,"_","!",R1442)</f>
        <v>FTL||Supplier_186||Plant_18||FTL_DE_W-DE_W!250</v>
      </c>
    </row>
    <row r="1443" customFormat="false" ht="12.8" hidden="true" customHeight="false" outlineLevel="0" collapsed="false">
      <c r="A1443" s="0" t="s">
        <v>1028</v>
      </c>
      <c r="B1443" s="0" t="s">
        <v>1599</v>
      </c>
      <c r="C1443" s="0" t="s">
        <v>1629</v>
      </c>
      <c r="D1443" s="0" t="n">
        <v>540</v>
      </c>
      <c r="E1443" s="4" t="str">
        <f aca="false">+LEFT(RIGHT(M1443,P1443-N1443+1),O1443-N1443)</f>
        <v>DE_W</v>
      </c>
      <c r="F1443" s="4" t="str">
        <f aca="false">+RIGHT(LEFT(M1443,S1443-1),S1443-O1443-1)</f>
        <v>DE_W</v>
      </c>
      <c r="G1443" s="4" t="n">
        <f aca="false">+D1443*VLOOKUP(C1443,[1]commodities!A$1:H$1048576,2,0)</f>
        <v>73.200000024</v>
      </c>
      <c r="H1443" s="4" t="n">
        <f aca="false">+$D1443*VLOOKUP(C1443,[1]commodities!A$1:H$1048576,3,0)</f>
        <v>0.862875018</v>
      </c>
      <c r="I1443" s="4" t="n">
        <f aca="false">+G1443/K1443</f>
        <v>73.200000024</v>
      </c>
      <c r="J1443" s="4" t="n">
        <f aca="false">+H1443/K1443</f>
        <v>0.862875018</v>
      </c>
      <c r="K1443" s="4" t="n">
        <f aca="false">+ROUNDUP(MAX(G1443/12000,H1443/51,1),0)</f>
        <v>1</v>
      </c>
      <c r="L1443" s="4" t="n">
        <f aca="false">+RANDBETWEEN(1,5)</f>
        <v>1</v>
      </c>
      <c r="M1443" s="4" t="str">
        <f aca="false">+VLOOKUP(A1443&amp;B1443,[1]country_org_des!$A$1:$E$1048576,5,0)</f>
        <v>FTL||Supplier_186||Plant_18||FTL_DE_W-DE_W_250</v>
      </c>
      <c r="N1443" s="4" t="n">
        <f aca="false">+FIND("FTL",M1443,2)+4</f>
        <v>34</v>
      </c>
      <c r="O1443" s="0" t="n">
        <f aca="false">+FIND("-",M1443)</f>
        <v>38</v>
      </c>
      <c r="P1443" s="0" t="n">
        <f aca="false">+LEN(M1443)</f>
        <v>46</v>
      </c>
      <c r="Q1443" s="0" t="str">
        <f aca="false">+RIGHT(M1443,P1443-O1443)</f>
        <v>DE_W_250</v>
      </c>
      <c r="R1443" s="0" t="n">
        <f aca="false">+LEN(M1443)-LEN(SUBSTITUTE(M1443,"_",""))</f>
        <v>6</v>
      </c>
      <c r="S1443" s="0" t="n">
        <f aca="false">+FIND("!",T1443)</f>
        <v>43</v>
      </c>
      <c r="T1443" s="0" t="str">
        <f aca="false">+SUBSTITUTE(M1443,"_","!",R1443)</f>
        <v>FTL||Supplier_186||Plant_18||FTL_DE_W-DE_W!250</v>
      </c>
    </row>
    <row r="1444" customFormat="false" ht="12.8" hidden="true" customHeight="false" outlineLevel="0" collapsed="false">
      <c r="A1444" s="0" t="s">
        <v>1028</v>
      </c>
      <c r="B1444" s="0" t="s">
        <v>1599</v>
      </c>
      <c r="C1444" s="0" t="s">
        <v>1630</v>
      </c>
      <c r="D1444" s="0" t="n">
        <v>700</v>
      </c>
      <c r="E1444" s="4" t="str">
        <f aca="false">+LEFT(RIGHT(M1444,P1444-N1444+1),O1444-N1444)</f>
        <v>DE_W</v>
      </c>
      <c r="F1444" s="4" t="str">
        <f aca="false">+RIGHT(LEFT(M1444,S1444-1),S1444-O1444-1)</f>
        <v>DE_W</v>
      </c>
      <c r="G1444" s="4" t="n">
        <f aca="false">+D1444*VLOOKUP(C1444,[1]commodities!A$1:H$1048576,2,0)</f>
        <v>4.90999999</v>
      </c>
      <c r="H1444" s="4" t="n">
        <f aca="false">+$D1444*VLOOKUP(C1444,[1]commodities!A$1:H$1048576,3,0)</f>
        <v>0.01023001</v>
      </c>
      <c r="I1444" s="4" t="n">
        <f aca="false">+G1444/K1444</f>
        <v>4.90999999</v>
      </c>
      <c r="J1444" s="4" t="n">
        <f aca="false">+H1444/K1444</f>
        <v>0.01023001</v>
      </c>
      <c r="K1444" s="4" t="n">
        <f aca="false">+ROUNDUP(MAX(G1444/12000,H1444/51,1),0)</f>
        <v>1</v>
      </c>
      <c r="L1444" s="4" t="n">
        <f aca="false">+RANDBETWEEN(1,5)</f>
        <v>3</v>
      </c>
      <c r="M1444" s="4" t="str">
        <f aca="false">+VLOOKUP(A1444&amp;B1444,[1]country_org_des!$A$1:$E$1048576,5,0)</f>
        <v>FTL||Supplier_186||Plant_18||FTL_DE_W-DE_W_250</v>
      </c>
      <c r="N1444" s="4" t="n">
        <f aca="false">+FIND("FTL",M1444,2)+4</f>
        <v>34</v>
      </c>
      <c r="O1444" s="0" t="n">
        <f aca="false">+FIND("-",M1444)</f>
        <v>38</v>
      </c>
      <c r="P1444" s="0" t="n">
        <f aca="false">+LEN(M1444)</f>
        <v>46</v>
      </c>
      <c r="Q1444" s="0" t="str">
        <f aca="false">+RIGHT(M1444,P1444-O1444)</f>
        <v>DE_W_250</v>
      </c>
      <c r="R1444" s="0" t="n">
        <f aca="false">+LEN(M1444)-LEN(SUBSTITUTE(M1444,"_",""))</f>
        <v>6</v>
      </c>
      <c r="S1444" s="0" t="n">
        <f aca="false">+FIND("!",T1444)</f>
        <v>43</v>
      </c>
      <c r="T1444" s="0" t="str">
        <f aca="false">+SUBSTITUTE(M1444,"_","!",R1444)</f>
        <v>FTL||Supplier_186||Plant_18||FTL_DE_W-DE_W!250</v>
      </c>
    </row>
    <row r="1445" customFormat="false" ht="12.8" hidden="true" customHeight="false" outlineLevel="0" collapsed="false">
      <c r="A1445" s="0" t="s">
        <v>1028</v>
      </c>
      <c r="B1445" s="0" t="s">
        <v>1599</v>
      </c>
      <c r="C1445" s="0" t="s">
        <v>1631</v>
      </c>
      <c r="D1445" s="0" t="n">
        <v>180</v>
      </c>
      <c r="E1445" s="4" t="str">
        <f aca="false">+LEFT(RIGHT(M1445,P1445-N1445+1),O1445-N1445)</f>
        <v>DE_W</v>
      </c>
      <c r="F1445" s="4" t="str">
        <f aca="false">+RIGHT(LEFT(M1445,S1445-1),S1445-O1445-1)</f>
        <v>DE_W</v>
      </c>
      <c r="G1445" s="4" t="n">
        <f aca="false">+D1445*VLOOKUP(C1445,[1]commodities!A$1:H$1048576,2,0)</f>
        <v>24.400000008</v>
      </c>
      <c r="H1445" s="4" t="n">
        <f aca="false">+$D1445*VLOOKUP(C1445,[1]commodities!A$1:H$1048576,3,0)</f>
        <v>0.300000006</v>
      </c>
      <c r="I1445" s="4" t="n">
        <f aca="false">+G1445/K1445</f>
        <v>24.400000008</v>
      </c>
      <c r="J1445" s="4" t="n">
        <f aca="false">+H1445/K1445</f>
        <v>0.300000006</v>
      </c>
      <c r="K1445" s="4" t="n">
        <f aca="false">+ROUNDUP(MAX(G1445/12000,H1445/51,1),0)</f>
        <v>1</v>
      </c>
      <c r="L1445" s="4" t="n">
        <f aca="false">+RANDBETWEEN(1,5)</f>
        <v>3</v>
      </c>
      <c r="M1445" s="4" t="str">
        <f aca="false">+VLOOKUP(A1445&amp;B1445,[1]country_org_des!$A$1:$E$1048576,5,0)</f>
        <v>FTL||Supplier_186||Plant_18||FTL_DE_W-DE_W_250</v>
      </c>
      <c r="N1445" s="4" t="n">
        <f aca="false">+FIND("FTL",M1445,2)+4</f>
        <v>34</v>
      </c>
      <c r="O1445" s="0" t="n">
        <f aca="false">+FIND("-",M1445)</f>
        <v>38</v>
      </c>
      <c r="P1445" s="0" t="n">
        <f aca="false">+LEN(M1445)</f>
        <v>46</v>
      </c>
      <c r="Q1445" s="0" t="str">
        <f aca="false">+RIGHT(M1445,P1445-O1445)</f>
        <v>DE_W_250</v>
      </c>
      <c r="R1445" s="0" t="n">
        <f aca="false">+LEN(M1445)-LEN(SUBSTITUTE(M1445,"_",""))</f>
        <v>6</v>
      </c>
      <c r="S1445" s="0" t="n">
        <f aca="false">+FIND("!",T1445)</f>
        <v>43</v>
      </c>
      <c r="T1445" s="0" t="str">
        <f aca="false">+SUBSTITUTE(M1445,"_","!",R1445)</f>
        <v>FTL||Supplier_186||Plant_18||FTL_DE_W-DE_W!250</v>
      </c>
    </row>
    <row r="1446" customFormat="false" ht="12.8" hidden="true" customHeight="false" outlineLevel="0" collapsed="false">
      <c r="A1446" s="0" t="s">
        <v>789</v>
      </c>
      <c r="B1446" s="0" t="s">
        <v>1599</v>
      </c>
      <c r="C1446" s="0" t="s">
        <v>1632</v>
      </c>
      <c r="D1446" s="0" t="n">
        <v>569</v>
      </c>
      <c r="E1446" s="4" t="str">
        <f aca="false">+LEFT(RIGHT(M1446,P1446-N1446+1),O1446-N1446)</f>
        <v>RO</v>
      </c>
      <c r="F1446" s="4" t="str">
        <f aca="false">+RIGHT(LEFT(M1446,S1446-1),S1446-O1446-1)</f>
        <v>DE_W</v>
      </c>
      <c r="G1446" s="4" t="n">
        <f aca="false">+D1446*VLOOKUP(C1446,[1]commodities!A$1:H$1048576,2,0)</f>
        <v>474.546</v>
      </c>
      <c r="H1446" s="4" t="n">
        <f aca="false">+$D1446*VLOOKUP(C1446,[1]commodities!A$1:H$1048576,3,0)</f>
        <v>1.27456</v>
      </c>
      <c r="I1446" s="4" t="n">
        <f aca="false">+G1446/K1446</f>
        <v>474.546</v>
      </c>
      <c r="J1446" s="4" t="n">
        <f aca="false">+H1446/K1446</f>
        <v>1.27456</v>
      </c>
      <c r="K1446" s="4" t="n">
        <f aca="false">+ROUNDUP(MAX(G1446/12000,H1446/51,1),0)</f>
        <v>1</v>
      </c>
      <c r="L1446" s="4" t="n">
        <f aca="false">+RANDBETWEEN(1,5)</f>
        <v>3</v>
      </c>
      <c r="M1446" s="4" t="str">
        <f aca="false">+VLOOKUP(A1446&amp;B1446,[1]country_org_des!$A$1:$E$1048576,5,0)</f>
        <v>FTL||Supplier_356||Plant_18||FTL_RO-DE_W_1500</v>
      </c>
      <c r="N1446" s="4" t="n">
        <f aca="false">+FIND("FTL",M1446,2)+4</f>
        <v>34</v>
      </c>
      <c r="O1446" s="0" t="n">
        <f aca="false">+FIND("-",M1446)</f>
        <v>36</v>
      </c>
      <c r="P1446" s="0" t="n">
        <f aca="false">+LEN(M1446)</f>
        <v>45</v>
      </c>
      <c r="Q1446" s="0" t="str">
        <f aca="false">+RIGHT(M1446,P1446-O1446)</f>
        <v>DE_W_1500</v>
      </c>
      <c r="R1446" s="0" t="n">
        <f aca="false">+LEN(M1446)-LEN(SUBSTITUTE(M1446,"_",""))</f>
        <v>5</v>
      </c>
      <c r="S1446" s="0" t="n">
        <f aca="false">+FIND("!",T1446)</f>
        <v>41</v>
      </c>
      <c r="T1446" s="0" t="str">
        <f aca="false">+SUBSTITUTE(M1446,"_","!",R1446)</f>
        <v>FTL||Supplier_356||Plant_18||FTL_RO-DE_W!1500</v>
      </c>
    </row>
    <row r="1447" customFormat="false" ht="12.8" hidden="true" customHeight="false" outlineLevel="0" collapsed="false">
      <c r="A1447" s="0" t="s">
        <v>789</v>
      </c>
      <c r="B1447" s="0" t="s">
        <v>1599</v>
      </c>
      <c r="C1447" s="0" t="s">
        <v>1633</v>
      </c>
      <c r="D1447" s="0" t="n">
        <v>2880</v>
      </c>
      <c r="E1447" s="4" t="str">
        <f aca="false">+LEFT(RIGHT(M1447,P1447-N1447+1),O1447-N1447)</f>
        <v>RO</v>
      </c>
      <c r="F1447" s="4" t="str">
        <f aca="false">+RIGHT(LEFT(M1447,S1447-1),S1447-O1447-1)</f>
        <v>DE_W</v>
      </c>
      <c r="G1447" s="4" t="n">
        <f aca="false">+D1447*VLOOKUP(C1447,[1]commodities!A$1:H$1048576,2,0)</f>
        <v>2401.92</v>
      </c>
      <c r="H1447" s="4" t="n">
        <f aca="false">+$D1447*VLOOKUP(C1447,[1]commodities!A$1:H$1048576,3,0)</f>
        <v>6.4512</v>
      </c>
      <c r="I1447" s="4" t="n">
        <f aca="false">+G1447/K1447</f>
        <v>2401.92</v>
      </c>
      <c r="J1447" s="4" t="n">
        <f aca="false">+H1447/K1447</f>
        <v>6.4512</v>
      </c>
      <c r="K1447" s="4" t="n">
        <f aca="false">+ROUNDUP(MAX(G1447/12000,H1447/51,1),0)</f>
        <v>1</v>
      </c>
      <c r="L1447" s="4" t="n">
        <f aca="false">+RANDBETWEEN(1,5)</f>
        <v>4</v>
      </c>
      <c r="M1447" s="4" t="str">
        <f aca="false">+VLOOKUP(A1447&amp;B1447,[1]country_org_des!$A$1:$E$1048576,5,0)</f>
        <v>FTL||Supplier_356||Plant_18||FTL_RO-DE_W_1500</v>
      </c>
      <c r="N1447" s="4" t="n">
        <f aca="false">+FIND("FTL",M1447,2)+4</f>
        <v>34</v>
      </c>
      <c r="O1447" s="0" t="n">
        <f aca="false">+FIND("-",M1447)</f>
        <v>36</v>
      </c>
      <c r="P1447" s="0" t="n">
        <f aca="false">+LEN(M1447)</f>
        <v>45</v>
      </c>
      <c r="Q1447" s="0" t="str">
        <f aca="false">+RIGHT(M1447,P1447-O1447)</f>
        <v>DE_W_1500</v>
      </c>
      <c r="R1447" s="0" t="n">
        <f aca="false">+LEN(M1447)-LEN(SUBSTITUTE(M1447,"_",""))</f>
        <v>5</v>
      </c>
      <c r="S1447" s="0" t="n">
        <f aca="false">+FIND("!",T1447)</f>
        <v>41</v>
      </c>
      <c r="T1447" s="0" t="str">
        <f aca="false">+SUBSTITUTE(M1447,"_","!",R1447)</f>
        <v>FTL||Supplier_356||Plant_18||FTL_RO-DE_W!1500</v>
      </c>
    </row>
    <row r="1448" customFormat="false" ht="12.8" hidden="true" customHeight="false" outlineLevel="0" collapsed="false">
      <c r="A1448" s="0" t="s">
        <v>1634</v>
      </c>
      <c r="B1448" s="0" t="s">
        <v>1599</v>
      </c>
      <c r="C1448" s="0" t="s">
        <v>1635</v>
      </c>
      <c r="D1448" s="0" t="n">
        <v>105</v>
      </c>
      <c r="E1448" s="4" t="str">
        <f aca="false">+LEFT(RIGHT(M1448,P1448-N1448+1),O1448-N1448)</f>
        <v>DE_W</v>
      </c>
      <c r="F1448" s="4" t="str">
        <f aca="false">+RIGHT(LEFT(M1448,S1448-1),S1448-O1448-1)</f>
        <v>DE_W</v>
      </c>
      <c r="G1448" s="4" t="n">
        <f aca="false">+D1448*VLOOKUP(C1448,[1]commodities!A$1:H$1048576,2,0)</f>
        <v>544.6499999955</v>
      </c>
      <c r="H1448" s="4" t="n">
        <f aca="false">+$D1448*VLOOKUP(C1448,[1]commodities!A$1:H$1048576,3,0)</f>
        <v>7.1568</v>
      </c>
      <c r="I1448" s="4" t="n">
        <f aca="false">+G1448/K1448</f>
        <v>544.6499999955</v>
      </c>
      <c r="J1448" s="4" t="n">
        <f aca="false">+H1448/K1448</f>
        <v>7.1568</v>
      </c>
      <c r="K1448" s="4" t="n">
        <f aca="false">+ROUNDUP(MAX(G1448/12000,H1448/51,1),0)</f>
        <v>1</v>
      </c>
      <c r="L1448" s="4" t="n">
        <f aca="false">+RANDBETWEEN(1,5)</f>
        <v>4</v>
      </c>
      <c r="M1448" s="4" t="str">
        <f aca="false">+VLOOKUP(A1448&amp;B1448,[1]country_org_des!$A$1:$E$1048576,5,0)</f>
        <v>FTL||Supplier_248||Plant_18||FTL_DE_W-DE_W_100</v>
      </c>
      <c r="N1448" s="4" t="n">
        <f aca="false">+FIND("FTL",M1448,2)+4</f>
        <v>34</v>
      </c>
      <c r="O1448" s="0" t="n">
        <f aca="false">+FIND("-",M1448)</f>
        <v>38</v>
      </c>
      <c r="P1448" s="0" t="n">
        <f aca="false">+LEN(M1448)</f>
        <v>46</v>
      </c>
      <c r="Q1448" s="0" t="str">
        <f aca="false">+RIGHT(M1448,P1448-O1448)</f>
        <v>DE_W_100</v>
      </c>
      <c r="R1448" s="0" t="n">
        <f aca="false">+LEN(M1448)-LEN(SUBSTITUTE(M1448,"_",""))</f>
        <v>6</v>
      </c>
      <c r="S1448" s="0" t="n">
        <f aca="false">+FIND("!",T1448)</f>
        <v>43</v>
      </c>
      <c r="T1448" s="0" t="str">
        <f aca="false">+SUBSTITUTE(M1448,"_","!",R1448)</f>
        <v>FTL||Supplier_248||Plant_18||FTL_DE_W-DE_W!100</v>
      </c>
    </row>
    <row r="1449" customFormat="false" ht="12.8" hidden="true" customHeight="false" outlineLevel="0" collapsed="false">
      <c r="A1449" s="0" t="s">
        <v>1634</v>
      </c>
      <c r="B1449" s="0" t="s">
        <v>1599</v>
      </c>
      <c r="C1449" s="0" t="s">
        <v>1636</v>
      </c>
      <c r="D1449" s="0" t="n">
        <v>63</v>
      </c>
      <c r="E1449" s="4" t="str">
        <f aca="false">+LEFT(RIGHT(M1449,P1449-N1449+1),O1449-N1449)</f>
        <v>DE_W</v>
      </c>
      <c r="F1449" s="4" t="str">
        <f aca="false">+RIGHT(LEFT(M1449,S1449-1),S1449-O1449-1)</f>
        <v>DE_W</v>
      </c>
      <c r="G1449" s="4" t="n">
        <f aca="false">+D1449*VLOOKUP(C1449,[1]commodities!A$1:H$1048576,2,0)</f>
        <v>326.7899999973</v>
      </c>
      <c r="H1449" s="4" t="n">
        <f aca="false">+$D1449*VLOOKUP(C1449,[1]commodities!A$1:H$1048576,3,0)</f>
        <v>4.29408</v>
      </c>
      <c r="I1449" s="4" t="n">
        <f aca="false">+G1449/K1449</f>
        <v>326.7899999973</v>
      </c>
      <c r="J1449" s="4" t="n">
        <f aca="false">+H1449/K1449</f>
        <v>4.29408</v>
      </c>
      <c r="K1449" s="4" t="n">
        <f aca="false">+ROUNDUP(MAX(G1449/12000,H1449/51,1),0)</f>
        <v>1</v>
      </c>
      <c r="L1449" s="4" t="n">
        <f aca="false">+RANDBETWEEN(1,5)</f>
        <v>4</v>
      </c>
      <c r="M1449" s="4" t="str">
        <f aca="false">+VLOOKUP(A1449&amp;B1449,[1]country_org_des!$A$1:$E$1048576,5,0)</f>
        <v>FTL||Supplier_248||Plant_18||FTL_DE_W-DE_W_100</v>
      </c>
      <c r="N1449" s="4" t="n">
        <f aca="false">+FIND("FTL",M1449,2)+4</f>
        <v>34</v>
      </c>
      <c r="O1449" s="0" t="n">
        <f aca="false">+FIND("-",M1449)</f>
        <v>38</v>
      </c>
      <c r="P1449" s="0" t="n">
        <f aca="false">+LEN(M1449)</f>
        <v>46</v>
      </c>
      <c r="Q1449" s="0" t="str">
        <f aca="false">+RIGHT(M1449,P1449-O1449)</f>
        <v>DE_W_100</v>
      </c>
      <c r="R1449" s="0" t="n">
        <f aca="false">+LEN(M1449)-LEN(SUBSTITUTE(M1449,"_",""))</f>
        <v>6</v>
      </c>
      <c r="S1449" s="0" t="n">
        <f aca="false">+FIND("!",T1449)</f>
        <v>43</v>
      </c>
      <c r="T1449" s="0" t="str">
        <f aca="false">+SUBSTITUTE(M1449,"_","!",R1449)</f>
        <v>FTL||Supplier_248||Plant_18||FTL_DE_W-DE_W!100</v>
      </c>
    </row>
    <row r="1450" customFormat="false" ht="12.8" hidden="true" customHeight="false" outlineLevel="0" collapsed="false">
      <c r="A1450" s="0" t="s">
        <v>1634</v>
      </c>
      <c r="B1450" s="0" t="s">
        <v>1599</v>
      </c>
      <c r="C1450" s="0" t="s">
        <v>1637</v>
      </c>
      <c r="D1450" s="0" t="n">
        <v>21</v>
      </c>
      <c r="E1450" s="4" t="str">
        <f aca="false">+LEFT(RIGHT(M1450,P1450-N1450+1),O1450-N1450)</f>
        <v>DE_W</v>
      </c>
      <c r="F1450" s="4" t="str">
        <f aca="false">+RIGHT(LEFT(M1450,S1450-1),S1450-O1450-1)</f>
        <v>DE_W</v>
      </c>
      <c r="G1450" s="4" t="n">
        <f aca="false">+D1450*VLOOKUP(C1450,[1]commodities!A$1:H$1048576,2,0)</f>
        <v>108.9299999991</v>
      </c>
      <c r="H1450" s="4" t="n">
        <f aca="false">+$D1450*VLOOKUP(C1450,[1]commodities!A$1:H$1048576,3,0)</f>
        <v>1.43136</v>
      </c>
      <c r="I1450" s="4" t="n">
        <f aca="false">+G1450/K1450</f>
        <v>108.9299999991</v>
      </c>
      <c r="J1450" s="4" t="n">
        <f aca="false">+H1450/K1450</f>
        <v>1.43136</v>
      </c>
      <c r="K1450" s="4" t="n">
        <f aca="false">+ROUNDUP(MAX(G1450/12000,H1450/51,1),0)</f>
        <v>1</v>
      </c>
      <c r="L1450" s="4" t="n">
        <f aca="false">+RANDBETWEEN(1,5)</f>
        <v>3</v>
      </c>
      <c r="M1450" s="4" t="str">
        <f aca="false">+VLOOKUP(A1450&amp;B1450,[1]country_org_des!$A$1:$E$1048576,5,0)</f>
        <v>FTL||Supplier_248||Plant_18||FTL_DE_W-DE_W_100</v>
      </c>
      <c r="N1450" s="4" t="n">
        <f aca="false">+FIND("FTL",M1450,2)+4</f>
        <v>34</v>
      </c>
      <c r="O1450" s="0" t="n">
        <f aca="false">+FIND("-",M1450)</f>
        <v>38</v>
      </c>
      <c r="P1450" s="0" t="n">
        <f aca="false">+LEN(M1450)</f>
        <v>46</v>
      </c>
      <c r="Q1450" s="0" t="str">
        <f aca="false">+RIGHT(M1450,P1450-O1450)</f>
        <v>DE_W_100</v>
      </c>
      <c r="R1450" s="0" t="n">
        <f aca="false">+LEN(M1450)-LEN(SUBSTITUTE(M1450,"_",""))</f>
        <v>6</v>
      </c>
      <c r="S1450" s="0" t="n">
        <f aca="false">+FIND("!",T1450)</f>
        <v>43</v>
      </c>
      <c r="T1450" s="0" t="str">
        <f aca="false">+SUBSTITUTE(M1450,"_","!",R1450)</f>
        <v>FTL||Supplier_248||Plant_18||FTL_DE_W-DE_W!100</v>
      </c>
    </row>
    <row r="1451" customFormat="false" ht="12.8" hidden="true" customHeight="false" outlineLevel="0" collapsed="false">
      <c r="A1451" s="0" t="s">
        <v>83</v>
      </c>
      <c r="B1451" s="0" t="s">
        <v>1599</v>
      </c>
      <c r="C1451" s="0" t="s">
        <v>1638</v>
      </c>
      <c r="D1451" s="0" t="n">
        <v>22</v>
      </c>
      <c r="E1451" s="4" t="str">
        <f aca="false">+LEFT(RIGHT(M1451,P1451-N1451+1),O1451-N1451)</f>
        <v>CZ</v>
      </c>
      <c r="F1451" s="4" t="str">
        <f aca="false">+RIGHT(LEFT(M1451,S1451-1),S1451-O1451-1)</f>
        <v>DE_W</v>
      </c>
      <c r="G1451" s="4" t="n">
        <f aca="false">+D1451*VLOOKUP(C1451,[1]commodities!A$1:H$1048576,2,0)</f>
        <v>41.8</v>
      </c>
      <c r="H1451" s="4" t="n">
        <f aca="false">+$D1451*VLOOKUP(C1451,[1]commodities!A$1:H$1048576,3,0)</f>
        <v>0.3828</v>
      </c>
      <c r="I1451" s="4" t="n">
        <f aca="false">+G1451/K1451</f>
        <v>41.8</v>
      </c>
      <c r="J1451" s="4" t="n">
        <f aca="false">+H1451/K1451</f>
        <v>0.3828</v>
      </c>
      <c r="K1451" s="4" t="n">
        <f aca="false">+ROUNDUP(MAX(G1451/12000,H1451/51,1),0)</f>
        <v>1</v>
      </c>
      <c r="L1451" s="4" t="n">
        <f aca="false">+RANDBETWEEN(1,5)</f>
        <v>3</v>
      </c>
      <c r="M1451" s="4" t="str">
        <f aca="false">+VLOOKUP(A1451&amp;B1451,[1]country_org_des!$A$1:$E$1048576,5,0)</f>
        <v>FTL||Supplier_276||Plant_18||FTL_CZ-DE_W_500</v>
      </c>
      <c r="N1451" s="4" t="n">
        <f aca="false">+FIND("FTL",M1451,2)+4</f>
        <v>34</v>
      </c>
      <c r="O1451" s="0" t="n">
        <f aca="false">+FIND("-",M1451)</f>
        <v>36</v>
      </c>
      <c r="P1451" s="0" t="n">
        <f aca="false">+LEN(M1451)</f>
        <v>44</v>
      </c>
      <c r="Q1451" s="0" t="str">
        <f aca="false">+RIGHT(M1451,P1451-O1451)</f>
        <v>DE_W_500</v>
      </c>
      <c r="R1451" s="0" t="n">
        <f aca="false">+LEN(M1451)-LEN(SUBSTITUTE(M1451,"_",""))</f>
        <v>5</v>
      </c>
      <c r="S1451" s="0" t="n">
        <f aca="false">+FIND("!",T1451)</f>
        <v>41</v>
      </c>
      <c r="T1451" s="0" t="str">
        <f aca="false">+SUBSTITUTE(M1451,"_","!",R1451)</f>
        <v>FTL||Supplier_276||Plant_18||FTL_CZ-DE_W!500</v>
      </c>
    </row>
    <row r="1452" customFormat="false" ht="12.8" hidden="true" customHeight="false" outlineLevel="0" collapsed="false">
      <c r="A1452" s="0" t="s">
        <v>83</v>
      </c>
      <c r="B1452" s="0" t="s">
        <v>1599</v>
      </c>
      <c r="C1452" s="0" t="s">
        <v>1639</v>
      </c>
      <c r="D1452" s="0" t="n">
        <v>4</v>
      </c>
      <c r="E1452" s="4" t="str">
        <f aca="false">+LEFT(RIGHT(M1452,P1452-N1452+1),O1452-N1452)</f>
        <v>CZ</v>
      </c>
      <c r="F1452" s="4" t="str">
        <f aca="false">+RIGHT(LEFT(M1452,S1452-1),S1452-O1452-1)</f>
        <v>DE_W</v>
      </c>
      <c r="G1452" s="4" t="n">
        <f aca="false">+D1452*VLOOKUP(C1452,[1]commodities!A$1:H$1048576,2,0)</f>
        <v>6.04</v>
      </c>
      <c r="H1452" s="4" t="n">
        <f aca="false">+$D1452*VLOOKUP(C1452,[1]commodities!A$1:H$1048576,3,0)</f>
        <v>0.0696</v>
      </c>
      <c r="I1452" s="4" t="n">
        <f aca="false">+G1452/K1452</f>
        <v>6.04</v>
      </c>
      <c r="J1452" s="4" t="n">
        <f aca="false">+H1452/K1452</f>
        <v>0.0696</v>
      </c>
      <c r="K1452" s="4" t="n">
        <f aca="false">+ROUNDUP(MAX(G1452/12000,H1452/51,1),0)</f>
        <v>1</v>
      </c>
      <c r="L1452" s="4" t="n">
        <f aca="false">+RANDBETWEEN(1,5)</f>
        <v>5</v>
      </c>
      <c r="M1452" s="4" t="str">
        <f aca="false">+VLOOKUP(A1452&amp;B1452,[1]country_org_des!$A$1:$E$1048576,5,0)</f>
        <v>FTL||Supplier_276||Plant_18||FTL_CZ-DE_W_500</v>
      </c>
      <c r="N1452" s="4" t="n">
        <f aca="false">+FIND("FTL",M1452,2)+4</f>
        <v>34</v>
      </c>
      <c r="O1452" s="0" t="n">
        <f aca="false">+FIND("-",M1452)</f>
        <v>36</v>
      </c>
      <c r="P1452" s="0" t="n">
        <f aca="false">+LEN(M1452)</f>
        <v>44</v>
      </c>
      <c r="Q1452" s="0" t="str">
        <f aca="false">+RIGHT(M1452,P1452-O1452)</f>
        <v>DE_W_500</v>
      </c>
      <c r="R1452" s="0" t="n">
        <f aca="false">+LEN(M1452)-LEN(SUBSTITUTE(M1452,"_",""))</f>
        <v>5</v>
      </c>
      <c r="S1452" s="0" t="n">
        <f aca="false">+FIND("!",T1452)</f>
        <v>41</v>
      </c>
      <c r="T1452" s="0" t="str">
        <f aca="false">+SUBSTITUTE(M1452,"_","!",R1452)</f>
        <v>FTL||Supplier_276||Plant_18||FTL_CZ-DE_W!500</v>
      </c>
    </row>
    <row r="1453" customFormat="false" ht="12.8" hidden="true" customHeight="false" outlineLevel="0" collapsed="false">
      <c r="A1453" s="0" t="s">
        <v>54</v>
      </c>
      <c r="B1453" s="0" t="s">
        <v>1599</v>
      </c>
      <c r="C1453" s="0" t="s">
        <v>1640</v>
      </c>
      <c r="D1453" s="0" t="n">
        <v>94</v>
      </c>
      <c r="E1453" s="4" t="str">
        <f aca="false">+LEFT(RIGHT(M1453,P1453-N1453+1),O1453-N1453)</f>
        <v>HU</v>
      </c>
      <c r="F1453" s="4" t="str">
        <f aca="false">+RIGHT(LEFT(M1453,S1453-1),S1453-O1453-1)</f>
        <v>DE_W</v>
      </c>
      <c r="G1453" s="4" t="n">
        <f aca="false">+D1453*VLOOKUP(C1453,[1]commodities!A$1:H$1048576,2,0)</f>
        <v>20.9933333302</v>
      </c>
      <c r="H1453" s="4" t="n">
        <f aca="false">+$D1453*VLOOKUP(C1453,[1]commodities!A$1:H$1048576,3,0)</f>
        <v>0.6016</v>
      </c>
      <c r="I1453" s="4" t="n">
        <f aca="false">+G1453/K1453</f>
        <v>20.9933333302</v>
      </c>
      <c r="J1453" s="4" t="n">
        <f aca="false">+H1453/K1453</f>
        <v>0.6016</v>
      </c>
      <c r="K1453" s="4" t="n">
        <f aca="false">+ROUNDUP(MAX(G1453/12000,H1453/51,1),0)</f>
        <v>1</v>
      </c>
      <c r="L1453" s="4" t="n">
        <f aca="false">+RANDBETWEEN(1,5)</f>
        <v>2</v>
      </c>
      <c r="M1453" s="4" t="str">
        <f aca="false">+VLOOKUP(A1453&amp;B1453,[1]country_org_des!$A$1:$E$1048576,5,0)</f>
        <v>FTL||Supplier_325||Plant_18||FTL_HU-DE_W_1000</v>
      </c>
      <c r="N1453" s="4" t="n">
        <f aca="false">+FIND("FTL",M1453,2)+4</f>
        <v>34</v>
      </c>
      <c r="O1453" s="0" t="n">
        <f aca="false">+FIND("-",M1453)</f>
        <v>36</v>
      </c>
      <c r="P1453" s="0" t="n">
        <f aca="false">+LEN(M1453)</f>
        <v>45</v>
      </c>
      <c r="Q1453" s="0" t="str">
        <f aca="false">+RIGHT(M1453,P1453-O1453)</f>
        <v>DE_W_1000</v>
      </c>
      <c r="R1453" s="0" t="n">
        <f aca="false">+LEN(M1453)-LEN(SUBSTITUTE(M1453,"_",""))</f>
        <v>5</v>
      </c>
      <c r="S1453" s="0" t="n">
        <f aca="false">+FIND("!",T1453)</f>
        <v>41</v>
      </c>
      <c r="T1453" s="0" t="str">
        <f aca="false">+SUBSTITUTE(M1453,"_","!",R1453)</f>
        <v>FTL||Supplier_325||Plant_18||FTL_HU-DE_W!1000</v>
      </c>
    </row>
    <row r="1454" customFormat="false" ht="12.8" hidden="true" customHeight="false" outlineLevel="0" collapsed="false">
      <c r="A1454" s="0" t="s">
        <v>54</v>
      </c>
      <c r="B1454" s="0" t="s">
        <v>1599</v>
      </c>
      <c r="C1454" s="0" t="s">
        <v>1641</v>
      </c>
      <c r="D1454" s="0" t="n">
        <v>93</v>
      </c>
      <c r="E1454" s="4" t="str">
        <f aca="false">+LEFT(RIGHT(M1454,P1454-N1454+1),O1454-N1454)</f>
        <v>HU</v>
      </c>
      <c r="F1454" s="4" t="str">
        <f aca="false">+RIGHT(LEFT(M1454,S1454-1),S1454-O1454-1)</f>
        <v>DE_W</v>
      </c>
      <c r="G1454" s="4" t="n">
        <f aca="false">+D1454*VLOOKUP(C1454,[1]commodities!A$1:H$1048576,2,0)</f>
        <v>20.7699999969</v>
      </c>
      <c r="H1454" s="4" t="n">
        <f aca="false">+$D1454*VLOOKUP(C1454,[1]commodities!A$1:H$1048576,3,0)</f>
        <v>0.5952</v>
      </c>
      <c r="I1454" s="4" t="n">
        <f aca="false">+G1454/K1454</f>
        <v>20.7699999969</v>
      </c>
      <c r="J1454" s="4" t="n">
        <f aca="false">+H1454/K1454</f>
        <v>0.5952</v>
      </c>
      <c r="K1454" s="4" t="n">
        <f aca="false">+ROUNDUP(MAX(G1454/12000,H1454/51,1),0)</f>
        <v>1</v>
      </c>
      <c r="L1454" s="4" t="n">
        <f aca="false">+RANDBETWEEN(1,5)</f>
        <v>1</v>
      </c>
      <c r="M1454" s="4" t="str">
        <f aca="false">+VLOOKUP(A1454&amp;B1454,[1]country_org_des!$A$1:$E$1048576,5,0)</f>
        <v>FTL||Supplier_325||Plant_18||FTL_HU-DE_W_1000</v>
      </c>
      <c r="N1454" s="4" t="n">
        <f aca="false">+FIND("FTL",M1454,2)+4</f>
        <v>34</v>
      </c>
      <c r="O1454" s="0" t="n">
        <f aca="false">+FIND("-",M1454)</f>
        <v>36</v>
      </c>
      <c r="P1454" s="0" t="n">
        <f aca="false">+LEN(M1454)</f>
        <v>45</v>
      </c>
      <c r="Q1454" s="0" t="str">
        <f aca="false">+RIGHT(M1454,P1454-O1454)</f>
        <v>DE_W_1000</v>
      </c>
      <c r="R1454" s="0" t="n">
        <f aca="false">+LEN(M1454)-LEN(SUBSTITUTE(M1454,"_",""))</f>
        <v>5</v>
      </c>
      <c r="S1454" s="0" t="n">
        <f aca="false">+FIND("!",T1454)</f>
        <v>41</v>
      </c>
      <c r="T1454" s="0" t="str">
        <f aca="false">+SUBSTITUTE(M1454,"_","!",R1454)</f>
        <v>FTL||Supplier_325||Plant_18||FTL_HU-DE_W!1000</v>
      </c>
    </row>
    <row r="1455" customFormat="false" ht="12.8" hidden="true" customHeight="false" outlineLevel="0" collapsed="false">
      <c r="A1455" s="0" t="s">
        <v>54</v>
      </c>
      <c r="B1455" s="0" t="s">
        <v>1599</v>
      </c>
      <c r="C1455" s="0" t="s">
        <v>1642</v>
      </c>
      <c r="D1455" s="0" t="n">
        <v>84</v>
      </c>
      <c r="E1455" s="4" t="str">
        <f aca="false">+LEFT(RIGHT(M1455,P1455-N1455+1),O1455-N1455)</f>
        <v>HU</v>
      </c>
      <c r="F1455" s="4" t="str">
        <f aca="false">+RIGHT(LEFT(M1455,S1455-1),S1455-O1455-1)</f>
        <v>DE_W</v>
      </c>
      <c r="G1455" s="4" t="n">
        <f aca="false">+D1455*VLOOKUP(C1455,[1]commodities!A$1:H$1048576,2,0)</f>
        <v>18.7599999972</v>
      </c>
      <c r="H1455" s="4" t="n">
        <f aca="false">+$D1455*VLOOKUP(C1455,[1]commodities!A$1:H$1048576,3,0)</f>
        <v>0.5376</v>
      </c>
      <c r="I1455" s="4" t="n">
        <f aca="false">+G1455/K1455</f>
        <v>18.7599999972</v>
      </c>
      <c r="J1455" s="4" t="n">
        <f aca="false">+H1455/K1455</f>
        <v>0.5376</v>
      </c>
      <c r="K1455" s="4" t="n">
        <f aca="false">+ROUNDUP(MAX(G1455/12000,H1455/51,1),0)</f>
        <v>1</v>
      </c>
      <c r="L1455" s="4" t="n">
        <f aca="false">+RANDBETWEEN(1,5)</f>
        <v>2</v>
      </c>
      <c r="M1455" s="4" t="str">
        <f aca="false">+VLOOKUP(A1455&amp;B1455,[1]country_org_des!$A$1:$E$1048576,5,0)</f>
        <v>FTL||Supplier_325||Plant_18||FTL_HU-DE_W_1000</v>
      </c>
      <c r="N1455" s="4" t="n">
        <f aca="false">+FIND("FTL",M1455,2)+4</f>
        <v>34</v>
      </c>
      <c r="O1455" s="0" t="n">
        <f aca="false">+FIND("-",M1455)</f>
        <v>36</v>
      </c>
      <c r="P1455" s="0" t="n">
        <f aca="false">+LEN(M1455)</f>
        <v>45</v>
      </c>
      <c r="Q1455" s="0" t="str">
        <f aca="false">+RIGHT(M1455,P1455-O1455)</f>
        <v>DE_W_1000</v>
      </c>
      <c r="R1455" s="0" t="n">
        <f aca="false">+LEN(M1455)-LEN(SUBSTITUTE(M1455,"_",""))</f>
        <v>5</v>
      </c>
      <c r="S1455" s="0" t="n">
        <f aca="false">+FIND("!",T1455)</f>
        <v>41</v>
      </c>
      <c r="T1455" s="0" t="str">
        <f aca="false">+SUBSTITUTE(M1455,"_","!",R1455)</f>
        <v>FTL||Supplier_325||Plant_18||FTL_HU-DE_W!1000</v>
      </c>
    </row>
    <row r="1456" customFormat="false" ht="12.8" hidden="true" customHeight="false" outlineLevel="0" collapsed="false">
      <c r="A1456" s="0" t="s">
        <v>54</v>
      </c>
      <c r="B1456" s="0" t="s">
        <v>1599</v>
      </c>
      <c r="C1456" s="0" t="s">
        <v>1643</v>
      </c>
      <c r="D1456" s="0" t="n">
        <v>93</v>
      </c>
      <c r="E1456" s="4" t="str">
        <f aca="false">+LEFT(RIGHT(M1456,P1456-N1456+1),O1456-N1456)</f>
        <v>HU</v>
      </c>
      <c r="F1456" s="4" t="str">
        <f aca="false">+RIGHT(LEFT(M1456,S1456-1),S1456-O1456-1)</f>
        <v>DE_W</v>
      </c>
      <c r="G1456" s="4" t="n">
        <f aca="false">+D1456*VLOOKUP(C1456,[1]commodities!A$1:H$1048576,2,0)</f>
        <v>20.7699999969</v>
      </c>
      <c r="H1456" s="4" t="n">
        <f aca="false">+$D1456*VLOOKUP(C1456,[1]commodities!A$1:H$1048576,3,0)</f>
        <v>0.5952</v>
      </c>
      <c r="I1456" s="4" t="n">
        <f aca="false">+G1456/K1456</f>
        <v>20.7699999969</v>
      </c>
      <c r="J1456" s="4" t="n">
        <f aca="false">+H1456/K1456</f>
        <v>0.5952</v>
      </c>
      <c r="K1456" s="4" t="n">
        <f aca="false">+ROUNDUP(MAX(G1456/12000,H1456/51,1),0)</f>
        <v>1</v>
      </c>
      <c r="L1456" s="4" t="n">
        <f aca="false">+RANDBETWEEN(1,5)</f>
        <v>3</v>
      </c>
      <c r="M1456" s="4" t="str">
        <f aca="false">+VLOOKUP(A1456&amp;B1456,[1]country_org_des!$A$1:$E$1048576,5,0)</f>
        <v>FTL||Supplier_325||Plant_18||FTL_HU-DE_W_1000</v>
      </c>
      <c r="N1456" s="4" t="n">
        <f aca="false">+FIND("FTL",M1456,2)+4</f>
        <v>34</v>
      </c>
      <c r="O1456" s="0" t="n">
        <f aca="false">+FIND("-",M1456)</f>
        <v>36</v>
      </c>
      <c r="P1456" s="0" t="n">
        <f aca="false">+LEN(M1456)</f>
        <v>45</v>
      </c>
      <c r="Q1456" s="0" t="str">
        <f aca="false">+RIGHT(M1456,P1456-O1456)</f>
        <v>DE_W_1000</v>
      </c>
      <c r="R1456" s="0" t="n">
        <f aca="false">+LEN(M1456)-LEN(SUBSTITUTE(M1456,"_",""))</f>
        <v>5</v>
      </c>
      <c r="S1456" s="0" t="n">
        <f aca="false">+FIND("!",T1456)</f>
        <v>41</v>
      </c>
      <c r="T1456" s="0" t="str">
        <f aca="false">+SUBSTITUTE(M1456,"_","!",R1456)</f>
        <v>FTL||Supplier_325||Plant_18||FTL_HU-DE_W!1000</v>
      </c>
    </row>
    <row r="1457" customFormat="false" ht="12.8" hidden="true" customHeight="false" outlineLevel="0" collapsed="false">
      <c r="A1457" s="0" t="s">
        <v>735</v>
      </c>
      <c r="B1457" s="0" t="s">
        <v>1599</v>
      </c>
      <c r="C1457" s="0" t="s">
        <v>1644</v>
      </c>
      <c r="D1457" s="0" t="n">
        <v>4452</v>
      </c>
      <c r="E1457" s="4" t="str">
        <f aca="false">+LEFT(RIGHT(M1457,P1457-N1457+1),O1457-N1457)</f>
        <v>PL</v>
      </c>
      <c r="F1457" s="4" t="str">
        <f aca="false">+RIGHT(LEFT(M1457,S1457-1),S1457-O1457-1)</f>
        <v>DE_W</v>
      </c>
      <c r="G1457" s="4" t="n">
        <f aca="false">+D1457*VLOOKUP(C1457,[1]commodities!A$1:H$1048576,2,0)</f>
        <v>15980.559999894</v>
      </c>
      <c r="H1457" s="4" t="n">
        <f aca="false">+$D1457*VLOOKUP(C1457,[1]commodities!A$1:H$1048576,3,0)</f>
        <v>54.547600212</v>
      </c>
      <c r="I1457" s="4" t="n">
        <f aca="false">+G1457/K1457</f>
        <v>7990.279999947</v>
      </c>
      <c r="J1457" s="4" t="n">
        <f aca="false">+H1457/K1457</f>
        <v>27.273800106</v>
      </c>
      <c r="K1457" s="4" t="n">
        <f aca="false">+ROUNDUP(MAX(G1457/12000,H1457/51,1),0)</f>
        <v>2</v>
      </c>
      <c r="L1457" s="4" t="n">
        <f aca="false">+RANDBETWEEN(1,5)</f>
        <v>1</v>
      </c>
      <c r="M1457" s="4" t="str">
        <f aca="false">+VLOOKUP(A1457&amp;B1457,[1]country_org_des!$A$1:$E$1048576,5,0)</f>
        <v>FTL||Supplier_314||Plant_18||FTL_PL-DE_W_1000</v>
      </c>
      <c r="N1457" s="4" t="n">
        <f aca="false">+FIND("FTL",M1457,2)+4</f>
        <v>34</v>
      </c>
      <c r="O1457" s="0" t="n">
        <f aca="false">+FIND("-",M1457)</f>
        <v>36</v>
      </c>
      <c r="P1457" s="0" t="n">
        <f aca="false">+LEN(M1457)</f>
        <v>45</v>
      </c>
      <c r="Q1457" s="0" t="str">
        <f aca="false">+RIGHT(M1457,P1457-O1457)</f>
        <v>DE_W_1000</v>
      </c>
      <c r="R1457" s="0" t="n">
        <f aca="false">+LEN(M1457)-LEN(SUBSTITUTE(M1457,"_",""))</f>
        <v>5</v>
      </c>
      <c r="S1457" s="0" t="n">
        <f aca="false">+FIND("!",T1457)</f>
        <v>41</v>
      </c>
      <c r="T1457" s="0" t="str">
        <f aca="false">+SUBSTITUTE(M1457,"_","!",R1457)</f>
        <v>FTL||Supplier_314||Plant_18||FTL_PL-DE_W!1000</v>
      </c>
    </row>
    <row r="1458" customFormat="false" ht="12.8" hidden="true" customHeight="false" outlineLevel="0" collapsed="false">
      <c r="A1458" s="0" t="s">
        <v>735</v>
      </c>
      <c r="B1458" s="0" t="s">
        <v>1599</v>
      </c>
      <c r="C1458" s="0" t="s">
        <v>1645</v>
      </c>
      <c r="D1458" s="0" t="n">
        <v>4452</v>
      </c>
      <c r="E1458" s="4" t="str">
        <f aca="false">+LEFT(RIGHT(M1458,P1458-N1458+1),O1458-N1458)</f>
        <v>PL</v>
      </c>
      <c r="F1458" s="4" t="str">
        <f aca="false">+RIGHT(LEFT(M1458,S1458-1),S1458-O1458-1)</f>
        <v>DE_W</v>
      </c>
      <c r="G1458" s="4" t="n">
        <f aca="false">+D1458*VLOOKUP(C1458,[1]commodities!A$1:H$1048576,2,0)</f>
        <v>15980.559999894</v>
      </c>
      <c r="H1458" s="4" t="n">
        <f aca="false">+$D1458*VLOOKUP(C1458,[1]commodities!A$1:H$1048576,3,0)</f>
        <v>54.547600212</v>
      </c>
      <c r="I1458" s="4" t="n">
        <f aca="false">+G1458/K1458</f>
        <v>7990.279999947</v>
      </c>
      <c r="J1458" s="4" t="n">
        <f aca="false">+H1458/K1458</f>
        <v>27.273800106</v>
      </c>
      <c r="K1458" s="4" t="n">
        <f aca="false">+ROUNDUP(MAX(G1458/12000,H1458/51,1),0)</f>
        <v>2</v>
      </c>
      <c r="L1458" s="4" t="n">
        <f aca="false">+RANDBETWEEN(1,5)</f>
        <v>1</v>
      </c>
      <c r="M1458" s="4" t="str">
        <f aca="false">+VLOOKUP(A1458&amp;B1458,[1]country_org_des!$A$1:$E$1048576,5,0)</f>
        <v>FTL||Supplier_314||Plant_18||FTL_PL-DE_W_1000</v>
      </c>
      <c r="N1458" s="4" t="n">
        <f aca="false">+FIND("FTL",M1458,2)+4</f>
        <v>34</v>
      </c>
      <c r="O1458" s="0" t="n">
        <f aca="false">+FIND("-",M1458)</f>
        <v>36</v>
      </c>
      <c r="P1458" s="0" t="n">
        <f aca="false">+LEN(M1458)</f>
        <v>45</v>
      </c>
      <c r="Q1458" s="0" t="str">
        <f aca="false">+RIGHT(M1458,P1458-O1458)</f>
        <v>DE_W_1000</v>
      </c>
      <c r="R1458" s="0" t="n">
        <f aca="false">+LEN(M1458)-LEN(SUBSTITUTE(M1458,"_",""))</f>
        <v>5</v>
      </c>
      <c r="S1458" s="0" t="n">
        <f aca="false">+FIND("!",T1458)</f>
        <v>41</v>
      </c>
      <c r="T1458" s="0" t="str">
        <f aca="false">+SUBSTITUTE(M1458,"_","!",R1458)</f>
        <v>FTL||Supplier_314||Plant_18||FTL_PL-DE_W!1000</v>
      </c>
    </row>
    <row r="1459" customFormat="false" ht="12.8" hidden="true" customHeight="false" outlineLevel="0" collapsed="false">
      <c r="A1459" s="0" t="s">
        <v>547</v>
      </c>
      <c r="B1459" s="0" t="s">
        <v>1599</v>
      </c>
      <c r="C1459" s="0" t="s">
        <v>1646</v>
      </c>
      <c r="D1459" s="0" t="n">
        <v>540</v>
      </c>
      <c r="E1459" s="4" t="str">
        <f aca="false">+LEFT(RIGHT(M1459,P1459-N1459+1),O1459-N1459)</f>
        <v>DE_W</v>
      </c>
      <c r="F1459" s="4" t="str">
        <f aca="false">+RIGHT(LEFT(M1459,S1459-1),S1459-O1459-1)</f>
        <v>DE_W</v>
      </c>
      <c r="G1459" s="4" t="n">
        <f aca="false">+D1459*VLOOKUP(C1459,[1]commodities!A$1:H$1048576,2,0)</f>
        <v>632.999999988</v>
      </c>
      <c r="H1459" s="4" t="n">
        <f aca="false">+$D1459*VLOOKUP(C1459,[1]commodities!A$1:H$1048576,3,0)</f>
        <v>3.013014024</v>
      </c>
      <c r="I1459" s="4" t="n">
        <f aca="false">+G1459/K1459</f>
        <v>632.999999988</v>
      </c>
      <c r="J1459" s="4" t="n">
        <f aca="false">+H1459/K1459</f>
        <v>3.013014024</v>
      </c>
      <c r="K1459" s="4" t="n">
        <f aca="false">+ROUNDUP(MAX(G1459/12000,H1459/51,1),0)</f>
        <v>1</v>
      </c>
      <c r="L1459" s="4" t="n">
        <f aca="false">+RANDBETWEEN(1,5)</f>
        <v>2</v>
      </c>
      <c r="M1459" s="4" t="str">
        <f aca="false">+VLOOKUP(A1459&amp;B1459,[1]country_org_des!$A$1:$E$1048576,5,0)</f>
        <v>FTL||Supplier_128||Plant_18||FTL_DE_W-DE_W_500</v>
      </c>
      <c r="N1459" s="4" t="n">
        <f aca="false">+FIND("FTL",M1459,2)+4</f>
        <v>34</v>
      </c>
      <c r="O1459" s="0" t="n">
        <f aca="false">+FIND("-",M1459)</f>
        <v>38</v>
      </c>
      <c r="P1459" s="0" t="n">
        <f aca="false">+LEN(M1459)</f>
        <v>46</v>
      </c>
      <c r="Q1459" s="0" t="str">
        <f aca="false">+RIGHT(M1459,P1459-O1459)</f>
        <v>DE_W_500</v>
      </c>
      <c r="R1459" s="0" t="n">
        <f aca="false">+LEN(M1459)-LEN(SUBSTITUTE(M1459,"_",""))</f>
        <v>6</v>
      </c>
      <c r="S1459" s="0" t="n">
        <f aca="false">+FIND("!",T1459)</f>
        <v>43</v>
      </c>
      <c r="T1459" s="0" t="str">
        <f aca="false">+SUBSTITUTE(M1459,"_","!",R1459)</f>
        <v>FTL||Supplier_128||Plant_18||FTL_DE_W-DE_W!500</v>
      </c>
    </row>
    <row r="1460" customFormat="false" ht="12.8" hidden="true" customHeight="false" outlineLevel="0" collapsed="false">
      <c r="A1460" s="0" t="s">
        <v>1092</v>
      </c>
      <c r="B1460" s="0" t="s">
        <v>1599</v>
      </c>
      <c r="C1460" s="0" t="s">
        <v>1647</v>
      </c>
      <c r="D1460" s="0" t="n">
        <v>2184</v>
      </c>
      <c r="E1460" s="4" t="str">
        <f aca="false">+LEFT(RIGHT(M1460,P1460-N1460+1),O1460-N1460)</f>
        <v>DE_W</v>
      </c>
      <c r="F1460" s="4" t="str">
        <f aca="false">+RIGHT(LEFT(M1460,S1460-1),S1460-O1460-1)</f>
        <v>DE_W</v>
      </c>
      <c r="G1460" s="4" t="n">
        <f aca="false">+D1460*VLOOKUP(C1460,[1]commodities!A$1:H$1048576,2,0)</f>
        <v>87.8399999568</v>
      </c>
      <c r="H1460" s="4" t="n">
        <f aca="false">+$D1460*VLOOKUP(C1460,[1]commodities!A$1:H$1048576,3,0)</f>
        <v>0.7963200336</v>
      </c>
      <c r="I1460" s="4" t="n">
        <f aca="false">+G1460/K1460</f>
        <v>87.8399999568</v>
      </c>
      <c r="J1460" s="4" t="n">
        <f aca="false">+H1460/K1460</f>
        <v>0.7963200336</v>
      </c>
      <c r="K1460" s="4" t="n">
        <f aca="false">+ROUNDUP(MAX(G1460/12000,H1460/51,1),0)</f>
        <v>1</v>
      </c>
      <c r="L1460" s="4" t="n">
        <f aca="false">+RANDBETWEEN(1,5)</f>
        <v>3</v>
      </c>
      <c r="M1460" s="4" t="str">
        <f aca="false">+VLOOKUP(A1460&amp;B1460,[1]country_org_des!$A$1:$E$1048576,5,0)</f>
        <v>FTL||Supplier_280||Plant_18||FTL_DE_W-DE_W_500</v>
      </c>
      <c r="N1460" s="4" t="n">
        <f aca="false">+FIND("FTL",M1460,2)+4</f>
        <v>34</v>
      </c>
      <c r="O1460" s="0" t="n">
        <f aca="false">+FIND("-",M1460)</f>
        <v>38</v>
      </c>
      <c r="P1460" s="0" t="n">
        <f aca="false">+LEN(M1460)</f>
        <v>46</v>
      </c>
      <c r="Q1460" s="0" t="str">
        <f aca="false">+RIGHT(M1460,P1460-O1460)</f>
        <v>DE_W_500</v>
      </c>
      <c r="R1460" s="0" t="n">
        <f aca="false">+LEN(M1460)-LEN(SUBSTITUTE(M1460,"_",""))</f>
        <v>6</v>
      </c>
      <c r="S1460" s="0" t="n">
        <f aca="false">+FIND("!",T1460)</f>
        <v>43</v>
      </c>
      <c r="T1460" s="0" t="str">
        <f aca="false">+SUBSTITUTE(M1460,"_","!",R1460)</f>
        <v>FTL||Supplier_280||Plant_18||FTL_DE_W-DE_W!500</v>
      </c>
    </row>
    <row r="1461" customFormat="false" ht="12.8" hidden="true" customHeight="false" outlineLevel="0" collapsed="false">
      <c r="A1461" s="0" t="s">
        <v>1648</v>
      </c>
      <c r="B1461" s="0" t="s">
        <v>1599</v>
      </c>
      <c r="C1461" s="0" t="s">
        <v>1649</v>
      </c>
      <c r="D1461" s="0" t="n">
        <v>180</v>
      </c>
      <c r="E1461" s="4" t="str">
        <f aca="false">+LEFT(RIGHT(M1461,P1461-N1461+1),O1461-N1461)</f>
        <v>DE_W</v>
      </c>
      <c r="F1461" s="4" t="str">
        <f aca="false">+RIGHT(LEFT(M1461,S1461-1),S1461-O1461-1)</f>
        <v>DE_W</v>
      </c>
      <c r="G1461" s="4" t="n">
        <f aca="false">+D1461*VLOOKUP(C1461,[1]commodities!A$1:H$1048576,2,0)</f>
        <v>2.800000008</v>
      </c>
      <c r="H1461" s="4" t="n">
        <f aca="false">+$D1461*VLOOKUP(C1461,[1]commodities!A$1:H$1048576,3,0)</f>
        <v>0.025896996</v>
      </c>
      <c r="I1461" s="4" t="n">
        <f aca="false">+G1461/K1461</f>
        <v>2.800000008</v>
      </c>
      <c r="J1461" s="4" t="n">
        <f aca="false">+H1461/K1461</f>
        <v>0.025896996</v>
      </c>
      <c r="K1461" s="4" t="n">
        <f aca="false">+ROUNDUP(MAX(G1461/12000,H1461/51,1),0)</f>
        <v>1</v>
      </c>
      <c r="L1461" s="4" t="n">
        <f aca="false">+RANDBETWEEN(1,5)</f>
        <v>1</v>
      </c>
      <c r="M1461" s="4" t="str">
        <f aca="false">+VLOOKUP(A1461&amp;B1461,[1]country_org_des!$A$1:$E$1048576,5,0)</f>
        <v>FTL||Supplier_174||Plant_18||FTL_DE_W-DE_W_250</v>
      </c>
      <c r="N1461" s="4" t="n">
        <f aca="false">+FIND("FTL",M1461,2)+4</f>
        <v>34</v>
      </c>
      <c r="O1461" s="0" t="n">
        <f aca="false">+FIND("-",M1461)</f>
        <v>38</v>
      </c>
      <c r="P1461" s="0" t="n">
        <f aca="false">+LEN(M1461)</f>
        <v>46</v>
      </c>
      <c r="Q1461" s="0" t="str">
        <f aca="false">+RIGHT(M1461,P1461-O1461)</f>
        <v>DE_W_250</v>
      </c>
      <c r="R1461" s="0" t="n">
        <f aca="false">+LEN(M1461)-LEN(SUBSTITUTE(M1461,"_",""))</f>
        <v>6</v>
      </c>
      <c r="S1461" s="0" t="n">
        <f aca="false">+FIND("!",T1461)</f>
        <v>43</v>
      </c>
      <c r="T1461" s="0" t="str">
        <f aca="false">+SUBSTITUTE(M1461,"_","!",R1461)</f>
        <v>FTL||Supplier_174||Plant_18||FTL_DE_W-DE_W!250</v>
      </c>
    </row>
    <row r="1462" customFormat="false" ht="12.8" hidden="true" customHeight="false" outlineLevel="0" collapsed="false">
      <c r="A1462" s="0" t="s">
        <v>1648</v>
      </c>
      <c r="B1462" s="0" t="s">
        <v>1599</v>
      </c>
      <c r="C1462" s="0" t="s">
        <v>1650</v>
      </c>
      <c r="D1462" s="0" t="n">
        <v>360</v>
      </c>
      <c r="E1462" s="4" t="str">
        <f aca="false">+LEFT(RIGHT(M1462,P1462-N1462+1),O1462-N1462)</f>
        <v>DE_W</v>
      </c>
      <c r="F1462" s="4" t="str">
        <f aca="false">+RIGHT(LEFT(M1462,S1462-1),S1462-O1462-1)</f>
        <v>DE_W</v>
      </c>
      <c r="G1462" s="4" t="n">
        <f aca="false">+D1462*VLOOKUP(C1462,[1]commodities!A$1:H$1048576,2,0)</f>
        <v>5.600000016</v>
      </c>
      <c r="H1462" s="4" t="n">
        <f aca="false">+$D1462*VLOOKUP(C1462,[1]commodities!A$1:H$1048576,3,0)</f>
        <v>0.051793992</v>
      </c>
      <c r="I1462" s="4" t="n">
        <f aca="false">+G1462/K1462</f>
        <v>5.600000016</v>
      </c>
      <c r="J1462" s="4" t="n">
        <f aca="false">+H1462/K1462</f>
        <v>0.051793992</v>
      </c>
      <c r="K1462" s="4" t="n">
        <f aca="false">+ROUNDUP(MAX(G1462/12000,H1462/51,1),0)</f>
        <v>1</v>
      </c>
      <c r="L1462" s="4" t="n">
        <f aca="false">+RANDBETWEEN(1,5)</f>
        <v>4</v>
      </c>
      <c r="M1462" s="4" t="str">
        <f aca="false">+VLOOKUP(A1462&amp;B1462,[1]country_org_des!$A$1:$E$1048576,5,0)</f>
        <v>FTL||Supplier_174||Plant_18||FTL_DE_W-DE_W_250</v>
      </c>
      <c r="N1462" s="4" t="n">
        <f aca="false">+FIND("FTL",M1462,2)+4</f>
        <v>34</v>
      </c>
      <c r="O1462" s="0" t="n">
        <f aca="false">+FIND("-",M1462)</f>
        <v>38</v>
      </c>
      <c r="P1462" s="0" t="n">
        <f aca="false">+LEN(M1462)</f>
        <v>46</v>
      </c>
      <c r="Q1462" s="0" t="str">
        <f aca="false">+RIGHT(M1462,P1462-O1462)</f>
        <v>DE_W_250</v>
      </c>
      <c r="R1462" s="0" t="n">
        <f aca="false">+LEN(M1462)-LEN(SUBSTITUTE(M1462,"_",""))</f>
        <v>6</v>
      </c>
      <c r="S1462" s="0" t="n">
        <f aca="false">+FIND("!",T1462)</f>
        <v>43</v>
      </c>
      <c r="T1462" s="0" t="str">
        <f aca="false">+SUBSTITUTE(M1462,"_","!",R1462)</f>
        <v>FTL||Supplier_174||Plant_18||FTL_DE_W-DE_W!250</v>
      </c>
    </row>
    <row r="1463" customFormat="false" ht="12.8" hidden="true" customHeight="false" outlineLevel="0" collapsed="false">
      <c r="A1463" s="0" t="s">
        <v>1648</v>
      </c>
      <c r="B1463" s="0" t="s">
        <v>1599</v>
      </c>
      <c r="C1463" s="0" t="s">
        <v>1651</v>
      </c>
      <c r="D1463" s="0" t="n">
        <v>360</v>
      </c>
      <c r="E1463" s="4" t="str">
        <f aca="false">+LEFT(RIGHT(M1463,P1463-N1463+1),O1463-N1463)</f>
        <v>DE_W</v>
      </c>
      <c r="F1463" s="4" t="str">
        <f aca="false">+RIGHT(LEFT(M1463,S1463-1),S1463-O1463-1)</f>
        <v>DE_W</v>
      </c>
      <c r="G1463" s="4" t="n">
        <f aca="false">+D1463*VLOOKUP(C1463,[1]commodities!A$1:H$1048576,2,0)</f>
        <v>5.600000016</v>
      </c>
      <c r="H1463" s="4" t="n">
        <f aca="false">+$D1463*VLOOKUP(C1463,[1]commodities!A$1:H$1048576,3,0)</f>
        <v>0.051793992</v>
      </c>
      <c r="I1463" s="4" t="n">
        <f aca="false">+G1463/K1463</f>
        <v>5.600000016</v>
      </c>
      <c r="J1463" s="4" t="n">
        <f aca="false">+H1463/K1463</f>
        <v>0.051793992</v>
      </c>
      <c r="K1463" s="4" t="n">
        <f aca="false">+ROUNDUP(MAX(G1463/12000,H1463/51,1),0)</f>
        <v>1</v>
      </c>
      <c r="L1463" s="4" t="n">
        <f aca="false">+RANDBETWEEN(1,5)</f>
        <v>3</v>
      </c>
      <c r="M1463" s="4" t="str">
        <f aca="false">+VLOOKUP(A1463&amp;B1463,[1]country_org_des!$A$1:$E$1048576,5,0)</f>
        <v>FTL||Supplier_174||Plant_18||FTL_DE_W-DE_W_250</v>
      </c>
      <c r="N1463" s="4" t="n">
        <f aca="false">+FIND("FTL",M1463,2)+4</f>
        <v>34</v>
      </c>
      <c r="O1463" s="0" t="n">
        <f aca="false">+FIND("-",M1463)</f>
        <v>38</v>
      </c>
      <c r="P1463" s="0" t="n">
        <f aca="false">+LEN(M1463)</f>
        <v>46</v>
      </c>
      <c r="Q1463" s="0" t="str">
        <f aca="false">+RIGHT(M1463,P1463-O1463)</f>
        <v>DE_W_250</v>
      </c>
      <c r="R1463" s="0" t="n">
        <f aca="false">+LEN(M1463)-LEN(SUBSTITUTE(M1463,"_",""))</f>
        <v>6</v>
      </c>
      <c r="S1463" s="0" t="n">
        <f aca="false">+FIND("!",T1463)</f>
        <v>43</v>
      </c>
      <c r="T1463" s="0" t="str">
        <f aca="false">+SUBSTITUTE(M1463,"_","!",R1463)</f>
        <v>FTL||Supplier_174||Plant_18||FTL_DE_W-DE_W!250</v>
      </c>
    </row>
    <row r="1464" customFormat="false" ht="12.8" hidden="true" customHeight="false" outlineLevel="0" collapsed="false">
      <c r="A1464" s="0" t="s">
        <v>1648</v>
      </c>
      <c r="B1464" s="0" t="s">
        <v>1599</v>
      </c>
      <c r="C1464" s="0" t="s">
        <v>1652</v>
      </c>
      <c r="D1464" s="0" t="n">
        <v>180</v>
      </c>
      <c r="E1464" s="4" t="str">
        <f aca="false">+LEFT(RIGHT(M1464,P1464-N1464+1),O1464-N1464)</f>
        <v>DE_W</v>
      </c>
      <c r="F1464" s="4" t="str">
        <f aca="false">+RIGHT(LEFT(M1464,S1464-1),S1464-O1464-1)</f>
        <v>DE_W</v>
      </c>
      <c r="G1464" s="4" t="n">
        <f aca="false">+D1464*VLOOKUP(C1464,[1]commodities!A$1:H$1048576,2,0)</f>
        <v>2.800000008</v>
      </c>
      <c r="H1464" s="4" t="n">
        <f aca="false">+$D1464*VLOOKUP(C1464,[1]commodities!A$1:H$1048576,3,0)</f>
        <v>0.025896996</v>
      </c>
      <c r="I1464" s="4" t="n">
        <f aca="false">+G1464/K1464</f>
        <v>2.800000008</v>
      </c>
      <c r="J1464" s="4" t="n">
        <f aca="false">+H1464/K1464</f>
        <v>0.025896996</v>
      </c>
      <c r="K1464" s="4" t="n">
        <f aca="false">+ROUNDUP(MAX(G1464/12000,H1464/51,1),0)</f>
        <v>1</v>
      </c>
      <c r="L1464" s="4" t="n">
        <f aca="false">+RANDBETWEEN(1,5)</f>
        <v>4</v>
      </c>
      <c r="M1464" s="4" t="str">
        <f aca="false">+VLOOKUP(A1464&amp;B1464,[1]country_org_des!$A$1:$E$1048576,5,0)</f>
        <v>FTL||Supplier_174||Plant_18||FTL_DE_W-DE_W_250</v>
      </c>
      <c r="N1464" s="4" t="n">
        <f aca="false">+FIND("FTL",M1464,2)+4</f>
        <v>34</v>
      </c>
      <c r="O1464" s="0" t="n">
        <f aca="false">+FIND("-",M1464)</f>
        <v>38</v>
      </c>
      <c r="P1464" s="0" t="n">
        <f aca="false">+LEN(M1464)</f>
        <v>46</v>
      </c>
      <c r="Q1464" s="0" t="str">
        <f aca="false">+RIGHT(M1464,P1464-O1464)</f>
        <v>DE_W_250</v>
      </c>
      <c r="R1464" s="0" t="n">
        <f aca="false">+LEN(M1464)-LEN(SUBSTITUTE(M1464,"_",""))</f>
        <v>6</v>
      </c>
      <c r="S1464" s="0" t="n">
        <f aca="false">+FIND("!",T1464)</f>
        <v>43</v>
      </c>
      <c r="T1464" s="0" t="str">
        <f aca="false">+SUBSTITUTE(M1464,"_","!",R1464)</f>
        <v>FTL||Supplier_174||Plant_18||FTL_DE_W-DE_W!250</v>
      </c>
    </row>
    <row r="1465" customFormat="false" ht="12.8" hidden="true" customHeight="false" outlineLevel="0" collapsed="false">
      <c r="A1465" s="0" t="s">
        <v>1648</v>
      </c>
      <c r="B1465" s="0" t="s">
        <v>1599</v>
      </c>
      <c r="C1465" s="0" t="s">
        <v>1653</v>
      </c>
      <c r="D1465" s="0" t="n">
        <v>200</v>
      </c>
      <c r="E1465" s="4" t="str">
        <f aca="false">+LEFT(RIGHT(M1465,P1465-N1465+1),O1465-N1465)</f>
        <v>DE_W</v>
      </c>
      <c r="F1465" s="4" t="str">
        <f aca="false">+RIGHT(LEFT(M1465,S1465-1),S1465-O1465-1)</f>
        <v>DE_W</v>
      </c>
      <c r="G1465" s="4" t="n">
        <f aca="false">+D1465*VLOOKUP(C1465,[1]commodities!A$1:H$1048576,2,0)</f>
        <v>3.11111112</v>
      </c>
      <c r="H1465" s="4" t="n">
        <f aca="false">+$D1465*VLOOKUP(C1465,[1]commodities!A$1:H$1048576,3,0)</f>
        <v>0.02877444</v>
      </c>
      <c r="I1465" s="4" t="n">
        <f aca="false">+G1465/K1465</f>
        <v>3.11111112</v>
      </c>
      <c r="J1465" s="4" t="n">
        <f aca="false">+H1465/K1465</f>
        <v>0.02877444</v>
      </c>
      <c r="K1465" s="4" t="n">
        <f aca="false">+ROUNDUP(MAX(G1465/12000,H1465/51,1),0)</f>
        <v>1</v>
      </c>
      <c r="L1465" s="4" t="n">
        <f aca="false">+RANDBETWEEN(1,5)</f>
        <v>1</v>
      </c>
      <c r="M1465" s="4" t="str">
        <f aca="false">+VLOOKUP(A1465&amp;B1465,[1]country_org_des!$A$1:$E$1048576,5,0)</f>
        <v>FTL||Supplier_174||Plant_18||FTL_DE_W-DE_W_250</v>
      </c>
      <c r="N1465" s="4" t="n">
        <f aca="false">+FIND("FTL",M1465,2)+4</f>
        <v>34</v>
      </c>
      <c r="O1465" s="0" t="n">
        <f aca="false">+FIND("-",M1465)</f>
        <v>38</v>
      </c>
      <c r="P1465" s="0" t="n">
        <f aca="false">+LEN(M1465)</f>
        <v>46</v>
      </c>
      <c r="Q1465" s="0" t="str">
        <f aca="false">+RIGHT(M1465,P1465-O1465)</f>
        <v>DE_W_250</v>
      </c>
      <c r="R1465" s="0" t="n">
        <f aca="false">+LEN(M1465)-LEN(SUBSTITUTE(M1465,"_",""))</f>
        <v>6</v>
      </c>
      <c r="S1465" s="0" t="n">
        <f aca="false">+FIND("!",T1465)</f>
        <v>43</v>
      </c>
      <c r="T1465" s="0" t="str">
        <f aca="false">+SUBSTITUTE(M1465,"_","!",R1465)</f>
        <v>FTL||Supplier_174||Plant_18||FTL_DE_W-DE_W!250</v>
      </c>
    </row>
    <row r="1466" customFormat="false" ht="12.8" hidden="true" customHeight="false" outlineLevel="0" collapsed="false">
      <c r="A1466" s="0" t="s">
        <v>1648</v>
      </c>
      <c r="B1466" s="0" t="s">
        <v>1599</v>
      </c>
      <c r="C1466" s="0" t="s">
        <v>1654</v>
      </c>
      <c r="D1466" s="0" t="n">
        <v>300</v>
      </c>
      <c r="E1466" s="4" t="str">
        <f aca="false">+LEFT(RIGHT(M1466,P1466-N1466+1),O1466-N1466)</f>
        <v>DE_W</v>
      </c>
      <c r="F1466" s="4" t="str">
        <f aca="false">+RIGHT(LEFT(M1466,S1466-1),S1466-O1466-1)</f>
        <v>DE_W</v>
      </c>
      <c r="G1466" s="4" t="n">
        <f aca="false">+D1466*VLOOKUP(C1466,[1]commodities!A$1:H$1048576,2,0)</f>
        <v>4.66666668</v>
      </c>
      <c r="H1466" s="4" t="n">
        <f aca="false">+$D1466*VLOOKUP(C1466,[1]commodities!A$1:H$1048576,3,0)</f>
        <v>0.04316166</v>
      </c>
      <c r="I1466" s="4" t="n">
        <f aca="false">+G1466/K1466</f>
        <v>4.66666668</v>
      </c>
      <c r="J1466" s="4" t="n">
        <f aca="false">+H1466/K1466</f>
        <v>0.04316166</v>
      </c>
      <c r="K1466" s="4" t="n">
        <f aca="false">+ROUNDUP(MAX(G1466/12000,H1466/51,1),0)</f>
        <v>1</v>
      </c>
      <c r="L1466" s="4" t="n">
        <f aca="false">+RANDBETWEEN(1,5)</f>
        <v>1</v>
      </c>
      <c r="M1466" s="4" t="str">
        <f aca="false">+VLOOKUP(A1466&amp;B1466,[1]country_org_des!$A$1:$E$1048576,5,0)</f>
        <v>FTL||Supplier_174||Plant_18||FTL_DE_W-DE_W_250</v>
      </c>
      <c r="N1466" s="4" t="n">
        <f aca="false">+FIND("FTL",M1466,2)+4</f>
        <v>34</v>
      </c>
      <c r="O1466" s="0" t="n">
        <f aca="false">+FIND("-",M1466)</f>
        <v>38</v>
      </c>
      <c r="P1466" s="0" t="n">
        <f aca="false">+LEN(M1466)</f>
        <v>46</v>
      </c>
      <c r="Q1466" s="0" t="str">
        <f aca="false">+RIGHT(M1466,P1466-O1466)</f>
        <v>DE_W_250</v>
      </c>
      <c r="R1466" s="0" t="n">
        <f aca="false">+LEN(M1466)-LEN(SUBSTITUTE(M1466,"_",""))</f>
        <v>6</v>
      </c>
      <c r="S1466" s="0" t="n">
        <f aca="false">+FIND("!",T1466)</f>
        <v>43</v>
      </c>
      <c r="T1466" s="0" t="str">
        <f aca="false">+SUBSTITUTE(M1466,"_","!",R1466)</f>
        <v>FTL||Supplier_174||Plant_18||FTL_DE_W-DE_W!250</v>
      </c>
    </row>
    <row r="1467" customFormat="false" ht="12.8" hidden="true" customHeight="false" outlineLevel="0" collapsed="false">
      <c r="A1467" s="0" t="s">
        <v>1471</v>
      </c>
      <c r="B1467" s="0" t="s">
        <v>1599</v>
      </c>
      <c r="C1467" s="0" t="s">
        <v>1655</v>
      </c>
      <c r="D1467" s="0" t="n">
        <v>256</v>
      </c>
      <c r="E1467" s="4" t="str">
        <f aca="false">+LEFT(RIGHT(M1467,P1467-N1467+1),O1467-N1467)</f>
        <v>DE_W</v>
      </c>
      <c r="F1467" s="4" t="str">
        <f aca="false">+RIGHT(LEFT(M1467,S1467-1),S1467-O1467-1)</f>
        <v>DE_W</v>
      </c>
      <c r="G1467" s="4" t="n">
        <f aca="false">+D1467*VLOOKUP(C1467,[1]commodities!A$1:H$1048576,2,0)</f>
        <v>76.08</v>
      </c>
      <c r="H1467" s="4" t="n">
        <f aca="false">+$D1467*VLOOKUP(C1467,[1]commodities!A$1:H$1048576,3,0)</f>
        <v>0.5376</v>
      </c>
      <c r="I1467" s="4" t="n">
        <f aca="false">+G1467/K1467</f>
        <v>76.08</v>
      </c>
      <c r="J1467" s="4" t="n">
        <f aca="false">+H1467/K1467</f>
        <v>0.5376</v>
      </c>
      <c r="K1467" s="4" t="n">
        <f aca="false">+ROUNDUP(MAX(G1467/12000,H1467/51,1),0)</f>
        <v>1</v>
      </c>
      <c r="L1467" s="4" t="n">
        <f aca="false">+RANDBETWEEN(1,5)</f>
        <v>2</v>
      </c>
      <c r="M1467" s="4" t="str">
        <f aca="false">+VLOOKUP(A1467&amp;B1467,[1]country_org_des!$A$1:$E$1048576,5,0)</f>
        <v>FTL||Supplier_106||Plant_18||FTL_DE_W-DE_W_500</v>
      </c>
      <c r="N1467" s="4" t="n">
        <f aca="false">+FIND("FTL",M1467,2)+4</f>
        <v>34</v>
      </c>
      <c r="O1467" s="0" t="n">
        <f aca="false">+FIND("-",M1467)</f>
        <v>38</v>
      </c>
      <c r="P1467" s="0" t="n">
        <f aca="false">+LEN(M1467)</f>
        <v>46</v>
      </c>
      <c r="Q1467" s="0" t="str">
        <f aca="false">+RIGHT(M1467,P1467-O1467)</f>
        <v>DE_W_500</v>
      </c>
      <c r="R1467" s="0" t="n">
        <f aca="false">+LEN(M1467)-LEN(SUBSTITUTE(M1467,"_",""))</f>
        <v>6</v>
      </c>
      <c r="S1467" s="0" t="n">
        <f aca="false">+FIND("!",T1467)</f>
        <v>43</v>
      </c>
      <c r="T1467" s="0" t="str">
        <f aca="false">+SUBSTITUTE(M1467,"_","!",R1467)</f>
        <v>FTL||Supplier_106||Plant_18||FTL_DE_W-DE_W!500</v>
      </c>
    </row>
    <row r="1468" customFormat="false" ht="12.8" hidden="true" customHeight="false" outlineLevel="0" collapsed="false">
      <c r="A1468" s="0" t="s">
        <v>1471</v>
      </c>
      <c r="B1468" s="0" t="s">
        <v>1599</v>
      </c>
      <c r="C1468" s="0" t="s">
        <v>1656</v>
      </c>
      <c r="D1468" s="0" t="n">
        <v>64</v>
      </c>
      <c r="E1468" s="4" t="str">
        <f aca="false">+LEFT(RIGHT(M1468,P1468-N1468+1),O1468-N1468)</f>
        <v>DE_W</v>
      </c>
      <c r="F1468" s="4" t="str">
        <f aca="false">+RIGHT(LEFT(M1468,S1468-1),S1468-O1468-1)</f>
        <v>DE_W</v>
      </c>
      <c r="G1468" s="4" t="n">
        <f aca="false">+D1468*VLOOKUP(C1468,[1]commodities!A$1:H$1048576,2,0)</f>
        <v>19.02</v>
      </c>
      <c r="H1468" s="4" t="n">
        <f aca="false">+$D1468*VLOOKUP(C1468,[1]commodities!A$1:H$1048576,3,0)</f>
        <v>0.1344</v>
      </c>
      <c r="I1468" s="4" t="n">
        <f aca="false">+G1468/K1468</f>
        <v>19.02</v>
      </c>
      <c r="J1468" s="4" t="n">
        <f aca="false">+H1468/K1468</f>
        <v>0.1344</v>
      </c>
      <c r="K1468" s="4" t="n">
        <f aca="false">+ROUNDUP(MAX(G1468/12000,H1468/51,1),0)</f>
        <v>1</v>
      </c>
      <c r="L1468" s="4" t="n">
        <f aca="false">+RANDBETWEEN(1,5)</f>
        <v>4</v>
      </c>
      <c r="M1468" s="4" t="str">
        <f aca="false">+VLOOKUP(A1468&amp;B1468,[1]country_org_des!$A$1:$E$1048576,5,0)</f>
        <v>FTL||Supplier_106||Plant_18||FTL_DE_W-DE_W_500</v>
      </c>
      <c r="N1468" s="4" t="n">
        <f aca="false">+FIND("FTL",M1468,2)+4</f>
        <v>34</v>
      </c>
      <c r="O1468" s="0" t="n">
        <f aca="false">+FIND("-",M1468)</f>
        <v>38</v>
      </c>
      <c r="P1468" s="0" t="n">
        <f aca="false">+LEN(M1468)</f>
        <v>46</v>
      </c>
      <c r="Q1468" s="0" t="str">
        <f aca="false">+RIGHT(M1468,P1468-O1468)</f>
        <v>DE_W_500</v>
      </c>
      <c r="R1468" s="0" t="n">
        <f aca="false">+LEN(M1468)-LEN(SUBSTITUTE(M1468,"_",""))</f>
        <v>6</v>
      </c>
      <c r="S1468" s="0" t="n">
        <f aca="false">+FIND("!",T1468)</f>
        <v>43</v>
      </c>
      <c r="T1468" s="0" t="str">
        <f aca="false">+SUBSTITUTE(M1468,"_","!",R1468)</f>
        <v>FTL||Supplier_106||Plant_18||FTL_DE_W-DE_W!500</v>
      </c>
    </row>
    <row r="1469" customFormat="false" ht="12.8" hidden="true" customHeight="false" outlineLevel="0" collapsed="false">
      <c r="A1469" s="0" t="s">
        <v>1471</v>
      </c>
      <c r="B1469" s="0" t="s">
        <v>1599</v>
      </c>
      <c r="C1469" s="0" t="s">
        <v>1657</v>
      </c>
      <c r="D1469" s="0" t="n">
        <v>64</v>
      </c>
      <c r="E1469" s="4" t="str">
        <f aca="false">+LEFT(RIGHT(M1469,P1469-N1469+1),O1469-N1469)</f>
        <v>DE_W</v>
      </c>
      <c r="F1469" s="4" t="str">
        <f aca="false">+RIGHT(LEFT(M1469,S1469-1),S1469-O1469-1)</f>
        <v>DE_W</v>
      </c>
      <c r="G1469" s="4" t="n">
        <f aca="false">+D1469*VLOOKUP(C1469,[1]commodities!A$1:H$1048576,2,0)</f>
        <v>18.38</v>
      </c>
      <c r="H1469" s="4" t="n">
        <f aca="false">+$D1469*VLOOKUP(C1469,[1]commodities!A$1:H$1048576,3,0)</f>
        <v>0.1344</v>
      </c>
      <c r="I1469" s="4" t="n">
        <f aca="false">+G1469/K1469</f>
        <v>18.38</v>
      </c>
      <c r="J1469" s="4" t="n">
        <f aca="false">+H1469/K1469</f>
        <v>0.1344</v>
      </c>
      <c r="K1469" s="4" t="n">
        <f aca="false">+ROUNDUP(MAX(G1469/12000,H1469/51,1),0)</f>
        <v>1</v>
      </c>
      <c r="L1469" s="4" t="n">
        <f aca="false">+RANDBETWEEN(1,5)</f>
        <v>1</v>
      </c>
      <c r="M1469" s="4" t="str">
        <f aca="false">+VLOOKUP(A1469&amp;B1469,[1]country_org_des!$A$1:$E$1048576,5,0)</f>
        <v>FTL||Supplier_106||Plant_18||FTL_DE_W-DE_W_500</v>
      </c>
      <c r="N1469" s="4" t="n">
        <f aca="false">+FIND("FTL",M1469,2)+4</f>
        <v>34</v>
      </c>
      <c r="O1469" s="0" t="n">
        <f aca="false">+FIND("-",M1469)</f>
        <v>38</v>
      </c>
      <c r="P1469" s="0" t="n">
        <f aca="false">+LEN(M1469)</f>
        <v>46</v>
      </c>
      <c r="Q1469" s="0" t="str">
        <f aca="false">+RIGHT(M1469,P1469-O1469)</f>
        <v>DE_W_500</v>
      </c>
      <c r="R1469" s="0" t="n">
        <f aca="false">+LEN(M1469)-LEN(SUBSTITUTE(M1469,"_",""))</f>
        <v>6</v>
      </c>
      <c r="S1469" s="0" t="n">
        <f aca="false">+FIND("!",T1469)</f>
        <v>43</v>
      </c>
      <c r="T1469" s="0" t="str">
        <f aca="false">+SUBSTITUTE(M1469,"_","!",R1469)</f>
        <v>FTL||Supplier_106||Plant_18||FTL_DE_W-DE_W!500</v>
      </c>
    </row>
    <row r="1470" customFormat="false" ht="12.8" hidden="true" customHeight="false" outlineLevel="0" collapsed="false">
      <c r="A1470" s="0" t="s">
        <v>1471</v>
      </c>
      <c r="B1470" s="0" t="s">
        <v>1599</v>
      </c>
      <c r="C1470" s="0" t="s">
        <v>1658</v>
      </c>
      <c r="D1470" s="0" t="n">
        <v>512</v>
      </c>
      <c r="E1470" s="4" t="str">
        <f aca="false">+LEFT(RIGHT(M1470,P1470-N1470+1),O1470-N1470)</f>
        <v>DE_W</v>
      </c>
      <c r="F1470" s="4" t="str">
        <f aca="false">+RIGHT(LEFT(M1470,S1470-1),S1470-O1470-1)</f>
        <v>DE_W</v>
      </c>
      <c r="G1470" s="4" t="n">
        <f aca="false">+D1470*VLOOKUP(C1470,[1]commodities!A$1:H$1048576,2,0)</f>
        <v>147.04</v>
      </c>
      <c r="H1470" s="4" t="n">
        <f aca="false">+$D1470*VLOOKUP(C1470,[1]commodities!A$1:H$1048576,3,0)</f>
        <v>1.0752</v>
      </c>
      <c r="I1470" s="4" t="n">
        <f aca="false">+G1470/K1470</f>
        <v>147.04</v>
      </c>
      <c r="J1470" s="4" t="n">
        <f aca="false">+H1470/K1470</f>
        <v>1.0752</v>
      </c>
      <c r="K1470" s="4" t="n">
        <f aca="false">+ROUNDUP(MAX(G1470/12000,H1470/51,1),0)</f>
        <v>1</v>
      </c>
      <c r="L1470" s="4" t="n">
        <f aca="false">+RANDBETWEEN(1,5)</f>
        <v>5</v>
      </c>
      <c r="M1470" s="4" t="str">
        <f aca="false">+VLOOKUP(A1470&amp;B1470,[1]country_org_des!$A$1:$E$1048576,5,0)</f>
        <v>FTL||Supplier_106||Plant_18||FTL_DE_W-DE_W_500</v>
      </c>
      <c r="N1470" s="4" t="n">
        <f aca="false">+FIND("FTL",M1470,2)+4</f>
        <v>34</v>
      </c>
      <c r="O1470" s="0" t="n">
        <f aca="false">+FIND("-",M1470)</f>
        <v>38</v>
      </c>
      <c r="P1470" s="0" t="n">
        <f aca="false">+LEN(M1470)</f>
        <v>46</v>
      </c>
      <c r="Q1470" s="0" t="str">
        <f aca="false">+RIGHT(M1470,P1470-O1470)</f>
        <v>DE_W_500</v>
      </c>
      <c r="R1470" s="0" t="n">
        <f aca="false">+LEN(M1470)-LEN(SUBSTITUTE(M1470,"_",""))</f>
        <v>6</v>
      </c>
      <c r="S1470" s="0" t="n">
        <f aca="false">+FIND("!",T1470)</f>
        <v>43</v>
      </c>
      <c r="T1470" s="0" t="str">
        <f aca="false">+SUBSTITUTE(M1470,"_","!",R1470)</f>
        <v>FTL||Supplier_106||Plant_18||FTL_DE_W-DE_W!500</v>
      </c>
    </row>
    <row r="1471" customFormat="false" ht="12.8" hidden="true" customHeight="false" outlineLevel="0" collapsed="false">
      <c r="A1471" s="0" t="s">
        <v>988</v>
      </c>
      <c r="B1471" s="0" t="s">
        <v>1599</v>
      </c>
      <c r="C1471" s="0" t="s">
        <v>1659</v>
      </c>
      <c r="D1471" s="0" t="n">
        <v>480</v>
      </c>
      <c r="E1471" s="4" t="str">
        <f aca="false">+LEFT(RIGHT(M1471,P1471-N1471+1),O1471-N1471)</f>
        <v>PL</v>
      </c>
      <c r="F1471" s="4" t="str">
        <f aca="false">+RIGHT(LEFT(M1471,S1471-1),S1471-O1471-1)</f>
        <v>DE_W</v>
      </c>
      <c r="G1471" s="4" t="n">
        <f aca="false">+D1471*VLOOKUP(C1471,[1]commodities!A$1:H$1048576,2,0)</f>
        <v>100.8</v>
      </c>
      <c r="H1471" s="4" t="n">
        <f aca="false">+$D1471*VLOOKUP(C1471,[1]commodities!A$1:H$1048576,3,0)</f>
        <v>0.591078</v>
      </c>
      <c r="I1471" s="4" t="n">
        <f aca="false">+G1471/K1471</f>
        <v>100.8</v>
      </c>
      <c r="J1471" s="4" t="n">
        <f aca="false">+H1471/K1471</f>
        <v>0.591078</v>
      </c>
      <c r="K1471" s="4" t="n">
        <f aca="false">+ROUNDUP(MAX(G1471/12000,H1471/51,1),0)</f>
        <v>1</v>
      </c>
      <c r="L1471" s="4" t="n">
        <f aca="false">+RANDBETWEEN(1,5)</f>
        <v>2</v>
      </c>
      <c r="M1471" s="4" t="str">
        <f aca="false">+VLOOKUP(A1471&amp;B1471,[1]country_org_des!$A$1:$E$1048576,5,0)</f>
        <v>FTL||Supplier_342||Plant_18||FTL_PL-DE_W_1000</v>
      </c>
      <c r="N1471" s="4" t="n">
        <f aca="false">+FIND("FTL",M1471,2)+4</f>
        <v>34</v>
      </c>
      <c r="O1471" s="0" t="n">
        <f aca="false">+FIND("-",M1471)</f>
        <v>36</v>
      </c>
      <c r="P1471" s="0" t="n">
        <f aca="false">+LEN(M1471)</f>
        <v>45</v>
      </c>
      <c r="Q1471" s="0" t="str">
        <f aca="false">+RIGHT(M1471,P1471-O1471)</f>
        <v>DE_W_1000</v>
      </c>
      <c r="R1471" s="0" t="n">
        <f aca="false">+LEN(M1471)-LEN(SUBSTITUTE(M1471,"_",""))</f>
        <v>5</v>
      </c>
      <c r="S1471" s="0" t="n">
        <f aca="false">+FIND("!",T1471)</f>
        <v>41</v>
      </c>
      <c r="T1471" s="0" t="str">
        <f aca="false">+SUBSTITUTE(M1471,"_","!",R1471)</f>
        <v>FTL||Supplier_342||Plant_18||FTL_PL-DE_W!1000</v>
      </c>
    </row>
    <row r="1472" customFormat="false" ht="12.8" hidden="true" customHeight="false" outlineLevel="0" collapsed="false">
      <c r="A1472" s="0" t="s">
        <v>988</v>
      </c>
      <c r="B1472" s="0" t="s">
        <v>1599</v>
      </c>
      <c r="C1472" s="0" t="s">
        <v>1660</v>
      </c>
      <c r="D1472" s="0" t="n">
        <v>1440</v>
      </c>
      <c r="E1472" s="4" t="str">
        <f aca="false">+LEFT(RIGHT(M1472,P1472-N1472+1),O1472-N1472)</f>
        <v>PL</v>
      </c>
      <c r="F1472" s="4" t="str">
        <f aca="false">+RIGHT(LEFT(M1472,S1472-1),S1472-O1472-1)</f>
        <v>DE_W</v>
      </c>
      <c r="G1472" s="4" t="n">
        <f aca="false">+D1472*VLOOKUP(C1472,[1]commodities!A$1:H$1048576,2,0)</f>
        <v>87.999999984</v>
      </c>
      <c r="H1472" s="4" t="n">
        <f aca="false">+$D1472*VLOOKUP(C1472,[1]commodities!A$1:H$1048576,3,0)</f>
        <v>0.394051968</v>
      </c>
      <c r="I1472" s="4" t="n">
        <f aca="false">+G1472/K1472</f>
        <v>87.999999984</v>
      </c>
      <c r="J1472" s="4" t="n">
        <f aca="false">+H1472/K1472</f>
        <v>0.394051968</v>
      </c>
      <c r="K1472" s="4" t="n">
        <f aca="false">+ROUNDUP(MAX(G1472/12000,H1472/51,1),0)</f>
        <v>1</v>
      </c>
      <c r="L1472" s="4" t="n">
        <f aca="false">+RANDBETWEEN(1,5)</f>
        <v>1</v>
      </c>
      <c r="M1472" s="4" t="str">
        <f aca="false">+VLOOKUP(A1472&amp;B1472,[1]country_org_des!$A$1:$E$1048576,5,0)</f>
        <v>FTL||Supplier_342||Plant_18||FTL_PL-DE_W_1000</v>
      </c>
      <c r="N1472" s="4" t="n">
        <f aca="false">+FIND("FTL",M1472,2)+4</f>
        <v>34</v>
      </c>
      <c r="O1472" s="0" t="n">
        <f aca="false">+FIND("-",M1472)</f>
        <v>36</v>
      </c>
      <c r="P1472" s="0" t="n">
        <f aca="false">+LEN(M1472)</f>
        <v>45</v>
      </c>
      <c r="Q1472" s="0" t="str">
        <f aca="false">+RIGHT(M1472,P1472-O1472)</f>
        <v>DE_W_1000</v>
      </c>
      <c r="R1472" s="0" t="n">
        <f aca="false">+LEN(M1472)-LEN(SUBSTITUTE(M1472,"_",""))</f>
        <v>5</v>
      </c>
      <c r="S1472" s="0" t="n">
        <f aca="false">+FIND("!",T1472)</f>
        <v>41</v>
      </c>
      <c r="T1472" s="0" t="str">
        <f aca="false">+SUBSTITUTE(M1472,"_","!",R1472)</f>
        <v>FTL||Supplier_342||Plant_18||FTL_PL-DE_W!1000</v>
      </c>
    </row>
    <row r="1473" customFormat="false" ht="12.8" hidden="true" customHeight="false" outlineLevel="0" collapsed="false">
      <c r="A1473" s="0" t="s">
        <v>988</v>
      </c>
      <c r="B1473" s="0" t="s">
        <v>1599</v>
      </c>
      <c r="C1473" s="0" t="s">
        <v>1661</v>
      </c>
      <c r="D1473" s="0" t="n">
        <v>720</v>
      </c>
      <c r="E1473" s="4" t="str">
        <f aca="false">+LEFT(RIGHT(M1473,P1473-N1473+1),O1473-N1473)</f>
        <v>PL</v>
      </c>
      <c r="F1473" s="4" t="str">
        <f aca="false">+RIGHT(LEFT(M1473,S1473-1),S1473-O1473-1)</f>
        <v>DE_W</v>
      </c>
      <c r="G1473" s="4" t="n">
        <f aca="false">+D1473*VLOOKUP(C1473,[1]commodities!A$1:H$1048576,2,0)</f>
        <v>48.000000024</v>
      </c>
      <c r="H1473" s="4" t="n">
        <f aca="false">+$D1473*VLOOKUP(C1473,[1]commodities!A$1:H$1048576,3,0)</f>
        <v>0.295538976</v>
      </c>
      <c r="I1473" s="4" t="n">
        <f aca="false">+G1473/K1473</f>
        <v>48.000000024</v>
      </c>
      <c r="J1473" s="4" t="n">
        <f aca="false">+H1473/K1473</f>
        <v>0.295538976</v>
      </c>
      <c r="K1473" s="4" t="n">
        <f aca="false">+ROUNDUP(MAX(G1473/12000,H1473/51,1),0)</f>
        <v>1</v>
      </c>
      <c r="L1473" s="4" t="n">
        <f aca="false">+RANDBETWEEN(1,5)</f>
        <v>5</v>
      </c>
      <c r="M1473" s="4" t="str">
        <f aca="false">+VLOOKUP(A1473&amp;B1473,[1]country_org_des!$A$1:$E$1048576,5,0)</f>
        <v>FTL||Supplier_342||Plant_18||FTL_PL-DE_W_1000</v>
      </c>
      <c r="N1473" s="4" t="n">
        <f aca="false">+FIND("FTL",M1473,2)+4</f>
        <v>34</v>
      </c>
      <c r="O1473" s="0" t="n">
        <f aca="false">+FIND("-",M1473)</f>
        <v>36</v>
      </c>
      <c r="P1473" s="0" t="n">
        <f aca="false">+LEN(M1473)</f>
        <v>45</v>
      </c>
      <c r="Q1473" s="0" t="str">
        <f aca="false">+RIGHT(M1473,P1473-O1473)</f>
        <v>DE_W_1000</v>
      </c>
      <c r="R1473" s="0" t="n">
        <f aca="false">+LEN(M1473)-LEN(SUBSTITUTE(M1473,"_",""))</f>
        <v>5</v>
      </c>
      <c r="S1473" s="0" t="n">
        <f aca="false">+FIND("!",T1473)</f>
        <v>41</v>
      </c>
      <c r="T1473" s="0" t="str">
        <f aca="false">+SUBSTITUTE(M1473,"_","!",R1473)</f>
        <v>FTL||Supplier_342||Plant_18||FTL_PL-DE_W!1000</v>
      </c>
    </row>
    <row r="1474" customFormat="false" ht="12.8" hidden="true" customHeight="false" outlineLevel="0" collapsed="false">
      <c r="A1474" s="0" t="s">
        <v>988</v>
      </c>
      <c r="B1474" s="0" t="s">
        <v>1599</v>
      </c>
      <c r="C1474" s="0" t="s">
        <v>1662</v>
      </c>
      <c r="D1474" s="0" t="n">
        <v>160</v>
      </c>
      <c r="E1474" s="4" t="str">
        <f aca="false">+LEFT(RIGHT(M1474,P1474-N1474+1),O1474-N1474)</f>
        <v>PL</v>
      </c>
      <c r="F1474" s="4" t="str">
        <f aca="false">+RIGHT(LEFT(M1474,S1474-1),S1474-O1474-1)</f>
        <v>DE_W</v>
      </c>
      <c r="G1474" s="4" t="n">
        <f aca="false">+D1474*VLOOKUP(C1474,[1]commodities!A$1:H$1048576,2,0)</f>
        <v>33.6</v>
      </c>
      <c r="H1474" s="4" t="n">
        <f aca="false">+$D1474*VLOOKUP(C1474,[1]commodities!A$1:H$1048576,3,0)</f>
        <v>0.197026</v>
      </c>
      <c r="I1474" s="4" t="n">
        <f aca="false">+G1474/K1474</f>
        <v>33.6</v>
      </c>
      <c r="J1474" s="4" t="n">
        <f aca="false">+H1474/K1474</f>
        <v>0.197026</v>
      </c>
      <c r="K1474" s="4" t="n">
        <f aca="false">+ROUNDUP(MAX(G1474/12000,H1474/51,1),0)</f>
        <v>1</v>
      </c>
      <c r="L1474" s="4" t="n">
        <f aca="false">+RANDBETWEEN(1,5)</f>
        <v>5</v>
      </c>
      <c r="M1474" s="4" t="str">
        <f aca="false">+VLOOKUP(A1474&amp;B1474,[1]country_org_des!$A$1:$E$1048576,5,0)</f>
        <v>FTL||Supplier_342||Plant_18||FTL_PL-DE_W_1000</v>
      </c>
      <c r="N1474" s="4" t="n">
        <f aca="false">+FIND("FTL",M1474,2)+4</f>
        <v>34</v>
      </c>
      <c r="O1474" s="0" t="n">
        <f aca="false">+FIND("-",M1474)</f>
        <v>36</v>
      </c>
      <c r="P1474" s="0" t="n">
        <f aca="false">+LEN(M1474)</f>
        <v>45</v>
      </c>
      <c r="Q1474" s="0" t="str">
        <f aca="false">+RIGHT(M1474,P1474-O1474)</f>
        <v>DE_W_1000</v>
      </c>
      <c r="R1474" s="0" t="n">
        <f aca="false">+LEN(M1474)-LEN(SUBSTITUTE(M1474,"_",""))</f>
        <v>5</v>
      </c>
      <c r="S1474" s="0" t="n">
        <f aca="false">+FIND("!",T1474)</f>
        <v>41</v>
      </c>
      <c r="T1474" s="0" t="str">
        <f aca="false">+SUBSTITUTE(M1474,"_","!",R1474)</f>
        <v>FTL||Supplier_342||Plant_18||FTL_PL-DE_W!1000</v>
      </c>
    </row>
    <row r="1475" customFormat="false" ht="12.8" hidden="true" customHeight="false" outlineLevel="0" collapsed="false">
      <c r="A1475" s="0" t="s">
        <v>988</v>
      </c>
      <c r="B1475" s="0" t="s">
        <v>1599</v>
      </c>
      <c r="C1475" s="0" t="s">
        <v>1663</v>
      </c>
      <c r="D1475" s="0" t="n">
        <v>6000</v>
      </c>
      <c r="E1475" s="4" t="str">
        <f aca="false">+LEFT(RIGHT(M1475,P1475-N1475+1),O1475-N1475)</f>
        <v>PL</v>
      </c>
      <c r="F1475" s="4" t="str">
        <f aca="false">+RIGHT(LEFT(M1475,S1475-1),S1475-O1475-1)</f>
        <v>DE_W</v>
      </c>
      <c r="G1475" s="4" t="n">
        <f aca="false">+D1475*VLOOKUP(C1475,[1]commodities!A$1:H$1048576,2,0)</f>
        <v>400.0000002</v>
      </c>
      <c r="H1475" s="4" t="n">
        <f aca="false">+$D1475*VLOOKUP(C1475,[1]commodities!A$1:H$1048576,3,0)</f>
        <v>2.4628248</v>
      </c>
      <c r="I1475" s="4" t="n">
        <f aca="false">+G1475/K1475</f>
        <v>400.0000002</v>
      </c>
      <c r="J1475" s="4" t="n">
        <f aca="false">+H1475/K1475</f>
        <v>2.4628248</v>
      </c>
      <c r="K1475" s="4" t="n">
        <f aca="false">+ROUNDUP(MAX(G1475/12000,H1475/51,1),0)</f>
        <v>1</v>
      </c>
      <c r="L1475" s="4" t="n">
        <f aca="false">+RANDBETWEEN(1,5)</f>
        <v>2</v>
      </c>
      <c r="M1475" s="4" t="str">
        <f aca="false">+VLOOKUP(A1475&amp;B1475,[1]country_org_des!$A$1:$E$1048576,5,0)</f>
        <v>FTL||Supplier_342||Plant_18||FTL_PL-DE_W_1000</v>
      </c>
      <c r="N1475" s="4" t="n">
        <f aca="false">+FIND("FTL",M1475,2)+4</f>
        <v>34</v>
      </c>
      <c r="O1475" s="0" t="n">
        <f aca="false">+FIND("-",M1475)</f>
        <v>36</v>
      </c>
      <c r="P1475" s="0" t="n">
        <f aca="false">+LEN(M1475)</f>
        <v>45</v>
      </c>
      <c r="Q1475" s="0" t="str">
        <f aca="false">+RIGHT(M1475,P1475-O1475)</f>
        <v>DE_W_1000</v>
      </c>
      <c r="R1475" s="0" t="n">
        <f aca="false">+LEN(M1475)-LEN(SUBSTITUTE(M1475,"_",""))</f>
        <v>5</v>
      </c>
      <c r="S1475" s="0" t="n">
        <f aca="false">+FIND("!",T1475)</f>
        <v>41</v>
      </c>
      <c r="T1475" s="0" t="str">
        <f aca="false">+SUBSTITUTE(M1475,"_","!",R1475)</f>
        <v>FTL||Supplier_342||Plant_18||FTL_PL-DE_W!1000</v>
      </c>
    </row>
    <row r="1476" customFormat="false" ht="12.8" hidden="true" customHeight="false" outlineLevel="0" collapsed="false">
      <c r="A1476" s="0" t="s">
        <v>988</v>
      </c>
      <c r="B1476" s="0" t="s">
        <v>1599</v>
      </c>
      <c r="C1476" s="0" t="s">
        <v>1664</v>
      </c>
      <c r="D1476" s="0" t="n">
        <v>400</v>
      </c>
      <c r="E1476" s="4" t="str">
        <f aca="false">+LEFT(RIGHT(M1476,P1476-N1476+1),O1476-N1476)</f>
        <v>PL</v>
      </c>
      <c r="F1476" s="4" t="str">
        <f aca="false">+RIGHT(LEFT(M1476,S1476-1),S1476-O1476-1)</f>
        <v>DE_W</v>
      </c>
      <c r="G1476" s="4" t="n">
        <f aca="false">+D1476*VLOOKUP(C1476,[1]commodities!A$1:H$1048576,2,0)</f>
        <v>108</v>
      </c>
      <c r="H1476" s="4" t="n">
        <f aca="false">+$D1476*VLOOKUP(C1476,[1]commodities!A$1:H$1048576,3,0)</f>
        <v>0.30888</v>
      </c>
      <c r="I1476" s="4" t="n">
        <f aca="false">+G1476/K1476</f>
        <v>108</v>
      </c>
      <c r="J1476" s="4" t="n">
        <f aca="false">+H1476/K1476</f>
        <v>0.30888</v>
      </c>
      <c r="K1476" s="4" t="n">
        <f aca="false">+ROUNDUP(MAX(G1476/12000,H1476/51,1),0)</f>
        <v>1</v>
      </c>
      <c r="L1476" s="4" t="n">
        <f aca="false">+RANDBETWEEN(1,5)</f>
        <v>1</v>
      </c>
      <c r="M1476" s="4" t="str">
        <f aca="false">+VLOOKUP(A1476&amp;B1476,[1]country_org_des!$A$1:$E$1048576,5,0)</f>
        <v>FTL||Supplier_342||Plant_18||FTL_PL-DE_W_1000</v>
      </c>
      <c r="N1476" s="4" t="n">
        <f aca="false">+FIND("FTL",M1476,2)+4</f>
        <v>34</v>
      </c>
      <c r="O1476" s="0" t="n">
        <f aca="false">+FIND("-",M1476)</f>
        <v>36</v>
      </c>
      <c r="P1476" s="0" t="n">
        <f aca="false">+LEN(M1476)</f>
        <v>45</v>
      </c>
      <c r="Q1476" s="0" t="str">
        <f aca="false">+RIGHT(M1476,P1476-O1476)</f>
        <v>DE_W_1000</v>
      </c>
      <c r="R1476" s="0" t="n">
        <f aca="false">+LEN(M1476)-LEN(SUBSTITUTE(M1476,"_",""))</f>
        <v>5</v>
      </c>
      <c r="S1476" s="0" t="n">
        <f aca="false">+FIND("!",T1476)</f>
        <v>41</v>
      </c>
      <c r="T1476" s="0" t="str">
        <f aca="false">+SUBSTITUTE(M1476,"_","!",R1476)</f>
        <v>FTL||Supplier_342||Plant_18||FTL_PL-DE_W!1000</v>
      </c>
    </row>
    <row r="1477" customFormat="false" ht="12.8" hidden="true" customHeight="false" outlineLevel="0" collapsed="false">
      <c r="A1477" s="0" t="s">
        <v>988</v>
      </c>
      <c r="B1477" s="0" t="s">
        <v>1599</v>
      </c>
      <c r="C1477" s="0" t="s">
        <v>1665</v>
      </c>
      <c r="D1477" s="0" t="n">
        <v>600</v>
      </c>
      <c r="E1477" s="4" t="str">
        <f aca="false">+LEFT(RIGHT(M1477,P1477-N1477+1),O1477-N1477)</f>
        <v>PL</v>
      </c>
      <c r="F1477" s="4" t="str">
        <f aca="false">+RIGHT(LEFT(M1477,S1477-1),S1477-O1477-1)</f>
        <v>DE_W</v>
      </c>
      <c r="G1477" s="4" t="n">
        <f aca="false">+D1477*VLOOKUP(C1477,[1]commodities!A$1:H$1048576,2,0)</f>
        <v>4.5</v>
      </c>
      <c r="H1477" s="4" t="n">
        <f aca="false">+$D1477*VLOOKUP(C1477,[1]commodities!A$1:H$1048576,3,0)</f>
        <v>0.03861</v>
      </c>
      <c r="I1477" s="4" t="n">
        <f aca="false">+G1477/K1477</f>
        <v>4.5</v>
      </c>
      <c r="J1477" s="4" t="n">
        <f aca="false">+H1477/K1477</f>
        <v>0.03861</v>
      </c>
      <c r="K1477" s="4" t="n">
        <f aca="false">+ROUNDUP(MAX(G1477/12000,H1477/51,1),0)</f>
        <v>1</v>
      </c>
      <c r="L1477" s="4" t="n">
        <f aca="false">+RANDBETWEEN(1,5)</f>
        <v>2</v>
      </c>
      <c r="M1477" s="4" t="str">
        <f aca="false">+VLOOKUP(A1477&amp;B1477,[1]country_org_des!$A$1:$E$1048576,5,0)</f>
        <v>FTL||Supplier_342||Plant_18||FTL_PL-DE_W_1000</v>
      </c>
      <c r="N1477" s="4" t="n">
        <f aca="false">+FIND("FTL",M1477,2)+4</f>
        <v>34</v>
      </c>
      <c r="O1477" s="0" t="n">
        <f aca="false">+FIND("-",M1477)</f>
        <v>36</v>
      </c>
      <c r="P1477" s="0" t="n">
        <f aca="false">+LEN(M1477)</f>
        <v>45</v>
      </c>
      <c r="Q1477" s="0" t="str">
        <f aca="false">+RIGHT(M1477,P1477-O1477)</f>
        <v>DE_W_1000</v>
      </c>
      <c r="R1477" s="0" t="n">
        <f aca="false">+LEN(M1477)-LEN(SUBSTITUTE(M1477,"_",""))</f>
        <v>5</v>
      </c>
      <c r="S1477" s="0" t="n">
        <f aca="false">+FIND("!",T1477)</f>
        <v>41</v>
      </c>
      <c r="T1477" s="0" t="str">
        <f aca="false">+SUBSTITUTE(M1477,"_","!",R1477)</f>
        <v>FTL||Supplier_342||Plant_18||FTL_PL-DE_W!1000</v>
      </c>
    </row>
    <row r="1478" customFormat="false" ht="12.8" hidden="true" customHeight="false" outlineLevel="0" collapsed="false">
      <c r="A1478" s="0" t="s">
        <v>988</v>
      </c>
      <c r="B1478" s="0" t="s">
        <v>1599</v>
      </c>
      <c r="C1478" s="0" t="s">
        <v>1666</v>
      </c>
      <c r="D1478" s="0" t="n">
        <v>4200</v>
      </c>
      <c r="E1478" s="4" t="str">
        <f aca="false">+LEFT(RIGHT(M1478,P1478-N1478+1),O1478-N1478)</f>
        <v>PL</v>
      </c>
      <c r="F1478" s="4" t="str">
        <f aca="false">+RIGHT(LEFT(M1478,S1478-1),S1478-O1478-1)</f>
        <v>DE_W</v>
      </c>
      <c r="G1478" s="4" t="n">
        <f aca="false">+D1478*VLOOKUP(C1478,[1]commodities!A$1:H$1048576,2,0)</f>
        <v>31.5</v>
      </c>
      <c r="H1478" s="4" t="n">
        <f aca="false">+$D1478*VLOOKUP(C1478,[1]commodities!A$1:H$1048576,3,0)</f>
        <v>0.27027</v>
      </c>
      <c r="I1478" s="4" t="n">
        <f aca="false">+G1478/K1478</f>
        <v>31.5</v>
      </c>
      <c r="J1478" s="4" t="n">
        <f aca="false">+H1478/K1478</f>
        <v>0.27027</v>
      </c>
      <c r="K1478" s="4" t="n">
        <f aca="false">+ROUNDUP(MAX(G1478/12000,H1478/51,1),0)</f>
        <v>1</v>
      </c>
      <c r="L1478" s="4" t="n">
        <f aca="false">+RANDBETWEEN(1,5)</f>
        <v>1</v>
      </c>
      <c r="M1478" s="4" t="str">
        <f aca="false">+VLOOKUP(A1478&amp;B1478,[1]country_org_des!$A$1:$E$1048576,5,0)</f>
        <v>FTL||Supplier_342||Plant_18||FTL_PL-DE_W_1000</v>
      </c>
      <c r="N1478" s="4" t="n">
        <f aca="false">+FIND("FTL",M1478,2)+4</f>
        <v>34</v>
      </c>
      <c r="O1478" s="0" t="n">
        <f aca="false">+FIND("-",M1478)</f>
        <v>36</v>
      </c>
      <c r="P1478" s="0" t="n">
        <f aca="false">+LEN(M1478)</f>
        <v>45</v>
      </c>
      <c r="Q1478" s="0" t="str">
        <f aca="false">+RIGHT(M1478,P1478-O1478)</f>
        <v>DE_W_1000</v>
      </c>
      <c r="R1478" s="0" t="n">
        <f aca="false">+LEN(M1478)-LEN(SUBSTITUTE(M1478,"_",""))</f>
        <v>5</v>
      </c>
      <c r="S1478" s="0" t="n">
        <f aca="false">+FIND("!",T1478)</f>
        <v>41</v>
      </c>
      <c r="T1478" s="0" t="str">
        <f aca="false">+SUBSTITUTE(M1478,"_","!",R1478)</f>
        <v>FTL||Supplier_342||Plant_18||FTL_PL-DE_W!1000</v>
      </c>
    </row>
    <row r="1479" customFormat="false" ht="12.8" hidden="true" customHeight="false" outlineLevel="0" collapsed="false">
      <c r="A1479" s="0" t="s">
        <v>988</v>
      </c>
      <c r="B1479" s="0" t="s">
        <v>1599</v>
      </c>
      <c r="C1479" s="0" t="s">
        <v>1667</v>
      </c>
      <c r="D1479" s="0" t="n">
        <v>40</v>
      </c>
      <c r="E1479" s="4" t="str">
        <f aca="false">+LEFT(RIGHT(M1479,P1479-N1479+1),O1479-N1479)</f>
        <v>PL</v>
      </c>
      <c r="F1479" s="4" t="str">
        <f aca="false">+RIGHT(LEFT(M1479,S1479-1),S1479-O1479-1)</f>
        <v>DE_W</v>
      </c>
      <c r="G1479" s="4" t="n">
        <f aca="false">+D1479*VLOOKUP(C1479,[1]commodities!A$1:H$1048576,2,0)</f>
        <v>11.9</v>
      </c>
      <c r="H1479" s="4" t="n">
        <f aca="false">+$D1479*VLOOKUP(C1479,[1]commodities!A$1:H$1048576,3,0)</f>
        <v>0.03861</v>
      </c>
      <c r="I1479" s="4" t="n">
        <f aca="false">+G1479/K1479</f>
        <v>11.9</v>
      </c>
      <c r="J1479" s="4" t="n">
        <f aca="false">+H1479/K1479</f>
        <v>0.03861</v>
      </c>
      <c r="K1479" s="4" t="n">
        <f aca="false">+ROUNDUP(MAX(G1479/12000,H1479/51,1),0)</f>
        <v>1</v>
      </c>
      <c r="L1479" s="4" t="n">
        <f aca="false">+RANDBETWEEN(1,5)</f>
        <v>5</v>
      </c>
      <c r="M1479" s="4" t="str">
        <f aca="false">+VLOOKUP(A1479&amp;B1479,[1]country_org_des!$A$1:$E$1048576,5,0)</f>
        <v>FTL||Supplier_342||Plant_18||FTL_PL-DE_W_1000</v>
      </c>
      <c r="N1479" s="4" t="n">
        <f aca="false">+FIND("FTL",M1479,2)+4</f>
        <v>34</v>
      </c>
      <c r="O1479" s="0" t="n">
        <f aca="false">+FIND("-",M1479)</f>
        <v>36</v>
      </c>
      <c r="P1479" s="0" t="n">
        <f aca="false">+LEN(M1479)</f>
        <v>45</v>
      </c>
      <c r="Q1479" s="0" t="str">
        <f aca="false">+RIGHT(M1479,P1479-O1479)</f>
        <v>DE_W_1000</v>
      </c>
      <c r="R1479" s="0" t="n">
        <f aca="false">+LEN(M1479)-LEN(SUBSTITUTE(M1479,"_",""))</f>
        <v>5</v>
      </c>
      <c r="S1479" s="0" t="n">
        <f aca="false">+FIND("!",T1479)</f>
        <v>41</v>
      </c>
      <c r="T1479" s="0" t="str">
        <f aca="false">+SUBSTITUTE(M1479,"_","!",R1479)</f>
        <v>FTL||Supplier_342||Plant_18||FTL_PL-DE_W!1000</v>
      </c>
    </row>
    <row r="1480" customFormat="false" ht="12.8" hidden="true" customHeight="false" outlineLevel="0" collapsed="false">
      <c r="A1480" s="0" t="s">
        <v>988</v>
      </c>
      <c r="B1480" s="0" t="s">
        <v>1599</v>
      </c>
      <c r="C1480" s="0" t="s">
        <v>1668</v>
      </c>
      <c r="D1480" s="0" t="n">
        <v>120</v>
      </c>
      <c r="E1480" s="4" t="str">
        <f aca="false">+LEFT(RIGHT(M1480,P1480-N1480+1),O1480-N1480)</f>
        <v>PL</v>
      </c>
      <c r="F1480" s="4" t="str">
        <f aca="false">+RIGHT(LEFT(M1480,S1480-1),S1480-O1480-1)</f>
        <v>DE_W</v>
      </c>
      <c r="G1480" s="4" t="n">
        <f aca="false">+D1480*VLOOKUP(C1480,[1]commodities!A$1:H$1048576,2,0)</f>
        <v>51</v>
      </c>
      <c r="H1480" s="4" t="n">
        <f aca="false">+$D1480*VLOOKUP(C1480,[1]commodities!A$1:H$1048576,3,0)</f>
        <v>0.23166</v>
      </c>
      <c r="I1480" s="4" t="n">
        <f aca="false">+G1480/K1480</f>
        <v>51</v>
      </c>
      <c r="J1480" s="4" t="n">
        <f aca="false">+H1480/K1480</f>
        <v>0.23166</v>
      </c>
      <c r="K1480" s="4" t="n">
        <f aca="false">+ROUNDUP(MAX(G1480/12000,H1480/51,1),0)</f>
        <v>1</v>
      </c>
      <c r="L1480" s="4" t="n">
        <f aca="false">+RANDBETWEEN(1,5)</f>
        <v>2</v>
      </c>
      <c r="M1480" s="4" t="str">
        <f aca="false">+VLOOKUP(A1480&amp;B1480,[1]country_org_des!$A$1:$E$1048576,5,0)</f>
        <v>FTL||Supplier_342||Plant_18||FTL_PL-DE_W_1000</v>
      </c>
      <c r="N1480" s="4" t="n">
        <f aca="false">+FIND("FTL",M1480,2)+4</f>
        <v>34</v>
      </c>
      <c r="O1480" s="0" t="n">
        <f aca="false">+FIND("-",M1480)</f>
        <v>36</v>
      </c>
      <c r="P1480" s="0" t="n">
        <f aca="false">+LEN(M1480)</f>
        <v>45</v>
      </c>
      <c r="Q1480" s="0" t="str">
        <f aca="false">+RIGHT(M1480,P1480-O1480)</f>
        <v>DE_W_1000</v>
      </c>
      <c r="R1480" s="0" t="n">
        <f aca="false">+LEN(M1480)-LEN(SUBSTITUTE(M1480,"_",""))</f>
        <v>5</v>
      </c>
      <c r="S1480" s="0" t="n">
        <f aca="false">+FIND("!",T1480)</f>
        <v>41</v>
      </c>
      <c r="T1480" s="0" t="str">
        <f aca="false">+SUBSTITUTE(M1480,"_","!",R1480)</f>
        <v>FTL||Supplier_342||Plant_18||FTL_PL-DE_W!1000</v>
      </c>
    </row>
    <row r="1481" customFormat="false" ht="12.8" hidden="true" customHeight="false" outlineLevel="0" collapsed="false">
      <c r="A1481" s="0" t="s">
        <v>988</v>
      </c>
      <c r="B1481" s="0" t="s">
        <v>1599</v>
      </c>
      <c r="C1481" s="0" t="s">
        <v>1669</v>
      </c>
      <c r="D1481" s="0" t="n">
        <v>280</v>
      </c>
      <c r="E1481" s="4" t="str">
        <f aca="false">+LEFT(RIGHT(M1481,P1481-N1481+1),O1481-N1481)</f>
        <v>PL</v>
      </c>
      <c r="F1481" s="4" t="str">
        <f aca="false">+RIGHT(LEFT(M1481,S1481-1),S1481-O1481-1)</f>
        <v>DE_W</v>
      </c>
      <c r="G1481" s="4" t="n">
        <f aca="false">+D1481*VLOOKUP(C1481,[1]commodities!A$1:H$1048576,2,0)</f>
        <v>77.7</v>
      </c>
      <c r="H1481" s="4" t="n">
        <f aca="false">+$D1481*VLOOKUP(C1481,[1]commodities!A$1:H$1048576,3,0)</f>
        <v>0.27027</v>
      </c>
      <c r="I1481" s="4" t="n">
        <f aca="false">+G1481/K1481</f>
        <v>77.7</v>
      </c>
      <c r="J1481" s="4" t="n">
        <f aca="false">+H1481/K1481</f>
        <v>0.27027</v>
      </c>
      <c r="K1481" s="4" t="n">
        <f aca="false">+ROUNDUP(MAX(G1481/12000,H1481/51,1),0)</f>
        <v>1</v>
      </c>
      <c r="L1481" s="4" t="n">
        <f aca="false">+RANDBETWEEN(1,5)</f>
        <v>4</v>
      </c>
      <c r="M1481" s="4" t="str">
        <f aca="false">+VLOOKUP(A1481&amp;B1481,[1]country_org_des!$A$1:$E$1048576,5,0)</f>
        <v>FTL||Supplier_342||Plant_18||FTL_PL-DE_W_1000</v>
      </c>
      <c r="N1481" s="4" t="n">
        <f aca="false">+FIND("FTL",M1481,2)+4</f>
        <v>34</v>
      </c>
      <c r="O1481" s="0" t="n">
        <f aca="false">+FIND("-",M1481)</f>
        <v>36</v>
      </c>
      <c r="P1481" s="0" t="n">
        <f aca="false">+LEN(M1481)</f>
        <v>45</v>
      </c>
      <c r="Q1481" s="0" t="str">
        <f aca="false">+RIGHT(M1481,P1481-O1481)</f>
        <v>DE_W_1000</v>
      </c>
      <c r="R1481" s="0" t="n">
        <f aca="false">+LEN(M1481)-LEN(SUBSTITUTE(M1481,"_",""))</f>
        <v>5</v>
      </c>
      <c r="S1481" s="0" t="n">
        <f aca="false">+FIND("!",T1481)</f>
        <v>41</v>
      </c>
      <c r="T1481" s="0" t="str">
        <f aca="false">+SUBSTITUTE(M1481,"_","!",R1481)</f>
        <v>FTL||Supplier_342||Plant_18||FTL_PL-DE_W!1000</v>
      </c>
    </row>
    <row r="1482" customFormat="false" ht="12.8" hidden="true" customHeight="false" outlineLevel="0" collapsed="false">
      <c r="A1482" s="0" t="s">
        <v>988</v>
      </c>
      <c r="B1482" s="0" t="s">
        <v>1599</v>
      </c>
      <c r="C1482" s="0" t="s">
        <v>1670</v>
      </c>
      <c r="D1482" s="0" t="n">
        <v>3168</v>
      </c>
      <c r="E1482" s="4" t="str">
        <f aca="false">+LEFT(RIGHT(M1482,P1482-N1482+1),O1482-N1482)</f>
        <v>PL</v>
      </c>
      <c r="F1482" s="4" t="str">
        <f aca="false">+RIGHT(LEFT(M1482,S1482-1),S1482-O1482-1)</f>
        <v>DE_W</v>
      </c>
      <c r="G1482" s="4" t="n">
        <f aca="false">+D1482*VLOOKUP(C1482,[1]commodities!A$1:H$1048576,2,0)</f>
        <v>1082.4000001056</v>
      </c>
      <c r="H1482" s="4" t="n">
        <f aca="false">+$D1482*VLOOKUP(C1482,[1]commodities!A$1:H$1048576,3,0)</f>
        <v>3.39768</v>
      </c>
      <c r="I1482" s="4" t="n">
        <f aca="false">+G1482/K1482</f>
        <v>1082.4000001056</v>
      </c>
      <c r="J1482" s="4" t="n">
        <f aca="false">+H1482/K1482</f>
        <v>3.39768</v>
      </c>
      <c r="K1482" s="4" t="n">
        <f aca="false">+ROUNDUP(MAX(G1482/12000,H1482/51,1),0)</f>
        <v>1</v>
      </c>
      <c r="L1482" s="4" t="n">
        <f aca="false">+RANDBETWEEN(1,5)</f>
        <v>2</v>
      </c>
      <c r="M1482" s="4" t="str">
        <f aca="false">+VLOOKUP(A1482&amp;B1482,[1]country_org_des!$A$1:$E$1048576,5,0)</f>
        <v>FTL||Supplier_342||Plant_18||FTL_PL-DE_W_1000</v>
      </c>
      <c r="N1482" s="4" t="n">
        <f aca="false">+FIND("FTL",M1482,2)+4</f>
        <v>34</v>
      </c>
      <c r="O1482" s="0" t="n">
        <f aca="false">+FIND("-",M1482)</f>
        <v>36</v>
      </c>
      <c r="P1482" s="0" t="n">
        <f aca="false">+LEN(M1482)</f>
        <v>45</v>
      </c>
      <c r="Q1482" s="0" t="str">
        <f aca="false">+RIGHT(M1482,P1482-O1482)</f>
        <v>DE_W_1000</v>
      </c>
      <c r="R1482" s="0" t="n">
        <f aca="false">+LEN(M1482)-LEN(SUBSTITUTE(M1482,"_",""))</f>
        <v>5</v>
      </c>
      <c r="S1482" s="0" t="n">
        <f aca="false">+FIND("!",T1482)</f>
        <v>41</v>
      </c>
      <c r="T1482" s="0" t="str">
        <f aca="false">+SUBSTITUTE(M1482,"_","!",R1482)</f>
        <v>FTL||Supplier_342||Plant_18||FTL_PL-DE_W!1000</v>
      </c>
    </row>
    <row r="1483" customFormat="false" ht="12.8" hidden="true" customHeight="false" outlineLevel="0" collapsed="false">
      <c r="A1483" s="0" t="s">
        <v>1026</v>
      </c>
      <c r="B1483" s="0" t="s">
        <v>1599</v>
      </c>
      <c r="C1483" s="0" t="s">
        <v>1671</v>
      </c>
      <c r="D1483" s="0" t="n">
        <v>600</v>
      </c>
      <c r="E1483" s="4" t="str">
        <f aca="false">+LEFT(RIGHT(M1483,P1483-N1483+1),O1483-N1483)</f>
        <v>DE_W</v>
      </c>
      <c r="F1483" s="4" t="str">
        <f aca="false">+RIGHT(LEFT(M1483,S1483-1),S1483-O1483-1)</f>
        <v>DE_W</v>
      </c>
      <c r="G1483" s="4" t="n">
        <f aca="false">+D1483*VLOOKUP(C1483,[1]commodities!A$1:H$1048576,2,0)</f>
        <v>36</v>
      </c>
      <c r="H1483" s="4" t="n">
        <f aca="false">+$D1483*VLOOKUP(C1483,[1]commodities!A$1:H$1048576,3,0)</f>
        <v>0.160776</v>
      </c>
      <c r="I1483" s="4" t="n">
        <f aca="false">+G1483/K1483</f>
        <v>36</v>
      </c>
      <c r="J1483" s="4" t="n">
        <f aca="false">+H1483/K1483</f>
        <v>0.160776</v>
      </c>
      <c r="K1483" s="4" t="n">
        <f aca="false">+ROUNDUP(MAX(G1483/12000,H1483/51,1),0)</f>
        <v>1</v>
      </c>
      <c r="L1483" s="4" t="n">
        <f aca="false">+RANDBETWEEN(1,5)</f>
        <v>5</v>
      </c>
      <c r="M1483" s="4" t="str">
        <f aca="false">+VLOOKUP(A1483&amp;B1483,[1]country_org_des!$A$1:$E$1048576,5,0)</f>
        <v>FTL||Supplier_365||Plant_18||FTL_DE_W-DE_W_250</v>
      </c>
      <c r="N1483" s="4" t="n">
        <f aca="false">+FIND("FTL",M1483,2)+4</f>
        <v>34</v>
      </c>
      <c r="O1483" s="0" t="n">
        <f aca="false">+FIND("-",M1483)</f>
        <v>38</v>
      </c>
      <c r="P1483" s="0" t="n">
        <f aca="false">+LEN(M1483)</f>
        <v>46</v>
      </c>
      <c r="Q1483" s="0" t="str">
        <f aca="false">+RIGHT(M1483,P1483-O1483)</f>
        <v>DE_W_250</v>
      </c>
      <c r="R1483" s="0" t="n">
        <f aca="false">+LEN(M1483)-LEN(SUBSTITUTE(M1483,"_",""))</f>
        <v>6</v>
      </c>
      <c r="S1483" s="0" t="n">
        <f aca="false">+FIND("!",T1483)</f>
        <v>43</v>
      </c>
      <c r="T1483" s="0" t="str">
        <f aca="false">+SUBSTITUTE(M1483,"_","!",R1483)</f>
        <v>FTL||Supplier_365||Plant_18||FTL_DE_W-DE_W!250</v>
      </c>
    </row>
    <row r="1484" customFormat="false" ht="12.8" hidden="true" customHeight="false" outlineLevel="0" collapsed="false">
      <c r="A1484" s="0" t="s">
        <v>1026</v>
      </c>
      <c r="B1484" s="0" t="s">
        <v>1599</v>
      </c>
      <c r="C1484" s="0" t="s">
        <v>1672</v>
      </c>
      <c r="D1484" s="0" t="n">
        <v>3000</v>
      </c>
      <c r="E1484" s="4" t="str">
        <f aca="false">+LEFT(RIGHT(M1484,P1484-N1484+1),O1484-N1484)</f>
        <v>DE_W</v>
      </c>
      <c r="F1484" s="4" t="str">
        <f aca="false">+RIGHT(LEFT(M1484,S1484-1),S1484-O1484-1)</f>
        <v>DE_W</v>
      </c>
      <c r="G1484" s="4" t="n">
        <f aca="false">+D1484*VLOOKUP(C1484,[1]commodities!A$1:H$1048576,2,0)</f>
        <v>235.5</v>
      </c>
      <c r="H1484" s="4" t="n">
        <f aca="false">+$D1484*VLOOKUP(C1484,[1]commodities!A$1:H$1048576,3,0)</f>
        <v>1.2348</v>
      </c>
      <c r="I1484" s="4" t="n">
        <f aca="false">+G1484/K1484</f>
        <v>235.5</v>
      </c>
      <c r="J1484" s="4" t="n">
        <f aca="false">+H1484/K1484</f>
        <v>1.2348</v>
      </c>
      <c r="K1484" s="4" t="n">
        <f aca="false">+ROUNDUP(MAX(G1484/12000,H1484/51,1),0)</f>
        <v>1</v>
      </c>
      <c r="L1484" s="4" t="n">
        <f aca="false">+RANDBETWEEN(1,5)</f>
        <v>1</v>
      </c>
      <c r="M1484" s="4" t="str">
        <f aca="false">+VLOOKUP(A1484&amp;B1484,[1]country_org_des!$A$1:$E$1048576,5,0)</f>
        <v>FTL||Supplier_365||Plant_18||FTL_DE_W-DE_W_250</v>
      </c>
      <c r="N1484" s="4" t="n">
        <f aca="false">+FIND("FTL",M1484,2)+4</f>
        <v>34</v>
      </c>
      <c r="O1484" s="0" t="n">
        <f aca="false">+FIND("-",M1484)</f>
        <v>38</v>
      </c>
      <c r="P1484" s="0" t="n">
        <f aca="false">+LEN(M1484)</f>
        <v>46</v>
      </c>
      <c r="Q1484" s="0" t="str">
        <f aca="false">+RIGHT(M1484,P1484-O1484)</f>
        <v>DE_W_250</v>
      </c>
      <c r="R1484" s="0" t="n">
        <f aca="false">+LEN(M1484)-LEN(SUBSTITUTE(M1484,"_",""))</f>
        <v>6</v>
      </c>
      <c r="S1484" s="0" t="n">
        <f aca="false">+FIND("!",T1484)</f>
        <v>43</v>
      </c>
      <c r="T1484" s="0" t="str">
        <f aca="false">+SUBSTITUTE(M1484,"_","!",R1484)</f>
        <v>FTL||Supplier_365||Plant_18||FTL_DE_W-DE_W!250</v>
      </c>
    </row>
    <row r="1485" customFormat="false" ht="12.8" hidden="true" customHeight="false" outlineLevel="0" collapsed="false">
      <c r="A1485" s="0" t="s">
        <v>1026</v>
      </c>
      <c r="B1485" s="0" t="s">
        <v>1599</v>
      </c>
      <c r="C1485" s="0" t="s">
        <v>1673</v>
      </c>
      <c r="D1485" s="0" t="n">
        <v>1260</v>
      </c>
      <c r="E1485" s="4" t="str">
        <f aca="false">+LEFT(RIGHT(M1485,P1485-N1485+1),O1485-N1485)</f>
        <v>DE_W</v>
      </c>
      <c r="F1485" s="4" t="str">
        <f aca="false">+RIGHT(LEFT(M1485,S1485-1),S1485-O1485-1)</f>
        <v>DE_W</v>
      </c>
      <c r="G1485" s="4" t="n">
        <f aca="false">+D1485*VLOOKUP(C1485,[1]commodities!A$1:H$1048576,2,0)</f>
        <v>346.080000042</v>
      </c>
      <c r="H1485" s="4" t="n">
        <f aca="false">+$D1485*VLOOKUP(C1485,[1]commodities!A$1:H$1048576,3,0)</f>
        <v>1.4806575</v>
      </c>
      <c r="I1485" s="4" t="n">
        <f aca="false">+G1485/K1485</f>
        <v>346.080000042</v>
      </c>
      <c r="J1485" s="4" t="n">
        <f aca="false">+H1485/K1485</f>
        <v>1.4806575</v>
      </c>
      <c r="K1485" s="4" t="n">
        <f aca="false">+ROUNDUP(MAX(G1485/12000,H1485/51,1),0)</f>
        <v>1</v>
      </c>
      <c r="L1485" s="4" t="n">
        <f aca="false">+RANDBETWEEN(1,5)</f>
        <v>1</v>
      </c>
      <c r="M1485" s="4" t="str">
        <f aca="false">+VLOOKUP(A1485&amp;B1485,[1]country_org_des!$A$1:$E$1048576,5,0)</f>
        <v>FTL||Supplier_365||Plant_18||FTL_DE_W-DE_W_250</v>
      </c>
      <c r="N1485" s="4" t="n">
        <f aca="false">+FIND("FTL",M1485,2)+4</f>
        <v>34</v>
      </c>
      <c r="O1485" s="0" t="n">
        <f aca="false">+FIND("-",M1485)</f>
        <v>38</v>
      </c>
      <c r="P1485" s="0" t="n">
        <f aca="false">+LEN(M1485)</f>
        <v>46</v>
      </c>
      <c r="Q1485" s="0" t="str">
        <f aca="false">+RIGHT(M1485,P1485-O1485)</f>
        <v>DE_W_250</v>
      </c>
      <c r="R1485" s="0" t="n">
        <f aca="false">+LEN(M1485)-LEN(SUBSTITUTE(M1485,"_",""))</f>
        <v>6</v>
      </c>
      <c r="S1485" s="0" t="n">
        <f aca="false">+FIND("!",T1485)</f>
        <v>43</v>
      </c>
      <c r="T1485" s="0" t="str">
        <f aca="false">+SUBSTITUTE(M1485,"_","!",R1485)</f>
        <v>FTL||Supplier_365||Plant_18||FTL_DE_W-DE_W!250</v>
      </c>
    </row>
    <row r="1486" customFormat="false" ht="12.8" hidden="true" customHeight="false" outlineLevel="0" collapsed="false">
      <c r="A1486" s="0" t="s">
        <v>1026</v>
      </c>
      <c r="B1486" s="0" t="s">
        <v>1599</v>
      </c>
      <c r="C1486" s="0" t="s">
        <v>1674</v>
      </c>
      <c r="D1486" s="0" t="n">
        <v>60</v>
      </c>
      <c r="E1486" s="4" t="str">
        <f aca="false">+LEFT(RIGHT(M1486,P1486-N1486+1),O1486-N1486)</f>
        <v>DE_W</v>
      </c>
      <c r="F1486" s="4" t="str">
        <f aca="false">+RIGHT(LEFT(M1486,S1486-1),S1486-O1486-1)</f>
        <v>DE_W</v>
      </c>
      <c r="G1486" s="4" t="n">
        <f aca="false">+D1486*VLOOKUP(C1486,[1]commodities!A$1:H$1048576,2,0)</f>
        <v>20.680000002</v>
      </c>
      <c r="H1486" s="4" t="n">
        <f aca="false">+$D1486*VLOOKUP(C1486,[1]commodities!A$1:H$1048576,3,0)</f>
        <v>0.0705075</v>
      </c>
      <c r="I1486" s="4" t="n">
        <f aca="false">+G1486/K1486</f>
        <v>20.680000002</v>
      </c>
      <c r="J1486" s="4" t="n">
        <f aca="false">+H1486/K1486</f>
        <v>0.0705075</v>
      </c>
      <c r="K1486" s="4" t="n">
        <f aca="false">+ROUNDUP(MAX(G1486/12000,H1486/51,1),0)</f>
        <v>1</v>
      </c>
      <c r="L1486" s="4" t="n">
        <f aca="false">+RANDBETWEEN(1,5)</f>
        <v>3</v>
      </c>
      <c r="M1486" s="4" t="str">
        <f aca="false">+VLOOKUP(A1486&amp;B1486,[1]country_org_des!$A$1:$E$1048576,5,0)</f>
        <v>FTL||Supplier_365||Plant_18||FTL_DE_W-DE_W_250</v>
      </c>
      <c r="N1486" s="4" t="n">
        <f aca="false">+FIND("FTL",M1486,2)+4</f>
        <v>34</v>
      </c>
      <c r="O1486" s="0" t="n">
        <f aca="false">+FIND("-",M1486)</f>
        <v>38</v>
      </c>
      <c r="P1486" s="0" t="n">
        <f aca="false">+LEN(M1486)</f>
        <v>46</v>
      </c>
      <c r="Q1486" s="0" t="str">
        <f aca="false">+RIGHT(M1486,P1486-O1486)</f>
        <v>DE_W_250</v>
      </c>
      <c r="R1486" s="0" t="n">
        <f aca="false">+LEN(M1486)-LEN(SUBSTITUTE(M1486,"_",""))</f>
        <v>6</v>
      </c>
      <c r="S1486" s="0" t="n">
        <f aca="false">+FIND("!",T1486)</f>
        <v>43</v>
      </c>
      <c r="T1486" s="0" t="str">
        <f aca="false">+SUBSTITUTE(M1486,"_","!",R1486)</f>
        <v>FTL||Supplier_365||Plant_18||FTL_DE_W-DE_W!250</v>
      </c>
    </row>
    <row r="1487" customFormat="false" ht="12.8" hidden="true" customHeight="false" outlineLevel="0" collapsed="false">
      <c r="A1487" s="0" t="s">
        <v>1026</v>
      </c>
      <c r="B1487" s="0" t="s">
        <v>1599</v>
      </c>
      <c r="C1487" s="0" t="s">
        <v>1675</v>
      </c>
      <c r="D1487" s="0" t="n">
        <v>480</v>
      </c>
      <c r="E1487" s="4" t="str">
        <f aca="false">+LEFT(RIGHT(M1487,P1487-N1487+1),O1487-N1487)</f>
        <v>DE_W</v>
      </c>
      <c r="F1487" s="4" t="str">
        <f aca="false">+RIGHT(LEFT(M1487,S1487-1),S1487-O1487-1)</f>
        <v>DE_W</v>
      </c>
      <c r="G1487" s="4" t="n">
        <f aca="false">+D1487*VLOOKUP(C1487,[1]commodities!A$1:H$1048576,2,0)</f>
        <v>131.840000016</v>
      </c>
      <c r="H1487" s="4" t="n">
        <f aca="false">+$D1487*VLOOKUP(C1487,[1]commodities!A$1:H$1048576,3,0)</f>
        <v>0.56406</v>
      </c>
      <c r="I1487" s="4" t="n">
        <f aca="false">+G1487/K1487</f>
        <v>131.840000016</v>
      </c>
      <c r="J1487" s="4" t="n">
        <f aca="false">+H1487/K1487</f>
        <v>0.56406</v>
      </c>
      <c r="K1487" s="4" t="n">
        <f aca="false">+ROUNDUP(MAX(G1487/12000,H1487/51,1),0)</f>
        <v>1</v>
      </c>
      <c r="L1487" s="4" t="n">
        <f aca="false">+RANDBETWEEN(1,5)</f>
        <v>2</v>
      </c>
      <c r="M1487" s="4" t="str">
        <f aca="false">+VLOOKUP(A1487&amp;B1487,[1]country_org_des!$A$1:$E$1048576,5,0)</f>
        <v>FTL||Supplier_365||Plant_18||FTL_DE_W-DE_W_250</v>
      </c>
      <c r="N1487" s="4" t="n">
        <f aca="false">+FIND("FTL",M1487,2)+4</f>
        <v>34</v>
      </c>
      <c r="O1487" s="0" t="n">
        <f aca="false">+FIND("-",M1487)</f>
        <v>38</v>
      </c>
      <c r="P1487" s="0" t="n">
        <f aca="false">+LEN(M1487)</f>
        <v>46</v>
      </c>
      <c r="Q1487" s="0" t="str">
        <f aca="false">+RIGHT(M1487,P1487-O1487)</f>
        <v>DE_W_250</v>
      </c>
      <c r="R1487" s="0" t="n">
        <f aca="false">+LEN(M1487)-LEN(SUBSTITUTE(M1487,"_",""))</f>
        <v>6</v>
      </c>
      <c r="S1487" s="0" t="n">
        <f aca="false">+FIND("!",T1487)</f>
        <v>43</v>
      </c>
      <c r="T1487" s="0" t="str">
        <f aca="false">+SUBSTITUTE(M1487,"_","!",R1487)</f>
        <v>FTL||Supplier_365||Plant_18||FTL_DE_W-DE_W!250</v>
      </c>
    </row>
    <row r="1488" customFormat="false" ht="12.8" hidden="true" customHeight="false" outlineLevel="0" collapsed="false">
      <c r="A1488" s="0" t="s">
        <v>1026</v>
      </c>
      <c r="B1488" s="0" t="s">
        <v>1599</v>
      </c>
      <c r="C1488" s="0" t="s">
        <v>1676</v>
      </c>
      <c r="D1488" s="0" t="n">
        <v>330</v>
      </c>
      <c r="E1488" s="4" t="str">
        <f aca="false">+LEFT(RIGHT(M1488,P1488-N1488+1),O1488-N1488)</f>
        <v>DE_W</v>
      </c>
      <c r="F1488" s="4" t="str">
        <f aca="false">+RIGHT(LEFT(M1488,S1488-1),S1488-O1488-1)</f>
        <v>DE_W</v>
      </c>
      <c r="G1488" s="4" t="n">
        <f aca="false">+D1488*VLOOKUP(C1488,[1]commodities!A$1:H$1048576,2,0)</f>
        <v>90.640000011</v>
      </c>
      <c r="H1488" s="4" t="n">
        <f aca="false">+$D1488*VLOOKUP(C1488,[1]commodities!A$1:H$1048576,3,0)</f>
        <v>0.38779125</v>
      </c>
      <c r="I1488" s="4" t="n">
        <f aca="false">+G1488/K1488</f>
        <v>90.640000011</v>
      </c>
      <c r="J1488" s="4" t="n">
        <f aca="false">+H1488/K1488</f>
        <v>0.38779125</v>
      </c>
      <c r="K1488" s="4" t="n">
        <f aca="false">+ROUNDUP(MAX(G1488/12000,H1488/51,1),0)</f>
        <v>1</v>
      </c>
      <c r="L1488" s="4" t="n">
        <f aca="false">+RANDBETWEEN(1,5)</f>
        <v>2</v>
      </c>
      <c r="M1488" s="4" t="str">
        <f aca="false">+VLOOKUP(A1488&amp;B1488,[1]country_org_des!$A$1:$E$1048576,5,0)</f>
        <v>FTL||Supplier_365||Plant_18||FTL_DE_W-DE_W_250</v>
      </c>
      <c r="N1488" s="4" t="n">
        <f aca="false">+FIND("FTL",M1488,2)+4</f>
        <v>34</v>
      </c>
      <c r="O1488" s="0" t="n">
        <f aca="false">+FIND("-",M1488)</f>
        <v>38</v>
      </c>
      <c r="P1488" s="0" t="n">
        <f aca="false">+LEN(M1488)</f>
        <v>46</v>
      </c>
      <c r="Q1488" s="0" t="str">
        <f aca="false">+RIGHT(M1488,P1488-O1488)</f>
        <v>DE_W_250</v>
      </c>
      <c r="R1488" s="0" t="n">
        <f aca="false">+LEN(M1488)-LEN(SUBSTITUTE(M1488,"_",""))</f>
        <v>6</v>
      </c>
      <c r="S1488" s="0" t="n">
        <f aca="false">+FIND("!",T1488)</f>
        <v>43</v>
      </c>
      <c r="T1488" s="0" t="str">
        <f aca="false">+SUBSTITUTE(M1488,"_","!",R1488)</f>
        <v>FTL||Supplier_365||Plant_18||FTL_DE_W-DE_W!250</v>
      </c>
    </row>
    <row r="1489" customFormat="false" ht="12.8" hidden="true" customHeight="false" outlineLevel="0" collapsed="false">
      <c r="A1489" s="0" t="s">
        <v>320</v>
      </c>
      <c r="B1489" s="0" t="s">
        <v>1599</v>
      </c>
      <c r="C1489" s="0" t="s">
        <v>1677</v>
      </c>
      <c r="D1489" s="0" t="n">
        <v>9000</v>
      </c>
      <c r="E1489" s="4" t="str">
        <f aca="false">+LEFT(RIGHT(M1489,P1489-N1489+1),O1489-N1489)</f>
        <v>DE_W</v>
      </c>
      <c r="F1489" s="4" t="str">
        <f aca="false">+RIGHT(LEFT(M1489,S1489-1),S1489-O1489-1)</f>
        <v>DE_W</v>
      </c>
      <c r="G1489" s="4" t="n">
        <f aca="false">+D1489*VLOOKUP(C1489,[1]commodities!A$1:H$1048576,2,0)</f>
        <v>1070.0000001</v>
      </c>
      <c r="H1489" s="4" t="n">
        <f aca="false">+$D1489*VLOOKUP(C1489,[1]commodities!A$1:H$1048576,3,0)</f>
        <v>2.0086758</v>
      </c>
      <c r="I1489" s="4" t="n">
        <f aca="false">+G1489/K1489</f>
        <v>1070.0000001</v>
      </c>
      <c r="J1489" s="4" t="n">
        <f aca="false">+H1489/K1489</f>
        <v>2.0086758</v>
      </c>
      <c r="K1489" s="4" t="n">
        <f aca="false">+ROUNDUP(MAX(G1489/12000,H1489/51,1),0)</f>
        <v>1</v>
      </c>
      <c r="L1489" s="4" t="n">
        <f aca="false">+RANDBETWEEN(1,5)</f>
        <v>3</v>
      </c>
      <c r="M1489" s="4" t="str">
        <f aca="false">+VLOOKUP(A1489&amp;B1489,[1]country_org_des!$A$1:$E$1048576,5,0)</f>
        <v>FTL||Supplier_162||Plant_18||FTL_DE_W-DE_W_500</v>
      </c>
      <c r="N1489" s="4" t="n">
        <f aca="false">+FIND("FTL",M1489,2)+4</f>
        <v>34</v>
      </c>
      <c r="O1489" s="0" t="n">
        <f aca="false">+FIND("-",M1489)</f>
        <v>38</v>
      </c>
      <c r="P1489" s="0" t="n">
        <f aca="false">+LEN(M1489)</f>
        <v>46</v>
      </c>
      <c r="Q1489" s="0" t="str">
        <f aca="false">+RIGHT(M1489,P1489-O1489)</f>
        <v>DE_W_500</v>
      </c>
      <c r="R1489" s="0" t="n">
        <f aca="false">+LEN(M1489)-LEN(SUBSTITUTE(M1489,"_",""))</f>
        <v>6</v>
      </c>
      <c r="S1489" s="0" t="n">
        <f aca="false">+FIND("!",T1489)</f>
        <v>43</v>
      </c>
      <c r="T1489" s="0" t="str">
        <f aca="false">+SUBSTITUTE(M1489,"_","!",R1489)</f>
        <v>FTL||Supplier_162||Plant_18||FTL_DE_W-DE_W!500</v>
      </c>
    </row>
    <row r="1490" customFormat="false" ht="12.8" hidden="true" customHeight="false" outlineLevel="0" collapsed="false">
      <c r="A1490" s="0" t="s">
        <v>1678</v>
      </c>
      <c r="B1490" s="0" t="s">
        <v>1599</v>
      </c>
      <c r="C1490" s="0" t="s">
        <v>1679</v>
      </c>
      <c r="D1490" s="0" t="n">
        <v>42</v>
      </c>
      <c r="E1490" s="4" t="str">
        <f aca="false">+LEFT(RIGHT(M1490,P1490-N1490+1),O1490-N1490)</f>
        <v>DE_W</v>
      </c>
      <c r="F1490" s="4" t="str">
        <f aca="false">+RIGHT(LEFT(M1490,S1490-1),S1490-O1490-1)</f>
        <v>DE_W</v>
      </c>
      <c r="G1490" s="4" t="n">
        <f aca="false">+D1490*VLOOKUP(C1490,[1]commodities!A$1:H$1048576,2,0)</f>
        <v>21.4999999998</v>
      </c>
      <c r="H1490" s="4" t="n">
        <f aca="false">+$D1490*VLOOKUP(C1490,[1]commodities!A$1:H$1048576,3,0)</f>
        <v>0.0336</v>
      </c>
      <c r="I1490" s="4" t="n">
        <f aca="false">+G1490/K1490</f>
        <v>21.4999999998</v>
      </c>
      <c r="J1490" s="4" t="n">
        <f aca="false">+H1490/K1490</f>
        <v>0.0336</v>
      </c>
      <c r="K1490" s="4" t="n">
        <f aca="false">+ROUNDUP(MAX(G1490/12000,H1490/51,1),0)</f>
        <v>1</v>
      </c>
      <c r="L1490" s="4" t="n">
        <f aca="false">+RANDBETWEEN(1,5)</f>
        <v>4</v>
      </c>
      <c r="M1490" s="4" t="str">
        <f aca="false">+VLOOKUP(A1490&amp;B1490,[1]country_org_des!$A$1:$E$1048576,5,0)</f>
        <v>FTL||Supplier_223||Plant_18||FTL_DE_W-DE_W_100</v>
      </c>
      <c r="N1490" s="4" t="n">
        <f aca="false">+FIND("FTL",M1490,2)+4</f>
        <v>34</v>
      </c>
      <c r="O1490" s="0" t="n">
        <f aca="false">+FIND("-",M1490)</f>
        <v>38</v>
      </c>
      <c r="P1490" s="0" t="n">
        <f aca="false">+LEN(M1490)</f>
        <v>46</v>
      </c>
      <c r="Q1490" s="0" t="str">
        <f aca="false">+RIGHT(M1490,P1490-O1490)</f>
        <v>DE_W_100</v>
      </c>
      <c r="R1490" s="0" t="n">
        <f aca="false">+LEN(M1490)-LEN(SUBSTITUTE(M1490,"_",""))</f>
        <v>6</v>
      </c>
      <c r="S1490" s="0" t="n">
        <f aca="false">+FIND("!",T1490)</f>
        <v>43</v>
      </c>
      <c r="T1490" s="0" t="str">
        <f aca="false">+SUBSTITUTE(M1490,"_","!",R1490)</f>
        <v>FTL||Supplier_223||Plant_18||FTL_DE_W-DE_W!100</v>
      </c>
    </row>
    <row r="1491" customFormat="false" ht="12.8" hidden="true" customHeight="false" outlineLevel="0" collapsed="false">
      <c r="A1491" s="0" t="s">
        <v>1678</v>
      </c>
      <c r="B1491" s="0" t="s">
        <v>1599</v>
      </c>
      <c r="C1491" s="0" t="s">
        <v>1680</v>
      </c>
      <c r="D1491" s="0" t="n">
        <v>170</v>
      </c>
      <c r="E1491" s="4" t="str">
        <f aca="false">+LEFT(RIGHT(M1491,P1491-N1491+1),O1491-N1491)</f>
        <v>DE_W</v>
      </c>
      <c r="F1491" s="4" t="str">
        <f aca="false">+RIGHT(LEFT(M1491,S1491-1),S1491-O1491-1)</f>
        <v>DE_W</v>
      </c>
      <c r="G1491" s="4" t="n">
        <f aca="false">+D1491*VLOOKUP(C1491,[1]commodities!A$1:H$1048576,2,0)</f>
        <v>5406</v>
      </c>
      <c r="H1491" s="4" t="n">
        <f aca="false">+$D1491*VLOOKUP(C1491,[1]commodities!A$1:H$1048576,3,0)</f>
        <v>62.424</v>
      </c>
      <c r="I1491" s="4" t="n">
        <f aca="false">+G1491/K1491</f>
        <v>2703</v>
      </c>
      <c r="J1491" s="4" t="n">
        <f aca="false">+H1491/K1491</f>
        <v>31.212</v>
      </c>
      <c r="K1491" s="4" t="n">
        <f aca="false">+ROUNDUP(MAX(G1491/12000,H1491/51,1),0)</f>
        <v>2</v>
      </c>
      <c r="L1491" s="4" t="n">
        <f aca="false">+RANDBETWEEN(1,5)</f>
        <v>5</v>
      </c>
      <c r="M1491" s="4" t="str">
        <f aca="false">+VLOOKUP(A1491&amp;B1491,[1]country_org_des!$A$1:$E$1048576,5,0)</f>
        <v>FTL||Supplier_223||Plant_18||FTL_DE_W-DE_W_100</v>
      </c>
      <c r="N1491" s="4" t="n">
        <f aca="false">+FIND("FTL",M1491,2)+4</f>
        <v>34</v>
      </c>
      <c r="O1491" s="0" t="n">
        <f aca="false">+FIND("-",M1491)</f>
        <v>38</v>
      </c>
      <c r="P1491" s="0" t="n">
        <f aca="false">+LEN(M1491)</f>
        <v>46</v>
      </c>
      <c r="Q1491" s="0" t="str">
        <f aca="false">+RIGHT(M1491,P1491-O1491)</f>
        <v>DE_W_100</v>
      </c>
      <c r="R1491" s="0" t="n">
        <f aca="false">+LEN(M1491)-LEN(SUBSTITUTE(M1491,"_",""))</f>
        <v>6</v>
      </c>
      <c r="S1491" s="0" t="n">
        <f aca="false">+FIND("!",T1491)</f>
        <v>43</v>
      </c>
      <c r="T1491" s="0" t="str">
        <f aca="false">+SUBSTITUTE(M1491,"_","!",R1491)</f>
        <v>FTL||Supplier_223||Plant_18||FTL_DE_W-DE_W!100</v>
      </c>
    </row>
    <row r="1492" customFormat="false" ht="12.8" hidden="true" customHeight="false" outlineLevel="0" collapsed="false">
      <c r="A1492" s="0" t="s">
        <v>1678</v>
      </c>
      <c r="B1492" s="0" t="s">
        <v>1599</v>
      </c>
      <c r="C1492" s="0" t="s">
        <v>1681</v>
      </c>
      <c r="D1492" s="0" t="n">
        <v>46</v>
      </c>
      <c r="E1492" s="4" t="str">
        <f aca="false">+LEFT(RIGHT(M1492,P1492-N1492+1),O1492-N1492)</f>
        <v>DE_W</v>
      </c>
      <c r="F1492" s="4" t="str">
        <f aca="false">+RIGHT(LEFT(M1492,S1492-1),S1492-O1492-1)</f>
        <v>DE_W</v>
      </c>
      <c r="G1492" s="4" t="n">
        <f aca="false">+D1492*VLOOKUP(C1492,[1]commodities!A$1:H$1048576,2,0)</f>
        <v>1462.8</v>
      </c>
      <c r="H1492" s="4" t="n">
        <f aca="false">+$D1492*VLOOKUP(C1492,[1]commodities!A$1:H$1048576,3,0)</f>
        <v>16.8912</v>
      </c>
      <c r="I1492" s="4" t="n">
        <f aca="false">+G1492/K1492</f>
        <v>1462.8</v>
      </c>
      <c r="J1492" s="4" t="n">
        <f aca="false">+H1492/K1492</f>
        <v>16.8912</v>
      </c>
      <c r="K1492" s="4" t="n">
        <f aca="false">+ROUNDUP(MAX(G1492/12000,H1492/51,1),0)</f>
        <v>1</v>
      </c>
      <c r="L1492" s="4" t="n">
        <f aca="false">+RANDBETWEEN(1,5)</f>
        <v>1</v>
      </c>
      <c r="M1492" s="4" t="str">
        <f aca="false">+VLOOKUP(A1492&amp;B1492,[1]country_org_des!$A$1:$E$1048576,5,0)</f>
        <v>FTL||Supplier_223||Plant_18||FTL_DE_W-DE_W_100</v>
      </c>
      <c r="N1492" s="4" t="n">
        <f aca="false">+FIND("FTL",M1492,2)+4</f>
        <v>34</v>
      </c>
      <c r="O1492" s="0" t="n">
        <f aca="false">+FIND("-",M1492)</f>
        <v>38</v>
      </c>
      <c r="P1492" s="0" t="n">
        <f aca="false">+LEN(M1492)</f>
        <v>46</v>
      </c>
      <c r="Q1492" s="0" t="str">
        <f aca="false">+RIGHT(M1492,P1492-O1492)</f>
        <v>DE_W_100</v>
      </c>
      <c r="R1492" s="0" t="n">
        <f aca="false">+LEN(M1492)-LEN(SUBSTITUTE(M1492,"_",""))</f>
        <v>6</v>
      </c>
      <c r="S1492" s="0" t="n">
        <f aca="false">+FIND("!",T1492)</f>
        <v>43</v>
      </c>
      <c r="T1492" s="0" t="str">
        <f aca="false">+SUBSTITUTE(M1492,"_","!",R1492)</f>
        <v>FTL||Supplier_223||Plant_18||FTL_DE_W-DE_W!100</v>
      </c>
    </row>
    <row r="1493" customFormat="false" ht="12.8" hidden="true" customHeight="false" outlineLevel="0" collapsed="false">
      <c r="A1493" s="0" t="s">
        <v>1678</v>
      </c>
      <c r="B1493" s="0" t="s">
        <v>1599</v>
      </c>
      <c r="C1493" s="0" t="s">
        <v>1682</v>
      </c>
      <c r="D1493" s="0" t="n">
        <v>46</v>
      </c>
      <c r="E1493" s="4" t="str">
        <f aca="false">+LEFT(RIGHT(M1493,P1493-N1493+1),O1493-N1493)</f>
        <v>DE_W</v>
      </c>
      <c r="F1493" s="4" t="str">
        <f aca="false">+RIGHT(LEFT(M1493,S1493-1),S1493-O1493-1)</f>
        <v>DE_W</v>
      </c>
      <c r="G1493" s="4" t="n">
        <f aca="false">+D1493*VLOOKUP(C1493,[1]commodities!A$1:H$1048576,2,0)</f>
        <v>1462.8</v>
      </c>
      <c r="H1493" s="4" t="n">
        <f aca="false">+$D1493*VLOOKUP(C1493,[1]commodities!A$1:H$1048576,3,0)</f>
        <v>16.8912</v>
      </c>
      <c r="I1493" s="4" t="n">
        <f aca="false">+G1493/K1493</f>
        <v>1462.8</v>
      </c>
      <c r="J1493" s="4" t="n">
        <f aca="false">+H1493/K1493</f>
        <v>16.8912</v>
      </c>
      <c r="K1493" s="4" t="n">
        <f aca="false">+ROUNDUP(MAX(G1493/12000,H1493/51,1),0)</f>
        <v>1</v>
      </c>
      <c r="L1493" s="4" t="n">
        <f aca="false">+RANDBETWEEN(1,5)</f>
        <v>4</v>
      </c>
      <c r="M1493" s="4" t="str">
        <f aca="false">+VLOOKUP(A1493&amp;B1493,[1]country_org_des!$A$1:$E$1048576,5,0)</f>
        <v>FTL||Supplier_223||Plant_18||FTL_DE_W-DE_W_100</v>
      </c>
      <c r="N1493" s="4" t="n">
        <f aca="false">+FIND("FTL",M1493,2)+4</f>
        <v>34</v>
      </c>
      <c r="O1493" s="0" t="n">
        <f aca="false">+FIND("-",M1493)</f>
        <v>38</v>
      </c>
      <c r="P1493" s="0" t="n">
        <f aca="false">+LEN(M1493)</f>
        <v>46</v>
      </c>
      <c r="Q1493" s="0" t="str">
        <f aca="false">+RIGHT(M1493,P1493-O1493)</f>
        <v>DE_W_100</v>
      </c>
      <c r="R1493" s="0" t="n">
        <f aca="false">+LEN(M1493)-LEN(SUBSTITUTE(M1493,"_",""))</f>
        <v>6</v>
      </c>
      <c r="S1493" s="0" t="n">
        <f aca="false">+FIND("!",T1493)</f>
        <v>43</v>
      </c>
      <c r="T1493" s="0" t="str">
        <f aca="false">+SUBSTITUTE(M1493,"_","!",R1493)</f>
        <v>FTL||Supplier_223||Plant_18||FTL_DE_W-DE_W!100</v>
      </c>
    </row>
    <row r="1494" customFormat="false" ht="12.8" hidden="true" customHeight="false" outlineLevel="0" collapsed="false">
      <c r="A1494" s="0" t="s">
        <v>1678</v>
      </c>
      <c r="B1494" s="0" t="s">
        <v>1599</v>
      </c>
      <c r="C1494" s="0" t="s">
        <v>1683</v>
      </c>
      <c r="D1494" s="0" t="n">
        <v>172</v>
      </c>
      <c r="E1494" s="4" t="str">
        <f aca="false">+LEFT(RIGHT(M1494,P1494-N1494+1),O1494-N1494)</f>
        <v>DE_W</v>
      </c>
      <c r="F1494" s="4" t="str">
        <f aca="false">+RIGHT(LEFT(M1494,S1494-1),S1494-O1494-1)</f>
        <v>DE_W</v>
      </c>
      <c r="G1494" s="4" t="n">
        <f aca="false">+D1494*VLOOKUP(C1494,[1]commodities!A$1:H$1048576,2,0)</f>
        <v>5469.6</v>
      </c>
      <c r="H1494" s="4" t="n">
        <f aca="false">+$D1494*VLOOKUP(C1494,[1]commodities!A$1:H$1048576,3,0)</f>
        <v>63.1584</v>
      </c>
      <c r="I1494" s="4" t="n">
        <f aca="false">+G1494/K1494</f>
        <v>2734.8</v>
      </c>
      <c r="J1494" s="4" t="n">
        <f aca="false">+H1494/K1494</f>
        <v>31.5792</v>
      </c>
      <c r="K1494" s="4" t="n">
        <f aca="false">+ROUNDUP(MAX(G1494/12000,H1494/51,1),0)</f>
        <v>2</v>
      </c>
      <c r="L1494" s="4" t="n">
        <f aca="false">+RANDBETWEEN(1,5)</f>
        <v>1</v>
      </c>
      <c r="M1494" s="4" t="str">
        <f aca="false">+VLOOKUP(A1494&amp;B1494,[1]country_org_des!$A$1:$E$1048576,5,0)</f>
        <v>FTL||Supplier_223||Plant_18||FTL_DE_W-DE_W_100</v>
      </c>
      <c r="N1494" s="4" t="n">
        <f aca="false">+FIND("FTL",M1494,2)+4</f>
        <v>34</v>
      </c>
      <c r="O1494" s="0" t="n">
        <f aca="false">+FIND("-",M1494)</f>
        <v>38</v>
      </c>
      <c r="P1494" s="0" t="n">
        <f aca="false">+LEN(M1494)</f>
        <v>46</v>
      </c>
      <c r="Q1494" s="0" t="str">
        <f aca="false">+RIGHT(M1494,P1494-O1494)</f>
        <v>DE_W_100</v>
      </c>
      <c r="R1494" s="0" t="n">
        <f aca="false">+LEN(M1494)-LEN(SUBSTITUTE(M1494,"_",""))</f>
        <v>6</v>
      </c>
      <c r="S1494" s="0" t="n">
        <f aca="false">+FIND("!",T1494)</f>
        <v>43</v>
      </c>
      <c r="T1494" s="0" t="str">
        <f aca="false">+SUBSTITUTE(M1494,"_","!",R1494)</f>
        <v>FTL||Supplier_223||Plant_18||FTL_DE_W-DE_W!100</v>
      </c>
    </row>
    <row r="1495" customFormat="false" ht="12.8" hidden="true" customHeight="false" outlineLevel="0" collapsed="false">
      <c r="A1495" s="0" t="s">
        <v>1678</v>
      </c>
      <c r="B1495" s="0" t="s">
        <v>1599</v>
      </c>
      <c r="C1495" s="0" t="s">
        <v>1684</v>
      </c>
      <c r="D1495" s="0" t="n">
        <v>148</v>
      </c>
      <c r="E1495" s="4" t="str">
        <f aca="false">+LEFT(RIGHT(M1495,P1495-N1495+1),O1495-N1495)</f>
        <v>DE_W</v>
      </c>
      <c r="F1495" s="4" t="str">
        <f aca="false">+RIGHT(LEFT(M1495,S1495-1),S1495-O1495-1)</f>
        <v>DE_W</v>
      </c>
      <c r="G1495" s="4" t="n">
        <f aca="false">+D1495*VLOOKUP(C1495,[1]commodities!A$1:H$1048576,2,0)</f>
        <v>4690.12</v>
      </c>
      <c r="H1495" s="4" t="n">
        <f aca="false">+$D1495*VLOOKUP(C1495,[1]commodities!A$1:H$1048576,3,0)</f>
        <v>54.3456</v>
      </c>
      <c r="I1495" s="4" t="n">
        <f aca="false">+G1495/K1495</f>
        <v>2345.06</v>
      </c>
      <c r="J1495" s="4" t="n">
        <f aca="false">+H1495/K1495</f>
        <v>27.1728</v>
      </c>
      <c r="K1495" s="4" t="n">
        <f aca="false">+ROUNDUP(MAX(G1495/12000,H1495/51,1),0)</f>
        <v>2</v>
      </c>
      <c r="L1495" s="4" t="n">
        <f aca="false">+RANDBETWEEN(1,5)</f>
        <v>3</v>
      </c>
      <c r="M1495" s="4" t="str">
        <f aca="false">+VLOOKUP(A1495&amp;B1495,[1]country_org_des!$A$1:$E$1048576,5,0)</f>
        <v>FTL||Supplier_223||Plant_18||FTL_DE_W-DE_W_100</v>
      </c>
      <c r="N1495" s="4" t="n">
        <f aca="false">+FIND("FTL",M1495,2)+4</f>
        <v>34</v>
      </c>
      <c r="O1495" s="0" t="n">
        <f aca="false">+FIND("-",M1495)</f>
        <v>38</v>
      </c>
      <c r="P1495" s="0" t="n">
        <f aca="false">+LEN(M1495)</f>
        <v>46</v>
      </c>
      <c r="Q1495" s="0" t="str">
        <f aca="false">+RIGHT(M1495,P1495-O1495)</f>
        <v>DE_W_100</v>
      </c>
      <c r="R1495" s="0" t="n">
        <f aca="false">+LEN(M1495)-LEN(SUBSTITUTE(M1495,"_",""))</f>
        <v>6</v>
      </c>
      <c r="S1495" s="0" t="n">
        <f aca="false">+FIND("!",T1495)</f>
        <v>43</v>
      </c>
      <c r="T1495" s="0" t="str">
        <f aca="false">+SUBSTITUTE(M1495,"_","!",R1495)</f>
        <v>FTL||Supplier_223||Plant_18||FTL_DE_W-DE_W!100</v>
      </c>
    </row>
    <row r="1496" customFormat="false" ht="12.8" hidden="true" customHeight="false" outlineLevel="0" collapsed="false">
      <c r="A1496" s="0" t="s">
        <v>1678</v>
      </c>
      <c r="B1496" s="0" t="s">
        <v>1599</v>
      </c>
      <c r="C1496" s="0" t="s">
        <v>1685</v>
      </c>
      <c r="D1496" s="0" t="n">
        <v>6</v>
      </c>
      <c r="E1496" s="4" t="str">
        <f aca="false">+LEFT(RIGHT(M1496,P1496-N1496+1),O1496-N1496)</f>
        <v>DE_W</v>
      </c>
      <c r="F1496" s="4" t="str">
        <f aca="false">+RIGHT(LEFT(M1496,S1496-1),S1496-O1496-1)</f>
        <v>DE_W</v>
      </c>
      <c r="G1496" s="4" t="n">
        <f aca="false">+D1496*VLOOKUP(C1496,[1]commodities!A$1:H$1048576,2,0)</f>
        <v>190.14</v>
      </c>
      <c r="H1496" s="4" t="n">
        <f aca="false">+$D1496*VLOOKUP(C1496,[1]commodities!A$1:H$1048576,3,0)</f>
        <v>2.2032</v>
      </c>
      <c r="I1496" s="4" t="n">
        <f aca="false">+G1496/K1496</f>
        <v>190.14</v>
      </c>
      <c r="J1496" s="4" t="n">
        <f aca="false">+H1496/K1496</f>
        <v>2.2032</v>
      </c>
      <c r="K1496" s="4" t="n">
        <f aca="false">+ROUNDUP(MAX(G1496/12000,H1496/51,1),0)</f>
        <v>1</v>
      </c>
      <c r="L1496" s="4" t="n">
        <f aca="false">+RANDBETWEEN(1,5)</f>
        <v>2</v>
      </c>
      <c r="M1496" s="4" t="str">
        <f aca="false">+VLOOKUP(A1496&amp;B1496,[1]country_org_des!$A$1:$E$1048576,5,0)</f>
        <v>FTL||Supplier_223||Plant_18||FTL_DE_W-DE_W_100</v>
      </c>
      <c r="N1496" s="4" t="n">
        <f aca="false">+FIND("FTL",M1496,2)+4</f>
        <v>34</v>
      </c>
      <c r="O1496" s="0" t="n">
        <f aca="false">+FIND("-",M1496)</f>
        <v>38</v>
      </c>
      <c r="P1496" s="0" t="n">
        <f aca="false">+LEN(M1496)</f>
        <v>46</v>
      </c>
      <c r="Q1496" s="0" t="str">
        <f aca="false">+RIGHT(M1496,P1496-O1496)</f>
        <v>DE_W_100</v>
      </c>
      <c r="R1496" s="0" t="n">
        <f aca="false">+LEN(M1496)-LEN(SUBSTITUTE(M1496,"_",""))</f>
        <v>6</v>
      </c>
      <c r="S1496" s="0" t="n">
        <f aca="false">+FIND("!",T1496)</f>
        <v>43</v>
      </c>
      <c r="T1496" s="0" t="str">
        <f aca="false">+SUBSTITUTE(M1496,"_","!",R1496)</f>
        <v>FTL||Supplier_223||Plant_18||FTL_DE_W-DE_W!100</v>
      </c>
    </row>
    <row r="1497" customFormat="false" ht="12.8" hidden="true" customHeight="false" outlineLevel="0" collapsed="false">
      <c r="A1497" s="0" t="s">
        <v>1678</v>
      </c>
      <c r="B1497" s="0" t="s">
        <v>1599</v>
      </c>
      <c r="C1497" s="0" t="s">
        <v>1686</v>
      </c>
      <c r="D1497" s="0" t="n">
        <v>6</v>
      </c>
      <c r="E1497" s="4" t="str">
        <f aca="false">+LEFT(RIGHT(M1497,P1497-N1497+1),O1497-N1497)</f>
        <v>DE_W</v>
      </c>
      <c r="F1497" s="4" t="str">
        <f aca="false">+RIGHT(LEFT(M1497,S1497-1),S1497-O1497-1)</f>
        <v>DE_W</v>
      </c>
      <c r="G1497" s="4" t="n">
        <f aca="false">+D1497*VLOOKUP(C1497,[1]commodities!A$1:H$1048576,2,0)</f>
        <v>190.14</v>
      </c>
      <c r="H1497" s="4" t="n">
        <f aca="false">+$D1497*VLOOKUP(C1497,[1]commodities!A$1:H$1048576,3,0)</f>
        <v>2.2032</v>
      </c>
      <c r="I1497" s="4" t="n">
        <f aca="false">+G1497/K1497</f>
        <v>190.14</v>
      </c>
      <c r="J1497" s="4" t="n">
        <f aca="false">+H1497/K1497</f>
        <v>2.2032</v>
      </c>
      <c r="K1497" s="4" t="n">
        <f aca="false">+ROUNDUP(MAX(G1497/12000,H1497/51,1),0)</f>
        <v>1</v>
      </c>
      <c r="L1497" s="4" t="n">
        <f aca="false">+RANDBETWEEN(1,5)</f>
        <v>1</v>
      </c>
      <c r="M1497" s="4" t="str">
        <f aca="false">+VLOOKUP(A1497&amp;B1497,[1]country_org_des!$A$1:$E$1048576,5,0)</f>
        <v>FTL||Supplier_223||Plant_18||FTL_DE_W-DE_W_100</v>
      </c>
      <c r="N1497" s="4" t="n">
        <f aca="false">+FIND("FTL",M1497,2)+4</f>
        <v>34</v>
      </c>
      <c r="O1497" s="0" t="n">
        <f aca="false">+FIND("-",M1497)</f>
        <v>38</v>
      </c>
      <c r="P1497" s="0" t="n">
        <f aca="false">+LEN(M1497)</f>
        <v>46</v>
      </c>
      <c r="Q1497" s="0" t="str">
        <f aca="false">+RIGHT(M1497,P1497-O1497)</f>
        <v>DE_W_100</v>
      </c>
      <c r="R1497" s="0" t="n">
        <f aca="false">+LEN(M1497)-LEN(SUBSTITUTE(M1497,"_",""))</f>
        <v>6</v>
      </c>
      <c r="S1497" s="0" t="n">
        <f aca="false">+FIND("!",T1497)</f>
        <v>43</v>
      </c>
      <c r="T1497" s="0" t="str">
        <f aca="false">+SUBSTITUTE(M1497,"_","!",R1497)</f>
        <v>FTL||Supplier_223||Plant_18||FTL_DE_W-DE_W!100</v>
      </c>
    </row>
    <row r="1498" customFormat="false" ht="12.8" hidden="true" customHeight="false" outlineLevel="0" collapsed="false">
      <c r="A1498" s="0" t="s">
        <v>1678</v>
      </c>
      <c r="B1498" s="0" t="s">
        <v>1599</v>
      </c>
      <c r="C1498" s="0" t="s">
        <v>1687</v>
      </c>
      <c r="D1498" s="0" t="n">
        <v>146</v>
      </c>
      <c r="E1498" s="4" t="str">
        <f aca="false">+LEFT(RIGHT(M1498,P1498-N1498+1),O1498-N1498)</f>
        <v>DE_W</v>
      </c>
      <c r="F1498" s="4" t="str">
        <f aca="false">+RIGHT(LEFT(M1498,S1498-1),S1498-O1498-1)</f>
        <v>DE_W</v>
      </c>
      <c r="G1498" s="4" t="n">
        <f aca="false">+D1498*VLOOKUP(C1498,[1]commodities!A$1:H$1048576,2,0)</f>
        <v>4626.74</v>
      </c>
      <c r="H1498" s="4" t="n">
        <f aca="false">+$D1498*VLOOKUP(C1498,[1]commodities!A$1:H$1048576,3,0)</f>
        <v>53.6112</v>
      </c>
      <c r="I1498" s="4" t="n">
        <f aca="false">+G1498/K1498</f>
        <v>2313.37</v>
      </c>
      <c r="J1498" s="4" t="n">
        <f aca="false">+H1498/K1498</f>
        <v>26.8056</v>
      </c>
      <c r="K1498" s="4" t="n">
        <f aca="false">+ROUNDUP(MAX(G1498/12000,H1498/51,1),0)</f>
        <v>2</v>
      </c>
      <c r="L1498" s="4" t="n">
        <f aca="false">+RANDBETWEEN(1,5)</f>
        <v>1</v>
      </c>
      <c r="M1498" s="4" t="str">
        <f aca="false">+VLOOKUP(A1498&amp;B1498,[1]country_org_des!$A$1:$E$1048576,5,0)</f>
        <v>FTL||Supplier_223||Plant_18||FTL_DE_W-DE_W_100</v>
      </c>
      <c r="N1498" s="4" t="n">
        <f aca="false">+FIND("FTL",M1498,2)+4</f>
        <v>34</v>
      </c>
      <c r="O1498" s="0" t="n">
        <f aca="false">+FIND("-",M1498)</f>
        <v>38</v>
      </c>
      <c r="P1498" s="0" t="n">
        <f aca="false">+LEN(M1498)</f>
        <v>46</v>
      </c>
      <c r="Q1498" s="0" t="str">
        <f aca="false">+RIGHT(M1498,P1498-O1498)</f>
        <v>DE_W_100</v>
      </c>
      <c r="R1498" s="0" t="n">
        <f aca="false">+LEN(M1498)-LEN(SUBSTITUTE(M1498,"_",""))</f>
        <v>6</v>
      </c>
      <c r="S1498" s="0" t="n">
        <f aca="false">+FIND("!",T1498)</f>
        <v>43</v>
      </c>
      <c r="T1498" s="0" t="str">
        <f aca="false">+SUBSTITUTE(M1498,"_","!",R1498)</f>
        <v>FTL||Supplier_223||Plant_18||FTL_DE_W-DE_W!100</v>
      </c>
    </row>
    <row r="1499" customFormat="false" ht="12.8" hidden="true" customHeight="false" outlineLevel="0" collapsed="false">
      <c r="A1499" s="0" t="s">
        <v>1688</v>
      </c>
      <c r="B1499" s="0" t="s">
        <v>1599</v>
      </c>
      <c r="C1499" s="0" t="s">
        <v>1689</v>
      </c>
      <c r="D1499" s="0" t="n">
        <v>84</v>
      </c>
      <c r="E1499" s="4" t="str">
        <f aca="false">+LEFT(RIGHT(M1499,P1499-N1499+1),O1499-N1499)</f>
        <v>DE_W</v>
      </c>
      <c r="F1499" s="4" t="str">
        <f aca="false">+RIGHT(LEFT(M1499,S1499-1),S1499-O1499-1)</f>
        <v>DE_W</v>
      </c>
      <c r="G1499" s="4" t="n">
        <f aca="false">+D1499*VLOOKUP(C1499,[1]commodities!A$1:H$1048576,2,0)</f>
        <v>185.1199999992</v>
      </c>
      <c r="H1499" s="4" t="n">
        <f aca="false">+$D1499*VLOOKUP(C1499,[1]commodities!A$1:H$1048576,3,0)</f>
        <v>2.008675998</v>
      </c>
      <c r="I1499" s="4" t="n">
        <f aca="false">+G1499/K1499</f>
        <v>185.1199999992</v>
      </c>
      <c r="J1499" s="4" t="n">
        <f aca="false">+H1499/K1499</f>
        <v>2.008675998</v>
      </c>
      <c r="K1499" s="4" t="n">
        <f aca="false">+ROUNDUP(MAX(G1499/12000,H1499/51,1),0)</f>
        <v>1</v>
      </c>
      <c r="L1499" s="4" t="n">
        <f aca="false">+RANDBETWEEN(1,5)</f>
        <v>1</v>
      </c>
      <c r="M1499" s="4" t="str">
        <f aca="false">+VLOOKUP(A1499&amp;B1499,[1]country_org_des!$A$1:$E$1048576,5,0)</f>
        <v>FTL||Supplier_227||Plant_18||FTL_DE_W-DE_W_100</v>
      </c>
      <c r="N1499" s="4" t="n">
        <f aca="false">+FIND("FTL",M1499,2)+4</f>
        <v>34</v>
      </c>
      <c r="O1499" s="0" t="n">
        <f aca="false">+FIND("-",M1499)</f>
        <v>38</v>
      </c>
      <c r="P1499" s="0" t="n">
        <f aca="false">+LEN(M1499)</f>
        <v>46</v>
      </c>
      <c r="Q1499" s="0" t="str">
        <f aca="false">+RIGHT(M1499,P1499-O1499)</f>
        <v>DE_W_100</v>
      </c>
      <c r="R1499" s="0" t="n">
        <f aca="false">+LEN(M1499)-LEN(SUBSTITUTE(M1499,"_",""))</f>
        <v>6</v>
      </c>
      <c r="S1499" s="0" t="n">
        <f aca="false">+FIND("!",T1499)</f>
        <v>43</v>
      </c>
      <c r="T1499" s="0" t="str">
        <f aca="false">+SUBSTITUTE(M1499,"_","!",R1499)</f>
        <v>FTL||Supplier_227||Plant_18||FTL_DE_W-DE_W!100</v>
      </c>
    </row>
    <row r="1500" customFormat="false" ht="12.8" hidden="true" customHeight="false" outlineLevel="0" collapsed="false">
      <c r="A1500" s="0" t="s">
        <v>1688</v>
      </c>
      <c r="B1500" s="0" t="s">
        <v>1599</v>
      </c>
      <c r="C1500" s="0" t="s">
        <v>1690</v>
      </c>
      <c r="D1500" s="0" t="n">
        <v>84</v>
      </c>
      <c r="E1500" s="4" t="str">
        <f aca="false">+LEFT(RIGHT(M1500,P1500-N1500+1),O1500-N1500)</f>
        <v>DE_W</v>
      </c>
      <c r="F1500" s="4" t="str">
        <f aca="false">+RIGHT(LEFT(M1500,S1500-1),S1500-O1500-1)</f>
        <v>DE_W</v>
      </c>
      <c r="G1500" s="4" t="n">
        <f aca="false">+D1500*VLOOKUP(C1500,[1]commodities!A$1:H$1048576,2,0)</f>
        <v>180.9199999992</v>
      </c>
      <c r="H1500" s="4" t="n">
        <f aca="false">+$D1500*VLOOKUP(C1500,[1]commodities!A$1:H$1048576,3,0)</f>
        <v>2.008675998</v>
      </c>
      <c r="I1500" s="4" t="n">
        <f aca="false">+G1500/K1500</f>
        <v>180.9199999992</v>
      </c>
      <c r="J1500" s="4" t="n">
        <f aca="false">+H1500/K1500</f>
        <v>2.008675998</v>
      </c>
      <c r="K1500" s="4" t="n">
        <f aca="false">+ROUNDUP(MAX(G1500/12000,H1500/51,1),0)</f>
        <v>1</v>
      </c>
      <c r="L1500" s="4" t="n">
        <f aca="false">+RANDBETWEEN(1,5)</f>
        <v>1</v>
      </c>
      <c r="M1500" s="4" t="str">
        <f aca="false">+VLOOKUP(A1500&amp;B1500,[1]country_org_des!$A$1:$E$1048576,5,0)</f>
        <v>FTL||Supplier_227||Plant_18||FTL_DE_W-DE_W_100</v>
      </c>
      <c r="N1500" s="4" t="n">
        <f aca="false">+FIND("FTL",M1500,2)+4</f>
        <v>34</v>
      </c>
      <c r="O1500" s="0" t="n">
        <f aca="false">+FIND("-",M1500)</f>
        <v>38</v>
      </c>
      <c r="P1500" s="0" t="n">
        <f aca="false">+LEN(M1500)</f>
        <v>46</v>
      </c>
      <c r="Q1500" s="0" t="str">
        <f aca="false">+RIGHT(M1500,P1500-O1500)</f>
        <v>DE_W_100</v>
      </c>
      <c r="R1500" s="0" t="n">
        <f aca="false">+LEN(M1500)-LEN(SUBSTITUTE(M1500,"_",""))</f>
        <v>6</v>
      </c>
      <c r="S1500" s="0" t="n">
        <f aca="false">+FIND("!",T1500)</f>
        <v>43</v>
      </c>
      <c r="T1500" s="0" t="str">
        <f aca="false">+SUBSTITUTE(M1500,"_","!",R1500)</f>
        <v>FTL||Supplier_227||Plant_18||FTL_DE_W-DE_W!100</v>
      </c>
    </row>
    <row r="1501" customFormat="false" ht="12.8" hidden="true" customHeight="false" outlineLevel="0" collapsed="false">
      <c r="A1501" s="0" t="s">
        <v>1688</v>
      </c>
      <c r="B1501" s="0" t="s">
        <v>1599</v>
      </c>
      <c r="C1501" s="0" t="s">
        <v>1691</v>
      </c>
      <c r="D1501" s="0" t="n">
        <v>108</v>
      </c>
      <c r="E1501" s="4" t="str">
        <f aca="false">+LEFT(RIGHT(M1501,P1501-N1501+1),O1501-N1501)</f>
        <v>DE_W</v>
      </c>
      <c r="F1501" s="4" t="str">
        <f aca="false">+RIGHT(LEFT(M1501,S1501-1),S1501-O1501-1)</f>
        <v>DE_W</v>
      </c>
      <c r="G1501" s="4" t="n">
        <f aca="false">+D1501*VLOOKUP(C1501,[1]commodities!A$1:H$1048576,2,0)</f>
        <v>100.119999996</v>
      </c>
      <c r="H1501" s="4" t="n">
        <f aca="false">+$D1501*VLOOKUP(C1501,[1]commodities!A$1:H$1048576,3,0)</f>
        <v>1.0043379972</v>
      </c>
      <c r="I1501" s="4" t="n">
        <f aca="false">+G1501/K1501</f>
        <v>100.119999996</v>
      </c>
      <c r="J1501" s="4" t="n">
        <f aca="false">+H1501/K1501</f>
        <v>1.0043379972</v>
      </c>
      <c r="K1501" s="4" t="n">
        <f aca="false">+ROUNDUP(MAX(G1501/12000,H1501/51,1),0)</f>
        <v>1</v>
      </c>
      <c r="L1501" s="4" t="n">
        <f aca="false">+RANDBETWEEN(1,5)</f>
        <v>4</v>
      </c>
      <c r="M1501" s="4" t="str">
        <f aca="false">+VLOOKUP(A1501&amp;B1501,[1]country_org_des!$A$1:$E$1048576,5,0)</f>
        <v>FTL||Supplier_227||Plant_18||FTL_DE_W-DE_W_100</v>
      </c>
      <c r="N1501" s="4" t="n">
        <f aca="false">+FIND("FTL",M1501,2)+4</f>
        <v>34</v>
      </c>
      <c r="O1501" s="0" t="n">
        <f aca="false">+FIND("-",M1501)</f>
        <v>38</v>
      </c>
      <c r="P1501" s="0" t="n">
        <f aca="false">+LEN(M1501)</f>
        <v>46</v>
      </c>
      <c r="Q1501" s="0" t="str">
        <f aca="false">+RIGHT(M1501,P1501-O1501)</f>
        <v>DE_W_100</v>
      </c>
      <c r="R1501" s="0" t="n">
        <f aca="false">+LEN(M1501)-LEN(SUBSTITUTE(M1501,"_",""))</f>
        <v>6</v>
      </c>
      <c r="S1501" s="0" t="n">
        <f aca="false">+FIND("!",T1501)</f>
        <v>43</v>
      </c>
      <c r="T1501" s="0" t="str">
        <f aca="false">+SUBSTITUTE(M1501,"_","!",R1501)</f>
        <v>FTL||Supplier_227||Plant_18||FTL_DE_W-DE_W!100</v>
      </c>
    </row>
    <row r="1502" customFormat="false" ht="12.8" hidden="true" customHeight="false" outlineLevel="0" collapsed="false">
      <c r="A1502" s="0" t="s">
        <v>1688</v>
      </c>
      <c r="B1502" s="0" t="s">
        <v>1599</v>
      </c>
      <c r="C1502" s="0" t="s">
        <v>1692</v>
      </c>
      <c r="D1502" s="0" t="n">
        <v>108</v>
      </c>
      <c r="E1502" s="4" t="str">
        <f aca="false">+LEFT(RIGHT(M1502,P1502-N1502+1),O1502-N1502)</f>
        <v>DE_W</v>
      </c>
      <c r="F1502" s="4" t="str">
        <f aca="false">+RIGHT(LEFT(M1502,S1502-1),S1502-O1502-1)</f>
        <v>DE_W</v>
      </c>
      <c r="G1502" s="4" t="n">
        <f aca="false">+D1502*VLOOKUP(C1502,[1]commodities!A$1:H$1048576,2,0)</f>
        <v>100.119999996</v>
      </c>
      <c r="H1502" s="4" t="n">
        <f aca="false">+$D1502*VLOOKUP(C1502,[1]commodities!A$1:H$1048576,3,0)</f>
        <v>1.0043379972</v>
      </c>
      <c r="I1502" s="4" t="n">
        <f aca="false">+G1502/K1502</f>
        <v>100.119999996</v>
      </c>
      <c r="J1502" s="4" t="n">
        <f aca="false">+H1502/K1502</f>
        <v>1.0043379972</v>
      </c>
      <c r="K1502" s="4" t="n">
        <f aca="false">+ROUNDUP(MAX(G1502/12000,H1502/51,1),0)</f>
        <v>1</v>
      </c>
      <c r="L1502" s="4" t="n">
        <f aca="false">+RANDBETWEEN(1,5)</f>
        <v>3</v>
      </c>
      <c r="M1502" s="4" t="str">
        <f aca="false">+VLOOKUP(A1502&amp;B1502,[1]country_org_des!$A$1:$E$1048576,5,0)</f>
        <v>FTL||Supplier_227||Plant_18||FTL_DE_W-DE_W_100</v>
      </c>
      <c r="N1502" s="4" t="n">
        <f aca="false">+FIND("FTL",M1502,2)+4</f>
        <v>34</v>
      </c>
      <c r="O1502" s="0" t="n">
        <f aca="false">+FIND("-",M1502)</f>
        <v>38</v>
      </c>
      <c r="P1502" s="0" t="n">
        <f aca="false">+LEN(M1502)</f>
        <v>46</v>
      </c>
      <c r="Q1502" s="0" t="str">
        <f aca="false">+RIGHT(M1502,P1502-O1502)</f>
        <v>DE_W_100</v>
      </c>
      <c r="R1502" s="0" t="n">
        <f aca="false">+LEN(M1502)-LEN(SUBSTITUTE(M1502,"_",""))</f>
        <v>6</v>
      </c>
      <c r="S1502" s="0" t="n">
        <f aca="false">+FIND("!",T1502)</f>
        <v>43</v>
      </c>
      <c r="T1502" s="0" t="str">
        <f aca="false">+SUBSTITUTE(M1502,"_","!",R1502)</f>
        <v>FTL||Supplier_227||Plant_18||FTL_DE_W-DE_W!100</v>
      </c>
    </row>
    <row r="1503" customFormat="false" ht="12.8" hidden="true" customHeight="false" outlineLevel="0" collapsed="false">
      <c r="A1503" s="0" t="s">
        <v>1108</v>
      </c>
      <c r="B1503" s="0" t="s">
        <v>1599</v>
      </c>
      <c r="C1503" s="0" t="s">
        <v>1693</v>
      </c>
      <c r="D1503" s="0" t="n">
        <v>2500</v>
      </c>
      <c r="E1503" s="4" t="str">
        <f aca="false">+LEFT(RIGHT(M1503,P1503-N1503+1),O1503-N1503)</f>
        <v>DE_W</v>
      </c>
      <c r="F1503" s="4" t="str">
        <f aca="false">+RIGHT(LEFT(M1503,S1503-1),S1503-O1503-1)</f>
        <v>DE_W</v>
      </c>
      <c r="G1503" s="4" t="n">
        <f aca="false">+D1503*VLOOKUP(C1503,[1]commodities!A$1:H$1048576,2,0)</f>
        <v>55</v>
      </c>
      <c r="H1503" s="4" t="n">
        <f aca="false">+$D1503*VLOOKUP(C1503,[1]commodities!A$1:H$1048576,3,0)</f>
        <v>0.03554375</v>
      </c>
      <c r="I1503" s="4" t="n">
        <f aca="false">+G1503/K1503</f>
        <v>55</v>
      </c>
      <c r="J1503" s="4" t="n">
        <f aca="false">+H1503/K1503</f>
        <v>0.03554375</v>
      </c>
      <c r="K1503" s="4" t="n">
        <f aca="false">+ROUNDUP(MAX(G1503/12000,H1503/51,1),0)</f>
        <v>1</v>
      </c>
      <c r="L1503" s="4" t="n">
        <f aca="false">+RANDBETWEEN(1,5)</f>
        <v>3</v>
      </c>
      <c r="M1503" s="4" t="str">
        <f aca="false">+VLOOKUP(A1503&amp;B1503,[1]country_org_des!$A$1:$E$1048576,5,0)</f>
        <v>FTL||Supplier_373||Plant_18||FTL_DE_W-DE_W_500</v>
      </c>
      <c r="N1503" s="4" t="n">
        <f aca="false">+FIND("FTL",M1503,2)+4</f>
        <v>34</v>
      </c>
      <c r="O1503" s="0" t="n">
        <f aca="false">+FIND("-",M1503)</f>
        <v>38</v>
      </c>
      <c r="P1503" s="0" t="n">
        <f aca="false">+LEN(M1503)</f>
        <v>46</v>
      </c>
      <c r="Q1503" s="0" t="str">
        <f aca="false">+RIGHT(M1503,P1503-O1503)</f>
        <v>DE_W_500</v>
      </c>
      <c r="R1503" s="0" t="n">
        <f aca="false">+LEN(M1503)-LEN(SUBSTITUTE(M1503,"_",""))</f>
        <v>6</v>
      </c>
      <c r="S1503" s="0" t="n">
        <f aca="false">+FIND("!",T1503)</f>
        <v>43</v>
      </c>
      <c r="T1503" s="0" t="str">
        <f aca="false">+SUBSTITUTE(M1503,"_","!",R1503)</f>
        <v>FTL||Supplier_373||Plant_18||FTL_DE_W-DE_W!500</v>
      </c>
    </row>
    <row r="1504" customFormat="false" ht="12.8" hidden="true" customHeight="false" outlineLevel="0" collapsed="false">
      <c r="A1504" s="0" t="s">
        <v>609</v>
      </c>
      <c r="B1504" s="0" t="s">
        <v>1599</v>
      </c>
      <c r="C1504" s="0" t="s">
        <v>1694</v>
      </c>
      <c r="D1504" s="0" t="n">
        <v>20000</v>
      </c>
      <c r="E1504" s="4" t="str">
        <f aca="false">+LEFT(RIGHT(M1504,P1504-N1504+1),O1504-N1504)</f>
        <v>DE_W</v>
      </c>
      <c r="F1504" s="4" t="str">
        <f aca="false">+RIGHT(LEFT(M1504,S1504-1),S1504-O1504-1)</f>
        <v>DE_W</v>
      </c>
      <c r="G1504" s="4" t="n">
        <f aca="false">+D1504*VLOOKUP(C1504,[1]commodities!A$1:H$1048576,2,0)</f>
        <v>24</v>
      </c>
      <c r="H1504" s="4" t="n">
        <f aca="false">+$D1504*VLOOKUP(C1504,[1]commodities!A$1:H$1048576,3,0)</f>
        <v>0.1584</v>
      </c>
      <c r="I1504" s="4" t="n">
        <f aca="false">+G1504/K1504</f>
        <v>24</v>
      </c>
      <c r="J1504" s="4" t="n">
        <f aca="false">+H1504/K1504</f>
        <v>0.1584</v>
      </c>
      <c r="K1504" s="4" t="n">
        <f aca="false">+ROUNDUP(MAX(G1504/12000,H1504/51,1),0)</f>
        <v>1</v>
      </c>
      <c r="L1504" s="4" t="n">
        <f aca="false">+RANDBETWEEN(1,5)</f>
        <v>5</v>
      </c>
      <c r="M1504" s="4" t="str">
        <f aca="false">+VLOOKUP(A1504&amp;B1504,[1]country_org_des!$A$1:$E$1048576,5,0)</f>
        <v>FTL||Supplier_85||Plant_18||FTL_DE_W-DE_W_500</v>
      </c>
      <c r="N1504" s="4" t="n">
        <f aca="false">+FIND("FTL",M1504,2)+4</f>
        <v>33</v>
      </c>
      <c r="O1504" s="0" t="n">
        <f aca="false">+FIND("-",M1504)</f>
        <v>37</v>
      </c>
      <c r="P1504" s="0" t="n">
        <f aca="false">+LEN(M1504)</f>
        <v>45</v>
      </c>
      <c r="Q1504" s="0" t="str">
        <f aca="false">+RIGHT(M1504,P1504-O1504)</f>
        <v>DE_W_500</v>
      </c>
      <c r="R1504" s="0" t="n">
        <f aca="false">+LEN(M1504)-LEN(SUBSTITUTE(M1504,"_",""))</f>
        <v>6</v>
      </c>
      <c r="S1504" s="0" t="n">
        <f aca="false">+FIND("!",T1504)</f>
        <v>42</v>
      </c>
      <c r="T1504" s="0" t="str">
        <f aca="false">+SUBSTITUTE(M1504,"_","!",R1504)</f>
        <v>FTL||Supplier_85||Plant_18||FTL_DE_W-DE_W!500</v>
      </c>
    </row>
    <row r="1505" customFormat="false" ht="12.8" hidden="true" customHeight="false" outlineLevel="0" collapsed="false">
      <c r="A1505" s="0" t="s">
        <v>609</v>
      </c>
      <c r="B1505" s="0" t="s">
        <v>1599</v>
      </c>
      <c r="C1505" s="0" t="s">
        <v>1695</v>
      </c>
      <c r="D1505" s="0" t="n">
        <v>14400</v>
      </c>
      <c r="E1505" s="4" t="str">
        <f aca="false">+LEFT(RIGHT(M1505,P1505-N1505+1),O1505-N1505)</f>
        <v>DE_W</v>
      </c>
      <c r="F1505" s="4" t="str">
        <f aca="false">+RIGHT(LEFT(M1505,S1505-1),S1505-O1505-1)</f>
        <v>DE_W</v>
      </c>
      <c r="G1505" s="4" t="n">
        <f aca="false">+D1505*VLOOKUP(C1505,[1]commodities!A$1:H$1048576,2,0)</f>
        <v>26.39999952</v>
      </c>
      <c r="H1505" s="4" t="n">
        <f aca="false">+$D1505*VLOOKUP(C1505,[1]commodities!A$1:H$1048576,3,0)</f>
        <v>0.26784</v>
      </c>
      <c r="I1505" s="4" t="n">
        <f aca="false">+G1505/K1505</f>
        <v>26.39999952</v>
      </c>
      <c r="J1505" s="4" t="n">
        <f aca="false">+H1505/K1505</f>
        <v>0.26784</v>
      </c>
      <c r="K1505" s="4" t="n">
        <f aca="false">+ROUNDUP(MAX(G1505/12000,H1505/51,1),0)</f>
        <v>1</v>
      </c>
      <c r="L1505" s="4" t="n">
        <f aca="false">+RANDBETWEEN(1,5)</f>
        <v>5</v>
      </c>
      <c r="M1505" s="4" t="str">
        <f aca="false">+VLOOKUP(A1505&amp;B1505,[1]country_org_des!$A$1:$E$1048576,5,0)</f>
        <v>FTL||Supplier_85||Plant_18||FTL_DE_W-DE_W_500</v>
      </c>
      <c r="N1505" s="4" t="n">
        <f aca="false">+FIND("FTL",M1505,2)+4</f>
        <v>33</v>
      </c>
      <c r="O1505" s="0" t="n">
        <f aca="false">+FIND("-",M1505)</f>
        <v>37</v>
      </c>
      <c r="P1505" s="0" t="n">
        <f aca="false">+LEN(M1505)</f>
        <v>45</v>
      </c>
      <c r="Q1505" s="0" t="str">
        <f aca="false">+RIGHT(M1505,P1505-O1505)</f>
        <v>DE_W_500</v>
      </c>
      <c r="R1505" s="0" t="n">
        <f aca="false">+LEN(M1505)-LEN(SUBSTITUTE(M1505,"_",""))</f>
        <v>6</v>
      </c>
      <c r="S1505" s="0" t="n">
        <f aca="false">+FIND("!",T1505)</f>
        <v>42</v>
      </c>
      <c r="T1505" s="0" t="str">
        <f aca="false">+SUBSTITUTE(M1505,"_","!",R1505)</f>
        <v>FTL||Supplier_85||Plant_18||FTL_DE_W-DE_W!500</v>
      </c>
    </row>
    <row r="1506" customFormat="false" ht="12.8" hidden="true" customHeight="false" outlineLevel="0" collapsed="false">
      <c r="A1506" s="0" t="s">
        <v>609</v>
      </c>
      <c r="B1506" s="0" t="s">
        <v>1599</v>
      </c>
      <c r="C1506" s="0" t="s">
        <v>1696</v>
      </c>
      <c r="D1506" s="0" t="n">
        <v>30000</v>
      </c>
      <c r="E1506" s="4" t="str">
        <f aca="false">+LEFT(RIGHT(M1506,P1506-N1506+1),O1506-N1506)</f>
        <v>DE_W</v>
      </c>
      <c r="F1506" s="4" t="str">
        <f aca="false">+RIGHT(LEFT(M1506,S1506-1),S1506-O1506-1)</f>
        <v>DE_W</v>
      </c>
      <c r="G1506" s="4" t="n">
        <f aca="false">+D1506*VLOOKUP(C1506,[1]commodities!A$1:H$1048576,2,0)</f>
        <v>30</v>
      </c>
      <c r="H1506" s="4" t="n">
        <f aca="false">+$D1506*VLOOKUP(C1506,[1]commodities!A$1:H$1048576,3,0)</f>
        <v>1.51998</v>
      </c>
      <c r="I1506" s="4" t="n">
        <f aca="false">+G1506/K1506</f>
        <v>30</v>
      </c>
      <c r="J1506" s="4" t="n">
        <f aca="false">+H1506/K1506</f>
        <v>1.51998</v>
      </c>
      <c r="K1506" s="4" t="n">
        <f aca="false">+ROUNDUP(MAX(G1506/12000,H1506/51,1),0)</f>
        <v>1</v>
      </c>
      <c r="L1506" s="4" t="n">
        <f aca="false">+RANDBETWEEN(1,5)</f>
        <v>1</v>
      </c>
      <c r="M1506" s="4" t="str">
        <f aca="false">+VLOOKUP(A1506&amp;B1506,[1]country_org_des!$A$1:$E$1048576,5,0)</f>
        <v>FTL||Supplier_85||Plant_18||FTL_DE_W-DE_W_500</v>
      </c>
      <c r="N1506" s="4" t="n">
        <f aca="false">+FIND("FTL",M1506,2)+4</f>
        <v>33</v>
      </c>
      <c r="O1506" s="0" t="n">
        <f aca="false">+FIND("-",M1506)</f>
        <v>37</v>
      </c>
      <c r="P1506" s="0" t="n">
        <f aca="false">+LEN(M1506)</f>
        <v>45</v>
      </c>
      <c r="Q1506" s="0" t="str">
        <f aca="false">+RIGHT(M1506,P1506-O1506)</f>
        <v>DE_W_500</v>
      </c>
      <c r="R1506" s="0" t="n">
        <f aca="false">+LEN(M1506)-LEN(SUBSTITUTE(M1506,"_",""))</f>
        <v>6</v>
      </c>
      <c r="S1506" s="0" t="n">
        <f aca="false">+FIND("!",T1506)</f>
        <v>42</v>
      </c>
      <c r="T1506" s="0" t="str">
        <f aca="false">+SUBSTITUTE(M1506,"_","!",R1506)</f>
        <v>FTL||Supplier_85||Plant_18||FTL_DE_W-DE_W!500</v>
      </c>
    </row>
    <row r="1507" customFormat="false" ht="12.8" hidden="true" customHeight="false" outlineLevel="0" collapsed="false">
      <c r="A1507" s="0" t="s">
        <v>609</v>
      </c>
      <c r="B1507" s="0" t="s">
        <v>1599</v>
      </c>
      <c r="C1507" s="0" t="s">
        <v>1697</v>
      </c>
      <c r="D1507" s="0" t="n">
        <v>28000</v>
      </c>
      <c r="E1507" s="4" t="str">
        <f aca="false">+LEFT(RIGHT(M1507,P1507-N1507+1),O1507-N1507)</f>
        <v>DE_W</v>
      </c>
      <c r="F1507" s="4" t="str">
        <f aca="false">+RIGHT(LEFT(M1507,S1507-1),S1507-O1507-1)</f>
        <v>DE_W</v>
      </c>
      <c r="G1507" s="4" t="n">
        <f aca="false">+D1507*VLOOKUP(C1507,[1]commodities!A$1:H$1048576,2,0)</f>
        <v>19.2000004</v>
      </c>
      <c r="H1507" s="4" t="n">
        <f aca="false">+$D1507*VLOOKUP(C1507,[1]commodities!A$1:H$1048576,3,0)</f>
        <v>0.3168004</v>
      </c>
      <c r="I1507" s="4" t="n">
        <f aca="false">+G1507/K1507</f>
        <v>19.2000004</v>
      </c>
      <c r="J1507" s="4" t="n">
        <f aca="false">+H1507/K1507</f>
        <v>0.3168004</v>
      </c>
      <c r="K1507" s="4" t="n">
        <f aca="false">+ROUNDUP(MAX(G1507/12000,H1507/51,1),0)</f>
        <v>1</v>
      </c>
      <c r="L1507" s="4" t="n">
        <f aca="false">+RANDBETWEEN(1,5)</f>
        <v>4</v>
      </c>
      <c r="M1507" s="4" t="str">
        <f aca="false">+VLOOKUP(A1507&amp;B1507,[1]country_org_des!$A$1:$E$1048576,5,0)</f>
        <v>FTL||Supplier_85||Plant_18||FTL_DE_W-DE_W_500</v>
      </c>
      <c r="N1507" s="4" t="n">
        <f aca="false">+FIND("FTL",M1507,2)+4</f>
        <v>33</v>
      </c>
      <c r="O1507" s="0" t="n">
        <f aca="false">+FIND("-",M1507)</f>
        <v>37</v>
      </c>
      <c r="P1507" s="0" t="n">
        <f aca="false">+LEN(M1507)</f>
        <v>45</v>
      </c>
      <c r="Q1507" s="0" t="str">
        <f aca="false">+RIGHT(M1507,P1507-O1507)</f>
        <v>DE_W_500</v>
      </c>
      <c r="R1507" s="0" t="n">
        <f aca="false">+LEN(M1507)-LEN(SUBSTITUTE(M1507,"_",""))</f>
        <v>6</v>
      </c>
      <c r="S1507" s="0" t="n">
        <f aca="false">+FIND("!",T1507)</f>
        <v>42</v>
      </c>
      <c r="T1507" s="0" t="str">
        <f aca="false">+SUBSTITUTE(M1507,"_","!",R1507)</f>
        <v>FTL||Supplier_85||Plant_18||FTL_DE_W-DE_W!500</v>
      </c>
    </row>
    <row r="1508" customFormat="false" ht="12.8" hidden="true" customHeight="false" outlineLevel="0" collapsed="false">
      <c r="A1508" s="0" t="s">
        <v>609</v>
      </c>
      <c r="B1508" s="0" t="s">
        <v>1599</v>
      </c>
      <c r="C1508" s="0" t="s">
        <v>1698</v>
      </c>
      <c r="D1508" s="0" t="n">
        <v>9000</v>
      </c>
      <c r="E1508" s="4" t="str">
        <f aca="false">+LEFT(RIGHT(M1508,P1508-N1508+1),O1508-N1508)</f>
        <v>DE_W</v>
      </c>
      <c r="F1508" s="4" t="str">
        <f aca="false">+RIGHT(LEFT(M1508,S1508-1),S1508-O1508-1)</f>
        <v>DE_W</v>
      </c>
      <c r="G1508" s="4" t="n">
        <f aca="false">+D1508*VLOOKUP(C1508,[1]commodities!A$1:H$1048576,2,0)</f>
        <v>10.9999998</v>
      </c>
      <c r="H1508" s="4" t="n">
        <f aca="false">+$D1508*VLOOKUP(C1508,[1]commodities!A$1:H$1048576,3,0)</f>
        <v>0.0191403</v>
      </c>
      <c r="I1508" s="4" t="n">
        <f aca="false">+G1508/K1508</f>
        <v>10.9999998</v>
      </c>
      <c r="J1508" s="4" t="n">
        <f aca="false">+H1508/K1508</f>
        <v>0.0191403</v>
      </c>
      <c r="K1508" s="4" t="n">
        <f aca="false">+ROUNDUP(MAX(G1508/12000,H1508/51,1),0)</f>
        <v>1</v>
      </c>
      <c r="L1508" s="4" t="n">
        <f aca="false">+RANDBETWEEN(1,5)</f>
        <v>3</v>
      </c>
      <c r="M1508" s="4" t="str">
        <f aca="false">+VLOOKUP(A1508&amp;B1508,[1]country_org_des!$A$1:$E$1048576,5,0)</f>
        <v>FTL||Supplier_85||Plant_18||FTL_DE_W-DE_W_500</v>
      </c>
      <c r="N1508" s="4" t="n">
        <f aca="false">+FIND("FTL",M1508,2)+4</f>
        <v>33</v>
      </c>
      <c r="O1508" s="0" t="n">
        <f aca="false">+FIND("-",M1508)</f>
        <v>37</v>
      </c>
      <c r="P1508" s="0" t="n">
        <f aca="false">+LEN(M1508)</f>
        <v>45</v>
      </c>
      <c r="Q1508" s="0" t="str">
        <f aca="false">+RIGHT(M1508,P1508-O1508)</f>
        <v>DE_W_500</v>
      </c>
      <c r="R1508" s="0" t="n">
        <f aca="false">+LEN(M1508)-LEN(SUBSTITUTE(M1508,"_",""))</f>
        <v>6</v>
      </c>
      <c r="S1508" s="0" t="n">
        <f aca="false">+FIND("!",T1508)</f>
        <v>42</v>
      </c>
      <c r="T1508" s="0" t="str">
        <f aca="false">+SUBSTITUTE(M1508,"_","!",R1508)</f>
        <v>FTL||Supplier_85||Plant_18||FTL_DE_W-DE_W!500</v>
      </c>
    </row>
    <row r="1509" customFormat="false" ht="12.8" hidden="true" customHeight="false" outlineLevel="0" collapsed="false">
      <c r="A1509" s="0" t="s">
        <v>706</v>
      </c>
      <c r="B1509" s="0" t="s">
        <v>1599</v>
      </c>
      <c r="C1509" s="0" t="s">
        <v>1699</v>
      </c>
      <c r="D1509" s="0" t="n">
        <v>4320</v>
      </c>
      <c r="E1509" s="4" t="str">
        <f aca="false">+LEFT(RIGHT(M1509,P1509-N1509+1),O1509-N1509)</f>
        <v>DE_W</v>
      </c>
      <c r="F1509" s="4" t="str">
        <f aca="false">+RIGHT(LEFT(M1509,S1509-1),S1509-O1509-1)</f>
        <v>DE_W</v>
      </c>
      <c r="G1509" s="4" t="n">
        <f aca="false">+D1509*VLOOKUP(C1509,[1]commodities!A$1:H$1048576,2,0)</f>
        <v>225.479999808</v>
      </c>
      <c r="H1509" s="4" t="n">
        <f aca="false">+$D1509*VLOOKUP(C1509,[1]commodities!A$1:H$1048576,3,0)</f>
        <v>0.806400144</v>
      </c>
      <c r="I1509" s="4" t="n">
        <f aca="false">+G1509/K1509</f>
        <v>225.479999808</v>
      </c>
      <c r="J1509" s="4" t="n">
        <f aca="false">+H1509/K1509</f>
        <v>0.806400144</v>
      </c>
      <c r="K1509" s="4" t="n">
        <f aca="false">+ROUNDUP(MAX(G1509/12000,H1509/51,1),0)</f>
        <v>1</v>
      </c>
      <c r="L1509" s="4" t="n">
        <f aca="false">+RANDBETWEEN(1,5)</f>
        <v>2</v>
      </c>
      <c r="M1509" s="4" t="str">
        <f aca="false">+VLOOKUP(A1509&amp;B1509,[1]country_org_des!$A$1:$E$1048576,5,0)</f>
        <v>FTL||Supplier_115||Plant_18||FTL_DE_W-DE_W_1000</v>
      </c>
      <c r="N1509" s="4" t="n">
        <f aca="false">+FIND("FTL",M1509,2)+4</f>
        <v>34</v>
      </c>
      <c r="O1509" s="0" t="n">
        <f aca="false">+FIND("-",M1509)</f>
        <v>38</v>
      </c>
      <c r="P1509" s="0" t="n">
        <f aca="false">+LEN(M1509)</f>
        <v>47</v>
      </c>
      <c r="Q1509" s="0" t="str">
        <f aca="false">+RIGHT(M1509,P1509-O1509)</f>
        <v>DE_W_1000</v>
      </c>
      <c r="R1509" s="0" t="n">
        <f aca="false">+LEN(M1509)-LEN(SUBSTITUTE(M1509,"_",""))</f>
        <v>6</v>
      </c>
      <c r="S1509" s="0" t="n">
        <f aca="false">+FIND("!",T1509)</f>
        <v>43</v>
      </c>
      <c r="T1509" s="0" t="str">
        <f aca="false">+SUBSTITUTE(M1509,"_","!",R1509)</f>
        <v>FTL||Supplier_115||Plant_18||FTL_DE_W-DE_W!1000</v>
      </c>
    </row>
    <row r="1510" customFormat="false" ht="12.8" hidden="true" customHeight="false" outlineLevel="0" collapsed="false">
      <c r="A1510" s="0" t="s">
        <v>706</v>
      </c>
      <c r="B1510" s="0" t="s">
        <v>1599</v>
      </c>
      <c r="C1510" s="0" t="s">
        <v>1700</v>
      </c>
      <c r="D1510" s="0" t="n">
        <v>4320</v>
      </c>
      <c r="E1510" s="4" t="str">
        <f aca="false">+LEFT(RIGHT(M1510,P1510-N1510+1),O1510-N1510)</f>
        <v>DE_W</v>
      </c>
      <c r="F1510" s="4" t="str">
        <f aca="false">+RIGHT(LEFT(M1510,S1510-1),S1510-O1510-1)</f>
        <v>DE_W</v>
      </c>
      <c r="G1510" s="4" t="n">
        <f aca="false">+D1510*VLOOKUP(C1510,[1]commodities!A$1:H$1048576,2,0)</f>
        <v>225.479999808</v>
      </c>
      <c r="H1510" s="4" t="n">
        <f aca="false">+$D1510*VLOOKUP(C1510,[1]commodities!A$1:H$1048576,3,0)</f>
        <v>0.806400144</v>
      </c>
      <c r="I1510" s="4" t="n">
        <f aca="false">+G1510/K1510</f>
        <v>225.479999808</v>
      </c>
      <c r="J1510" s="4" t="n">
        <f aca="false">+H1510/K1510</f>
        <v>0.806400144</v>
      </c>
      <c r="K1510" s="4" t="n">
        <f aca="false">+ROUNDUP(MAX(G1510/12000,H1510/51,1),0)</f>
        <v>1</v>
      </c>
      <c r="L1510" s="4" t="n">
        <f aca="false">+RANDBETWEEN(1,5)</f>
        <v>2</v>
      </c>
      <c r="M1510" s="4" t="str">
        <f aca="false">+VLOOKUP(A1510&amp;B1510,[1]country_org_des!$A$1:$E$1048576,5,0)</f>
        <v>FTL||Supplier_115||Plant_18||FTL_DE_W-DE_W_1000</v>
      </c>
      <c r="N1510" s="4" t="n">
        <f aca="false">+FIND("FTL",M1510,2)+4</f>
        <v>34</v>
      </c>
      <c r="O1510" s="0" t="n">
        <f aca="false">+FIND("-",M1510)</f>
        <v>38</v>
      </c>
      <c r="P1510" s="0" t="n">
        <f aca="false">+LEN(M1510)</f>
        <v>47</v>
      </c>
      <c r="Q1510" s="0" t="str">
        <f aca="false">+RIGHT(M1510,P1510-O1510)</f>
        <v>DE_W_1000</v>
      </c>
      <c r="R1510" s="0" t="n">
        <f aca="false">+LEN(M1510)-LEN(SUBSTITUTE(M1510,"_",""))</f>
        <v>6</v>
      </c>
      <c r="S1510" s="0" t="n">
        <f aca="false">+FIND("!",T1510)</f>
        <v>43</v>
      </c>
      <c r="T1510" s="0" t="str">
        <f aca="false">+SUBSTITUTE(M1510,"_","!",R1510)</f>
        <v>FTL||Supplier_115||Plant_18||FTL_DE_W-DE_W!1000</v>
      </c>
    </row>
    <row r="1511" customFormat="false" ht="12.8" hidden="true" customHeight="false" outlineLevel="0" collapsed="false">
      <c r="A1511" s="0" t="s">
        <v>706</v>
      </c>
      <c r="B1511" s="0" t="s">
        <v>1599</v>
      </c>
      <c r="C1511" s="0" t="s">
        <v>1701</v>
      </c>
      <c r="D1511" s="0" t="n">
        <v>1344</v>
      </c>
      <c r="E1511" s="4" t="str">
        <f aca="false">+LEFT(RIGHT(M1511,P1511-N1511+1),O1511-N1511)</f>
        <v>DE_W</v>
      </c>
      <c r="F1511" s="4" t="str">
        <f aca="false">+RIGHT(LEFT(M1511,S1511-1),S1511-O1511-1)</f>
        <v>DE_W</v>
      </c>
      <c r="G1511" s="4" t="n">
        <f aca="false">+D1511*VLOOKUP(C1511,[1]commodities!A$1:H$1048576,2,0)</f>
        <v>119.8800000384</v>
      </c>
      <c r="H1511" s="4" t="n">
        <f aca="false">+$D1511*VLOOKUP(C1511,[1]commodities!A$1:H$1048576,3,0)</f>
        <v>0.8064</v>
      </c>
      <c r="I1511" s="4" t="n">
        <f aca="false">+G1511/K1511</f>
        <v>119.8800000384</v>
      </c>
      <c r="J1511" s="4" t="n">
        <f aca="false">+H1511/K1511</f>
        <v>0.8064</v>
      </c>
      <c r="K1511" s="4" t="n">
        <f aca="false">+ROUNDUP(MAX(G1511/12000,H1511/51,1),0)</f>
        <v>1</v>
      </c>
      <c r="L1511" s="4" t="n">
        <f aca="false">+RANDBETWEEN(1,5)</f>
        <v>4</v>
      </c>
      <c r="M1511" s="4" t="str">
        <f aca="false">+VLOOKUP(A1511&amp;B1511,[1]country_org_des!$A$1:$E$1048576,5,0)</f>
        <v>FTL||Supplier_115||Plant_18||FTL_DE_W-DE_W_1000</v>
      </c>
      <c r="N1511" s="4" t="n">
        <f aca="false">+FIND("FTL",M1511,2)+4</f>
        <v>34</v>
      </c>
      <c r="O1511" s="0" t="n">
        <f aca="false">+FIND("-",M1511)</f>
        <v>38</v>
      </c>
      <c r="P1511" s="0" t="n">
        <f aca="false">+LEN(M1511)</f>
        <v>47</v>
      </c>
      <c r="Q1511" s="0" t="str">
        <f aca="false">+RIGHT(M1511,P1511-O1511)</f>
        <v>DE_W_1000</v>
      </c>
      <c r="R1511" s="0" t="n">
        <f aca="false">+LEN(M1511)-LEN(SUBSTITUTE(M1511,"_",""))</f>
        <v>6</v>
      </c>
      <c r="S1511" s="0" t="n">
        <f aca="false">+FIND("!",T1511)</f>
        <v>43</v>
      </c>
      <c r="T1511" s="0" t="str">
        <f aca="false">+SUBSTITUTE(M1511,"_","!",R1511)</f>
        <v>FTL||Supplier_115||Plant_18||FTL_DE_W-DE_W!1000</v>
      </c>
    </row>
    <row r="1512" customFormat="false" ht="12.8" hidden="true" customHeight="false" outlineLevel="0" collapsed="false">
      <c r="A1512" s="0" t="s">
        <v>706</v>
      </c>
      <c r="B1512" s="0" t="s">
        <v>1599</v>
      </c>
      <c r="C1512" s="0" t="s">
        <v>1702</v>
      </c>
      <c r="D1512" s="0" t="n">
        <v>135</v>
      </c>
      <c r="E1512" s="4" t="str">
        <f aca="false">+LEFT(RIGHT(M1512,P1512-N1512+1),O1512-N1512)</f>
        <v>DE_W</v>
      </c>
      <c r="F1512" s="4" t="str">
        <f aca="false">+RIGHT(LEFT(M1512,S1512-1),S1512-O1512-1)</f>
        <v>DE_W</v>
      </c>
      <c r="G1512" s="4" t="n">
        <f aca="false">+D1512*VLOOKUP(C1512,[1]commodities!A$1:H$1048576,2,0)</f>
        <v>9.7899999975</v>
      </c>
      <c r="H1512" s="4" t="n">
        <f aca="false">+$D1512*VLOOKUP(C1512,[1]commodities!A$1:H$1048576,3,0)</f>
        <v>0.067200003</v>
      </c>
      <c r="I1512" s="4" t="n">
        <f aca="false">+G1512/K1512</f>
        <v>9.7899999975</v>
      </c>
      <c r="J1512" s="4" t="n">
        <f aca="false">+H1512/K1512</f>
        <v>0.067200003</v>
      </c>
      <c r="K1512" s="4" t="n">
        <f aca="false">+ROUNDUP(MAX(G1512/12000,H1512/51,1),0)</f>
        <v>1</v>
      </c>
      <c r="L1512" s="4" t="n">
        <f aca="false">+RANDBETWEEN(1,5)</f>
        <v>1</v>
      </c>
      <c r="M1512" s="4" t="str">
        <f aca="false">+VLOOKUP(A1512&amp;B1512,[1]country_org_des!$A$1:$E$1048576,5,0)</f>
        <v>FTL||Supplier_115||Plant_18||FTL_DE_W-DE_W_1000</v>
      </c>
      <c r="N1512" s="4" t="n">
        <f aca="false">+FIND("FTL",M1512,2)+4</f>
        <v>34</v>
      </c>
      <c r="O1512" s="0" t="n">
        <f aca="false">+FIND("-",M1512)</f>
        <v>38</v>
      </c>
      <c r="P1512" s="0" t="n">
        <f aca="false">+LEN(M1512)</f>
        <v>47</v>
      </c>
      <c r="Q1512" s="0" t="str">
        <f aca="false">+RIGHT(M1512,P1512-O1512)</f>
        <v>DE_W_1000</v>
      </c>
      <c r="R1512" s="0" t="n">
        <f aca="false">+LEN(M1512)-LEN(SUBSTITUTE(M1512,"_",""))</f>
        <v>6</v>
      </c>
      <c r="S1512" s="0" t="n">
        <f aca="false">+FIND("!",T1512)</f>
        <v>43</v>
      </c>
      <c r="T1512" s="0" t="str">
        <f aca="false">+SUBSTITUTE(M1512,"_","!",R1512)</f>
        <v>FTL||Supplier_115||Plant_18||FTL_DE_W-DE_W!1000</v>
      </c>
    </row>
    <row r="1513" customFormat="false" ht="12.8" hidden="true" customHeight="false" outlineLevel="0" collapsed="false">
      <c r="A1513" s="0" t="s">
        <v>706</v>
      </c>
      <c r="B1513" s="0" t="s">
        <v>1599</v>
      </c>
      <c r="C1513" s="0" t="s">
        <v>1703</v>
      </c>
      <c r="D1513" s="0" t="n">
        <v>135</v>
      </c>
      <c r="E1513" s="4" t="str">
        <f aca="false">+LEFT(RIGHT(M1513,P1513-N1513+1),O1513-N1513)</f>
        <v>DE_W</v>
      </c>
      <c r="F1513" s="4" t="str">
        <f aca="false">+RIGHT(LEFT(M1513,S1513-1),S1513-O1513-1)</f>
        <v>DE_W</v>
      </c>
      <c r="G1513" s="4" t="n">
        <f aca="false">+D1513*VLOOKUP(C1513,[1]commodities!A$1:H$1048576,2,0)</f>
        <v>9.7899999975</v>
      </c>
      <c r="H1513" s="4" t="n">
        <f aca="false">+$D1513*VLOOKUP(C1513,[1]commodities!A$1:H$1048576,3,0)</f>
        <v>0.067200003</v>
      </c>
      <c r="I1513" s="4" t="n">
        <f aca="false">+G1513/K1513</f>
        <v>9.7899999975</v>
      </c>
      <c r="J1513" s="4" t="n">
        <f aca="false">+H1513/K1513</f>
        <v>0.067200003</v>
      </c>
      <c r="K1513" s="4" t="n">
        <f aca="false">+ROUNDUP(MAX(G1513/12000,H1513/51,1),0)</f>
        <v>1</v>
      </c>
      <c r="L1513" s="4" t="n">
        <f aca="false">+RANDBETWEEN(1,5)</f>
        <v>4</v>
      </c>
      <c r="M1513" s="4" t="str">
        <f aca="false">+VLOOKUP(A1513&amp;B1513,[1]country_org_des!$A$1:$E$1048576,5,0)</f>
        <v>FTL||Supplier_115||Plant_18||FTL_DE_W-DE_W_1000</v>
      </c>
      <c r="N1513" s="4" t="n">
        <f aca="false">+FIND("FTL",M1513,2)+4</f>
        <v>34</v>
      </c>
      <c r="O1513" s="0" t="n">
        <f aca="false">+FIND("-",M1513)</f>
        <v>38</v>
      </c>
      <c r="P1513" s="0" t="n">
        <f aca="false">+LEN(M1513)</f>
        <v>47</v>
      </c>
      <c r="Q1513" s="0" t="str">
        <f aca="false">+RIGHT(M1513,P1513-O1513)</f>
        <v>DE_W_1000</v>
      </c>
      <c r="R1513" s="0" t="n">
        <f aca="false">+LEN(M1513)-LEN(SUBSTITUTE(M1513,"_",""))</f>
        <v>6</v>
      </c>
      <c r="S1513" s="0" t="n">
        <f aca="false">+FIND("!",T1513)</f>
        <v>43</v>
      </c>
      <c r="T1513" s="0" t="str">
        <f aca="false">+SUBSTITUTE(M1513,"_","!",R1513)</f>
        <v>FTL||Supplier_115||Plant_18||FTL_DE_W-DE_W!1000</v>
      </c>
    </row>
    <row r="1514" customFormat="false" ht="12.8" hidden="true" customHeight="false" outlineLevel="0" collapsed="false">
      <c r="A1514" s="0" t="s">
        <v>706</v>
      </c>
      <c r="B1514" s="0" t="s">
        <v>1599</v>
      </c>
      <c r="C1514" s="0" t="s">
        <v>1704</v>
      </c>
      <c r="D1514" s="0" t="n">
        <v>240</v>
      </c>
      <c r="E1514" s="4" t="str">
        <f aca="false">+LEFT(RIGHT(M1514,P1514-N1514+1),O1514-N1514)</f>
        <v>DE_W</v>
      </c>
      <c r="F1514" s="4" t="str">
        <f aca="false">+RIGHT(LEFT(M1514,S1514-1),S1514-O1514-1)</f>
        <v>DE_W</v>
      </c>
      <c r="G1514" s="4" t="n">
        <f aca="false">+D1514*VLOOKUP(C1514,[1]commodities!A$1:H$1048576,2,0)</f>
        <v>25.579999992</v>
      </c>
      <c r="H1514" s="4" t="n">
        <f aca="false">+$D1514*VLOOKUP(C1514,[1]commodities!A$1:H$1048576,3,0)</f>
        <v>0.1344</v>
      </c>
      <c r="I1514" s="4" t="n">
        <f aca="false">+G1514/K1514</f>
        <v>25.579999992</v>
      </c>
      <c r="J1514" s="4" t="n">
        <f aca="false">+H1514/K1514</f>
        <v>0.1344</v>
      </c>
      <c r="K1514" s="4" t="n">
        <f aca="false">+ROUNDUP(MAX(G1514/12000,H1514/51,1),0)</f>
        <v>1</v>
      </c>
      <c r="L1514" s="4" t="n">
        <f aca="false">+RANDBETWEEN(1,5)</f>
        <v>3</v>
      </c>
      <c r="M1514" s="4" t="str">
        <f aca="false">+VLOOKUP(A1514&amp;B1514,[1]country_org_des!$A$1:$E$1048576,5,0)</f>
        <v>FTL||Supplier_115||Plant_18||FTL_DE_W-DE_W_1000</v>
      </c>
      <c r="N1514" s="4" t="n">
        <f aca="false">+FIND("FTL",M1514,2)+4</f>
        <v>34</v>
      </c>
      <c r="O1514" s="0" t="n">
        <f aca="false">+FIND("-",M1514)</f>
        <v>38</v>
      </c>
      <c r="P1514" s="0" t="n">
        <f aca="false">+LEN(M1514)</f>
        <v>47</v>
      </c>
      <c r="Q1514" s="0" t="str">
        <f aca="false">+RIGHT(M1514,P1514-O1514)</f>
        <v>DE_W_1000</v>
      </c>
      <c r="R1514" s="0" t="n">
        <f aca="false">+LEN(M1514)-LEN(SUBSTITUTE(M1514,"_",""))</f>
        <v>6</v>
      </c>
      <c r="S1514" s="0" t="n">
        <f aca="false">+FIND("!",T1514)</f>
        <v>43</v>
      </c>
      <c r="T1514" s="0" t="str">
        <f aca="false">+SUBSTITUTE(M1514,"_","!",R1514)</f>
        <v>FTL||Supplier_115||Plant_18||FTL_DE_W-DE_W!1000</v>
      </c>
    </row>
    <row r="1515" customFormat="false" ht="12.8" hidden="true" customHeight="false" outlineLevel="0" collapsed="false">
      <c r="A1515" s="0" t="s">
        <v>706</v>
      </c>
      <c r="B1515" s="0" t="s">
        <v>1599</v>
      </c>
      <c r="C1515" s="0" t="s">
        <v>1705</v>
      </c>
      <c r="D1515" s="0" t="n">
        <v>240</v>
      </c>
      <c r="E1515" s="4" t="str">
        <f aca="false">+LEFT(RIGHT(M1515,P1515-N1515+1),O1515-N1515)</f>
        <v>DE_W</v>
      </c>
      <c r="F1515" s="4" t="str">
        <f aca="false">+RIGHT(LEFT(M1515,S1515-1),S1515-O1515-1)</f>
        <v>DE_W</v>
      </c>
      <c r="G1515" s="4" t="n">
        <f aca="false">+D1515*VLOOKUP(C1515,[1]commodities!A$1:H$1048576,2,0)</f>
        <v>25.579999992</v>
      </c>
      <c r="H1515" s="4" t="n">
        <f aca="false">+$D1515*VLOOKUP(C1515,[1]commodities!A$1:H$1048576,3,0)</f>
        <v>0.1344</v>
      </c>
      <c r="I1515" s="4" t="n">
        <f aca="false">+G1515/K1515</f>
        <v>25.579999992</v>
      </c>
      <c r="J1515" s="4" t="n">
        <f aca="false">+H1515/K1515</f>
        <v>0.1344</v>
      </c>
      <c r="K1515" s="4" t="n">
        <f aca="false">+ROUNDUP(MAX(G1515/12000,H1515/51,1),0)</f>
        <v>1</v>
      </c>
      <c r="L1515" s="4" t="n">
        <f aca="false">+RANDBETWEEN(1,5)</f>
        <v>5</v>
      </c>
      <c r="M1515" s="4" t="str">
        <f aca="false">+VLOOKUP(A1515&amp;B1515,[1]country_org_des!$A$1:$E$1048576,5,0)</f>
        <v>FTL||Supplier_115||Plant_18||FTL_DE_W-DE_W_1000</v>
      </c>
      <c r="N1515" s="4" t="n">
        <f aca="false">+FIND("FTL",M1515,2)+4</f>
        <v>34</v>
      </c>
      <c r="O1515" s="0" t="n">
        <f aca="false">+FIND("-",M1515)</f>
        <v>38</v>
      </c>
      <c r="P1515" s="0" t="n">
        <f aca="false">+LEN(M1515)</f>
        <v>47</v>
      </c>
      <c r="Q1515" s="0" t="str">
        <f aca="false">+RIGHT(M1515,P1515-O1515)</f>
        <v>DE_W_1000</v>
      </c>
      <c r="R1515" s="0" t="n">
        <f aca="false">+LEN(M1515)-LEN(SUBSTITUTE(M1515,"_",""))</f>
        <v>6</v>
      </c>
      <c r="S1515" s="0" t="n">
        <f aca="false">+FIND("!",T1515)</f>
        <v>43</v>
      </c>
      <c r="T1515" s="0" t="str">
        <f aca="false">+SUBSTITUTE(M1515,"_","!",R1515)</f>
        <v>FTL||Supplier_115||Plant_18||FTL_DE_W-DE_W!1000</v>
      </c>
    </row>
    <row r="1516" customFormat="false" ht="12.8" hidden="true" customHeight="false" outlineLevel="0" collapsed="false">
      <c r="A1516" s="0" t="s">
        <v>1706</v>
      </c>
      <c r="B1516" s="0" t="s">
        <v>1599</v>
      </c>
      <c r="C1516" s="0" t="s">
        <v>1707</v>
      </c>
      <c r="D1516" s="0" t="n">
        <v>550</v>
      </c>
      <c r="E1516" s="4" t="str">
        <f aca="false">+LEFT(RIGHT(M1516,P1516-N1516+1),O1516-N1516)</f>
        <v>DE_W</v>
      </c>
      <c r="F1516" s="4" t="str">
        <f aca="false">+RIGHT(LEFT(M1516,S1516-1),S1516-O1516-1)</f>
        <v>DE_W</v>
      </c>
      <c r="G1516" s="4" t="n">
        <f aca="false">+D1516*VLOOKUP(C1516,[1]commodities!A$1:H$1048576,2,0)</f>
        <v>2370.5</v>
      </c>
      <c r="H1516" s="4" t="n">
        <f aca="false">+$D1516*VLOOKUP(C1516,[1]commodities!A$1:H$1048576,3,0)</f>
        <v>22.095436</v>
      </c>
      <c r="I1516" s="4" t="n">
        <f aca="false">+G1516/K1516</f>
        <v>2370.5</v>
      </c>
      <c r="J1516" s="4" t="n">
        <f aca="false">+H1516/K1516</f>
        <v>22.095436</v>
      </c>
      <c r="K1516" s="4" t="n">
        <f aca="false">+ROUNDUP(MAX(G1516/12000,H1516/51,1),0)</f>
        <v>1</v>
      </c>
      <c r="L1516" s="4" t="n">
        <f aca="false">+RANDBETWEEN(1,5)</f>
        <v>2</v>
      </c>
      <c r="M1516" s="4" t="str">
        <f aca="false">+VLOOKUP(A1516&amp;B1516,[1]country_org_des!$A$1:$E$1048576,5,0)</f>
        <v>FTL||Supplier_258||Plant_18||FTL_DE_W-DE_W_100</v>
      </c>
      <c r="N1516" s="4" t="n">
        <f aca="false">+FIND("FTL",M1516,2)+4</f>
        <v>34</v>
      </c>
      <c r="O1516" s="0" t="n">
        <f aca="false">+FIND("-",M1516)</f>
        <v>38</v>
      </c>
      <c r="P1516" s="0" t="n">
        <f aca="false">+LEN(M1516)</f>
        <v>46</v>
      </c>
      <c r="Q1516" s="0" t="str">
        <f aca="false">+RIGHT(M1516,P1516-O1516)</f>
        <v>DE_W_100</v>
      </c>
      <c r="R1516" s="0" t="n">
        <f aca="false">+LEN(M1516)-LEN(SUBSTITUTE(M1516,"_",""))</f>
        <v>6</v>
      </c>
      <c r="S1516" s="0" t="n">
        <f aca="false">+FIND("!",T1516)</f>
        <v>43</v>
      </c>
      <c r="T1516" s="0" t="str">
        <f aca="false">+SUBSTITUTE(M1516,"_","!",R1516)</f>
        <v>FTL||Supplier_258||Plant_18||FTL_DE_W-DE_W!100</v>
      </c>
    </row>
    <row r="1517" customFormat="false" ht="12.8" hidden="true" customHeight="false" outlineLevel="0" collapsed="false">
      <c r="A1517" s="0" t="s">
        <v>1708</v>
      </c>
      <c r="B1517" s="0" t="s">
        <v>1599</v>
      </c>
      <c r="C1517" s="0" t="s">
        <v>1709</v>
      </c>
      <c r="D1517" s="0" t="n">
        <v>1008</v>
      </c>
      <c r="E1517" s="4" t="str">
        <f aca="false">+LEFT(RIGHT(M1517,P1517-N1517+1),O1517-N1517)</f>
        <v>DE_W</v>
      </c>
      <c r="F1517" s="4" t="str">
        <f aca="false">+RIGHT(LEFT(M1517,S1517-1),S1517-O1517-1)</f>
        <v>DE_W</v>
      </c>
      <c r="G1517" s="4" t="n">
        <f aca="false">+D1517*VLOOKUP(C1517,[1]commodities!A$1:H$1048576,2,0)</f>
        <v>25.6200000336</v>
      </c>
      <c r="H1517" s="4" t="n">
        <f aca="false">+$D1517*VLOOKUP(C1517,[1]commodities!A$1:H$1048576,3,0)</f>
        <v>0.1008</v>
      </c>
      <c r="I1517" s="4" t="n">
        <f aca="false">+G1517/K1517</f>
        <v>25.6200000336</v>
      </c>
      <c r="J1517" s="4" t="n">
        <f aca="false">+H1517/K1517</f>
        <v>0.1008</v>
      </c>
      <c r="K1517" s="4" t="n">
        <f aca="false">+ROUNDUP(MAX(G1517/12000,H1517/51,1),0)</f>
        <v>1</v>
      </c>
      <c r="L1517" s="4" t="n">
        <f aca="false">+RANDBETWEEN(1,5)</f>
        <v>4</v>
      </c>
      <c r="M1517" s="4" t="str">
        <f aca="false">+VLOOKUP(A1517&amp;B1517,[1]country_org_des!$A$1:$E$1048576,5,0)</f>
        <v>FTL||Supplier_95||Plant_18||FTL_DE_W-DE_W_500</v>
      </c>
      <c r="N1517" s="4" t="n">
        <f aca="false">+FIND("FTL",M1517,2)+4</f>
        <v>33</v>
      </c>
      <c r="O1517" s="0" t="n">
        <f aca="false">+FIND("-",M1517)</f>
        <v>37</v>
      </c>
      <c r="P1517" s="0" t="n">
        <f aca="false">+LEN(M1517)</f>
        <v>45</v>
      </c>
      <c r="Q1517" s="0" t="str">
        <f aca="false">+RIGHT(M1517,P1517-O1517)</f>
        <v>DE_W_500</v>
      </c>
      <c r="R1517" s="0" t="n">
        <f aca="false">+LEN(M1517)-LEN(SUBSTITUTE(M1517,"_",""))</f>
        <v>6</v>
      </c>
      <c r="S1517" s="0" t="n">
        <f aca="false">+FIND("!",T1517)</f>
        <v>42</v>
      </c>
      <c r="T1517" s="0" t="str">
        <f aca="false">+SUBSTITUTE(M1517,"_","!",R1517)</f>
        <v>FTL||Supplier_95||Plant_18||FTL_DE_W-DE_W!500</v>
      </c>
    </row>
    <row r="1518" customFormat="false" ht="12.8" hidden="true" customHeight="false" outlineLevel="0" collapsed="false">
      <c r="A1518" s="0" t="s">
        <v>1708</v>
      </c>
      <c r="B1518" s="0" t="s">
        <v>1599</v>
      </c>
      <c r="C1518" s="0" t="s">
        <v>1710</v>
      </c>
      <c r="D1518" s="0" t="n">
        <v>504</v>
      </c>
      <c r="E1518" s="4" t="str">
        <f aca="false">+LEFT(RIGHT(M1518,P1518-N1518+1),O1518-N1518)</f>
        <v>DE_W</v>
      </c>
      <c r="F1518" s="4" t="str">
        <f aca="false">+RIGHT(LEFT(M1518,S1518-1),S1518-O1518-1)</f>
        <v>DE_W</v>
      </c>
      <c r="G1518" s="4" t="n">
        <f aca="false">+D1518*VLOOKUP(C1518,[1]commodities!A$1:H$1048576,2,0)</f>
        <v>12.8100000168</v>
      </c>
      <c r="H1518" s="4" t="n">
        <f aca="false">+$D1518*VLOOKUP(C1518,[1]commodities!A$1:H$1048576,3,0)</f>
        <v>0.0504</v>
      </c>
      <c r="I1518" s="4" t="n">
        <f aca="false">+G1518/K1518</f>
        <v>12.8100000168</v>
      </c>
      <c r="J1518" s="4" t="n">
        <f aca="false">+H1518/K1518</f>
        <v>0.0504</v>
      </c>
      <c r="K1518" s="4" t="n">
        <f aca="false">+ROUNDUP(MAX(G1518/12000,H1518/51,1),0)</f>
        <v>1</v>
      </c>
      <c r="L1518" s="4" t="n">
        <f aca="false">+RANDBETWEEN(1,5)</f>
        <v>1</v>
      </c>
      <c r="M1518" s="4" t="str">
        <f aca="false">+VLOOKUP(A1518&amp;B1518,[1]country_org_des!$A$1:$E$1048576,5,0)</f>
        <v>FTL||Supplier_95||Plant_18||FTL_DE_W-DE_W_500</v>
      </c>
      <c r="N1518" s="4" t="n">
        <f aca="false">+FIND("FTL",M1518,2)+4</f>
        <v>33</v>
      </c>
      <c r="O1518" s="0" t="n">
        <f aca="false">+FIND("-",M1518)</f>
        <v>37</v>
      </c>
      <c r="P1518" s="0" t="n">
        <f aca="false">+LEN(M1518)</f>
        <v>45</v>
      </c>
      <c r="Q1518" s="0" t="str">
        <f aca="false">+RIGHT(M1518,P1518-O1518)</f>
        <v>DE_W_500</v>
      </c>
      <c r="R1518" s="0" t="n">
        <f aca="false">+LEN(M1518)-LEN(SUBSTITUTE(M1518,"_",""))</f>
        <v>6</v>
      </c>
      <c r="S1518" s="0" t="n">
        <f aca="false">+FIND("!",T1518)</f>
        <v>42</v>
      </c>
      <c r="T1518" s="0" t="str">
        <f aca="false">+SUBSTITUTE(M1518,"_","!",R1518)</f>
        <v>FTL||Supplier_95||Plant_18||FTL_DE_W-DE_W!500</v>
      </c>
    </row>
    <row r="1519" customFormat="false" ht="12.8" hidden="true" customHeight="false" outlineLevel="0" collapsed="false">
      <c r="A1519" s="0" t="s">
        <v>1147</v>
      </c>
      <c r="B1519" s="0" t="s">
        <v>1599</v>
      </c>
      <c r="C1519" s="0" t="s">
        <v>1711</v>
      </c>
      <c r="D1519" s="0" t="n">
        <v>3236</v>
      </c>
      <c r="E1519" s="4" t="str">
        <f aca="false">+LEFT(RIGHT(M1519,P1519-N1519+1),O1519-N1519)</f>
        <v>DE_W</v>
      </c>
      <c r="F1519" s="4" t="str">
        <f aca="false">+RIGHT(LEFT(M1519,S1519-1),S1519-O1519-1)</f>
        <v>DE_W</v>
      </c>
      <c r="G1519" s="4" t="n">
        <f aca="false">+D1519*VLOOKUP(C1519,[1]commodities!A$1:H$1048576,2,0)</f>
        <v>443.332</v>
      </c>
      <c r="H1519" s="4" t="n">
        <f aca="false">+$D1519*VLOOKUP(C1519,[1]commodities!A$1:H$1048576,3,0)</f>
        <v>0.6500075536</v>
      </c>
      <c r="I1519" s="4" t="n">
        <f aca="false">+G1519/K1519</f>
        <v>443.332</v>
      </c>
      <c r="J1519" s="4" t="n">
        <f aca="false">+H1519/K1519</f>
        <v>0.6500075536</v>
      </c>
      <c r="K1519" s="4" t="n">
        <f aca="false">+ROUNDUP(MAX(G1519/12000,H1519/51,1),0)</f>
        <v>1</v>
      </c>
      <c r="L1519" s="4" t="n">
        <f aca="false">+RANDBETWEEN(1,5)</f>
        <v>1</v>
      </c>
      <c r="M1519" s="4" t="str">
        <f aca="false">+VLOOKUP(A1519&amp;B1519,[1]country_org_des!$A$1:$E$1048576,5,0)</f>
        <v>FTL||Supplier_132||Plant_18||FTL_DE_W-DE_W_500</v>
      </c>
      <c r="N1519" s="4" t="n">
        <f aca="false">+FIND("FTL",M1519,2)+4</f>
        <v>34</v>
      </c>
      <c r="O1519" s="0" t="n">
        <f aca="false">+FIND("-",M1519)</f>
        <v>38</v>
      </c>
      <c r="P1519" s="0" t="n">
        <f aca="false">+LEN(M1519)</f>
        <v>46</v>
      </c>
      <c r="Q1519" s="0" t="str">
        <f aca="false">+RIGHT(M1519,P1519-O1519)</f>
        <v>DE_W_500</v>
      </c>
      <c r="R1519" s="0" t="n">
        <f aca="false">+LEN(M1519)-LEN(SUBSTITUTE(M1519,"_",""))</f>
        <v>6</v>
      </c>
      <c r="S1519" s="0" t="n">
        <f aca="false">+FIND("!",T1519)</f>
        <v>43</v>
      </c>
      <c r="T1519" s="0" t="str">
        <f aca="false">+SUBSTITUTE(M1519,"_","!",R1519)</f>
        <v>FTL||Supplier_132||Plant_18||FTL_DE_W-DE_W!500</v>
      </c>
    </row>
    <row r="1520" customFormat="false" ht="12.8" hidden="true" customHeight="false" outlineLevel="0" collapsed="false">
      <c r="A1520" s="0" t="s">
        <v>1147</v>
      </c>
      <c r="B1520" s="0" t="s">
        <v>1599</v>
      </c>
      <c r="C1520" s="0" t="s">
        <v>1712</v>
      </c>
      <c r="D1520" s="0" t="n">
        <v>340</v>
      </c>
      <c r="E1520" s="4" t="str">
        <f aca="false">+LEFT(RIGHT(M1520,P1520-N1520+1),O1520-N1520)</f>
        <v>DE_W</v>
      </c>
      <c r="F1520" s="4" t="str">
        <f aca="false">+RIGHT(LEFT(M1520,S1520-1),S1520-O1520-1)</f>
        <v>DE_W</v>
      </c>
      <c r="G1520" s="4" t="n">
        <f aca="false">+D1520*VLOOKUP(C1520,[1]commodities!A$1:H$1048576,2,0)</f>
        <v>2451.4</v>
      </c>
      <c r="H1520" s="4" t="n">
        <f aca="false">+$D1520*VLOOKUP(C1520,[1]commodities!A$1:H$1048576,3,0)</f>
        <v>17.073746</v>
      </c>
      <c r="I1520" s="4" t="n">
        <f aca="false">+G1520/K1520</f>
        <v>2451.4</v>
      </c>
      <c r="J1520" s="4" t="n">
        <f aca="false">+H1520/K1520</f>
        <v>17.073746</v>
      </c>
      <c r="K1520" s="4" t="n">
        <f aca="false">+ROUNDUP(MAX(G1520/12000,H1520/51,1),0)</f>
        <v>1</v>
      </c>
      <c r="L1520" s="4" t="n">
        <f aca="false">+RANDBETWEEN(1,5)</f>
        <v>4</v>
      </c>
      <c r="M1520" s="4" t="str">
        <f aca="false">+VLOOKUP(A1520&amp;B1520,[1]country_org_des!$A$1:$E$1048576,5,0)</f>
        <v>FTL||Supplier_132||Plant_18||FTL_DE_W-DE_W_500</v>
      </c>
      <c r="N1520" s="4" t="n">
        <f aca="false">+FIND("FTL",M1520,2)+4</f>
        <v>34</v>
      </c>
      <c r="O1520" s="0" t="n">
        <f aca="false">+FIND("-",M1520)</f>
        <v>38</v>
      </c>
      <c r="P1520" s="0" t="n">
        <f aca="false">+LEN(M1520)</f>
        <v>46</v>
      </c>
      <c r="Q1520" s="0" t="str">
        <f aca="false">+RIGHT(M1520,P1520-O1520)</f>
        <v>DE_W_500</v>
      </c>
      <c r="R1520" s="0" t="n">
        <f aca="false">+LEN(M1520)-LEN(SUBSTITUTE(M1520,"_",""))</f>
        <v>6</v>
      </c>
      <c r="S1520" s="0" t="n">
        <f aca="false">+FIND("!",T1520)</f>
        <v>43</v>
      </c>
      <c r="T1520" s="0" t="str">
        <f aca="false">+SUBSTITUTE(M1520,"_","!",R1520)</f>
        <v>FTL||Supplier_132||Plant_18||FTL_DE_W-DE_W!500</v>
      </c>
    </row>
    <row r="1521" customFormat="false" ht="12.8" hidden="true" customHeight="false" outlineLevel="0" collapsed="false">
      <c r="A1521" s="0" t="s">
        <v>1147</v>
      </c>
      <c r="B1521" s="0" t="s">
        <v>1599</v>
      </c>
      <c r="C1521" s="0" t="s">
        <v>1713</v>
      </c>
      <c r="D1521" s="0" t="n">
        <v>182</v>
      </c>
      <c r="E1521" s="4" t="str">
        <f aca="false">+LEFT(RIGHT(M1521,P1521-N1521+1),O1521-N1521)</f>
        <v>DE_W</v>
      </c>
      <c r="F1521" s="4" t="str">
        <f aca="false">+RIGHT(LEFT(M1521,S1521-1),S1521-O1521-1)</f>
        <v>DE_W</v>
      </c>
      <c r="G1521" s="4" t="n">
        <f aca="false">+D1521*VLOOKUP(C1521,[1]commodities!A$1:H$1048576,2,0)</f>
        <v>1321.040000007</v>
      </c>
      <c r="H1521" s="4" t="n">
        <f aca="false">+$D1521*VLOOKUP(C1521,[1]commodities!A$1:H$1048576,3,0)</f>
        <v>14.0607319944</v>
      </c>
      <c r="I1521" s="4" t="n">
        <f aca="false">+G1521/K1521</f>
        <v>1321.040000007</v>
      </c>
      <c r="J1521" s="4" t="n">
        <f aca="false">+H1521/K1521</f>
        <v>14.0607319944</v>
      </c>
      <c r="K1521" s="4" t="n">
        <f aca="false">+ROUNDUP(MAX(G1521/12000,H1521/51,1),0)</f>
        <v>1</v>
      </c>
      <c r="L1521" s="4" t="n">
        <f aca="false">+RANDBETWEEN(1,5)</f>
        <v>5</v>
      </c>
      <c r="M1521" s="4" t="str">
        <f aca="false">+VLOOKUP(A1521&amp;B1521,[1]country_org_des!$A$1:$E$1048576,5,0)</f>
        <v>FTL||Supplier_132||Plant_18||FTL_DE_W-DE_W_500</v>
      </c>
      <c r="N1521" s="4" t="n">
        <f aca="false">+FIND("FTL",M1521,2)+4</f>
        <v>34</v>
      </c>
      <c r="O1521" s="0" t="n">
        <f aca="false">+FIND("-",M1521)</f>
        <v>38</v>
      </c>
      <c r="P1521" s="0" t="n">
        <f aca="false">+LEN(M1521)</f>
        <v>46</v>
      </c>
      <c r="Q1521" s="0" t="str">
        <f aca="false">+RIGHT(M1521,P1521-O1521)</f>
        <v>DE_W_500</v>
      </c>
      <c r="R1521" s="0" t="n">
        <f aca="false">+LEN(M1521)-LEN(SUBSTITUTE(M1521,"_",""))</f>
        <v>6</v>
      </c>
      <c r="S1521" s="0" t="n">
        <f aca="false">+FIND("!",T1521)</f>
        <v>43</v>
      </c>
      <c r="T1521" s="0" t="str">
        <f aca="false">+SUBSTITUTE(M1521,"_","!",R1521)</f>
        <v>FTL||Supplier_132||Plant_18||FTL_DE_W-DE_W!500</v>
      </c>
    </row>
    <row r="1522" customFormat="false" ht="12.8" hidden="true" customHeight="false" outlineLevel="0" collapsed="false">
      <c r="A1522" s="0" t="s">
        <v>1147</v>
      </c>
      <c r="B1522" s="0" t="s">
        <v>1599</v>
      </c>
      <c r="C1522" s="0" t="s">
        <v>1714</v>
      </c>
      <c r="D1522" s="0" t="n">
        <v>221</v>
      </c>
      <c r="E1522" s="4" t="str">
        <f aca="false">+LEFT(RIGHT(M1522,P1522-N1522+1),O1522-N1522)</f>
        <v>DE_W</v>
      </c>
      <c r="F1522" s="4" t="str">
        <f aca="false">+RIGHT(LEFT(M1522,S1522-1),S1522-O1522-1)</f>
        <v>DE_W</v>
      </c>
      <c r="G1522" s="4" t="n">
        <f aca="false">+D1522*VLOOKUP(C1522,[1]commodities!A$1:H$1048576,2,0)</f>
        <v>2958.8500000085</v>
      </c>
      <c r="H1522" s="4" t="n">
        <f aca="false">+$D1522*VLOOKUP(C1522,[1]commodities!A$1:H$1048576,3,0)</f>
        <v>17.0737459932</v>
      </c>
      <c r="I1522" s="4" t="n">
        <f aca="false">+G1522/K1522</f>
        <v>2958.8500000085</v>
      </c>
      <c r="J1522" s="4" t="n">
        <f aca="false">+H1522/K1522</f>
        <v>17.0737459932</v>
      </c>
      <c r="K1522" s="4" t="n">
        <f aca="false">+ROUNDUP(MAX(G1522/12000,H1522/51,1),0)</f>
        <v>1</v>
      </c>
      <c r="L1522" s="4" t="n">
        <f aca="false">+RANDBETWEEN(1,5)</f>
        <v>3</v>
      </c>
      <c r="M1522" s="4" t="str">
        <f aca="false">+VLOOKUP(A1522&amp;B1522,[1]country_org_des!$A$1:$E$1048576,5,0)</f>
        <v>FTL||Supplier_132||Plant_18||FTL_DE_W-DE_W_500</v>
      </c>
      <c r="N1522" s="4" t="n">
        <f aca="false">+FIND("FTL",M1522,2)+4</f>
        <v>34</v>
      </c>
      <c r="O1522" s="0" t="n">
        <f aca="false">+FIND("-",M1522)</f>
        <v>38</v>
      </c>
      <c r="P1522" s="0" t="n">
        <f aca="false">+LEN(M1522)</f>
        <v>46</v>
      </c>
      <c r="Q1522" s="0" t="str">
        <f aca="false">+RIGHT(M1522,P1522-O1522)</f>
        <v>DE_W_500</v>
      </c>
      <c r="R1522" s="0" t="n">
        <f aca="false">+LEN(M1522)-LEN(SUBSTITUTE(M1522,"_",""))</f>
        <v>6</v>
      </c>
      <c r="S1522" s="0" t="n">
        <f aca="false">+FIND("!",T1522)</f>
        <v>43</v>
      </c>
      <c r="T1522" s="0" t="str">
        <f aca="false">+SUBSTITUTE(M1522,"_","!",R1522)</f>
        <v>FTL||Supplier_132||Plant_18||FTL_DE_W-DE_W!500</v>
      </c>
    </row>
    <row r="1523" customFormat="false" ht="12.8" hidden="true" customHeight="false" outlineLevel="0" collapsed="false">
      <c r="A1523" s="0" t="s">
        <v>1715</v>
      </c>
      <c r="B1523" s="0" t="s">
        <v>1599</v>
      </c>
      <c r="C1523" s="0" t="s">
        <v>1716</v>
      </c>
      <c r="D1523" s="0" t="n">
        <v>480</v>
      </c>
      <c r="E1523" s="4" t="str">
        <f aca="false">+LEFT(RIGHT(M1523,P1523-N1523+1),O1523-N1523)</f>
        <v>DE_W</v>
      </c>
      <c r="F1523" s="4" t="str">
        <f aca="false">+RIGHT(LEFT(M1523,S1523-1),S1523-O1523-1)</f>
        <v>DE_W</v>
      </c>
      <c r="G1523" s="4" t="n">
        <f aca="false">+D1523*VLOOKUP(C1523,[1]commodities!A$1:H$1048576,2,0)</f>
        <v>107.04</v>
      </c>
      <c r="H1523" s="4" t="n">
        <f aca="false">+$D1523*VLOOKUP(C1523,[1]commodities!A$1:H$1048576,3,0)</f>
        <v>0.8064</v>
      </c>
      <c r="I1523" s="4" t="n">
        <f aca="false">+G1523/K1523</f>
        <v>107.04</v>
      </c>
      <c r="J1523" s="4" t="n">
        <f aca="false">+H1523/K1523</f>
        <v>0.8064</v>
      </c>
      <c r="K1523" s="4" t="n">
        <f aca="false">+ROUNDUP(MAX(G1523/12000,H1523/51,1),0)</f>
        <v>1</v>
      </c>
      <c r="L1523" s="4" t="n">
        <f aca="false">+RANDBETWEEN(1,5)</f>
        <v>3</v>
      </c>
      <c r="M1523" s="4" t="str">
        <f aca="false">+VLOOKUP(A1523&amp;B1523,[1]country_org_des!$A$1:$E$1048576,5,0)</f>
        <v>FTL||Supplier_135||Plant_18||FTL_DE_W-DE_W_1000</v>
      </c>
      <c r="N1523" s="4" t="n">
        <f aca="false">+FIND("FTL",M1523,2)+4</f>
        <v>34</v>
      </c>
      <c r="O1523" s="0" t="n">
        <f aca="false">+FIND("-",M1523)</f>
        <v>38</v>
      </c>
      <c r="P1523" s="0" t="n">
        <f aca="false">+LEN(M1523)</f>
        <v>47</v>
      </c>
      <c r="Q1523" s="0" t="str">
        <f aca="false">+RIGHT(M1523,P1523-O1523)</f>
        <v>DE_W_1000</v>
      </c>
      <c r="R1523" s="0" t="n">
        <f aca="false">+LEN(M1523)-LEN(SUBSTITUTE(M1523,"_",""))</f>
        <v>6</v>
      </c>
      <c r="S1523" s="0" t="n">
        <f aca="false">+FIND("!",T1523)</f>
        <v>43</v>
      </c>
      <c r="T1523" s="0" t="str">
        <f aca="false">+SUBSTITUTE(M1523,"_","!",R1523)</f>
        <v>FTL||Supplier_135||Plant_18||FTL_DE_W-DE_W!1000</v>
      </c>
    </row>
    <row r="1524" customFormat="false" ht="12.8" hidden="true" customHeight="false" outlineLevel="0" collapsed="false">
      <c r="A1524" s="0" t="s">
        <v>1715</v>
      </c>
      <c r="B1524" s="0" t="s">
        <v>1599</v>
      </c>
      <c r="C1524" s="0" t="s">
        <v>1717</v>
      </c>
      <c r="D1524" s="0" t="n">
        <v>480</v>
      </c>
      <c r="E1524" s="4" t="str">
        <f aca="false">+LEFT(RIGHT(M1524,P1524-N1524+1),O1524-N1524)</f>
        <v>DE_W</v>
      </c>
      <c r="F1524" s="4" t="str">
        <f aca="false">+RIGHT(LEFT(M1524,S1524-1),S1524-O1524-1)</f>
        <v>DE_W</v>
      </c>
      <c r="G1524" s="4" t="n">
        <f aca="false">+D1524*VLOOKUP(C1524,[1]commodities!A$1:H$1048576,2,0)</f>
        <v>107.04</v>
      </c>
      <c r="H1524" s="4" t="n">
        <f aca="false">+$D1524*VLOOKUP(C1524,[1]commodities!A$1:H$1048576,3,0)</f>
        <v>0.8064</v>
      </c>
      <c r="I1524" s="4" t="n">
        <f aca="false">+G1524/K1524</f>
        <v>107.04</v>
      </c>
      <c r="J1524" s="4" t="n">
        <f aca="false">+H1524/K1524</f>
        <v>0.8064</v>
      </c>
      <c r="K1524" s="4" t="n">
        <f aca="false">+ROUNDUP(MAX(G1524/12000,H1524/51,1),0)</f>
        <v>1</v>
      </c>
      <c r="L1524" s="4" t="n">
        <f aca="false">+RANDBETWEEN(1,5)</f>
        <v>3</v>
      </c>
      <c r="M1524" s="4" t="str">
        <f aca="false">+VLOOKUP(A1524&amp;B1524,[1]country_org_des!$A$1:$E$1048576,5,0)</f>
        <v>FTL||Supplier_135||Plant_18||FTL_DE_W-DE_W_1000</v>
      </c>
      <c r="N1524" s="4" t="n">
        <f aca="false">+FIND("FTL",M1524,2)+4</f>
        <v>34</v>
      </c>
      <c r="O1524" s="0" t="n">
        <f aca="false">+FIND("-",M1524)</f>
        <v>38</v>
      </c>
      <c r="P1524" s="0" t="n">
        <f aca="false">+LEN(M1524)</f>
        <v>47</v>
      </c>
      <c r="Q1524" s="0" t="str">
        <f aca="false">+RIGHT(M1524,P1524-O1524)</f>
        <v>DE_W_1000</v>
      </c>
      <c r="R1524" s="0" t="n">
        <f aca="false">+LEN(M1524)-LEN(SUBSTITUTE(M1524,"_",""))</f>
        <v>6</v>
      </c>
      <c r="S1524" s="0" t="n">
        <f aca="false">+FIND("!",T1524)</f>
        <v>43</v>
      </c>
      <c r="T1524" s="0" t="str">
        <f aca="false">+SUBSTITUTE(M1524,"_","!",R1524)</f>
        <v>FTL||Supplier_135||Plant_18||FTL_DE_W-DE_W!1000</v>
      </c>
    </row>
    <row r="1525" customFormat="false" ht="12.8" hidden="true" customHeight="false" outlineLevel="0" collapsed="false">
      <c r="A1525" s="0" t="s">
        <v>1422</v>
      </c>
      <c r="B1525" s="0" t="s">
        <v>1599</v>
      </c>
      <c r="C1525" s="0" t="s">
        <v>1718</v>
      </c>
      <c r="D1525" s="0" t="n">
        <v>32000</v>
      </c>
      <c r="E1525" s="4" t="str">
        <f aca="false">+LEFT(RIGHT(M1525,P1525-N1525+1),O1525-N1525)</f>
        <v>DE_W</v>
      </c>
      <c r="F1525" s="4" t="str">
        <f aca="false">+RIGHT(LEFT(M1525,S1525-1),S1525-O1525-1)</f>
        <v>DE_W</v>
      </c>
      <c r="G1525" s="4" t="n">
        <f aca="false">+D1525*VLOOKUP(C1525,[1]commodities!A$1:H$1048576,2,0)</f>
        <v>368</v>
      </c>
      <c r="H1525" s="4" t="n">
        <f aca="false">+$D1525*VLOOKUP(C1525,[1]commodities!A$1:H$1048576,3,0)</f>
        <v>0.45696</v>
      </c>
      <c r="I1525" s="4" t="n">
        <f aca="false">+G1525/K1525</f>
        <v>368</v>
      </c>
      <c r="J1525" s="4" t="n">
        <f aca="false">+H1525/K1525</f>
        <v>0.45696</v>
      </c>
      <c r="K1525" s="4" t="n">
        <f aca="false">+ROUNDUP(MAX(G1525/12000,H1525/51,1),0)</f>
        <v>1</v>
      </c>
      <c r="L1525" s="4" t="n">
        <f aca="false">+RANDBETWEEN(1,5)</f>
        <v>1</v>
      </c>
      <c r="M1525" s="4" t="str">
        <f aca="false">+VLOOKUP(A1525&amp;B1525,[1]country_org_des!$A$1:$E$1048576,5,0)</f>
        <v>FTL||Supplier_96||Plant_18||FTL_DE_W-DE_W_500</v>
      </c>
      <c r="N1525" s="4" t="n">
        <f aca="false">+FIND("FTL",M1525,2)+4</f>
        <v>33</v>
      </c>
      <c r="O1525" s="0" t="n">
        <f aca="false">+FIND("-",M1525)</f>
        <v>37</v>
      </c>
      <c r="P1525" s="0" t="n">
        <f aca="false">+LEN(M1525)</f>
        <v>45</v>
      </c>
      <c r="Q1525" s="0" t="str">
        <f aca="false">+RIGHT(M1525,P1525-O1525)</f>
        <v>DE_W_500</v>
      </c>
      <c r="R1525" s="0" t="n">
        <f aca="false">+LEN(M1525)-LEN(SUBSTITUTE(M1525,"_",""))</f>
        <v>6</v>
      </c>
      <c r="S1525" s="0" t="n">
        <f aca="false">+FIND("!",T1525)</f>
        <v>42</v>
      </c>
      <c r="T1525" s="0" t="str">
        <f aca="false">+SUBSTITUTE(M1525,"_","!",R1525)</f>
        <v>FTL||Supplier_96||Plant_18||FTL_DE_W-DE_W!500</v>
      </c>
    </row>
    <row r="1526" customFormat="false" ht="12.8" hidden="true" customHeight="false" outlineLevel="0" collapsed="false">
      <c r="A1526" s="0" t="s">
        <v>1719</v>
      </c>
      <c r="B1526" s="0" t="s">
        <v>1599</v>
      </c>
      <c r="C1526" s="0" t="s">
        <v>1720</v>
      </c>
      <c r="D1526" s="0" t="n">
        <v>2400</v>
      </c>
      <c r="E1526" s="4" t="str">
        <f aca="false">+LEFT(RIGHT(M1526,P1526-N1526+1),O1526-N1526)</f>
        <v>PL</v>
      </c>
      <c r="F1526" s="4" t="str">
        <f aca="false">+RIGHT(LEFT(M1526,S1526-1),S1526-O1526-1)</f>
        <v>DE_W</v>
      </c>
      <c r="G1526" s="4" t="n">
        <f aca="false">+D1526*VLOOKUP(C1526,[1]commodities!A$1:H$1048576,2,0)</f>
        <v>2539.99999992</v>
      </c>
      <c r="H1526" s="4" t="n">
        <f aca="false">+$D1526*VLOOKUP(C1526,[1]commodities!A$1:H$1048576,3,0)</f>
        <v>20.08675992</v>
      </c>
      <c r="I1526" s="4" t="n">
        <f aca="false">+G1526/K1526</f>
        <v>2539.99999992</v>
      </c>
      <c r="J1526" s="4" t="n">
        <f aca="false">+H1526/K1526</f>
        <v>20.08675992</v>
      </c>
      <c r="K1526" s="4" t="n">
        <f aca="false">+ROUNDUP(MAX(G1526/12000,H1526/51,1),0)</f>
        <v>1</v>
      </c>
      <c r="L1526" s="4" t="n">
        <f aca="false">+RANDBETWEEN(1,5)</f>
        <v>3</v>
      </c>
      <c r="M1526" s="4" t="str">
        <f aca="false">+VLOOKUP(A1526&amp;B1526,[1]country_org_des!$A$1:$E$1048576,5,0)</f>
        <v>FTL||Supplier_304||Plant_18||FTL_PL-DE_W_500</v>
      </c>
      <c r="N1526" s="4" t="n">
        <f aca="false">+FIND("FTL",M1526,2)+4</f>
        <v>34</v>
      </c>
      <c r="O1526" s="0" t="n">
        <f aca="false">+FIND("-",M1526)</f>
        <v>36</v>
      </c>
      <c r="P1526" s="0" t="n">
        <f aca="false">+LEN(M1526)</f>
        <v>44</v>
      </c>
      <c r="Q1526" s="0" t="str">
        <f aca="false">+RIGHT(M1526,P1526-O1526)</f>
        <v>DE_W_500</v>
      </c>
      <c r="R1526" s="0" t="n">
        <f aca="false">+LEN(M1526)-LEN(SUBSTITUTE(M1526,"_",""))</f>
        <v>5</v>
      </c>
      <c r="S1526" s="0" t="n">
        <f aca="false">+FIND("!",T1526)</f>
        <v>41</v>
      </c>
      <c r="T1526" s="0" t="str">
        <f aca="false">+SUBSTITUTE(M1526,"_","!",R1526)</f>
        <v>FTL||Supplier_304||Plant_18||FTL_PL-DE_W!500</v>
      </c>
    </row>
    <row r="1527" customFormat="false" ht="12.8" hidden="true" customHeight="false" outlineLevel="0" collapsed="false">
      <c r="A1527" s="0" t="s">
        <v>1719</v>
      </c>
      <c r="B1527" s="0" t="s">
        <v>1599</v>
      </c>
      <c r="C1527" s="0" t="s">
        <v>1721</v>
      </c>
      <c r="D1527" s="0" t="n">
        <v>720</v>
      </c>
      <c r="E1527" s="4" t="str">
        <f aca="false">+LEFT(RIGHT(M1527,P1527-N1527+1),O1527-N1527)</f>
        <v>PL</v>
      </c>
      <c r="F1527" s="4" t="str">
        <f aca="false">+RIGHT(LEFT(M1527,S1527-1),S1527-O1527-1)</f>
        <v>DE_W</v>
      </c>
      <c r="G1527" s="4" t="n">
        <f aca="false">+D1527*VLOOKUP(C1527,[1]commodities!A$1:H$1048576,2,0)</f>
        <v>435.000000024</v>
      </c>
      <c r="H1527" s="4" t="n">
        <f aca="false">+$D1527*VLOOKUP(C1527,[1]commodities!A$1:H$1048576,3,0)</f>
        <v>3.013014024</v>
      </c>
      <c r="I1527" s="4" t="n">
        <f aca="false">+G1527/K1527</f>
        <v>435.000000024</v>
      </c>
      <c r="J1527" s="4" t="n">
        <f aca="false">+H1527/K1527</f>
        <v>3.013014024</v>
      </c>
      <c r="K1527" s="4" t="n">
        <f aca="false">+ROUNDUP(MAX(G1527/12000,H1527/51,1),0)</f>
        <v>1</v>
      </c>
      <c r="L1527" s="4" t="n">
        <f aca="false">+RANDBETWEEN(1,5)</f>
        <v>3</v>
      </c>
      <c r="M1527" s="4" t="str">
        <f aca="false">+VLOOKUP(A1527&amp;B1527,[1]country_org_des!$A$1:$E$1048576,5,0)</f>
        <v>FTL||Supplier_304||Plant_18||FTL_PL-DE_W_500</v>
      </c>
      <c r="N1527" s="4" t="n">
        <f aca="false">+FIND("FTL",M1527,2)+4</f>
        <v>34</v>
      </c>
      <c r="O1527" s="0" t="n">
        <f aca="false">+FIND("-",M1527)</f>
        <v>36</v>
      </c>
      <c r="P1527" s="0" t="n">
        <f aca="false">+LEN(M1527)</f>
        <v>44</v>
      </c>
      <c r="Q1527" s="0" t="str">
        <f aca="false">+RIGHT(M1527,P1527-O1527)</f>
        <v>DE_W_500</v>
      </c>
      <c r="R1527" s="0" t="n">
        <f aca="false">+LEN(M1527)-LEN(SUBSTITUTE(M1527,"_",""))</f>
        <v>5</v>
      </c>
      <c r="S1527" s="0" t="n">
        <f aca="false">+FIND("!",T1527)</f>
        <v>41</v>
      </c>
      <c r="T1527" s="0" t="str">
        <f aca="false">+SUBSTITUTE(M1527,"_","!",R1527)</f>
        <v>FTL||Supplier_304||Plant_18||FTL_PL-DE_W!500</v>
      </c>
    </row>
    <row r="1528" customFormat="false" ht="12.8" hidden="true" customHeight="false" outlineLevel="0" collapsed="false">
      <c r="A1528" s="0" t="s">
        <v>1719</v>
      </c>
      <c r="B1528" s="0" t="s">
        <v>1599</v>
      </c>
      <c r="C1528" s="0" t="s">
        <v>1722</v>
      </c>
      <c r="D1528" s="0" t="n">
        <v>420</v>
      </c>
      <c r="E1528" s="4" t="str">
        <f aca="false">+LEFT(RIGHT(M1528,P1528-N1528+1),O1528-N1528)</f>
        <v>PL</v>
      </c>
      <c r="F1528" s="4" t="str">
        <f aca="false">+RIGHT(LEFT(M1528,S1528-1),S1528-O1528-1)</f>
        <v>DE_W</v>
      </c>
      <c r="G1528" s="4" t="n">
        <f aca="false">+D1528*VLOOKUP(C1528,[1]commodities!A$1:H$1048576,2,0)</f>
        <v>68.599999986</v>
      </c>
      <c r="H1528" s="4" t="n">
        <f aca="false">+$D1528*VLOOKUP(C1528,[1]commodities!A$1:H$1048576,3,0)</f>
        <v>1.0752</v>
      </c>
      <c r="I1528" s="4" t="n">
        <f aca="false">+G1528/K1528</f>
        <v>68.599999986</v>
      </c>
      <c r="J1528" s="4" t="n">
        <f aca="false">+H1528/K1528</f>
        <v>1.0752</v>
      </c>
      <c r="K1528" s="4" t="n">
        <f aca="false">+ROUNDUP(MAX(G1528/12000,H1528/51,1),0)</f>
        <v>1</v>
      </c>
      <c r="L1528" s="4" t="n">
        <f aca="false">+RANDBETWEEN(1,5)</f>
        <v>1</v>
      </c>
      <c r="M1528" s="4" t="str">
        <f aca="false">+VLOOKUP(A1528&amp;B1528,[1]country_org_des!$A$1:$E$1048576,5,0)</f>
        <v>FTL||Supplier_304||Plant_18||FTL_PL-DE_W_500</v>
      </c>
      <c r="N1528" s="4" t="n">
        <f aca="false">+FIND("FTL",M1528,2)+4</f>
        <v>34</v>
      </c>
      <c r="O1528" s="0" t="n">
        <f aca="false">+FIND("-",M1528)</f>
        <v>36</v>
      </c>
      <c r="P1528" s="0" t="n">
        <f aca="false">+LEN(M1528)</f>
        <v>44</v>
      </c>
      <c r="Q1528" s="0" t="str">
        <f aca="false">+RIGHT(M1528,P1528-O1528)</f>
        <v>DE_W_500</v>
      </c>
      <c r="R1528" s="0" t="n">
        <f aca="false">+LEN(M1528)-LEN(SUBSTITUTE(M1528,"_",""))</f>
        <v>5</v>
      </c>
      <c r="S1528" s="0" t="n">
        <f aca="false">+FIND("!",T1528)</f>
        <v>41</v>
      </c>
      <c r="T1528" s="0" t="str">
        <f aca="false">+SUBSTITUTE(M1528,"_","!",R1528)</f>
        <v>FTL||Supplier_304||Plant_18||FTL_PL-DE_W!500</v>
      </c>
    </row>
    <row r="1529" customFormat="false" ht="12.8" hidden="true" customHeight="false" outlineLevel="0" collapsed="false">
      <c r="A1529" s="0" t="s">
        <v>1719</v>
      </c>
      <c r="B1529" s="0" t="s">
        <v>1599</v>
      </c>
      <c r="C1529" s="0" t="s">
        <v>1723</v>
      </c>
      <c r="D1529" s="0" t="n">
        <v>480</v>
      </c>
      <c r="E1529" s="4" t="str">
        <f aca="false">+LEFT(RIGHT(M1529,P1529-N1529+1),O1529-N1529)</f>
        <v>PL</v>
      </c>
      <c r="F1529" s="4" t="str">
        <f aca="false">+RIGHT(LEFT(M1529,S1529-1),S1529-O1529-1)</f>
        <v>DE_W</v>
      </c>
      <c r="G1529" s="4" t="n">
        <f aca="false">+D1529*VLOOKUP(C1529,[1]commodities!A$1:H$1048576,2,0)</f>
        <v>290.000000016</v>
      </c>
      <c r="H1529" s="4" t="n">
        <f aca="false">+$D1529*VLOOKUP(C1529,[1]commodities!A$1:H$1048576,3,0)</f>
        <v>2.008676016</v>
      </c>
      <c r="I1529" s="4" t="n">
        <f aca="false">+G1529/K1529</f>
        <v>290.000000016</v>
      </c>
      <c r="J1529" s="4" t="n">
        <f aca="false">+H1529/K1529</f>
        <v>2.008676016</v>
      </c>
      <c r="K1529" s="4" t="n">
        <f aca="false">+ROUNDUP(MAX(G1529/12000,H1529/51,1),0)</f>
        <v>1</v>
      </c>
      <c r="L1529" s="4" t="n">
        <f aca="false">+RANDBETWEEN(1,5)</f>
        <v>2</v>
      </c>
      <c r="M1529" s="4" t="str">
        <f aca="false">+VLOOKUP(A1529&amp;B1529,[1]country_org_des!$A$1:$E$1048576,5,0)</f>
        <v>FTL||Supplier_304||Plant_18||FTL_PL-DE_W_500</v>
      </c>
      <c r="N1529" s="4" t="n">
        <f aca="false">+FIND("FTL",M1529,2)+4</f>
        <v>34</v>
      </c>
      <c r="O1529" s="0" t="n">
        <f aca="false">+FIND("-",M1529)</f>
        <v>36</v>
      </c>
      <c r="P1529" s="0" t="n">
        <f aca="false">+LEN(M1529)</f>
        <v>44</v>
      </c>
      <c r="Q1529" s="0" t="str">
        <f aca="false">+RIGHT(M1529,P1529-O1529)</f>
        <v>DE_W_500</v>
      </c>
      <c r="R1529" s="0" t="n">
        <f aca="false">+LEN(M1529)-LEN(SUBSTITUTE(M1529,"_",""))</f>
        <v>5</v>
      </c>
      <c r="S1529" s="0" t="n">
        <f aca="false">+FIND("!",T1529)</f>
        <v>41</v>
      </c>
      <c r="T1529" s="0" t="str">
        <f aca="false">+SUBSTITUTE(M1529,"_","!",R1529)</f>
        <v>FTL||Supplier_304||Plant_18||FTL_PL-DE_W!500</v>
      </c>
    </row>
    <row r="1530" customFormat="false" ht="12.8" hidden="true" customHeight="false" outlineLevel="0" collapsed="false">
      <c r="A1530" s="0" t="s">
        <v>1719</v>
      </c>
      <c r="B1530" s="0" t="s">
        <v>1599</v>
      </c>
      <c r="C1530" s="0" t="s">
        <v>1724</v>
      </c>
      <c r="D1530" s="0" t="n">
        <v>240</v>
      </c>
      <c r="E1530" s="4" t="str">
        <f aca="false">+LEFT(RIGHT(M1530,P1530-N1530+1),O1530-N1530)</f>
        <v>PL</v>
      </c>
      <c r="F1530" s="4" t="str">
        <f aca="false">+RIGHT(LEFT(M1530,S1530-1),S1530-O1530-1)</f>
        <v>DE_W</v>
      </c>
      <c r="G1530" s="4" t="n">
        <f aca="false">+D1530*VLOOKUP(C1530,[1]commodities!A$1:H$1048576,2,0)</f>
        <v>145.000000008</v>
      </c>
      <c r="H1530" s="4" t="n">
        <f aca="false">+$D1530*VLOOKUP(C1530,[1]commodities!A$1:H$1048576,3,0)</f>
        <v>1.004338008</v>
      </c>
      <c r="I1530" s="4" t="n">
        <f aca="false">+G1530/K1530</f>
        <v>145.000000008</v>
      </c>
      <c r="J1530" s="4" t="n">
        <f aca="false">+H1530/K1530</f>
        <v>1.004338008</v>
      </c>
      <c r="K1530" s="4" t="n">
        <f aca="false">+ROUNDUP(MAX(G1530/12000,H1530/51,1),0)</f>
        <v>1</v>
      </c>
      <c r="L1530" s="4" t="n">
        <f aca="false">+RANDBETWEEN(1,5)</f>
        <v>4</v>
      </c>
      <c r="M1530" s="4" t="str">
        <f aca="false">+VLOOKUP(A1530&amp;B1530,[1]country_org_des!$A$1:$E$1048576,5,0)</f>
        <v>FTL||Supplier_304||Plant_18||FTL_PL-DE_W_500</v>
      </c>
      <c r="N1530" s="4" t="n">
        <f aca="false">+FIND("FTL",M1530,2)+4</f>
        <v>34</v>
      </c>
      <c r="O1530" s="0" t="n">
        <f aca="false">+FIND("-",M1530)</f>
        <v>36</v>
      </c>
      <c r="P1530" s="0" t="n">
        <f aca="false">+LEN(M1530)</f>
        <v>44</v>
      </c>
      <c r="Q1530" s="0" t="str">
        <f aca="false">+RIGHT(M1530,P1530-O1530)</f>
        <v>DE_W_500</v>
      </c>
      <c r="R1530" s="0" t="n">
        <f aca="false">+LEN(M1530)-LEN(SUBSTITUTE(M1530,"_",""))</f>
        <v>5</v>
      </c>
      <c r="S1530" s="0" t="n">
        <f aca="false">+FIND("!",T1530)</f>
        <v>41</v>
      </c>
      <c r="T1530" s="0" t="str">
        <f aca="false">+SUBSTITUTE(M1530,"_","!",R1530)</f>
        <v>FTL||Supplier_304||Plant_18||FTL_PL-DE_W!500</v>
      </c>
    </row>
    <row r="1531" customFormat="false" ht="12.8" hidden="true" customHeight="false" outlineLevel="0" collapsed="false">
      <c r="A1531" s="0" t="s">
        <v>1719</v>
      </c>
      <c r="B1531" s="0" t="s">
        <v>1599</v>
      </c>
      <c r="C1531" s="0" t="s">
        <v>1725</v>
      </c>
      <c r="D1531" s="0" t="n">
        <v>480</v>
      </c>
      <c r="E1531" s="4" t="str">
        <f aca="false">+LEFT(RIGHT(M1531,P1531-N1531+1),O1531-N1531)</f>
        <v>PL</v>
      </c>
      <c r="F1531" s="4" t="str">
        <f aca="false">+RIGHT(LEFT(M1531,S1531-1),S1531-O1531-1)</f>
        <v>DE_W</v>
      </c>
      <c r="G1531" s="4" t="n">
        <f aca="false">+D1531*VLOOKUP(C1531,[1]commodities!A$1:H$1048576,2,0)</f>
        <v>78.399999984</v>
      </c>
      <c r="H1531" s="4" t="n">
        <f aca="false">+$D1531*VLOOKUP(C1531,[1]commodities!A$1:H$1048576,3,0)</f>
        <v>1.2288</v>
      </c>
      <c r="I1531" s="4" t="n">
        <f aca="false">+G1531/K1531</f>
        <v>78.399999984</v>
      </c>
      <c r="J1531" s="4" t="n">
        <f aca="false">+H1531/K1531</f>
        <v>1.2288</v>
      </c>
      <c r="K1531" s="4" t="n">
        <f aca="false">+ROUNDUP(MAX(G1531/12000,H1531/51,1),0)</f>
        <v>1</v>
      </c>
      <c r="L1531" s="4" t="n">
        <f aca="false">+RANDBETWEEN(1,5)</f>
        <v>1</v>
      </c>
      <c r="M1531" s="4" t="str">
        <f aca="false">+VLOOKUP(A1531&amp;B1531,[1]country_org_des!$A$1:$E$1048576,5,0)</f>
        <v>FTL||Supplier_304||Plant_18||FTL_PL-DE_W_500</v>
      </c>
      <c r="N1531" s="4" t="n">
        <f aca="false">+FIND("FTL",M1531,2)+4</f>
        <v>34</v>
      </c>
      <c r="O1531" s="0" t="n">
        <f aca="false">+FIND("-",M1531)</f>
        <v>36</v>
      </c>
      <c r="P1531" s="0" t="n">
        <f aca="false">+LEN(M1531)</f>
        <v>44</v>
      </c>
      <c r="Q1531" s="0" t="str">
        <f aca="false">+RIGHT(M1531,P1531-O1531)</f>
        <v>DE_W_500</v>
      </c>
      <c r="R1531" s="0" t="n">
        <f aca="false">+LEN(M1531)-LEN(SUBSTITUTE(M1531,"_",""))</f>
        <v>5</v>
      </c>
      <c r="S1531" s="0" t="n">
        <f aca="false">+FIND("!",T1531)</f>
        <v>41</v>
      </c>
      <c r="T1531" s="0" t="str">
        <f aca="false">+SUBSTITUTE(M1531,"_","!",R1531)</f>
        <v>FTL||Supplier_304||Plant_18||FTL_PL-DE_W!500</v>
      </c>
    </row>
    <row r="1532" customFormat="false" ht="12.8" hidden="true" customHeight="false" outlineLevel="0" collapsed="false">
      <c r="A1532" s="0" t="s">
        <v>658</v>
      </c>
      <c r="B1532" s="0" t="s">
        <v>1599</v>
      </c>
      <c r="C1532" s="0" t="s">
        <v>1726</v>
      </c>
      <c r="D1532" s="0" t="n">
        <v>20</v>
      </c>
      <c r="E1532" s="4" t="str">
        <f aca="false">+LEFT(RIGHT(M1532,P1532-N1532+1),O1532-N1532)</f>
        <v>DE_W</v>
      </c>
      <c r="F1532" s="4" t="str">
        <f aca="false">+RIGHT(LEFT(M1532,S1532-1),S1532-O1532-1)</f>
        <v>DE_W</v>
      </c>
      <c r="G1532" s="4" t="n">
        <f aca="false">+D1532*VLOOKUP(C1532,[1]commodities!A$1:H$1048576,2,0)</f>
        <v>3.8</v>
      </c>
      <c r="H1532" s="4" t="n">
        <f aca="false">+$D1532*VLOOKUP(C1532,[1]commodities!A$1:H$1048576,3,0)</f>
        <v>0.05376</v>
      </c>
      <c r="I1532" s="4" t="n">
        <f aca="false">+G1532/K1532</f>
        <v>3.8</v>
      </c>
      <c r="J1532" s="4" t="n">
        <f aca="false">+H1532/K1532</f>
        <v>0.05376</v>
      </c>
      <c r="K1532" s="4" t="n">
        <f aca="false">+ROUNDUP(MAX(G1532/12000,H1532/51,1),0)</f>
        <v>1</v>
      </c>
      <c r="L1532" s="4" t="n">
        <f aca="false">+RANDBETWEEN(1,5)</f>
        <v>4</v>
      </c>
      <c r="M1532" s="4" t="str">
        <f aca="false">+VLOOKUP(A1532&amp;B1532,[1]country_org_des!$A$1:$E$1048576,5,0)</f>
        <v>FTL||Supplier_156||Plant_18||FTL_DE_W-DE_W_500</v>
      </c>
      <c r="N1532" s="4" t="n">
        <f aca="false">+FIND("FTL",M1532,2)+4</f>
        <v>34</v>
      </c>
      <c r="O1532" s="0" t="n">
        <f aca="false">+FIND("-",M1532)</f>
        <v>38</v>
      </c>
      <c r="P1532" s="0" t="n">
        <f aca="false">+LEN(M1532)</f>
        <v>46</v>
      </c>
      <c r="Q1532" s="0" t="str">
        <f aca="false">+RIGHT(M1532,P1532-O1532)</f>
        <v>DE_W_500</v>
      </c>
      <c r="R1532" s="0" t="n">
        <f aca="false">+LEN(M1532)-LEN(SUBSTITUTE(M1532,"_",""))</f>
        <v>6</v>
      </c>
      <c r="S1532" s="0" t="n">
        <f aca="false">+FIND("!",T1532)</f>
        <v>43</v>
      </c>
      <c r="T1532" s="0" t="str">
        <f aca="false">+SUBSTITUTE(M1532,"_","!",R1532)</f>
        <v>FTL||Supplier_156||Plant_18||FTL_DE_W-DE_W!500</v>
      </c>
    </row>
    <row r="1533" customFormat="false" ht="12.8" hidden="true" customHeight="false" outlineLevel="0" collapsed="false">
      <c r="A1533" s="0" t="s">
        <v>1727</v>
      </c>
      <c r="B1533" s="0" t="s">
        <v>1599</v>
      </c>
      <c r="C1533" s="0" t="s">
        <v>1728</v>
      </c>
      <c r="D1533" s="0" t="n">
        <v>200</v>
      </c>
      <c r="E1533" s="4" t="str">
        <f aca="false">+LEFT(RIGHT(M1533,P1533-N1533+1),O1533-N1533)</f>
        <v>CZ</v>
      </c>
      <c r="F1533" s="4" t="str">
        <f aca="false">+RIGHT(LEFT(M1533,S1533-1),S1533-O1533-1)</f>
        <v>DE_W</v>
      </c>
      <c r="G1533" s="4" t="n">
        <f aca="false">+D1533*VLOOKUP(C1533,[1]commodities!A$1:H$1048576,2,0)</f>
        <v>254</v>
      </c>
      <c r="H1533" s="4" t="n">
        <f aca="false">+$D1533*VLOOKUP(C1533,[1]commodities!A$1:H$1048576,3,0)</f>
        <v>2.008676</v>
      </c>
      <c r="I1533" s="4" t="n">
        <f aca="false">+G1533/K1533</f>
        <v>254</v>
      </c>
      <c r="J1533" s="4" t="n">
        <f aca="false">+H1533/K1533</f>
        <v>2.008676</v>
      </c>
      <c r="K1533" s="4" t="n">
        <f aca="false">+ROUNDUP(MAX(G1533/12000,H1533/51,1),0)</f>
        <v>1</v>
      </c>
      <c r="L1533" s="4" t="n">
        <f aca="false">+RANDBETWEEN(1,5)</f>
        <v>3</v>
      </c>
      <c r="M1533" s="4" t="str">
        <f aca="false">+VLOOKUP(A1533&amp;B1533,[1]country_org_des!$A$1:$E$1048576,5,0)</f>
        <v>FTL||Supplier_256||Plant_18||FTL_CZ-DE_W_250</v>
      </c>
      <c r="N1533" s="4" t="n">
        <f aca="false">+FIND("FTL",M1533,2)+4</f>
        <v>34</v>
      </c>
      <c r="O1533" s="0" t="n">
        <f aca="false">+FIND("-",M1533)</f>
        <v>36</v>
      </c>
      <c r="P1533" s="0" t="n">
        <f aca="false">+LEN(M1533)</f>
        <v>44</v>
      </c>
      <c r="Q1533" s="0" t="str">
        <f aca="false">+RIGHT(M1533,P1533-O1533)</f>
        <v>DE_W_250</v>
      </c>
      <c r="R1533" s="0" t="n">
        <f aca="false">+LEN(M1533)-LEN(SUBSTITUTE(M1533,"_",""))</f>
        <v>5</v>
      </c>
      <c r="S1533" s="0" t="n">
        <f aca="false">+FIND("!",T1533)</f>
        <v>41</v>
      </c>
      <c r="T1533" s="0" t="str">
        <f aca="false">+SUBSTITUTE(M1533,"_","!",R1533)</f>
        <v>FTL||Supplier_256||Plant_18||FTL_CZ-DE_W!250</v>
      </c>
    </row>
    <row r="1534" customFormat="false" ht="12.8" hidden="true" customHeight="false" outlineLevel="0" collapsed="false">
      <c r="A1534" s="0" t="s">
        <v>1727</v>
      </c>
      <c r="B1534" s="0" t="s">
        <v>1599</v>
      </c>
      <c r="C1534" s="0" t="s">
        <v>1729</v>
      </c>
      <c r="D1534" s="0" t="n">
        <v>124</v>
      </c>
      <c r="E1534" s="4" t="str">
        <f aca="false">+LEFT(RIGHT(M1534,P1534-N1534+1),O1534-N1534)</f>
        <v>CZ</v>
      </c>
      <c r="F1534" s="4" t="str">
        <f aca="false">+RIGHT(LEFT(M1534,S1534-1),S1534-O1534-1)</f>
        <v>DE_W</v>
      </c>
      <c r="G1534" s="4" t="n">
        <f aca="false">+D1534*VLOOKUP(C1534,[1]commodities!A$1:H$1048576,2,0)</f>
        <v>111.040000004</v>
      </c>
      <c r="H1534" s="4" t="n">
        <f aca="false">+$D1534*VLOOKUP(C1534,[1]commodities!A$1:H$1048576,3,0)</f>
        <v>1.004338</v>
      </c>
      <c r="I1534" s="4" t="n">
        <f aca="false">+G1534/K1534</f>
        <v>111.040000004</v>
      </c>
      <c r="J1534" s="4" t="n">
        <f aca="false">+H1534/K1534</f>
        <v>1.004338</v>
      </c>
      <c r="K1534" s="4" t="n">
        <f aca="false">+ROUNDUP(MAX(G1534/12000,H1534/51,1),0)</f>
        <v>1</v>
      </c>
      <c r="L1534" s="4" t="n">
        <f aca="false">+RANDBETWEEN(1,5)</f>
        <v>4</v>
      </c>
      <c r="M1534" s="4" t="str">
        <f aca="false">+VLOOKUP(A1534&amp;B1534,[1]country_org_des!$A$1:$E$1048576,5,0)</f>
        <v>FTL||Supplier_256||Plant_18||FTL_CZ-DE_W_250</v>
      </c>
      <c r="N1534" s="4" t="n">
        <f aca="false">+FIND("FTL",M1534,2)+4</f>
        <v>34</v>
      </c>
      <c r="O1534" s="0" t="n">
        <f aca="false">+FIND("-",M1534)</f>
        <v>36</v>
      </c>
      <c r="P1534" s="0" t="n">
        <f aca="false">+LEN(M1534)</f>
        <v>44</v>
      </c>
      <c r="Q1534" s="0" t="str">
        <f aca="false">+RIGHT(M1534,P1534-O1534)</f>
        <v>DE_W_250</v>
      </c>
      <c r="R1534" s="0" t="n">
        <f aca="false">+LEN(M1534)-LEN(SUBSTITUTE(M1534,"_",""))</f>
        <v>5</v>
      </c>
      <c r="S1534" s="0" t="n">
        <f aca="false">+FIND("!",T1534)</f>
        <v>41</v>
      </c>
      <c r="T1534" s="0" t="str">
        <f aca="false">+SUBSTITUTE(M1534,"_","!",R1534)</f>
        <v>FTL||Supplier_256||Plant_18||FTL_CZ-DE_W!250</v>
      </c>
    </row>
    <row r="1535" customFormat="false" ht="12.8" hidden="true" customHeight="false" outlineLevel="0" collapsed="false">
      <c r="A1535" s="0" t="s">
        <v>1727</v>
      </c>
      <c r="B1535" s="0" t="s">
        <v>1599</v>
      </c>
      <c r="C1535" s="0" t="s">
        <v>1730</v>
      </c>
      <c r="D1535" s="0" t="n">
        <v>256</v>
      </c>
      <c r="E1535" s="4" t="str">
        <f aca="false">+LEFT(RIGHT(M1535,P1535-N1535+1),O1535-N1535)</f>
        <v>CZ</v>
      </c>
      <c r="F1535" s="4" t="str">
        <f aca="false">+RIGHT(LEFT(M1535,S1535-1),S1535-O1535-1)</f>
        <v>DE_W</v>
      </c>
      <c r="G1535" s="4" t="n">
        <f aca="false">+D1535*VLOOKUP(C1535,[1]commodities!A$1:H$1048576,2,0)</f>
        <v>277.52</v>
      </c>
      <c r="H1535" s="4" t="n">
        <f aca="false">+$D1535*VLOOKUP(C1535,[1]commodities!A$1:H$1048576,3,0)</f>
        <v>2.0086759936</v>
      </c>
      <c r="I1535" s="4" t="n">
        <f aca="false">+G1535/K1535</f>
        <v>277.52</v>
      </c>
      <c r="J1535" s="4" t="n">
        <f aca="false">+H1535/K1535</f>
        <v>2.0086759936</v>
      </c>
      <c r="K1535" s="4" t="n">
        <f aca="false">+ROUNDUP(MAX(G1535/12000,H1535/51,1),0)</f>
        <v>1</v>
      </c>
      <c r="L1535" s="4" t="n">
        <f aca="false">+RANDBETWEEN(1,5)</f>
        <v>1</v>
      </c>
      <c r="M1535" s="4" t="str">
        <f aca="false">+VLOOKUP(A1535&amp;B1535,[1]country_org_des!$A$1:$E$1048576,5,0)</f>
        <v>FTL||Supplier_256||Plant_18||FTL_CZ-DE_W_250</v>
      </c>
      <c r="N1535" s="4" t="n">
        <f aca="false">+FIND("FTL",M1535,2)+4</f>
        <v>34</v>
      </c>
      <c r="O1535" s="0" t="n">
        <f aca="false">+FIND("-",M1535)</f>
        <v>36</v>
      </c>
      <c r="P1535" s="0" t="n">
        <f aca="false">+LEN(M1535)</f>
        <v>44</v>
      </c>
      <c r="Q1535" s="0" t="str">
        <f aca="false">+RIGHT(M1535,P1535-O1535)</f>
        <v>DE_W_250</v>
      </c>
      <c r="R1535" s="0" t="n">
        <f aca="false">+LEN(M1535)-LEN(SUBSTITUTE(M1535,"_",""))</f>
        <v>5</v>
      </c>
      <c r="S1535" s="0" t="n">
        <f aca="false">+FIND("!",T1535)</f>
        <v>41</v>
      </c>
      <c r="T1535" s="0" t="str">
        <f aca="false">+SUBSTITUTE(M1535,"_","!",R1535)</f>
        <v>FTL||Supplier_256||Plant_18||FTL_CZ-DE_W!250</v>
      </c>
    </row>
    <row r="1536" customFormat="false" ht="12.8" hidden="true" customHeight="false" outlineLevel="0" collapsed="false">
      <c r="A1536" s="0" t="s">
        <v>1727</v>
      </c>
      <c r="B1536" s="0" t="s">
        <v>1599</v>
      </c>
      <c r="C1536" s="0" t="s">
        <v>1731</v>
      </c>
      <c r="D1536" s="0" t="n">
        <v>45</v>
      </c>
      <c r="E1536" s="4" t="str">
        <f aca="false">+LEFT(RIGHT(M1536,P1536-N1536+1),O1536-N1536)</f>
        <v>CZ</v>
      </c>
      <c r="F1536" s="4" t="str">
        <f aca="false">+RIGHT(LEFT(M1536,S1536-1),S1536-O1536-1)</f>
        <v>DE_W</v>
      </c>
      <c r="G1536" s="4" t="n">
        <f aca="false">+D1536*VLOOKUP(C1536,[1]commodities!A$1:H$1048576,2,0)</f>
        <v>48.7828125</v>
      </c>
      <c r="H1536" s="4" t="n">
        <f aca="false">+$D1536*VLOOKUP(C1536,[1]commodities!A$1:H$1048576,3,0)</f>
        <v>0.353087577</v>
      </c>
      <c r="I1536" s="4" t="n">
        <f aca="false">+G1536/K1536</f>
        <v>48.7828125</v>
      </c>
      <c r="J1536" s="4" t="n">
        <f aca="false">+H1536/K1536</f>
        <v>0.353087577</v>
      </c>
      <c r="K1536" s="4" t="n">
        <f aca="false">+ROUNDUP(MAX(G1536/12000,H1536/51,1),0)</f>
        <v>1</v>
      </c>
      <c r="L1536" s="4" t="n">
        <f aca="false">+RANDBETWEEN(1,5)</f>
        <v>4</v>
      </c>
      <c r="M1536" s="4" t="str">
        <f aca="false">+VLOOKUP(A1536&amp;B1536,[1]country_org_des!$A$1:$E$1048576,5,0)</f>
        <v>FTL||Supplier_256||Plant_18||FTL_CZ-DE_W_250</v>
      </c>
      <c r="N1536" s="4" t="n">
        <f aca="false">+FIND("FTL",M1536,2)+4</f>
        <v>34</v>
      </c>
      <c r="O1536" s="0" t="n">
        <f aca="false">+FIND("-",M1536)</f>
        <v>36</v>
      </c>
      <c r="P1536" s="0" t="n">
        <f aca="false">+LEN(M1536)</f>
        <v>44</v>
      </c>
      <c r="Q1536" s="0" t="str">
        <f aca="false">+RIGHT(M1536,P1536-O1536)</f>
        <v>DE_W_250</v>
      </c>
      <c r="R1536" s="0" t="n">
        <f aca="false">+LEN(M1536)-LEN(SUBSTITUTE(M1536,"_",""))</f>
        <v>5</v>
      </c>
      <c r="S1536" s="0" t="n">
        <f aca="false">+FIND("!",T1536)</f>
        <v>41</v>
      </c>
      <c r="T1536" s="0" t="str">
        <f aca="false">+SUBSTITUTE(M1536,"_","!",R1536)</f>
        <v>FTL||Supplier_256||Plant_18||FTL_CZ-DE_W!250</v>
      </c>
    </row>
    <row r="1537" customFormat="false" ht="12.8" hidden="true" customHeight="false" outlineLevel="0" collapsed="false">
      <c r="A1537" s="0" t="s">
        <v>1727</v>
      </c>
      <c r="B1537" s="0" t="s">
        <v>1599</v>
      </c>
      <c r="C1537" s="0" t="s">
        <v>1732</v>
      </c>
      <c r="D1537" s="0" t="n">
        <v>240</v>
      </c>
      <c r="E1537" s="4" t="str">
        <f aca="false">+LEFT(RIGHT(M1537,P1537-N1537+1),O1537-N1537)</f>
        <v>CZ</v>
      </c>
      <c r="F1537" s="4" t="str">
        <f aca="false">+RIGHT(LEFT(M1537,S1537-1),S1537-O1537-1)</f>
        <v>DE_W</v>
      </c>
      <c r="G1537" s="4" t="n">
        <f aca="false">+D1537*VLOOKUP(C1537,[1]commodities!A$1:H$1048576,2,0)</f>
        <v>16.390000008</v>
      </c>
      <c r="H1537" s="4" t="n">
        <f aca="false">+$D1537*VLOOKUP(C1537,[1]commodities!A$1:H$1048576,3,0)</f>
        <v>0.0672</v>
      </c>
      <c r="I1537" s="4" t="n">
        <f aca="false">+G1537/K1537</f>
        <v>16.390000008</v>
      </c>
      <c r="J1537" s="4" t="n">
        <f aca="false">+H1537/K1537</f>
        <v>0.0672</v>
      </c>
      <c r="K1537" s="4" t="n">
        <f aca="false">+ROUNDUP(MAX(G1537/12000,H1537/51,1),0)</f>
        <v>1</v>
      </c>
      <c r="L1537" s="4" t="n">
        <f aca="false">+RANDBETWEEN(1,5)</f>
        <v>2</v>
      </c>
      <c r="M1537" s="4" t="str">
        <f aca="false">+VLOOKUP(A1537&amp;B1537,[1]country_org_des!$A$1:$E$1048576,5,0)</f>
        <v>FTL||Supplier_256||Plant_18||FTL_CZ-DE_W_250</v>
      </c>
      <c r="N1537" s="4" t="n">
        <f aca="false">+FIND("FTL",M1537,2)+4</f>
        <v>34</v>
      </c>
      <c r="O1537" s="0" t="n">
        <f aca="false">+FIND("-",M1537)</f>
        <v>36</v>
      </c>
      <c r="P1537" s="0" t="n">
        <f aca="false">+LEN(M1537)</f>
        <v>44</v>
      </c>
      <c r="Q1537" s="0" t="str">
        <f aca="false">+RIGHT(M1537,P1537-O1537)</f>
        <v>DE_W_250</v>
      </c>
      <c r="R1537" s="0" t="n">
        <f aca="false">+LEN(M1537)-LEN(SUBSTITUTE(M1537,"_",""))</f>
        <v>5</v>
      </c>
      <c r="S1537" s="0" t="n">
        <f aca="false">+FIND("!",T1537)</f>
        <v>41</v>
      </c>
      <c r="T1537" s="0" t="str">
        <f aca="false">+SUBSTITUTE(M1537,"_","!",R1537)</f>
        <v>FTL||Supplier_256||Plant_18||FTL_CZ-DE_W!250</v>
      </c>
    </row>
    <row r="1538" customFormat="false" ht="12.8" hidden="true" customHeight="false" outlineLevel="0" collapsed="false">
      <c r="A1538" s="0" t="s">
        <v>1727</v>
      </c>
      <c r="B1538" s="0" t="s">
        <v>1599</v>
      </c>
      <c r="C1538" s="0" t="s">
        <v>1733</v>
      </c>
      <c r="D1538" s="0" t="n">
        <v>49</v>
      </c>
      <c r="E1538" s="4" t="str">
        <f aca="false">+LEFT(RIGHT(M1538,P1538-N1538+1),O1538-N1538)</f>
        <v>CZ</v>
      </c>
      <c r="F1538" s="4" t="str">
        <f aca="false">+RIGHT(LEFT(M1538,S1538-1),S1538-O1538-1)</f>
        <v>DE_W</v>
      </c>
      <c r="G1538" s="4" t="n">
        <f aca="false">+D1538*VLOOKUP(C1538,[1]commodities!A$1:H$1048576,2,0)</f>
        <v>3.3462916683</v>
      </c>
      <c r="H1538" s="4" t="n">
        <f aca="false">+$D1538*VLOOKUP(C1538,[1]commodities!A$1:H$1048576,3,0)</f>
        <v>0.01372</v>
      </c>
      <c r="I1538" s="4" t="n">
        <f aca="false">+G1538/K1538</f>
        <v>3.3462916683</v>
      </c>
      <c r="J1538" s="4" t="n">
        <f aca="false">+H1538/K1538</f>
        <v>0.01372</v>
      </c>
      <c r="K1538" s="4" t="n">
        <f aca="false">+ROUNDUP(MAX(G1538/12000,H1538/51,1),0)</f>
        <v>1</v>
      </c>
      <c r="L1538" s="4" t="n">
        <f aca="false">+RANDBETWEEN(1,5)</f>
        <v>2</v>
      </c>
      <c r="M1538" s="4" t="str">
        <f aca="false">+VLOOKUP(A1538&amp;B1538,[1]country_org_des!$A$1:$E$1048576,5,0)</f>
        <v>FTL||Supplier_256||Plant_18||FTL_CZ-DE_W_250</v>
      </c>
      <c r="N1538" s="4" t="n">
        <f aca="false">+FIND("FTL",M1538,2)+4</f>
        <v>34</v>
      </c>
      <c r="O1538" s="0" t="n">
        <f aca="false">+FIND("-",M1538)</f>
        <v>36</v>
      </c>
      <c r="P1538" s="0" t="n">
        <f aca="false">+LEN(M1538)</f>
        <v>44</v>
      </c>
      <c r="Q1538" s="0" t="str">
        <f aca="false">+RIGHT(M1538,P1538-O1538)</f>
        <v>DE_W_250</v>
      </c>
      <c r="R1538" s="0" t="n">
        <f aca="false">+LEN(M1538)-LEN(SUBSTITUTE(M1538,"_",""))</f>
        <v>5</v>
      </c>
      <c r="S1538" s="0" t="n">
        <f aca="false">+FIND("!",T1538)</f>
        <v>41</v>
      </c>
      <c r="T1538" s="0" t="str">
        <f aca="false">+SUBSTITUTE(M1538,"_","!",R1538)</f>
        <v>FTL||Supplier_256||Plant_18||FTL_CZ-DE_W!250</v>
      </c>
    </row>
    <row r="1539" customFormat="false" ht="12.8" hidden="true" customHeight="false" outlineLevel="0" collapsed="false">
      <c r="A1539" s="0" t="s">
        <v>1727</v>
      </c>
      <c r="B1539" s="0" t="s">
        <v>1599</v>
      </c>
      <c r="C1539" s="0" t="s">
        <v>1734</v>
      </c>
      <c r="D1539" s="0" t="n">
        <v>6</v>
      </c>
      <c r="E1539" s="4" t="str">
        <f aca="false">+LEFT(RIGHT(M1539,P1539-N1539+1),O1539-N1539)</f>
        <v>CZ</v>
      </c>
      <c r="F1539" s="4" t="str">
        <f aca="false">+RIGHT(LEFT(M1539,S1539-1),S1539-O1539-1)</f>
        <v>DE_W</v>
      </c>
      <c r="G1539" s="4" t="n">
        <f aca="false">+D1539*VLOOKUP(C1539,[1]commodities!A$1:H$1048576,2,0)</f>
        <v>5.6500000002</v>
      </c>
      <c r="H1539" s="4" t="n">
        <f aca="false">+$D1539*VLOOKUP(C1539,[1]commodities!A$1:H$1048576,3,0)</f>
        <v>0.0672</v>
      </c>
      <c r="I1539" s="4" t="n">
        <f aca="false">+G1539/K1539</f>
        <v>5.6500000002</v>
      </c>
      <c r="J1539" s="4" t="n">
        <f aca="false">+H1539/K1539</f>
        <v>0.0672</v>
      </c>
      <c r="K1539" s="4" t="n">
        <f aca="false">+ROUNDUP(MAX(G1539/12000,H1539/51,1),0)</f>
        <v>1</v>
      </c>
      <c r="L1539" s="4" t="n">
        <f aca="false">+RANDBETWEEN(1,5)</f>
        <v>2</v>
      </c>
      <c r="M1539" s="4" t="str">
        <f aca="false">+VLOOKUP(A1539&amp;B1539,[1]country_org_des!$A$1:$E$1048576,5,0)</f>
        <v>FTL||Supplier_256||Plant_18||FTL_CZ-DE_W_250</v>
      </c>
      <c r="N1539" s="4" t="n">
        <f aca="false">+FIND("FTL",M1539,2)+4</f>
        <v>34</v>
      </c>
      <c r="O1539" s="0" t="n">
        <f aca="false">+FIND("-",M1539)</f>
        <v>36</v>
      </c>
      <c r="P1539" s="0" t="n">
        <f aca="false">+LEN(M1539)</f>
        <v>44</v>
      </c>
      <c r="Q1539" s="0" t="str">
        <f aca="false">+RIGHT(M1539,P1539-O1539)</f>
        <v>DE_W_250</v>
      </c>
      <c r="R1539" s="0" t="n">
        <f aca="false">+LEN(M1539)-LEN(SUBSTITUTE(M1539,"_",""))</f>
        <v>5</v>
      </c>
      <c r="S1539" s="0" t="n">
        <f aca="false">+FIND("!",T1539)</f>
        <v>41</v>
      </c>
      <c r="T1539" s="0" t="str">
        <f aca="false">+SUBSTITUTE(M1539,"_","!",R1539)</f>
        <v>FTL||Supplier_256||Plant_18||FTL_CZ-DE_W!250</v>
      </c>
    </row>
    <row r="1540" customFormat="false" ht="12.8" hidden="true" customHeight="false" outlineLevel="0" collapsed="false">
      <c r="A1540" s="0" t="s">
        <v>614</v>
      </c>
      <c r="B1540" s="0" t="s">
        <v>1599</v>
      </c>
      <c r="C1540" s="0" t="s">
        <v>1735</v>
      </c>
      <c r="D1540" s="0" t="n">
        <v>1000</v>
      </c>
      <c r="E1540" s="4" t="str">
        <f aca="false">+LEFT(RIGHT(M1540,P1540-N1540+1),O1540-N1540)</f>
        <v>PL</v>
      </c>
      <c r="F1540" s="4" t="str">
        <f aca="false">+RIGHT(LEFT(M1540,S1540-1),S1540-O1540-1)</f>
        <v>DE_W</v>
      </c>
      <c r="G1540" s="4" t="n">
        <f aca="false">+D1540*VLOOKUP(C1540,[1]commodities!A$1:H$1048576,2,0)</f>
        <v>230</v>
      </c>
      <c r="H1540" s="4" t="n">
        <f aca="false">+$D1540*VLOOKUP(C1540,[1]commodities!A$1:H$1048576,3,0)</f>
        <v>1.008</v>
      </c>
      <c r="I1540" s="4" t="n">
        <f aca="false">+G1540/K1540</f>
        <v>230</v>
      </c>
      <c r="J1540" s="4" t="n">
        <f aca="false">+H1540/K1540</f>
        <v>1.008</v>
      </c>
      <c r="K1540" s="4" t="n">
        <f aca="false">+ROUNDUP(MAX(G1540/12000,H1540/51,1),0)</f>
        <v>1</v>
      </c>
      <c r="L1540" s="4" t="n">
        <f aca="false">+RANDBETWEEN(1,5)</f>
        <v>5</v>
      </c>
      <c r="M1540" s="4" t="str">
        <f aca="false">+VLOOKUP(A1540&amp;B1540,[1]country_org_des!$A$1:$E$1048576,5,0)</f>
        <v>FTL||Supplier_329||Plant_18||FTL_PL-DE_W_1000</v>
      </c>
      <c r="N1540" s="4" t="n">
        <f aca="false">+FIND("FTL",M1540,2)+4</f>
        <v>34</v>
      </c>
      <c r="O1540" s="0" t="n">
        <f aca="false">+FIND("-",M1540)</f>
        <v>36</v>
      </c>
      <c r="P1540" s="0" t="n">
        <f aca="false">+LEN(M1540)</f>
        <v>45</v>
      </c>
      <c r="Q1540" s="0" t="str">
        <f aca="false">+RIGHT(M1540,P1540-O1540)</f>
        <v>DE_W_1000</v>
      </c>
      <c r="R1540" s="0" t="n">
        <f aca="false">+LEN(M1540)-LEN(SUBSTITUTE(M1540,"_",""))</f>
        <v>5</v>
      </c>
      <c r="S1540" s="0" t="n">
        <f aca="false">+FIND("!",T1540)</f>
        <v>41</v>
      </c>
      <c r="T1540" s="0" t="str">
        <f aca="false">+SUBSTITUTE(M1540,"_","!",R1540)</f>
        <v>FTL||Supplier_329||Plant_18||FTL_PL-DE_W!1000</v>
      </c>
    </row>
    <row r="1541" customFormat="false" ht="12.8" hidden="true" customHeight="false" outlineLevel="0" collapsed="false">
      <c r="A1541" s="0" t="s">
        <v>1736</v>
      </c>
      <c r="B1541" s="0" t="s">
        <v>1599</v>
      </c>
      <c r="C1541" s="0" t="s">
        <v>1737</v>
      </c>
      <c r="D1541" s="0" t="n">
        <v>360</v>
      </c>
      <c r="E1541" s="4" t="str">
        <f aca="false">+LEFT(RIGHT(M1541,P1541-N1541+1),O1541-N1541)</f>
        <v>DE_W</v>
      </c>
      <c r="F1541" s="4" t="str">
        <f aca="false">+RIGHT(LEFT(M1541,S1541-1),S1541-O1541-1)</f>
        <v>DE_W</v>
      </c>
      <c r="G1541" s="4" t="n">
        <f aca="false">+D1541*VLOOKUP(C1541,[1]commodities!A$1:H$1048576,2,0)</f>
        <v>1732.799999988</v>
      </c>
      <c r="H1541" s="4" t="n">
        <f aca="false">+$D1541*VLOOKUP(C1541,[1]commodities!A$1:H$1048576,3,0)</f>
        <v>12.052055988</v>
      </c>
      <c r="I1541" s="4" t="n">
        <f aca="false">+G1541/K1541</f>
        <v>1732.799999988</v>
      </c>
      <c r="J1541" s="4" t="n">
        <f aca="false">+H1541/K1541</f>
        <v>12.052055988</v>
      </c>
      <c r="K1541" s="4" t="n">
        <f aca="false">+ROUNDUP(MAX(G1541/12000,H1541/51,1),0)</f>
        <v>1</v>
      </c>
      <c r="L1541" s="4" t="n">
        <f aca="false">+RANDBETWEEN(1,5)</f>
        <v>2</v>
      </c>
      <c r="M1541" s="4" t="str">
        <f aca="false">+VLOOKUP(A1541&amp;B1541,[1]country_org_des!$A$1:$E$1048576,5,0)</f>
        <v>FTL||Supplier_171||Plant_18||FTL_DE_W-DE_W_500</v>
      </c>
      <c r="N1541" s="4" t="n">
        <f aca="false">+FIND("FTL",M1541,2)+4</f>
        <v>34</v>
      </c>
      <c r="O1541" s="0" t="n">
        <f aca="false">+FIND("-",M1541)</f>
        <v>38</v>
      </c>
      <c r="P1541" s="0" t="n">
        <f aca="false">+LEN(M1541)</f>
        <v>46</v>
      </c>
      <c r="Q1541" s="0" t="str">
        <f aca="false">+RIGHT(M1541,P1541-O1541)</f>
        <v>DE_W_500</v>
      </c>
      <c r="R1541" s="0" t="n">
        <f aca="false">+LEN(M1541)-LEN(SUBSTITUTE(M1541,"_",""))</f>
        <v>6</v>
      </c>
      <c r="S1541" s="0" t="n">
        <f aca="false">+FIND("!",T1541)</f>
        <v>43</v>
      </c>
      <c r="T1541" s="0" t="str">
        <f aca="false">+SUBSTITUTE(M1541,"_","!",R1541)</f>
        <v>FTL||Supplier_171||Plant_18||FTL_DE_W-DE_W!500</v>
      </c>
    </row>
    <row r="1542" customFormat="false" ht="12.8" hidden="true" customHeight="false" outlineLevel="0" collapsed="false">
      <c r="A1542" s="0" t="s">
        <v>1736</v>
      </c>
      <c r="B1542" s="0" t="s">
        <v>1599</v>
      </c>
      <c r="C1542" s="0" t="s">
        <v>1738</v>
      </c>
      <c r="D1542" s="0" t="n">
        <v>390</v>
      </c>
      <c r="E1542" s="4" t="str">
        <f aca="false">+LEFT(RIGHT(M1542,P1542-N1542+1),O1542-N1542)</f>
        <v>DE_W</v>
      </c>
      <c r="F1542" s="4" t="str">
        <f aca="false">+RIGHT(LEFT(M1542,S1542-1),S1542-O1542-1)</f>
        <v>DE_W</v>
      </c>
      <c r="G1542" s="4" t="n">
        <f aca="false">+D1542*VLOOKUP(C1542,[1]commodities!A$1:H$1048576,2,0)</f>
        <v>1877.199999987</v>
      </c>
      <c r="H1542" s="4" t="n">
        <f aca="false">+$D1542*VLOOKUP(C1542,[1]commodities!A$1:H$1048576,3,0)</f>
        <v>13.056393987</v>
      </c>
      <c r="I1542" s="4" t="n">
        <f aca="false">+G1542/K1542</f>
        <v>1877.199999987</v>
      </c>
      <c r="J1542" s="4" t="n">
        <f aca="false">+H1542/K1542</f>
        <v>13.056393987</v>
      </c>
      <c r="K1542" s="4" t="n">
        <f aca="false">+ROUNDUP(MAX(G1542/12000,H1542/51,1),0)</f>
        <v>1</v>
      </c>
      <c r="L1542" s="4" t="n">
        <f aca="false">+RANDBETWEEN(1,5)</f>
        <v>4</v>
      </c>
      <c r="M1542" s="4" t="str">
        <f aca="false">+VLOOKUP(A1542&amp;B1542,[1]country_org_des!$A$1:$E$1048576,5,0)</f>
        <v>FTL||Supplier_171||Plant_18||FTL_DE_W-DE_W_500</v>
      </c>
      <c r="N1542" s="4" t="n">
        <f aca="false">+FIND("FTL",M1542,2)+4</f>
        <v>34</v>
      </c>
      <c r="O1542" s="0" t="n">
        <f aca="false">+FIND("-",M1542)</f>
        <v>38</v>
      </c>
      <c r="P1542" s="0" t="n">
        <f aca="false">+LEN(M1542)</f>
        <v>46</v>
      </c>
      <c r="Q1542" s="0" t="str">
        <f aca="false">+RIGHT(M1542,P1542-O1542)</f>
        <v>DE_W_500</v>
      </c>
      <c r="R1542" s="0" t="n">
        <f aca="false">+LEN(M1542)-LEN(SUBSTITUTE(M1542,"_",""))</f>
        <v>6</v>
      </c>
      <c r="S1542" s="0" t="n">
        <f aca="false">+FIND("!",T1542)</f>
        <v>43</v>
      </c>
      <c r="T1542" s="0" t="str">
        <f aca="false">+SUBSTITUTE(M1542,"_","!",R1542)</f>
        <v>FTL||Supplier_171||Plant_18||FTL_DE_W-DE_W!500</v>
      </c>
    </row>
    <row r="1543" customFormat="false" ht="12.8" hidden="true" customHeight="false" outlineLevel="0" collapsed="false">
      <c r="A1543" s="0" t="s">
        <v>287</v>
      </c>
      <c r="B1543" s="0" t="s">
        <v>1599</v>
      </c>
      <c r="C1543" s="0" t="s">
        <v>1739</v>
      </c>
      <c r="D1543" s="0" t="n">
        <v>7200</v>
      </c>
      <c r="E1543" s="4" t="str">
        <f aca="false">+LEFT(RIGHT(M1543,P1543-N1543+1),O1543-N1543)</f>
        <v>PL</v>
      </c>
      <c r="F1543" s="4" t="str">
        <f aca="false">+RIGHT(LEFT(M1543,S1543-1),S1543-O1543-1)</f>
        <v>DE_W</v>
      </c>
      <c r="G1543" s="4" t="n">
        <f aca="false">+D1543*VLOOKUP(C1543,[1]commodities!A$1:H$1048576,2,0)</f>
        <v>981.12000024</v>
      </c>
      <c r="H1543" s="4" t="n">
        <f aca="false">+$D1543*VLOOKUP(C1543,[1]commodities!A$1:H$1048576,3,0)</f>
        <v>0.84672</v>
      </c>
      <c r="I1543" s="4" t="n">
        <f aca="false">+G1543/K1543</f>
        <v>981.12000024</v>
      </c>
      <c r="J1543" s="4" t="n">
        <f aca="false">+H1543/K1543</f>
        <v>0.84672</v>
      </c>
      <c r="K1543" s="4" t="n">
        <f aca="false">+ROUNDUP(MAX(G1543/12000,H1543/51,1),0)</f>
        <v>1</v>
      </c>
      <c r="L1543" s="4" t="n">
        <f aca="false">+RANDBETWEEN(1,5)</f>
        <v>1</v>
      </c>
      <c r="M1543" s="4" t="str">
        <f aca="false">+VLOOKUP(A1543&amp;B1543,[1]country_org_des!$A$1:$E$1048576,5,0)</f>
        <v>FTL||Supplier_326||Plant_18||FTL_PL-DE_W_1000</v>
      </c>
      <c r="N1543" s="4" t="n">
        <f aca="false">+FIND("FTL",M1543,2)+4</f>
        <v>34</v>
      </c>
      <c r="O1543" s="0" t="n">
        <f aca="false">+FIND("-",M1543)</f>
        <v>36</v>
      </c>
      <c r="P1543" s="0" t="n">
        <f aca="false">+LEN(M1543)</f>
        <v>45</v>
      </c>
      <c r="Q1543" s="0" t="str">
        <f aca="false">+RIGHT(M1543,P1543-O1543)</f>
        <v>DE_W_1000</v>
      </c>
      <c r="R1543" s="0" t="n">
        <f aca="false">+LEN(M1543)-LEN(SUBSTITUTE(M1543,"_",""))</f>
        <v>5</v>
      </c>
      <c r="S1543" s="0" t="n">
        <f aca="false">+FIND("!",T1543)</f>
        <v>41</v>
      </c>
      <c r="T1543" s="0" t="str">
        <f aca="false">+SUBSTITUTE(M1543,"_","!",R1543)</f>
        <v>FTL||Supplier_326||Plant_18||FTL_PL-DE_W!1000</v>
      </c>
    </row>
    <row r="1544" customFormat="false" ht="12.8" hidden="true" customHeight="false" outlineLevel="0" collapsed="false">
      <c r="A1544" s="0" t="s">
        <v>287</v>
      </c>
      <c r="B1544" s="0" t="s">
        <v>1599</v>
      </c>
      <c r="C1544" s="0" t="s">
        <v>1740</v>
      </c>
      <c r="D1544" s="0" t="n">
        <v>1920</v>
      </c>
      <c r="E1544" s="4" t="str">
        <f aca="false">+LEFT(RIGHT(M1544,P1544-N1544+1),O1544-N1544)</f>
        <v>PL</v>
      </c>
      <c r="F1544" s="4" t="str">
        <f aca="false">+RIGHT(LEFT(M1544,S1544-1),S1544-O1544-1)</f>
        <v>DE_W</v>
      </c>
      <c r="G1544" s="4" t="n">
        <f aca="false">+D1544*VLOOKUP(C1544,[1]commodities!A$1:H$1048576,2,0)</f>
        <v>176.16</v>
      </c>
      <c r="H1544" s="4" t="n">
        <f aca="false">+$D1544*VLOOKUP(C1544,[1]commodities!A$1:H$1048576,3,0)</f>
        <v>0.42336</v>
      </c>
      <c r="I1544" s="4" t="n">
        <f aca="false">+G1544/K1544</f>
        <v>176.16</v>
      </c>
      <c r="J1544" s="4" t="n">
        <f aca="false">+H1544/K1544</f>
        <v>0.42336</v>
      </c>
      <c r="K1544" s="4" t="n">
        <f aca="false">+ROUNDUP(MAX(G1544/12000,H1544/51,1),0)</f>
        <v>1</v>
      </c>
      <c r="L1544" s="4" t="n">
        <f aca="false">+RANDBETWEEN(1,5)</f>
        <v>3</v>
      </c>
      <c r="M1544" s="4" t="str">
        <f aca="false">+VLOOKUP(A1544&amp;B1544,[1]country_org_des!$A$1:$E$1048576,5,0)</f>
        <v>FTL||Supplier_326||Plant_18||FTL_PL-DE_W_1000</v>
      </c>
      <c r="N1544" s="4" t="n">
        <f aca="false">+FIND("FTL",M1544,2)+4</f>
        <v>34</v>
      </c>
      <c r="O1544" s="0" t="n">
        <f aca="false">+FIND("-",M1544)</f>
        <v>36</v>
      </c>
      <c r="P1544" s="0" t="n">
        <f aca="false">+LEN(M1544)</f>
        <v>45</v>
      </c>
      <c r="Q1544" s="0" t="str">
        <f aca="false">+RIGHT(M1544,P1544-O1544)</f>
        <v>DE_W_1000</v>
      </c>
      <c r="R1544" s="0" t="n">
        <f aca="false">+LEN(M1544)-LEN(SUBSTITUTE(M1544,"_",""))</f>
        <v>5</v>
      </c>
      <c r="S1544" s="0" t="n">
        <f aca="false">+FIND("!",T1544)</f>
        <v>41</v>
      </c>
      <c r="T1544" s="0" t="str">
        <f aca="false">+SUBSTITUTE(M1544,"_","!",R1544)</f>
        <v>FTL||Supplier_326||Plant_18||FTL_PL-DE_W!1000</v>
      </c>
    </row>
    <row r="1545" customFormat="false" ht="12.8" hidden="true" customHeight="false" outlineLevel="0" collapsed="false">
      <c r="A1545" s="0" t="s">
        <v>287</v>
      </c>
      <c r="B1545" s="0" t="s">
        <v>1599</v>
      </c>
      <c r="C1545" s="0" t="s">
        <v>1741</v>
      </c>
      <c r="D1545" s="0" t="n">
        <v>1920</v>
      </c>
      <c r="E1545" s="4" t="str">
        <f aca="false">+LEFT(RIGHT(M1545,P1545-N1545+1),O1545-N1545)</f>
        <v>PL</v>
      </c>
      <c r="F1545" s="4" t="str">
        <f aca="false">+RIGHT(LEFT(M1545,S1545-1),S1545-O1545-1)</f>
        <v>DE_W</v>
      </c>
      <c r="G1545" s="4" t="n">
        <f aca="false">+D1545*VLOOKUP(C1545,[1]commodities!A$1:H$1048576,2,0)</f>
        <v>176.16</v>
      </c>
      <c r="H1545" s="4" t="n">
        <f aca="false">+$D1545*VLOOKUP(C1545,[1]commodities!A$1:H$1048576,3,0)</f>
        <v>0.42336</v>
      </c>
      <c r="I1545" s="4" t="n">
        <f aca="false">+G1545/K1545</f>
        <v>176.16</v>
      </c>
      <c r="J1545" s="4" t="n">
        <f aca="false">+H1545/K1545</f>
        <v>0.42336</v>
      </c>
      <c r="K1545" s="4" t="n">
        <f aca="false">+ROUNDUP(MAX(G1545/12000,H1545/51,1),0)</f>
        <v>1</v>
      </c>
      <c r="L1545" s="4" t="n">
        <f aca="false">+RANDBETWEEN(1,5)</f>
        <v>5</v>
      </c>
      <c r="M1545" s="4" t="str">
        <f aca="false">+VLOOKUP(A1545&amp;B1545,[1]country_org_des!$A$1:$E$1048576,5,0)</f>
        <v>FTL||Supplier_326||Plant_18||FTL_PL-DE_W_1000</v>
      </c>
      <c r="N1545" s="4" t="n">
        <f aca="false">+FIND("FTL",M1545,2)+4</f>
        <v>34</v>
      </c>
      <c r="O1545" s="0" t="n">
        <f aca="false">+FIND("-",M1545)</f>
        <v>36</v>
      </c>
      <c r="P1545" s="0" t="n">
        <f aca="false">+LEN(M1545)</f>
        <v>45</v>
      </c>
      <c r="Q1545" s="0" t="str">
        <f aca="false">+RIGHT(M1545,P1545-O1545)</f>
        <v>DE_W_1000</v>
      </c>
      <c r="R1545" s="0" t="n">
        <f aca="false">+LEN(M1545)-LEN(SUBSTITUTE(M1545,"_",""))</f>
        <v>5</v>
      </c>
      <c r="S1545" s="0" t="n">
        <f aca="false">+FIND("!",T1545)</f>
        <v>41</v>
      </c>
      <c r="T1545" s="0" t="str">
        <f aca="false">+SUBSTITUTE(M1545,"_","!",R1545)</f>
        <v>FTL||Supplier_326||Plant_18||FTL_PL-DE_W!1000</v>
      </c>
    </row>
    <row r="1546" customFormat="false" ht="12.8" hidden="true" customHeight="false" outlineLevel="0" collapsed="false">
      <c r="A1546" s="0" t="s">
        <v>287</v>
      </c>
      <c r="B1546" s="0" t="s">
        <v>1599</v>
      </c>
      <c r="C1546" s="0" t="s">
        <v>1742</v>
      </c>
      <c r="D1546" s="0" t="n">
        <v>440</v>
      </c>
      <c r="E1546" s="4" t="str">
        <f aca="false">+LEFT(RIGHT(M1546,P1546-N1546+1),O1546-N1546)</f>
        <v>PL</v>
      </c>
      <c r="F1546" s="4" t="str">
        <f aca="false">+RIGHT(LEFT(M1546,S1546-1),S1546-O1546-1)</f>
        <v>DE_W</v>
      </c>
      <c r="G1546" s="4" t="n">
        <f aca="false">+D1546*VLOOKUP(C1546,[1]commodities!A$1:H$1048576,2,0)</f>
        <v>2325.4</v>
      </c>
      <c r="H1546" s="4" t="n">
        <f aca="false">+$D1546*VLOOKUP(C1546,[1]commodities!A$1:H$1048576,3,0)</f>
        <v>11.047718</v>
      </c>
      <c r="I1546" s="4" t="n">
        <f aca="false">+G1546/K1546</f>
        <v>2325.4</v>
      </c>
      <c r="J1546" s="4" t="n">
        <f aca="false">+H1546/K1546</f>
        <v>11.047718</v>
      </c>
      <c r="K1546" s="4" t="n">
        <f aca="false">+ROUNDUP(MAX(G1546/12000,H1546/51,1),0)</f>
        <v>1</v>
      </c>
      <c r="L1546" s="4" t="n">
        <f aca="false">+RANDBETWEEN(1,5)</f>
        <v>1</v>
      </c>
      <c r="M1546" s="4" t="str">
        <f aca="false">+VLOOKUP(A1546&amp;B1546,[1]country_org_des!$A$1:$E$1048576,5,0)</f>
        <v>FTL||Supplier_326||Plant_18||FTL_PL-DE_W_1000</v>
      </c>
      <c r="N1546" s="4" t="n">
        <f aca="false">+FIND("FTL",M1546,2)+4</f>
        <v>34</v>
      </c>
      <c r="O1546" s="0" t="n">
        <f aca="false">+FIND("-",M1546)</f>
        <v>36</v>
      </c>
      <c r="P1546" s="0" t="n">
        <f aca="false">+LEN(M1546)</f>
        <v>45</v>
      </c>
      <c r="Q1546" s="0" t="str">
        <f aca="false">+RIGHT(M1546,P1546-O1546)</f>
        <v>DE_W_1000</v>
      </c>
      <c r="R1546" s="0" t="n">
        <f aca="false">+LEN(M1546)-LEN(SUBSTITUTE(M1546,"_",""))</f>
        <v>5</v>
      </c>
      <c r="S1546" s="0" t="n">
        <f aca="false">+FIND("!",T1546)</f>
        <v>41</v>
      </c>
      <c r="T1546" s="0" t="str">
        <f aca="false">+SUBSTITUTE(M1546,"_","!",R1546)</f>
        <v>FTL||Supplier_326||Plant_18||FTL_PL-DE_W!1000</v>
      </c>
    </row>
    <row r="1547" customFormat="false" ht="12.8" hidden="true" customHeight="false" outlineLevel="0" collapsed="false">
      <c r="A1547" s="0" t="s">
        <v>287</v>
      </c>
      <c r="B1547" s="0" t="s">
        <v>1599</v>
      </c>
      <c r="C1547" s="0" t="s">
        <v>1743</v>
      </c>
      <c r="D1547" s="0" t="n">
        <v>680</v>
      </c>
      <c r="E1547" s="4" t="str">
        <f aca="false">+LEFT(RIGHT(M1547,P1547-N1547+1),O1547-N1547)</f>
        <v>PL</v>
      </c>
      <c r="F1547" s="4" t="str">
        <f aca="false">+RIGHT(LEFT(M1547,S1547-1),S1547-O1547-1)</f>
        <v>DE_W</v>
      </c>
      <c r="G1547" s="4" t="n">
        <f aca="false">+D1547*VLOOKUP(C1547,[1]commodities!A$1:H$1048576,2,0)</f>
        <v>3593.8</v>
      </c>
      <c r="H1547" s="4" t="n">
        <f aca="false">+$D1547*VLOOKUP(C1547,[1]commodities!A$1:H$1048576,3,0)</f>
        <v>17.073746</v>
      </c>
      <c r="I1547" s="4" t="n">
        <f aca="false">+G1547/K1547</f>
        <v>3593.8</v>
      </c>
      <c r="J1547" s="4" t="n">
        <f aca="false">+H1547/K1547</f>
        <v>17.073746</v>
      </c>
      <c r="K1547" s="4" t="n">
        <f aca="false">+ROUNDUP(MAX(G1547/12000,H1547/51,1),0)</f>
        <v>1</v>
      </c>
      <c r="L1547" s="4" t="n">
        <f aca="false">+RANDBETWEEN(1,5)</f>
        <v>3</v>
      </c>
      <c r="M1547" s="4" t="str">
        <f aca="false">+VLOOKUP(A1547&amp;B1547,[1]country_org_des!$A$1:$E$1048576,5,0)</f>
        <v>FTL||Supplier_326||Plant_18||FTL_PL-DE_W_1000</v>
      </c>
      <c r="N1547" s="4" t="n">
        <f aca="false">+FIND("FTL",M1547,2)+4</f>
        <v>34</v>
      </c>
      <c r="O1547" s="0" t="n">
        <f aca="false">+FIND("-",M1547)</f>
        <v>36</v>
      </c>
      <c r="P1547" s="0" t="n">
        <f aca="false">+LEN(M1547)</f>
        <v>45</v>
      </c>
      <c r="Q1547" s="0" t="str">
        <f aca="false">+RIGHT(M1547,P1547-O1547)</f>
        <v>DE_W_1000</v>
      </c>
      <c r="R1547" s="0" t="n">
        <f aca="false">+LEN(M1547)-LEN(SUBSTITUTE(M1547,"_",""))</f>
        <v>5</v>
      </c>
      <c r="S1547" s="0" t="n">
        <f aca="false">+FIND("!",T1547)</f>
        <v>41</v>
      </c>
      <c r="T1547" s="0" t="str">
        <f aca="false">+SUBSTITUTE(M1547,"_","!",R1547)</f>
        <v>FTL||Supplier_326||Plant_18||FTL_PL-DE_W!1000</v>
      </c>
    </row>
    <row r="1548" customFormat="false" ht="12.8" hidden="true" customHeight="false" outlineLevel="0" collapsed="false">
      <c r="A1548" s="0" t="s">
        <v>287</v>
      </c>
      <c r="B1548" s="0" t="s">
        <v>1599</v>
      </c>
      <c r="C1548" s="0" t="s">
        <v>1744</v>
      </c>
      <c r="D1548" s="0" t="n">
        <v>290</v>
      </c>
      <c r="E1548" s="4" t="str">
        <f aca="false">+LEFT(RIGHT(M1548,P1548-N1548+1),O1548-N1548)</f>
        <v>PL</v>
      </c>
      <c r="F1548" s="4" t="str">
        <f aca="false">+RIGHT(LEFT(M1548,S1548-1),S1548-O1548-1)</f>
        <v>DE_W</v>
      </c>
      <c r="G1548" s="4" t="n">
        <f aca="false">+D1548*VLOOKUP(C1548,[1]commodities!A$1:H$1048576,2,0)</f>
        <v>5048.9</v>
      </c>
      <c r="H1548" s="4" t="n">
        <f aca="false">+$D1548*VLOOKUP(C1548,[1]commodities!A$1:H$1048576,3,0)</f>
        <v>54.0096</v>
      </c>
      <c r="I1548" s="4" t="n">
        <f aca="false">+G1548/K1548</f>
        <v>2524.45</v>
      </c>
      <c r="J1548" s="4" t="n">
        <f aca="false">+H1548/K1548</f>
        <v>27.0048</v>
      </c>
      <c r="K1548" s="4" t="n">
        <f aca="false">+ROUNDUP(MAX(G1548/12000,H1548/51,1),0)</f>
        <v>2</v>
      </c>
      <c r="L1548" s="4" t="n">
        <f aca="false">+RANDBETWEEN(1,5)</f>
        <v>5</v>
      </c>
      <c r="M1548" s="4" t="str">
        <f aca="false">+VLOOKUP(A1548&amp;B1548,[1]country_org_des!$A$1:$E$1048576,5,0)</f>
        <v>FTL||Supplier_326||Plant_18||FTL_PL-DE_W_1000</v>
      </c>
      <c r="N1548" s="4" t="n">
        <f aca="false">+FIND("FTL",M1548,2)+4</f>
        <v>34</v>
      </c>
      <c r="O1548" s="0" t="n">
        <f aca="false">+FIND("-",M1548)</f>
        <v>36</v>
      </c>
      <c r="P1548" s="0" t="n">
        <f aca="false">+LEN(M1548)</f>
        <v>45</v>
      </c>
      <c r="Q1548" s="0" t="str">
        <f aca="false">+RIGHT(M1548,P1548-O1548)</f>
        <v>DE_W_1000</v>
      </c>
      <c r="R1548" s="0" t="n">
        <f aca="false">+LEN(M1548)-LEN(SUBSTITUTE(M1548,"_",""))</f>
        <v>5</v>
      </c>
      <c r="S1548" s="0" t="n">
        <f aca="false">+FIND("!",T1548)</f>
        <v>41</v>
      </c>
      <c r="T1548" s="0" t="str">
        <f aca="false">+SUBSTITUTE(M1548,"_","!",R1548)</f>
        <v>FTL||Supplier_326||Plant_18||FTL_PL-DE_W!1000</v>
      </c>
    </row>
    <row r="1549" customFormat="false" ht="12.8" hidden="true" customHeight="false" outlineLevel="0" collapsed="false">
      <c r="A1549" s="0" t="s">
        <v>287</v>
      </c>
      <c r="B1549" s="0" t="s">
        <v>1599</v>
      </c>
      <c r="C1549" s="0" t="s">
        <v>1745</v>
      </c>
      <c r="D1549" s="0" t="n">
        <v>600</v>
      </c>
      <c r="E1549" s="4" t="str">
        <f aca="false">+LEFT(RIGHT(M1549,P1549-N1549+1),O1549-N1549)</f>
        <v>PL</v>
      </c>
      <c r="F1549" s="4" t="str">
        <f aca="false">+RIGHT(LEFT(M1549,S1549-1),S1549-O1549-1)</f>
        <v>DE_W</v>
      </c>
      <c r="G1549" s="4" t="n">
        <f aca="false">+D1549*VLOOKUP(C1549,[1]commodities!A$1:H$1048576,2,0)</f>
        <v>10446</v>
      </c>
      <c r="H1549" s="4" t="n">
        <f aca="false">+$D1549*VLOOKUP(C1549,[1]commodities!A$1:H$1048576,3,0)</f>
        <v>111.744</v>
      </c>
      <c r="I1549" s="4" t="n">
        <f aca="false">+G1549/K1549</f>
        <v>3482</v>
      </c>
      <c r="J1549" s="4" t="n">
        <f aca="false">+H1549/K1549</f>
        <v>37.248</v>
      </c>
      <c r="K1549" s="4" t="n">
        <f aca="false">+ROUNDUP(MAX(G1549/12000,H1549/51,1),0)</f>
        <v>3</v>
      </c>
      <c r="L1549" s="4" t="n">
        <f aca="false">+RANDBETWEEN(1,5)</f>
        <v>4</v>
      </c>
      <c r="M1549" s="4" t="str">
        <f aca="false">+VLOOKUP(A1549&amp;B1549,[1]country_org_des!$A$1:$E$1048576,5,0)</f>
        <v>FTL||Supplier_326||Plant_18||FTL_PL-DE_W_1000</v>
      </c>
      <c r="N1549" s="4" t="n">
        <f aca="false">+FIND("FTL",M1549,2)+4</f>
        <v>34</v>
      </c>
      <c r="O1549" s="0" t="n">
        <f aca="false">+FIND("-",M1549)</f>
        <v>36</v>
      </c>
      <c r="P1549" s="0" t="n">
        <f aca="false">+LEN(M1549)</f>
        <v>45</v>
      </c>
      <c r="Q1549" s="0" t="str">
        <f aca="false">+RIGHT(M1549,P1549-O1549)</f>
        <v>DE_W_1000</v>
      </c>
      <c r="R1549" s="0" t="n">
        <f aca="false">+LEN(M1549)-LEN(SUBSTITUTE(M1549,"_",""))</f>
        <v>5</v>
      </c>
      <c r="S1549" s="0" t="n">
        <f aca="false">+FIND("!",T1549)</f>
        <v>41</v>
      </c>
      <c r="T1549" s="0" t="str">
        <f aca="false">+SUBSTITUTE(M1549,"_","!",R1549)</f>
        <v>FTL||Supplier_326||Plant_18||FTL_PL-DE_W!1000</v>
      </c>
    </row>
    <row r="1550" customFormat="false" ht="12.8" hidden="true" customHeight="false" outlineLevel="0" collapsed="false">
      <c r="A1550" s="0" t="s">
        <v>287</v>
      </c>
      <c r="B1550" s="0" t="s">
        <v>1599</v>
      </c>
      <c r="C1550" s="0" t="s">
        <v>1746</v>
      </c>
      <c r="D1550" s="0" t="n">
        <v>2352</v>
      </c>
      <c r="E1550" s="4" t="str">
        <f aca="false">+LEFT(RIGHT(M1550,P1550-N1550+1),O1550-N1550)</f>
        <v>PL</v>
      </c>
      <c r="F1550" s="4" t="str">
        <f aca="false">+RIGHT(LEFT(M1550,S1550-1),S1550-O1550-1)</f>
        <v>DE_W</v>
      </c>
      <c r="G1550" s="4" t="n">
        <f aca="false">+D1550*VLOOKUP(C1550,[1]commodities!A$1:H$1048576,2,0)</f>
        <v>32054.141538552</v>
      </c>
      <c r="H1550" s="4" t="n">
        <f aca="false">+$D1550*VLOOKUP(C1550,[1]commodities!A$1:H$1048576,3,0)</f>
        <v>181.7079211584</v>
      </c>
      <c r="I1550" s="4" t="n">
        <f aca="false">+G1550/K1550</f>
        <v>8013.535384638</v>
      </c>
      <c r="J1550" s="4" t="n">
        <f aca="false">+H1550/K1550</f>
        <v>45.4269802896</v>
      </c>
      <c r="K1550" s="4" t="n">
        <f aca="false">+ROUNDUP(MAX(G1550/12000,H1550/51,1),0)</f>
        <v>4</v>
      </c>
      <c r="L1550" s="4" t="n">
        <f aca="false">+RANDBETWEEN(1,5)</f>
        <v>1</v>
      </c>
      <c r="M1550" s="4" t="str">
        <f aca="false">+VLOOKUP(A1550&amp;B1550,[1]country_org_des!$A$1:$E$1048576,5,0)</f>
        <v>FTL||Supplier_326||Plant_18||FTL_PL-DE_W_1000</v>
      </c>
      <c r="N1550" s="4" t="n">
        <f aca="false">+FIND("FTL",M1550,2)+4</f>
        <v>34</v>
      </c>
      <c r="O1550" s="0" t="n">
        <f aca="false">+FIND("-",M1550)</f>
        <v>36</v>
      </c>
      <c r="P1550" s="0" t="n">
        <f aca="false">+LEN(M1550)</f>
        <v>45</v>
      </c>
      <c r="Q1550" s="0" t="str">
        <f aca="false">+RIGHT(M1550,P1550-O1550)</f>
        <v>DE_W_1000</v>
      </c>
      <c r="R1550" s="0" t="n">
        <f aca="false">+LEN(M1550)-LEN(SUBSTITUTE(M1550,"_",""))</f>
        <v>5</v>
      </c>
      <c r="S1550" s="0" t="n">
        <f aca="false">+FIND("!",T1550)</f>
        <v>41</v>
      </c>
      <c r="T1550" s="0" t="str">
        <f aca="false">+SUBSTITUTE(M1550,"_","!",R1550)</f>
        <v>FTL||Supplier_326||Plant_18||FTL_PL-DE_W!1000</v>
      </c>
    </row>
    <row r="1551" customFormat="false" ht="12.8" hidden="true" customHeight="false" outlineLevel="0" collapsed="false">
      <c r="A1551" s="0" t="s">
        <v>287</v>
      </c>
      <c r="B1551" s="0" t="s">
        <v>1599</v>
      </c>
      <c r="C1551" s="0" t="s">
        <v>1747</v>
      </c>
      <c r="D1551" s="0" t="n">
        <v>462</v>
      </c>
      <c r="E1551" s="4" t="str">
        <f aca="false">+LEFT(RIGHT(M1551,P1551-N1551+1),O1551-N1551)</f>
        <v>PL</v>
      </c>
      <c r="F1551" s="4" t="str">
        <f aca="false">+RIGHT(LEFT(M1551,S1551-1),S1551-O1551-1)</f>
        <v>DE_W</v>
      </c>
      <c r="G1551" s="4" t="n">
        <f aca="false">+D1551*VLOOKUP(C1551,[1]commodities!A$1:H$1048576,2,0)</f>
        <v>3665.3399999832</v>
      </c>
      <c r="H1551" s="4" t="n">
        <f aca="false">+$D1551*VLOOKUP(C1551,[1]commodities!A$1:H$1048576,3,0)</f>
        <v>21.0910980126</v>
      </c>
      <c r="I1551" s="4" t="n">
        <f aca="false">+G1551/K1551</f>
        <v>3665.3399999832</v>
      </c>
      <c r="J1551" s="4" t="n">
        <f aca="false">+H1551/K1551</f>
        <v>21.0910980126</v>
      </c>
      <c r="K1551" s="4" t="n">
        <f aca="false">+ROUNDUP(MAX(G1551/12000,H1551/51,1),0)</f>
        <v>1</v>
      </c>
      <c r="L1551" s="4" t="n">
        <f aca="false">+RANDBETWEEN(1,5)</f>
        <v>5</v>
      </c>
      <c r="M1551" s="4" t="str">
        <f aca="false">+VLOOKUP(A1551&amp;B1551,[1]country_org_des!$A$1:$E$1048576,5,0)</f>
        <v>FTL||Supplier_326||Plant_18||FTL_PL-DE_W_1000</v>
      </c>
      <c r="N1551" s="4" t="n">
        <f aca="false">+FIND("FTL",M1551,2)+4</f>
        <v>34</v>
      </c>
      <c r="O1551" s="0" t="n">
        <f aca="false">+FIND("-",M1551)</f>
        <v>36</v>
      </c>
      <c r="P1551" s="0" t="n">
        <f aca="false">+LEN(M1551)</f>
        <v>45</v>
      </c>
      <c r="Q1551" s="0" t="str">
        <f aca="false">+RIGHT(M1551,P1551-O1551)</f>
        <v>DE_W_1000</v>
      </c>
      <c r="R1551" s="0" t="n">
        <f aca="false">+LEN(M1551)-LEN(SUBSTITUTE(M1551,"_",""))</f>
        <v>5</v>
      </c>
      <c r="S1551" s="0" t="n">
        <f aca="false">+FIND("!",T1551)</f>
        <v>41</v>
      </c>
      <c r="T1551" s="0" t="str">
        <f aca="false">+SUBSTITUTE(M1551,"_","!",R1551)</f>
        <v>FTL||Supplier_326||Plant_18||FTL_PL-DE_W!1000</v>
      </c>
    </row>
    <row r="1552" customFormat="false" ht="12.8" hidden="true" customHeight="false" outlineLevel="0" collapsed="false">
      <c r="A1552" s="0" t="s">
        <v>287</v>
      </c>
      <c r="B1552" s="0" t="s">
        <v>1599</v>
      </c>
      <c r="C1552" s="0" t="s">
        <v>1748</v>
      </c>
      <c r="D1552" s="0" t="n">
        <v>2424</v>
      </c>
      <c r="E1552" s="4" t="str">
        <f aca="false">+LEFT(RIGHT(M1552,P1552-N1552+1),O1552-N1552)</f>
        <v>PL</v>
      </c>
      <c r="F1552" s="4" t="str">
        <f aca="false">+RIGHT(LEFT(M1552,S1552-1),S1552-O1552-1)</f>
        <v>DE_W</v>
      </c>
      <c r="G1552" s="4" t="n">
        <f aca="false">+D1552*VLOOKUP(C1552,[1]commodities!A$1:H$1048576,2,0)</f>
        <v>20022.24</v>
      </c>
      <c r="H1552" s="4" t="n">
        <f aca="false">+$D1552*VLOOKUP(C1552,[1]commodities!A$1:H$1048576,3,0)</f>
        <v>121.7257656</v>
      </c>
      <c r="I1552" s="4" t="n">
        <f aca="false">+G1552/K1552</f>
        <v>6674.08</v>
      </c>
      <c r="J1552" s="4" t="n">
        <f aca="false">+H1552/K1552</f>
        <v>40.5752552</v>
      </c>
      <c r="K1552" s="4" t="n">
        <f aca="false">+ROUNDUP(MAX(G1552/12000,H1552/51,1),0)</f>
        <v>3</v>
      </c>
      <c r="L1552" s="4" t="n">
        <f aca="false">+RANDBETWEEN(1,5)</f>
        <v>4</v>
      </c>
      <c r="M1552" s="4" t="str">
        <f aca="false">+VLOOKUP(A1552&amp;B1552,[1]country_org_des!$A$1:$E$1048576,5,0)</f>
        <v>FTL||Supplier_326||Plant_18||FTL_PL-DE_W_1000</v>
      </c>
      <c r="N1552" s="4" t="n">
        <f aca="false">+FIND("FTL",M1552,2)+4</f>
        <v>34</v>
      </c>
      <c r="O1552" s="0" t="n">
        <f aca="false">+FIND("-",M1552)</f>
        <v>36</v>
      </c>
      <c r="P1552" s="0" t="n">
        <f aca="false">+LEN(M1552)</f>
        <v>45</v>
      </c>
      <c r="Q1552" s="0" t="str">
        <f aca="false">+RIGHT(M1552,P1552-O1552)</f>
        <v>DE_W_1000</v>
      </c>
      <c r="R1552" s="0" t="n">
        <f aca="false">+LEN(M1552)-LEN(SUBSTITUTE(M1552,"_",""))</f>
        <v>5</v>
      </c>
      <c r="S1552" s="0" t="n">
        <f aca="false">+FIND("!",T1552)</f>
        <v>41</v>
      </c>
      <c r="T1552" s="0" t="str">
        <f aca="false">+SUBSTITUTE(M1552,"_","!",R1552)</f>
        <v>FTL||Supplier_326||Plant_18||FTL_PL-DE_W!1000</v>
      </c>
    </row>
    <row r="1553" customFormat="false" ht="12.8" hidden="true" customHeight="false" outlineLevel="0" collapsed="false">
      <c r="A1553" s="0" t="s">
        <v>287</v>
      </c>
      <c r="B1553" s="0" t="s">
        <v>1599</v>
      </c>
      <c r="C1553" s="0" t="s">
        <v>1749</v>
      </c>
      <c r="D1553" s="0" t="n">
        <v>456</v>
      </c>
      <c r="E1553" s="4" t="str">
        <f aca="false">+LEFT(RIGHT(M1553,P1553-N1553+1),O1553-N1553)</f>
        <v>PL</v>
      </c>
      <c r="F1553" s="4" t="str">
        <f aca="false">+RIGHT(LEFT(M1553,S1553-1),S1553-O1553-1)</f>
        <v>DE_W</v>
      </c>
      <c r="G1553" s="4" t="n">
        <f aca="false">+D1553*VLOOKUP(C1553,[1]commodities!A$1:H$1048576,2,0)</f>
        <v>3617.7381818016</v>
      </c>
      <c r="H1553" s="4" t="n">
        <f aca="false">+$D1553*VLOOKUP(C1553,[1]commodities!A$1:H$1048576,3,0)</f>
        <v>20.8171876488</v>
      </c>
      <c r="I1553" s="4" t="n">
        <f aca="false">+G1553/K1553</f>
        <v>3617.7381818016</v>
      </c>
      <c r="J1553" s="4" t="n">
        <f aca="false">+H1553/K1553</f>
        <v>20.8171876488</v>
      </c>
      <c r="K1553" s="4" t="n">
        <f aca="false">+ROUNDUP(MAX(G1553/12000,H1553/51,1),0)</f>
        <v>1</v>
      </c>
      <c r="L1553" s="4" t="n">
        <f aca="false">+RANDBETWEEN(1,5)</f>
        <v>1</v>
      </c>
      <c r="M1553" s="4" t="str">
        <f aca="false">+VLOOKUP(A1553&amp;B1553,[1]country_org_des!$A$1:$E$1048576,5,0)</f>
        <v>FTL||Supplier_326||Plant_18||FTL_PL-DE_W_1000</v>
      </c>
      <c r="N1553" s="4" t="n">
        <f aca="false">+FIND("FTL",M1553,2)+4</f>
        <v>34</v>
      </c>
      <c r="O1553" s="0" t="n">
        <f aca="false">+FIND("-",M1553)</f>
        <v>36</v>
      </c>
      <c r="P1553" s="0" t="n">
        <f aca="false">+LEN(M1553)</f>
        <v>45</v>
      </c>
      <c r="Q1553" s="0" t="str">
        <f aca="false">+RIGHT(M1553,P1553-O1553)</f>
        <v>DE_W_1000</v>
      </c>
      <c r="R1553" s="0" t="n">
        <f aca="false">+LEN(M1553)-LEN(SUBSTITUTE(M1553,"_",""))</f>
        <v>5</v>
      </c>
      <c r="S1553" s="0" t="n">
        <f aca="false">+FIND("!",T1553)</f>
        <v>41</v>
      </c>
      <c r="T1553" s="0" t="str">
        <f aca="false">+SUBSTITUTE(M1553,"_","!",R1553)</f>
        <v>FTL||Supplier_326||Plant_18||FTL_PL-DE_W!1000</v>
      </c>
    </row>
    <row r="1554" customFormat="false" ht="12.8" hidden="true" customHeight="false" outlineLevel="0" collapsed="false">
      <c r="A1554" s="0" t="s">
        <v>287</v>
      </c>
      <c r="B1554" s="0" t="s">
        <v>1599</v>
      </c>
      <c r="C1554" s="0" t="s">
        <v>1750</v>
      </c>
      <c r="D1554" s="0" t="n">
        <v>78</v>
      </c>
      <c r="E1554" s="4" t="str">
        <f aca="false">+LEFT(RIGHT(M1554,P1554-N1554+1),O1554-N1554)</f>
        <v>PL</v>
      </c>
      <c r="F1554" s="4" t="str">
        <f aca="false">+RIGHT(LEFT(M1554,S1554-1),S1554-O1554-1)</f>
        <v>DE_W</v>
      </c>
      <c r="G1554" s="4" t="n">
        <f aca="false">+D1554*VLOOKUP(C1554,[1]commodities!A$1:H$1048576,2,0)</f>
        <v>837.600000003</v>
      </c>
      <c r="H1554" s="4" t="n">
        <f aca="false">+$D1554*VLOOKUP(C1554,[1]commodities!A$1:H$1048576,3,0)</f>
        <v>6.0260279976</v>
      </c>
      <c r="I1554" s="4" t="n">
        <f aca="false">+G1554/K1554</f>
        <v>837.600000003</v>
      </c>
      <c r="J1554" s="4" t="n">
        <f aca="false">+H1554/K1554</f>
        <v>6.0260279976</v>
      </c>
      <c r="K1554" s="4" t="n">
        <f aca="false">+ROUNDUP(MAX(G1554/12000,H1554/51,1),0)</f>
        <v>1</v>
      </c>
      <c r="L1554" s="4" t="n">
        <f aca="false">+RANDBETWEEN(1,5)</f>
        <v>5</v>
      </c>
      <c r="M1554" s="4" t="str">
        <f aca="false">+VLOOKUP(A1554&amp;B1554,[1]country_org_des!$A$1:$E$1048576,5,0)</f>
        <v>FTL||Supplier_326||Plant_18||FTL_PL-DE_W_1000</v>
      </c>
      <c r="N1554" s="4" t="n">
        <f aca="false">+FIND("FTL",M1554,2)+4</f>
        <v>34</v>
      </c>
      <c r="O1554" s="0" t="n">
        <f aca="false">+FIND("-",M1554)</f>
        <v>36</v>
      </c>
      <c r="P1554" s="0" t="n">
        <f aca="false">+LEN(M1554)</f>
        <v>45</v>
      </c>
      <c r="Q1554" s="0" t="str">
        <f aca="false">+RIGHT(M1554,P1554-O1554)</f>
        <v>DE_W_1000</v>
      </c>
      <c r="R1554" s="0" t="n">
        <f aca="false">+LEN(M1554)-LEN(SUBSTITUTE(M1554,"_",""))</f>
        <v>5</v>
      </c>
      <c r="S1554" s="0" t="n">
        <f aca="false">+FIND("!",T1554)</f>
        <v>41</v>
      </c>
      <c r="T1554" s="0" t="str">
        <f aca="false">+SUBSTITUTE(M1554,"_","!",R1554)</f>
        <v>FTL||Supplier_326||Plant_18||FTL_PL-DE_W!1000</v>
      </c>
    </row>
    <row r="1555" customFormat="false" ht="12.8" hidden="true" customHeight="false" outlineLevel="0" collapsed="false">
      <c r="A1555" s="0" t="s">
        <v>287</v>
      </c>
      <c r="B1555" s="0" t="s">
        <v>1599</v>
      </c>
      <c r="C1555" s="0" t="s">
        <v>1751</v>
      </c>
      <c r="D1555" s="0" t="n">
        <v>682</v>
      </c>
      <c r="E1555" s="4" t="str">
        <f aca="false">+LEFT(RIGHT(M1555,P1555-N1555+1),O1555-N1555)</f>
        <v>PL</v>
      </c>
      <c r="F1555" s="4" t="str">
        <f aca="false">+RIGHT(LEFT(M1555,S1555-1),S1555-O1555-1)</f>
        <v>DE_W</v>
      </c>
      <c r="G1555" s="4" t="n">
        <f aca="false">+D1555*VLOOKUP(C1555,[1]commodities!A$1:H$1048576,2,0)</f>
        <v>5410.7399999752</v>
      </c>
      <c r="H1555" s="4" t="n">
        <f aca="false">+$D1555*VLOOKUP(C1555,[1]commodities!A$1:H$1048576,3,0)</f>
        <v>31.1344780186</v>
      </c>
      <c r="I1555" s="4" t="n">
        <f aca="false">+G1555/K1555</f>
        <v>5410.7399999752</v>
      </c>
      <c r="J1555" s="4" t="n">
        <f aca="false">+H1555/K1555</f>
        <v>31.1344780186</v>
      </c>
      <c r="K1555" s="4" t="n">
        <f aca="false">+ROUNDUP(MAX(G1555/12000,H1555/51,1),0)</f>
        <v>1</v>
      </c>
      <c r="L1555" s="4" t="n">
        <f aca="false">+RANDBETWEEN(1,5)</f>
        <v>5</v>
      </c>
      <c r="M1555" s="4" t="str">
        <f aca="false">+VLOOKUP(A1555&amp;B1555,[1]country_org_des!$A$1:$E$1048576,5,0)</f>
        <v>FTL||Supplier_326||Plant_18||FTL_PL-DE_W_1000</v>
      </c>
      <c r="N1555" s="4" t="n">
        <f aca="false">+FIND("FTL",M1555,2)+4</f>
        <v>34</v>
      </c>
      <c r="O1555" s="0" t="n">
        <f aca="false">+FIND("-",M1555)</f>
        <v>36</v>
      </c>
      <c r="P1555" s="0" t="n">
        <f aca="false">+LEN(M1555)</f>
        <v>45</v>
      </c>
      <c r="Q1555" s="0" t="str">
        <f aca="false">+RIGHT(M1555,P1555-O1555)</f>
        <v>DE_W_1000</v>
      </c>
      <c r="R1555" s="0" t="n">
        <f aca="false">+LEN(M1555)-LEN(SUBSTITUTE(M1555,"_",""))</f>
        <v>5</v>
      </c>
      <c r="S1555" s="0" t="n">
        <f aca="false">+FIND("!",T1555)</f>
        <v>41</v>
      </c>
      <c r="T1555" s="0" t="str">
        <f aca="false">+SUBSTITUTE(M1555,"_","!",R1555)</f>
        <v>FTL||Supplier_326||Plant_18||FTL_PL-DE_W!1000</v>
      </c>
    </row>
    <row r="1556" customFormat="false" ht="12.8" hidden="true" customHeight="false" outlineLevel="0" collapsed="false">
      <c r="A1556" s="0" t="s">
        <v>287</v>
      </c>
      <c r="B1556" s="0" t="s">
        <v>1599</v>
      </c>
      <c r="C1556" s="0" t="s">
        <v>1752</v>
      </c>
      <c r="D1556" s="0" t="n">
        <v>696</v>
      </c>
      <c r="E1556" s="4" t="str">
        <f aca="false">+LEFT(RIGHT(M1556,P1556-N1556+1),O1556-N1556)</f>
        <v>PL</v>
      </c>
      <c r="F1556" s="4" t="str">
        <f aca="false">+RIGHT(LEFT(M1556,S1556-1),S1556-O1556-1)</f>
        <v>DE_W</v>
      </c>
      <c r="G1556" s="4" t="n">
        <f aca="false">+D1556*VLOOKUP(C1556,[1]commodities!A$1:H$1048576,2,0)</f>
        <v>5297.7200000232</v>
      </c>
      <c r="H1556" s="4" t="n">
        <f aca="false">+$D1556*VLOOKUP(C1556,[1]commodities!A$1:H$1048576,3,0)</f>
        <v>29.1258020232</v>
      </c>
      <c r="I1556" s="4" t="n">
        <f aca="false">+G1556/K1556</f>
        <v>5297.7200000232</v>
      </c>
      <c r="J1556" s="4" t="n">
        <f aca="false">+H1556/K1556</f>
        <v>29.1258020232</v>
      </c>
      <c r="K1556" s="4" t="n">
        <f aca="false">+ROUNDUP(MAX(G1556/12000,H1556/51,1),0)</f>
        <v>1</v>
      </c>
      <c r="L1556" s="4" t="n">
        <f aca="false">+RANDBETWEEN(1,5)</f>
        <v>4</v>
      </c>
      <c r="M1556" s="4" t="str">
        <f aca="false">+VLOOKUP(A1556&amp;B1556,[1]country_org_des!$A$1:$E$1048576,5,0)</f>
        <v>FTL||Supplier_326||Plant_18||FTL_PL-DE_W_1000</v>
      </c>
      <c r="N1556" s="4" t="n">
        <f aca="false">+FIND("FTL",M1556,2)+4</f>
        <v>34</v>
      </c>
      <c r="O1556" s="0" t="n">
        <f aca="false">+FIND("-",M1556)</f>
        <v>36</v>
      </c>
      <c r="P1556" s="0" t="n">
        <f aca="false">+LEN(M1556)</f>
        <v>45</v>
      </c>
      <c r="Q1556" s="0" t="str">
        <f aca="false">+RIGHT(M1556,P1556-O1556)</f>
        <v>DE_W_1000</v>
      </c>
      <c r="R1556" s="0" t="n">
        <f aca="false">+LEN(M1556)-LEN(SUBSTITUTE(M1556,"_",""))</f>
        <v>5</v>
      </c>
      <c r="S1556" s="0" t="n">
        <f aca="false">+FIND("!",T1556)</f>
        <v>41</v>
      </c>
      <c r="T1556" s="0" t="str">
        <f aca="false">+SUBSTITUTE(M1556,"_","!",R1556)</f>
        <v>FTL||Supplier_326||Plant_18||FTL_PL-DE_W!1000</v>
      </c>
    </row>
    <row r="1557" customFormat="false" ht="12.8" hidden="true" customHeight="false" outlineLevel="0" collapsed="false">
      <c r="A1557" s="0" t="s">
        <v>1753</v>
      </c>
      <c r="B1557" s="0" t="s">
        <v>1599</v>
      </c>
      <c r="C1557" s="0" t="s">
        <v>1754</v>
      </c>
      <c r="D1557" s="0" t="n">
        <v>800</v>
      </c>
      <c r="E1557" s="4" t="str">
        <f aca="false">+LEFT(RIGHT(M1557,P1557-N1557+1),O1557-N1557)</f>
        <v>DE_W</v>
      </c>
      <c r="F1557" s="4" t="str">
        <f aca="false">+RIGHT(LEFT(M1557,S1557-1),S1557-O1557-1)</f>
        <v>DE_W</v>
      </c>
      <c r="G1557" s="4" t="n">
        <f aca="false">+D1557*VLOOKUP(C1557,[1]commodities!A$1:H$1048576,2,0)</f>
        <v>5.52</v>
      </c>
      <c r="H1557" s="4" t="n">
        <f aca="false">+$D1557*VLOOKUP(C1557,[1]commodities!A$1:H$1048576,3,0)</f>
        <v>0.02175</v>
      </c>
      <c r="I1557" s="4" t="n">
        <f aca="false">+G1557/K1557</f>
        <v>5.52</v>
      </c>
      <c r="J1557" s="4" t="n">
        <f aca="false">+H1557/K1557</f>
        <v>0.02175</v>
      </c>
      <c r="K1557" s="4" t="n">
        <f aca="false">+ROUNDUP(MAX(G1557/12000,H1557/51,1),0)</f>
        <v>1</v>
      </c>
      <c r="L1557" s="4" t="n">
        <f aca="false">+RANDBETWEEN(1,5)</f>
        <v>5</v>
      </c>
      <c r="M1557" s="4" t="str">
        <f aca="false">+VLOOKUP(A1557&amp;B1557,[1]country_org_des!$A$1:$E$1048576,5,0)</f>
        <v>FTL||Supplier_144||Plant_18||FTL_DE_W-DE_W_500</v>
      </c>
      <c r="N1557" s="4" t="n">
        <f aca="false">+FIND("FTL",M1557,2)+4</f>
        <v>34</v>
      </c>
      <c r="O1557" s="0" t="n">
        <f aca="false">+FIND("-",M1557)</f>
        <v>38</v>
      </c>
      <c r="P1557" s="0" t="n">
        <f aca="false">+LEN(M1557)</f>
        <v>46</v>
      </c>
      <c r="Q1557" s="0" t="str">
        <f aca="false">+RIGHT(M1557,P1557-O1557)</f>
        <v>DE_W_500</v>
      </c>
      <c r="R1557" s="0" t="n">
        <f aca="false">+LEN(M1557)-LEN(SUBSTITUTE(M1557,"_",""))</f>
        <v>6</v>
      </c>
      <c r="S1557" s="0" t="n">
        <f aca="false">+FIND("!",T1557)</f>
        <v>43</v>
      </c>
      <c r="T1557" s="0" t="str">
        <f aca="false">+SUBSTITUTE(M1557,"_","!",R1557)</f>
        <v>FTL||Supplier_144||Plant_18||FTL_DE_W-DE_W!500</v>
      </c>
    </row>
    <row r="1558" customFormat="false" ht="12.8" hidden="true" customHeight="false" outlineLevel="0" collapsed="false">
      <c r="A1558" s="0" t="s">
        <v>1753</v>
      </c>
      <c r="B1558" s="0" t="s">
        <v>1599</v>
      </c>
      <c r="C1558" s="0" t="s">
        <v>1755</v>
      </c>
      <c r="D1558" s="0" t="n">
        <v>4000</v>
      </c>
      <c r="E1558" s="4" t="str">
        <f aca="false">+LEFT(RIGHT(M1558,P1558-N1558+1),O1558-N1558)</f>
        <v>DE_W</v>
      </c>
      <c r="F1558" s="4" t="str">
        <f aca="false">+RIGHT(LEFT(M1558,S1558-1),S1558-O1558-1)</f>
        <v>DE_W</v>
      </c>
      <c r="G1558" s="4" t="n">
        <f aca="false">+D1558*VLOOKUP(C1558,[1]commodities!A$1:H$1048576,2,0)</f>
        <v>5</v>
      </c>
      <c r="H1558" s="4" t="n">
        <f aca="false">+$D1558*VLOOKUP(C1558,[1]commodities!A$1:H$1048576,3,0)</f>
        <v>0.010816</v>
      </c>
      <c r="I1558" s="4" t="n">
        <f aca="false">+G1558/K1558</f>
        <v>5</v>
      </c>
      <c r="J1558" s="4" t="n">
        <f aca="false">+H1558/K1558</f>
        <v>0.010816</v>
      </c>
      <c r="K1558" s="4" t="n">
        <f aca="false">+ROUNDUP(MAX(G1558/12000,H1558/51,1),0)</f>
        <v>1</v>
      </c>
      <c r="L1558" s="4" t="n">
        <f aca="false">+RANDBETWEEN(1,5)</f>
        <v>4</v>
      </c>
      <c r="M1558" s="4" t="str">
        <f aca="false">+VLOOKUP(A1558&amp;B1558,[1]country_org_des!$A$1:$E$1048576,5,0)</f>
        <v>FTL||Supplier_144||Plant_18||FTL_DE_W-DE_W_500</v>
      </c>
      <c r="N1558" s="4" t="n">
        <f aca="false">+FIND("FTL",M1558,2)+4</f>
        <v>34</v>
      </c>
      <c r="O1558" s="0" t="n">
        <f aca="false">+FIND("-",M1558)</f>
        <v>38</v>
      </c>
      <c r="P1558" s="0" t="n">
        <f aca="false">+LEN(M1558)</f>
        <v>46</v>
      </c>
      <c r="Q1558" s="0" t="str">
        <f aca="false">+RIGHT(M1558,P1558-O1558)</f>
        <v>DE_W_500</v>
      </c>
      <c r="R1558" s="0" t="n">
        <f aca="false">+LEN(M1558)-LEN(SUBSTITUTE(M1558,"_",""))</f>
        <v>6</v>
      </c>
      <c r="S1558" s="0" t="n">
        <f aca="false">+FIND("!",T1558)</f>
        <v>43</v>
      </c>
      <c r="T1558" s="0" t="str">
        <f aca="false">+SUBSTITUTE(M1558,"_","!",R1558)</f>
        <v>FTL||Supplier_144||Plant_18||FTL_DE_W-DE_W!500</v>
      </c>
    </row>
    <row r="1559" customFormat="false" ht="12.8" hidden="true" customHeight="false" outlineLevel="0" collapsed="false">
      <c r="A1559" s="0" t="s">
        <v>1753</v>
      </c>
      <c r="B1559" s="0" t="s">
        <v>1599</v>
      </c>
      <c r="C1559" s="0" t="s">
        <v>1756</v>
      </c>
      <c r="D1559" s="0" t="n">
        <v>4000</v>
      </c>
      <c r="E1559" s="4" t="str">
        <f aca="false">+LEFT(RIGHT(M1559,P1559-N1559+1),O1559-N1559)</f>
        <v>DE_W</v>
      </c>
      <c r="F1559" s="4" t="str">
        <f aca="false">+RIGHT(LEFT(M1559,S1559-1),S1559-O1559-1)</f>
        <v>DE_W</v>
      </c>
      <c r="G1559" s="4" t="n">
        <f aca="false">+D1559*VLOOKUP(C1559,[1]commodities!A$1:H$1048576,2,0)</f>
        <v>17</v>
      </c>
      <c r="H1559" s="4" t="n">
        <f aca="false">+$D1559*VLOOKUP(C1559,[1]commodities!A$1:H$1048576,3,0)</f>
        <v>0.005852</v>
      </c>
      <c r="I1559" s="4" t="n">
        <f aca="false">+G1559/K1559</f>
        <v>17</v>
      </c>
      <c r="J1559" s="4" t="n">
        <f aca="false">+H1559/K1559</f>
        <v>0.005852</v>
      </c>
      <c r="K1559" s="4" t="n">
        <f aca="false">+ROUNDUP(MAX(G1559/12000,H1559/51,1),0)</f>
        <v>1</v>
      </c>
      <c r="L1559" s="4" t="n">
        <f aca="false">+RANDBETWEEN(1,5)</f>
        <v>3</v>
      </c>
      <c r="M1559" s="4" t="str">
        <f aca="false">+VLOOKUP(A1559&amp;B1559,[1]country_org_des!$A$1:$E$1048576,5,0)</f>
        <v>FTL||Supplier_144||Plant_18||FTL_DE_W-DE_W_500</v>
      </c>
      <c r="N1559" s="4" t="n">
        <f aca="false">+FIND("FTL",M1559,2)+4</f>
        <v>34</v>
      </c>
      <c r="O1559" s="0" t="n">
        <f aca="false">+FIND("-",M1559)</f>
        <v>38</v>
      </c>
      <c r="P1559" s="0" t="n">
        <f aca="false">+LEN(M1559)</f>
        <v>46</v>
      </c>
      <c r="Q1559" s="0" t="str">
        <f aca="false">+RIGHT(M1559,P1559-O1559)</f>
        <v>DE_W_500</v>
      </c>
      <c r="R1559" s="0" t="n">
        <f aca="false">+LEN(M1559)-LEN(SUBSTITUTE(M1559,"_",""))</f>
        <v>6</v>
      </c>
      <c r="S1559" s="0" t="n">
        <f aca="false">+FIND("!",T1559)</f>
        <v>43</v>
      </c>
      <c r="T1559" s="0" t="str">
        <f aca="false">+SUBSTITUTE(M1559,"_","!",R1559)</f>
        <v>FTL||Supplier_144||Plant_18||FTL_DE_W-DE_W!500</v>
      </c>
    </row>
    <row r="1560" customFormat="false" ht="12.8" hidden="true" customHeight="false" outlineLevel="0" collapsed="false">
      <c r="A1560" s="0" t="s">
        <v>796</v>
      </c>
      <c r="B1560" s="0" t="s">
        <v>1599</v>
      </c>
      <c r="C1560" s="0" t="s">
        <v>1757</v>
      </c>
      <c r="D1560" s="0" t="n">
        <v>120</v>
      </c>
      <c r="E1560" s="4" t="str">
        <f aca="false">+LEFT(RIGHT(M1560,P1560-N1560+1),O1560-N1560)</f>
        <v>CZ</v>
      </c>
      <c r="F1560" s="4" t="str">
        <f aca="false">+RIGHT(LEFT(M1560,S1560-1),S1560-O1560-1)</f>
        <v>DE_W</v>
      </c>
      <c r="G1560" s="4" t="n">
        <f aca="false">+D1560*VLOOKUP(C1560,[1]commodities!A$1:H$1048576,2,0)</f>
        <v>111.6</v>
      </c>
      <c r="H1560" s="4" t="n">
        <f aca="false">+$D1560*VLOOKUP(C1560,[1]commodities!A$1:H$1048576,3,0)</f>
        <v>0.672</v>
      </c>
      <c r="I1560" s="4" t="n">
        <f aca="false">+G1560/K1560</f>
        <v>111.6</v>
      </c>
      <c r="J1560" s="4" t="n">
        <f aca="false">+H1560/K1560</f>
        <v>0.672</v>
      </c>
      <c r="K1560" s="4" t="n">
        <f aca="false">+ROUNDUP(MAX(G1560/12000,H1560/51,1),0)</f>
        <v>1</v>
      </c>
      <c r="L1560" s="4" t="n">
        <f aca="false">+RANDBETWEEN(1,5)</f>
        <v>3</v>
      </c>
      <c r="M1560" s="4" t="str">
        <f aca="false">+VLOOKUP(A1560&amp;B1560,[1]country_org_des!$A$1:$E$1048576,5,0)</f>
        <v>FTL||Supplier_261||Plant_18||FTL_CZ-DE_W_250</v>
      </c>
      <c r="N1560" s="4" t="n">
        <f aca="false">+FIND("FTL",M1560,2)+4</f>
        <v>34</v>
      </c>
      <c r="O1560" s="0" t="n">
        <f aca="false">+FIND("-",M1560)</f>
        <v>36</v>
      </c>
      <c r="P1560" s="0" t="n">
        <f aca="false">+LEN(M1560)</f>
        <v>44</v>
      </c>
      <c r="Q1560" s="0" t="str">
        <f aca="false">+RIGHT(M1560,P1560-O1560)</f>
        <v>DE_W_250</v>
      </c>
      <c r="R1560" s="0" t="n">
        <f aca="false">+LEN(M1560)-LEN(SUBSTITUTE(M1560,"_",""))</f>
        <v>5</v>
      </c>
      <c r="S1560" s="0" t="n">
        <f aca="false">+FIND("!",T1560)</f>
        <v>41</v>
      </c>
      <c r="T1560" s="0" t="str">
        <f aca="false">+SUBSTITUTE(M1560,"_","!",R1560)</f>
        <v>FTL||Supplier_261||Plant_18||FTL_CZ-DE_W!250</v>
      </c>
    </row>
    <row r="1561" customFormat="false" ht="12.8" hidden="true" customHeight="false" outlineLevel="0" collapsed="false">
      <c r="A1561" s="0" t="s">
        <v>796</v>
      </c>
      <c r="B1561" s="0" t="s">
        <v>1599</v>
      </c>
      <c r="C1561" s="0" t="s">
        <v>1758</v>
      </c>
      <c r="D1561" s="0" t="n">
        <v>120</v>
      </c>
      <c r="E1561" s="4" t="str">
        <f aca="false">+LEFT(RIGHT(M1561,P1561-N1561+1),O1561-N1561)</f>
        <v>CZ</v>
      </c>
      <c r="F1561" s="4" t="str">
        <f aca="false">+RIGHT(LEFT(M1561,S1561-1),S1561-O1561-1)</f>
        <v>DE_W</v>
      </c>
      <c r="G1561" s="4" t="n">
        <f aca="false">+D1561*VLOOKUP(C1561,[1]commodities!A$1:H$1048576,2,0)</f>
        <v>111.6</v>
      </c>
      <c r="H1561" s="4" t="n">
        <f aca="false">+$D1561*VLOOKUP(C1561,[1]commodities!A$1:H$1048576,3,0)</f>
        <v>0.672</v>
      </c>
      <c r="I1561" s="4" t="n">
        <f aca="false">+G1561/K1561</f>
        <v>111.6</v>
      </c>
      <c r="J1561" s="4" t="n">
        <f aca="false">+H1561/K1561</f>
        <v>0.672</v>
      </c>
      <c r="K1561" s="4" t="n">
        <f aca="false">+ROUNDUP(MAX(G1561/12000,H1561/51,1),0)</f>
        <v>1</v>
      </c>
      <c r="L1561" s="4" t="n">
        <f aca="false">+RANDBETWEEN(1,5)</f>
        <v>1</v>
      </c>
      <c r="M1561" s="4" t="str">
        <f aca="false">+VLOOKUP(A1561&amp;B1561,[1]country_org_des!$A$1:$E$1048576,5,0)</f>
        <v>FTL||Supplier_261||Plant_18||FTL_CZ-DE_W_250</v>
      </c>
      <c r="N1561" s="4" t="n">
        <f aca="false">+FIND("FTL",M1561,2)+4</f>
        <v>34</v>
      </c>
      <c r="O1561" s="0" t="n">
        <f aca="false">+FIND("-",M1561)</f>
        <v>36</v>
      </c>
      <c r="P1561" s="0" t="n">
        <f aca="false">+LEN(M1561)</f>
        <v>44</v>
      </c>
      <c r="Q1561" s="0" t="str">
        <f aca="false">+RIGHT(M1561,P1561-O1561)</f>
        <v>DE_W_250</v>
      </c>
      <c r="R1561" s="0" t="n">
        <f aca="false">+LEN(M1561)-LEN(SUBSTITUTE(M1561,"_",""))</f>
        <v>5</v>
      </c>
      <c r="S1561" s="0" t="n">
        <f aca="false">+FIND("!",T1561)</f>
        <v>41</v>
      </c>
      <c r="T1561" s="0" t="str">
        <f aca="false">+SUBSTITUTE(M1561,"_","!",R1561)</f>
        <v>FTL||Supplier_261||Plant_18||FTL_CZ-DE_W!250</v>
      </c>
    </row>
    <row r="1562" customFormat="false" ht="12.8" hidden="true" customHeight="false" outlineLevel="0" collapsed="false">
      <c r="A1562" s="0" t="s">
        <v>796</v>
      </c>
      <c r="B1562" s="0" t="s">
        <v>1599</v>
      </c>
      <c r="C1562" s="0" t="s">
        <v>1759</v>
      </c>
      <c r="D1562" s="0" t="n">
        <v>192</v>
      </c>
      <c r="E1562" s="4" t="str">
        <f aca="false">+LEFT(RIGHT(M1562,P1562-N1562+1),O1562-N1562)</f>
        <v>CZ</v>
      </c>
      <c r="F1562" s="4" t="str">
        <f aca="false">+RIGHT(LEFT(M1562,S1562-1),S1562-O1562-1)</f>
        <v>DE_W</v>
      </c>
      <c r="G1562" s="4" t="n">
        <f aca="false">+D1562*VLOOKUP(C1562,[1]commodities!A$1:H$1048576,2,0)</f>
        <v>196.8</v>
      </c>
      <c r="H1562" s="4" t="n">
        <f aca="false">+$D1562*VLOOKUP(C1562,[1]commodities!A$1:H$1048576,3,0)</f>
        <v>1.6128</v>
      </c>
      <c r="I1562" s="4" t="n">
        <f aca="false">+G1562/K1562</f>
        <v>196.8</v>
      </c>
      <c r="J1562" s="4" t="n">
        <f aca="false">+H1562/K1562</f>
        <v>1.6128</v>
      </c>
      <c r="K1562" s="4" t="n">
        <f aca="false">+ROUNDUP(MAX(G1562/12000,H1562/51,1),0)</f>
        <v>1</v>
      </c>
      <c r="L1562" s="4" t="n">
        <f aca="false">+RANDBETWEEN(1,5)</f>
        <v>2</v>
      </c>
      <c r="M1562" s="4" t="str">
        <f aca="false">+VLOOKUP(A1562&amp;B1562,[1]country_org_des!$A$1:$E$1048576,5,0)</f>
        <v>FTL||Supplier_261||Plant_18||FTL_CZ-DE_W_250</v>
      </c>
      <c r="N1562" s="4" t="n">
        <f aca="false">+FIND("FTL",M1562,2)+4</f>
        <v>34</v>
      </c>
      <c r="O1562" s="0" t="n">
        <f aca="false">+FIND("-",M1562)</f>
        <v>36</v>
      </c>
      <c r="P1562" s="0" t="n">
        <f aca="false">+LEN(M1562)</f>
        <v>44</v>
      </c>
      <c r="Q1562" s="0" t="str">
        <f aca="false">+RIGHT(M1562,P1562-O1562)</f>
        <v>DE_W_250</v>
      </c>
      <c r="R1562" s="0" t="n">
        <f aca="false">+LEN(M1562)-LEN(SUBSTITUTE(M1562,"_",""))</f>
        <v>5</v>
      </c>
      <c r="S1562" s="0" t="n">
        <f aca="false">+FIND("!",T1562)</f>
        <v>41</v>
      </c>
      <c r="T1562" s="0" t="str">
        <f aca="false">+SUBSTITUTE(M1562,"_","!",R1562)</f>
        <v>FTL||Supplier_261||Plant_18||FTL_CZ-DE_W!250</v>
      </c>
    </row>
    <row r="1563" customFormat="false" ht="12.8" hidden="true" customHeight="false" outlineLevel="0" collapsed="false">
      <c r="A1563" s="0" t="s">
        <v>796</v>
      </c>
      <c r="B1563" s="0" t="s">
        <v>1599</v>
      </c>
      <c r="C1563" s="0" t="s">
        <v>1760</v>
      </c>
      <c r="D1563" s="0" t="n">
        <v>192</v>
      </c>
      <c r="E1563" s="4" t="str">
        <f aca="false">+LEFT(RIGHT(M1563,P1563-N1563+1),O1563-N1563)</f>
        <v>CZ</v>
      </c>
      <c r="F1563" s="4" t="str">
        <f aca="false">+RIGHT(LEFT(M1563,S1563-1),S1563-O1563-1)</f>
        <v>DE_W</v>
      </c>
      <c r="G1563" s="4" t="n">
        <f aca="false">+D1563*VLOOKUP(C1563,[1]commodities!A$1:H$1048576,2,0)</f>
        <v>196.8</v>
      </c>
      <c r="H1563" s="4" t="n">
        <f aca="false">+$D1563*VLOOKUP(C1563,[1]commodities!A$1:H$1048576,3,0)</f>
        <v>1.6128</v>
      </c>
      <c r="I1563" s="4" t="n">
        <f aca="false">+G1563/K1563</f>
        <v>196.8</v>
      </c>
      <c r="J1563" s="4" t="n">
        <f aca="false">+H1563/K1563</f>
        <v>1.6128</v>
      </c>
      <c r="K1563" s="4" t="n">
        <f aca="false">+ROUNDUP(MAX(G1563/12000,H1563/51,1),0)</f>
        <v>1</v>
      </c>
      <c r="L1563" s="4" t="n">
        <f aca="false">+RANDBETWEEN(1,5)</f>
        <v>3</v>
      </c>
      <c r="M1563" s="4" t="str">
        <f aca="false">+VLOOKUP(A1563&amp;B1563,[1]country_org_des!$A$1:$E$1048576,5,0)</f>
        <v>FTL||Supplier_261||Plant_18||FTL_CZ-DE_W_250</v>
      </c>
      <c r="N1563" s="4" t="n">
        <f aca="false">+FIND("FTL",M1563,2)+4</f>
        <v>34</v>
      </c>
      <c r="O1563" s="0" t="n">
        <f aca="false">+FIND("-",M1563)</f>
        <v>36</v>
      </c>
      <c r="P1563" s="0" t="n">
        <f aca="false">+LEN(M1563)</f>
        <v>44</v>
      </c>
      <c r="Q1563" s="0" t="str">
        <f aca="false">+RIGHT(M1563,P1563-O1563)</f>
        <v>DE_W_250</v>
      </c>
      <c r="R1563" s="0" t="n">
        <f aca="false">+LEN(M1563)-LEN(SUBSTITUTE(M1563,"_",""))</f>
        <v>5</v>
      </c>
      <c r="S1563" s="0" t="n">
        <f aca="false">+FIND("!",T1563)</f>
        <v>41</v>
      </c>
      <c r="T1563" s="0" t="str">
        <f aca="false">+SUBSTITUTE(M1563,"_","!",R1563)</f>
        <v>FTL||Supplier_261||Plant_18||FTL_CZ-DE_W!250</v>
      </c>
    </row>
    <row r="1564" customFormat="false" ht="12.8" hidden="true" customHeight="false" outlineLevel="0" collapsed="false">
      <c r="A1564" s="0" t="s">
        <v>796</v>
      </c>
      <c r="B1564" s="0" t="s">
        <v>1599</v>
      </c>
      <c r="C1564" s="0" t="s">
        <v>1761</v>
      </c>
      <c r="D1564" s="0" t="n">
        <v>288</v>
      </c>
      <c r="E1564" s="4" t="str">
        <f aca="false">+LEFT(RIGHT(M1564,P1564-N1564+1),O1564-N1564)</f>
        <v>CZ</v>
      </c>
      <c r="F1564" s="4" t="str">
        <f aca="false">+RIGHT(LEFT(M1564,S1564-1),S1564-O1564-1)</f>
        <v>DE_W</v>
      </c>
      <c r="G1564" s="4" t="n">
        <f aca="false">+D1564*VLOOKUP(C1564,[1]commodities!A$1:H$1048576,2,0)</f>
        <v>75.8399999904</v>
      </c>
      <c r="H1564" s="4" t="n">
        <f aca="false">+$D1564*VLOOKUP(C1564,[1]commodities!A$1:H$1048576,3,0)</f>
        <v>0.5376000096</v>
      </c>
      <c r="I1564" s="4" t="n">
        <f aca="false">+G1564/K1564</f>
        <v>75.8399999904</v>
      </c>
      <c r="J1564" s="4" t="n">
        <f aca="false">+H1564/K1564</f>
        <v>0.5376000096</v>
      </c>
      <c r="K1564" s="4" t="n">
        <f aca="false">+ROUNDUP(MAX(G1564/12000,H1564/51,1),0)</f>
        <v>1</v>
      </c>
      <c r="L1564" s="4" t="n">
        <f aca="false">+RANDBETWEEN(1,5)</f>
        <v>2</v>
      </c>
      <c r="M1564" s="4" t="str">
        <f aca="false">+VLOOKUP(A1564&amp;B1564,[1]country_org_des!$A$1:$E$1048576,5,0)</f>
        <v>FTL||Supplier_261||Plant_18||FTL_CZ-DE_W_250</v>
      </c>
      <c r="N1564" s="4" t="n">
        <f aca="false">+FIND("FTL",M1564,2)+4</f>
        <v>34</v>
      </c>
      <c r="O1564" s="0" t="n">
        <f aca="false">+FIND("-",M1564)</f>
        <v>36</v>
      </c>
      <c r="P1564" s="0" t="n">
        <f aca="false">+LEN(M1564)</f>
        <v>44</v>
      </c>
      <c r="Q1564" s="0" t="str">
        <f aca="false">+RIGHT(M1564,P1564-O1564)</f>
        <v>DE_W_250</v>
      </c>
      <c r="R1564" s="0" t="n">
        <f aca="false">+LEN(M1564)-LEN(SUBSTITUTE(M1564,"_",""))</f>
        <v>5</v>
      </c>
      <c r="S1564" s="0" t="n">
        <f aca="false">+FIND("!",T1564)</f>
        <v>41</v>
      </c>
      <c r="T1564" s="0" t="str">
        <f aca="false">+SUBSTITUTE(M1564,"_","!",R1564)</f>
        <v>FTL||Supplier_261||Plant_18||FTL_CZ-DE_W!250</v>
      </c>
    </row>
    <row r="1565" customFormat="false" ht="12.8" hidden="true" customHeight="false" outlineLevel="0" collapsed="false">
      <c r="A1565" s="0" t="s">
        <v>796</v>
      </c>
      <c r="B1565" s="0" t="s">
        <v>1599</v>
      </c>
      <c r="C1565" s="0" t="s">
        <v>1762</v>
      </c>
      <c r="D1565" s="0" t="n">
        <v>80</v>
      </c>
      <c r="E1565" s="4" t="str">
        <f aca="false">+LEFT(RIGHT(M1565,P1565-N1565+1),O1565-N1565)</f>
        <v>CZ</v>
      </c>
      <c r="F1565" s="4" t="str">
        <f aca="false">+RIGHT(LEFT(M1565,S1565-1),S1565-O1565-1)</f>
        <v>DE_W</v>
      </c>
      <c r="G1565" s="4" t="n">
        <f aca="false">+D1565*VLOOKUP(C1565,[1]commodities!A$1:H$1048576,2,0)</f>
        <v>36.48</v>
      </c>
      <c r="H1565" s="4" t="n">
        <f aca="false">+$D1565*VLOOKUP(C1565,[1]commodities!A$1:H$1048576,3,0)</f>
        <v>0.2688</v>
      </c>
      <c r="I1565" s="4" t="n">
        <f aca="false">+G1565/K1565</f>
        <v>36.48</v>
      </c>
      <c r="J1565" s="4" t="n">
        <f aca="false">+H1565/K1565</f>
        <v>0.2688</v>
      </c>
      <c r="K1565" s="4" t="n">
        <f aca="false">+ROUNDUP(MAX(G1565/12000,H1565/51,1),0)</f>
        <v>1</v>
      </c>
      <c r="L1565" s="4" t="n">
        <f aca="false">+RANDBETWEEN(1,5)</f>
        <v>5</v>
      </c>
      <c r="M1565" s="4" t="str">
        <f aca="false">+VLOOKUP(A1565&amp;B1565,[1]country_org_des!$A$1:$E$1048576,5,0)</f>
        <v>FTL||Supplier_261||Plant_18||FTL_CZ-DE_W_250</v>
      </c>
      <c r="N1565" s="4" t="n">
        <f aca="false">+FIND("FTL",M1565,2)+4</f>
        <v>34</v>
      </c>
      <c r="O1565" s="0" t="n">
        <f aca="false">+FIND("-",M1565)</f>
        <v>36</v>
      </c>
      <c r="P1565" s="0" t="n">
        <f aca="false">+LEN(M1565)</f>
        <v>44</v>
      </c>
      <c r="Q1565" s="0" t="str">
        <f aca="false">+RIGHT(M1565,P1565-O1565)</f>
        <v>DE_W_250</v>
      </c>
      <c r="R1565" s="0" t="n">
        <f aca="false">+LEN(M1565)-LEN(SUBSTITUTE(M1565,"_",""))</f>
        <v>5</v>
      </c>
      <c r="S1565" s="0" t="n">
        <f aca="false">+FIND("!",T1565)</f>
        <v>41</v>
      </c>
      <c r="T1565" s="0" t="str">
        <f aca="false">+SUBSTITUTE(M1565,"_","!",R1565)</f>
        <v>FTL||Supplier_261||Plant_18||FTL_CZ-DE_W!250</v>
      </c>
    </row>
    <row r="1566" customFormat="false" ht="12.8" hidden="true" customHeight="false" outlineLevel="0" collapsed="false">
      <c r="A1566" s="0" t="s">
        <v>796</v>
      </c>
      <c r="B1566" s="0" t="s">
        <v>1599</v>
      </c>
      <c r="C1566" s="0" t="s">
        <v>1763</v>
      </c>
      <c r="D1566" s="0" t="n">
        <v>80</v>
      </c>
      <c r="E1566" s="4" t="str">
        <f aca="false">+LEFT(RIGHT(M1566,P1566-N1566+1),O1566-N1566)</f>
        <v>CZ</v>
      </c>
      <c r="F1566" s="4" t="str">
        <f aca="false">+RIGHT(LEFT(M1566,S1566-1),S1566-O1566-1)</f>
        <v>DE_W</v>
      </c>
      <c r="G1566" s="4" t="n">
        <f aca="false">+D1566*VLOOKUP(C1566,[1]commodities!A$1:H$1048576,2,0)</f>
        <v>37.28</v>
      </c>
      <c r="H1566" s="4" t="n">
        <f aca="false">+$D1566*VLOOKUP(C1566,[1]commodities!A$1:H$1048576,3,0)</f>
        <v>0.2688</v>
      </c>
      <c r="I1566" s="4" t="n">
        <f aca="false">+G1566/K1566</f>
        <v>37.28</v>
      </c>
      <c r="J1566" s="4" t="n">
        <f aca="false">+H1566/K1566</f>
        <v>0.2688</v>
      </c>
      <c r="K1566" s="4" t="n">
        <f aca="false">+ROUNDUP(MAX(G1566/12000,H1566/51,1),0)</f>
        <v>1</v>
      </c>
      <c r="L1566" s="4" t="n">
        <f aca="false">+RANDBETWEEN(1,5)</f>
        <v>1</v>
      </c>
      <c r="M1566" s="4" t="str">
        <f aca="false">+VLOOKUP(A1566&amp;B1566,[1]country_org_des!$A$1:$E$1048576,5,0)</f>
        <v>FTL||Supplier_261||Plant_18||FTL_CZ-DE_W_250</v>
      </c>
      <c r="N1566" s="4" t="n">
        <f aca="false">+FIND("FTL",M1566,2)+4</f>
        <v>34</v>
      </c>
      <c r="O1566" s="0" t="n">
        <f aca="false">+FIND("-",M1566)</f>
        <v>36</v>
      </c>
      <c r="P1566" s="0" t="n">
        <f aca="false">+LEN(M1566)</f>
        <v>44</v>
      </c>
      <c r="Q1566" s="0" t="str">
        <f aca="false">+RIGHT(M1566,P1566-O1566)</f>
        <v>DE_W_250</v>
      </c>
      <c r="R1566" s="0" t="n">
        <f aca="false">+LEN(M1566)-LEN(SUBSTITUTE(M1566,"_",""))</f>
        <v>5</v>
      </c>
      <c r="S1566" s="0" t="n">
        <f aca="false">+FIND("!",T1566)</f>
        <v>41</v>
      </c>
      <c r="T1566" s="0" t="str">
        <f aca="false">+SUBSTITUTE(M1566,"_","!",R1566)</f>
        <v>FTL||Supplier_261||Plant_18||FTL_CZ-DE_W!250</v>
      </c>
    </row>
    <row r="1567" customFormat="false" ht="12.8" hidden="true" customHeight="false" outlineLevel="0" collapsed="false">
      <c r="A1567" s="0" t="s">
        <v>796</v>
      </c>
      <c r="B1567" s="0" t="s">
        <v>1599</v>
      </c>
      <c r="C1567" s="0" t="s">
        <v>1764</v>
      </c>
      <c r="D1567" s="0" t="n">
        <v>400</v>
      </c>
      <c r="E1567" s="4" t="str">
        <f aca="false">+LEFT(RIGHT(M1567,P1567-N1567+1),O1567-N1567)</f>
        <v>CZ</v>
      </c>
      <c r="F1567" s="4" t="str">
        <f aca="false">+RIGHT(LEFT(M1567,S1567-1),S1567-O1567-1)</f>
        <v>DE_W</v>
      </c>
      <c r="G1567" s="4" t="n">
        <f aca="false">+D1567*VLOOKUP(C1567,[1]commodities!A$1:H$1048576,2,0)</f>
        <v>191.8</v>
      </c>
      <c r="H1567" s="4" t="n">
        <f aca="false">+$D1567*VLOOKUP(C1567,[1]commodities!A$1:H$1048576,3,0)</f>
        <v>1.344</v>
      </c>
      <c r="I1567" s="4" t="n">
        <f aca="false">+G1567/K1567</f>
        <v>191.8</v>
      </c>
      <c r="J1567" s="4" t="n">
        <f aca="false">+H1567/K1567</f>
        <v>1.344</v>
      </c>
      <c r="K1567" s="4" t="n">
        <f aca="false">+ROUNDUP(MAX(G1567/12000,H1567/51,1),0)</f>
        <v>1</v>
      </c>
      <c r="L1567" s="4" t="n">
        <f aca="false">+RANDBETWEEN(1,5)</f>
        <v>5</v>
      </c>
      <c r="M1567" s="4" t="str">
        <f aca="false">+VLOOKUP(A1567&amp;B1567,[1]country_org_des!$A$1:$E$1048576,5,0)</f>
        <v>FTL||Supplier_261||Plant_18||FTL_CZ-DE_W_250</v>
      </c>
      <c r="N1567" s="4" t="n">
        <f aca="false">+FIND("FTL",M1567,2)+4</f>
        <v>34</v>
      </c>
      <c r="O1567" s="0" t="n">
        <f aca="false">+FIND("-",M1567)</f>
        <v>36</v>
      </c>
      <c r="P1567" s="0" t="n">
        <f aca="false">+LEN(M1567)</f>
        <v>44</v>
      </c>
      <c r="Q1567" s="0" t="str">
        <f aca="false">+RIGHT(M1567,P1567-O1567)</f>
        <v>DE_W_250</v>
      </c>
      <c r="R1567" s="0" t="n">
        <f aca="false">+LEN(M1567)-LEN(SUBSTITUTE(M1567,"_",""))</f>
        <v>5</v>
      </c>
      <c r="S1567" s="0" t="n">
        <f aca="false">+FIND("!",T1567)</f>
        <v>41</v>
      </c>
      <c r="T1567" s="0" t="str">
        <f aca="false">+SUBSTITUTE(M1567,"_","!",R1567)</f>
        <v>FTL||Supplier_261||Plant_18||FTL_CZ-DE_W!250</v>
      </c>
    </row>
    <row r="1568" customFormat="false" ht="12.8" hidden="true" customHeight="false" outlineLevel="0" collapsed="false">
      <c r="A1568" s="0" t="s">
        <v>796</v>
      </c>
      <c r="B1568" s="0" t="s">
        <v>1599</v>
      </c>
      <c r="C1568" s="0" t="s">
        <v>1765</v>
      </c>
      <c r="D1568" s="0" t="n">
        <v>380</v>
      </c>
      <c r="E1568" s="4" t="str">
        <f aca="false">+LEFT(RIGHT(M1568,P1568-N1568+1),O1568-N1568)</f>
        <v>CZ</v>
      </c>
      <c r="F1568" s="4" t="str">
        <f aca="false">+RIGHT(LEFT(M1568,S1568-1),S1568-O1568-1)</f>
        <v>DE_W</v>
      </c>
      <c r="G1568" s="4" t="n">
        <f aca="false">+D1568*VLOOKUP(C1568,[1]commodities!A$1:H$1048576,2,0)</f>
        <v>239.21</v>
      </c>
      <c r="H1568" s="4" t="n">
        <f aca="false">+$D1568*VLOOKUP(C1568,[1]commodities!A$1:H$1048576,3,0)</f>
        <v>1.2768</v>
      </c>
      <c r="I1568" s="4" t="n">
        <f aca="false">+G1568/K1568</f>
        <v>239.21</v>
      </c>
      <c r="J1568" s="4" t="n">
        <f aca="false">+H1568/K1568</f>
        <v>1.2768</v>
      </c>
      <c r="K1568" s="4" t="n">
        <f aca="false">+ROUNDUP(MAX(G1568/12000,H1568/51,1),0)</f>
        <v>1</v>
      </c>
      <c r="L1568" s="4" t="n">
        <f aca="false">+RANDBETWEEN(1,5)</f>
        <v>5</v>
      </c>
      <c r="M1568" s="4" t="str">
        <f aca="false">+VLOOKUP(A1568&amp;B1568,[1]country_org_des!$A$1:$E$1048576,5,0)</f>
        <v>FTL||Supplier_261||Plant_18||FTL_CZ-DE_W_250</v>
      </c>
      <c r="N1568" s="4" t="n">
        <f aca="false">+FIND("FTL",M1568,2)+4</f>
        <v>34</v>
      </c>
      <c r="O1568" s="0" t="n">
        <f aca="false">+FIND("-",M1568)</f>
        <v>36</v>
      </c>
      <c r="P1568" s="0" t="n">
        <f aca="false">+LEN(M1568)</f>
        <v>44</v>
      </c>
      <c r="Q1568" s="0" t="str">
        <f aca="false">+RIGHT(M1568,P1568-O1568)</f>
        <v>DE_W_250</v>
      </c>
      <c r="R1568" s="0" t="n">
        <f aca="false">+LEN(M1568)-LEN(SUBSTITUTE(M1568,"_",""))</f>
        <v>5</v>
      </c>
      <c r="S1568" s="0" t="n">
        <f aca="false">+FIND("!",T1568)</f>
        <v>41</v>
      </c>
      <c r="T1568" s="0" t="str">
        <f aca="false">+SUBSTITUTE(M1568,"_","!",R1568)</f>
        <v>FTL||Supplier_261||Plant_18||FTL_CZ-DE_W!250</v>
      </c>
    </row>
    <row r="1569" customFormat="false" ht="12.8" hidden="true" customHeight="false" outlineLevel="0" collapsed="false">
      <c r="A1569" s="0" t="s">
        <v>796</v>
      </c>
      <c r="B1569" s="0" t="s">
        <v>1599</v>
      </c>
      <c r="C1569" s="0" t="s">
        <v>1766</v>
      </c>
      <c r="D1569" s="0" t="n">
        <v>400</v>
      </c>
      <c r="E1569" s="4" t="str">
        <f aca="false">+LEFT(RIGHT(M1569,P1569-N1569+1),O1569-N1569)</f>
        <v>CZ</v>
      </c>
      <c r="F1569" s="4" t="str">
        <f aca="false">+RIGHT(LEFT(M1569,S1569-1),S1569-O1569-1)</f>
        <v>DE_W</v>
      </c>
      <c r="G1569" s="4" t="n">
        <f aca="false">+D1569*VLOOKUP(C1569,[1]commodities!A$1:H$1048576,2,0)</f>
        <v>63.9</v>
      </c>
      <c r="H1569" s="4" t="n">
        <f aca="false">+$D1569*VLOOKUP(C1569,[1]commodities!A$1:H$1048576,3,0)</f>
        <v>0.672</v>
      </c>
      <c r="I1569" s="4" t="n">
        <f aca="false">+G1569/K1569</f>
        <v>63.9</v>
      </c>
      <c r="J1569" s="4" t="n">
        <f aca="false">+H1569/K1569</f>
        <v>0.672</v>
      </c>
      <c r="K1569" s="4" t="n">
        <f aca="false">+ROUNDUP(MAX(G1569/12000,H1569/51,1),0)</f>
        <v>1</v>
      </c>
      <c r="L1569" s="4" t="n">
        <f aca="false">+RANDBETWEEN(1,5)</f>
        <v>4</v>
      </c>
      <c r="M1569" s="4" t="str">
        <f aca="false">+VLOOKUP(A1569&amp;B1569,[1]country_org_des!$A$1:$E$1048576,5,0)</f>
        <v>FTL||Supplier_261||Plant_18||FTL_CZ-DE_W_250</v>
      </c>
      <c r="N1569" s="4" t="n">
        <f aca="false">+FIND("FTL",M1569,2)+4</f>
        <v>34</v>
      </c>
      <c r="O1569" s="0" t="n">
        <f aca="false">+FIND("-",M1569)</f>
        <v>36</v>
      </c>
      <c r="P1569" s="0" t="n">
        <f aca="false">+LEN(M1569)</f>
        <v>44</v>
      </c>
      <c r="Q1569" s="0" t="str">
        <f aca="false">+RIGHT(M1569,P1569-O1569)</f>
        <v>DE_W_250</v>
      </c>
      <c r="R1569" s="0" t="n">
        <f aca="false">+LEN(M1569)-LEN(SUBSTITUTE(M1569,"_",""))</f>
        <v>5</v>
      </c>
      <c r="S1569" s="0" t="n">
        <f aca="false">+FIND("!",T1569)</f>
        <v>41</v>
      </c>
      <c r="T1569" s="0" t="str">
        <f aca="false">+SUBSTITUTE(M1569,"_","!",R1569)</f>
        <v>FTL||Supplier_261||Plant_18||FTL_CZ-DE_W!250</v>
      </c>
    </row>
    <row r="1570" customFormat="false" ht="12.8" hidden="true" customHeight="false" outlineLevel="0" collapsed="false">
      <c r="A1570" s="0" t="s">
        <v>1767</v>
      </c>
      <c r="B1570" s="0" t="s">
        <v>1599</v>
      </c>
      <c r="C1570" s="0" t="s">
        <v>1768</v>
      </c>
      <c r="D1570" s="0" t="n">
        <v>252</v>
      </c>
      <c r="E1570" s="4" t="str">
        <f aca="false">+LEFT(RIGHT(M1570,P1570-N1570+1),O1570-N1570)</f>
        <v>PL</v>
      </c>
      <c r="F1570" s="4" t="str">
        <f aca="false">+RIGHT(LEFT(M1570,S1570-1),S1570-O1570-1)</f>
        <v>DE_W</v>
      </c>
      <c r="G1570" s="4" t="n">
        <f aca="false">+D1570*VLOOKUP(C1570,[1]commodities!A$1:H$1048576,2,0)</f>
        <v>980.159999994</v>
      </c>
      <c r="H1570" s="4" t="n">
        <f aca="false">+$D1570*VLOOKUP(C1570,[1]commodities!A$1:H$1048576,3,0)</f>
        <v>3.087600012</v>
      </c>
      <c r="I1570" s="4" t="n">
        <f aca="false">+G1570/K1570</f>
        <v>980.159999994</v>
      </c>
      <c r="J1570" s="4" t="n">
        <f aca="false">+H1570/K1570</f>
        <v>3.087600012</v>
      </c>
      <c r="K1570" s="4" t="n">
        <f aca="false">+ROUNDUP(MAX(G1570/12000,H1570/51,1),0)</f>
        <v>1</v>
      </c>
      <c r="L1570" s="4" t="n">
        <f aca="false">+RANDBETWEEN(1,5)</f>
        <v>3</v>
      </c>
      <c r="M1570" s="4" t="str">
        <f aca="false">+VLOOKUP(A1570&amp;B1570,[1]country_org_des!$A$1:$E$1048576,5,0)</f>
        <v>FTL||Supplier_334||Plant_18||FTL_PL-DE_W_1000</v>
      </c>
      <c r="N1570" s="4" t="n">
        <f aca="false">+FIND("FTL",M1570,2)+4</f>
        <v>34</v>
      </c>
      <c r="O1570" s="0" t="n">
        <f aca="false">+FIND("-",M1570)</f>
        <v>36</v>
      </c>
      <c r="P1570" s="0" t="n">
        <f aca="false">+LEN(M1570)</f>
        <v>45</v>
      </c>
      <c r="Q1570" s="0" t="str">
        <f aca="false">+RIGHT(M1570,P1570-O1570)</f>
        <v>DE_W_1000</v>
      </c>
      <c r="R1570" s="0" t="n">
        <f aca="false">+LEN(M1570)-LEN(SUBSTITUTE(M1570,"_",""))</f>
        <v>5</v>
      </c>
      <c r="S1570" s="0" t="n">
        <f aca="false">+FIND("!",T1570)</f>
        <v>41</v>
      </c>
      <c r="T1570" s="0" t="str">
        <f aca="false">+SUBSTITUTE(M1570,"_","!",R1570)</f>
        <v>FTL||Supplier_334||Plant_18||FTL_PL-DE_W!1000</v>
      </c>
    </row>
    <row r="1571" customFormat="false" ht="12.8" hidden="true" customHeight="false" outlineLevel="0" collapsed="false">
      <c r="A1571" s="0" t="s">
        <v>1767</v>
      </c>
      <c r="B1571" s="0" t="s">
        <v>1599</v>
      </c>
      <c r="C1571" s="0" t="s">
        <v>1769</v>
      </c>
      <c r="D1571" s="0" t="n">
        <v>252</v>
      </c>
      <c r="E1571" s="4" t="str">
        <f aca="false">+LEFT(RIGHT(M1571,P1571-N1571+1),O1571-N1571)</f>
        <v>PL</v>
      </c>
      <c r="F1571" s="4" t="str">
        <f aca="false">+RIGHT(LEFT(M1571,S1571-1),S1571-O1571-1)</f>
        <v>DE_W</v>
      </c>
      <c r="G1571" s="4" t="n">
        <f aca="false">+D1571*VLOOKUP(C1571,[1]commodities!A$1:H$1048576,2,0)</f>
        <v>980.159999994</v>
      </c>
      <c r="H1571" s="4" t="n">
        <f aca="false">+$D1571*VLOOKUP(C1571,[1]commodities!A$1:H$1048576,3,0)</f>
        <v>3.087600012</v>
      </c>
      <c r="I1571" s="4" t="n">
        <f aca="false">+G1571/K1571</f>
        <v>980.159999994</v>
      </c>
      <c r="J1571" s="4" t="n">
        <f aca="false">+H1571/K1571</f>
        <v>3.087600012</v>
      </c>
      <c r="K1571" s="4" t="n">
        <f aca="false">+ROUNDUP(MAX(G1571/12000,H1571/51,1),0)</f>
        <v>1</v>
      </c>
      <c r="L1571" s="4" t="n">
        <f aca="false">+RANDBETWEEN(1,5)</f>
        <v>2</v>
      </c>
      <c r="M1571" s="4" t="str">
        <f aca="false">+VLOOKUP(A1571&amp;B1571,[1]country_org_des!$A$1:$E$1048576,5,0)</f>
        <v>FTL||Supplier_334||Plant_18||FTL_PL-DE_W_1000</v>
      </c>
      <c r="N1571" s="4" t="n">
        <f aca="false">+FIND("FTL",M1571,2)+4</f>
        <v>34</v>
      </c>
      <c r="O1571" s="0" t="n">
        <f aca="false">+FIND("-",M1571)</f>
        <v>36</v>
      </c>
      <c r="P1571" s="0" t="n">
        <f aca="false">+LEN(M1571)</f>
        <v>45</v>
      </c>
      <c r="Q1571" s="0" t="str">
        <f aca="false">+RIGHT(M1571,P1571-O1571)</f>
        <v>DE_W_1000</v>
      </c>
      <c r="R1571" s="0" t="n">
        <f aca="false">+LEN(M1571)-LEN(SUBSTITUTE(M1571,"_",""))</f>
        <v>5</v>
      </c>
      <c r="S1571" s="0" t="n">
        <f aca="false">+FIND("!",T1571)</f>
        <v>41</v>
      </c>
      <c r="T1571" s="0" t="str">
        <f aca="false">+SUBSTITUTE(M1571,"_","!",R1571)</f>
        <v>FTL||Supplier_334||Plant_18||FTL_PL-DE_W!1000</v>
      </c>
    </row>
    <row r="1572" customFormat="false" ht="12.8" hidden="true" customHeight="false" outlineLevel="0" collapsed="false">
      <c r="A1572" s="0" t="s">
        <v>984</v>
      </c>
      <c r="B1572" s="0" t="s">
        <v>1599</v>
      </c>
      <c r="C1572" s="0" t="s">
        <v>1770</v>
      </c>
      <c r="D1572" s="0" t="n">
        <v>2592</v>
      </c>
      <c r="E1572" s="4" t="str">
        <f aca="false">+LEFT(RIGHT(M1572,P1572-N1572+1),O1572-N1572)</f>
        <v>CZ</v>
      </c>
      <c r="F1572" s="4" t="str">
        <f aca="false">+RIGHT(LEFT(M1572,S1572-1),S1572-O1572-1)</f>
        <v>DE_W</v>
      </c>
      <c r="G1572" s="4" t="n">
        <f aca="false">+D1572*VLOOKUP(C1572,[1]commodities!A$1:H$1048576,2,0)</f>
        <v>202.5599998752</v>
      </c>
      <c r="H1572" s="4" t="n">
        <f aca="false">+$D1572*VLOOKUP(C1572,[1]commodities!A$1:H$1048576,3,0)</f>
        <v>1.6127999424</v>
      </c>
      <c r="I1572" s="4" t="n">
        <f aca="false">+G1572/K1572</f>
        <v>202.5599998752</v>
      </c>
      <c r="J1572" s="4" t="n">
        <f aca="false">+H1572/K1572</f>
        <v>1.6127999424</v>
      </c>
      <c r="K1572" s="4" t="n">
        <f aca="false">+ROUNDUP(MAX(G1572/12000,H1572/51,1),0)</f>
        <v>1</v>
      </c>
      <c r="L1572" s="4" t="n">
        <f aca="false">+RANDBETWEEN(1,5)</f>
        <v>5</v>
      </c>
      <c r="M1572" s="4" t="str">
        <f aca="false">+VLOOKUP(A1572&amp;B1572,[1]country_org_des!$A$1:$E$1048576,5,0)</f>
        <v>FTL||Supplier_306||Plant_18||FTL_CZ-DE_W_500</v>
      </c>
      <c r="N1572" s="4" t="n">
        <f aca="false">+FIND("FTL",M1572,2)+4</f>
        <v>34</v>
      </c>
      <c r="O1572" s="0" t="n">
        <f aca="false">+FIND("-",M1572)</f>
        <v>36</v>
      </c>
      <c r="P1572" s="0" t="n">
        <f aca="false">+LEN(M1572)</f>
        <v>44</v>
      </c>
      <c r="Q1572" s="0" t="str">
        <f aca="false">+RIGHT(M1572,P1572-O1572)</f>
        <v>DE_W_500</v>
      </c>
      <c r="R1572" s="0" t="n">
        <f aca="false">+LEN(M1572)-LEN(SUBSTITUTE(M1572,"_",""))</f>
        <v>5</v>
      </c>
      <c r="S1572" s="0" t="n">
        <f aca="false">+FIND("!",T1572)</f>
        <v>41</v>
      </c>
      <c r="T1572" s="0" t="str">
        <f aca="false">+SUBSTITUTE(M1572,"_","!",R1572)</f>
        <v>FTL||Supplier_306||Plant_18||FTL_CZ-DE_W!500</v>
      </c>
    </row>
    <row r="1573" customFormat="false" ht="12.8" hidden="true" customHeight="false" outlineLevel="0" collapsed="false">
      <c r="A1573" s="0" t="s">
        <v>984</v>
      </c>
      <c r="B1573" s="0" t="s">
        <v>1599</v>
      </c>
      <c r="C1573" s="0" t="s">
        <v>1771</v>
      </c>
      <c r="D1573" s="0" t="n">
        <v>54</v>
      </c>
      <c r="E1573" s="4" t="str">
        <f aca="false">+LEFT(RIGHT(M1573,P1573-N1573+1),O1573-N1573)</f>
        <v>CZ</v>
      </c>
      <c r="F1573" s="4" t="str">
        <f aca="false">+RIGHT(LEFT(M1573,S1573-1),S1573-O1573-1)</f>
        <v>DE_W</v>
      </c>
      <c r="G1573" s="4" t="n">
        <f aca="false">+D1573*VLOOKUP(C1573,[1]commodities!A$1:H$1048576,2,0)</f>
        <v>4.2199999974</v>
      </c>
      <c r="H1573" s="4" t="n">
        <f aca="false">+$D1573*VLOOKUP(C1573,[1]commodities!A$1:H$1048576,3,0)</f>
        <v>0.0335999988</v>
      </c>
      <c r="I1573" s="4" t="n">
        <f aca="false">+G1573/K1573</f>
        <v>4.2199999974</v>
      </c>
      <c r="J1573" s="4" t="n">
        <f aca="false">+H1573/K1573</f>
        <v>0.0335999988</v>
      </c>
      <c r="K1573" s="4" t="n">
        <f aca="false">+ROUNDUP(MAX(G1573/12000,H1573/51,1),0)</f>
        <v>1</v>
      </c>
      <c r="L1573" s="4" t="n">
        <f aca="false">+RANDBETWEEN(1,5)</f>
        <v>5</v>
      </c>
      <c r="M1573" s="4" t="str">
        <f aca="false">+VLOOKUP(A1573&amp;B1573,[1]country_org_des!$A$1:$E$1048576,5,0)</f>
        <v>FTL||Supplier_306||Plant_18||FTL_CZ-DE_W_500</v>
      </c>
      <c r="N1573" s="4" t="n">
        <f aca="false">+FIND("FTL",M1573,2)+4</f>
        <v>34</v>
      </c>
      <c r="O1573" s="0" t="n">
        <f aca="false">+FIND("-",M1573)</f>
        <v>36</v>
      </c>
      <c r="P1573" s="0" t="n">
        <f aca="false">+LEN(M1573)</f>
        <v>44</v>
      </c>
      <c r="Q1573" s="0" t="str">
        <f aca="false">+RIGHT(M1573,P1573-O1573)</f>
        <v>DE_W_500</v>
      </c>
      <c r="R1573" s="0" t="n">
        <f aca="false">+LEN(M1573)-LEN(SUBSTITUTE(M1573,"_",""))</f>
        <v>5</v>
      </c>
      <c r="S1573" s="0" t="n">
        <f aca="false">+FIND("!",T1573)</f>
        <v>41</v>
      </c>
      <c r="T1573" s="0" t="str">
        <f aca="false">+SUBSTITUTE(M1573,"_","!",R1573)</f>
        <v>FTL||Supplier_306||Plant_18||FTL_CZ-DE_W!500</v>
      </c>
    </row>
    <row r="1574" customFormat="false" ht="12.8" hidden="true" customHeight="false" outlineLevel="0" collapsed="false">
      <c r="A1574" s="0" t="s">
        <v>984</v>
      </c>
      <c r="B1574" s="0" t="s">
        <v>1599</v>
      </c>
      <c r="C1574" s="0" t="s">
        <v>1772</v>
      </c>
      <c r="D1574" s="0" t="n">
        <v>1056</v>
      </c>
      <c r="E1574" s="4" t="str">
        <f aca="false">+LEFT(RIGHT(M1574,P1574-N1574+1),O1574-N1574)</f>
        <v>CZ</v>
      </c>
      <c r="F1574" s="4" t="str">
        <f aca="false">+RIGHT(LEFT(M1574,S1574-1),S1574-O1574-1)</f>
        <v>DE_W</v>
      </c>
      <c r="G1574" s="4" t="n">
        <f aca="false">+D1574*VLOOKUP(C1574,[1]commodities!A$1:H$1048576,2,0)</f>
        <v>1078.8800000352</v>
      </c>
      <c r="H1574" s="4" t="n">
        <f aca="false">+$D1574*VLOOKUP(C1574,[1]commodities!A$1:H$1048576,3,0)</f>
        <v>11.4847040352</v>
      </c>
      <c r="I1574" s="4" t="n">
        <f aca="false">+G1574/K1574</f>
        <v>1078.8800000352</v>
      </c>
      <c r="J1574" s="4" t="n">
        <f aca="false">+H1574/K1574</f>
        <v>11.4847040352</v>
      </c>
      <c r="K1574" s="4" t="n">
        <f aca="false">+ROUNDUP(MAX(G1574/12000,H1574/51,1),0)</f>
        <v>1</v>
      </c>
      <c r="L1574" s="4" t="n">
        <f aca="false">+RANDBETWEEN(1,5)</f>
        <v>4</v>
      </c>
      <c r="M1574" s="4" t="str">
        <f aca="false">+VLOOKUP(A1574&amp;B1574,[1]country_org_des!$A$1:$E$1048576,5,0)</f>
        <v>FTL||Supplier_306||Plant_18||FTL_CZ-DE_W_500</v>
      </c>
      <c r="N1574" s="4" t="n">
        <f aca="false">+FIND("FTL",M1574,2)+4</f>
        <v>34</v>
      </c>
      <c r="O1574" s="0" t="n">
        <f aca="false">+FIND("-",M1574)</f>
        <v>36</v>
      </c>
      <c r="P1574" s="0" t="n">
        <f aca="false">+LEN(M1574)</f>
        <v>44</v>
      </c>
      <c r="Q1574" s="0" t="str">
        <f aca="false">+RIGHT(M1574,P1574-O1574)</f>
        <v>DE_W_500</v>
      </c>
      <c r="R1574" s="0" t="n">
        <f aca="false">+LEN(M1574)-LEN(SUBSTITUTE(M1574,"_",""))</f>
        <v>5</v>
      </c>
      <c r="S1574" s="0" t="n">
        <f aca="false">+FIND("!",T1574)</f>
        <v>41</v>
      </c>
      <c r="T1574" s="0" t="str">
        <f aca="false">+SUBSTITUTE(M1574,"_","!",R1574)</f>
        <v>FTL||Supplier_306||Plant_18||FTL_CZ-DE_W!500</v>
      </c>
    </row>
    <row r="1575" customFormat="false" ht="12.8" hidden="true" customHeight="false" outlineLevel="0" collapsed="false">
      <c r="A1575" s="0" t="s">
        <v>984</v>
      </c>
      <c r="B1575" s="0" t="s">
        <v>1599</v>
      </c>
      <c r="C1575" s="0" t="s">
        <v>1773</v>
      </c>
      <c r="D1575" s="0" t="n">
        <v>10</v>
      </c>
      <c r="E1575" s="4" t="str">
        <f aca="false">+LEFT(RIGHT(M1575,P1575-N1575+1),O1575-N1575)</f>
        <v>CZ</v>
      </c>
      <c r="F1575" s="4" t="str">
        <f aca="false">+RIGHT(LEFT(M1575,S1575-1),S1575-O1575-1)</f>
        <v>DE_W</v>
      </c>
      <c r="G1575" s="4" t="n">
        <f aca="false">+D1575*VLOOKUP(C1575,[1]commodities!A$1:H$1048576,2,0)</f>
        <v>10.216666667</v>
      </c>
      <c r="H1575" s="4" t="n">
        <f aca="false">+$D1575*VLOOKUP(C1575,[1]commodities!A$1:H$1048576,3,0)</f>
        <v>0.108756667</v>
      </c>
      <c r="I1575" s="4" t="n">
        <f aca="false">+G1575/K1575</f>
        <v>10.216666667</v>
      </c>
      <c r="J1575" s="4" t="n">
        <f aca="false">+H1575/K1575</f>
        <v>0.108756667</v>
      </c>
      <c r="K1575" s="4" t="n">
        <f aca="false">+ROUNDUP(MAX(G1575/12000,H1575/51,1),0)</f>
        <v>1</v>
      </c>
      <c r="L1575" s="4" t="n">
        <f aca="false">+RANDBETWEEN(1,5)</f>
        <v>5</v>
      </c>
      <c r="M1575" s="4" t="str">
        <f aca="false">+VLOOKUP(A1575&amp;B1575,[1]country_org_des!$A$1:$E$1048576,5,0)</f>
        <v>FTL||Supplier_306||Plant_18||FTL_CZ-DE_W_500</v>
      </c>
      <c r="N1575" s="4" t="n">
        <f aca="false">+FIND("FTL",M1575,2)+4</f>
        <v>34</v>
      </c>
      <c r="O1575" s="0" t="n">
        <f aca="false">+FIND("-",M1575)</f>
        <v>36</v>
      </c>
      <c r="P1575" s="0" t="n">
        <f aca="false">+LEN(M1575)</f>
        <v>44</v>
      </c>
      <c r="Q1575" s="0" t="str">
        <f aca="false">+RIGHT(M1575,P1575-O1575)</f>
        <v>DE_W_500</v>
      </c>
      <c r="R1575" s="0" t="n">
        <f aca="false">+LEN(M1575)-LEN(SUBSTITUTE(M1575,"_",""))</f>
        <v>5</v>
      </c>
      <c r="S1575" s="0" t="n">
        <f aca="false">+FIND("!",T1575)</f>
        <v>41</v>
      </c>
      <c r="T1575" s="0" t="str">
        <f aca="false">+SUBSTITUTE(M1575,"_","!",R1575)</f>
        <v>FTL||Supplier_306||Plant_18||FTL_CZ-DE_W!500</v>
      </c>
    </row>
    <row r="1576" customFormat="false" ht="12.8" hidden="true" customHeight="false" outlineLevel="0" collapsed="false">
      <c r="A1576" s="0" t="s">
        <v>984</v>
      </c>
      <c r="B1576" s="0" t="s">
        <v>1599</v>
      </c>
      <c r="C1576" s="0" t="s">
        <v>1774</v>
      </c>
      <c r="D1576" s="0" t="n">
        <v>280</v>
      </c>
      <c r="E1576" s="4" t="str">
        <f aca="false">+LEFT(RIGHT(M1576,P1576-N1576+1),O1576-N1576)</f>
        <v>CZ</v>
      </c>
      <c r="F1576" s="4" t="str">
        <f aca="false">+RIGHT(LEFT(M1576,S1576-1),S1576-O1576-1)</f>
        <v>DE_W</v>
      </c>
      <c r="G1576" s="4" t="n">
        <f aca="false">+D1576*VLOOKUP(C1576,[1]commodities!A$1:H$1048576,2,0)</f>
        <v>9.94</v>
      </c>
      <c r="H1576" s="4" t="n">
        <f aca="false">+$D1576*VLOOKUP(C1576,[1]commodities!A$1:H$1048576,3,0)</f>
        <v>0.0784</v>
      </c>
      <c r="I1576" s="4" t="n">
        <f aca="false">+G1576/K1576</f>
        <v>9.94</v>
      </c>
      <c r="J1576" s="4" t="n">
        <f aca="false">+H1576/K1576</f>
        <v>0.0784</v>
      </c>
      <c r="K1576" s="4" t="n">
        <f aca="false">+ROUNDUP(MAX(G1576/12000,H1576/51,1),0)</f>
        <v>1</v>
      </c>
      <c r="L1576" s="4" t="n">
        <f aca="false">+RANDBETWEEN(1,5)</f>
        <v>1</v>
      </c>
      <c r="M1576" s="4" t="str">
        <f aca="false">+VLOOKUP(A1576&amp;B1576,[1]country_org_des!$A$1:$E$1048576,5,0)</f>
        <v>FTL||Supplier_306||Plant_18||FTL_CZ-DE_W_500</v>
      </c>
      <c r="N1576" s="4" t="n">
        <f aca="false">+FIND("FTL",M1576,2)+4</f>
        <v>34</v>
      </c>
      <c r="O1576" s="0" t="n">
        <f aca="false">+FIND("-",M1576)</f>
        <v>36</v>
      </c>
      <c r="P1576" s="0" t="n">
        <f aca="false">+LEN(M1576)</f>
        <v>44</v>
      </c>
      <c r="Q1576" s="0" t="str">
        <f aca="false">+RIGHT(M1576,P1576-O1576)</f>
        <v>DE_W_500</v>
      </c>
      <c r="R1576" s="0" t="n">
        <f aca="false">+LEN(M1576)-LEN(SUBSTITUTE(M1576,"_",""))</f>
        <v>5</v>
      </c>
      <c r="S1576" s="0" t="n">
        <f aca="false">+FIND("!",T1576)</f>
        <v>41</v>
      </c>
      <c r="T1576" s="0" t="str">
        <f aca="false">+SUBSTITUTE(M1576,"_","!",R1576)</f>
        <v>FTL||Supplier_306||Plant_18||FTL_CZ-DE_W!500</v>
      </c>
    </row>
    <row r="1577" customFormat="false" ht="12.8" hidden="true" customHeight="false" outlineLevel="0" collapsed="false">
      <c r="A1577" s="0" t="s">
        <v>984</v>
      </c>
      <c r="B1577" s="0" t="s">
        <v>1599</v>
      </c>
      <c r="C1577" s="0" t="s">
        <v>1775</v>
      </c>
      <c r="D1577" s="0" t="n">
        <v>232</v>
      </c>
      <c r="E1577" s="4" t="str">
        <f aca="false">+LEFT(RIGHT(M1577,P1577-N1577+1),O1577-N1577)</f>
        <v>CZ</v>
      </c>
      <c r="F1577" s="4" t="str">
        <f aca="false">+RIGHT(LEFT(M1577,S1577-1),S1577-O1577-1)</f>
        <v>DE_W</v>
      </c>
      <c r="G1577" s="4" t="n">
        <f aca="false">+D1577*VLOOKUP(C1577,[1]commodities!A$1:H$1048576,2,0)</f>
        <v>8.236</v>
      </c>
      <c r="H1577" s="4" t="n">
        <f aca="false">+$D1577*VLOOKUP(C1577,[1]commodities!A$1:H$1048576,3,0)</f>
        <v>0.06496</v>
      </c>
      <c r="I1577" s="4" t="n">
        <f aca="false">+G1577/K1577</f>
        <v>8.236</v>
      </c>
      <c r="J1577" s="4" t="n">
        <f aca="false">+H1577/K1577</f>
        <v>0.06496</v>
      </c>
      <c r="K1577" s="4" t="n">
        <f aca="false">+ROUNDUP(MAX(G1577/12000,H1577/51,1),0)</f>
        <v>1</v>
      </c>
      <c r="L1577" s="4" t="n">
        <f aca="false">+RANDBETWEEN(1,5)</f>
        <v>2</v>
      </c>
      <c r="M1577" s="4" t="str">
        <f aca="false">+VLOOKUP(A1577&amp;B1577,[1]country_org_des!$A$1:$E$1048576,5,0)</f>
        <v>FTL||Supplier_306||Plant_18||FTL_CZ-DE_W_500</v>
      </c>
      <c r="N1577" s="4" t="n">
        <f aca="false">+FIND("FTL",M1577,2)+4</f>
        <v>34</v>
      </c>
      <c r="O1577" s="0" t="n">
        <f aca="false">+FIND("-",M1577)</f>
        <v>36</v>
      </c>
      <c r="P1577" s="0" t="n">
        <f aca="false">+LEN(M1577)</f>
        <v>44</v>
      </c>
      <c r="Q1577" s="0" t="str">
        <f aca="false">+RIGHT(M1577,P1577-O1577)</f>
        <v>DE_W_500</v>
      </c>
      <c r="R1577" s="0" t="n">
        <f aca="false">+LEN(M1577)-LEN(SUBSTITUTE(M1577,"_",""))</f>
        <v>5</v>
      </c>
      <c r="S1577" s="0" t="n">
        <f aca="false">+FIND("!",T1577)</f>
        <v>41</v>
      </c>
      <c r="T1577" s="0" t="str">
        <f aca="false">+SUBSTITUTE(M1577,"_","!",R1577)</f>
        <v>FTL||Supplier_306||Plant_18||FTL_CZ-DE_W!500</v>
      </c>
    </row>
    <row r="1578" customFormat="false" ht="12.8" hidden="true" customHeight="false" outlineLevel="0" collapsed="false">
      <c r="A1578" s="0" t="s">
        <v>984</v>
      </c>
      <c r="B1578" s="0" t="s">
        <v>1599</v>
      </c>
      <c r="C1578" s="0" t="s">
        <v>1776</v>
      </c>
      <c r="D1578" s="0" t="n">
        <v>15680</v>
      </c>
      <c r="E1578" s="4" t="str">
        <f aca="false">+LEFT(RIGHT(M1578,P1578-N1578+1),O1578-N1578)</f>
        <v>CZ</v>
      </c>
      <c r="F1578" s="4" t="str">
        <f aca="false">+RIGHT(LEFT(M1578,S1578-1),S1578-O1578-1)</f>
        <v>DE_W</v>
      </c>
      <c r="G1578" s="4" t="n">
        <f aca="false">+D1578*VLOOKUP(C1578,[1]commodities!A$1:H$1048576,2,0)</f>
        <v>556.64</v>
      </c>
      <c r="H1578" s="4" t="n">
        <f aca="false">+$D1578*VLOOKUP(C1578,[1]commodities!A$1:H$1048576,3,0)</f>
        <v>4.3904</v>
      </c>
      <c r="I1578" s="4" t="n">
        <f aca="false">+G1578/K1578</f>
        <v>556.64</v>
      </c>
      <c r="J1578" s="4" t="n">
        <f aca="false">+H1578/K1578</f>
        <v>4.3904</v>
      </c>
      <c r="K1578" s="4" t="n">
        <f aca="false">+ROUNDUP(MAX(G1578/12000,H1578/51,1),0)</f>
        <v>1</v>
      </c>
      <c r="L1578" s="4" t="n">
        <f aca="false">+RANDBETWEEN(1,5)</f>
        <v>2</v>
      </c>
      <c r="M1578" s="4" t="str">
        <f aca="false">+VLOOKUP(A1578&amp;B1578,[1]country_org_des!$A$1:$E$1048576,5,0)</f>
        <v>FTL||Supplier_306||Plant_18||FTL_CZ-DE_W_500</v>
      </c>
      <c r="N1578" s="4" t="n">
        <f aca="false">+FIND("FTL",M1578,2)+4</f>
        <v>34</v>
      </c>
      <c r="O1578" s="0" t="n">
        <f aca="false">+FIND("-",M1578)</f>
        <v>36</v>
      </c>
      <c r="P1578" s="0" t="n">
        <f aca="false">+LEN(M1578)</f>
        <v>44</v>
      </c>
      <c r="Q1578" s="0" t="str">
        <f aca="false">+RIGHT(M1578,P1578-O1578)</f>
        <v>DE_W_500</v>
      </c>
      <c r="R1578" s="0" t="n">
        <f aca="false">+LEN(M1578)-LEN(SUBSTITUTE(M1578,"_",""))</f>
        <v>5</v>
      </c>
      <c r="S1578" s="0" t="n">
        <f aca="false">+FIND("!",T1578)</f>
        <v>41</v>
      </c>
      <c r="T1578" s="0" t="str">
        <f aca="false">+SUBSTITUTE(M1578,"_","!",R1578)</f>
        <v>FTL||Supplier_306||Plant_18||FTL_CZ-DE_W!500</v>
      </c>
    </row>
    <row r="1579" customFormat="false" ht="12.8" hidden="true" customHeight="false" outlineLevel="0" collapsed="false">
      <c r="A1579" s="0" t="s">
        <v>984</v>
      </c>
      <c r="B1579" s="0" t="s">
        <v>1599</v>
      </c>
      <c r="C1579" s="0" t="s">
        <v>1777</v>
      </c>
      <c r="D1579" s="0" t="n">
        <v>457</v>
      </c>
      <c r="E1579" s="4" t="str">
        <f aca="false">+LEFT(RIGHT(M1579,P1579-N1579+1),O1579-N1579)</f>
        <v>CZ</v>
      </c>
      <c r="F1579" s="4" t="str">
        <f aca="false">+RIGHT(LEFT(M1579,S1579-1),S1579-O1579-1)</f>
        <v>DE_W</v>
      </c>
      <c r="G1579" s="4" t="n">
        <f aca="false">+D1579*VLOOKUP(C1579,[1]commodities!A$1:H$1048576,2,0)</f>
        <v>429.58</v>
      </c>
      <c r="H1579" s="4" t="n">
        <f aca="false">+$D1579*VLOOKUP(C1579,[1]commodities!A$1:H$1048576,3,0)</f>
        <v>4.260154</v>
      </c>
      <c r="I1579" s="4" t="n">
        <f aca="false">+G1579/K1579</f>
        <v>429.58</v>
      </c>
      <c r="J1579" s="4" t="n">
        <f aca="false">+H1579/K1579</f>
        <v>4.260154</v>
      </c>
      <c r="K1579" s="4" t="n">
        <f aca="false">+ROUNDUP(MAX(G1579/12000,H1579/51,1),0)</f>
        <v>1</v>
      </c>
      <c r="L1579" s="4" t="n">
        <f aca="false">+RANDBETWEEN(1,5)</f>
        <v>5</v>
      </c>
      <c r="M1579" s="4" t="str">
        <f aca="false">+VLOOKUP(A1579&amp;B1579,[1]country_org_des!$A$1:$E$1048576,5,0)</f>
        <v>FTL||Supplier_306||Plant_18||FTL_CZ-DE_W_500</v>
      </c>
      <c r="N1579" s="4" t="n">
        <f aca="false">+FIND("FTL",M1579,2)+4</f>
        <v>34</v>
      </c>
      <c r="O1579" s="0" t="n">
        <f aca="false">+FIND("-",M1579)</f>
        <v>36</v>
      </c>
      <c r="P1579" s="0" t="n">
        <f aca="false">+LEN(M1579)</f>
        <v>44</v>
      </c>
      <c r="Q1579" s="0" t="str">
        <f aca="false">+RIGHT(M1579,P1579-O1579)</f>
        <v>DE_W_500</v>
      </c>
      <c r="R1579" s="0" t="n">
        <f aca="false">+LEN(M1579)-LEN(SUBSTITUTE(M1579,"_",""))</f>
        <v>5</v>
      </c>
      <c r="S1579" s="0" t="n">
        <f aca="false">+FIND("!",T1579)</f>
        <v>41</v>
      </c>
      <c r="T1579" s="0" t="str">
        <f aca="false">+SUBSTITUTE(M1579,"_","!",R1579)</f>
        <v>FTL||Supplier_306||Plant_18||FTL_CZ-DE_W!500</v>
      </c>
    </row>
    <row r="1580" customFormat="false" ht="12.8" hidden="true" customHeight="false" outlineLevel="0" collapsed="false">
      <c r="A1580" s="0" t="s">
        <v>984</v>
      </c>
      <c r="B1580" s="0" t="s">
        <v>1599</v>
      </c>
      <c r="C1580" s="0" t="s">
        <v>1778</v>
      </c>
      <c r="D1580" s="0" t="n">
        <v>271</v>
      </c>
      <c r="E1580" s="4" t="str">
        <f aca="false">+LEFT(RIGHT(M1580,P1580-N1580+1),O1580-N1580)</f>
        <v>CZ</v>
      </c>
      <c r="F1580" s="4" t="str">
        <f aca="false">+RIGHT(LEFT(M1580,S1580-1),S1580-O1580-1)</f>
        <v>DE_W</v>
      </c>
      <c r="G1580" s="4" t="n">
        <f aca="false">+D1580*VLOOKUP(C1580,[1]commodities!A$1:H$1048576,2,0)</f>
        <v>254.74</v>
      </c>
      <c r="H1580" s="4" t="n">
        <f aca="false">+$D1580*VLOOKUP(C1580,[1]commodities!A$1:H$1048576,3,0)</f>
        <v>2.526262</v>
      </c>
      <c r="I1580" s="4" t="n">
        <f aca="false">+G1580/K1580</f>
        <v>254.74</v>
      </c>
      <c r="J1580" s="4" t="n">
        <f aca="false">+H1580/K1580</f>
        <v>2.526262</v>
      </c>
      <c r="K1580" s="4" t="n">
        <f aca="false">+ROUNDUP(MAX(G1580/12000,H1580/51,1),0)</f>
        <v>1</v>
      </c>
      <c r="L1580" s="4" t="n">
        <f aca="false">+RANDBETWEEN(1,5)</f>
        <v>5</v>
      </c>
      <c r="M1580" s="4" t="str">
        <f aca="false">+VLOOKUP(A1580&amp;B1580,[1]country_org_des!$A$1:$E$1048576,5,0)</f>
        <v>FTL||Supplier_306||Plant_18||FTL_CZ-DE_W_500</v>
      </c>
      <c r="N1580" s="4" t="n">
        <f aca="false">+FIND("FTL",M1580,2)+4</f>
        <v>34</v>
      </c>
      <c r="O1580" s="0" t="n">
        <f aca="false">+FIND("-",M1580)</f>
        <v>36</v>
      </c>
      <c r="P1580" s="0" t="n">
        <f aca="false">+LEN(M1580)</f>
        <v>44</v>
      </c>
      <c r="Q1580" s="0" t="str">
        <f aca="false">+RIGHT(M1580,P1580-O1580)</f>
        <v>DE_W_500</v>
      </c>
      <c r="R1580" s="0" t="n">
        <f aca="false">+LEN(M1580)-LEN(SUBSTITUTE(M1580,"_",""))</f>
        <v>5</v>
      </c>
      <c r="S1580" s="0" t="n">
        <f aca="false">+FIND("!",T1580)</f>
        <v>41</v>
      </c>
      <c r="T1580" s="0" t="str">
        <f aca="false">+SUBSTITUTE(M1580,"_","!",R1580)</f>
        <v>FTL||Supplier_306||Plant_18||FTL_CZ-DE_W!500</v>
      </c>
    </row>
    <row r="1581" customFormat="false" ht="12.8" hidden="true" customHeight="false" outlineLevel="0" collapsed="false">
      <c r="A1581" s="0" t="s">
        <v>984</v>
      </c>
      <c r="B1581" s="0" t="s">
        <v>1599</v>
      </c>
      <c r="C1581" s="0" t="s">
        <v>1779</v>
      </c>
      <c r="D1581" s="0" t="n">
        <v>87</v>
      </c>
      <c r="E1581" s="4" t="str">
        <f aca="false">+LEFT(RIGHT(M1581,P1581-N1581+1),O1581-N1581)</f>
        <v>CZ</v>
      </c>
      <c r="F1581" s="4" t="str">
        <f aca="false">+RIGHT(LEFT(M1581,S1581-1),S1581-O1581-1)</f>
        <v>DE_W</v>
      </c>
      <c r="G1581" s="4" t="n">
        <f aca="false">+D1581*VLOOKUP(C1581,[1]commodities!A$1:H$1048576,2,0)</f>
        <v>88.8850000029</v>
      </c>
      <c r="H1581" s="4" t="n">
        <f aca="false">+$D1581*VLOOKUP(C1581,[1]commodities!A$1:H$1048576,3,0)</f>
        <v>0.9461830029</v>
      </c>
      <c r="I1581" s="4" t="n">
        <f aca="false">+G1581/K1581</f>
        <v>88.8850000029</v>
      </c>
      <c r="J1581" s="4" t="n">
        <f aca="false">+H1581/K1581</f>
        <v>0.9461830029</v>
      </c>
      <c r="K1581" s="4" t="n">
        <f aca="false">+ROUNDUP(MAX(G1581/12000,H1581/51,1),0)</f>
        <v>1</v>
      </c>
      <c r="L1581" s="4" t="n">
        <f aca="false">+RANDBETWEEN(1,5)</f>
        <v>5</v>
      </c>
      <c r="M1581" s="4" t="str">
        <f aca="false">+VLOOKUP(A1581&amp;B1581,[1]country_org_des!$A$1:$E$1048576,5,0)</f>
        <v>FTL||Supplier_306||Plant_18||FTL_CZ-DE_W_500</v>
      </c>
      <c r="N1581" s="4" t="n">
        <f aca="false">+FIND("FTL",M1581,2)+4</f>
        <v>34</v>
      </c>
      <c r="O1581" s="0" t="n">
        <f aca="false">+FIND("-",M1581)</f>
        <v>36</v>
      </c>
      <c r="P1581" s="0" t="n">
        <f aca="false">+LEN(M1581)</f>
        <v>44</v>
      </c>
      <c r="Q1581" s="0" t="str">
        <f aca="false">+RIGHT(M1581,P1581-O1581)</f>
        <v>DE_W_500</v>
      </c>
      <c r="R1581" s="0" t="n">
        <f aca="false">+LEN(M1581)-LEN(SUBSTITUTE(M1581,"_",""))</f>
        <v>5</v>
      </c>
      <c r="S1581" s="0" t="n">
        <f aca="false">+FIND("!",T1581)</f>
        <v>41</v>
      </c>
      <c r="T1581" s="0" t="str">
        <f aca="false">+SUBSTITUTE(M1581,"_","!",R1581)</f>
        <v>FTL||Supplier_306||Plant_18||FTL_CZ-DE_W!500</v>
      </c>
    </row>
    <row r="1582" customFormat="false" ht="12.8" hidden="true" customHeight="false" outlineLevel="0" collapsed="false">
      <c r="A1582" s="0" t="s">
        <v>984</v>
      </c>
      <c r="B1582" s="0" t="s">
        <v>1599</v>
      </c>
      <c r="C1582" s="0" t="s">
        <v>1780</v>
      </c>
      <c r="D1582" s="0" t="n">
        <v>6784</v>
      </c>
      <c r="E1582" s="4" t="str">
        <f aca="false">+LEFT(RIGHT(M1582,P1582-N1582+1),O1582-N1582)</f>
        <v>CZ</v>
      </c>
      <c r="F1582" s="4" t="str">
        <f aca="false">+RIGHT(LEFT(M1582,S1582-1),S1582-O1582-1)</f>
        <v>DE_W</v>
      </c>
      <c r="G1582" s="4" t="n">
        <f aca="false">+D1582*VLOOKUP(C1582,[1]commodities!A$1:H$1048576,2,0)</f>
        <v>754.72</v>
      </c>
      <c r="H1582" s="4" t="n">
        <f aca="false">+$D1582*VLOOKUP(C1582,[1]commodities!A$1:H$1048576,3,0)</f>
        <v>7.1232</v>
      </c>
      <c r="I1582" s="4" t="n">
        <f aca="false">+G1582/K1582</f>
        <v>754.72</v>
      </c>
      <c r="J1582" s="4" t="n">
        <f aca="false">+H1582/K1582</f>
        <v>7.1232</v>
      </c>
      <c r="K1582" s="4" t="n">
        <f aca="false">+ROUNDUP(MAX(G1582/12000,H1582/51,1),0)</f>
        <v>1</v>
      </c>
      <c r="L1582" s="4" t="n">
        <f aca="false">+RANDBETWEEN(1,5)</f>
        <v>1</v>
      </c>
      <c r="M1582" s="4" t="str">
        <f aca="false">+VLOOKUP(A1582&amp;B1582,[1]country_org_des!$A$1:$E$1048576,5,0)</f>
        <v>FTL||Supplier_306||Plant_18||FTL_CZ-DE_W_500</v>
      </c>
      <c r="N1582" s="4" t="n">
        <f aca="false">+FIND("FTL",M1582,2)+4</f>
        <v>34</v>
      </c>
      <c r="O1582" s="0" t="n">
        <f aca="false">+FIND("-",M1582)</f>
        <v>36</v>
      </c>
      <c r="P1582" s="0" t="n">
        <f aca="false">+LEN(M1582)</f>
        <v>44</v>
      </c>
      <c r="Q1582" s="0" t="str">
        <f aca="false">+RIGHT(M1582,P1582-O1582)</f>
        <v>DE_W_500</v>
      </c>
      <c r="R1582" s="0" t="n">
        <f aca="false">+LEN(M1582)-LEN(SUBSTITUTE(M1582,"_",""))</f>
        <v>5</v>
      </c>
      <c r="S1582" s="0" t="n">
        <f aca="false">+FIND("!",T1582)</f>
        <v>41</v>
      </c>
      <c r="T1582" s="0" t="str">
        <f aca="false">+SUBSTITUTE(M1582,"_","!",R1582)</f>
        <v>FTL||Supplier_306||Plant_18||FTL_CZ-DE_W!500</v>
      </c>
    </row>
    <row r="1583" customFormat="false" ht="12.8" hidden="true" customHeight="false" outlineLevel="0" collapsed="false">
      <c r="A1583" s="0" t="s">
        <v>984</v>
      </c>
      <c r="B1583" s="0" t="s">
        <v>1599</v>
      </c>
      <c r="C1583" s="0" t="s">
        <v>1781</v>
      </c>
      <c r="D1583" s="0" t="n">
        <v>120</v>
      </c>
      <c r="E1583" s="4" t="str">
        <f aca="false">+LEFT(RIGHT(M1583,P1583-N1583+1),O1583-N1583)</f>
        <v>CZ</v>
      </c>
      <c r="F1583" s="4" t="str">
        <f aca="false">+RIGHT(LEFT(M1583,S1583-1),S1583-O1583-1)</f>
        <v>DE_W</v>
      </c>
      <c r="G1583" s="4" t="n">
        <f aca="false">+D1583*VLOOKUP(C1583,[1]commodities!A$1:H$1048576,2,0)</f>
        <v>13.35</v>
      </c>
      <c r="H1583" s="4" t="n">
        <f aca="false">+$D1583*VLOOKUP(C1583,[1]commodities!A$1:H$1048576,3,0)</f>
        <v>0.126</v>
      </c>
      <c r="I1583" s="4" t="n">
        <f aca="false">+G1583/K1583</f>
        <v>13.35</v>
      </c>
      <c r="J1583" s="4" t="n">
        <f aca="false">+H1583/K1583</f>
        <v>0.126</v>
      </c>
      <c r="K1583" s="4" t="n">
        <f aca="false">+ROUNDUP(MAX(G1583/12000,H1583/51,1),0)</f>
        <v>1</v>
      </c>
      <c r="L1583" s="4" t="n">
        <f aca="false">+RANDBETWEEN(1,5)</f>
        <v>1</v>
      </c>
      <c r="M1583" s="4" t="str">
        <f aca="false">+VLOOKUP(A1583&amp;B1583,[1]country_org_des!$A$1:$E$1048576,5,0)</f>
        <v>FTL||Supplier_306||Plant_18||FTL_CZ-DE_W_500</v>
      </c>
      <c r="N1583" s="4" t="n">
        <f aca="false">+FIND("FTL",M1583,2)+4</f>
        <v>34</v>
      </c>
      <c r="O1583" s="0" t="n">
        <f aca="false">+FIND("-",M1583)</f>
        <v>36</v>
      </c>
      <c r="P1583" s="0" t="n">
        <f aca="false">+LEN(M1583)</f>
        <v>44</v>
      </c>
      <c r="Q1583" s="0" t="str">
        <f aca="false">+RIGHT(M1583,P1583-O1583)</f>
        <v>DE_W_500</v>
      </c>
      <c r="R1583" s="0" t="n">
        <f aca="false">+LEN(M1583)-LEN(SUBSTITUTE(M1583,"_",""))</f>
        <v>5</v>
      </c>
      <c r="S1583" s="0" t="n">
        <f aca="false">+FIND("!",T1583)</f>
        <v>41</v>
      </c>
      <c r="T1583" s="0" t="str">
        <f aca="false">+SUBSTITUTE(M1583,"_","!",R1583)</f>
        <v>FTL||Supplier_306||Plant_18||FTL_CZ-DE_W!500</v>
      </c>
    </row>
    <row r="1584" customFormat="false" ht="12.8" hidden="true" customHeight="false" outlineLevel="0" collapsed="false">
      <c r="A1584" s="0" t="s">
        <v>984</v>
      </c>
      <c r="B1584" s="0" t="s">
        <v>1599</v>
      </c>
      <c r="C1584" s="0" t="s">
        <v>1782</v>
      </c>
      <c r="D1584" s="0" t="n">
        <v>5040</v>
      </c>
      <c r="E1584" s="4" t="str">
        <f aca="false">+LEFT(RIGHT(M1584,P1584-N1584+1),O1584-N1584)</f>
        <v>CZ</v>
      </c>
      <c r="F1584" s="4" t="str">
        <f aca="false">+RIGHT(LEFT(M1584,S1584-1),S1584-O1584-1)</f>
        <v>DE_W</v>
      </c>
      <c r="G1584" s="4" t="n">
        <f aca="false">+D1584*VLOOKUP(C1584,[1]commodities!A$1:H$1048576,2,0)</f>
        <v>338.799999888</v>
      </c>
      <c r="H1584" s="4" t="n">
        <f aca="false">+$D1584*VLOOKUP(C1584,[1]commodities!A$1:H$1048576,3,0)</f>
        <v>4.872000168</v>
      </c>
      <c r="I1584" s="4" t="n">
        <f aca="false">+G1584/K1584</f>
        <v>338.799999888</v>
      </c>
      <c r="J1584" s="4" t="n">
        <f aca="false">+H1584/K1584</f>
        <v>4.872000168</v>
      </c>
      <c r="K1584" s="4" t="n">
        <f aca="false">+ROUNDUP(MAX(G1584/12000,H1584/51,1),0)</f>
        <v>1</v>
      </c>
      <c r="L1584" s="4" t="n">
        <f aca="false">+RANDBETWEEN(1,5)</f>
        <v>2</v>
      </c>
      <c r="M1584" s="4" t="str">
        <f aca="false">+VLOOKUP(A1584&amp;B1584,[1]country_org_des!$A$1:$E$1048576,5,0)</f>
        <v>FTL||Supplier_306||Plant_18||FTL_CZ-DE_W_500</v>
      </c>
      <c r="N1584" s="4" t="n">
        <f aca="false">+FIND("FTL",M1584,2)+4</f>
        <v>34</v>
      </c>
      <c r="O1584" s="0" t="n">
        <f aca="false">+FIND("-",M1584)</f>
        <v>36</v>
      </c>
      <c r="P1584" s="0" t="n">
        <f aca="false">+LEN(M1584)</f>
        <v>44</v>
      </c>
      <c r="Q1584" s="0" t="str">
        <f aca="false">+RIGHT(M1584,P1584-O1584)</f>
        <v>DE_W_500</v>
      </c>
      <c r="R1584" s="0" t="n">
        <f aca="false">+LEN(M1584)-LEN(SUBSTITUTE(M1584,"_",""))</f>
        <v>5</v>
      </c>
      <c r="S1584" s="0" t="n">
        <f aca="false">+FIND("!",T1584)</f>
        <v>41</v>
      </c>
      <c r="T1584" s="0" t="str">
        <f aca="false">+SUBSTITUTE(M1584,"_","!",R1584)</f>
        <v>FTL||Supplier_306||Plant_18||FTL_CZ-DE_W!500</v>
      </c>
    </row>
    <row r="1585" customFormat="false" ht="12.8" hidden="true" customHeight="false" outlineLevel="0" collapsed="false">
      <c r="A1585" s="0" t="s">
        <v>1096</v>
      </c>
      <c r="B1585" s="0" t="s">
        <v>1599</v>
      </c>
      <c r="C1585" s="0" t="s">
        <v>1783</v>
      </c>
      <c r="D1585" s="0" t="n">
        <v>216</v>
      </c>
      <c r="E1585" s="4" t="str">
        <f aca="false">+LEFT(RIGHT(M1585,P1585-N1585+1),O1585-N1585)</f>
        <v>CZ</v>
      </c>
      <c r="F1585" s="4" t="str">
        <f aca="false">+RIGHT(LEFT(M1585,S1585-1),S1585-O1585-1)</f>
        <v>DE_W</v>
      </c>
      <c r="G1585" s="4" t="n">
        <f aca="false">+D1585*VLOOKUP(C1585,[1]commodities!A$1:H$1048576,2,0)</f>
        <v>75.7200000096</v>
      </c>
      <c r="H1585" s="4" t="n">
        <f aca="false">+$D1585*VLOOKUP(C1585,[1]commodities!A$1:H$1048576,3,0)</f>
        <v>0.7830479952</v>
      </c>
      <c r="I1585" s="4" t="n">
        <f aca="false">+G1585/K1585</f>
        <v>75.7200000096</v>
      </c>
      <c r="J1585" s="4" t="n">
        <f aca="false">+H1585/K1585</f>
        <v>0.7830479952</v>
      </c>
      <c r="K1585" s="4" t="n">
        <f aca="false">+ROUNDUP(MAX(G1585/12000,H1585/51,1),0)</f>
        <v>1</v>
      </c>
      <c r="L1585" s="4" t="n">
        <f aca="false">+RANDBETWEEN(1,5)</f>
        <v>2</v>
      </c>
      <c r="M1585" s="4" t="str">
        <f aca="false">+VLOOKUP(A1585&amp;B1585,[1]country_org_des!$A$1:$E$1048576,5,0)</f>
        <v>FTL||Supplier_275||Plant_18||FTL_CZ-DE_W_500</v>
      </c>
      <c r="N1585" s="4" t="n">
        <f aca="false">+FIND("FTL",M1585,2)+4</f>
        <v>34</v>
      </c>
      <c r="O1585" s="0" t="n">
        <f aca="false">+FIND("-",M1585)</f>
        <v>36</v>
      </c>
      <c r="P1585" s="0" t="n">
        <f aca="false">+LEN(M1585)</f>
        <v>44</v>
      </c>
      <c r="Q1585" s="0" t="str">
        <f aca="false">+RIGHT(M1585,P1585-O1585)</f>
        <v>DE_W_500</v>
      </c>
      <c r="R1585" s="0" t="n">
        <f aca="false">+LEN(M1585)-LEN(SUBSTITUTE(M1585,"_",""))</f>
        <v>5</v>
      </c>
      <c r="S1585" s="0" t="n">
        <f aca="false">+FIND("!",T1585)</f>
        <v>41</v>
      </c>
      <c r="T1585" s="0" t="str">
        <f aca="false">+SUBSTITUTE(M1585,"_","!",R1585)</f>
        <v>FTL||Supplier_275||Plant_18||FTL_CZ-DE_W!500</v>
      </c>
    </row>
    <row r="1586" customFormat="false" ht="12.8" hidden="true" customHeight="false" outlineLevel="0" collapsed="false">
      <c r="A1586" s="0" t="s">
        <v>1096</v>
      </c>
      <c r="B1586" s="0" t="s">
        <v>1599</v>
      </c>
      <c r="C1586" s="0" t="s">
        <v>1784</v>
      </c>
      <c r="D1586" s="0" t="n">
        <v>18</v>
      </c>
      <c r="E1586" s="4" t="str">
        <f aca="false">+LEFT(RIGHT(M1586,P1586-N1586+1),O1586-N1586)</f>
        <v>CZ</v>
      </c>
      <c r="F1586" s="4" t="str">
        <f aca="false">+RIGHT(LEFT(M1586,S1586-1),S1586-O1586-1)</f>
        <v>DE_W</v>
      </c>
      <c r="G1586" s="4" t="n">
        <f aca="false">+D1586*VLOOKUP(C1586,[1]commodities!A$1:H$1048576,2,0)</f>
        <v>6.3100000008</v>
      </c>
      <c r="H1586" s="4" t="n">
        <f aca="false">+$D1586*VLOOKUP(C1586,[1]commodities!A$1:H$1048576,3,0)</f>
        <v>0.0652539996</v>
      </c>
      <c r="I1586" s="4" t="n">
        <f aca="false">+G1586/K1586</f>
        <v>6.3100000008</v>
      </c>
      <c r="J1586" s="4" t="n">
        <f aca="false">+H1586/K1586</f>
        <v>0.0652539996</v>
      </c>
      <c r="K1586" s="4" t="n">
        <f aca="false">+ROUNDUP(MAX(G1586/12000,H1586/51,1),0)</f>
        <v>1</v>
      </c>
      <c r="L1586" s="4" t="n">
        <f aca="false">+RANDBETWEEN(1,5)</f>
        <v>3</v>
      </c>
      <c r="M1586" s="4" t="str">
        <f aca="false">+VLOOKUP(A1586&amp;B1586,[1]country_org_des!$A$1:$E$1048576,5,0)</f>
        <v>FTL||Supplier_275||Plant_18||FTL_CZ-DE_W_500</v>
      </c>
      <c r="N1586" s="4" t="n">
        <f aca="false">+FIND("FTL",M1586,2)+4</f>
        <v>34</v>
      </c>
      <c r="O1586" s="0" t="n">
        <f aca="false">+FIND("-",M1586)</f>
        <v>36</v>
      </c>
      <c r="P1586" s="0" t="n">
        <f aca="false">+LEN(M1586)</f>
        <v>44</v>
      </c>
      <c r="Q1586" s="0" t="str">
        <f aca="false">+RIGHT(M1586,P1586-O1586)</f>
        <v>DE_W_500</v>
      </c>
      <c r="R1586" s="0" t="n">
        <f aca="false">+LEN(M1586)-LEN(SUBSTITUTE(M1586,"_",""))</f>
        <v>5</v>
      </c>
      <c r="S1586" s="0" t="n">
        <f aca="false">+FIND("!",T1586)</f>
        <v>41</v>
      </c>
      <c r="T1586" s="0" t="str">
        <f aca="false">+SUBSTITUTE(M1586,"_","!",R1586)</f>
        <v>FTL||Supplier_275||Plant_18||FTL_CZ-DE_W!500</v>
      </c>
    </row>
    <row r="1587" customFormat="false" ht="12.8" hidden="true" customHeight="false" outlineLevel="0" collapsed="false">
      <c r="A1587" s="0" t="s">
        <v>1096</v>
      </c>
      <c r="B1587" s="0" t="s">
        <v>1599</v>
      </c>
      <c r="C1587" s="0" t="s">
        <v>1785</v>
      </c>
      <c r="D1587" s="0" t="n">
        <v>18</v>
      </c>
      <c r="E1587" s="4" t="str">
        <f aca="false">+LEFT(RIGHT(M1587,P1587-N1587+1),O1587-N1587)</f>
        <v>CZ</v>
      </c>
      <c r="F1587" s="4" t="str">
        <f aca="false">+RIGHT(LEFT(M1587,S1587-1),S1587-O1587-1)</f>
        <v>DE_W</v>
      </c>
      <c r="G1587" s="4" t="n">
        <f aca="false">+D1587*VLOOKUP(C1587,[1]commodities!A$1:H$1048576,2,0)</f>
        <v>6.4900000008</v>
      </c>
      <c r="H1587" s="4" t="n">
        <f aca="false">+$D1587*VLOOKUP(C1587,[1]commodities!A$1:H$1048576,3,0)</f>
        <v>0.0652539996</v>
      </c>
      <c r="I1587" s="4" t="n">
        <f aca="false">+G1587/K1587</f>
        <v>6.4900000008</v>
      </c>
      <c r="J1587" s="4" t="n">
        <f aca="false">+H1587/K1587</f>
        <v>0.0652539996</v>
      </c>
      <c r="K1587" s="4" t="n">
        <f aca="false">+ROUNDUP(MAX(G1587/12000,H1587/51,1),0)</f>
        <v>1</v>
      </c>
      <c r="L1587" s="4" t="n">
        <f aca="false">+RANDBETWEEN(1,5)</f>
        <v>2</v>
      </c>
      <c r="M1587" s="4" t="str">
        <f aca="false">+VLOOKUP(A1587&amp;B1587,[1]country_org_des!$A$1:$E$1048576,5,0)</f>
        <v>FTL||Supplier_275||Plant_18||FTL_CZ-DE_W_500</v>
      </c>
      <c r="N1587" s="4" t="n">
        <f aca="false">+FIND("FTL",M1587,2)+4</f>
        <v>34</v>
      </c>
      <c r="O1587" s="0" t="n">
        <f aca="false">+FIND("-",M1587)</f>
        <v>36</v>
      </c>
      <c r="P1587" s="0" t="n">
        <f aca="false">+LEN(M1587)</f>
        <v>44</v>
      </c>
      <c r="Q1587" s="0" t="str">
        <f aca="false">+RIGHT(M1587,P1587-O1587)</f>
        <v>DE_W_500</v>
      </c>
      <c r="R1587" s="0" t="n">
        <f aca="false">+LEN(M1587)-LEN(SUBSTITUTE(M1587,"_",""))</f>
        <v>5</v>
      </c>
      <c r="S1587" s="0" t="n">
        <f aca="false">+FIND("!",T1587)</f>
        <v>41</v>
      </c>
      <c r="T1587" s="0" t="str">
        <f aca="false">+SUBSTITUTE(M1587,"_","!",R1587)</f>
        <v>FTL||Supplier_275||Plant_18||FTL_CZ-DE_W!500</v>
      </c>
    </row>
    <row r="1588" customFormat="false" ht="12.8" hidden="true" customHeight="false" outlineLevel="0" collapsed="false">
      <c r="A1588" s="0" t="s">
        <v>1096</v>
      </c>
      <c r="B1588" s="0" t="s">
        <v>1599</v>
      </c>
      <c r="C1588" s="0" t="s">
        <v>1786</v>
      </c>
      <c r="D1588" s="0" t="n">
        <v>18</v>
      </c>
      <c r="E1588" s="4" t="str">
        <f aca="false">+LEFT(RIGHT(M1588,P1588-N1588+1),O1588-N1588)</f>
        <v>CZ</v>
      </c>
      <c r="F1588" s="4" t="str">
        <f aca="false">+RIGHT(LEFT(M1588,S1588-1),S1588-O1588-1)</f>
        <v>DE_W</v>
      </c>
      <c r="G1588" s="4" t="n">
        <f aca="false">+D1588*VLOOKUP(C1588,[1]commodities!A$1:H$1048576,2,0)</f>
        <v>6.6700000008</v>
      </c>
      <c r="H1588" s="4" t="n">
        <f aca="false">+$D1588*VLOOKUP(C1588,[1]commodities!A$1:H$1048576,3,0)</f>
        <v>0.0652539996</v>
      </c>
      <c r="I1588" s="4" t="n">
        <f aca="false">+G1588/K1588</f>
        <v>6.6700000008</v>
      </c>
      <c r="J1588" s="4" t="n">
        <f aca="false">+H1588/K1588</f>
        <v>0.0652539996</v>
      </c>
      <c r="K1588" s="4" t="n">
        <f aca="false">+ROUNDUP(MAX(G1588/12000,H1588/51,1),0)</f>
        <v>1</v>
      </c>
      <c r="L1588" s="4" t="n">
        <f aca="false">+RANDBETWEEN(1,5)</f>
        <v>1</v>
      </c>
      <c r="M1588" s="4" t="str">
        <f aca="false">+VLOOKUP(A1588&amp;B1588,[1]country_org_des!$A$1:$E$1048576,5,0)</f>
        <v>FTL||Supplier_275||Plant_18||FTL_CZ-DE_W_500</v>
      </c>
      <c r="N1588" s="4" t="n">
        <f aca="false">+FIND("FTL",M1588,2)+4</f>
        <v>34</v>
      </c>
      <c r="O1588" s="0" t="n">
        <f aca="false">+FIND("-",M1588)</f>
        <v>36</v>
      </c>
      <c r="P1588" s="0" t="n">
        <f aca="false">+LEN(M1588)</f>
        <v>44</v>
      </c>
      <c r="Q1588" s="0" t="str">
        <f aca="false">+RIGHT(M1588,P1588-O1588)</f>
        <v>DE_W_500</v>
      </c>
      <c r="R1588" s="0" t="n">
        <f aca="false">+LEN(M1588)-LEN(SUBSTITUTE(M1588,"_",""))</f>
        <v>5</v>
      </c>
      <c r="S1588" s="0" t="n">
        <f aca="false">+FIND("!",T1588)</f>
        <v>41</v>
      </c>
      <c r="T1588" s="0" t="str">
        <f aca="false">+SUBSTITUTE(M1588,"_","!",R1588)</f>
        <v>FTL||Supplier_275||Plant_18||FTL_CZ-DE_W!500</v>
      </c>
    </row>
    <row r="1589" customFormat="false" ht="12.8" hidden="true" customHeight="false" outlineLevel="0" collapsed="false">
      <c r="A1589" s="0" t="s">
        <v>1096</v>
      </c>
      <c r="B1589" s="0" t="s">
        <v>1599</v>
      </c>
      <c r="C1589" s="0" t="s">
        <v>1787</v>
      </c>
      <c r="D1589" s="0" t="n">
        <v>18</v>
      </c>
      <c r="E1589" s="4" t="str">
        <f aca="false">+LEFT(RIGHT(M1589,P1589-N1589+1),O1589-N1589)</f>
        <v>CZ</v>
      </c>
      <c r="F1589" s="4" t="str">
        <f aca="false">+RIGHT(LEFT(M1589,S1589-1),S1589-O1589-1)</f>
        <v>DE_W</v>
      </c>
      <c r="G1589" s="4" t="n">
        <f aca="false">+D1589*VLOOKUP(C1589,[1]commodities!A$1:H$1048576,2,0)</f>
        <v>6.3100000008</v>
      </c>
      <c r="H1589" s="4" t="n">
        <f aca="false">+$D1589*VLOOKUP(C1589,[1]commodities!A$1:H$1048576,3,0)</f>
        <v>0.0652539996</v>
      </c>
      <c r="I1589" s="4" t="n">
        <f aca="false">+G1589/K1589</f>
        <v>6.3100000008</v>
      </c>
      <c r="J1589" s="4" t="n">
        <f aca="false">+H1589/K1589</f>
        <v>0.0652539996</v>
      </c>
      <c r="K1589" s="4" t="n">
        <f aca="false">+ROUNDUP(MAX(G1589/12000,H1589/51,1),0)</f>
        <v>1</v>
      </c>
      <c r="L1589" s="4" t="n">
        <f aca="false">+RANDBETWEEN(1,5)</f>
        <v>3</v>
      </c>
      <c r="M1589" s="4" t="str">
        <f aca="false">+VLOOKUP(A1589&amp;B1589,[1]country_org_des!$A$1:$E$1048576,5,0)</f>
        <v>FTL||Supplier_275||Plant_18||FTL_CZ-DE_W_500</v>
      </c>
      <c r="N1589" s="4" t="n">
        <f aca="false">+FIND("FTL",M1589,2)+4</f>
        <v>34</v>
      </c>
      <c r="O1589" s="0" t="n">
        <f aca="false">+FIND("-",M1589)</f>
        <v>36</v>
      </c>
      <c r="P1589" s="0" t="n">
        <f aca="false">+LEN(M1589)</f>
        <v>44</v>
      </c>
      <c r="Q1589" s="0" t="str">
        <f aca="false">+RIGHT(M1589,P1589-O1589)</f>
        <v>DE_W_500</v>
      </c>
      <c r="R1589" s="0" t="n">
        <f aca="false">+LEN(M1589)-LEN(SUBSTITUTE(M1589,"_",""))</f>
        <v>5</v>
      </c>
      <c r="S1589" s="0" t="n">
        <f aca="false">+FIND("!",T1589)</f>
        <v>41</v>
      </c>
      <c r="T1589" s="0" t="str">
        <f aca="false">+SUBSTITUTE(M1589,"_","!",R1589)</f>
        <v>FTL||Supplier_275||Plant_18||FTL_CZ-DE_W!500</v>
      </c>
    </row>
    <row r="1590" customFormat="false" ht="12.8" hidden="true" customHeight="false" outlineLevel="0" collapsed="false">
      <c r="A1590" s="0" t="s">
        <v>1096</v>
      </c>
      <c r="B1590" s="0" t="s">
        <v>1599</v>
      </c>
      <c r="C1590" s="0" t="s">
        <v>1788</v>
      </c>
      <c r="D1590" s="0" t="n">
        <v>72</v>
      </c>
      <c r="E1590" s="4" t="str">
        <f aca="false">+LEFT(RIGHT(M1590,P1590-N1590+1),O1590-N1590)</f>
        <v>CZ</v>
      </c>
      <c r="F1590" s="4" t="str">
        <f aca="false">+RIGHT(LEFT(M1590,S1590-1),S1590-O1590-1)</f>
        <v>DE_W</v>
      </c>
      <c r="G1590" s="4" t="n">
        <f aca="false">+D1590*VLOOKUP(C1590,[1]commodities!A$1:H$1048576,2,0)</f>
        <v>25.9600000032</v>
      </c>
      <c r="H1590" s="4" t="n">
        <f aca="false">+$D1590*VLOOKUP(C1590,[1]commodities!A$1:H$1048576,3,0)</f>
        <v>0.2610159984</v>
      </c>
      <c r="I1590" s="4" t="n">
        <f aca="false">+G1590/K1590</f>
        <v>25.9600000032</v>
      </c>
      <c r="J1590" s="4" t="n">
        <f aca="false">+H1590/K1590</f>
        <v>0.2610159984</v>
      </c>
      <c r="K1590" s="4" t="n">
        <f aca="false">+ROUNDUP(MAX(G1590/12000,H1590/51,1),0)</f>
        <v>1</v>
      </c>
      <c r="L1590" s="4" t="n">
        <f aca="false">+RANDBETWEEN(1,5)</f>
        <v>5</v>
      </c>
      <c r="M1590" s="4" t="str">
        <f aca="false">+VLOOKUP(A1590&amp;B1590,[1]country_org_des!$A$1:$E$1048576,5,0)</f>
        <v>FTL||Supplier_275||Plant_18||FTL_CZ-DE_W_500</v>
      </c>
      <c r="N1590" s="4" t="n">
        <f aca="false">+FIND("FTL",M1590,2)+4</f>
        <v>34</v>
      </c>
      <c r="O1590" s="0" t="n">
        <f aca="false">+FIND("-",M1590)</f>
        <v>36</v>
      </c>
      <c r="P1590" s="0" t="n">
        <f aca="false">+LEN(M1590)</f>
        <v>44</v>
      </c>
      <c r="Q1590" s="0" t="str">
        <f aca="false">+RIGHT(M1590,P1590-O1590)</f>
        <v>DE_W_500</v>
      </c>
      <c r="R1590" s="0" t="n">
        <f aca="false">+LEN(M1590)-LEN(SUBSTITUTE(M1590,"_",""))</f>
        <v>5</v>
      </c>
      <c r="S1590" s="0" t="n">
        <f aca="false">+FIND("!",T1590)</f>
        <v>41</v>
      </c>
      <c r="T1590" s="0" t="str">
        <f aca="false">+SUBSTITUTE(M1590,"_","!",R1590)</f>
        <v>FTL||Supplier_275||Plant_18||FTL_CZ-DE_W!500</v>
      </c>
    </row>
    <row r="1591" customFormat="false" ht="12.8" hidden="true" customHeight="false" outlineLevel="0" collapsed="false">
      <c r="A1591" s="0" t="s">
        <v>1096</v>
      </c>
      <c r="B1591" s="0" t="s">
        <v>1599</v>
      </c>
      <c r="C1591" s="0" t="s">
        <v>1789</v>
      </c>
      <c r="D1591" s="0" t="n">
        <v>3</v>
      </c>
      <c r="E1591" s="4" t="str">
        <f aca="false">+LEFT(RIGHT(M1591,P1591-N1591+1),O1591-N1591)</f>
        <v>CZ</v>
      </c>
      <c r="F1591" s="4" t="str">
        <f aca="false">+RIGHT(LEFT(M1591,S1591-1),S1591-O1591-1)</f>
        <v>DE_W</v>
      </c>
      <c r="G1591" s="4" t="n">
        <f aca="false">+D1591*VLOOKUP(C1591,[1]commodities!A$1:H$1048576,2,0)</f>
        <v>1.0516666668</v>
      </c>
      <c r="H1591" s="4" t="n">
        <f aca="false">+$D1591*VLOOKUP(C1591,[1]commodities!A$1:H$1048576,3,0)</f>
        <v>0.0108756666</v>
      </c>
      <c r="I1591" s="4" t="n">
        <f aca="false">+G1591/K1591</f>
        <v>1.0516666668</v>
      </c>
      <c r="J1591" s="4" t="n">
        <f aca="false">+H1591/K1591</f>
        <v>0.0108756666</v>
      </c>
      <c r="K1591" s="4" t="n">
        <f aca="false">+ROUNDUP(MAX(G1591/12000,H1591/51,1),0)</f>
        <v>1</v>
      </c>
      <c r="L1591" s="4" t="n">
        <f aca="false">+RANDBETWEEN(1,5)</f>
        <v>2</v>
      </c>
      <c r="M1591" s="4" t="str">
        <f aca="false">+VLOOKUP(A1591&amp;B1591,[1]country_org_des!$A$1:$E$1048576,5,0)</f>
        <v>FTL||Supplier_275||Plant_18||FTL_CZ-DE_W_500</v>
      </c>
      <c r="N1591" s="4" t="n">
        <f aca="false">+FIND("FTL",M1591,2)+4</f>
        <v>34</v>
      </c>
      <c r="O1591" s="0" t="n">
        <f aca="false">+FIND("-",M1591)</f>
        <v>36</v>
      </c>
      <c r="P1591" s="0" t="n">
        <f aca="false">+LEN(M1591)</f>
        <v>44</v>
      </c>
      <c r="Q1591" s="0" t="str">
        <f aca="false">+RIGHT(M1591,P1591-O1591)</f>
        <v>DE_W_500</v>
      </c>
      <c r="R1591" s="0" t="n">
        <f aca="false">+LEN(M1591)-LEN(SUBSTITUTE(M1591,"_",""))</f>
        <v>5</v>
      </c>
      <c r="S1591" s="0" t="n">
        <f aca="false">+FIND("!",T1591)</f>
        <v>41</v>
      </c>
      <c r="T1591" s="0" t="str">
        <f aca="false">+SUBSTITUTE(M1591,"_","!",R1591)</f>
        <v>FTL||Supplier_275||Plant_18||FTL_CZ-DE_W!500</v>
      </c>
    </row>
    <row r="1592" customFormat="false" ht="12.8" hidden="true" customHeight="false" outlineLevel="0" collapsed="false">
      <c r="A1592" s="0" t="s">
        <v>1096</v>
      </c>
      <c r="B1592" s="0" t="s">
        <v>1599</v>
      </c>
      <c r="C1592" s="0" t="s">
        <v>1790</v>
      </c>
      <c r="D1592" s="0" t="n">
        <v>19</v>
      </c>
      <c r="E1592" s="4" t="str">
        <f aca="false">+LEFT(RIGHT(M1592,P1592-N1592+1),O1592-N1592)</f>
        <v>CZ</v>
      </c>
      <c r="F1592" s="4" t="str">
        <f aca="false">+RIGHT(LEFT(M1592,S1592-1),S1592-O1592-1)</f>
        <v>DE_W</v>
      </c>
      <c r="G1592" s="4" t="n">
        <f aca="false">+D1592*VLOOKUP(C1592,[1]commodities!A$1:H$1048576,2,0)</f>
        <v>86.2916666673</v>
      </c>
      <c r="H1592" s="4" t="n">
        <f aca="false">+$D1592*VLOOKUP(C1592,[1]commodities!A$1:H$1048576,3,0)</f>
        <v>0.7951009173</v>
      </c>
      <c r="I1592" s="4" t="n">
        <f aca="false">+G1592/K1592</f>
        <v>86.2916666673</v>
      </c>
      <c r="J1592" s="4" t="n">
        <f aca="false">+H1592/K1592</f>
        <v>0.7951009173</v>
      </c>
      <c r="K1592" s="4" t="n">
        <f aca="false">+ROUNDUP(MAX(G1592/12000,H1592/51,1),0)</f>
        <v>1</v>
      </c>
      <c r="L1592" s="4" t="n">
        <f aca="false">+RANDBETWEEN(1,5)</f>
        <v>5</v>
      </c>
      <c r="M1592" s="4" t="str">
        <f aca="false">+VLOOKUP(A1592&amp;B1592,[1]country_org_des!$A$1:$E$1048576,5,0)</f>
        <v>FTL||Supplier_275||Plant_18||FTL_CZ-DE_W_500</v>
      </c>
      <c r="N1592" s="4" t="n">
        <f aca="false">+FIND("FTL",M1592,2)+4</f>
        <v>34</v>
      </c>
      <c r="O1592" s="0" t="n">
        <f aca="false">+FIND("-",M1592)</f>
        <v>36</v>
      </c>
      <c r="P1592" s="0" t="n">
        <f aca="false">+LEN(M1592)</f>
        <v>44</v>
      </c>
      <c r="Q1592" s="0" t="str">
        <f aca="false">+RIGHT(M1592,P1592-O1592)</f>
        <v>DE_W_500</v>
      </c>
      <c r="R1592" s="0" t="n">
        <f aca="false">+LEN(M1592)-LEN(SUBSTITUTE(M1592,"_",""))</f>
        <v>5</v>
      </c>
      <c r="S1592" s="0" t="n">
        <f aca="false">+FIND("!",T1592)</f>
        <v>41</v>
      </c>
      <c r="T1592" s="0" t="str">
        <f aca="false">+SUBSTITUTE(M1592,"_","!",R1592)</f>
        <v>FTL||Supplier_275||Plant_18||FTL_CZ-DE_W!500</v>
      </c>
    </row>
    <row r="1593" customFormat="false" ht="12.8" hidden="true" customHeight="false" outlineLevel="0" collapsed="false">
      <c r="A1593" s="0" t="s">
        <v>1096</v>
      </c>
      <c r="B1593" s="0" t="s">
        <v>1599</v>
      </c>
      <c r="C1593" s="0" t="s">
        <v>1791</v>
      </c>
      <c r="D1593" s="0" t="n">
        <v>19</v>
      </c>
      <c r="E1593" s="4" t="str">
        <f aca="false">+LEFT(RIGHT(M1593,P1593-N1593+1),O1593-N1593)</f>
        <v>CZ</v>
      </c>
      <c r="F1593" s="4" t="str">
        <f aca="false">+RIGHT(LEFT(M1593,S1593-1),S1593-O1593-1)</f>
        <v>DE_W</v>
      </c>
      <c r="G1593" s="4" t="n">
        <f aca="false">+D1593*VLOOKUP(C1593,[1]commodities!A$1:H$1048576,2,0)</f>
        <v>86.2916666673</v>
      </c>
      <c r="H1593" s="4" t="n">
        <f aca="false">+$D1593*VLOOKUP(C1593,[1]commodities!A$1:H$1048576,3,0)</f>
        <v>0.7951009173</v>
      </c>
      <c r="I1593" s="4" t="n">
        <f aca="false">+G1593/K1593</f>
        <v>86.2916666673</v>
      </c>
      <c r="J1593" s="4" t="n">
        <f aca="false">+H1593/K1593</f>
        <v>0.7951009173</v>
      </c>
      <c r="K1593" s="4" t="n">
        <f aca="false">+ROUNDUP(MAX(G1593/12000,H1593/51,1),0)</f>
        <v>1</v>
      </c>
      <c r="L1593" s="4" t="n">
        <f aca="false">+RANDBETWEEN(1,5)</f>
        <v>5</v>
      </c>
      <c r="M1593" s="4" t="str">
        <f aca="false">+VLOOKUP(A1593&amp;B1593,[1]country_org_des!$A$1:$E$1048576,5,0)</f>
        <v>FTL||Supplier_275||Plant_18||FTL_CZ-DE_W_500</v>
      </c>
      <c r="N1593" s="4" t="n">
        <f aca="false">+FIND("FTL",M1593,2)+4</f>
        <v>34</v>
      </c>
      <c r="O1593" s="0" t="n">
        <f aca="false">+FIND("-",M1593)</f>
        <v>36</v>
      </c>
      <c r="P1593" s="0" t="n">
        <f aca="false">+LEN(M1593)</f>
        <v>44</v>
      </c>
      <c r="Q1593" s="0" t="str">
        <f aca="false">+RIGHT(M1593,P1593-O1593)</f>
        <v>DE_W_500</v>
      </c>
      <c r="R1593" s="0" t="n">
        <f aca="false">+LEN(M1593)-LEN(SUBSTITUTE(M1593,"_",""))</f>
        <v>5</v>
      </c>
      <c r="S1593" s="0" t="n">
        <f aca="false">+FIND("!",T1593)</f>
        <v>41</v>
      </c>
      <c r="T1593" s="0" t="str">
        <f aca="false">+SUBSTITUTE(M1593,"_","!",R1593)</f>
        <v>FTL||Supplier_275||Plant_18||FTL_CZ-DE_W!500</v>
      </c>
    </row>
    <row r="1594" customFormat="false" ht="12.8" hidden="true" customHeight="false" outlineLevel="0" collapsed="false">
      <c r="A1594" s="0" t="s">
        <v>1096</v>
      </c>
      <c r="B1594" s="0" t="s">
        <v>1599</v>
      </c>
      <c r="C1594" s="0" t="s">
        <v>1792</v>
      </c>
      <c r="D1594" s="0" t="n">
        <v>63</v>
      </c>
      <c r="E1594" s="4" t="str">
        <f aca="false">+LEFT(RIGHT(M1594,P1594-N1594+1),O1594-N1594)</f>
        <v>CZ</v>
      </c>
      <c r="F1594" s="4" t="str">
        <f aca="false">+RIGHT(LEFT(M1594,S1594-1),S1594-O1594-1)</f>
        <v>DE_W</v>
      </c>
      <c r="G1594" s="4" t="n">
        <f aca="false">+D1594*VLOOKUP(C1594,[1]commodities!A$1:H$1048576,2,0)</f>
        <v>286.1250000021</v>
      </c>
      <c r="H1594" s="4" t="n">
        <f aca="false">+$D1594*VLOOKUP(C1594,[1]commodities!A$1:H$1048576,3,0)</f>
        <v>2.6363872521</v>
      </c>
      <c r="I1594" s="4" t="n">
        <f aca="false">+G1594/K1594</f>
        <v>286.1250000021</v>
      </c>
      <c r="J1594" s="4" t="n">
        <f aca="false">+H1594/K1594</f>
        <v>2.6363872521</v>
      </c>
      <c r="K1594" s="4" t="n">
        <f aca="false">+ROUNDUP(MAX(G1594/12000,H1594/51,1),0)</f>
        <v>1</v>
      </c>
      <c r="L1594" s="4" t="n">
        <f aca="false">+RANDBETWEEN(1,5)</f>
        <v>4</v>
      </c>
      <c r="M1594" s="4" t="str">
        <f aca="false">+VLOOKUP(A1594&amp;B1594,[1]country_org_des!$A$1:$E$1048576,5,0)</f>
        <v>FTL||Supplier_275||Plant_18||FTL_CZ-DE_W_500</v>
      </c>
      <c r="N1594" s="4" t="n">
        <f aca="false">+FIND("FTL",M1594,2)+4</f>
        <v>34</v>
      </c>
      <c r="O1594" s="0" t="n">
        <f aca="false">+FIND("-",M1594)</f>
        <v>36</v>
      </c>
      <c r="P1594" s="0" t="n">
        <f aca="false">+LEN(M1594)</f>
        <v>44</v>
      </c>
      <c r="Q1594" s="0" t="str">
        <f aca="false">+RIGHT(M1594,P1594-O1594)</f>
        <v>DE_W_500</v>
      </c>
      <c r="R1594" s="0" t="n">
        <f aca="false">+LEN(M1594)-LEN(SUBSTITUTE(M1594,"_",""))</f>
        <v>5</v>
      </c>
      <c r="S1594" s="0" t="n">
        <f aca="false">+FIND("!",T1594)</f>
        <v>41</v>
      </c>
      <c r="T1594" s="0" t="str">
        <f aca="false">+SUBSTITUTE(M1594,"_","!",R1594)</f>
        <v>FTL||Supplier_275||Plant_18||FTL_CZ-DE_W!500</v>
      </c>
    </row>
    <row r="1595" customFormat="false" ht="12.8" hidden="true" customHeight="false" outlineLevel="0" collapsed="false">
      <c r="A1595" s="0" t="s">
        <v>1096</v>
      </c>
      <c r="B1595" s="0" t="s">
        <v>1599</v>
      </c>
      <c r="C1595" s="0" t="s">
        <v>1793</v>
      </c>
      <c r="D1595" s="0" t="n">
        <v>100</v>
      </c>
      <c r="E1595" s="4" t="str">
        <f aca="false">+LEFT(RIGHT(M1595,P1595-N1595+1),O1595-N1595)</f>
        <v>CZ</v>
      </c>
      <c r="F1595" s="4" t="str">
        <f aca="false">+RIGHT(LEFT(M1595,S1595-1),S1595-O1595-1)</f>
        <v>DE_W</v>
      </c>
      <c r="G1595" s="4" t="n">
        <f aca="false">+D1595*VLOOKUP(C1595,[1]commodities!A$1:H$1048576,2,0)</f>
        <v>437.16666667</v>
      </c>
      <c r="H1595" s="4" t="n">
        <f aca="false">+$D1595*VLOOKUP(C1595,[1]commodities!A$1:H$1048576,3,0)</f>
        <v>4.18474167</v>
      </c>
      <c r="I1595" s="4" t="n">
        <f aca="false">+G1595/K1595</f>
        <v>437.16666667</v>
      </c>
      <c r="J1595" s="4" t="n">
        <f aca="false">+H1595/K1595</f>
        <v>4.18474167</v>
      </c>
      <c r="K1595" s="4" t="n">
        <f aca="false">+ROUNDUP(MAX(G1595/12000,H1595/51,1),0)</f>
        <v>1</v>
      </c>
      <c r="L1595" s="4" t="n">
        <f aca="false">+RANDBETWEEN(1,5)</f>
        <v>5</v>
      </c>
      <c r="M1595" s="4" t="str">
        <f aca="false">+VLOOKUP(A1595&amp;B1595,[1]country_org_des!$A$1:$E$1048576,5,0)</f>
        <v>FTL||Supplier_275||Plant_18||FTL_CZ-DE_W_500</v>
      </c>
      <c r="N1595" s="4" t="n">
        <f aca="false">+FIND("FTL",M1595,2)+4</f>
        <v>34</v>
      </c>
      <c r="O1595" s="0" t="n">
        <f aca="false">+FIND("-",M1595)</f>
        <v>36</v>
      </c>
      <c r="P1595" s="0" t="n">
        <f aca="false">+LEN(M1595)</f>
        <v>44</v>
      </c>
      <c r="Q1595" s="0" t="str">
        <f aca="false">+RIGHT(M1595,P1595-O1595)</f>
        <v>DE_W_500</v>
      </c>
      <c r="R1595" s="0" t="n">
        <f aca="false">+LEN(M1595)-LEN(SUBSTITUTE(M1595,"_",""))</f>
        <v>5</v>
      </c>
      <c r="S1595" s="0" t="n">
        <f aca="false">+FIND("!",T1595)</f>
        <v>41</v>
      </c>
      <c r="T1595" s="0" t="str">
        <f aca="false">+SUBSTITUTE(M1595,"_","!",R1595)</f>
        <v>FTL||Supplier_275||Plant_18||FTL_CZ-DE_W!500</v>
      </c>
    </row>
    <row r="1596" customFormat="false" ht="12.8" hidden="true" customHeight="false" outlineLevel="0" collapsed="false">
      <c r="A1596" s="0" t="s">
        <v>1096</v>
      </c>
      <c r="B1596" s="0" t="s">
        <v>1599</v>
      </c>
      <c r="C1596" s="0" t="s">
        <v>1794</v>
      </c>
      <c r="D1596" s="0" t="n">
        <v>100</v>
      </c>
      <c r="E1596" s="4" t="str">
        <f aca="false">+LEFT(RIGHT(M1596,P1596-N1596+1),O1596-N1596)</f>
        <v>CZ</v>
      </c>
      <c r="F1596" s="4" t="str">
        <f aca="false">+RIGHT(LEFT(M1596,S1596-1),S1596-O1596-1)</f>
        <v>DE_W</v>
      </c>
      <c r="G1596" s="4" t="n">
        <f aca="false">+D1596*VLOOKUP(C1596,[1]commodities!A$1:H$1048576,2,0)</f>
        <v>437.16666667</v>
      </c>
      <c r="H1596" s="4" t="n">
        <f aca="false">+$D1596*VLOOKUP(C1596,[1]commodities!A$1:H$1048576,3,0)</f>
        <v>4.18474167</v>
      </c>
      <c r="I1596" s="4" t="n">
        <f aca="false">+G1596/K1596</f>
        <v>437.16666667</v>
      </c>
      <c r="J1596" s="4" t="n">
        <f aca="false">+H1596/K1596</f>
        <v>4.18474167</v>
      </c>
      <c r="K1596" s="4" t="n">
        <f aca="false">+ROUNDUP(MAX(G1596/12000,H1596/51,1),0)</f>
        <v>1</v>
      </c>
      <c r="L1596" s="4" t="n">
        <f aca="false">+RANDBETWEEN(1,5)</f>
        <v>5</v>
      </c>
      <c r="M1596" s="4" t="str">
        <f aca="false">+VLOOKUP(A1596&amp;B1596,[1]country_org_des!$A$1:$E$1048576,5,0)</f>
        <v>FTL||Supplier_275||Plant_18||FTL_CZ-DE_W_500</v>
      </c>
      <c r="N1596" s="4" t="n">
        <f aca="false">+FIND("FTL",M1596,2)+4</f>
        <v>34</v>
      </c>
      <c r="O1596" s="0" t="n">
        <f aca="false">+FIND("-",M1596)</f>
        <v>36</v>
      </c>
      <c r="P1596" s="0" t="n">
        <f aca="false">+LEN(M1596)</f>
        <v>44</v>
      </c>
      <c r="Q1596" s="0" t="str">
        <f aca="false">+RIGHT(M1596,P1596-O1596)</f>
        <v>DE_W_500</v>
      </c>
      <c r="R1596" s="0" t="n">
        <f aca="false">+LEN(M1596)-LEN(SUBSTITUTE(M1596,"_",""))</f>
        <v>5</v>
      </c>
      <c r="S1596" s="0" t="n">
        <f aca="false">+FIND("!",T1596)</f>
        <v>41</v>
      </c>
      <c r="T1596" s="0" t="str">
        <f aca="false">+SUBSTITUTE(M1596,"_","!",R1596)</f>
        <v>FTL||Supplier_275||Plant_18||FTL_CZ-DE_W!500</v>
      </c>
    </row>
    <row r="1597" customFormat="false" ht="12.8" hidden="true" customHeight="false" outlineLevel="0" collapsed="false">
      <c r="A1597" s="0" t="s">
        <v>1096</v>
      </c>
      <c r="B1597" s="0" t="s">
        <v>1599</v>
      </c>
      <c r="C1597" s="0" t="s">
        <v>1795</v>
      </c>
      <c r="D1597" s="0" t="n">
        <v>104</v>
      </c>
      <c r="E1597" s="4" t="str">
        <f aca="false">+LEFT(RIGHT(M1597,P1597-N1597+1),O1597-N1597)</f>
        <v>CZ</v>
      </c>
      <c r="F1597" s="4" t="str">
        <f aca="false">+RIGHT(LEFT(M1597,S1597-1),S1597-O1597-1)</f>
        <v>DE_W</v>
      </c>
      <c r="G1597" s="4" t="n">
        <f aca="false">+D1597*VLOOKUP(C1597,[1]commodities!A$1:H$1048576,2,0)</f>
        <v>454.6533333368</v>
      </c>
      <c r="H1597" s="4" t="n">
        <f aca="false">+$D1597*VLOOKUP(C1597,[1]commodities!A$1:H$1048576,3,0)</f>
        <v>4.3521313368</v>
      </c>
      <c r="I1597" s="4" t="n">
        <f aca="false">+G1597/K1597</f>
        <v>454.6533333368</v>
      </c>
      <c r="J1597" s="4" t="n">
        <f aca="false">+H1597/K1597</f>
        <v>4.3521313368</v>
      </c>
      <c r="K1597" s="4" t="n">
        <f aca="false">+ROUNDUP(MAX(G1597/12000,H1597/51,1),0)</f>
        <v>1</v>
      </c>
      <c r="L1597" s="4" t="n">
        <f aca="false">+RANDBETWEEN(1,5)</f>
        <v>2</v>
      </c>
      <c r="M1597" s="4" t="str">
        <f aca="false">+VLOOKUP(A1597&amp;B1597,[1]country_org_des!$A$1:$E$1048576,5,0)</f>
        <v>FTL||Supplier_275||Plant_18||FTL_CZ-DE_W_500</v>
      </c>
      <c r="N1597" s="4" t="n">
        <f aca="false">+FIND("FTL",M1597,2)+4</f>
        <v>34</v>
      </c>
      <c r="O1597" s="0" t="n">
        <f aca="false">+FIND("-",M1597)</f>
        <v>36</v>
      </c>
      <c r="P1597" s="0" t="n">
        <f aca="false">+LEN(M1597)</f>
        <v>44</v>
      </c>
      <c r="Q1597" s="0" t="str">
        <f aca="false">+RIGHT(M1597,P1597-O1597)</f>
        <v>DE_W_500</v>
      </c>
      <c r="R1597" s="0" t="n">
        <f aca="false">+LEN(M1597)-LEN(SUBSTITUTE(M1597,"_",""))</f>
        <v>5</v>
      </c>
      <c r="S1597" s="0" t="n">
        <f aca="false">+FIND("!",T1597)</f>
        <v>41</v>
      </c>
      <c r="T1597" s="0" t="str">
        <f aca="false">+SUBSTITUTE(M1597,"_","!",R1597)</f>
        <v>FTL||Supplier_275||Plant_18||FTL_CZ-DE_W!500</v>
      </c>
    </row>
    <row r="1598" customFormat="false" ht="12.8" hidden="true" customHeight="false" outlineLevel="0" collapsed="false">
      <c r="A1598" s="0" t="s">
        <v>1096</v>
      </c>
      <c r="B1598" s="0" t="s">
        <v>1599</v>
      </c>
      <c r="C1598" s="0" t="s">
        <v>1796</v>
      </c>
      <c r="D1598" s="0" t="n">
        <v>104</v>
      </c>
      <c r="E1598" s="4" t="str">
        <f aca="false">+LEFT(RIGHT(M1598,P1598-N1598+1),O1598-N1598)</f>
        <v>CZ</v>
      </c>
      <c r="F1598" s="4" t="str">
        <f aca="false">+RIGHT(LEFT(M1598,S1598-1),S1598-O1598-1)</f>
        <v>DE_W</v>
      </c>
      <c r="G1598" s="4" t="n">
        <f aca="false">+D1598*VLOOKUP(C1598,[1]commodities!A$1:H$1048576,2,0)</f>
        <v>454.6533333368</v>
      </c>
      <c r="H1598" s="4" t="n">
        <f aca="false">+$D1598*VLOOKUP(C1598,[1]commodities!A$1:H$1048576,3,0)</f>
        <v>4.3521313368</v>
      </c>
      <c r="I1598" s="4" t="n">
        <f aca="false">+G1598/K1598</f>
        <v>454.6533333368</v>
      </c>
      <c r="J1598" s="4" t="n">
        <f aca="false">+H1598/K1598</f>
        <v>4.3521313368</v>
      </c>
      <c r="K1598" s="4" t="n">
        <f aca="false">+ROUNDUP(MAX(G1598/12000,H1598/51,1),0)</f>
        <v>1</v>
      </c>
      <c r="L1598" s="4" t="n">
        <f aca="false">+RANDBETWEEN(1,5)</f>
        <v>2</v>
      </c>
      <c r="M1598" s="4" t="str">
        <f aca="false">+VLOOKUP(A1598&amp;B1598,[1]country_org_des!$A$1:$E$1048576,5,0)</f>
        <v>FTL||Supplier_275||Plant_18||FTL_CZ-DE_W_500</v>
      </c>
      <c r="N1598" s="4" t="n">
        <f aca="false">+FIND("FTL",M1598,2)+4</f>
        <v>34</v>
      </c>
      <c r="O1598" s="0" t="n">
        <f aca="false">+FIND("-",M1598)</f>
        <v>36</v>
      </c>
      <c r="P1598" s="0" t="n">
        <f aca="false">+LEN(M1598)</f>
        <v>44</v>
      </c>
      <c r="Q1598" s="0" t="str">
        <f aca="false">+RIGHT(M1598,P1598-O1598)</f>
        <v>DE_W_500</v>
      </c>
      <c r="R1598" s="0" t="n">
        <f aca="false">+LEN(M1598)-LEN(SUBSTITUTE(M1598,"_",""))</f>
        <v>5</v>
      </c>
      <c r="S1598" s="0" t="n">
        <f aca="false">+FIND("!",T1598)</f>
        <v>41</v>
      </c>
      <c r="T1598" s="0" t="str">
        <f aca="false">+SUBSTITUTE(M1598,"_","!",R1598)</f>
        <v>FTL||Supplier_275||Plant_18||FTL_CZ-DE_W!500</v>
      </c>
    </row>
    <row r="1599" customFormat="false" ht="12.8" hidden="true" customHeight="false" outlineLevel="0" collapsed="false">
      <c r="A1599" s="0" t="s">
        <v>1096</v>
      </c>
      <c r="B1599" s="0" t="s">
        <v>1599</v>
      </c>
      <c r="C1599" s="0" t="s">
        <v>1797</v>
      </c>
      <c r="D1599" s="0" t="n">
        <v>11</v>
      </c>
      <c r="E1599" s="4" t="str">
        <f aca="false">+LEFT(RIGHT(M1599,P1599-N1599+1),O1599-N1599)</f>
        <v>CZ</v>
      </c>
      <c r="F1599" s="4" t="str">
        <f aca="false">+RIGHT(LEFT(M1599,S1599-1),S1599-O1599-1)</f>
        <v>DE_W</v>
      </c>
      <c r="G1599" s="4" t="n">
        <f aca="false">+D1599*VLOOKUP(C1599,[1]commodities!A$1:H$1048576,2,0)</f>
        <v>49.9583333337</v>
      </c>
      <c r="H1599" s="4" t="n">
        <f aca="false">+$D1599*VLOOKUP(C1599,[1]commodities!A$1:H$1048576,3,0)</f>
        <v>0.4603215837</v>
      </c>
      <c r="I1599" s="4" t="n">
        <f aca="false">+G1599/K1599</f>
        <v>49.9583333337</v>
      </c>
      <c r="J1599" s="4" t="n">
        <f aca="false">+H1599/K1599</f>
        <v>0.4603215837</v>
      </c>
      <c r="K1599" s="4" t="n">
        <f aca="false">+ROUNDUP(MAX(G1599/12000,H1599/51,1),0)</f>
        <v>1</v>
      </c>
      <c r="L1599" s="4" t="n">
        <f aca="false">+RANDBETWEEN(1,5)</f>
        <v>1</v>
      </c>
      <c r="M1599" s="4" t="str">
        <f aca="false">+VLOOKUP(A1599&amp;B1599,[1]country_org_des!$A$1:$E$1048576,5,0)</f>
        <v>FTL||Supplier_275||Plant_18||FTL_CZ-DE_W_500</v>
      </c>
      <c r="N1599" s="4" t="n">
        <f aca="false">+FIND("FTL",M1599,2)+4</f>
        <v>34</v>
      </c>
      <c r="O1599" s="0" t="n">
        <f aca="false">+FIND("-",M1599)</f>
        <v>36</v>
      </c>
      <c r="P1599" s="0" t="n">
        <f aca="false">+LEN(M1599)</f>
        <v>44</v>
      </c>
      <c r="Q1599" s="0" t="str">
        <f aca="false">+RIGHT(M1599,P1599-O1599)</f>
        <v>DE_W_500</v>
      </c>
      <c r="R1599" s="0" t="n">
        <f aca="false">+LEN(M1599)-LEN(SUBSTITUTE(M1599,"_",""))</f>
        <v>5</v>
      </c>
      <c r="S1599" s="0" t="n">
        <f aca="false">+FIND("!",T1599)</f>
        <v>41</v>
      </c>
      <c r="T1599" s="0" t="str">
        <f aca="false">+SUBSTITUTE(M1599,"_","!",R1599)</f>
        <v>FTL||Supplier_275||Plant_18||FTL_CZ-DE_W!500</v>
      </c>
    </row>
    <row r="1600" customFormat="false" ht="12.8" hidden="true" customHeight="false" outlineLevel="0" collapsed="false">
      <c r="A1600" s="0" t="s">
        <v>1096</v>
      </c>
      <c r="B1600" s="0" t="s">
        <v>1599</v>
      </c>
      <c r="C1600" s="0" t="s">
        <v>1798</v>
      </c>
      <c r="D1600" s="0" t="n">
        <v>11</v>
      </c>
      <c r="E1600" s="4" t="str">
        <f aca="false">+LEFT(RIGHT(M1600,P1600-N1600+1),O1600-N1600)</f>
        <v>CZ</v>
      </c>
      <c r="F1600" s="4" t="str">
        <f aca="false">+RIGHT(LEFT(M1600,S1600-1),S1600-O1600-1)</f>
        <v>DE_W</v>
      </c>
      <c r="G1600" s="4" t="n">
        <f aca="false">+D1600*VLOOKUP(C1600,[1]commodities!A$1:H$1048576,2,0)</f>
        <v>49.9583333337</v>
      </c>
      <c r="H1600" s="4" t="n">
        <f aca="false">+$D1600*VLOOKUP(C1600,[1]commodities!A$1:H$1048576,3,0)</f>
        <v>0.4603215837</v>
      </c>
      <c r="I1600" s="4" t="n">
        <f aca="false">+G1600/K1600</f>
        <v>49.9583333337</v>
      </c>
      <c r="J1600" s="4" t="n">
        <f aca="false">+H1600/K1600</f>
        <v>0.4603215837</v>
      </c>
      <c r="K1600" s="4" t="n">
        <f aca="false">+ROUNDUP(MAX(G1600/12000,H1600/51,1),0)</f>
        <v>1</v>
      </c>
      <c r="L1600" s="4" t="n">
        <f aca="false">+RANDBETWEEN(1,5)</f>
        <v>5</v>
      </c>
      <c r="M1600" s="4" t="str">
        <f aca="false">+VLOOKUP(A1600&amp;B1600,[1]country_org_des!$A$1:$E$1048576,5,0)</f>
        <v>FTL||Supplier_275||Plant_18||FTL_CZ-DE_W_500</v>
      </c>
      <c r="N1600" s="4" t="n">
        <f aca="false">+FIND("FTL",M1600,2)+4</f>
        <v>34</v>
      </c>
      <c r="O1600" s="0" t="n">
        <f aca="false">+FIND("-",M1600)</f>
        <v>36</v>
      </c>
      <c r="P1600" s="0" t="n">
        <f aca="false">+LEN(M1600)</f>
        <v>44</v>
      </c>
      <c r="Q1600" s="0" t="str">
        <f aca="false">+RIGHT(M1600,P1600-O1600)</f>
        <v>DE_W_500</v>
      </c>
      <c r="R1600" s="0" t="n">
        <f aca="false">+LEN(M1600)-LEN(SUBSTITUTE(M1600,"_",""))</f>
        <v>5</v>
      </c>
      <c r="S1600" s="0" t="n">
        <f aca="false">+FIND("!",T1600)</f>
        <v>41</v>
      </c>
      <c r="T1600" s="0" t="str">
        <f aca="false">+SUBSTITUTE(M1600,"_","!",R1600)</f>
        <v>FTL||Supplier_275||Plant_18||FTL_CZ-DE_W!500</v>
      </c>
    </row>
    <row r="1601" customFormat="false" ht="12.8" hidden="true" customHeight="false" outlineLevel="0" collapsed="false">
      <c r="A1601" s="0" t="s">
        <v>1096</v>
      </c>
      <c r="B1601" s="0" t="s">
        <v>1599</v>
      </c>
      <c r="C1601" s="0" t="s">
        <v>1799</v>
      </c>
      <c r="D1601" s="0" t="n">
        <v>9</v>
      </c>
      <c r="E1601" s="4" t="str">
        <f aca="false">+LEFT(RIGHT(M1601,P1601-N1601+1),O1601-N1601)</f>
        <v>CZ</v>
      </c>
      <c r="F1601" s="4" t="str">
        <f aca="false">+RIGHT(LEFT(M1601,S1601-1),S1601-O1601-1)</f>
        <v>DE_W</v>
      </c>
      <c r="G1601" s="4" t="n">
        <f aca="false">+D1601*VLOOKUP(C1601,[1]commodities!A$1:H$1048576,2,0)</f>
        <v>40.8750000003</v>
      </c>
      <c r="H1601" s="4" t="n">
        <f aca="false">+$D1601*VLOOKUP(C1601,[1]commodities!A$1:H$1048576,3,0)</f>
        <v>0.3766267503</v>
      </c>
      <c r="I1601" s="4" t="n">
        <f aca="false">+G1601/K1601</f>
        <v>40.8750000003</v>
      </c>
      <c r="J1601" s="4" t="n">
        <f aca="false">+H1601/K1601</f>
        <v>0.3766267503</v>
      </c>
      <c r="K1601" s="4" t="n">
        <f aca="false">+ROUNDUP(MAX(G1601/12000,H1601/51,1),0)</f>
        <v>1</v>
      </c>
      <c r="L1601" s="4" t="n">
        <f aca="false">+RANDBETWEEN(1,5)</f>
        <v>3</v>
      </c>
      <c r="M1601" s="4" t="str">
        <f aca="false">+VLOOKUP(A1601&amp;B1601,[1]country_org_des!$A$1:$E$1048576,5,0)</f>
        <v>FTL||Supplier_275||Plant_18||FTL_CZ-DE_W_500</v>
      </c>
      <c r="N1601" s="4" t="n">
        <f aca="false">+FIND("FTL",M1601,2)+4</f>
        <v>34</v>
      </c>
      <c r="O1601" s="0" t="n">
        <f aca="false">+FIND("-",M1601)</f>
        <v>36</v>
      </c>
      <c r="P1601" s="0" t="n">
        <f aca="false">+LEN(M1601)</f>
        <v>44</v>
      </c>
      <c r="Q1601" s="0" t="str">
        <f aca="false">+RIGHT(M1601,P1601-O1601)</f>
        <v>DE_W_500</v>
      </c>
      <c r="R1601" s="0" t="n">
        <f aca="false">+LEN(M1601)-LEN(SUBSTITUTE(M1601,"_",""))</f>
        <v>5</v>
      </c>
      <c r="S1601" s="0" t="n">
        <f aca="false">+FIND("!",T1601)</f>
        <v>41</v>
      </c>
      <c r="T1601" s="0" t="str">
        <f aca="false">+SUBSTITUTE(M1601,"_","!",R1601)</f>
        <v>FTL||Supplier_275||Plant_18||FTL_CZ-DE_W!500</v>
      </c>
    </row>
    <row r="1602" customFormat="false" ht="12.8" hidden="true" customHeight="false" outlineLevel="0" collapsed="false">
      <c r="A1602" s="0" t="s">
        <v>1096</v>
      </c>
      <c r="B1602" s="0" t="s">
        <v>1599</v>
      </c>
      <c r="C1602" s="0" t="s">
        <v>1800</v>
      </c>
      <c r="D1602" s="0" t="n">
        <v>9</v>
      </c>
      <c r="E1602" s="4" t="str">
        <f aca="false">+LEFT(RIGHT(M1602,P1602-N1602+1),O1602-N1602)</f>
        <v>CZ</v>
      </c>
      <c r="F1602" s="4" t="str">
        <f aca="false">+RIGHT(LEFT(M1602,S1602-1),S1602-O1602-1)</f>
        <v>DE_W</v>
      </c>
      <c r="G1602" s="4" t="n">
        <f aca="false">+D1602*VLOOKUP(C1602,[1]commodities!A$1:H$1048576,2,0)</f>
        <v>40.8750000003</v>
      </c>
      <c r="H1602" s="4" t="n">
        <f aca="false">+$D1602*VLOOKUP(C1602,[1]commodities!A$1:H$1048576,3,0)</f>
        <v>0.3766267503</v>
      </c>
      <c r="I1602" s="4" t="n">
        <f aca="false">+G1602/K1602</f>
        <v>40.8750000003</v>
      </c>
      <c r="J1602" s="4" t="n">
        <f aca="false">+H1602/K1602</f>
        <v>0.3766267503</v>
      </c>
      <c r="K1602" s="4" t="n">
        <f aca="false">+ROUNDUP(MAX(G1602/12000,H1602/51,1),0)</f>
        <v>1</v>
      </c>
      <c r="L1602" s="4" t="n">
        <f aca="false">+RANDBETWEEN(1,5)</f>
        <v>5</v>
      </c>
      <c r="M1602" s="4" t="str">
        <f aca="false">+VLOOKUP(A1602&amp;B1602,[1]country_org_des!$A$1:$E$1048576,5,0)</f>
        <v>FTL||Supplier_275||Plant_18||FTL_CZ-DE_W_500</v>
      </c>
      <c r="N1602" s="4" t="n">
        <f aca="false">+FIND("FTL",M1602,2)+4</f>
        <v>34</v>
      </c>
      <c r="O1602" s="0" t="n">
        <f aca="false">+FIND("-",M1602)</f>
        <v>36</v>
      </c>
      <c r="P1602" s="0" t="n">
        <f aca="false">+LEN(M1602)</f>
        <v>44</v>
      </c>
      <c r="Q1602" s="0" t="str">
        <f aca="false">+RIGHT(M1602,P1602-O1602)</f>
        <v>DE_W_500</v>
      </c>
      <c r="R1602" s="0" t="n">
        <f aca="false">+LEN(M1602)-LEN(SUBSTITUTE(M1602,"_",""))</f>
        <v>5</v>
      </c>
      <c r="S1602" s="0" t="n">
        <f aca="false">+FIND("!",T1602)</f>
        <v>41</v>
      </c>
      <c r="T1602" s="0" t="str">
        <f aca="false">+SUBSTITUTE(M1602,"_","!",R1602)</f>
        <v>FTL||Supplier_275||Plant_18||FTL_CZ-DE_W!500</v>
      </c>
    </row>
    <row r="1603" customFormat="false" ht="12.8" hidden="true" customHeight="false" outlineLevel="0" collapsed="false">
      <c r="A1603" s="0" t="s">
        <v>1096</v>
      </c>
      <c r="B1603" s="0" t="s">
        <v>1599</v>
      </c>
      <c r="C1603" s="0" t="s">
        <v>1801</v>
      </c>
      <c r="D1603" s="0" t="n">
        <v>11</v>
      </c>
      <c r="E1603" s="4" t="str">
        <f aca="false">+LEFT(RIGHT(M1603,P1603-N1603+1),O1603-N1603)</f>
        <v>CZ</v>
      </c>
      <c r="F1603" s="4" t="str">
        <f aca="false">+RIGHT(LEFT(M1603,S1603-1),S1603-O1603-1)</f>
        <v>DE_W</v>
      </c>
      <c r="G1603" s="4" t="n">
        <f aca="false">+D1603*VLOOKUP(C1603,[1]commodities!A$1:H$1048576,2,0)</f>
        <v>49.9583333337</v>
      </c>
      <c r="H1603" s="4" t="n">
        <f aca="false">+$D1603*VLOOKUP(C1603,[1]commodities!A$1:H$1048576,3,0)</f>
        <v>0.4603215837</v>
      </c>
      <c r="I1603" s="4" t="n">
        <f aca="false">+G1603/K1603</f>
        <v>49.9583333337</v>
      </c>
      <c r="J1603" s="4" t="n">
        <f aca="false">+H1603/K1603</f>
        <v>0.4603215837</v>
      </c>
      <c r="K1603" s="4" t="n">
        <f aca="false">+ROUNDUP(MAX(G1603/12000,H1603/51,1),0)</f>
        <v>1</v>
      </c>
      <c r="L1603" s="4" t="n">
        <f aca="false">+RANDBETWEEN(1,5)</f>
        <v>5</v>
      </c>
      <c r="M1603" s="4" t="str">
        <f aca="false">+VLOOKUP(A1603&amp;B1603,[1]country_org_des!$A$1:$E$1048576,5,0)</f>
        <v>FTL||Supplier_275||Plant_18||FTL_CZ-DE_W_500</v>
      </c>
      <c r="N1603" s="4" t="n">
        <f aca="false">+FIND("FTL",M1603,2)+4</f>
        <v>34</v>
      </c>
      <c r="O1603" s="0" t="n">
        <f aca="false">+FIND("-",M1603)</f>
        <v>36</v>
      </c>
      <c r="P1603" s="0" t="n">
        <f aca="false">+LEN(M1603)</f>
        <v>44</v>
      </c>
      <c r="Q1603" s="0" t="str">
        <f aca="false">+RIGHT(M1603,P1603-O1603)</f>
        <v>DE_W_500</v>
      </c>
      <c r="R1603" s="0" t="n">
        <f aca="false">+LEN(M1603)-LEN(SUBSTITUTE(M1603,"_",""))</f>
        <v>5</v>
      </c>
      <c r="S1603" s="0" t="n">
        <f aca="false">+FIND("!",T1603)</f>
        <v>41</v>
      </c>
      <c r="T1603" s="0" t="str">
        <f aca="false">+SUBSTITUTE(M1603,"_","!",R1603)</f>
        <v>FTL||Supplier_275||Plant_18||FTL_CZ-DE_W!500</v>
      </c>
    </row>
    <row r="1604" customFormat="false" ht="12.8" hidden="true" customHeight="false" outlineLevel="0" collapsed="false">
      <c r="A1604" s="0" t="s">
        <v>1096</v>
      </c>
      <c r="B1604" s="0" t="s">
        <v>1599</v>
      </c>
      <c r="C1604" s="0" t="s">
        <v>1802</v>
      </c>
      <c r="D1604" s="0" t="n">
        <v>11</v>
      </c>
      <c r="E1604" s="4" t="str">
        <f aca="false">+LEFT(RIGHT(M1604,P1604-N1604+1),O1604-N1604)</f>
        <v>CZ</v>
      </c>
      <c r="F1604" s="4" t="str">
        <f aca="false">+RIGHT(LEFT(M1604,S1604-1),S1604-O1604-1)</f>
        <v>DE_W</v>
      </c>
      <c r="G1604" s="4" t="n">
        <f aca="false">+D1604*VLOOKUP(C1604,[1]commodities!A$1:H$1048576,2,0)</f>
        <v>49.9583333337</v>
      </c>
      <c r="H1604" s="4" t="n">
        <f aca="false">+$D1604*VLOOKUP(C1604,[1]commodities!A$1:H$1048576,3,0)</f>
        <v>0.4603215837</v>
      </c>
      <c r="I1604" s="4" t="n">
        <f aca="false">+G1604/K1604</f>
        <v>49.9583333337</v>
      </c>
      <c r="J1604" s="4" t="n">
        <f aca="false">+H1604/K1604</f>
        <v>0.4603215837</v>
      </c>
      <c r="K1604" s="4" t="n">
        <f aca="false">+ROUNDUP(MAX(G1604/12000,H1604/51,1),0)</f>
        <v>1</v>
      </c>
      <c r="L1604" s="4" t="n">
        <f aca="false">+RANDBETWEEN(1,5)</f>
        <v>4</v>
      </c>
      <c r="M1604" s="4" t="str">
        <f aca="false">+VLOOKUP(A1604&amp;B1604,[1]country_org_des!$A$1:$E$1048576,5,0)</f>
        <v>FTL||Supplier_275||Plant_18||FTL_CZ-DE_W_500</v>
      </c>
      <c r="N1604" s="4" t="n">
        <f aca="false">+FIND("FTL",M1604,2)+4</f>
        <v>34</v>
      </c>
      <c r="O1604" s="0" t="n">
        <f aca="false">+FIND("-",M1604)</f>
        <v>36</v>
      </c>
      <c r="P1604" s="0" t="n">
        <f aca="false">+LEN(M1604)</f>
        <v>44</v>
      </c>
      <c r="Q1604" s="0" t="str">
        <f aca="false">+RIGHT(M1604,P1604-O1604)</f>
        <v>DE_W_500</v>
      </c>
      <c r="R1604" s="0" t="n">
        <f aca="false">+LEN(M1604)-LEN(SUBSTITUTE(M1604,"_",""))</f>
        <v>5</v>
      </c>
      <c r="S1604" s="0" t="n">
        <f aca="false">+FIND("!",T1604)</f>
        <v>41</v>
      </c>
      <c r="T1604" s="0" t="str">
        <f aca="false">+SUBSTITUTE(M1604,"_","!",R1604)</f>
        <v>FTL||Supplier_275||Plant_18||FTL_CZ-DE_W!500</v>
      </c>
    </row>
    <row r="1605" customFormat="false" ht="12.8" hidden="true" customHeight="false" outlineLevel="0" collapsed="false">
      <c r="A1605" s="0" t="s">
        <v>1096</v>
      </c>
      <c r="B1605" s="0" t="s">
        <v>1599</v>
      </c>
      <c r="C1605" s="0" t="s">
        <v>1803</v>
      </c>
      <c r="D1605" s="0" t="n">
        <v>63</v>
      </c>
      <c r="E1605" s="4" t="str">
        <f aca="false">+LEFT(RIGHT(M1605,P1605-N1605+1),O1605-N1605)</f>
        <v>CZ</v>
      </c>
      <c r="F1605" s="4" t="str">
        <f aca="false">+RIGHT(LEFT(M1605,S1605-1),S1605-O1605-1)</f>
        <v>DE_W</v>
      </c>
      <c r="G1605" s="4" t="n">
        <f aca="false">+D1605*VLOOKUP(C1605,[1]commodities!A$1:H$1048576,2,0)</f>
        <v>286.1250000021</v>
      </c>
      <c r="H1605" s="4" t="n">
        <f aca="false">+$D1605*VLOOKUP(C1605,[1]commodities!A$1:H$1048576,3,0)</f>
        <v>2.6363872521</v>
      </c>
      <c r="I1605" s="4" t="n">
        <f aca="false">+G1605/K1605</f>
        <v>286.1250000021</v>
      </c>
      <c r="J1605" s="4" t="n">
        <f aca="false">+H1605/K1605</f>
        <v>2.6363872521</v>
      </c>
      <c r="K1605" s="4" t="n">
        <f aca="false">+ROUNDUP(MAX(G1605/12000,H1605/51,1),0)</f>
        <v>1</v>
      </c>
      <c r="L1605" s="4" t="n">
        <f aca="false">+RANDBETWEEN(1,5)</f>
        <v>2</v>
      </c>
      <c r="M1605" s="4" t="str">
        <f aca="false">+VLOOKUP(A1605&amp;B1605,[1]country_org_des!$A$1:$E$1048576,5,0)</f>
        <v>FTL||Supplier_275||Plant_18||FTL_CZ-DE_W_500</v>
      </c>
      <c r="N1605" s="4" t="n">
        <f aca="false">+FIND("FTL",M1605,2)+4</f>
        <v>34</v>
      </c>
      <c r="O1605" s="0" t="n">
        <f aca="false">+FIND("-",M1605)</f>
        <v>36</v>
      </c>
      <c r="P1605" s="0" t="n">
        <f aca="false">+LEN(M1605)</f>
        <v>44</v>
      </c>
      <c r="Q1605" s="0" t="str">
        <f aca="false">+RIGHT(M1605,P1605-O1605)</f>
        <v>DE_W_500</v>
      </c>
      <c r="R1605" s="0" t="n">
        <f aca="false">+LEN(M1605)-LEN(SUBSTITUTE(M1605,"_",""))</f>
        <v>5</v>
      </c>
      <c r="S1605" s="0" t="n">
        <f aca="false">+FIND("!",T1605)</f>
        <v>41</v>
      </c>
      <c r="T1605" s="0" t="str">
        <f aca="false">+SUBSTITUTE(M1605,"_","!",R1605)</f>
        <v>FTL||Supplier_275||Plant_18||FTL_CZ-DE_W!500</v>
      </c>
    </row>
    <row r="1606" customFormat="false" ht="12.8" hidden="true" customHeight="false" outlineLevel="0" collapsed="false">
      <c r="A1606" s="0" t="s">
        <v>1096</v>
      </c>
      <c r="B1606" s="0" t="s">
        <v>1599</v>
      </c>
      <c r="C1606" s="0" t="s">
        <v>1804</v>
      </c>
      <c r="D1606" s="0" t="n">
        <v>444</v>
      </c>
      <c r="E1606" s="4" t="str">
        <f aca="false">+LEFT(RIGHT(M1606,P1606-N1606+1),O1606-N1606)</f>
        <v>CZ</v>
      </c>
      <c r="F1606" s="4" t="str">
        <f aca="false">+RIGHT(LEFT(M1606,S1606-1),S1606-O1606-1)</f>
        <v>DE_W</v>
      </c>
      <c r="G1606" s="4" t="n">
        <f aca="false">+D1606*VLOOKUP(C1606,[1]commodities!A$1:H$1048576,2,0)</f>
        <v>1941.0200000148</v>
      </c>
      <c r="H1606" s="4" t="n">
        <f aca="false">+$D1606*VLOOKUP(C1606,[1]commodities!A$1:H$1048576,3,0)</f>
        <v>18.5802530148</v>
      </c>
      <c r="I1606" s="4" t="n">
        <f aca="false">+G1606/K1606</f>
        <v>1941.0200000148</v>
      </c>
      <c r="J1606" s="4" t="n">
        <f aca="false">+H1606/K1606</f>
        <v>18.5802530148</v>
      </c>
      <c r="K1606" s="4" t="n">
        <f aca="false">+ROUNDUP(MAX(G1606/12000,H1606/51,1),0)</f>
        <v>1</v>
      </c>
      <c r="L1606" s="4" t="n">
        <f aca="false">+RANDBETWEEN(1,5)</f>
        <v>5</v>
      </c>
      <c r="M1606" s="4" t="str">
        <f aca="false">+VLOOKUP(A1606&amp;B1606,[1]country_org_des!$A$1:$E$1048576,5,0)</f>
        <v>FTL||Supplier_275||Plant_18||FTL_CZ-DE_W_500</v>
      </c>
      <c r="N1606" s="4" t="n">
        <f aca="false">+FIND("FTL",M1606,2)+4</f>
        <v>34</v>
      </c>
      <c r="O1606" s="0" t="n">
        <f aca="false">+FIND("-",M1606)</f>
        <v>36</v>
      </c>
      <c r="P1606" s="0" t="n">
        <f aca="false">+LEN(M1606)</f>
        <v>44</v>
      </c>
      <c r="Q1606" s="0" t="str">
        <f aca="false">+RIGHT(M1606,P1606-O1606)</f>
        <v>DE_W_500</v>
      </c>
      <c r="R1606" s="0" t="n">
        <f aca="false">+LEN(M1606)-LEN(SUBSTITUTE(M1606,"_",""))</f>
        <v>5</v>
      </c>
      <c r="S1606" s="0" t="n">
        <f aca="false">+FIND("!",T1606)</f>
        <v>41</v>
      </c>
      <c r="T1606" s="0" t="str">
        <f aca="false">+SUBSTITUTE(M1606,"_","!",R1606)</f>
        <v>FTL||Supplier_275||Plant_18||FTL_CZ-DE_W!500</v>
      </c>
    </row>
    <row r="1607" customFormat="false" ht="12.8" hidden="true" customHeight="false" outlineLevel="0" collapsed="false">
      <c r="A1607" s="0" t="s">
        <v>1096</v>
      </c>
      <c r="B1607" s="0" t="s">
        <v>1599</v>
      </c>
      <c r="C1607" s="0" t="s">
        <v>1805</v>
      </c>
      <c r="D1607" s="0" t="n">
        <v>444</v>
      </c>
      <c r="E1607" s="4" t="str">
        <f aca="false">+LEFT(RIGHT(M1607,P1607-N1607+1),O1607-N1607)</f>
        <v>CZ</v>
      </c>
      <c r="F1607" s="4" t="str">
        <f aca="false">+RIGHT(LEFT(M1607,S1607-1),S1607-O1607-1)</f>
        <v>DE_W</v>
      </c>
      <c r="G1607" s="4" t="n">
        <f aca="false">+D1607*VLOOKUP(C1607,[1]commodities!A$1:H$1048576,2,0)</f>
        <v>1941.0200000148</v>
      </c>
      <c r="H1607" s="4" t="n">
        <f aca="false">+$D1607*VLOOKUP(C1607,[1]commodities!A$1:H$1048576,3,0)</f>
        <v>18.5802530148</v>
      </c>
      <c r="I1607" s="4" t="n">
        <f aca="false">+G1607/K1607</f>
        <v>1941.0200000148</v>
      </c>
      <c r="J1607" s="4" t="n">
        <f aca="false">+H1607/K1607</f>
        <v>18.5802530148</v>
      </c>
      <c r="K1607" s="4" t="n">
        <f aca="false">+ROUNDUP(MAX(G1607/12000,H1607/51,1),0)</f>
        <v>1</v>
      </c>
      <c r="L1607" s="4" t="n">
        <f aca="false">+RANDBETWEEN(1,5)</f>
        <v>1</v>
      </c>
      <c r="M1607" s="4" t="str">
        <f aca="false">+VLOOKUP(A1607&amp;B1607,[1]country_org_des!$A$1:$E$1048576,5,0)</f>
        <v>FTL||Supplier_275||Plant_18||FTL_CZ-DE_W_500</v>
      </c>
      <c r="N1607" s="4" t="n">
        <f aca="false">+FIND("FTL",M1607,2)+4</f>
        <v>34</v>
      </c>
      <c r="O1607" s="0" t="n">
        <f aca="false">+FIND("-",M1607)</f>
        <v>36</v>
      </c>
      <c r="P1607" s="0" t="n">
        <f aca="false">+LEN(M1607)</f>
        <v>44</v>
      </c>
      <c r="Q1607" s="0" t="str">
        <f aca="false">+RIGHT(M1607,P1607-O1607)</f>
        <v>DE_W_500</v>
      </c>
      <c r="R1607" s="0" t="n">
        <f aca="false">+LEN(M1607)-LEN(SUBSTITUTE(M1607,"_",""))</f>
        <v>5</v>
      </c>
      <c r="S1607" s="0" t="n">
        <f aca="false">+FIND("!",T1607)</f>
        <v>41</v>
      </c>
      <c r="T1607" s="0" t="str">
        <f aca="false">+SUBSTITUTE(M1607,"_","!",R1607)</f>
        <v>FTL||Supplier_275||Plant_18||FTL_CZ-DE_W!500</v>
      </c>
    </row>
    <row r="1608" customFormat="false" ht="12.8" hidden="true" customHeight="false" outlineLevel="0" collapsed="false">
      <c r="A1608" s="0" t="s">
        <v>1096</v>
      </c>
      <c r="B1608" s="0" t="s">
        <v>1599</v>
      </c>
      <c r="C1608" s="0" t="s">
        <v>1806</v>
      </c>
      <c r="D1608" s="0" t="n">
        <v>307</v>
      </c>
      <c r="E1608" s="4" t="str">
        <f aca="false">+LEFT(RIGHT(M1608,P1608-N1608+1),O1608-N1608)</f>
        <v>CZ</v>
      </c>
      <c r="F1608" s="4" t="str">
        <f aca="false">+RIGHT(LEFT(M1608,S1608-1),S1608-O1608-1)</f>
        <v>DE_W</v>
      </c>
      <c r="G1608" s="4" t="n">
        <f aca="false">+D1608*VLOOKUP(C1608,[1]commodities!A$1:H$1048576,2,0)</f>
        <v>1394.2916666769</v>
      </c>
      <c r="H1608" s="4" t="n">
        <f aca="false">+$D1608*VLOOKUP(C1608,[1]commodities!A$1:H$1048576,3,0)</f>
        <v>12.8471569269</v>
      </c>
      <c r="I1608" s="4" t="n">
        <f aca="false">+G1608/K1608</f>
        <v>1394.2916666769</v>
      </c>
      <c r="J1608" s="4" t="n">
        <f aca="false">+H1608/K1608</f>
        <v>12.8471569269</v>
      </c>
      <c r="K1608" s="4" t="n">
        <f aca="false">+ROUNDUP(MAX(G1608/12000,H1608/51,1),0)</f>
        <v>1</v>
      </c>
      <c r="L1608" s="4" t="n">
        <f aca="false">+RANDBETWEEN(1,5)</f>
        <v>1</v>
      </c>
      <c r="M1608" s="4" t="str">
        <f aca="false">+VLOOKUP(A1608&amp;B1608,[1]country_org_des!$A$1:$E$1048576,5,0)</f>
        <v>FTL||Supplier_275||Plant_18||FTL_CZ-DE_W_500</v>
      </c>
      <c r="N1608" s="4" t="n">
        <f aca="false">+FIND("FTL",M1608,2)+4</f>
        <v>34</v>
      </c>
      <c r="O1608" s="0" t="n">
        <f aca="false">+FIND("-",M1608)</f>
        <v>36</v>
      </c>
      <c r="P1608" s="0" t="n">
        <f aca="false">+LEN(M1608)</f>
        <v>44</v>
      </c>
      <c r="Q1608" s="0" t="str">
        <f aca="false">+RIGHT(M1608,P1608-O1608)</f>
        <v>DE_W_500</v>
      </c>
      <c r="R1608" s="0" t="n">
        <f aca="false">+LEN(M1608)-LEN(SUBSTITUTE(M1608,"_",""))</f>
        <v>5</v>
      </c>
      <c r="S1608" s="0" t="n">
        <f aca="false">+FIND("!",T1608)</f>
        <v>41</v>
      </c>
      <c r="T1608" s="0" t="str">
        <f aca="false">+SUBSTITUTE(M1608,"_","!",R1608)</f>
        <v>FTL||Supplier_275||Plant_18||FTL_CZ-DE_W!500</v>
      </c>
    </row>
    <row r="1609" customFormat="false" ht="12.8" hidden="true" customHeight="false" outlineLevel="0" collapsed="false">
      <c r="A1609" s="0" t="s">
        <v>1096</v>
      </c>
      <c r="B1609" s="0" t="s">
        <v>1599</v>
      </c>
      <c r="C1609" s="0" t="s">
        <v>1807</v>
      </c>
      <c r="D1609" s="0" t="n">
        <v>307</v>
      </c>
      <c r="E1609" s="4" t="str">
        <f aca="false">+LEFT(RIGHT(M1609,P1609-N1609+1),O1609-N1609)</f>
        <v>CZ</v>
      </c>
      <c r="F1609" s="4" t="str">
        <f aca="false">+RIGHT(LEFT(M1609,S1609-1),S1609-O1609-1)</f>
        <v>DE_W</v>
      </c>
      <c r="G1609" s="4" t="n">
        <f aca="false">+D1609*VLOOKUP(C1609,[1]commodities!A$1:H$1048576,2,0)</f>
        <v>1394.2916666769</v>
      </c>
      <c r="H1609" s="4" t="n">
        <f aca="false">+$D1609*VLOOKUP(C1609,[1]commodities!A$1:H$1048576,3,0)</f>
        <v>12.8471569269</v>
      </c>
      <c r="I1609" s="4" t="n">
        <f aca="false">+G1609/K1609</f>
        <v>1394.2916666769</v>
      </c>
      <c r="J1609" s="4" t="n">
        <f aca="false">+H1609/K1609</f>
        <v>12.8471569269</v>
      </c>
      <c r="K1609" s="4" t="n">
        <f aca="false">+ROUNDUP(MAX(G1609/12000,H1609/51,1),0)</f>
        <v>1</v>
      </c>
      <c r="L1609" s="4" t="n">
        <f aca="false">+RANDBETWEEN(1,5)</f>
        <v>1</v>
      </c>
      <c r="M1609" s="4" t="str">
        <f aca="false">+VLOOKUP(A1609&amp;B1609,[1]country_org_des!$A$1:$E$1048576,5,0)</f>
        <v>FTL||Supplier_275||Plant_18||FTL_CZ-DE_W_500</v>
      </c>
      <c r="N1609" s="4" t="n">
        <f aca="false">+FIND("FTL",M1609,2)+4</f>
        <v>34</v>
      </c>
      <c r="O1609" s="0" t="n">
        <f aca="false">+FIND("-",M1609)</f>
        <v>36</v>
      </c>
      <c r="P1609" s="0" t="n">
        <f aca="false">+LEN(M1609)</f>
        <v>44</v>
      </c>
      <c r="Q1609" s="0" t="str">
        <f aca="false">+RIGHT(M1609,P1609-O1609)</f>
        <v>DE_W_500</v>
      </c>
      <c r="R1609" s="0" t="n">
        <f aca="false">+LEN(M1609)-LEN(SUBSTITUTE(M1609,"_",""))</f>
        <v>5</v>
      </c>
      <c r="S1609" s="0" t="n">
        <f aca="false">+FIND("!",T1609)</f>
        <v>41</v>
      </c>
      <c r="T1609" s="0" t="str">
        <f aca="false">+SUBSTITUTE(M1609,"_","!",R1609)</f>
        <v>FTL||Supplier_275||Plant_18||FTL_CZ-DE_W!500</v>
      </c>
    </row>
    <row r="1610" customFormat="false" ht="12.8" hidden="true" customHeight="false" outlineLevel="0" collapsed="false">
      <c r="A1610" s="0" t="s">
        <v>1096</v>
      </c>
      <c r="B1610" s="0" t="s">
        <v>1599</v>
      </c>
      <c r="C1610" s="0" t="s">
        <v>1808</v>
      </c>
      <c r="D1610" s="0" t="n">
        <v>51</v>
      </c>
      <c r="E1610" s="4" t="str">
        <f aca="false">+LEFT(RIGHT(M1610,P1610-N1610+1),O1610-N1610)</f>
        <v>CZ</v>
      </c>
      <c r="F1610" s="4" t="str">
        <f aca="false">+RIGHT(LEFT(M1610,S1610-1),S1610-O1610-1)</f>
        <v>DE_W</v>
      </c>
      <c r="G1610" s="4" t="n">
        <f aca="false">+D1610*VLOOKUP(C1610,[1]commodities!A$1:H$1048576,2,0)</f>
        <v>231.6250000017</v>
      </c>
      <c r="H1610" s="4" t="n">
        <f aca="false">+$D1610*VLOOKUP(C1610,[1]commodities!A$1:H$1048576,3,0)</f>
        <v>2.1342182517</v>
      </c>
      <c r="I1610" s="4" t="n">
        <f aca="false">+G1610/K1610</f>
        <v>231.6250000017</v>
      </c>
      <c r="J1610" s="4" t="n">
        <f aca="false">+H1610/K1610</f>
        <v>2.1342182517</v>
      </c>
      <c r="K1610" s="4" t="n">
        <f aca="false">+ROUNDUP(MAX(G1610/12000,H1610/51,1),0)</f>
        <v>1</v>
      </c>
      <c r="L1610" s="4" t="n">
        <f aca="false">+RANDBETWEEN(1,5)</f>
        <v>1</v>
      </c>
      <c r="M1610" s="4" t="str">
        <f aca="false">+VLOOKUP(A1610&amp;B1610,[1]country_org_des!$A$1:$E$1048576,5,0)</f>
        <v>FTL||Supplier_275||Plant_18||FTL_CZ-DE_W_500</v>
      </c>
      <c r="N1610" s="4" t="n">
        <f aca="false">+FIND("FTL",M1610,2)+4</f>
        <v>34</v>
      </c>
      <c r="O1610" s="0" t="n">
        <f aca="false">+FIND("-",M1610)</f>
        <v>36</v>
      </c>
      <c r="P1610" s="0" t="n">
        <f aca="false">+LEN(M1610)</f>
        <v>44</v>
      </c>
      <c r="Q1610" s="0" t="str">
        <f aca="false">+RIGHT(M1610,P1610-O1610)</f>
        <v>DE_W_500</v>
      </c>
      <c r="R1610" s="0" t="n">
        <f aca="false">+LEN(M1610)-LEN(SUBSTITUTE(M1610,"_",""))</f>
        <v>5</v>
      </c>
      <c r="S1610" s="0" t="n">
        <f aca="false">+FIND("!",T1610)</f>
        <v>41</v>
      </c>
      <c r="T1610" s="0" t="str">
        <f aca="false">+SUBSTITUTE(M1610,"_","!",R1610)</f>
        <v>FTL||Supplier_275||Plant_18||FTL_CZ-DE_W!500</v>
      </c>
    </row>
    <row r="1611" customFormat="false" ht="12.8" hidden="true" customHeight="false" outlineLevel="0" collapsed="false">
      <c r="A1611" s="0" t="s">
        <v>1096</v>
      </c>
      <c r="B1611" s="0" t="s">
        <v>1599</v>
      </c>
      <c r="C1611" s="0" t="s">
        <v>1809</v>
      </c>
      <c r="D1611" s="0" t="n">
        <v>51</v>
      </c>
      <c r="E1611" s="4" t="str">
        <f aca="false">+LEFT(RIGHT(M1611,P1611-N1611+1),O1611-N1611)</f>
        <v>CZ</v>
      </c>
      <c r="F1611" s="4" t="str">
        <f aca="false">+RIGHT(LEFT(M1611,S1611-1),S1611-O1611-1)</f>
        <v>DE_W</v>
      </c>
      <c r="G1611" s="4" t="n">
        <f aca="false">+D1611*VLOOKUP(C1611,[1]commodities!A$1:H$1048576,2,0)</f>
        <v>231.6250000017</v>
      </c>
      <c r="H1611" s="4" t="n">
        <f aca="false">+$D1611*VLOOKUP(C1611,[1]commodities!A$1:H$1048576,3,0)</f>
        <v>2.1342182517</v>
      </c>
      <c r="I1611" s="4" t="n">
        <f aca="false">+G1611/K1611</f>
        <v>231.6250000017</v>
      </c>
      <c r="J1611" s="4" t="n">
        <f aca="false">+H1611/K1611</f>
        <v>2.1342182517</v>
      </c>
      <c r="K1611" s="4" t="n">
        <f aca="false">+ROUNDUP(MAX(G1611/12000,H1611/51,1),0)</f>
        <v>1</v>
      </c>
      <c r="L1611" s="4" t="n">
        <f aca="false">+RANDBETWEEN(1,5)</f>
        <v>3</v>
      </c>
      <c r="M1611" s="4" t="str">
        <f aca="false">+VLOOKUP(A1611&amp;B1611,[1]country_org_des!$A$1:$E$1048576,5,0)</f>
        <v>FTL||Supplier_275||Plant_18||FTL_CZ-DE_W_500</v>
      </c>
      <c r="N1611" s="4" t="n">
        <f aca="false">+FIND("FTL",M1611,2)+4</f>
        <v>34</v>
      </c>
      <c r="O1611" s="0" t="n">
        <f aca="false">+FIND("-",M1611)</f>
        <v>36</v>
      </c>
      <c r="P1611" s="0" t="n">
        <f aca="false">+LEN(M1611)</f>
        <v>44</v>
      </c>
      <c r="Q1611" s="0" t="str">
        <f aca="false">+RIGHT(M1611,P1611-O1611)</f>
        <v>DE_W_500</v>
      </c>
      <c r="R1611" s="0" t="n">
        <f aca="false">+LEN(M1611)-LEN(SUBSTITUTE(M1611,"_",""))</f>
        <v>5</v>
      </c>
      <c r="S1611" s="0" t="n">
        <f aca="false">+FIND("!",T1611)</f>
        <v>41</v>
      </c>
      <c r="T1611" s="0" t="str">
        <f aca="false">+SUBSTITUTE(M1611,"_","!",R1611)</f>
        <v>FTL||Supplier_275||Plant_18||FTL_CZ-DE_W!500</v>
      </c>
    </row>
    <row r="1612" customFormat="false" ht="12.8" hidden="true" customHeight="false" outlineLevel="0" collapsed="false">
      <c r="A1612" s="0" t="s">
        <v>1096</v>
      </c>
      <c r="B1612" s="0" t="s">
        <v>1599</v>
      </c>
      <c r="C1612" s="0" t="s">
        <v>1810</v>
      </c>
      <c r="D1612" s="0" t="n">
        <v>22</v>
      </c>
      <c r="E1612" s="4" t="str">
        <f aca="false">+LEFT(RIGHT(M1612,P1612-N1612+1),O1612-N1612)</f>
        <v>CZ</v>
      </c>
      <c r="F1612" s="4" t="str">
        <f aca="false">+RIGHT(LEFT(M1612,S1612-1),S1612-O1612-1)</f>
        <v>DE_W</v>
      </c>
      <c r="G1612" s="4" t="n">
        <f aca="false">+D1612*VLOOKUP(C1612,[1]commodities!A$1:H$1048576,2,0)</f>
        <v>99.9166666674</v>
      </c>
      <c r="H1612" s="4" t="n">
        <f aca="false">+$D1612*VLOOKUP(C1612,[1]commodities!A$1:H$1048576,3,0)</f>
        <v>0.9206431674</v>
      </c>
      <c r="I1612" s="4" t="n">
        <f aca="false">+G1612/K1612</f>
        <v>99.9166666674</v>
      </c>
      <c r="J1612" s="4" t="n">
        <f aca="false">+H1612/K1612</f>
        <v>0.9206431674</v>
      </c>
      <c r="K1612" s="4" t="n">
        <f aca="false">+ROUNDUP(MAX(G1612/12000,H1612/51,1),0)</f>
        <v>1</v>
      </c>
      <c r="L1612" s="4" t="n">
        <f aca="false">+RANDBETWEEN(1,5)</f>
        <v>4</v>
      </c>
      <c r="M1612" s="4" t="str">
        <f aca="false">+VLOOKUP(A1612&amp;B1612,[1]country_org_des!$A$1:$E$1048576,5,0)</f>
        <v>FTL||Supplier_275||Plant_18||FTL_CZ-DE_W_500</v>
      </c>
      <c r="N1612" s="4" t="n">
        <f aca="false">+FIND("FTL",M1612,2)+4</f>
        <v>34</v>
      </c>
      <c r="O1612" s="0" t="n">
        <f aca="false">+FIND("-",M1612)</f>
        <v>36</v>
      </c>
      <c r="P1612" s="0" t="n">
        <f aca="false">+LEN(M1612)</f>
        <v>44</v>
      </c>
      <c r="Q1612" s="0" t="str">
        <f aca="false">+RIGHT(M1612,P1612-O1612)</f>
        <v>DE_W_500</v>
      </c>
      <c r="R1612" s="0" t="n">
        <f aca="false">+LEN(M1612)-LEN(SUBSTITUTE(M1612,"_",""))</f>
        <v>5</v>
      </c>
      <c r="S1612" s="0" t="n">
        <f aca="false">+FIND("!",T1612)</f>
        <v>41</v>
      </c>
      <c r="T1612" s="0" t="str">
        <f aca="false">+SUBSTITUTE(M1612,"_","!",R1612)</f>
        <v>FTL||Supplier_275||Plant_18||FTL_CZ-DE_W!500</v>
      </c>
    </row>
    <row r="1613" customFormat="false" ht="12.8" hidden="true" customHeight="false" outlineLevel="0" collapsed="false">
      <c r="A1613" s="0" t="s">
        <v>1096</v>
      </c>
      <c r="B1613" s="0" t="s">
        <v>1599</v>
      </c>
      <c r="C1613" s="0" t="s">
        <v>1811</v>
      </c>
      <c r="D1613" s="0" t="n">
        <v>22</v>
      </c>
      <c r="E1613" s="4" t="str">
        <f aca="false">+LEFT(RIGHT(M1613,P1613-N1613+1),O1613-N1613)</f>
        <v>CZ</v>
      </c>
      <c r="F1613" s="4" t="str">
        <f aca="false">+RIGHT(LEFT(M1613,S1613-1),S1613-O1613-1)</f>
        <v>DE_W</v>
      </c>
      <c r="G1613" s="4" t="n">
        <f aca="false">+D1613*VLOOKUP(C1613,[1]commodities!A$1:H$1048576,2,0)</f>
        <v>99.9166666674</v>
      </c>
      <c r="H1613" s="4" t="n">
        <f aca="false">+$D1613*VLOOKUP(C1613,[1]commodities!A$1:H$1048576,3,0)</f>
        <v>0.9206431674</v>
      </c>
      <c r="I1613" s="4" t="n">
        <f aca="false">+G1613/K1613</f>
        <v>99.9166666674</v>
      </c>
      <c r="J1613" s="4" t="n">
        <f aca="false">+H1613/K1613</f>
        <v>0.9206431674</v>
      </c>
      <c r="K1613" s="4" t="n">
        <f aca="false">+ROUNDUP(MAX(G1613/12000,H1613/51,1),0)</f>
        <v>1</v>
      </c>
      <c r="L1613" s="4" t="n">
        <f aca="false">+RANDBETWEEN(1,5)</f>
        <v>5</v>
      </c>
      <c r="M1613" s="4" t="str">
        <f aca="false">+VLOOKUP(A1613&amp;B1613,[1]country_org_des!$A$1:$E$1048576,5,0)</f>
        <v>FTL||Supplier_275||Plant_18||FTL_CZ-DE_W_500</v>
      </c>
      <c r="N1613" s="4" t="n">
        <f aca="false">+FIND("FTL",M1613,2)+4</f>
        <v>34</v>
      </c>
      <c r="O1613" s="0" t="n">
        <f aca="false">+FIND("-",M1613)</f>
        <v>36</v>
      </c>
      <c r="P1613" s="0" t="n">
        <f aca="false">+LEN(M1613)</f>
        <v>44</v>
      </c>
      <c r="Q1613" s="0" t="str">
        <f aca="false">+RIGHT(M1613,P1613-O1613)</f>
        <v>DE_W_500</v>
      </c>
      <c r="R1613" s="0" t="n">
        <f aca="false">+LEN(M1613)-LEN(SUBSTITUTE(M1613,"_",""))</f>
        <v>5</v>
      </c>
      <c r="S1613" s="0" t="n">
        <f aca="false">+FIND("!",T1613)</f>
        <v>41</v>
      </c>
      <c r="T1613" s="0" t="str">
        <f aca="false">+SUBSTITUTE(M1613,"_","!",R1613)</f>
        <v>FTL||Supplier_275||Plant_18||FTL_CZ-DE_W!500</v>
      </c>
    </row>
    <row r="1614" customFormat="false" ht="12.8" hidden="true" customHeight="false" outlineLevel="0" collapsed="false">
      <c r="A1614" s="0" t="s">
        <v>1096</v>
      </c>
      <c r="B1614" s="0" t="s">
        <v>1599</v>
      </c>
      <c r="C1614" s="0" t="s">
        <v>1812</v>
      </c>
      <c r="D1614" s="0" t="n">
        <v>30</v>
      </c>
      <c r="E1614" s="4" t="str">
        <f aca="false">+LEFT(RIGHT(M1614,P1614-N1614+1),O1614-N1614)</f>
        <v>CZ</v>
      </c>
      <c r="F1614" s="4" t="str">
        <f aca="false">+RIGHT(LEFT(M1614,S1614-1),S1614-O1614-1)</f>
        <v>DE_W</v>
      </c>
      <c r="G1614" s="4" t="n">
        <f aca="false">+D1614*VLOOKUP(C1614,[1]commodities!A$1:H$1048576,2,0)</f>
        <v>136.250000001</v>
      </c>
      <c r="H1614" s="4" t="n">
        <f aca="false">+$D1614*VLOOKUP(C1614,[1]commodities!A$1:H$1048576,3,0)</f>
        <v>1.255422501</v>
      </c>
      <c r="I1614" s="4" t="n">
        <f aca="false">+G1614/K1614</f>
        <v>136.250000001</v>
      </c>
      <c r="J1614" s="4" t="n">
        <f aca="false">+H1614/K1614</f>
        <v>1.255422501</v>
      </c>
      <c r="K1614" s="4" t="n">
        <f aca="false">+ROUNDUP(MAX(G1614/12000,H1614/51,1),0)</f>
        <v>1</v>
      </c>
      <c r="L1614" s="4" t="n">
        <f aca="false">+RANDBETWEEN(1,5)</f>
        <v>5</v>
      </c>
      <c r="M1614" s="4" t="str">
        <f aca="false">+VLOOKUP(A1614&amp;B1614,[1]country_org_des!$A$1:$E$1048576,5,0)</f>
        <v>FTL||Supplier_275||Plant_18||FTL_CZ-DE_W_500</v>
      </c>
      <c r="N1614" s="4" t="n">
        <f aca="false">+FIND("FTL",M1614,2)+4</f>
        <v>34</v>
      </c>
      <c r="O1614" s="0" t="n">
        <f aca="false">+FIND("-",M1614)</f>
        <v>36</v>
      </c>
      <c r="P1614" s="0" t="n">
        <f aca="false">+LEN(M1614)</f>
        <v>44</v>
      </c>
      <c r="Q1614" s="0" t="str">
        <f aca="false">+RIGHT(M1614,P1614-O1614)</f>
        <v>DE_W_500</v>
      </c>
      <c r="R1614" s="0" t="n">
        <f aca="false">+LEN(M1614)-LEN(SUBSTITUTE(M1614,"_",""))</f>
        <v>5</v>
      </c>
      <c r="S1614" s="0" t="n">
        <f aca="false">+FIND("!",T1614)</f>
        <v>41</v>
      </c>
      <c r="T1614" s="0" t="str">
        <f aca="false">+SUBSTITUTE(M1614,"_","!",R1614)</f>
        <v>FTL||Supplier_275||Plant_18||FTL_CZ-DE_W!500</v>
      </c>
    </row>
    <row r="1615" customFormat="false" ht="12.8" hidden="true" customHeight="false" outlineLevel="0" collapsed="false">
      <c r="A1615" s="0" t="s">
        <v>1096</v>
      </c>
      <c r="B1615" s="0" t="s">
        <v>1599</v>
      </c>
      <c r="C1615" s="0" t="s">
        <v>1813</v>
      </c>
      <c r="D1615" s="0" t="n">
        <v>30</v>
      </c>
      <c r="E1615" s="4" t="str">
        <f aca="false">+LEFT(RIGHT(M1615,P1615-N1615+1),O1615-N1615)</f>
        <v>CZ</v>
      </c>
      <c r="F1615" s="4" t="str">
        <f aca="false">+RIGHT(LEFT(M1615,S1615-1),S1615-O1615-1)</f>
        <v>DE_W</v>
      </c>
      <c r="G1615" s="4" t="n">
        <f aca="false">+D1615*VLOOKUP(C1615,[1]commodities!A$1:H$1048576,2,0)</f>
        <v>136.250000001</v>
      </c>
      <c r="H1615" s="4" t="n">
        <f aca="false">+$D1615*VLOOKUP(C1615,[1]commodities!A$1:H$1048576,3,0)</f>
        <v>1.255422501</v>
      </c>
      <c r="I1615" s="4" t="n">
        <f aca="false">+G1615/K1615</f>
        <v>136.250000001</v>
      </c>
      <c r="J1615" s="4" t="n">
        <f aca="false">+H1615/K1615</f>
        <v>1.255422501</v>
      </c>
      <c r="K1615" s="4" t="n">
        <f aca="false">+ROUNDUP(MAX(G1615/12000,H1615/51,1),0)</f>
        <v>1</v>
      </c>
      <c r="L1615" s="4" t="n">
        <f aca="false">+RANDBETWEEN(1,5)</f>
        <v>5</v>
      </c>
      <c r="M1615" s="4" t="str">
        <f aca="false">+VLOOKUP(A1615&amp;B1615,[1]country_org_des!$A$1:$E$1048576,5,0)</f>
        <v>FTL||Supplier_275||Plant_18||FTL_CZ-DE_W_500</v>
      </c>
      <c r="N1615" s="4" t="n">
        <f aca="false">+FIND("FTL",M1615,2)+4</f>
        <v>34</v>
      </c>
      <c r="O1615" s="0" t="n">
        <f aca="false">+FIND("-",M1615)</f>
        <v>36</v>
      </c>
      <c r="P1615" s="0" t="n">
        <f aca="false">+LEN(M1615)</f>
        <v>44</v>
      </c>
      <c r="Q1615" s="0" t="str">
        <f aca="false">+RIGHT(M1615,P1615-O1615)</f>
        <v>DE_W_500</v>
      </c>
      <c r="R1615" s="0" t="n">
        <f aca="false">+LEN(M1615)-LEN(SUBSTITUTE(M1615,"_",""))</f>
        <v>5</v>
      </c>
      <c r="S1615" s="0" t="n">
        <f aca="false">+FIND("!",T1615)</f>
        <v>41</v>
      </c>
      <c r="T1615" s="0" t="str">
        <f aca="false">+SUBSTITUTE(M1615,"_","!",R1615)</f>
        <v>FTL||Supplier_275||Plant_18||FTL_CZ-DE_W!500</v>
      </c>
    </row>
    <row r="1616" customFormat="false" ht="12.8" hidden="true" customHeight="false" outlineLevel="0" collapsed="false">
      <c r="A1616" s="0" t="s">
        <v>1096</v>
      </c>
      <c r="B1616" s="0" t="s">
        <v>1599</v>
      </c>
      <c r="C1616" s="0" t="s">
        <v>1814</v>
      </c>
      <c r="D1616" s="0" t="n">
        <v>123</v>
      </c>
      <c r="E1616" s="4" t="str">
        <f aca="false">+LEFT(RIGHT(M1616,P1616-N1616+1),O1616-N1616)</f>
        <v>CZ</v>
      </c>
      <c r="F1616" s="4" t="str">
        <f aca="false">+RIGHT(LEFT(M1616,S1616-1),S1616-O1616-1)</f>
        <v>DE_W</v>
      </c>
      <c r="G1616" s="4" t="n">
        <f aca="false">+D1616*VLOOKUP(C1616,[1]commodities!A$1:H$1048576,2,0)</f>
        <v>558.6250000041</v>
      </c>
      <c r="H1616" s="4" t="n">
        <f aca="false">+$D1616*VLOOKUP(C1616,[1]commodities!A$1:H$1048576,3,0)</f>
        <v>5.1472322541</v>
      </c>
      <c r="I1616" s="4" t="n">
        <f aca="false">+G1616/K1616</f>
        <v>558.6250000041</v>
      </c>
      <c r="J1616" s="4" t="n">
        <f aca="false">+H1616/K1616</f>
        <v>5.1472322541</v>
      </c>
      <c r="K1616" s="4" t="n">
        <f aca="false">+ROUNDUP(MAX(G1616/12000,H1616/51,1),0)</f>
        <v>1</v>
      </c>
      <c r="L1616" s="4" t="n">
        <f aca="false">+RANDBETWEEN(1,5)</f>
        <v>2</v>
      </c>
      <c r="M1616" s="4" t="str">
        <f aca="false">+VLOOKUP(A1616&amp;B1616,[1]country_org_des!$A$1:$E$1048576,5,0)</f>
        <v>FTL||Supplier_275||Plant_18||FTL_CZ-DE_W_500</v>
      </c>
      <c r="N1616" s="4" t="n">
        <f aca="false">+FIND("FTL",M1616,2)+4</f>
        <v>34</v>
      </c>
      <c r="O1616" s="0" t="n">
        <f aca="false">+FIND("-",M1616)</f>
        <v>36</v>
      </c>
      <c r="P1616" s="0" t="n">
        <f aca="false">+LEN(M1616)</f>
        <v>44</v>
      </c>
      <c r="Q1616" s="0" t="str">
        <f aca="false">+RIGHT(M1616,P1616-O1616)</f>
        <v>DE_W_500</v>
      </c>
      <c r="R1616" s="0" t="n">
        <f aca="false">+LEN(M1616)-LEN(SUBSTITUTE(M1616,"_",""))</f>
        <v>5</v>
      </c>
      <c r="S1616" s="0" t="n">
        <f aca="false">+FIND("!",T1616)</f>
        <v>41</v>
      </c>
      <c r="T1616" s="0" t="str">
        <f aca="false">+SUBSTITUTE(M1616,"_","!",R1616)</f>
        <v>FTL||Supplier_275||Plant_18||FTL_CZ-DE_W!500</v>
      </c>
    </row>
    <row r="1617" customFormat="false" ht="12.8" hidden="true" customHeight="false" outlineLevel="0" collapsed="false">
      <c r="A1617" s="0" t="s">
        <v>1096</v>
      </c>
      <c r="B1617" s="0" t="s">
        <v>1599</v>
      </c>
      <c r="C1617" s="0" t="s">
        <v>1815</v>
      </c>
      <c r="D1617" s="0" t="n">
        <v>273</v>
      </c>
      <c r="E1617" s="4" t="str">
        <f aca="false">+LEFT(RIGHT(M1617,P1617-N1617+1),O1617-N1617)</f>
        <v>CZ</v>
      </c>
      <c r="F1617" s="4" t="str">
        <f aca="false">+RIGHT(LEFT(M1617,S1617-1),S1617-O1617-1)</f>
        <v>DE_W</v>
      </c>
      <c r="G1617" s="4" t="n">
        <f aca="false">+D1617*VLOOKUP(C1617,[1]commodities!A$1:H$1048576,2,0)</f>
        <v>1193.4650000091</v>
      </c>
      <c r="H1617" s="4" t="n">
        <f aca="false">+$D1617*VLOOKUP(C1617,[1]commodities!A$1:H$1048576,3,0)</f>
        <v>11.4243447591</v>
      </c>
      <c r="I1617" s="4" t="n">
        <f aca="false">+G1617/K1617</f>
        <v>1193.4650000091</v>
      </c>
      <c r="J1617" s="4" t="n">
        <f aca="false">+H1617/K1617</f>
        <v>11.4243447591</v>
      </c>
      <c r="K1617" s="4" t="n">
        <f aca="false">+ROUNDUP(MAX(G1617/12000,H1617/51,1),0)</f>
        <v>1</v>
      </c>
      <c r="L1617" s="4" t="n">
        <f aca="false">+RANDBETWEEN(1,5)</f>
        <v>1</v>
      </c>
      <c r="M1617" s="4" t="str">
        <f aca="false">+VLOOKUP(A1617&amp;B1617,[1]country_org_des!$A$1:$E$1048576,5,0)</f>
        <v>FTL||Supplier_275||Plant_18||FTL_CZ-DE_W_500</v>
      </c>
      <c r="N1617" s="4" t="n">
        <f aca="false">+FIND("FTL",M1617,2)+4</f>
        <v>34</v>
      </c>
      <c r="O1617" s="0" t="n">
        <f aca="false">+FIND("-",M1617)</f>
        <v>36</v>
      </c>
      <c r="P1617" s="0" t="n">
        <f aca="false">+LEN(M1617)</f>
        <v>44</v>
      </c>
      <c r="Q1617" s="0" t="str">
        <f aca="false">+RIGHT(M1617,P1617-O1617)</f>
        <v>DE_W_500</v>
      </c>
      <c r="R1617" s="0" t="n">
        <f aca="false">+LEN(M1617)-LEN(SUBSTITUTE(M1617,"_",""))</f>
        <v>5</v>
      </c>
      <c r="S1617" s="0" t="n">
        <f aca="false">+FIND("!",T1617)</f>
        <v>41</v>
      </c>
      <c r="T1617" s="0" t="str">
        <f aca="false">+SUBSTITUTE(M1617,"_","!",R1617)</f>
        <v>FTL||Supplier_275||Plant_18||FTL_CZ-DE_W!500</v>
      </c>
    </row>
    <row r="1618" customFormat="false" ht="12.8" hidden="true" customHeight="false" outlineLevel="0" collapsed="false">
      <c r="A1618" s="0" t="s">
        <v>1096</v>
      </c>
      <c r="B1618" s="0" t="s">
        <v>1599</v>
      </c>
      <c r="C1618" s="0" t="s">
        <v>1816</v>
      </c>
      <c r="D1618" s="0" t="n">
        <v>273</v>
      </c>
      <c r="E1618" s="4" t="str">
        <f aca="false">+LEFT(RIGHT(M1618,P1618-N1618+1),O1618-N1618)</f>
        <v>CZ</v>
      </c>
      <c r="F1618" s="4" t="str">
        <f aca="false">+RIGHT(LEFT(M1618,S1618-1),S1618-O1618-1)</f>
        <v>DE_W</v>
      </c>
      <c r="G1618" s="4" t="n">
        <f aca="false">+D1618*VLOOKUP(C1618,[1]commodities!A$1:H$1048576,2,0)</f>
        <v>1193.4650000091</v>
      </c>
      <c r="H1618" s="4" t="n">
        <f aca="false">+$D1618*VLOOKUP(C1618,[1]commodities!A$1:H$1048576,3,0)</f>
        <v>11.4243447591</v>
      </c>
      <c r="I1618" s="4" t="n">
        <f aca="false">+G1618/K1618</f>
        <v>1193.4650000091</v>
      </c>
      <c r="J1618" s="4" t="n">
        <f aca="false">+H1618/K1618</f>
        <v>11.4243447591</v>
      </c>
      <c r="K1618" s="4" t="n">
        <f aca="false">+ROUNDUP(MAX(G1618/12000,H1618/51,1),0)</f>
        <v>1</v>
      </c>
      <c r="L1618" s="4" t="n">
        <f aca="false">+RANDBETWEEN(1,5)</f>
        <v>3</v>
      </c>
      <c r="M1618" s="4" t="str">
        <f aca="false">+VLOOKUP(A1618&amp;B1618,[1]country_org_des!$A$1:$E$1048576,5,0)</f>
        <v>FTL||Supplier_275||Plant_18||FTL_CZ-DE_W_500</v>
      </c>
      <c r="N1618" s="4" t="n">
        <f aca="false">+FIND("FTL",M1618,2)+4</f>
        <v>34</v>
      </c>
      <c r="O1618" s="0" t="n">
        <f aca="false">+FIND("-",M1618)</f>
        <v>36</v>
      </c>
      <c r="P1618" s="0" t="n">
        <f aca="false">+LEN(M1618)</f>
        <v>44</v>
      </c>
      <c r="Q1618" s="0" t="str">
        <f aca="false">+RIGHT(M1618,P1618-O1618)</f>
        <v>DE_W_500</v>
      </c>
      <c r="R1618" s="0" t="n">
        <f aca="false">+LEN(M1618)-LEN(SUBSTITUTE(M1618,"_",""))</f>
        <v>5</v>
      </c>
      <c r="S1618" s="0" t="n">
        <f aca="false">+FIND("!",T1618)</f>
        <v>41</v>
      </c>
      <c r="T1618" s="0" t="str">
        <f aca="false">+SUBSTITUTE(M1618,"_","!",R1618)</f>
        <v>FTL||Supplier_275||Plant_18||FTL_CZ-DE_W!500</v>
      </c>
    </row>
    <row r="1619" customFormat="false" ht="12.8" hidden="true" customHeight="false" outlineLevel="0" collapsed="false">
      <c r="A1619" s="0" t="s">
        <v>1096</v>
      </c>
      <c r="B1619" s="0" t="s">
        <v>1599</v>
      </c>
      <c r="C1619" s="0" t="s">
        <v>1817</v>
      </c>
      <c r="D1619" s="0" t="n">
        <v>123</v>
      </c>
      <c r="E1619" s="4" t="str">
        <f aca="false">+LEFT(RIGHT(M1619,P1619-N1619+1),O1619-N1619)</f>
        <v>CZ</v>
      </c>
      <c r="F1619" s="4" t="str">
        <f aca="false">+RIGHT(LEFT(M1619,S1619-1),S1619-O1619-1)</f>
        <v>DE_W</v>
      </c>
      <c r="G1619" s="4" t="n">
        <f aca="false">+D1619*VLOOKUP(C1619,[1]commodities!A$1:H$1048576,2,0)</f>
        <v>558.6250000041</v>
      </c>
      <c r="H1619" s="4" t="n">
        <f aca="false">+$D1619*VLOOKUP(C1619,[1]commodities!A$1:H$1048576,3,0)</f>
        <v>5.1472322541</v>
      </c>
      <c r="I1619" s="4" t="n">
        <f aca="false">+G1619/K1619</f>
        <v>558.6250000041</v>
      </c>
      <c r="J1619" s="4" t="n">
        <f aca="false">+H1619/K1619</f>
        <v>5.1472322541</v>
      </c>
      <c r="K1619" s="4" t="n">
        <f aca="false">+ROUNDUP(MAX(G1619/12000,H1619/51,1),0)</f>
        <v>1</v>
      </c>
      <c r="L1619" s="4" t="n">
        <f aca="false">+RANDBETWEEN(1,5)</f>
        <v>4</v>
      </c>
      <c r="M1619" s="4" t="str">
        <f aca="false">+VLOOKUP(A1619&amp;B1619,[1]country_org_des!$A$1:$E$1048576,5,0)</f>
        <v>FTL||Supplier_275||Plant_18||FTL_CZ-DE_W_500</v>
      </c>
      <c r="N1619" s="4" t="n">
        <f aca="false">+FIND("FTL",M1619,2)+4</f>
        <v>34</v>
      </c>
      <c r="O1619" s="0" t="n">
        <f aca="false">+FIND("-",M1619)</f>
        <v>36</v>
      </c>
      <c r="P1619" s="0" t="n">
        <f aca="false">+LEN(M1619)</f>
        <v>44</v>
      </c>
      <c r="Q1619" s="0" t="str">
        <f aca="false">+RIGHT(M1619,P1619-O1619)</f>
        <v>DE_W_500</v>
      </c>
      <c r="R1619" s="0" t="n">
        <f aca="false">+LEN(M1619)-LEN(SUBSTITUTE(M1619,"_",""))</f>
        <v>5</v>
      </c>
      <c r="S1619" s="0" t="n">
        <f aca="false">+FIND("!",T1619)</f>
        <v>41</v>
      </c>
      <c r="T1619" s="0" t="str">
        <f aca="false">+SUBSTITUTE(M1619,"_","!",R1619)</f>
        <v>FTL||Supplier_275||Plant_18||FTL_CZ-DE_W!500</v>
      </c>
    </row>
    <row r="1620" customFormat="false" ht="12.8" hidden="true" customHeight="false" outlineLevel="0" collapsed="false">
      <c r="A1620" s="0" t="s">
        <v>1096</v>
      </c>
      <c r="B1620" s="0" t="s">
        <v>1599</v>
      </c>
      <c r="C1620" s="0" t="s">
        <v>1818</v>
      </c>
      <c r="D1620" s="0" t="n">
        <v>36</v>
      </c>
      <c r="E1620" s="4" t="str">
        <f aca="false">+LEFT(RIGHT(M1620,P1620-N1620+1),O1620-N1620)</f>
        <v>CZ</v>
      </c>
      <c r="F1620" s="4" t="str">
        <f aca="false">+RIGHT(LEFT(M1620,S1620-1),S1620-O1620-1)</f>
        <v>DE_W</v>
      </c>
      <c r="G1620" s="4" t="n">
        <f aca="false">+D1620*VLOOKUP(C1620,[1]commodities!A$1:H$1048576,2,0)</f>
        <v>157.3800000012</v>
      </c>
      <c r="H1620" s="4" t="n">
        <f aca="false">+$D1620*VLOOKUP(C1620,[1]commodities!A$1:H$1048576,3,0)</f>
        <v>1.5065070012</v>
      </c>
      <c r="I1620" s="4" t="n">
        <f aca="false">+G1620/K1620</f>
        <v>157.3800000012</v>
      </c>
      <c r="J1620" s="4" t="n">
        <f aca="false">+H1620/K1620</f>
        <v>1.5065070012</v>
      </c>
      <c r="K1620" s="4" t="n">
        <f aca="false">+ROUNDUP(MAX(G1620/12000,H1620/51,1),0)</f>
        <v>1</v>
      </c>
      <c r="L1620" s="4" t="n">
        <f aca="false">+RANDBETWEEN(1,5)</f>
        <v>1</v>
      </c>
      <c r="M1620" s="4" t="str">
        <f aca="false">+VLOOKUP(A1620&amp;B1620,[1]country_org_des!$A$1:$E$1048576,5,0)</f>
        <v>FTL||Supplier_275||Plant_18||FTL_CZ-DE_W_500</v>
      </c>
      <c r="N1620" s="4" t="n">
        <f aca="false">+FIND("FTL",M1620,2)+4</f>
        <v>34</v>
      </c>
      <c r="O1620" s="0" t="n">
        <f aca="false">+FIND("-",M1620)</f>
        <v>36</v>
      </c>
      <c r="P1620" s="0" t="n">
        <f aca="false">+LEN(M1620)</f>
        <v>44</v>
      </c>
      <c r="Q1620" s="0" t="str">
        <f aca="false">+RIGHT(M1620,P1620-O1620)</f>
        <v>DE_W_500</v>
      </c>
      <c r="R1620" s="0" t="n">
        <f aca="false">+LEN(M1620)-LEN(SUBSTITUTE(M1620,"_",""))</f>
        <v>5</v>
      </c>
      <c r="S1620" s="0" t="n">
        <f aca="false">+FIND("!",T1620)</f>
        <v>41</v>
      </c>
      <c r="T1620" s="0" t="str">
        <f aca="false">+SUBSTITUTE(M1620,"_","!",R1620)</f>
        <v>FTL||Supplier_275||Plant_18||FTL_CZ-DE_W!500</v>
      </c>
    </row>
    <row r="1621" customFormat="false" ht="12.8" hidden="true" customHeight="false" outlineLevel="0" collapsed="false">
      <c r="A1621" s="0" t="s">
        <v>1096</v>
      </c>
      <c r="B1621" s="0" t="s">
        <v>1599</v>
      </c>
      <c r="C1621" s="0" t="s">
        <v>1819</v>
      </c>
      <c r="D1621" s="0" t="n">
        <v>36</v>
      </c>
      <c r="E1621" s="4" t="str">
        <f aca="false">+LEFT(RIGHT(M1621,P1621-N1621+1),O1621-N1621)</f>
        <v>CZ</v>
      </c>
      <c r="F1621" s="4" t="str">
        <f aca="false">+RIGHT(LEFT(M1621,S1621-1),S1621-O1621-1)</f>
        <v>DE_W</v>
      </c>
      <c r="G1621" s="4" t="n">
        <f aca="false">+D1621*VLOOKUP(C1621,[1]commodities!A$1:H$1048576,2,0)</f>
        <v>157.3800000012</v>
      </c>
      <c r="H1621" s="4" t="n">
        <f aca="false">+$D1621*VLOOKUP(C1621,[1]commodities!A$1:H$1048576,3,0)</f>
        <v>1.5065070012</v>
      </c>
      <c r="I1621" s="4" t="n">
        <f aca="false">+G1621/K1621</f>
        <v>157.3800000012</v>
      </c>
      <c r="J1621" s="4" t="n">
        <f aca="false">+H1621/K1621</f>
        <v>1.5065070012</v>
      </c>
      <c r="K1621" s="4" t="n">
        <f aca="false">+ROUNDUP(MAX(G1621/12000,H1621/51,1),0)</f>
        <v>1</v>
      </c>
      <c r="L1621" s="4" t="n">
        <f aca="false">+RANDBETWEEN(1,5)</f>
        <v>3</v>
      </c>
      <c r="M1621" s="4" t="str">
        <f aca="false">+VLOOKUP(A1621&amp;B1621,[1]country_org_des!$A$1:$E$1048576,5,0)</f>
        <v>FTL||Supplier_275||Plant_18||FTL_CZ-DE_W_500</v>
      </c>
      <c r="N1621" s="4" t="n">
        <f aca="false">+FIND("FTL",M1621,2)+4</f>
        <v>34</v>
      </c>
      <c r="O1621" s="0" t="n">
        <f aca="false">+FIND("-",M1621)</f>
        <v>36</v>
      </c>
      <c r="P1621" s="0" t="n">
        <f aca="false">+LEN(M1621)</f>
        <v>44</v>
      </c>
      <c r="Q1621" s="0" t="str">
        <f aca="false">+RIGHT(M1621,P1621-O1621)</f>
        <v>DE_W_500</v>
      </c>
      <c r="R1621" s="0" t="n">
        <f aca="false">+LEN(M1621)-LEN(SUBSTITUTE(M1621,"_",""))</f>
        <v>5</v>
      </c>
      <c r="S1621" s="0" t="n">
        <f aca="false">+FIND("!",T1621)</f>
        <v>41</v>
      </c>
      <c r="T1621" s="0" t="str">
        <f aca="false">+SUBSTITUTE(M1621,"_","!",R1621)</f>
        <v>FTL||Supplier_275||Plant_18||FTL_CZ-DE_W!500</v>
      </c>
    </row>
    <row r="1622" customFormat="false" ht="12.8" hidden="true" customHeight="false" outlineLevel="0" collapsed="false">
      <c r="A1622" s="0" t="s">
        <v>1096</v>
      </c>
      <c r="B1622" s="0" t="s">
        <v>1599</v>
      </c>
      <c r="C1622" s="0" t="s">
        <v>1820</v>
      </c>
      <c r="D1622" s="0" t="n">
        <v>328</v>
      </c>
      <c r="E1622" s="4" t="str">
        <f aca="false">+LEFT(RIGHT(M1622,P1622-N1622+1),O1622-N1622)</f>
        <v>CZ</v>
      </c>
      <c r="F1622" s="4" t="str">
        <f aca="false">+RIGHT(LEFT(M1622,S1622-1),S1622-O1622-1)</f>
        <v>DE_W</v>
      </c>
      <c r="G1622" s="4" t="n">
        <f aca="false">+D1622*VLOOKUP(C1622,[1]commodities!A$1:H$1048576,2,0)</f>
        <v>1489.6666666776</v>
      </c>
      <c r="H1622" s="4" t="n">
        <f aca="false">+$D1622*VLOOKUP(C1622,[1]commodities!A$1:H$1048576,3,0)</f>
        <v>13.7259526776</v>
      </c>
      <c r="I1622" s="4" t="n">
        <f aca="false">+G1622/K1622</f>
        <v>1489.6666666776</v>
      </c>
      <c r="J1622" s="4" t="n">
        <f aca="false">+H1622/K1622</f>
        <v>13.7259526776</v>
      </c>
      <c r="K1622" s="4" t="n">
        <f aca="false">+ROUNDUP(MAX(G1622/12000,H1622/51,1),0)</f>
        <v>1</v>
      </c>
      <c r="L1622" s="4" t="n">
        <f aca="false">+RANDBETWEEN(1,5)</f>
        <v>4</v>
      </c>
      <c r="M1622" s="4" t="str">
        <f aca="false">+VLOOKUP(A1622&amp;B1622,[1]country_org_des!$A$1:$E$1048576,5,0)</f>
        <v>FTL||Supplier_275||Plant_18||FTL_CZ-DE_W_500</v>
      </c>
      <c r="N1622" s="4" t="n">
        <f aca="false">+FIND("FTL",M1622,2)+4</f>
        <v>34</v>
      </c>
      <c r="O1622" s="0" t="n">
        <f aca="false">+FIND("-",M1622)</f>
        <v>36</v>
      </c>
      <c r="P1622" s="0" t="n">
        <f aca="false">+LEN(M1622)</f>
        <v>44</v>
      </c>
      <c r="Q1622" s="0" t="str">
        <f aca="false">+RIGHT(M1622,P1622-O1622)</f>
        <v>DE_W_500</v>
      </c>
      <c r="R1622" s="0" t="n">
        <f aca="false">+LEN(M1622)-LEN(SUBSTITUTE(M1622,"_",""))</f>
        <v>5</v>
      </c>
      <c r="S1622" s="0" t="n">
        <f aca="false">+FIND("!",T1622)</f>
        <v>41</v>
      </c>
      <c r="T1622" s="0" t="str">
        <f aca="false">+SUBSTITUTE(M1622,"_","!",R1622)</f>
        <v>FTL||Supplier_275||Plant_18||FTL_CZ-DE_W!500</v>
      </c>
    </row>
    <row r="1623" customFormat="false" ht="12.8" hidden="true" customHeight="false" outlineLevel="0" collapsed="false">
      <c r="A1623" s="0" t="s">
        <v>1096</v>
      </c>
      <c r="B1623" s="0" t="s">
        <v>1599</v>
      </c>
      <c r="C1623" s="0" t="s">
        <v>1821</v>
      </c>
      <c r="D1623" s="0" t="n">
        <v>328</v>
      </c>
      <c r="E1623" s="4" t="str">
        <f aca="false">+LEFT(RIGHT(M1623,P1623-N1623+1),O1623-N1623)</f>
        <v>CZ</v>
      </c>
      <c r="F1623" s="4" t="str">
        <f aca="false">+RIGHT(LEFT(M1623,S1623-1),S1623-O1623-1)</f>
        <v>DE_W</v>
      </c>
      <c r="G1623" s="4" t="n">
        <f aca="false">+D1623*VLOOKUP(C1623,[1]commodities!A$1:H$1048576,2,0)</f>
        <v>1489.6666666776</v>
      </c>
      <c r="H1623" s="4" t="n">
        <f aca="false">+$D1623*VLOOKUP(C1623,[1]commodities!A$1:H$1048576,3,0)</f>
        <v>13.7259526776</v>
      </c>
      <c r="I1623" s="4" t="n">
        <f aca="false">+G1623/K1623</f>
        <v>1489.6666666776</v>
      </c>
      <c r="J1623" s="4" t="n">
        <f aca="false">+H1623/K1623</f>
        <v>13.7259526776</v>
      </c>
      <c r="K1623" s="4" t="n">
        <f aca="false">+ROUNDUP(MAX(G1623/12000,H1623/51,1),0)</f>
        <v>1</v>
      </c>
      <c r="L1623" s="4" t="n">
        <f aca="false">+RANDBETWEEN(1,5)</f>
        <v>1</v>
      </c>
      <c r="M1623" s="4" t="str">
        <f aca="false">+VLOOKUP(A1623&amp;B1623,[1]country_org_des!$A$1:$E$1048576,5,0)</f>
        <v>FTL||Supplier_275||Plant_18||FTL_CZ-DE_W_500</v>
      </c>
      <c r="N1623" s="4" t="n">
        <f aca="false">+FIND("FTL",M1623,2)+4</f>
        <v>34</v>
      </c>
      <c r="O1623" s="0" t="n">
        <f aca="false">+FIND("-",M1623)</f>
        <v>36</v>
      </c>
      <c r="P1623" s="0" t="n">
        <f aca="false">+LEN(M1623)</f>
        <v>44</v>
      </c>
      <c r="Q1623" s="0" t="str">
        <f aca="false">+RIGHT(M1623,P1623-O1623)</f>
        <v>DE_W_500</v>
      </c>
      <c r="R1623" s="0" t="n">
        <f aca="false">+LEN(M1623)-LEN(SUBSTITUTE(M1623,"_",""))</f>
        <v>5</v>
      </c>
      <c r="S1623" s="0" t="n">
        <f aca="false">+FIND("!",T1623)</f>
        <v>41</v>
      </c>
      <c r="T1623" s="0" t="str">
        <f aca="false">+SUBSTITUTE(M1623,"_","!",R1623)</f>
        <v>FTL||Supplier_275||Plant_18||FTL_CZ-DE_W!500</v>
      </c>
    </row>
    <row r="1624" customFormat="false" ht="12.8" hidden="true" customHeight="false" outlineLevel="0" collapsed="false">
      <c r="A1624" s="0" t="s">
        <v>1096</v>
      </c>
      <c r="B1624" s="0" t="s">
        <v>1599</v>
      </c>
      <c r="C1624" s="0" t="s">
        <v>1822</v>
      </c>
      <c r="D1624" s="0" t="n">
        <v>66</v>
      </c>
      <c r="E1624" s="4" t="str">
        <f aca="false">+LEFT(RIGHT(M1624,P1624-N1624+1),O1624-N1624)</f>
        <v>CZ</v>
      </c>
      <c r="F1624" s="4" t="str">
        <f aca="false">+RIGHT(LEFT(M1624,S1624-1),S1624-O1624-1)</f>
        <v>DE_W</v>
      </c>
      <c r="G1624" s="4" t="n">
        <f aca="false">+D1624*VLOOKUP(C1624,[1]commodities!A$1:H$1048576,2,0)</f>
        <v>299.7500000022</v>
      </c>
      <c r="H1624" s="4" t="n">
        <f aca="false">+$D1624*VLOOKUP(C1624,[1]commodities!A$1:H$1048576,3,0)</f>
        <v>2.7619295022</v>
      </c>
      <c r="I1624" s="4" t="n">
        <f aca="false">+G1624/K1624</f>
        <v>299.7500000022</v>
      </c>
      <c r="J1624" s="4" t="n">
        <f aca="false">+H1624/K1624</f>
        <v>2.7619295022</v>
      </c>
      <c r="K1624" s="4" t="n">
        <f aca="false">+ROUNDUP(MAX(G1624/12000,H1624/51,1),0)</f>
        <v>1</v>
      </c>
      <c r="L1624" s="4" t="n">
        <f aca="false">+RANDBETWEEN(1,5)</f>
        <v>4</v>
      </c>
      <c r="M1624" s="4" t="str">
        <f aca="false">+VLOOKUP(A1624&amp;B1624,[1]country_org_des!$A$1:$E$1048576,5,0)</f>
        <v>FTL||Supplier_275||Plant_18||FTL_CZ-DE_W_500</v>
      </c>
      <c r="N1624" s="4" t="n">
        <f aca="false">+FIND("FTL",M1624,2)+4</f>
        <v>34</v>
      </c>
      <c r="O1624" s="0" t="n">
        <f aca="false">+FIND("-",M1624)</f>
        <v>36</v>
      </c>
      <c r="P1624" s="0" t="n">
        <f aca="false">+LEN(M1624)</f>
        <v>44</v>
      </c>
      <c r="Q1624" s="0" t="str">
        <f aca="false">+RIGHT(M1624,P1624-O1624)</f>
        <v>DE_W_500</v>
      </c>
      <c r="R1624" s="0" t="n">
        <f aca="false">+LEN(M1624)-LEN(SUBSTITUTE(M1624,"_",""))</f>
        <v>5</v>
      </c>
      <c r="S1624" s="0" t="n">
        <f aca="false">+FIND("!",T1624)</f>
        <v>41</v>
      </c>
      <c r="T1624" s="0" t="str">
        <f aca="false">+SUBSTITUTE(M1624,"_","!",R1624)</f>
        <v>FTL||Supplier_275||Plant_18||FTL_CZ-DE_W!500</v>
      </c>
    </row>
    <row r="1625" customFormat="false" ht="12.8" hidden="true" customHeight="false" outlineLevel="0" collapsed="false">
      <c r="A1625" s="0" t="s">
        <v>1096</v>
      </c>
      <c r="B1625" s="0" t="s">
        <v>1599</v>
      </c>
      <c r="C1625" s="0" t="s">
        <v>1823</v>
      </c>
      <c r="D1625" s="0" t="n">
        <v>13</v>
      </c>
      <c r="E1625" s="4" t="str">
        <f aca="false">+LEFT(RIGHT(M1625,P1625-N1625+1),O1625-N1625)</f>
        <v>CZ</v>
      </c>
      <c r="F1625" s="4" t="str">
        <f aca="false">+RIGHT(LEFT(M1625,S1625-1),S1625-O1625-1)</f>
        <v>DE_W</v>
      </c>
      <c r="G1625" s="4" t="n">
        <f aca="false">+D1625*VLOOKUP(C1625,[1]commodities!A$1:H$1048576,2,0)</f>
        <v>59.0416666671</v>
      </c>
      <c r="H1625" s="4" t="n">
        <f aca="false">+$D1625*VLOOKUP(C1625,[1]commodities!A$1:H$1048576,3,0)</f>
        <v>0.5440164171</v>
      </c>
      <c r="I1625" s="4" t="n">
        <f aca="false">+G1625/K1625</f>
        <v>59.0416666671</v>
      </c>
      <c r="J1625" s="4" t="n">
        <f aca="false">+H1625/K1625</f>
        <v>0.5440164171</v>
      </c>
      <c r="K1625" s="4" t="n">
        <f aca="false">+ROUNDUP(MAX(G1625/12000,H1625/51,1),0)</f>
        <v>1</v>
      </c>
      <c r="L1625" s="4" t="n">
        <f aca="false">+RANDBETWEEN(1,5)</f>
        <v>4</v>
      </c>
      <c r="M1625" s="4" t="str">
        <f aca="false">+VLOOKUP(A1625&amp;B1625,[1]country_org_des!$A$1:$E$1048576,5,0)</f>
        <v>FTL||Supplier_275||Plant_18||FTL_CZ-DE_W_500</v>
      </c>
      <c r="N1625" s="4" t="n">
        <f aca="false">+FIND("FTL",M1625,2)+4</f>
        <v>34</v>
      </c>
      <c r="O1625" s="0" t="n">
        <f aca="false">+FIND("-",M1625)</f>
        <v>36</v>
      </c>
      <c r="P1625" s="0" t="n">
        <f aca="false">+LEN(M1625)</f>
        <v>44</v>
      </c>
      <c r="Q1625" s="0" t="str">
        <f aca="false">+RIGHT(M1625,P1625-O1625)</f>
        <v>DE_W_500</v>
      </c>
      <c r="R1625" s="0" t="n">
        <f aca="false">+LEN(M1625)-LEN(SUBSTITUTE(M1625,"_",""))</f>
        <v>5</v>
      </c>
      <c r="S1625" s="0" t="n">
        <f aca="false">+FIND("!",T1625)</f>
        <v>41</v>
      </c>
      <c r="T1625" s="0" t="str">
        <f aca="false">+SUBSTITUTE(M1625,"_","!",R1625)</f>
        <v>FTL||Supplier_275||Plant_18||FTL_CZ-DE_W!500</v>
      </c>
    </row>
    <row r="1626" customFormat="false" ht="12.8" hidden="true" customHeight="false" outlineLevel="0" collapsed="false">
      <c r="A1626" s="0" t="s">
        <v>1096</v>
      </c>
      <c r="B1626" s="0" t="s">
        <v>1599</v>
      </c>
      <c r="C1626" s="0" t="s">
        <v>1824</v>
      </c>
      <c r="D1626" s="0" t="n">
        <v>13</v>
      </c>
      <c r="E1626" s="4" t="str">
        <f aca="false">+LEFT(RIGHT(M1626,P1626-N1626+1),O1626-N1626)</f>
        <v>CZ</v>
      </c>
      <c r="F1626" s="4" t="str">
        <f aca="false">+RIGHT(LEFT(M1626,S1626-1),S1626-O1626-1)</f>
        <v>DE_W</v>
      </c>
      <c r="G1626" s="4" t="n">
        <f aca="false">+D1626*VLOOKUP(C1626,[1]commodities!A$1:H$1048576,2,0)</f>
        <v>59.0416666671</v>
      </c>
      <c r="H1626" s="4" t="n">
        <f aca="false">+$D1626*VLOOKUP(C1626,[1]commodities!A$1:H$1048576,3,0)</f>
        <v>0.5440164171</v>
      </c>
      <c r="I1626" s="4" t="n">
        <f aca="false">+G1626/K1626</f>
        <v>59.0416666671</v>
      </c>
      <c r="J1626" s="4" t="n">
        <f aca="false">+H1626/K1626</f>
        <v>0.5440164171</v>
      </c>
      <c r="K1626" s="4" t="n">
        <f aca="false">+ROUNDUP(MAX(G1626/12000,H1626/51,1),0)</f>
        <v>1</v>
      </c>
      <c r="L1626" s="4" t="n">
        <f aca="false">+RANDBETWEEN(1,5)</f>
        <v>3</v>
      </c>
      <c r="M1626" s="4" t="str">
        <f aca="false">+VLOOKUP(A1626&amp;B1626,[1]country_org_des!$A$1:$E$1048576,5,0)</f>
        <v>FTL||Supplier_275||Plant_18||FTL_CZ-DE_W_500</v>
      </c>
      <c r="N1626" s="4" t="n">
        <f aca="false">+FIND("FTL",M1626,2)+4</f>
        <v>34</v>
      </c>
      <c r="O1626" s="0" t="n">
        <f aca="false">+FIND("-",M1626)</f>
        <v>36</v>
      </c>
      <c r="P1626" s="0" t="n">
        <f aca="false">+LEN(M1626)</f>
        <v>44</v>
      </c>
      <c r="Q1626" s="0" t="str">
        <f aca="false">+RIGHT(M1626,P1626-O1626)</f>
        <v>DE_W_500</v>
      </c>
      <c r="R1626" s="0" t="n">
        <f aca="false">+LEN(M1626)-LEN(SUBSTITUTE(M1626,"_",""))</f>
        <v>5</v>
      </c>
      <c r="S1626" s="0" t="n">
        <f aca="false">+FIND("!",T1626)</f>
        <v>41</v>
      </c>
      <c r="T1626" s="0" t="str">
        <f aca="false">+SUBSTITUTE(M1626,"_","!",R1626)</f>
        <v>FTL||Supplier_275||Plant_18||FTL_CZ-DE_W!500</v>
      </c>
    </row>
    <row r="1627" customFormat="false" ht="12.8" hidden="true" customHeight="false" outlineLevel="0" collapsed="false">
      <c r="A1627" s="0" t="s">
        <v>1096</v>
      </c>
      <c r="B1627" s="0" t="s">
        <v>1599</v>
      </c>
      <c r="C1627" s="0" t="s">
        <v>1825</v>
      </c>
      <c r="D1627" s="0" t="n">
        <v>37</v>
      </c>
      <c r="E1627" s="4" t="str">
        <f aca="false">+LEFT(RIGHT(M1627,P1627-N1627+1),O1627-N1627)</f>
        <v>CZ</v>
      </c>
      <c r="F1627" s="4" t="str">
        <f aca="false">+RIGHT(LEFT(M1627,S1627-1),S1627-O1627-1)</f>
        <v>DE_W</v>
      </c>
      <c r="G1627" s="4" t="n">
        <f aca="false">+D1627*VLOOKUP(C1627,[1]commodities!A$1:H$1048576,2,0)</f>
        <v>168.0416666679</v>
      </c>
      <c r="H1627" s="4" t="n">
        <f aca="false">+$D1627*VLOOKUP(C1627,[1]commodities!A$1:H$1048576,3,0)</f>
        <v>1.5483544179</v>
      </c>
      <c r="I1627" s="4" t="n">
        <f aca="false">+G1627/K1627</f>
        <v>168.0416666679</v>
      </c>
      <c r="J1627" s="4" t="n">
        <f aca="false">+H1627/K1627</f>
        <v>1.5483544179</v>
      </c>
      <c r="K1627" s="4" t="n">
        <f aca="false">+ROUNDUP(MAX(G1627/12000,H1627/51,1),0)</f>
        <v>1</v>
      </c>
      <c r="L1627" s="4" t="n">
        <f aca="false">+RANDBETWEEN(1,5)</f>
        <v>4</v>
      </c>
      <c r="M1627" s="4" t="str">
        <f aca="false">+VLOOKUP(A1627&amp;B1627,[1]country_org_des!$A$1:$E$1048576,5,0)</f>
        <v>FTL||Supplier_275||Plant_18||FTL_CZ-DE_W_500</v>
      </c>
      <c r="N1627" s="4" t="n">
        <f aca="false">+FIND("FTL",M1627,2)+4</f>
        <v>34</v>
      </c>
      <c r="O1627" s="0" t="n">
        <f aca="false">+FIND("-",M1627)</f>
        <v>36</v>
      </c>
      <c r="P1627" s="0" t="n">
        <f aca="false">+LEN(M1627)</f>
        <v>44</v>
      </c>
      <c r="Q1627" s="0" t="str">
        <f aca="false">+RIGHT(M1627,P1627-O1627)</f>
        <v>DE_W_500</v>
      </c>
      <c r="R1627" s="0" t="n">
        <f aca="false">+LEN(M1627)-LEN(SUBSTITUTE(M1627,"_",""))</f>
        <v>5</v>
      </c>
      <c r="S1627" s="0" t="n">
        <f aca="false">+FIND("!",T1627)</f>
        <v>41</v>
      </c>
      <c r="T1627" s="0" t="str">
        <f aca="false">+SUBSTITUTE(M1627,"_","!",R1627)</f>
        <v>FTL||Supplier_275||Plant_18||FTL_CZ-DE_W!500</v>
      </c>
    </row>
    <row r="1628" customFormat="false" ht="12.8" hidden="true" customHeight="false" outlineLevel="0" collapsed="false">
      <c r="A1628" s="0" t="s">
        <v>1096</v>
      </c>
      <c r="B1628" s="0" t="s">
        <v>1599</v>
      </c>
      <c r="C1628" s="0" t="s">
        <v>1826</v>
      </c>
      <c r="D1628" s="0" t="n">
        <v>37</v>
      </c>
      <c r="E1628" s="4" t="str">
        <f aca="false">+LEFT(RIGHT(M1628,P1628-N1628+1),O1628-N1628)</f>
        <v>CZ</v>
      </c>
      <c r="F1628" s="4" t="str">
        <f aca="false">+RIGHT(LEFT(M1628,S1628-1),S1628-O1628-1)</f>
        <v>DE_W</v>
      </c>
      <c r="G1628" s="4" t="n">
        <f aca="false">+D1628*VLOOKUP(C1628,[1]commodities!A$1:H$1048576,2,0)</f>
        <v>168.0416666679</v>
      </c>
      <c r="H1628" s="4" t="n">
        <f aca="false">+$D1628*VLOOKUP(C1628,[1]commodities!A$1:H$1048576,3,0)</f>
        <v>1.5483544179</v>
      </c>
      <c r="I1628" s="4" t="n">
        <f aca="false">+G1628/K1628</f>
        <v>168.0416666679</v>
      </c>
      <c r="J1628" s="4" t="n">
        <f aca="false">+H1628/K1628</f>
        <v>1.5483544179</v>
      </c>
      <c r="K1628" s="4" t="n">
        <f aca="false">+ROUNDUP(MAX(G1628/12000,H1628/51,1),0)</f>
        <v>1</v>
      </c>
      <c r="L1628" s="4" t="n">
        <f aca="false">+RANDBETWEEN(1,5)</f>
        <v>5</v>
      </c>
      <c r="M1628" s="4" t="str">
        <f aca="false">+VLOOKUP(A1628&amp;B1628,[1]country_org_des!$A$1:$E$1048576,5,0)</f>
        <v>FTL||Supplier_275||Plant_18||FTL_CZ-DE_W_500</v>
      </c>
      <c r="N1628" s="4" t="n">
        <f aca="false">+FIND("FTL",M1628,2)+4</f>
        <v>34</v>
      </c>
      <c r="O1628" s="0" t="n">
        <f aca="false">+FIND("-",M1628)</f>
        <v>36</v>
      </c>
      <c r="P1628" s="0" t="n">
        <f aca="false">+LEN(M1628)</f>
        <v>44</v>
      </c>
      <c r="Q1628" s="0" t="str">
        <f aca="false">+RIGHT(M1628,P1628-O1628)</f>
        <v>DE_W_500</v>
      </c>
      <c r="R1628" s="0" t="n">
        <f aca="false">+LEN(M1628)-LEN(SUBSTITUTE(M1628,"_",""))</f>
        <v>5</v>
      </c>
      <c r="S1628" s="0" t="n">
        <f aca="false">+FIND("!",T1628)</f>
        <v>41</v>
      </c>
      <c r="T1628" s="0" t="str">
        <f aca="false">+SUBSTITUTE(M1628,"_","!",R1628)</f>
        <v>FTL||Supplier_275||Plant_18||FTL_CZ-DE_W!500</v>
      </c>
    </row>
    <row r="1629" customFormat="false" ht="12.8" hidden="true" customHeight="false" outlineLevel="0" collapsed="false">
      <c r="A1629" s="0" t="s">
        <v>1096</v>
      </c>
      <c r="B1629" s="0" t="s">
        <v>1599</v>
      </c>
      <c r="C1629" s="0" t="s">
        <v>1827</v>
      </c>
      <c r="D1629" s="0" t="n">
        <v>19</v>
      </c>
      <c r="E1629" s="4" t="str">
        <f aca="false">+LEFT(RIGHT(M1629,P1629-N1629+1),O1629-N1629)</f>
        <v>CZ</v>
      </c>
      <c r="F1629" s="4" t="str">
        <f aca="false">+RIGHT(LEFT(M1629,S1629-1),S1629-O1629-1)</f>
        <v>DE_W</v>
      </c>
      <c r="G1629" s="4" t="n">
        <f aca="false">+D1629*VLOOKUP(C1629,[1]commodities!A$1:H$1048576,2,0)</f>
        <v>86.2916666673</v>
      </c>
      <c r="H1629" s="4" t="n">
        <f aca="false">+$D1629*VLOOKUP(C1629,[1]commodities!A$1:H$1048576,3,0)</f>
        <v>0.7951009173</v>
      </c>
      <c r="I1629" s="4" t="n">
        <f aca="false">+G1629/K1629</f>
        <v>86.2916666673</v>
      </c>
      <c r="J1629" s="4" t="n">
        <f aca="false">+H1629/K1629</f>
        <v>0.7951009173</v>
      </c>
      <c r="K1629" s="4" t="n">
        <f aca="false">+ROUNDUP(MAX(G1629/12000,H1629/51,1),0)</f>
        <v>1</v>
      </c>
      <c r="L1629" s="4" t="n">
        <f aca="false">+RANDBETWEEN(1,5)</f>
        <v>1</v>
      </c>
      <c r="M1629" s="4" t="str">
        <f aca="false">+VLOOKUP(A1629&amp;B1629,[1]country_org_des!$A$1:$E$1048576,5,0)</f>
        <v>FTL||Supplier_275||Plant_18||FTL_CZ-DE_W_500</v>
      </c>
      <c r="N1629" s="4" t="n">
        <f aca="false">+FIND("FTL",M1629,2)+4</f>
        <v>34</v>
      </c>
      <c r="O1629" s="0" t="n">
        <f aca="false">+FIND("-",M1629)</f>
        <v>36</v>
      </c>
      <c r="P1629" s="0" t="n">
        <f aca="false">+LEN(M1629)</f>
        <v>44</v>
      </c>
      <c r="Q1629" s="0" t="str">
        <f aca="false">+RIGHT(M1629,P1629-O1629)</f>
        <v>DE_W_500</v>
      </c>
      <c r="R1629" s="0" t="n">
        <f aca="false">+LEN(M1629)-LEN(SUBSTITUTE(M1629,"_",""))</f>
        <v>5</v>
      </c>
      <c r="S1629" s="0" t="n">
        <f aca="false">+FIND("!",T1629)</f>
        <v>41</v>
      </c>
      <c r="T1629" s="0" t="str">
        <f aca="false">+SUBSTITUTE(M1629,"_","!",R1629)</f>
        <v>FTL||Supplier_275||Plant_18||FTL_CZ-DE_W!500</v>
      </c>
    </row>
    <row r="1630" customFormat="false" ht="12.8" hidden="true" customHeight="false" outlineLevel="0" collapsed="false">
      <c r="A1630" s="0" t="s">
        <v>1096</v>
      </c>
      <c r="B1630" s="0" t="s">
        <v>1599</v>
      </c>
      <c r="C1630" s="0" t="s">
        <v>1828</v>
      </c>
      <c r="D1630" s="0" t="n">
        <v>19</v>
      </c>
      <c r="E1630" s="4" t="str">
        <f aca="false">+LEFT(RIGHT(M1630,P1630-N1630+1),O1630-N1630)</f>
        <v>CZ</v>
      </c>
      <c r="F1630" s="4" t="str">
        <f aca="false">+RIGHT(LEFT(M1630,S1630-1),S1630-O1630-1)</f>
        <v>DE_W</v>
      </c>
      <c r="G1630" s="4" t="n">
        <f aca="false">+D1630*VLOOKUP(C1630,[1]commodities!A$1:H$1048576,2,0)</f>
        <v>86.2916666673</v>
      </c>
      <c r="H1630" s="4" t="n">
        <f aca="false">+$D1630*VLOOKUP(C1630,[1]commodities!A$1:H$1048576,3,0)</f>
        <v>0.7951009173</v>
      </c>
      <c r="I1630" s="4" t="n">
        <f aca="false">+G1630/K1630</f>
        <v>86.2916666673</v>
      </c>
      <c r="J1630" s="4" t="n">
        <f aca="false">+H1630/K1630</f>
        <v>0.7951009173</v>
      </c>
      <c r="K1630" s="4" t="n">
        <f aca="false">+ROUNDUP(MAX(G1630/12000,H1630/51,1),0)</f>
        <v>1</v>
      </c>
      <c r="L1630" s="4" t="n">
        <f aca="false">+RANDBETWEEN(1,5)</f>
        <v>5</v>
      </c>
      <c r="M1630" s="4" t="str">
        <f aca="false">+VLOOKUP(A1630&amp;B1630,[1]country_org_des!$A$1:$E$1048576,5,0)</f>
        <v>FTL||Supplier_275||Plant_18||FTL_CZ-DE_W_500</v>
      </c>
      <c r="N1630" s="4" t="n">
        <f aca="false">+FIND("FTL",M1630,2)+4</f>
        <v>34</v>
      </c>
      <c r="O1630" s="0" t="n">
        <f aca="false">+FIND("-",M1630)</f>
        <v>36</v>
      </c>
      <c r="P1630" s="0" t="n">
        <f aca="false">+LEN(M1630)</f>
        <v>44</v>
      </c>
      <c r="Q1630" s="0" t="str">
        <f aca="false">+RIGHT(M1630,P1630-O1630)</f>
        <v>DE_W_500</v>
      </c>
      <c r="R1630" s="0" t="n">
        <f aca="false">+LEN(M1630)-LEN(SUBSTITUTE(M1630,"_",""))</f>
        <v>5</v>
      </c>
      <c r="S1630" s="0" t="n">
        <f aca="false">+FIND("!",T1630)</f>
        <v>41</v>
      </c>
      <c r="T1630" s="0" t="str">
        <f aca="false">+SUBSTITUTE(M1630,"_","!",R1630)</f>
        <v>FTL||Supplier_275||Plant_18||FTL_CZ-DE_W!500</v>
      </c>
    </row>
    <row r="1631" customFormat="false" ht="12.8" hidden="true" customHeight="false" outlineLevel="0" collapsed="false">
      <c r="A1631" s="0" t="s">
        <v>1096</v>
      </c>
      <c r="B1631" s="0" t="s">
        <v>1599</v>
      </c>
      <c r="C1631" s="0" t="s">
        <v>1829</v>
      </c>
      <c r="D1631" s="0" t="n">
        <v>29</v>
      </c>
      <c r="E1631" s="4" t="str">
        <f aca="false">+LEFT(RIGHT(M1631,P1631-N1631+1),O1631-N1631)</f>
        <v>CZ</v>
      </c>
      <c r="F1631" s="4" t="str">
        <f aca="false">+RIGHT(LEFT(M1631,S1631-1),S1631-O1631-1)</f>
        <v>DE_W</v>
      </c>
      <c r="G1631" s="4" t="n">
        <f aca="false">+D1631*VLOOKUP(C1631,[1]commodities!A$1:H$1048576,2,0)</f>
        <v>131.7083333343</v>
      </c>
      <c r="H1631" s="4" t="n">
        <f aca="false">+$D1631*VLOOKUP(C1631,[1]commodities!A$1:H$1048576,3,0)</f>
        <v>1.2135750843</v>
      </c>
      <c r="I1631" s="4" t="n">
        <f aca="false">+G1631/K1631</f>
        <v>131.7083333343</v>
      </c>
      <c r="J1631" s="4" t="n">
        <f aca="false">+H1631/K1631</f>
        <v>1.2135750843</v>
      </c>
      <c r="K1631" s="4" t="n">
        <f aca="false">+ROUNDUP(MAX(G1631/12000,H1631/51,1),0)</f>
        <v>1</v>
      </c>
      <c r="L1631" s="4" t="n">
        <f aca="false">+RANDBETWEEN(1,5)</f>
        <v>1</v>
      </c>
      <c r="M1631" s="4" t="str">
        <f aca="false">+VLOOKUP(A1631&amp;B1631,[1]country_org_des!$A$1:$E$1048576,5,0)</f>
        <v>FTL||Supplier_275||Plant_18||FTL_CZ-DE_W_500</v>
      </c>
      <c r="N1631" s="4" t="n">
        <f aca="false">+FIND("FTL",M1631,2)+4</f>
        <v>34</v>
      </c>
      <c r="O1631" s="0" t="n">
        <f aca="false">+FIND("-",M1631)</f>
        <v>36</v>
      </c>
      <c r="P1631" s="0" t="n">
        <f aca="false">+LEN(M1631)</f>
        <v>44</v>
      </c>
      <c r="Q1631" s="0" t="str">
        <f aca="false">+RIGHT(M1631,P1631-O1631)</f>
        <v>DE_W_500</v>
      </c>
      <c r="R1631" s="0" t="n">
        <f aca="false">+LEN(M1631)-LEN(SUBSTITUTE(M1631,"_",""))</f>
        <v>5</v>
      </c>
      <c r="S1631" s="0" t="n">
        <f aca="false">+FIND("!",T1631)</f>
        <v>41</v>
      </c>
      <c r="T1631" s="0" t="str">
        <f aca="false">+SUBSTITUTE(M1631,"_","!",R1631)</f>
        <v>FTL||Supplier_275||Plant_18||FTL_CZ-DE_W!500</v>
      </c>
    </row>
    <row r="1632" customFormat="false" ht="12.8" hidden="true" customHeight="false" outlineLevel="0" collapsed="false">
      <c r="A1632" s="0" t="s">
        <v>1096</v>
      </c>
      <c r="B1632" s="0" t="s">
        <v>1599</v>
      </c>
      <c r="C1632" s="0" t="s">
        <v>1830</v>
      </c>
      <c r="D1632" s="0" t="n">
        <v>29</v>
      </c>
      <c r="E1632" s="4" t="str">
        <f aca="false">+LEFT(RIGHT(M1632,P1632-N1632+1),O1632-N1632)</f>
        <v>CZ</v>
      </c>
      <c r="F1632" s="4" t="str">
        <f aca="false">+RIGHT(LEFT(M1632,S1632-1),S1632-O1632-1)</f>
        <v>DE_W</v>
      </c>
      <c r="G1632" s="4" t="n">
        <f aca="false">+D1632*VLOOKUP(C1632,[1]commodities!A$1:H$1048576,2,0)</f>
        <v>131.7083333343</v>
      </c>
      <c r="H1632" s="4" t="n">
        <f aca="false">+$D1632*VLOOKUP(C1632,[1]commodities!A$1:H$1048576,3,0)</f>
        <v>1.2135750843</v>
      </c>
      <c r="I1632" s="4" t="n">
        <f aca="false">+G1632/K1632</f>
        <v>131.7083333343</v>
      </c>
      <c r="J1632" s="4" t="n">
        <f aca="false">+H1632/K1632</f>
        <v>1.2135750843</v>
      </c>
      <c r="K1632" s="4" t="n">
        <f aca="false">+ROUNDUP(MAX(G1632/12000,H1632/51,1),0)</f>
        <v>1</v>
      </c>
      <c r="L1632" s="4" t="n">
        <f aca="false">+RANDBETWEEN(1,5)</f>
        <v>2</v>
      </c>
      <c r="M1632" s="4" t="str">
        <f aca="false">+VLOOKUP(A1632&amp;B1632,[1]country_org_des!$A$1:$E$1048576,5,0)</f>
        <v>FTL||Supplier_275||Plant_18||FTL_CZ-DE_W_500</v>
      </c>
      <c r="N1632" s="4" t="n">
        <f aca="false">+FIND("FTL",M1632,2)+4</f>
        <v>34</v>
      </c>
      <c r="O1632" s="0" t="n">
        <f aca="false">+FIND("-",M1632)</f>
        <v>36</v>
      </c>
      <c r="P1632" s="0" t="n">
        <f aca="false">+LEN(M1632)</f>
        <v>44</v>
      </c>
      <c r="Q1632" s="0" t="str">
        <f aca="false">+RIGHT(M1632,P1632-O1632)</f>
        <v>DE_W_500</v>
      </c>
      <c r="R1632" s="0" t="n">
        <f aca="false">+LEN(M1632)-LEN(SUBSTITUTE(M1632,"_",""))</f>
        <v>5</v>
      </c>
      <c r="S1632" s="0" t="n">
        <f aca="false">+FIND("!",T1632)</f>
        <v>41</v>
      </c>
      <c r="T1632" s="0" t="str">
        <f aca="false">+SUBSTITUTE(M1632,"_","!",R1632)</f>
        <v>FTL||Supplier_275||Plant_18||FTL_CZ-DE_W!500</v>
      </c>
    </row>
    <row r="1633" customFormat="false" ht="12.8" hidden="true" customHeight="false" outlineLevel="0" collapsed="false">
      <c r="A1633" s="0" t="s">
        <v>1096</v>
      </c>
      <c r="B1633" s="0" t="s">
        <v>1599</v>
      </c>
      <c r="C1633" s="0" t="s">
        <v>1831</v>
      </c>
      <c r="D1633" s="0" t="n">
        <v>41</v>
      </c>
      <c r="E1633" s="4" t="str">
        <f aca="false">+LEFT(RIGHT(M1633,P1633-N1633+1),O1633-N1633)</f>
        <v>CZ</v>
      </c>
      <c r="F1633" s="4" t="str">
        <f aca="false">+RIGHT(LEFT(M1633,S1633-1),S1633-O1633-1)</f>
        <v>DE_W</v>
      </c>
      <c r="G1633" s="4" t="n">
        <f aca="false">+D1633*VLOOKUP(C1633,[1]commodities!A$1:H$1048576,2,0)</f>
        <v>186.2083333347</v>
      </c>
      <c r="H1633" s="4" t="n">
        <f aca="false">+$D1633*VLOOKUP(C1633,[1]commodities!A$1:H$1048576,3,0)</f>
        <v>1.7157440847</v>
      </c>
      <c r="I1633" s="4" t="n">
        <f aca="false">+G1633/K1633</f>
        <v>186.2083333347</v>
      </c>
      <c r="J1633" s="4" t="n">
        <f aca="false">+H1633/K1633</f>
        <v>1.7157440847</v>
      </c>
      <c r="K1633" s="4" t="n">
        <f aca="false">+ROUNDUP(MAX(G1633/12000,H1633/51,1),0)</f>
        <v>1</v>
      </c>
      <c r="L1633" s="4" t="n">
        <f aca="false">+RANDBETWEEN(1,5)</f>
        <v>2</v>
      </c>
      <c r="M1633" s="4" t="str">
        <f aca="false">+VLOOKUP(A1633&amp;B1633,[1]country_org_des!$A$1:$E$1048576,5,0)</f>
        <v>FTL||Supplier_275||Plant_18||FTL_CZ-DE_W_500</v>
      </c>
      <c r="N1633" s="4" t="n">
        <f aca="false">+FIND("FTL",M1633,2)+4</f>
        <v>34</v>
      </c>
      <c r="O1633" s="0" t="n">
        <f aca="false">+FIND("-",M1633)</f>
        <v>36</v>
      </c>
      <c r="P1633" s="0" t="n">
        <f aca="false">+LEN(M1633)</f>
        <v>44</v>
      </c>
      <c r="Q1633" s="0" t="str">
        <f aca="false">+RIGHT(M1633,P1633-O1633)</f>
        <v>DE_W_500</v>
      </c>
      <c r="R1633" s="0" t="n">
        <f aca="false">+LEN(M1633)-LEN(SUBSTITUTE(M1633,"_",""))</f>
        <v>5</v>
      </c>
      <c r="S1633" s="0" t="n">
        <f aca="false">+FIND("!",T1633)</f>
        <v>41</v>
      </c>
      <c r="T1633" s="0" t="str">
        <f aca="false">+SUBSTITUTE(M1633,"_","!",R1633)</f>
        <v>FTL||Supplier_275||Plant_18||FTL_CZ-DE_W!500</v>
      </c>
    </row>
    <row r="1634" customFormat="false" ht="12.8" hidden="true" customHeight="false" outlineLevel="0" collapsed="false">
      <c r="A1634" s="0" t="s">
        <v>1096</v>
      </c>
      <c r="B1634" s="0" t="s">
        <v>1599</v>
      </c>
      <c r="C1634" s="0" t="s">
        <v>1832</v>
      </c>
      <c r="D1634" s="0" t="n">
        <v>41</v>
      </c>
      <c r="E1634" s="4" t="str">
        <f aca="false">+LEFT(RIGHT(M1634,P1634-N1634+1),O1634-N1634)</f>
        <v>CZ</v>
      </c>
      <c r="F1634" s="4" t="str">
        <f aca="false">+RIGHT(LEFT(M1634,S1634-1),S1634-O1634-1)</f>
        <v>DE_W</v>
      </c>
      <c r="G1634" s="4" t="n">
        <f aca="false">+D1634*VLOOKUP(C1634,[1]commodities!A$1:H$1048576,2,0)</f>
        <v>186.2083333347</v>
      </c>
      <c r="H1634" s="4" t="n">
        <f aca="false">+$D1634*VLOOKUP(C1634,[1]commodities!A$1:H$1048576,3,0)</f>
        <v>1.7157440847</v>
      </c>
      <c r="I1634" s="4" t="n">
        <f aca="false">+G1634/K1634</f>
        <v>186.2083333347</v>
      </c>
      <c r="J1634" s="4" t="n">
        <f aca="false">+H1634/K1634</f>
        <v>1.7157440847</v>
      </c>
      <c r="K1634" s="4" t="n">
        <f aca="false">+ROUNDUP(MAX(G1634/12000,H1634/51,1),0)</f>
        <v>1</v>
      </c>
      <c r="L1634" s="4" t="n">
        <f aca="false">+RANDBETWEEN(1,5)</f>
        <v>5</v>
      </c>
      <c r="M1634" s="4" t="str">
        <f aca="false">+VLOOKUP(A1634&amp;B1634,[1]country_org_des!$A$1:$E$1048576,5,0)</f>
        <v>FTL||Supplier_275||Plant_18||FTL_CZ-DE_W_500</v>
      </c>
      <c r="N1634" s="4" t="n">
        <f aca="false">+FIND("FTL",M1634,2)+4</f>
        <v>34</v>
      </c>
      <c r="O1634" s="0" t="n">
        <f aca="false">+FIND("-",M1634)</f>
        <v>36</v>
      </c>
      <c r="P1634" s="0" t="n">
        <f aca="false">+LEN(M1634)</f>
        <v>44</v>
      </c>
      <c r="Q1634" s="0" t="str">
        <f aca="false">+RIGHT(M1634,P1634-O1634)</f>
        <v>DE_W_500</v>
      </c>
      <c r="R1634" s="0" t="n">
        <f aca="false">+LEN(M1634)-LEN(SUBSTITUTE(M1634,"_",""))</f>
        <v>5</v>
      </c>
      <c r="S1634" s="0" t="n">
        <f aca="false">+FIND("!",T1634)</f>
        <v>41</v>
      </c>
      <c r="T1634" s="0" t="str">
        <f aca="false">+SUBSTITUTE(M1634,"_","!",R1634)</f>
        <v>FTL||Supplier_275||Plant_18||FTL_CZ-DE_W!500</v>
      </c>
    </row>
    <row r="1635" customFormat="false" ht="12.8" hidden="true" customHeight="false" outlineLevel="0" collapsed="false">
      <c r="A1635" s="0" t="s">
        <v>1096</v>
      </c>
      <c r="B1635" s="0" t="s">
        <v>1599</v>
      </c>
      <c r="C1635" s="0" t="s">
        <v>1833</v>
      </c>
      <c r="D1635" s="0" t="n">
        <v>9</v>
      </c>
      <c r="E1635" s="4" t="str">
        <f aca="false">+LEFT(RIGHT(M1635,P1635-N1635+1),O1635-N1635)</f>
        <v>CZ</v>
      </c>
      <c r="F1635" s="4" t="str">
        <f aca="false">+RIGHT(LEFT(M1635,S1635-1),S1635-O1635-1)</f>
        <v>DE_W</v>
      </c>
      <c r="G1635" s="4" t="n">
        <f aca="false">+D1635*VLOOKUP(C1635,[1]commodities!A$1:H$1048576,2,0)</f>
        <v>40.8750000003</v>
      </c>
      <c r="H1635" s="4" t="n">
        <f aca="false">+$D1635*VLOOKUP(C1635,[1]commodities!A$1:H$1048576,3,0)</f>
        <v>0.3766267503</v>
      </c>
      <c r="I1635" s="4" t="n">
        <f aca="false">+G1635/K1635</f>
        <v>40.8750000003</v>
      </c>
      <c r="J1635" s="4" t="n">
        <f aca="false">+H1635/K1635</f>
        <v>0.3766267503</v>
      </c>
      <c r="K1635" s="4" t="n">
        <f aca="false">+ROUNDUP(MAX(G1635/12000,H1635/51,1),0)</f>
        <v>1</v>
      </c>
      <c r="L1635" s="4" t="n">
        <f aca="false">+RANDBETWEEN(1,5)</f>
        <v>5</v>
      </c>
      <c r="M1635" s="4" t="str">
        <f aca="false">+VLOOKUP(A1635&amp;B1635,[1]country_org_des!$A$1:$E$1048576,5,0)</f>
        <v>FTL||Supplier_275||Plant_18||FTL_CZ-DE_W_500</v>
      </c>
      <c r="N1635" s="4" t="n">
        <f aca="false">+FIND("FTL",M1635,2)+4</f>
        <v>34</v>
      </c>
      <c r="O1635" s="0" t="n">
        <f aca="false">+FIND("-",M1635)</f>
        <v>36</v>
      </c>
      <c r="P1635" s="0" t="n">
        <f aca="false">+LEN(M1635)</f>
        <v>44</v>
      </c>
      <c r="Q1635" s="0" t="str">
        <f aca="false">+RIGHT(M1635,P1635-O1635)</f>
        <v>DE_W_500</v>
      </c>
      <c r="R1635" s="0" t="n">
        <f aca="false">+LEN(M1635)-LEN(SUBSTITUTE(M1635,"_",""))</f>
        <v>5</v>
      </c>
      <c r="S1635" s="0" t="n">
        <f aca="false">+FIND("!",T1635)</f>
        <v>41</v>
      </c>
      <c r="T1635" s="0" t="str">
        <f aca="false">+SUBSTITUTE(M1635,"_","!",R1635)</f>
        <v>FTL||Supplier_275||Plant_18||FTL_CZ-DE_W!500</v>
      </c>
    </row>
    <row r="1636" customFormat="false" ht="12.8" hidden="true" customHeight="false" outlineLevel="0" collapsed="false">
      <c r="A1636" s="0" t="s">
        <v>1096</v>
      </c>
      <c r="B1636" s="0" t="s">
        <v>1599</v>
      </c>
      <c r="C1636" s="0" t="s">
        <v>1834</v>
      </c>
      <c r="D1636" s="0" t="n">
        <v>9</v>
      </c>
      <c r="E1636" s="4" t="str">
        <f aca="false">+LEFT(RIGHT(M1636,P1636-N1636+1),O1636-N1636)</f>
        <v>CZ</v>
      </c>
      <c r="F1636" s="4" t="str">
        <f aca="false">+RIGHT(LEFT(M1636,S1636-1),S1636-O1636-1)</f>
        <v>DE_W</v>
      </c>
      <c r="G1636" s="4" t="n">
        <f aca="false">+D1636*VLOOKUP(C1636,[1]commodities!A$1:H$1048576,2,0)</f>
        <v>40.8750000003</v>
      </c>
      <c r="H1636" s="4" t="n">
        <f aca="false">+$D1636*VLOOKUP(C1636,[1]commodities!A$1:H$1048576,3,0)</f>
        <v>0.3766267503</v>
      </c>
      <c r="I1636" s="4" t="n">
        <f aca="false">+G1636/K1636</f>
        <v>40.8750000003</v>
      </c>
      <c r="J1636" s="4" t="n">
        <f aca="false">+H1636/K1636</f>
        <v>0.3766267503</v>
      </c>
      <c r="K1636" s="4" t="n">
        <f aca="false">+ROUNDUP(MAX(G1636/12000,H1636/51,1),0)</f>
        <v>1</v>
      </c>
      <c r="L1636" s="4" t="n">
        <f aca="false">+RANDBETWEEN(1,5)</f>
        <v>4</v>
      </c>
      <c r="M1636" s="4" t="str">
        <f aca="false">+VLOOKUP(A1636&amp;B1636,[1]country_org_des!$A$1:$E$1048576,5,0)</f>
        <v>FTL||Supplier_275||Plant_18||FTL_CZ-DE_W_500</v>
      </c>
      <c r="N1636" s="4" t="n">
        <f aca="false">+FIND("FTL",M1636,2)+4</f>
        <v>34</v>
      </c>
      <c r="O1636" s="0" t="n">
        <f aca="false">+FIND("-",M1636)</f>
        <v>36</v>
      </c>
      <c r="P1636" s="0" t="n">
        <f aca="false">+LEN(M1636)</f>
        <v>44</v>
      </c>
      <c r="Q1636" s="0" t="str">
        <f aca="false">+RIGHT(M1636,P1636-O1636)</f>
        <v>DE_W_500</v>
      </c>
      <c r="R1636" s="0" t="n">
        <f aca="false">+LEN(M1636)-LEN(SUBSTITUTE(M1636,"_",""))</f>
        <v>5</v>
      </c>
      <c r="S1636" s="0" t="n">
        <f aca="false">+FIND("!",T1636)</f>
        <v>41</v>
      </c>
      <c r="T1636" s="0" t="str">
        <f aca="false">+SUBSTITUTE(M1636,"_","!",R1636)</f>
        <v>FTL||Supplier_275||Plant_18||FTL_CZ-DE_W!500</v>
      </c>
    </row>
    <row r="1637" customFormat="false" ht="12.8" hidden="true" customHeight="false" outlineLevel="0" collapsed="false">
      <c r="A1637" s="0" t="s">
        <v>1096</v>
      </c>
      <c r="B1637" s="0" t="s">
        <v>1599</v>
      </c>
      <c r="C1637" s="0" t="s">
        <v>1835</v>
      </c>
      <c r="D1637" s="0" t="n">
        <v>34</v>
      </c>
      <c r="E1637" s="4" t="str">
        <f aca="false">+LEFT(RIGHT(M1637,P1637-N1637+1),O1637-N1637)</f>
        <v>CZ</v>
      </c>
      <c r="F1637" s="4" t="str">
        <f aca="false">+RIGHT(LEFT(M1637,S1637-1),S1637-O1637-1)</f>
        <v>DE_W</v>
      </c>
      <c r="G1637" s="4" t="n">
        <f aca="false">+D1637*VLOOKUP(C1637,[1]commodities!A$1:H$1048576,2,0)</f>
        <v>148.6366666678</v>
      </c>
      <c r="H1637" s="4" t="n">
        <f aca="false">+$D1637*VLOOKUP(C1637,[1]commodities!A$1:H$1048576,3,0)</f>
        <v>1.4228121678</v>
      </c>
      <c r="I1637" s="4" t="n">
        <f aca="false">+G1637/K1637</f>
        <v>148.6366666678</v>
      </c>
      <c r="J1637" s="4" t="n">
        <f aca="false">+H1637/K1637</f>
        <v>1.4228121678</v>
      </c>
      <c r="K1637" s="4" t="n">
        <f aca="false">+ROUNDUP(MAX(G1637/12000,H1637/51,1),0)</f>
        <v>1</v>
      </c>
      <c r="L1637" s="4" t="n">
        <f aca="false">+RANDBETWEEN(1,5)</f>
        <v>2</v>
      </c>
      <c r="M1637" s="4" t="str">
        <f aca="false">+VLOOKUP(A1637&amp;B1637,[1]country_org_des!$A$1:$E$1048576,5,0)</f>
        <v>FTL||Supplier_275||Plant_18||FTL_CZ-DE_W_500</v>
      </c>
      <c r="N1637" s="4" t="n">
        <f aca="false">+FIND("FTL",M1637,2)+4</f>
        <v>34</v>
      </c>
      <c r="O1637" s="0" t="n">
        <f aca="false">+FIND("-",M1637)</f>
        <v>36</v>
      </c>
      <c r="P1637" s="0" t="n">
        <f aca="false">+LEN(M1637)</f>
        <v>44</v>
      </c>
      <c r="Q1637" s="0" t="str">
        <f aca="false">+RIGHT(M1637,P1637-O1637)</f>
        <v>DE_W_500</v>
      </c>
      <c r="R1637" s="0" t="n">
        <f aca="false">+LEN(M1637)-LEN(SUBSTITUTE(M1637,"_",""))</f>
        <v>5</v>
      </c>
      <c r="S1637" s="0" t="n">
        <f aca="false">+FIND("!",T1637)</f>
        <v>41</v>
      </c>
      <c r="T1637" s="0" t="str">
        <f aca="false">+SUBSTITUTE(M1637,"_","!",R1637)</f>
        <v>FTL||Supplier_275||Plant_18||FTL_CZ-DE_W!500</v>
      </c>
    </row>
    <row r="1638" customFormat="false" ht="12.8" hidden="true" customHeight="false" outlineLevel="0" collapsed="false">
      <c r="A1638" s="0" t="s">
        <v>1096</v>
      </c>
      <c r="B1638" s="0" t="s">
        <v>1599</v>
      </c>
      <c r="C1638" s="0" t="s">
        <v>1836</v>
      </c>
      <c r="D1638" s="0" t="n">
        <v>34</v>
      </c>
      <c r="E1638" s="4" t="str">
        <f aca="false">+LEFT(RIGHT(M1638,P1638-N1638+1),O1638-N1638)</f>
        <v>CZ</v>
      </c>
      <c r="F1638" s="4" t="str">
        <f aca="false">+RIGHT(LEFT(M1638,S1638-1),S1638-O1638-1)</f>
        <v>DE_W</v>
      </c>
      <c r="G1638" s="4" t="n">
        <f aca="false">+D1638*VLOOKUP(C1638,[1]commodities!A$1:H$1048576,2,0)</f>
        <v>148.6366666678</v>
      </c>
      <c r="H1638" s="4" t="n">
        <f aca="false">+$D1638*VLOOKUP(C1638,[1]commodities!A$1:H$1048576,3,0)</f>
        <v>1.4228121678</v>
      </c>
      <c r="I1638" s="4" t="n">
        <f aca="false">+G1638/K1638</f>
        <v>148.6366666678</v>
      </c>
      <c r="J1638" s="4" t="n">
        <f aca="false">+H1638/K1638</f>
        <v>1.4228121678</v>
      </c>
      <c r="K1638" s="4" t="n">
        <f aca="false">+ROUNDUP(MAX(G1638/12000,H1638/51,1),0)</f>
        <v>1</v>
      </c>
      <c r="L1638" s="4" t="n">
        <f aca="false">+RANDBETWEEN(1,5)</f>
        <v>2</v>
      </c>
      <c r="M1638" s="4" t="str">
        <f aca="false">+VLOOKUP(A1638&amp;B1638,[1]country_org_des!$A$1:$E$1048576,5,0)</f>
        <v>FTL||Supplier_275||Plant_18||FTL_CZ-DE_W_500</v>
      </c>
      <c r="N1638" s="4" t="n">
        <f aca="false">+FIND("FTL",M1638,2)+4</f>
        <v>34</v>
      </c>
      <c r="O1638" s="0" t="n">
        <f aca="false">+FIND("-",M1638)</f>
        <v>36</v>
      </c>
      <c r="P1638" s="0" t="n">
        <f aca="false">+LEN(M1638)</f>
        <v>44</v>
      </c>
      <c r="Q1638" s="0" t="str">
        <f aca="false">+RIGHT(M1638,P1638-O1638)</f>
        <v>DE_W_500</v>
      </c>
      <c r="R1638" s="0" t="n">
        <f aca="false">+LEN(M1638)-LEN(SUBSTITUTE(M1638,"_",""))</f>
        <v>5</v>
      </c>
      <c r="S1638" s="0" t="n">
        <f aca="false">+FIND("!",T1638)</f>
        <v>41</v>
      </c>
      <c r="T1638" s="0" t="str">
        <f aca="false">+SUBSTITUTE(M1638,"_","!",R1638)</f>
        <v>FTL||Supplier_275||Plant_18||FTL_CZ-DE_W!500</v>
      </c>
    </row>
    <row r="1639" customFormat="false" ht="12.8" hidden="true" customHeight="false" outlineLevel="0" collapsed="false">
      <c r="A1639" s="0" t="s">
        <v>1096</v>
      </c>
      <c r="B1639" s="0" t="s">
        <v>1599</v>
      </c>
      <c r="C1639" s="0" t="s">
        <v>1837</v>
      </c>
      <c r="D1639" s="0" t="n">
        <v>66</v>
      </c>
      <c r="E1639" s="4" t="str">
        <f aca="false">+LEFT(RIGHT(M1639,P1639-N1639+1),O1639-N1639)</f>
        <v>CZ</v>
      </c>
      <c r="F1639" s="4" t="str">
        <f aca="false">+RIGHT(LEFT(M1639,S1639-1),S1639-O1639-1)</f>
        <v>DE_W</v>
      </c>
      <c r="G1639" s="4" t="n">
        <f aca="false">+D1639*VLOOKUP(C1639,[1]commodities!A$1:H$1048576,2,0)</f>
        <v>299.7500000022</v>
      </c>
      <c r="H1639" s="4" t="n">
        <f aca="false">+$D1639*VLOOKUP(C1639,[1]commodities!A$1:H$1048576,3,0)</f>
        <v>2.7619295022</v>
      </c>
      <c r="I1639" s="4" t="n">
        <f aca="false">+G1639/K1639</f>
        <v>299.7500000022</v>
      </c>
      <c r="J1639" s="4" t="n">
        <f aca="false">+H1639/K1639</f>
        <v>2.7619295022</v>
      </c>
      <c r="K1639" s="4" t="n">
        <f aca="false">+ROUNDUP(MAX(G1639/12000,H1639/51,1),0)</f>
        <v>1</v>
      </c>
      <c r="L1639" s="4" t="n">
        <f aca="false">+RANDBETWEEN(1,5)</f>
        <v>1</v>
      </c>
      <c r="M1639" s="4" t="str">
        <f aca="false">+VLOOKUP(A1639&amp;B1639,[1]country_org_des!$A$1:$E$1048576,5,0)</f>
        <v>FTL||Supplier_275||Plant_18||FTL_CZ-DE_W_500</v>
      </c>
      <c r="N1639" s="4" t="n">
        <f aca="false">+FIND("FTL",M1639,2)+4</f>
        <v>34</v>
      </c>
      <c r="O1639" s="0" t="n">
        <f aca="false">+FIND("-",M1639)</f>
        <v>36</v>
      </c>
      <c r="P1639" s="0" t="n">
        <f aca="false">+LEN(M1639)</f>
        <v>44</v>
      </c>
      <c r="Q1639" s="0" t="str">
        <f aca="false">+RIGHT(M1639,P1639-O1639)</f>
        <v>DE_W_500</v>
      </c>
      <c r="R1639" s="0" t="n">
        <f aca="false">+LEN(M1639)-LEN(SUBSTITUTE(M1639,"_",""))</f>
        <v>5</v>
      </c>
      <c r="S1639" s="0" t="n">
        <f aca="false">+FIND("!",T1639)</f>
        <v>41</v>
      </c>
      <c r="T1639" s="0" t="str">
        <f aca="false">+SUBSTITUTE(M1639,"_","!",R1639)</f>
        <v>FTL||Supplier_275||Plant_18||FTL_CZ-DE_W!500</v>
      </c>
    </row>
    <row r="1640" customFormat="false" ht="12.8" hidden="true" customHeight="false" outlineLevel="0" collapsed="false">
      <c r="A1640" s="0" t="s">
        <v>1096</v>
      </c>
      <c r="B1640" s="0" t="s">
        <v>1599</v>
      </c>
      <c r="C1640" s="0" t="s">
        <v>1838</v>
      </c>
      <c r="D1640" s="0" t="n">
        <v>1174</v>
      </c>
      <c r="E1640" s="4" t="str">
        <f aca="false">+LEFT(RIGHT(M1640,P1640-N1640+1),O1640-N1640)</f>
        <v>CZ</v>
      </c>
      <c r="F1640" s="4" t="str">
        <f aca="false">+RIGHT(LEFT(M1640,S1640-1),S1640-O1640-1)</f>
        <v>DE_W</v>
      </c>
      <c r="G1640" s="4" t="n">
        <f aca="false">+D1640*VLOOKUP(C1640,[1]commodities!A$1:H$1048576,2,0)</f>
        <v>5132.3366667058</v>
      </c>
      <c r="H1640" s="4" t="n">
        <f aca="false">+$D1640*VLOOKUP(C1640,[1]commodities!A$1:H$1048576,3,0)</f>
        <v>49.1288672058</v>
      </c>
      <c r="I1640" s="4" t="n">
        <f aca="false">+G1640/K1640</f>
        <v>5132.3366667058</v>
      </c>
      <c r="J1640" s="4" t="n">
        <f aca="false">+H1640/K1640</f>
        <v>49.1288672058</v>
      </c>
      <c r="K1640" s="4" t="n">
        <f aca="false">+ROUNDUP(MAX(G1640/12000,H1640/51,1),0)</f>
        <v>1</v>
      </c>
      <c r="L1640" s="4" t="n">
        <f aca="false">+RANDBETWEEN(1,5)</f>
        <v>5</v>
      </c>
      <c r="M1640" s="4" t="str">
        <f aca="false">+VLOOKUP(A1640&amp;B1640,[1]country_org_des!$A$1:$E$1048576,5,0)</f>
        <v>FTL||Supplier_275||Plant_18||FTL_CZ-DE_W_500</v>
      </c>
      <c r="N1640" s="4" t="n">
        <f aca="false">+FIND("FTL",M1640,2)+4</f>
        <v>34</v>
      </c>
      <c r="O1640" s="0" t="n">
        <f aca="false">+FIND("-",M1640)</f>
        <v>36</v>
      </c>
      <c r="P1640" s="0" t="n">
        <f aca="false">+LEN(M1640)</f>
        <v>44</v>
      </c>
      <c r="Q1640" s="0" t="str">
        <f aca="false">+RIGHT(M1640,P1640-O1640)</f>
        <v>DE_W_500</v>
      </c>
      <c r="R1640" s="0" t="n">
        <f aca="false">+LEN(M1640)-LEN(SUBSTITUTE(M1640,"_",""))</f>
        <v>5</v>
      </c>
      <c r="S1640" s="0" t="n">
        <f aca="false">+FIND("!",T1640)</f>
        <v>41</v>
      </c>
      <c r="T1640" s="0" t="str">
        <f aca="false">+SUBSTITUTE(M1640,"_","!",R1640)</f>
        <v>FTL||Supplier_275||Plant_18||FTL_CZ-DE_W!500</v>
      </c>
    </row>
    <row r="1641" customFormat="false" ht="12.8" hidden="true" customHeight="false" outlineLevel="0" collapsed="false">
      <c r="A1641" s="0" t="s">
        <v>1096</v>
      </c>
      <c r="B1641" s="0" t="s">
        <v>1599</v>
      </c>
      <c r="C1641" s="0" t="s">
        <v>1839</v>
      </c>
      <c r="D1641" s="0" t="n">
        <v>1174</v>
      </c>
      <c r="E1641" s="4" t="str">
        <f aca="false">+LEFT(RIGHT(M1641,P1641-N1641+1),O1641-N1641)</f>
        <v>CZ</v>
      </c>
      <c r="F1641" s="4" t="str">
        <f aca="false">+RIGHT(LEFT(M1641,S1641-1),S1641-O1641-1)</f>
        <v>DE_W</v>
      </c>
      <c r="G1641" s="4" t="n">
        <f aca="false">+D1641*VLOOKUP(C1641,[1]commodities!A$1:H$1048576,2,0)</f>
        <v>5132.3366667058</v>
      </c>
      <c r="H1641" s="4" t="n">
        <f aca="false">+$D1641*VLOOKUP(C1641,[1]commodities!A$1:H$1048576,3,0)</f>
        <v>49.1288672058</v>
      </c>
      <c r="I1641" s="4" t="n">
        <f aca="false">+G1641/K1641</f>
        <v>5132.3366667058</v>
      </c>
      <c r="J1641" s="4" t="n">
        <f aca="false">+H1641/K1641</f>
        <v>49.1288672058</v>
      </c>
      <c r="K1641" s="4" t="n">
        <f aca="false">+ROUNDUP(MAX(G1641/12000,H1641/51,1),0)</f>
        <v>1</v>
      </c>
      <c r="L1641" s="4" t="n">
        <f aca="false">+RANDBETWEEN(1,5)</f>
        <v>1</v>
      </c>
      <c r="M1641" s="4" t="str">
        <f aca="false">+VLOOKUP(A1641&amp;B1641,[1]country_org_des!$A$1:$E$1048576,5,0)</f>
        <v>FTL||Supplier_275||Plant_18||FTL_CZ-DE_W_500</v>
      </c>
      <c r="N1641" s="4" t="n">
        <f aca="false">+FIND("FTL",M1641,2)+4</f>
        <v>34</v>
      </c>
      <c r="O1641" s="0" t="n">
        <f aca="false">+FIND("-",M1641)</f>
        <v>36</v>
      </c>
      <c r="P1641" s="0" t="n">
        <f aca="false">+LEN(M1641)</f>
        <v>44</v>
      </c>
      <c r="Q1641" s="0" t="str">
        <f aca="false">+RIGHT(M1641,P1641-O1641)</f>
        <v>DE_W_500</v>
      </c>
      <c r="R1641" s="0" t="n">
        <f aca="false">+LEN(M1641)-LEN(SUBSTITUTE(M1641,"_",""))</f>
        <v>5</v>
      </c>
      <c r="S1641" s="0" t="n">
        <f aca="false">+FIND("!",T1641)</f>
        <v>41</v>
      </c>
      <c r="T1641" s="0" t="str">
        <f aca="false">+SUBSTITUTE(M1641,"_","!",R1641)</f>
        <v>FTL||Supplier_275||Plant_18||FTL_CZ-DE_W!500</v>
      </c>
    </row>
    <row r="1642" customFormat="false" ht="12.8" hidden="true" customHeight="false" outlineLevel="0" collapsed="false">
      <c r="A1642" s="0" t="s">
        <v>1096</v>
      </c>
      <c r="B1642" s="0" t="s">
        <v>1599</v>
      </c>
      <c r="C1642" s="0" t="s">
        <v>1840</v>
      </c>
      <c r="D1642" s="0" t="n">
        <v>72</v>
      </c>
      <c r="E1642" s="4" t="str">
        <f aca="false">+LEFT(RIGHT(M1642,P1642-N1642+1),O1642-N1642)</f>
        <v>CZ</v>
      </c>
      <c r="F1642" s="4" t="str">
        <f aca="false">+RIGHT(LEFT(M1642,S1642-1),S1642-O1642-1)</f>
        <v>DE_W</v>
      </c>
      <c r="G1642" s="4" t="n">
        <f aca="false">+D1642*VLOOKUP(C1642,[1]commodities!A$1:H$1048576,2,0)</f>
        <v>314.7600000024</v>
      </c>
      <c r="H1642" s="4" t="n">
        <f aca="false">+$D1642*VLOOKUP(C1642,[1]commodities!A$1:H$1048576,3,0)</f>
        <v>3.0130140024</v>
      </c>
      <c r="I1642" s="4" t="n">
        <f aca="false">+G1642/K1642</f>
        <v>314.7600000024</v>
      </c>
      <c r="J1642" s="4" t="n">
        <f aca="false">+H1642/K1642</f>
        <v>3.0130140024</v>
      </c>
      <c r="K1642" s="4" t="n">
        <f aca="false">+ROUNDUP(MAX(G1642/12000,H1642/51,1),0)</f>
        <v>1</v>
      </c>
      <c r="L1642" s="4" t="n">
        <f aca="false">+RANDBETWEEN(1,5)</f>
        <v>2</v>
      </c>
      <c r="M1642" s="4" t="str">
        <f aca="false">+VLOOKUP(A1642&amp;B1642,[1]country_org_des!$A$1:$E$1048576,5,0)</f>
        <v>FTL||Supplier_275||Plant_18||FTL_CZ-DE_W_500</v>
      </c>
      <c r="N1642" s="4" t="n">
        <f aca="false">+FIND("FTL",M1642,2)+4</f>
        <v>34</v>
      </c>
      <c r="O1642" s="0" t="n">
        <f aca="false">+FIND("-",M1642)</f>
        <v>36</v>
      </c>
      <c r="P1642" s="0" t="n">
        <f aca="false">+LEN(M1642)</f>
        <v>44</v>
      </c>
      <c r="Q1642" s="0" t="str">
        <f aca="false">+RIGHT(M1642,P1642-O1642)</f>
        <v>DE_W_500</v>
      </c>
      <c r="R1642" s="0" t="n">
        <f aca="false">+LEN(M1642)-LEN(SUBSTITUTE(M1642,"_",""))</f>
        <v>5</v>
      </c>
      <c r="S1642" s="0" t="n">
        <f aca="false">+FIND("!",T1642)</f>
        <v>41</v>
      </c>
      <c r="T1642" s="0" t="str">
        <f aca="false">+SUBSTITUTE(M1642,"_","!",R1642)</f>
        <v>FTL||Supplier_275||Plant_18||FTL_CZ-DE_W!500</v>
      </c>
    </row>
    <row r="1643" customFormat="false" ht="12.8" hidden="true" customHeight="false" outlineLevel="0" collapsed="false">
      <c r="A1643" s="0" t="s">
        <v>1096</v>
      </c>
      <c r="B1643" s="0" t="s">
        <v>1599</v>
      </c>
      <c r="C1643" s="0" t="s">
        <v>1841</v>
      </c>
      <c r="D1643" s="0" t="n">
        <v>72</v>
      </c>
      <c r="E1643" s="4" t="str">
        <f aca="false">+LEFT(RIGHT(M1643,P1643-N1643+1),O1643-N1643)</f>
        <v>CZ</v>
      </c>
      <c r="F1643" s="4" t="str">
        <f aca="false">+RIGHT(LEFT(M1643,S1643-1),S1643-O1643-1)</f>
        <v>DE_W</v>
      </c>
      <c r="G1643" s="4" t="n">
        <f aca="false">+D1643*VLOOKUP(C1643,[1]commodities!A$1:H$1048576,2,0)</f>
        <v>314.7600000024</v>
      </c>
      <c r="H1643" s="4" t="n">
        <f aca="false">+$D1643*VLOOKUP(C1643,[1]commodities!A$1:H$1048576,3,0)</f>
        <v>3.0130140024</v>
      </c>
      <c r="I1643" s="4" t="n">
        <f aca="false">+G1643/K1643</f>
        <v>314.7600000024</v>
      </c>
      <c r="J1643" s="4" t="n">
        <f aca="false">+H1643/K1643</f>
        <v>3.0130140024</v>
      </c>
      <c r="K1643" s="4" t="n">
        <f aca="false">+ROUNDUP(MAX(G1643/12000,H1643/51,1),0)</f>
        <v>1</v>
      </c>
      <c r="L1643" s="4" t="n">
        <f aca="false">+RANDBETWEEN(1,5)</f>
        <v>3</v>
      </c>
      <c r="M1643" s="4" t="str">
        <f aca="false">+VLOOKUP(A1643&amp;B1643,[1]country_org_des!$A$1:$E$1048576,5,0)</f>
        <v>FTL||Supplier_275||Plant_18||FTL_CZ-DE_W_500</v>
      </c>
      <c r="N1643" s="4" t="n">
        <f aca="false">+FIND("FTL",M1643,2)+4</f>
        <v>34</v>
      </c>
      <c r="O1643" s="0" t="n">
        <f aca="false">+FIND("-",M1643)</f>
        <v>36</v>
      </c>
      <c r="P1643" s="0" t="n">
        <f aca="false">+LEN(M1643)</f>
        <v>44</v>
      </c>
      <c r="Q1643" s="0" t="str">
        <f aca="false">+RIGHT(M1643,P1643-O1643)</f>
        <v>DE_W_500</v>
      </c>
      <c r="R1643" s="0" t="n">
        <f aca="false">+LEN(M1643)-LEN(SUBSTITUTE(M1643,"_",""))</f>
        <v>5</v>
      </c>
      <c r="S1643" s="0" t="n">
        <f aca="false">+FIND("!",T1643)</f>
        <v>41</v>
      </c>
      <c r="T1643" s="0" t="str">
        <f aca="false">+SUBSTITUTE(M1643,"_","!",R1643)</f>
        <v>FTL||Supplier_275||Plant_18||FTL_CZ-DE_W!500</v>
      </c>
    </row>
    <row r="1644" customFormat="false" ht="12.8" hidden="true" customHeight="false" outlineLevel="0" collapsed="false">
      <c r="A1644" s="0" t="s">
        <v>1096</v>
      </c>
      <c r="B1644" s="0" t="s">
        <v>1599</v>
      </c>
      <c r="C1644" s="0" t="s">
        <v>1842</v>
      </c>
      <c r="D1644" s="0" t="n">
        <v>138</v>
      </c>
      <c r="E1644" s="4" t="str">
        <f aca="false">+LEFT(RIGHT(M1644,P1644-N1644+1),O1644-N1644)</f>
        <v>CZ</v>
      </c>
      <c r="F1644" s="4" t="str">
        <f aca="false">+RIGHT(LEFT(M1644,S1644-1),S1644-O1644-1)</f>
        <v>DE_W</v>
      </c>
      <c r="G1644" s="4" t="n">
        <f aca="false">+D1644*VLOOKUP(C1644,[1]commodities!A$1:H$1048576,2,0)</f>
        <v>603.2900000046</v>
      </c>
      <c r="H1644" s="4" t="n">
        <f aca="false">+$D1644*VLOOKUP(C1644,[1]commodities!A$1:H$1048576,3,0)</f>
        <v>5.7749435046</v>
      </c>
      <c r="I1644" s="4" t="n">
        <f aca="false">+G1644/K1644</f>
        <v>603.2900000046</v>
      </c>
      <c r="J1644" s="4" t="n">
        <f aca="false">+H1644/K1644</f>
        <v>5.7749435046</v>
      </c>
      <c r="K1644" s="4" t="n">
        <f aca="false">+ROUNDUP(MAX(G1644/12000,H1644/51,1),0)</f>
        <v>1</v>
      </c>
      <c r="L1644" s="4" t="n">
        <f aca="false">+RANDBETWEEN(1,5)</f>
        <v>3</v>
      </c>
      <c r="M1644" s="4" t="str">
        <f aca="false">+VLOOKUP(A1644&amp;B1644,[1]country_org_des!$A$1:$E$1048576,5,0)</f>
        <v>FTL||Supplier_275||Plant_18||FTL_CZ-DE_W_500</v>
      </c>
      <c r="N1644" s="4" t="n">
        <f aca="false">+FIND("FTL",M1644,2)+4</f>
        <v>34</v>
      </c>
      <c r="O1644" s="0" t="n">
        <f aca="false">+FIND("-",M1644)</f>
        <v>36</v>
      </c>
      <c r="P1644" s="0" t="n">
        <f aca="false">+LEN(M1644)</f>
        <v>44</v>
      </c>
      <c r="Q1644" s="0" t="str">
        <f aca="false">+RIGHT(M1644,P1644-O1644)</f>
        <v>DE_W_500</v>
      </c>
      <c r="R1644" s="0" t="n">
        <f aca="false">+LEN(M1644)-LEN(SUBSTITUTE(M1644,"_",""))</f>
        <v>5</v>
      </c>
      <c r="S1644" s="0" t="n">
        <f aca="false">+FIND("!",T1644)</f>
        <v>41</v>
      </c>
      <c r="T1644" s="0" t="str">
        <f aca="false">+SUBSTITUTE(M1644,"_","!",R1644)</f>
        <v>FTL||Supplier_275||Plant_18||FTL_CZ-DE_W!500</v>
      </c>
    </row>
    <row r="1645" customFormat="false" ht="12.8" hidden="true" customHeight="false" outlineLevel="0" collapsed="false">
      <c r="A1645" s="0" t="s">
        <v>1096</v>
      </c>
      <c r="B1645" s="0" t="s">
        <v>1599</v>
      </c>
      <c r="C1645" s="0" t="s">
        <v>1843</v>
      </c>
      <c r="D1645" s="0" t="n">
        <v>138</v>
      </c>
      <c r="E1645" s="4" t="str">
        <f aca="false">+LEFT(RIGHT(M1645,P1645-N1645+1),O1645-N1645)</f>
        <v>CZ</v>
      </c>
      <c r="F1645" s="4" t="str">
        <f aca="false">+RIGHT(LEFT(M1645,S1645-1),S1645-O1645-1)</f>
        <v>DE_W</v>
      </c>
      <c r="G1645" s="4" t="n">
        <f aca="false">+D1645*VLOOKUP(C1645,[1]commodities!A$1:H$1048576,2,0)</f>
        <v>603.2900000046</v>
      </c>
      <c r="H1645" s="4" t="n">
        <f aca="false">+$D1645*VLOOKUP(C1645,[1]commodities!A$1:H$1048576,3,0)</f>
        <v>5.7749435046</v>
      </c>
      <c r="I1645" s="4" t="n">
        <f aca="false">+G1645/K1645</f>
        <v>603.2900000046</v>
      </c>
      <c r="J1645" s="4" t="n">
        <f aca="false">+H1645/K1645</f>
        <v>5.7749435046</v>
      </c>
      <c r="K1645" s="4" t="n">
        <f aca="false">+ROUNDUP(MAX(G1645/12000,H1645/51,1),0)</f>
        <v>1</v>
      </c>
      <c r="L1645" s="4" t="n">
        <f aca="false">+RANDBETWEEN(1,5)</f>
        <v>1</v>
      </c>
      <c r="M1645" s="4" t="str">
        <f aca="false">+VLOOKUP(A1645&amp;B1645,[1]country_org_des!$A$1:$E$1048576,5,0)</f>
        <v>FTL||Supplier_275||Plant_18||FTL_CZ-DE_W_500</v>
      </c>
      <c r="N1645" s="4" t="n">
        <f aca="false">+FIND("FTL",M1645,2)+4</f>
        <v>34</v>
      </c>
      <c r="O1645" s="0" t="n">
        <f aca="false">+FIND("-",M1645)</f>
        <v>36</v>
      </c>
      <c r="P1645" s="0" t="n">
        <f aca="false">+LEN(M1645)</f>
        <v>44</v>
      </c>
      <c r="Q1645" s="0" t="str">
        <f aca="false">+RIGHT(M1645,P1645-O1645)</f>
        <v>DE_W_500</v>
      </c>
      <c r="R1645" s="0" t="n">
        <f aca="false">+LEN(M1645)-LEN(SUBSTITUTE(M1645,"_",""))</f>
        <v>5</v>
      </c>
      <c r="S1645" s="0" t="n">
        <f aca="false">+FIND("!",T1645)</f>
        <v>41</v>
      </c>
      <c r="T1645" s="0" t="str">
        <f aca="false">+SUBSTITUTE(M1645,"_","!",R1645)</f>
        <v>FTL||Supplier_275||Plant_18||FTL_CZ-DE_W!500</v>
      </c>
    </row>
    <row r="1646" customFormat="false" ht="12.8" hidden="true" customHeight="false" outlineLevel="0" collapsed="false">
      <c r="A1646" s="0" t="s">
        <v>1177</v>
      </c>
      <c r="B1646" s="0" t="s">
        <v>1599</v>
      </c>
      <c r="C1646" s="0" t="s">
        <v>1844</v>
      </c>
      <c r="D1646" s="0" t="n">
        <v>5500</v>
      </c>
      <c r="E1646" s="4" t="str">
        <f aca="false">+LEFT(RIGHT(M1646,P1646-N1646+1),O1646-N1646)</f>
        <v>DE_W</v>
      </c>
      <c r="F1646" s="4" t="str">
        <f aca="false">+RIGHT(LEFT(M1646,S1646-1),S1646-O1646-1)</f>
        <v>DE_W</v>
      </c>
      <c r="G1646" s="4" t="n">
        <f aca="false">+D1646*VLOOKUP(C1646,[1]commodities!A$1:H$1048576,2,0)</f>
        <v>74.9999998</v>
      </c>
      <c r="H1646" s="4" t="n">
        <f aca="false">+$D1646*VLOOKUP(C1646,[1]commodities!A$1:H$1048576,3,0)</f>
        <v>0.3091198</v>
      </c>
      <c r="I1646" s="4" t="n">
        <f aca="false">+G1646/K1646</f>
        <v>74.9999998</v>
      </c>
      <c r="J1646" s="4" t="n">
        <f aca="false">+H1646/K1646</f>
        <v>0.3091198</v>
      </c>
      <c r="K1646" s="4" t="n">
        <f aca="false">+ROUNDUP(MAX(G1646/12000,H1646/51,1),0)</f>
        <v>1</v>
      </c>
      <c r="L1646" s="4" t="n">
        <f aca="false">+RANDBETWEEN(1,5)</f>
        <v>4</v>
      </c>
      <c r="M1646" s="4" t="str">
        <f aca="false">+VLOOKUP(A1646&amp;B1646,[1]country_org_des!$A$1:$E$1048576,5,0)</f>
        <v>FTL||Supplier_100||Plant_18||FTL_DE_W-DE_W_500</v>
      </c>
      <c r="N1646" s="4" t="n">
        <f aca="false">+FIND("FTL",M1646,2)+4</f>
        <v>34</v>
      </c>
      <c r="O1646" s="0" t="n">
        <f aca="false">+FIND("-",M1646)</f>
        <v>38</v>
      </c>
      <c r="P1646" s="0" t="n">
        <f aca="false">+LEN(M1646)</f>
        <v>46</v>
      </c>
      <c r="Q1646" s="0" t="str">
        <f aca="false">+RIGHT(M1646,P1646-O1646)</f>
        <v>DE_W_500</v>
      </c>
      <c r="R1646" s="0" t="n">
        <f aca="false">+LEN(M1646)-LEN(SUBSTITUTE(M1646,"_",""))</f>
        <v>6</v>
      </c>
      <c r="S1646" s="0" t="n">
        <f aca="false">+FIND("!",T1646)</f>
        <v>43</v>
      </c>
      <c r="T1646" s="0" t="str">
        <f aca="false">+SUBSTITUTE(M1646,"_","!",R1646)</f>
        <v>FTL||Supplier_100||Plant_18||FTL_DE_W-DE_W!500</v>
      </c>
    </row>
    <row r="1647" customFormat="false" ht="12.8" hidden="true" customHeight="false" outlineLevel="0" collapsed="false">
      <c r="A1647" s="0" t="s">
        <v>54</v>
      </c>
      <c r="B1647" s="0" t="s">
        <v>1845</v>
      </c>
      <c r="C1647" s="0" t="s">
        <v>1846</v>
      </c>
      <c r="D1647" s="0" t="n">
        <v>400</v>
      </c>
      <c r="E1647" s="4" t="str">
        <f aca="false">+LEFT(RIGHT(M1647,P1647-N1647+1),O1647-N1647)</f>
        <v>HU</v>
      </c>
      <c r="F1647" s="4" t="str">
        <f aca="false">+RIGHT(LEFT(M1647,S1647-1),S1647-O1647-1)</f>
        <v>CZ</v>
      </c>
      <c r="G1647" s="4" t="n">
        <f aca="false">+D1647*VLOOKUP(C1647,[1]commodities!A$1:H$1048576,2,0)</f>
        <v>22</v>
      </c>
      <c r="H1647" s="4" t="n">
        <f aca="false">+$D1647*VLOOKUP(C1647,[1]commodities!A$1:H$1048576,3,0)</f>
        <v>0.768</v>
      </c>
      <c r="I1647" s="4" t="n">
        <f aca="false">+G1647/K1647</f>
        <v>22</v>
      </c>
      <c r="J1647" s="4" t="n">
        <f aca="false">+H1647/K1647</f>
        <v>0.768</v>
      </c>
      <c r="K1647" s="4" t="n">
        <f aca="false">+ROUNDUP(MAX(G1647/12000,H1647/51,1),0)</f>
        <v>1</v>
      </c>
      <c r="L1647" s="4" t="n">
        <f aca="false">+RANDBETWEEN(1,5)</f>
        <v>4</v>
      </c>
      <c r="M1647" s="4" t="str">
        <f aca="false">+VLOOKUP(A1647&amp;B1647,[1]country_org_des!$A$1:$E$1048576,5,0)</f>
        <v>FTL||Supplier_325||Plant_22||FTL_HU-CZ_1000</v>
      </c>
      <c r="N1647" s="4" t="n">
        <f aca="false">+FIND("FTL",M1647,2)+4</f>
        <v>34</v>
      </c>
      <c r="O1647" s="0" t="n">
        <f aca="false">+FIND("-",M1647)</f>
        <v>36</v>
      </c>
      <c r="P1647" s="0" t="n">
        <f aca="false">+LEN(M1647)</f>
        <v>43</v>
      </c>
      <c r="Q1647" s="0" t="str">
        <f aca="false">+RIGHT(M1647,P1647-O1647)</f>
        <v>CZ_1000</v>
      </c>
      <c r="R1647" s="0" t="n">
        <f aca="false">+LEN(M1647)-LEN(SUBSTITUTE(M1647,"_",""))</f>
        <v>4</v>
      </c>
      <c r="S1647" s="0" t="n">
        <f aca="false">+FIND("!",T1647)</f>
        <v>39</v>
      </c>
      <c r="T1647" s="0" t="str">
        <f aca="false">+SUBSTITUTE(M1647,"_","!",R1647)</f>
        <v>FTL||Supplier_325||Plant_22||FTL_HU-CZ!1000</v>
      </c>
    </row>
    <row r="1648" customFormat="false" ht="12.8" hidden="true" customHeight="false" outlineLevel="0" collapsed="false">
      <c r="A1648" s="0" t="s">
        <v>54</v>
      </c>
      <c r="B1648" s="0" t="s">
        <v>1845</v>
      </c>
      <c r="C1648" s="0" t="s">
        <v>1847</v>
      </c>
      <c r="D1648" s="0" t="n">
        <v>100</v>
      </c>
      <c r="E1648" s="4" t="str">
        <f aca="false">+LEFT(RIGHT(M1648,P1648-N1648+1),O1648-N1648)</f>
        <v>HU</v>
      </c>
      <c r="F1648" s="4" t="str">
        <f aca="false">+RIGHT(LEFT(M1648,S1648-1),S1648-O1648-1)</f>
        <v>CZ</v>
      </c>
      <c r="G1648" s="4" t="n">
        <f aca="false">+D1648*VLOOKUP(C1648,[1]commodities!A$1:H$1048576,2,0)</f>
        <v>25.5</v>
      </c>
      <c r="H1648" s="4" t="n">
        <f aca="false">+$D1648*VLOOKUP(C1648,[1]commodities!A$1:H$1048576,3,0)</f>
        <v>0.192</v>
      </c>
      <c r="I1648" s="4" t="n">
        <f aca="false">+G1648/K1648</f>
        <v>25.5</v>
      </c>
      <c r="J1648" s="4" t="n">
        <f aca="false">+H1648/K1648</f>
        <v>0.192</v>
      </c>
      <c r="K1648" s="4" t="n">
        <f aca="false">+ROUNDUP(MAX(G1648/12000,H1648/51,1),0)</f>
        <v>1</v>
      </c>
      <c r="L1648" s="4" t="n">
        <f aca="false">+RANDBETWEEN(1,5)</f>
        <v>3</v>
      </c>
      <c r="M1648" s="4" t="str">
        <f aca="false">+VLOOKUP(A1648&amp;B1648,[1]country_org_des!$A$1:$E$1048576,5,0)</f>
        <v>FTL||Supplier_325||Plant_22||FTL_HU-CZ_1000</v>
      </c>
      <c r="N1648" s="4" t="n">
        <f aca="false">+FIND("FTL",M1648,2)+4</f>
        <v>34</v>
      </c>
      <c r="O1648" s="0" t="n">
        <f aca="false">+FIND("-",M1648)</f>
        <v>36</v>
      </c>
      <c r="P1648" s="0" t="n">
        <f aca="false">+LEN(M1648)</f>
        <v>43</v>
      </c>
      <c r="Q1648" s="0" t="str">
        <f aca="false">+RIGHT(M1648,P1648-O1648)</f>
        <v>CZ_1000</v>
      </c>
      <c r="R1648" s="0" t="n">
        <f aca="false">+LEN(M1648)-LEN(SUBSTITUTE(M1648,"_",""))</f>
        <v>4</v>
      </c>
      <c r="S1648" s="0" t="n">
        <f aca="false">+FIND("!",T1648)</f>
        <v>39</v>
      </c>
      <c r="T1648" s="0" t="str">
        <f aca="false">+SUBSTITUTE(M1648,"_","!",R1648)</f>
        <v>FTL||Supplier_325||Plant_22||FTL_HU-CZ!1000</v>
      </c>
    </row>
    <row r="1649" customFormat="false" ht="12.8" hidden="true" customHeight="false" outlineLevel="0" collapsed="false">
      <c r="A1649" s="0" t="s">
        <v>54</v>
      </c>
      <c r="B1649" s="0" t="s">
        <v>1845</v>
      </c>
      <c r="C1649" s="0" t="s">
        <v>1848</v>
      </c>
      <c r="D1649" s="0" t="n">
        <v>400</v>
      </c>
      <c r="E1649" s="4" t="str">
        <f aca="false">+LEFT(RIGHT(M1649,P1649-N1649+1),O1649-N1649)</f>
        <v>HU</v>
      </c>
      <c r="F1649" s="4" t="str">
        <f aca="false">+RIGHT(LEFT(M1649,S1649-1),S1649-O1649-1)</f>
        <v>CZ</v>
      </c>
      <c r="G1649" s="4" t="n">
        <f aca="false">+D1649*VLOOKUP(C1649,[1]commodities!A$1:H$1048576,2,0)</f>
        <v>102</v>
      </c>
      <c r="H1649" s="4" t="n">
        <f aca="false">+$D1649*VLOOKUP(C1649,[1]commodities!A$1:H$1048576,3,0)</f>
        <v>0.768</v>
      </c>
      <c r="I1649" s="4" t="n">
        <f aca="false">+G1649/K1649</f>
        <v>102</v>
      </c>
      <c r="J1649" s="4" t="n">
        <f aca="false">+H1649/K1649</f>
        <v>0.768</v>
      </c>
      <c r="K1649" s="4" t="n">
        <f aca="false">+ROUNDUP(MAX(G1649/12000,H1649/51,1),0)</f>
        <v>1</v>
      </c>
      <c r="L1649" s="4" t="n">
        <f aca="false">+RANDBETWEEN(1,5)</f>
        <v>3</v>
      </c>
      <c r="M1649" s="4" t="str">
        <f aca="false">+VLOOKUP(A1649&amp;B1649,[1]country_org_des!$A$1:$E$1048576,5,0)</f>
        <v>FTL||Supplier_325||Plant_22||FTL_HU-CZ_1000</v>
      </c>
      <c r="N1649" s="4" t="n">
        <f aca="false">+FIND("FTL",M1649,2)+4</f>
        <v>34</v>
      </c>
      <c r="O1649" s="0" t="n">
        <f aca="false">+FIND("-",M1649)</f>
        <v>36</v>
      </c>
      <c r="P1649" s="0" t="n">
        <f aca="false">+LEN(M1649)</f>
        <v>43</v>
      </c>
      <c r="Q1649" s="0" t="str">
        <f aca="false">+RIGHT(M1649,P1649-O1649)</f>
        <v>CZ_1000</v>
      </c>
      <c r="R1649" s="0" t="n">
        <f aca="false">+LEN(M1649)-LEN(SUBSTITUTE(M1649,"_",""))</f>
        <v>4</v>
      </c>
      <c r="S1649" s="0" t="n">
        <f aca="false">+FIND("!",T1649)</f>
        <v>39</v>
      </c>
      <c r="T1649" s="0" t="str">
        <f aca="false">+SUBSTITUTE(M1649,"_","!",R1649)</f>
        <v>FTL||Supplier_325||Plant_22||FTL_HU-CZ!1000</v>
      </c>
    </row>
    <row r="1650" customFormat="false" ht="12.8" hidden="true" customHeight="false" outlineLevel="0" collapsed="false">
      <c r="A1650" s="0" t="s">
        <v>54</v>
      </c>
      <c r="B1650" s="0" t="s">
        <v>1845</v>
      </c>
      <c r="C1650" s="0" t="s">
        <v>1849</v>
      </c>
      <c r="D1650" s="0" t="n">
        <v>200</v>
      </c>
      <c r="E1650" s="4" t="str">
        <f aca="false">+LEFT(RIGHT(M1650,P1650-N1650+1),O1650-N1650)</f>
        <v>HU</v>
      </c>
      <c r="F1650" s="4" t="str">
        <f aca="false">+RIGHT(LEFT(M1650,S1650-1),S1650-O1650-1)</f>
        <v>CZ</v>
      </c>
      <c r="G1650" s="4" t="n">
        <f aca="false">+D1650*VLOOKUP(C1650,[1]commodities!A$1:H$1048576,2,0)</f>
        <v>43</v>
      </c>
      <c r="H1650" s="4" t="n">
        <f aca="false">+$D1650*VLOOKUP(C1650,[1]commodities!A$1:H$1048576,3,0)</f>
        <v>0.384</v>
      </c>
      <c r="I1650" s="4" t="n">
        <f aca="false">+G1650/K1650</f>
        <v>43</v>
      </c>
      <c r="J1650" s="4" t="n">
        <f aca="false">+H1650/K1650</f>
        <v>0.384</v>
      </c>
      <c r="K1650" s="4" t="n">
        <f aca="false">+ROUNDUP(MAX(G1650/12000,H1650/51,1),0)</f>
        <v>1</v>
      </c>
      <c r="L1650" s="4" t="n">
        <f aca="false">+RANDBETWEEN(1,5)</f>
        <v>2</v>
      </c>
      <c r="M1650" s="4" t="str">
        <f aca="false">+VLOOKUP(A1650&amp;B1650,[1]country_org_des!$A$1:$E$1048576,5,0)</f>
        <v>FTL||Supplier_325||Plant_22||FTL_HU-CZ_1000</v>
      </c>
      <c r="N1650" s="4" t="n">
        <f aca="false">+FIND("FTL",M1650,2)+4</f>
        <v>34</v>
      </c>
      <c r="O1650" s="0" t="n">
        <f aca="false">+FIND("-",M1650)</f>
        <v>36</v>
      </c>
      <c r="P1650" s="0" t="n">
        <f aca="false">+LEN(M1650)</f>
        <v>43</v>
      </c>
      <c r="Q1650" s="0" t="str">
        <f aca="false">+RIGHT(M1650,P1650-O1650)</f>
        <v>CZ_1000</v>
      </c>
      <c r="R1650" s="0" t="n">
        <f aca="false">+LEN(M1650)-LEN(SUBSTITUTE(M1650,"_",""))</f>
        <v>4</v>
      </c>
      <c r="S1650" s="0" t="n">
        <f aca="false">+FIND("!",T1650)</f>
        <v>39</v>
      </c>
      <c r="T1650" s="0" t="str">
        <f aca="false">+SUBSTITUTE(M1650,"_","!",R1650)</f>
        <v>FTL||Supplier_325||Plant_22||FTL_HU-CZ!1000</v>
      </c>
    </row>
    <row r="1651" customFormat="false" ht="12.8" hidden="true" customHeight="false" outlineLevel="0" collapsed="false">
      <c r="A1651" s="0" t="s">
        <v>54</v>
      </c>
      <c r="B1651" s="0" t="s">
        <v>1845</v>
      </c>
      <c r="C1651" s="0" t="s">
        <v>1850</v>
      </c>
      <c r="D1651" s="0" t="n">
        <v>100</v>
      </c>
      <c r="E1651" s="4" t="str">
        <f aca="false">+LEFT(RIGHT(M1651,P1651-N1651+1),O1651-N1651)</f>
        <v>HU</v>
      </c>
      <c r="F1651" s="4" t="str">
        <f aca="false">+RIGHT(LEFT(M1651,S1651-1),S1651-O1651-1)</f>
        <v>CZ</v>
      </c>
      <c r="G1651" s="4" t="n">
        <f aca="false">+D1651*VLOOKUP(C1651,[1]commodities!A$1:H$1048576,2,0)</f>
        <v>21.5</v>
      </c>
      <c r="H1651" s="4" t="n">
        <f aca="false">+$D1651*VLOOKUP(C1651,[1]commodities!A$1:H$1048576,3,0)</f>
        <v>0.192</v>
      </c>
      <c r="I1651" s="4" t="n">
        <f aca="false">+G1651/K1651</f>
        <v>21.5</v>
      </c>
      <c r="J1651" s="4" t="n">
        <f aca="false">+H1651/K1651</f>
        <v>0.192</v>
      </c>
      <c r="K1651" s="4" t="n">
        <f aca="false">+ROUNDUP(MAX(G1651/12000,H1651/51,1),0)</f>
        <v>1</v>
      </c>
      <c r="L1651" s="4" t="n">
        <f aca="false">+RANDBETWEEN(1,5)</f>
        <v>5</v>
      </c>
      <c r="M1651" s="4" t="str">
        <f aca="false">+VLOOKUP(A1651&amp;B1651,[1]country_org_des!$A$1:$E$1048576,5,0)</f>
        <v>FTL||Supplier_325||Plant_22||FTL_HU-CZ_1000</v>
      </c>
      <c r="N1651" s="4" t="n">
        <f aca="false">+FIND("FTL",M1651,2)+4</f>
        <v>34</v>
      </c>
      <c r="O1651" s="0" t="n">
        <f aca="false">+FIND("-",M1651)</f>
        <v>36</v>
      </c>
      <c r="P1651" s="0" t="n">
        <f aca="false">+LEN(M1651)</f>
        <v>43</v>
      </c>
      <c r="Q1651" s="0" t="str">
        <f aca="false">+RIGHT(M1651,P1651-O1651)</f>
        <v>CZ_1000</v>
      </c>
      <c r="R1651" s="0" t="n">
        <f aca="false">+LEN(M1651)-LEN(SUBSTITUTE(M1651,"_",""))</f>
        <v>4</v>
      </c>
      <c r="S1651" s="0" t="n">
        <f aca="false">+FIND("!",T1651)</f>
        <v>39</v>
      </c>
      <c r="T1651" s="0" t="str">
        <f aca="false">+SUBSTITUTE(M1651,"_","!",R1651)</f>
        <v>FTL||Supplier_325||Plant_22||FTL_HU-CZ!1000</v>
      </c>
    </row>
    <row r="1652" customFormat="false" ht="12.8" hidden="true" customHeight="false" outlineLevel="0" collapsed="false">
      <c r="A1652" s="0" t="s">
        <v>1569</v>
      </c>
      <c r="B1652" s="0" t="s">
        <v>1845</v>
      </c>
      <c r="C1652" s="0" t="s">
        <v>1851</v>
      </c>
      <c r="D1652" s="0" t="n">
        <v>20</v>
      </c>
      <c r="E1652" s="4" t="str">
        <f aca="false">+LEFT(RIGHT(M1652,P1652-N1652+1),O1652-N1652)</f>
        <v>CZ</v>
      </c>
      <c r="F1652" s="4" t="str">
        <f aca="false">+RIGHT(LEFT(M1652,S1652-1),S1652-O1652-1)</f>
        <v>CZ</v>
      </c>
      <c r="G1652" s="4" t="n">
        <f aca="false">+D1652*VLOOKUP(C1652,[1]commodities!A$1:H$1048576,2,0)</f>
        <v>12.6</v>
      </c>
      <c r="H1652" s="4" t="n">
        <f aca="false">+$D1652*VLOOKUP(C1652,[1]commodities!A$1:H$1048576,3,0)</f>
        <v>0.1056</v>
      </c>
      <c r="I1652" s="4" t="n">
        <f aca="false">+G1652/K1652</f>
        <v>12.6</v>
      </c>
      <c r="J1652" s="4" t="n">
        <f aca="false">+H1652/K1652</f>
        <v>0.1056</v>
      </c>
      <c r="K1652" s="4" t="n">
        <f aca="false">+ROUNDUP(MAX(G1652/12000,H1652/51,1),0)</f>
        <v>1</v>
      </c>
      <c r="L1652" s="4" t="n">
        <f aca="false">+RANDBETWEEN(1,5)</f>
        <v>3</v>
      </c>
      <c r="M1652" s="4" t="str">
        <f aca="false">+VLOOKUP(A1652&amp;B1652,[1]country_org_des!$A$1:$E$1048576,5,0)</f>
        <v>FTL||Supplier_295||Plant_22||FTL_CZ-CZ_500</v>
      </c>
      <c r="N1652" s="4" t="n">
        <f aca="false">+FIND("FTL",M1652,2)+4</f>
        <v>34</v>
      </c>
      <c r="O1652" s="0" t="n">
        <f aca="false">+FIND("-",M1652)</f>
        <v>36</v>
      </c>
      <c r="P1652" s="0" t="n">
        <f aca="false">+LEN(M1652)</f>
        <v>42</v>
      </c>
      <c r="Q1652" s="0" t="str">
        <f aca="false">+RIGHT(M1652,P1652-O1652)</f>
        <v>CZ_500</v>
      </c>
      <c r="R1652" s="0" t="n">
        <f aca="false">+LEN(M1652)-LEN(SUBSTITUTE(M1652,"_",""))</f>
        <v>4</v>
      </c>
      <c r="S1652" s="0" t="n">
        <f aca="false">+FIND("!",T1652)</f>
        <v>39</v>
      </c>
      <c r="T1652" s="0" t="str">
        <f aca="false">+SUBSTITUTE(M1652,"_","!",R1652)</f>
        <v>FTL||Supplier_295||Plant_22||FTL_CZ-CZ!500</v>
      </c>
    </row>
    <row r="1653" customFormat="false" ht="12.8" hidden="true" customHeight="false" outlineLevel="0" collapsed="false">
      <c r="A1653" s="0" t="s">
        <v>1569</v>
      </c>
      <c r="B1653" s="0" t="s">
        <v>1845</v>
      </c>
      <c r="C1653" s="0" t="s">
        <v>1852</v>
      </c>
      <c r="D1653" s="0" t="n">
        <v>40</v>
      </c>
      <c r="E1653" s="4" t="str">
        <f aca="false">+LEFT(RIGHT(M1653,P1653-N1653+1),O1653-N1653)</f>
        <v>CZ</v>
      </c>
      <c r="F1653" s="4" t="str">
        <f aca="false">+RIGHT(LEFT(M1653,S1653-1),S1653-O1653-1)</f>
        <v>CZ</v>
      </c>
      <c r="G1653" s="4" t="n">
        <f aca="false">+D1653*VLOOKUP(C1653,[1]commodities!A$1:H$1048576,2,0)</f>
        <v>25.2</v>
      </c>
      <c r="H1653" s="4" t="n">
        <f aca="false">+$D1653*VLOOKUP(C1653,[1]commodities!A$1:H$1048576,3,0)</f>
        <v>0.2112</v>
      </c>
      <c r="I1653" s="4" t="n">
        <f aca="false">+G1653/K1653</f>
        <v>25.2</v>
      </c>
      <c r="J1653" s="4" t="n">
        <f aca="false">+H1653/K1653</f>
        <v>0.2112</v>
      </c>
      <c r="K1653" s="4" t="n">
        <f aca="false">+ROUNDUP(MAX(G1653/12000,H1653/51,1),0)</f>
        <v>1</v>
      </c>
      <c r="L1653" s="4" t="n">
        <f aca="false">+RANDBETWEEN(1,5)</f>
        <v>3</v>
      </c>
      <c r="M1653" s="4" t="str">
        <f aca="false">+VLOOKUP(A1653&amp;B1653,[1]country_org_des!$A$1:$E$1048576,5,0)</f>
        <v>FTL||Supplier_295||Plant_22||FTL_CZ-CZ_500</v>
      </c>
      <c r="N1653" s="4" t="n">
        <f aca="false">+FIND("FTL",M1653,2)+4</f>
        <v>34</v>
      </c>
      <c r="O1653" s="0" t="n">
        <f aca="false">+FIND("-",M1653)</f>
        <v>36</v>
      </c>
      <c r="P1653" s="0" t="n">
        <f aca="false">+LEN(M1653)</f>
        <v>42</v>
      </c>
      <c r="Q1653" s="0" t="str">
        <f aca="false">+RIGHT(M1653,P1653-O1653)</f>
        <v>CZ_500</v>
      </c>
      <c r="R1653" s="0" t="n">
        <f aca="false">+LEN(M1653)-LEN(SUBSTITUTE(M1653,"_",""))</f>
        <v>4</v>
      </c>
      <c r="S1653" s="0" t="n">
        <f aca="false">+FIND("!",T1653)</f>
        <v>39</v>
      </c>
      <c r="T1653" s="0" t="str">
        <f aca="false">+SUBSTITUTE(M1653,"_","!",R1653)</f>
        <v>FTL||Supplier_295||Plant_22||FTL_CZ-CZ!500</v>
      </c>
    </row>
    <row r="1654" customFormat="false" ht="12.8" hidden="true" customHeight="false" outlineLevel="0" collapsed="false">
      <c r="A1654" s="0" t="s">
        <v>1569</v>
      </c>
      <c r="B1654" s="0" t="s">
        <v>1845</v>
      </c>
      <c r="C1654" s="0" t="s">
        <v>1853</v>
      </c>
      <c r="D1654" s="0" t="n">
        <v>20</v>
      </c>
      <c r="E1654" s="4" t="str">
        <f aca="false">+LEFT(RIGHT(M1654,P1654-N1654+1),O1654-N1654)</f>
        <v>CZ</v>
      </c>
      <c r="F1654" s="4" t="str">
        <f aca="false">+RIGHT(LEFT(M1654,S1654-1),S1654-O1654-1)</f>
        <v>CZ</v>
      </c>
      <c r="G1654" s="4" t="n">
        <f aca="false">+D1654*VLOOKUP(C1654,[1]commodities!A$1:H$1048576,2,0)</f>
        <v>12.6</v>
      </c>
      <c r="H1654" s="4" t="n">
        <f aca="false">+$D1654*VLOOKUP(C1654,[1]commodities!A$1:H$1048576,3,0)</f>
        <v>0.1056</v>
      </c>
      <c r="I1654" s="4" t="n">
        <f aca="false">+G1654/K1654</f>
        <v>12.6</v>
      </c>
      <c r="J1654" s="4" t="n">
        <f aca="false">+H1654/K1654</f>
        <v>0.1056</v>
      </c>
      <c r="K1654" s="4" t="n">
        <f aca="false">+ROUNDUP(MAX(G1654/12000,H1654/51,1),0)</f>
        <v>1</v>
      </c>
      <c r="L1654" s="4" t="n">
        <f aca="false">+RANDBETWEEN(1,5)</f>
        <v>1</v>
      </c>
      <c r="M1654" s="4" t="str">
        <f aca="false">+VLOOKUP(A1654&amp;B1654,[1]country_org_des!$A$1:$E$1048576,5,0)</f>
        <v>FTL||Supplier_295||Plant_22||FTL_CZ-CZ_500</v>
      </c>
      <c r="N1654" s="4" t="n">
        <f aca="false">+FIND("FTL",M1654,2)+4</f>
        <v>34</v>
      </c>
      <c r="O1654" s="0" t="n">
        <f aca="false">+FIND("-",M1654)</f>
        <v>36</v>
      </c>
      <c r="P1654" s="0" t="n">
        <f aca="false">+LEN(M1654)</f>
        <v>42</v>
      </c>
      <c r="Q1654" s="0" t="str">
        <f aca="false">+RIGHT(M1654,P1654-O1654)</f>
        <v>CZ_500</v>
      </c>
      <c r="R1654" s="0" t="n">
        <f aca="false">+LEN(M1654)-LEN(SUBSTITUTE(M1654,"_",""))</f>
        <v>4</v>
      </c>
      <c r="S1654" s="0" t="n">
        <f aca="false">+FIND("!",T1654)</f>
        <v>39</v>
      </c>
      <c r="T1654" s="0" t="str">
        <f aca="false">+SUBSTITUTE(M1654,"_","!",R1654)</f>
        <v>FTL||Supplier_295||Plant_22||FTL_CZ-CZ!500</v>
      </c>
    </row>
    <row r="1655" customFormat="false" ht="12.8" hidden="true" customHeight="false" outlineLevel="0" collapsed="false">
      <c r="A1655" s="0" t="s">
        <v>1569</v>
      </c>
      <c r="B1655" s="0" t="s">
        <v>1845</v>
      </c>
      <c r="C1655" s="0" t="s">
        <v>1854</v>
      </c>
      <c r="D1655" s="0" t="n">
        <v>20</v>
      </c>
      <c r="E1655" s="4" t="str">
        <f aca="false">+LEFT(RIGHT(M1655,P1655-N1655+1),O1655-N1655)</f>
        <v>CZ</v>
      </c>
      <c r="F1655" s="4" t="str">
        <f aca="false">+RIGHT(LEFT(M1655,S1655-1),S1655-O1655-1)</f>
        <v>CZ</v>
      </c>
      <c r="G1655" s="4" t="n">
        <f aca="false">+D1655*VLOOKUP(C1655,[1]commodities!A$1:H$1048576,2,0)</f>
        <v>8.6</v>
      </c>
      <c r="H1655" s="4" t="n">
        <f aca="false">+$D1655*VLOOKUP(C1655,[1]commodities!A$1:H$1048576,3,0)</f>
        <v>0.058666666</v>
      </c>
      <c r="I1655" s="4" t="n">
        <f aca="false">+G1655/K1655</f>
        <v>8.6</v>
      </c>
      <c r="J1655" s="4" t="n">
        <f aca="false">+H1655/K1655</f>
        <v>0.058666666</v>
      </c>
      <c r="K1655" s="4" t="n">
        <f aca="false">+ROUNDUP(MAX(G1655/12000,H1655/51,1),0)</f>
        <v>1</v>
      </c>
      <c r="L1655" s="4" t="n">
        <f aca="false">+RANDBETWEEN(1,5)</f>
        <v>2</v>
      </c>
      <c r="M1655" s="4" t="str">
        <f aca="false">+VLOOKUP(A1655&amp;B1655,[1]country_org_des!$A$1:$E$1048576,5,0)</f>
        <v>FTL||Supplier_295||Plant_22||FTL_CZ-CZ_500</v>
      </c>
      <c r="N1655" s="4" t="n">
        <f aca="false">+FIND("FTL",M1655,2)+4</f>
        <v>34</v>
      </c>
      <c r="O1655" s="0" t="n">
        <f aca="false">+FIND("-",M1655)</f>
        <v>36</v>
      </c>
      <c r="P1655" s="0" t="n">
        <f aca="false">+LEN(M1655)</f>
        <v>42</v>
      </c>
      <c r="Q1655" s="0" t="str">
        <f aca="false">+RIGHT(M1655,P1655-O1655)</f>
        <v>CZ_500</v>
      </c>
      <c r="R1655" s="0" t="n">
        <f aca="false">+LEN(M1655)-LEN(SUBSTITUTE(M1655,"_",""))</f>
        <v>4</v>
      </c>
      <c r="S1655" s="0" t="n">
        <f aca="false">+FIND("!",T1655)</f>
        <v>39</v>
      </c>
      <c r="T1655" s="0" t="str">
        <f aca="false">+SUBSTITUTE(M1655,"_","!",R1655)</f>
        <v>FTL||Supplier_295||Plant_22||FTL_CZ-CZ!500</v>
      </c>
    </row>
    <row r="1656" customFormat="false" ht="12.8" hidden="true" customHeight="false" outlineLevel="0" collapsed="false">
      <c r="A1656" s="0" t="s">
        <v>957</v>
      </c>
      <c r="B1656" s="0" t="s">
        <v>1845</v>
      </c>
      <c r="C1656" s="0" t="s">
        <v>1855</v>
      </c>
      <c r="D1656" s="0" t="n">
        <v>864</v>
      </c>
      <c r="E1656" s="4" t="str">
        <f aca="false">+LEFT(RIGHT(M1656,P1656-N1656+1),O1656-N1656)</f>
        <v>PL</v>
      </c>
      <c r="F1656" s="4" t="str">
        <f aca="false">+RIGHT(LEFT(M1656,S1656-1),S1656-O1656-1)</f>
        <v>CZ</v>
      </c>
      <c r="G1656" s="4" t="n">
        <f aca="false">+D1656*VLOOKUP(C1656,[1]commodities!A$1:H$1048576,2,0)</f>
        <v>799.9199999712</v>
      </c>
      <c r="H1656" s="4" t="n">
        <f aca="false">+$D1656*VLOOKUP(C1656,[1]commodities!A$1:H$1048576,3,0)</f>
        <v>4.8384</v>
      </c>
      <c r="I1656" s="4" t="n">
        <f aca="false">+G1656/K1656</f>
        <v>799.9199999712</v>
      </c>
      <c r="J1656" s="4" t="n">
        <f aca="false">+H1656/K1656</f>
        <v>4.8384</v>
      </c>
      <c r="K1656" s="4" t="n">
        <f aca="false">+ROUNDUP(MAX(G1656/12000,H1656/51,1),0)</f>
        <v>1</v>
      </c>
      <c r="L1656" s="4" t="n">
        <f aca="false">+RANDBETWEEN(1,5)</f>
        <v>3</v>
      </c>
      <c r="M1656" s="4" t="str">
        <f aca="false">+VLOOKUP(A1656&amp;B1656,[1]country_org_des!$A$1:$E$1048576,5,0)</f>
        <v>FTL||Supplier_333||Plant_22||FTL_PL-CZ_1000</v>
      </c>
      <c r="N1656" s="4" t="n">
        <f aca="false">+FIND("FTL",M1656,2)+4</f>
        <v>34</v>
      </c>
      <c r="O1656" s="0" t="n">
        <f aca="false">+FIND("-",M1656)</f>
        <v>36</v>
      </c>
      <c r="P1656" s="0" t="n">
        <f aca="false">+LEN(M1656)</f>
        <v>43</v>
      </c>
      <c r="Q1656" s="0" t="str">
        <f aca="false">+RIGHT(M1656,P1656-O1656)</f>
        <v>CZ_1000</v>
      </c>
      <c r="R1656" s="0" t="n">
        <f aca="false">+LEN(M1656)-LEN(SUBSTITUTE(M1656,"_",""))</f>
        <v>4</v>
      </c>
      <c r="S1656" s="0" t="n">
        <f aca="false">+FIND("!",T1656)</f>
        <v>39</v>
      </c>
      <c r="T1656" s="0" t="str">
        <f aca="false">+SUBSTITUTE(M1656,"_","!",R1656)</f>
        <v>FTL||Supplier_333||Plant_22||FTL_PL-CZ!1000</v>
      </c>
    </row>
    <row r="1657" customFormat="false" ht="12.8" hidden="true" customHeight="false" outlineLevel="0" collapsed="false">
      <c r="A1657" s="0" t="s">
        <v>957</v>
      </c>
      <c r="B1657" s="0" t="s">
        <v>1845</v>
      </c>
      <c r="C1657" s="0" t="s">
        <v>1856</v>
      </c>
      <c r="D1657" s="0" t="n">
        <v>720</v>
      </c>
      <c r="E1657" s="4" t="str">
        <f aca="false">+LEFT(RIGHT(M1657,P1657-N1657+1),O1657-N1657)</f>
        <v>PL</v>
      </c>
      <c r="F1657" s="4" t="str">
        <f aca="false">+RIGHT(LEFT(M1657,S1657-1),S1657-O1657-1)</f>
        <v>CZ</v>
      </c>
      <c r="G1657" s="4" t="n">
        <f aca="false">+D1657*VLOOKUP(C1657,[1]commodities!A$1:H$1048576,2,0)</f>
        <v>666.599999976</v>
      </c>
      <c r="H1657" s="4" t="n">
        <f aca="false">+$D1657*VLOOKUP(C1657,[1]commodities!A$1:H$1048576,3,0)</f>
        <v>4.032</v>
      </c>
      <c r="I1657" s="4" t="n">
        <f aca="false">+G1657/K1657</f>
        <v>666.599999976</v>
      </c>
      <c r="J1657" s="4" t="n">
        <f aca="false">+H1657/K1657</f>
        <v>4.032</v>
      </c>
      <c r="K1657" s="4" t="n">
        <f aca="false">+ROUNDUP(MAX(G1657/12000,H1657/51,1),0)</f>
        <v>1</v>
      </c>
      <c r="L1657" s="4" t="n">
        <f aca="false">+RANDBETWEEN(1,5)</f>
        <v>4</v>
      </c>
      <c r="M1657" s="4" t="str">
        <f aca="false">+VLOOKUP(A1657&amp;B1657,[1]country_org_des!$A$1:$E$1048576,5,0)</f>
        <v>FTL||Supplier_333||Plant_22||FTL_PL-CZ_1000</v>
      </c>
      <c r="N1657" s="4" t="n">
        <f aca="false">+FIND("FTL",M1657,2)+4</f>
        <v>34</v>
      </c>
      <c r="O1657" s="0" t="n">
        <f aca="false">+FIND("-",M1657)</f>
        <v>36</v>
      </c>
      <c r="P1657" s="0" t="n">
        <f aca="false">+LEN(M1657)</f>
        <v>43</v>
      </c>
      <c r="Q1657" s="0" t="str">
        <f aca="false">+RIGHT(M1657,P1657-O1657)</f>
        <v>CZ_1000</v>
      </c>
      <c r="R1657" s="0" t="n">
        <f aca="false">+LEN(M1657)-LEN(SUBSTITUTE(M1657,"_",""))</f>
        <v>4</v>
      </c>
      <c r="S1657" s="0" t="n">
        <f aca="false">+FIND("!",T1657)</f>
        <v>39</v>
      </c>
      <c r="T1657" s="0" t="str">
        <f aca="false">+SUBSTITUTE(M1657,"_","!",R1657)</f>
        <v>FTL||Supplier_333||Plant_22||FTL_PL-CZ!1000</v>
      </c>
    </row>
    <row r="1658" customFormat="false" ht="12.8" hidden="true" customHeight="false" outlineLevel="0" collapsed="false">
      <c r="A1658" s="0" t="s">
        <v>957</v>
      </c>
      <c r="B1658" s="0" t="s">
        <v>1845</v>
      </c>
      <c r="C1658" s="0" t="s">
        <v>1857</v>
      </c>
      <c r="D1658" s="0" t="n">
        <v>5328</v>
      </c>
      <c r="E1658" s="4" t="str">
        <f aca="false">+LEFT(RIGHT(M1658,P1658-N1658+1),O1658-N1658)</f>
        <v>PL</v>
      </c>
      <c r="F1658" s="4" t="str">
        <f aca="false">+RIGHT(LEFT(M1658,S1658-1),S1658-O1658-1)</f>
        <v>CZ</v>
      </c>
      <c r="G1658" s="4" t="n">
        <f aca="false">+D1658*VLOOKUP(C1658,[1]commodities!A$1:H$1048576,2,0)</f>
        <v>4719.7199998224</v>
      </c>
      <c r="H1658" s="4" t="n">
        <f aca="false">+$D1658*VLOOKUP(C1658,[1]commodities!A$1:H$1048576,3,0)</f>
        <v>29.8368</v>
      </c>
      <c r="I1658" s="4" t="n">
        <f aca="false">+G1658/K1658</f>
        <v>4719.7199998224</v>
      </c>
      <c r="J1658" s="4" t="n">
        <f aca="false">+H1658/K1658</f>
        <v>29.8368</v>
      </c>
      <c r="K1658" s="4" t="n">
        <f aca="false">+ROUNDUP(MAX(G1658/12000,H1658/51,1),0)</f>
        <v>1</v>
      </c>
      <c r="L1658" s="4" t="n">
        <f aca="false">+RANDBETWEEN(1,5)</f>
        <v>4</v>
      </c>
      <c r="M1658" s="4" t="str">
        <f aca="false">+VLOOKUP(A1658&amp;B1658,[1]country_org_des!$A$1:$E$1048576,5,0)</f>
        <v>FTL||Supplier_333||Plant_22||FTL_PL-CZ_1000</v>
      </c>
      <c r="N1658" s="4" t="n">
        <f aca="false">+FIND("FTL",M1658,2)+4</f>
        <v>34</v>
      </c>
      <c r="O1658" s="0" t="n">
        <f aca="false">+FIND("-",M1658)</f>
        <v>36</v>
      </c>
      <c r="P1658" s="0" t="n">
        <f aca="false">+LEN(M1658)</f>
        <v>43</v>
      </c>
      <c r="Q1658" s="0" t="str">
        <f aca="false">+RIGHT(M1658,P1658-O1658)</f>
        <v>CZ_1000</v>
      </c>
      <c r="R1658" s="0" t="n">
        <f aca="false">+LEN(M1658)-LEN(SUBSTITUTE(M1658,"_",""))</f>
        <v>4</v>
      </c>
      <c r="S1658" s="0" t="n">
        <f aca="false">+FIND("!",T1658)</f>
        <v>39</v>
      </c>
      <c r="T1658" s="0" t="str">
        <f aca="false">+SUBSTITUTE(M1658,"_","!",R1658)</f>
        <v>FTL||Supplier_333||Plant_22||FTL_PL-CZ!1000</v>
      </c>
    </row>
    <row r="1659" customFormat="false" ht="12.8" hidden="true" customHeight="false" outlineLevel="0" collapsed="false">
      <c r="A1659" s="0" t="s">
        <v>957</v>
      </c>
      <c r="B1659" s="0" t="s">
        <v>1845</v>
      </c>
      <c r="C1659" s="0" t="s">
        <v>1858</v>
      </c>
      <c r="D1659" s="0" t="n">
        <v>5472</v>
      </c>
      <c r="E1659" s="4" t="str">
        <f aca="false">+LEFT(RIGHT(M1659,P1659-N1659+1),O1659-N1659)</f>
        <v>PL</v>
      </c>
      <c r="F1659" s="4" t="str">
        <f aca="false">+RIGHT(LEFT(M1659,S1659-1),S1659-O1659-1)</f>
        <v>CZ</v>
      </c>
      <c r="G1659" s="4" t="n">
        <f aca="false">+D1659*VLOOKUP(C1659,[1]commodities!A$1:H$1048576,2,0)</f>
        <v>4847.2799998176</v>
      </c>
      <c r="H1659" s="4" t="n">
        <f aca="false">+$D1659*VLOOKUP(C1659,[1]commodities!A$1:H$1048576,3,0)</f>
        <v>30.6432</v>
      </c>
      <c r="I1659" s="4" t="n">
        <f aca="false">+G1659/K1659</f>
        <v>4847.2799998176</v>
      </c>
      <c r="J1659" s="4" t="n">
        <f aca="false">+H1659/K1659</f>
        <v>30.6432</v>
      </c>
      <c r="K1659" s="4" t="n">
        <f aca="false">+ROUNDUP(MAX(G1659/12000,H1659/51,1),0)</f>
        <v>1</v>
      </c>
      <c r="L1659" s="4" t="n">
        <f aca="false">+RANDBETWEEN(1,5)</f>
        <v>2</v>
      </c>
      <c r="M1659" s="4" t="str">
        <f aca="false">+VLOOKUP(A1659&amp;B1659,[1]country_org_des!$A$1:$E$1048576,5,0)</f>
        <v>FTL||Supplier_333||Plant_22||FTL_PL-CZ_1000</v>
      </c>
      <c r="N1659" s="4" t="n">
        <f aca="false">+FIND("FTL",M1659,2)+4</f>
        <v>34</v>
      </c>
      <c r="O1659" s="0" t="n">
        <f aca="false">+FIND("-",M1659)</f>
        <v>36</v>
      </c>
      <c r="P1659" s="0" t="n">
        <f aca="false">+LEN(M1659)</f>
        <v>43</v>
      </c>
      <c r="Q1659" s="0" t="str">
        <f aca="false">+RIGHT(M1659,P1659-O1659)</f>
        <v>CZ_1000</v>
      </c>
      <c r="R1659" s="0" t="n">
        <f aca="false">+LEN(M1659)-LEN(SUBSTITUTE(M1659,"_",""))</f>
        <v>4</v>
      </c>
      <c r="S1659" s="0" t="n">
        <f aca="false">+FIND("!",T1659)</f>
        <v>39</v>
      </c>
      <c r="T1659" s="0" t="str">
        <f aca="false">+SUBSTITUTE(M1659,"_","!",R1659)</f>
        <v>FTL||Supplier_333||Plant_22||FTL_PL-CZ!1000</v>
      </c>
    </row>
    <row r="1660" customFormat="false" ht="12.8" hidden="true" customHeight="false" outlineLevel="0" collapsed="false">
      <c r="A1660" s="0" t="s">
        <v>297</v>
      </c>
      <c r="B1660" s="0" t="s">
        <v>1859</v>
      </c>
      <c r="C1660" s="0" t="s">
        <v>1860</v>
      </c>
      <c r="D1660" s="0" t="n">
        <v>2640</v>
      </c>
      <c r="E1660" s="4" t="str">
        <f aca="false">+LEFT(RIGHT(M1660,P1660-N1660+1),O1660-N1660)</f>
        <v>BX</v>
      </c>
      <c r="F1660" s="4" t="str">
        <f aca="false">+RIGHT(LEFT(M1660,S1660-1),S1660-O1660-1)</f>
        <v>BX</v>
      </c>
      <c r="G1660" s="4" t="n">
        <f aca="false">+D1660*VLOOKUP(C1660,[1]commodities!A$1:H$1048576,2,0)</f>
        <v>448.8</v>
      </c>
      <c r="H1660" s="4" t="n">
        <f aca="false">+$D1660*VLOOKUP(C1660,[1]commodities!A$1:H$1048576,3,0)</f>
        <v>6.336</v>
      </c>
      <c r="I1660" s="4" t="n">
        <f aca="false">+G1660/K1660</f>
        <v>448.8</v>
      </c>
      <c r="J1660" s="4" t="n">
        <f aca="false">+H1660/K1660</f>
        <v>6.336</v>
      </c>
      <c r="K1660" s="4" t="n">
        <f aca="false">+ROUNDUP(MAX(G1660/12000,H1660/51,1),0)</f>
        <v>1</v>
      </c>
      <c r="L1660" s="4" t="n">
        <f aca="false">+RANDBETWEEN(1,5)</f>
        <v>1</v>
      </c>
      <c r="M1660" s="4" t="str">
        <f aca="false">+VLOOKUP(A1660&amp;B1660,[1]country_org_des!$A$1:$E$1048576,5,0)</f>
        <v>FTL||Supplier_51||Plant_8||FTL_BX-BX_250</v>
      </c>
      <c r="N1660" s="4" t="n">
        <f aca="false">+FIND("FTL",M1660,2)+4</f>
        <v>32</v>
      </c>
      <c r="O1660" s="0" t="n">
        <f aca="false">+FIND("-",M1660)</f>
        <v>34</v>
      </c>
      <c r="P1660" s="0" t="n">
        <f aca="false">+LEN(M1660)</f>
        <v>40</v>
      </c>
      <c r="Q1660" s="0" t="str">
        <f aca="false">+RIGHT(M1660,P1660-O1660)</f>
        <v>BX_250</v>
      </c>
      <c r="R1660" s="0" t="n">
        <f aca="false">+LEN(M1660)-LEN(SUBSTITUTE(M1660,"_",""))</f>
        <v>4</v>
      </c>
      <c r="S1660" s="0" t="n">
        <f aca="false">+FIND("!",T1660)</f>
        <v>37</v>
      </c>
      <c r="T1660" s="0" t="str">
        <f aca="false">+SUBSTITUTE(M1660,"_","!",R1660)</f>
        <v>FTL||Supplier_51||Plant_8||FTL_BX-BX!250</v>
      </c>
    </row>
    <row r="1661" customFormat="false" ht="12.8" hidden="true" customHeight="false" outlineLevel="0" collapsed="false">
      <c r="A1661" s="0" t="s">
        <v>297</v>
      </c>
      <c r="B1661" s="0" t="s">
        <v>1859</v>
      </c>
      <c r="C1661" s="0" t="s">
        <v>1861</v>
      </c>
      <c r="D1661" s="0" t="n">
        <v>2640</v>
      </c>
      <c r="E1661" s="4" t="str">
        <f aca="false">+LEFT(RIGHT(M1661,P1661-N1661+1),O1661-N1661)</f>
        <v>BX</v>
      </c>
      <c r="F1661" s="4" t="str">
        <f aca="false">+RIGHT(LEFT(M1661,S1661-1),S1661-O1661-1)</f>
        <v>BX</v>
      </c>
      <c r="G1661" s="4" t="n">
        <f aca="false">+D1661*VLOOKUP(C1661,[1]commodities!A$1:H$1048576,2,0)</f>
        <v>448.8</v>
      </c>
      <c r="H1661" s="4" t="n">
        <f aca="false">+$D1661*VLOOKUP(C1661,[1]commodities!A$1:H$1048576,3,0)</f>
        <v>6.336</v>
      </c>
      <c r="I1661" s="4" t="n">
        <f aca="false">+G1661/K1661</f>
        <v>448.8</v>
      </c>
      <c r="J1661" s="4" t="n">
        <f aca="false">+H1661/K1661</f>
        <v>6.336</v>
      </c>
      <c r="K1661" s="4" t="n">
        <f aca="false">+ROUNDUP(MAX(G1661/12000,H1661/51,1),0)</f>
        <v>1</v>
      </c>
      <c r="L1661" s="4" t="n">
        <f aca="false">+RANDBETWEEN(1,5)</f>
        <v>2</v>
      </c>
      <c r="M1661" s="4" t="str">
        <f aca="false">+VLOOKUP(A1661&amp;B1661,[1]country_org_des!$A$1:$E$1048576,5,0)</f>
        <v>FTL||Supplier_51||Plant_8||FTL_BX-BX_250</v>
      </c>
      <c r="N1661" s="4" t="n">
        <f aca="false">+FIND("FTL",M1661,2)+4</f>
        <v>32</v>
      </c>
      <c r="O1661" s="0" t="n">
        <f aca="false">+FIND("-",M1661)</f>
        <v>34</v>
      </c>
      <c r="P1661" s="0" t="n">
        <f aca="false">+LEN(M1661)</f>
        <v>40</v>
      </c>
      <c r="Q1661" s="0" t="str">
        <f aca="false">+RIGHT(M1661,P1661-O1661)</f>
        <v>BX_250</v>
      </c>
      <c r="R1661" s="0" t="n">
        <f aca="false">+LEN(M1661)-LEN(SUBSTITUTE(M1661,"_",""))</f>
        <v>4</v>
      </c>
      <c r="S1661" s="0" t="n">
        <f aca="false">+FIND("!",T1661)</f>
        <v>37</v>
      </c>
      <c r="T1661" s="0" t="str">
        <f aca="false">+SUBSTITUTE(M1661,"_","!",R1661)</f>
        <v>FTL||Supplier_51||Plant_8||FTL_BX-BX!250</v>
      </c>
    </row>
    <row r="1662" customFormat="false" ht="12.8" hidden="true" customHeight="false" outlineLevel="0" collapsed="false">
      <c r="A1662" s="0" t="s">
        <v>297</v>
      </c>
      <c r="B1662" s="0" t="s">
        <v>1859</v>
      </c>
      <c r="C1662" s="0" t="s">
        <v>1862</v>
      </c>
      <c r="D1662" s="0" t="n">
        <v>5400</v>
      </c>
      <c r="E1662" s="4" t="str">
        <f aca="false">+LEFT(RIGHT(M1662,P1662-N1662+1),O1662-N1662)</f>
        <v>BX</v>
      </c>
      <c r="F1662" s="4" t="str">
        <f aca="false">+RIGHT(LEFT(M1662,S1662-1),S1662-O1662-1)</f>
        <v>BX</v>
      </c>
      <c r="G1662" s="4" t="n">
        <f aca="false">+D1662*VLOOKUP(C1662,[1]commodities!A$1:H$1048576,2,0)</f>
        <v>349.20000018</v>
      </c>
      <c r="H1662" s="4" t="n">
        <f aca="false">+$D1662*VLOOKUP(C1662,[1]commodities!A$1:H$1048576,3,0)</f>
        <v>1.2096</v>
      </c>
      <c r="I1662" s="4" t="n">
        <f aca="false">+G1662/K1662</f>
        <v>349.20000018</v>
      </c>
      <c r="J1662" s="4" t="n">
        <f aca="false">+H1662/K1662</f>
        <v>1.2096</v>
      </c>
      <c r="K1662" s="4" t="n">
        <f aca="false">+ROUNDUP(MAX(G1662/12000,H1662/51,1),0)</f>
        <v>1</v>
      </c>
      <c r="L1662" s="4" t="n">
        <f aca="false">+RANDBETWEEN(1,5)</f>
        <v>2</v>
      </c>
      <c r="M1662" s="4" t="str">
        <f aca="false">+VLOOKUP(A1662&amp;B1662,[1]country_org_des!$A$1:$E$1048576,5,0)</f>
        <v>FTL||Supplier_51||Plant_8||FTL_BX-BX_250</v>
      </c>
      <c r="N1662" s="4" t="n">
        <f aca="false">+FIND("FTL",M1662,2)+4</f>
        <v>32</v>
      </c>
      <c r="O1662" s="0" t="n">
        <f aca="false">+FIND("-",M1662)</f>
        <v>34</v>
      </c>
      <c r="P1662" s="0" t="n">
        <f aca="false">+LEN(M1662)</f>
        <v>40</v>
      </c>
      <c r="Q1662" s="0" t="str">
        <f aca="false">+RIGHT(M1662,P1662-O1662)</f>
        <v>BX_250</v>
      </c>
      <c r="R1662" s="0" t="n">
        <f aca="false">+LEN(M1662)-LEN(SUBSTITUTE(M1662,"_",""))</f>
        <v>4</v>
      </c>
      <c r="S1662" s="0" t="n">
        <f aca="false">+FIND("!",T1662)</f>
        <v>37</v>
      </c>
      <c r="T1662" s="0" t="str">
        <f aca="false">+SUBSTITUTE(M1662,"_","!",R1662)</f>
        <v>FTL||Supplier_51||Plant_8||FTL_BX-BX!250</v>
      </c>
    </row>
    <row r="1663" customFormat="false" ht="12.8" hidden="true" customHeight="false" outlineLevel="0" collapsed="false">
      <c r="A1663" s="0" t="s">
        <v>297</v>
      </c>
      <c r="B1663" s="0" t="s">
        <v>1859</v>
      </c>
      <c r="C1663" s="0" t="s">
        <v>1863</v>
      </c>
      <c r="D1663" s="0" t="n">
        <v>1080</v>
      </c>
      <c r="E1663" s="4" t="str">
        <f aca="false">+LEFT(RIGHT(M1663,P1663-N1663+1),O1663-N1663)</f>
        <v>BX</v>
      </c>
      <c r="F1663" s="4" t="str">
        <f aca="false">+RIGHT(LEFT(M1663,S1663-1),S1663-O1663-1)</f>
        <v>BX</v>
      </c>
      <c r="G1663" s="4" t="n">
        <f aca="false">+D1663*VLOOKUP(C1663,[1]commodities!A$1:H$1048576,2,0)</f>
        <v>266.400000036</v>
      </c>
      <c r="H1663" s="4" t="n">
        <f aca="false">+$D1663*VLOOKUP(C1663,[1]commodities!A$1:H$1048576,3,0)</f>
        <v>0.6048</v>
      </c>
      <c r="I1663" s="4" t="n">
        <f aca="false">+G1663/K1663</f>
        <v>266.400000036</v>
      </c>
      <c r="J1663" s="4" t="n">
        <f aca="false">+H1663/K1663</f>
        <v>0.6048</v>
      </c>
      <c r="K1663" s="4" t="n">
        <f aca="false">+ROUNDUP(MAX(G1663/12000,H1663/51,1),0)</f>
        <v>1</v>
      </c>
      <c r="L1663" s="4" t="n">
        <f aca="false">+RANDBETWEEN(1,5)</f>
        <v>5</v>
      </c>
      <c r="M1663" s="4" t="str">
        <f aca="false">+VLOOKUP(A1663&amp;B1663,[1]country_org_des!$A$1:$E$1048576,5,0)</f>
        <v>FTL||Supplier_51||Plant_8||FTL_BX-BX_250</v>
      </c>
      <c r="N1663" s="4" t="n">
        <f aca="false">+FIND("FTL",M1663,2)+4</f>
        <v>32</v>
      </c>
      <c r="O1663" s="0" t="n">
        <f aca="false">+FIND("-",M1663)</f>
        <v>34</v>
      </c>
      <c r="P1663" s="0" t="n">
        <f aca="false">+LEN(M1663)</f>
        <v>40</v>
      </c>
      <c r="Q1663" s="0" t="str">
        <f aca="false">+RIGHT(M1663,P1663-O1663)</f>
        <v>BX_250</v>
      </c>
      <c r="R1663" s="0" t="n">
        <f aca="false">+LEN(M1663)-LEN(SUBSTITUTE(M1663,"_",""))</f>
        <v>4</v>
      </c>
      <c r="S1663" s="0" t="n">
        <f aca="false">+FIND("!",T1663)</f>
        <v>37</v>
      </c>
      <c r="T1663" s="0" t="str">
        <f aca="false">+SUBSTITUTE(M1663,"_","!",R1663)</f>
        <v>FTL||Supplier_51||Plant_8||FTL_BX-BX!250</v>
      </c>
    </row>
    <row r="1664" customFormat="false" ht="12.8" hidden="true" customHeight="false" outlineLevel="0" collapsed="false">
      <c r="A1664" s="0" t="s">
        <v>297</v>
      </c>
      <c r="B1664" s="0" t="s">
        <v>1859</v>
      </c>
      <c r="C1664" s="0" t="s">
        <v>1864</v>
      </c>
      <c r="D1664" s="0" t="n">
        <v>960</v>
      </c>
      <c r="E1664" s="4" t="str">
        <f aca="false">+LEFT(RIGHT(M1664,P1664-N1664+1),O1664-N1664)</f>
        <v>BX</v>
      </c>
      <c r="F1664" s="4" t="str">
        <f aca="false">+RIGHT(LEFT(M1664,S1664-1),S1664-O1664-1)</f>
        <v>BX</v>
      </c>
      <c r="G1664" s="4" t="n">
        <f aca="false">+D1664*VLOOKUP(C1664,[1]commodities!A$1:H$1048576,2,0)</f>
        <v>236.800000032</v>
      </c>
      <c r="H1664" s="4" t="n">
        <f aca="false">+$D1664*VLOOKUP(C1664,[1]commodities!A$1:H$1048576,3,0)</f>
        <v>0.5376</v>
      </c>
      <c r="I1664" s="4" t="n">
        <f aca="false">+G1664/K1664</f>
        <v>236.800000032</v>
      </c>
      <c r="J1664" s="4" t="n">
        <f aca="false">+H1664/K1664</f>
        <v>0.5376</v>
      </c>
      <c r="K1664" s="4" t="n">
        <f aca="false">+ROUNDUP(MAX(G1664/12000,H1664/51,1),0)</f>
        <v>1</v>
      </c>
      <c r="L1664" s="4" t="n">
        <f aca="false">+RANDBETWEEN(1,5)</f>
        <v>4</v>
      </c>
      <c r="M1664" s="4" t="str">
        <f aca="false">+VLOOKUP(A1664&amp;B1664,[1]country_org_des!$A$1:$E$1048576,5,0)</f>
        <v>FTL||Supplier_51||Plant_8||FTL_BX-BX_250</v>
      </c>
      <c r="N1664" s="4" t="n">
        <f aca="false">+FIND("FTL",M1664,2)+4</f>
        <v>32</v>
      </c>
      <c r="O1664" s="0" t="n">
        <f aca="false">+FIND("-",M1664)</f>
        <v>34</v>
      </c>
      <c r="P1664" s="0" t="n">
        <f aca="false">+LEN(M1664)</f>
        <v>40</v>
      </c>
      <c r="Q1664" s="0" t="str">
        <f aca="false">+RIGHT(M1664,P1664-O1664)</f>
        <v>BX_250</v>
      </c>
      <c r="R1664" s="0" t="n">
        <f aca="false">+LEN(M1664)-LEN(SUBSTITUTE(M1664,"_",""))</f>
        <v>4</v>
      </c>
      <c r="S1664" s="0" t="n">
        <f aca="false">+FIND("!",T1664)</f>
        <v>37</v>
      </c>
      <c r="T1664" s="0" t="str">
        <f aca="false">+SUBSTITUTE(M1664,"_","!",R1664)</f>
        <v>FTL||Supplier_51||Plant_8||FTL_BX-BX!250</v>
      </c>
    </row>
    <row r="1665" customFormat="false" ht="12.8" hidden="true" customHeight="false" outlineLevel="0" collapsed="false">
      <c r="A1665" s="0" t="s">
        <v>297</v>
      </c>
      <c r="B1665" s="0" t="s">
        <v>1859</v>
      </c>
      <c r="C1665" s="0" t="s">
        <v>1865</v>
      </c>
      <c r="D1665" s="0" t="n">
        <v>1185</v>
      </c>
      <c r="E1665" s="4" t="str">
        <f aca="false">+LEFT(RIGHT(M1665,P1665-N1665+1),O1665-N1665)</f>
        <v>BX</v>
      </c>
      <c r="F1665" s="4" t="str">
        <f aca="false">+RIGHT(LEFT(M1665,S1665-1),S1665-O1665-1)</f>
        <v>BX</v>
      </c>
      <c r="G1665" s="4" t="n">
        <f aca="false">+D1665*VLOOKUP(C1665,[1]commodities!A$1:H$1048576,2,0)</f>
        <v>853.858333386</v>
      </c>
      <c r="H1665" s="4" t="n">
        <f aca="false">+$D1665*VLOOKUP(C1665,[1]commodities!A$1:H$1048576,3,0)</f>
        <v>6.3199999605</v>
      </c>
      <c r="I1665" s="4" t="n">
        <f aca="false">+G1665/K1665</f>
        <v>853.858333386</v>
      </c>
      <c r="J1665" s="4" t="n">
        <f aca="false">+H1665/K1665</f>
        <v>6.3199999605</v>
      </c>
      <c r="K1665" s="4" t="n">
        <f aca="false">+ROUNDUP(MAX(G1665/12000,H1665/51,1),0)</f>
        <v>1</v>
      </c>
      <c r="L1665" s="4" t="n">
        <f aca="false">+RANDBETWEEN(1,5)</f>
        <v>3</v>
      </c>
      <c r="M1665" s="4" t="str">
        <f aca="false">+VLOOKUP(A1665&amp;B1665,[1]country_org_des!$A$1:$E$1048576,5,0)</f>
        <v>FTL||Supplier_51||Plant_8||FTL_BX-BX_250</v>
      </c>
      <c r="N1665" s="4" t="n">
        <f aca="false">+FIND("FTL",M1665,2)+4</f>
        <v>32</v>
      </c>
      <c r="O1665" s="0" t="n">
        <f aca="false">+FIND("-",M1665)</f>
        <v>34</v>
      </c>
      <c r="P1665" s="0" t="n">
        <f aca="false">+LEN(M1665)</f>
        <v>40</v>
      </c>
      <c r="Q1665" s="0" t="str">
        <f aca="false">+RIGHT(M1665,P1665-O1665)</f>
        <v>BX_250</v>
      </c>
      <c r="R1665" s="0" t="n">
        <f aca="false">+LEN(M1665)-LEN(SUBSTITUTE(M1665,"_",""))</f>
        <v>4</v>
      </c>
      <c r="S1665" s="0" t="n">
        <f aca="false">+FIND("!",T1665)</f>
        <v>37</v>
      </c>
      <c r="T1665" s="0" t="str">
        <f aca="false">+SUBSTITUTE(M1665,"_","!",R1665)</f>
        <v>FTL||Supplier_51||Plant_8||FTL_BX-BX!250</v>
      </c>
    </row>
    <row r="1666" customFormat="false" ht="12.8" hidden="true" customHeight="false" outlineLevel="0" collapsed="false">
      <c r="A1666" s="0" t="s">
        <v>297</v>
      </c>
      <c r="B1666" s="0" t="s">
        <v>1859</v>
      </c>
      <c r="C1666" s="0" t="s">
        <v>1866</v>
      </c>
      <c r="D1666" s="0" t="n">
        <v>660</v>
      </c>
      <c r="E1666" s="4" t="str">
        <f aca="false">+LEFT(RIGHT(M1666,P1666-N1666+1),O1666-N1666)</f>
        <v>BX</v>
      </c>
      <c r="F1666" s="4" t="str">
        <f aca="false">+RIGHT(LEFT(M1666,S1666-1),S1666-O1666-1)</f>
        <v>BX</v>
      </c>
      <c r="G1666" s="4" t="n">
        <f aca="false">+D1666*VLOOKUP(C1666,[1]commodities!A$1:H$1048576,2,0)</f>
        <v>1462.725</v>
      </c>
      <c r="H1666" s="4" t="n">
        <f aca="false">+$D1666*VLOOKUP(C1666,[1]commodities!A$1:H$1048576,3,0)</f>
        <v>9.735</v>
      </c>
      <c r="I1666" s="4" t="n">
        <f aca="false">+G1666/K1666</f>
        <v>1462.725</v>
      </c>
      <c r="J1666" s="4" t="n">
        <f aca="false">+H1666/K1666</f>
        <v>9.735</v>
      </c>
      <c r="K1666" s="4" t="n">
        <f aca="false">+ROUNDUP(MAX(G1666/12000,H1666/51,1),0)</f>
        <v>1</v>
      </c>
      <c r="L1666" s="4" t="n">
        <f aca="false">+RANDBETWEEN(1,5)</f>
        <v>5</v>
      </c>
      <c r="M1666" s="4" t="str">
        <f aca="false">+VLOOKUP(A1666&amp;B1666,[1]country_org_des!$A$1:$E$1048576,5,0)</f>
        <v>FTL||Supplier_51||Plant_8||FTL_BX-BX_250</v>
      </c>
      <c r="N1666" s="4" t="n">
        <f aca="false">+FIND("FTL",M1666,2)+4</f>
        <v>32</v>
      </c>
      <c r="O1666" s="0" t="n">
        <f aca="false">+FIND("-",M1666)</f>
        <v>34</v>
      </c>
      <c r="P1666" s="0" t="n">
        <f aca="false">+LEN(M1666)</f>
        <v>40</v>
      </c>
      <c r="Q1666" s="0" t="str">
        <f aca="false">+RIGHT(M1666,P1666-O1666)</f>
        <v>BX_250</v>
      </c>
      <c r="R1666" s="0" t="n">
        <f aca="false">+LEN(M1666)-LEN(SUBSTITUTE(M1666,"_",""))</f>
        <v>4</v>
      </c>
      <c r="S1666" s="0" t="n">
        <f aca="false">+FIND("!",T1666)</f>
        <v>37</v>
      </c>
      <c r="T1666" s="0" t="str">
        <f aca="false">+SUBSTITUTE(M1666,"_","!",R1666)</f>
        <v>FTL||Supplier_51||Plant_8||FTL_BX-BX!250</v>
      </c>
    </row>
    <row r="1667" customFormat="false" ht="12.8" hidden="true" customHeight="false" outlineLevel="0" collapsed="false">
      <c r="A1667" s="0" t="s">
        <v>297</v>
      </c>
      <c r="B1667" s="0" t="s">
        <v>1859</v>
      </c>
      <c r="C1667" s="0" t="s">
        <v>1867</v>
      </c>
      <c r="D1667" s="0" t="n">
        <v>1008</v>
      </c>
      <c r="E1667" s="4" t="str">
        <f aca="false">+LEFT(RIGHT(M1667,P1667-N1667+1),O1667-N1667)</f>
        <v>BX</v>
      </c>
      <c r="F1667" s="4" t="str">
        <f aca="false">+RIGHT(LEFT(M1667,S1667-1),S1667-O1667-1)</f>
        <v>BX</v>
      </c>
      <c r="G1667" s="4" t="n">
        <f aca="false">+D1667*VLOOKUP(C1667,[1]commodities!A$1:H$1048576,2,0)</f>
        <v>712.0799999712</v>
      </c>
      <c r="H1667" s="4" t="n">
        <f aca="false">+$D1667*VLOOKUP(C1667,[1]commodities!A$1:H$1048576,3,0)</f>
        <v>11.506824</v>
      </c>
      <c r="I1667" s="4" t="n">
        <f aca="false">+G1667/K1667</f>
        <v>712.0799999712</v>
      </c>
      <c r="J1667" s="4" t="n">
        <f aca="false">+H1667/K1667</f>
        <v>11.506824</v>
      </c>
      <c r="K1667" s="4" t="n">
        <f aca="false">+ROUNDUP(MAX(G1667/12000,H1667/51,1),0)</f>
        <v>1</v>
      </c>
      <c r="L1667" s="4" t="n">
        <f aca="false">+RANDBETWEEN(1,5)</f>
        <v>5</v>
      </c>
      <c r="M1667" s="4" t="str">
        <f aca="false">+VLOOKUP(A1667&amp;B1667,[1]country_org_des!$A$1:$E$1048576,5,0)</f>
        <v>FTL||Supplier_51||Plant_8||FTL_BX-BX_250</v>
      </c>
      <c r="N1667" s="4" t="n">
        <f aca="false">+FIND("FTL",M1667,2)+4</f>
        <v>32</v>
      </c>
      <c r="O1667" s="0" t="n">
        <f aca="false">+FIND("-",M1667)</f>
        <v>34</v>
      </c>
      <c r="P1667" s="0" t="n">
        <f aca="false">+LEN(M1667)</f>
        <v>40</v>
      </c>
      <c r="Q1667" s="0" t="str">
        <f aca="false">+RIGHT(M1667,P1667-O1667)</f>
        <v>BX_250</v>
      </c>
      <c r="R1667" s="0" t="n">
        <f aca="false">+LEN(M1667)-LEN(SUBSTITUTE(M1667,"_",""))</f>
        <v>4</v>
      </c>
      <c r="S1667" s="0" t="n">
        <f aca="false">+FIND("!",T1667)</f>
        <v>37</v>
      </c>
      <c r="T1667" s="0" t="str">
        <f aca="false">+SUBSTITUTE(M1667,"_","!",R1667)</f>
        <v>FTL||Supplier_51||Plant_8||FTL_BX-BX!250</v>
      </c>
    </row>
    <row r="1668" customFormat="false" ht="12.8" hidden="true" customHeight="false" outlineLevel="0" collapsed="false">
      <c r="A1668" s="0" t="s">
        <v>297</v>
      </c>
      <c r="B1668" s="0" t="s">
        <v>1859</v>
      </c>
      <c r="C1668" s="0" t="s">
        <v>1868</v>
      </c>
      <c r="D1668" s="0" t="n">
        <v>1008</v>
      </c>
      <c r="E1668" s="4" t="str">
        <f aca="false">+LEFT(RIGHT(M1668,P1668-N1668+1),O1668-N1668)</f>
        <v>BX</v>
      </c>
      <c r="F1668" s="4" t="str">
        <f aca="false">+RIGHT(LEFT(M1668,S1668-1),S1668-O1668-1)</f>
        <v>BX</v>
      </c>
      <c r="G1668" s="4" t="n">
        <f aca="false">+D1668*VLOOKUP(C1668,[1]commodities!A$1:H$1048576,2,0)</f>
        <v>1981.98</v>
      </c>
      <c r="H1668" s="4" t="n">
        <f aca="false">+$D1668*VLOOKUP(C1668,[1]commodities!A$1:H$1048576,3,0)</f>
        <v>24.57</v>
      </c>
      <c r="I1668" s="4" t="n">
        <f aca="false">+G1668/K1668</f>
        <v>1981.98</v>
      </c>
      <c r="J1668" s="4" t="n">
        <f aca="false">+H1668/K1668</f>
        <v>24.57</v>
      </c>
      <c r="K1668" s="4" t="n">
        <f aca="false">+ROUNDUP(MAX(G1668/12000,H1668/51,1),0)</f>
        <v>1</v>
      </c>
      <c r="L1668" s="4" t="n">
        <f aca="false">+RANDBETWEEN(1,5)</f>
        <v>4</v>
      </c>
      <c r="M1668" s="4" t="str">
        <f aca="false">+VLOOKUP(A1668&amp;B1668,[1]country_org_des!$A$1:$E$1048576,5,0)</f>
        <v>FTL||Supplier_51||Plant_8||FTL_BX-BX_250</v>
      </c>
      <c r="N1668" s="4" t="n">
        <f aca="false">+FIND("FTL",M1668,2)+4</f>
        <v>32</v>
      </c>
      <c r="O1668" s="0" t="n">
        <f aca="false">+FIND("-",M1668)</f>
        <v>34</v>
      </c>
      <c r="P1668" s="0" t="n">
        <f aca="false">+LEN(M1668)</f>
        <v>40</v>
      </c>
      <c r="Q1668" s="0" t="str">
        <f aca="false">+RIGHT(M1668,P1668-O1668)</f>
        <v>BX_250</v>
      </c>
      <c r="R1668" s="0" t="n">
        <f aca="false">+LEN(M1668)-LEN(SUBSTITUTE(M1668,"_",""))</f>
        <v>4</v>
      </c>
      <c r="S1668" s="0" t="n">
        <f aca="false">+FIND("!",T1668)</f>
        <v>37</v>
      </c>
      <c r="T1668" s="0" t="str">
        <f aca="false">+SUBSTITUTE(M1668,"_","!",R1668)</f>
        <v>FTL||Supplier_51||Plant_8||FTL_BX-BX!250</v>
      </c>
    </row>
    <row r="1669" customFormat="false" ht="12.8" hidden="true" customHeight="false" outlineLevel="0" collapsed="false">
      <c r="A1669" s="0" t="s">
        <v>297</v>
      </c>
      <c r="B1669" s="0" t="s">
        <v>1859</v>
      </c>
      <c r="C1669" s="0" t="s">
        <v>1869</v>
      </c>
      <c r="D1669" s="0" t="n">
        <v>1440</v>
      </c>
      <c r="E1669" s="4" t="str">
        <f aca="false">+LEFT(RIGHT(M1669,P1669-N1669+1),O1669-N1669)</f>
        <v>BX</v>
      </c>
      <c r="F1669" s="4" t="str">
        <f aca="false">+RIGHT(LEFT(M1669,S1669-1),S1669-O1669-1)</f>
        <v>BX</v>
      </c>
      <c r="G1669" s="4" t="n">
        <f aca="false">+D1669*VLOOKUP(C1669,[1]commodities!A$1:H$1048576,2,0)</f>
        <v>1812.6</v>
      </c>
      <c r="H1669" s="4" t="n">
        <f aca="false">+$D1669*VLOOKUP(C1669,[1]commodities!A$1:H$1048576,3,0)</f>
        <v>21.06</v>
      </c>
      <c r="I1669" s="4" t="n">
        <f aca="false">+G1669/K1669</f>
        <v>1812.6</v>
      </c>
      <c r="J1669" s="4" t="n">
        <f aca="false">+H1669/K1669</f>
        <v>21.06</v>
      </c>
      <c r="K1669" s="4" t="n">
        <f aca="false">+ROUNDUP(MAX(G1669/12000,H1669/51,1),0)</f>
        <v>1</v>
      </c>
      <c r="L1669" s="4" t="n">
        <f aca="false">+RANDBETWEEN(1,5)</f>
        <v>2</v>
      </c>
      <c r="M1669" s="4" t="str">
        <f aca="false">+VLOOKUP(A1669&amp;B1669,[1]country_org_des!$A$1:$E$1048576,5,0)</f>
        <v>FTL||Supplier_51||Plant_8||FTL_BX-BX_250</v>
      </c>
      <c r="N1669" s="4" t="n">
        <f aca="false">+FIND("FTL",M1669,2)+4</f>
        <v>32</v>
      </c>
      <c r="O1669" s="0" t="n">
        <f aca="false">+FIND("-",M1669)</f>
        <v>34</v>
      </c>
      <c r="P1669" s="0" t="n">
        <f aca="false">+LEN(M1669)</f>
        <v>40</v>
      </c>
      <c r="Q1669" s="0" t="str">
        <f aca="false">+RIGHT(M1669,P1669-O1669)</f>
        <v>BX_250</v>
      </c>
      <c r="R1669" s="0" t="n">
        <f aca="false">+LEN(M1669)-LEN(SUBSTITUTE(M1669,"_",""))</f>
        <v>4</v>
      </c>
      <c r="S1669" s="0" t="n">
        <f aca="false">+FIND("!",T1669)</f>
        <v>37</v>
      </c>
      <c r="T1669" s="0" t="str">
        <f aca="false">+SUBSTITUTE(M1669,"_","!",R1669)</f>
        <v>FTL||Supplier_51||Plant_8||FTL_BX-BX!250</v>
      </c>
    </row>
    <row r="1670" customFormat="false" ht="12.8" hidden="true" customHeight="false" outlineLevel="0" collapsed="false">
      <c r="A1670" s="0" t="s">
        <v>297</v>
      </c>
      <c r="B1670" s="0" t="s">
        <v>1859</v>
      </c>
      <c r="C1670" s="0" t="s">
        <v>1870</v>
      </c>
      <c r="D1670" s="0" t="n">
        <v>1520</v>
      </c>
      <c r="E1670" s="4" t="str">
        <f aca="false">+LEFT(RIGHT(M1670,P1670-N1670+1),O1670-N1670)</f>
        <v>BX</v>
      </c>
      <c r="F1670" s="4" t="str">
        <f aca="false">+RIGHT(LEFT(M1670,S1670-1),S1670-O1670-1)</f>
        <v>BX</v>
      </c>
      <c r="G1670" s="4" t="n">
        <f aca="false">+D1670*VLOOKUP(C1670,[1]commodities!A$1:H$1048576,2,0)</f>
        <v>1913.3</v>
      </c>
      <c r="H1670" s="4" t="n">
        <f aca="false">+$D1670*VLOOKUP(C1670,[1]commodities!A$1:H$1048576,3,0)</f>
        <v>22.23</v>
      </c>
      <c r="I1670" s="4" t="n">
        <f aca="false">+G1670/K1670</f>
        <v>1913.3</v>
      </c>
      <c r="J1670" s="4" t="n">
        <f aca="false">+H1670/K1670</f>
        <v>22.23</v>
      </c>
      <c r="K1670" s="4" t="n">
        <f aca="false">+ROUNDUP(MAX(G1670/12000,H1670/51,1),0)</f>
        <v>1</v>
      </c>
      <c r="L1670" s="4" t="n">
        <f aca="false">+RANDBETWEEN(1,5)</f>
        <v>4</v>
      </c>
      <c r="M1670" s="4" t="str">
        <f aca="false">+VLOOKUP(A1670&amp;B1670,[1]country_org_des!$A$1:$E$1048576,5,0)</f>
        <v>FTL||Supplier_51||Plant_8||FTL_BX-BX_250</v>
      </c>
      <c r="N1670" s="4" t="n">
        <f aca="false">+FIND("FTL",M1670,2)+4</f>
        <v>32</v>
      </c>
      <c r="O1670" s="0" t="n">
        <f aca="false">+FIND("-",M1670)</f>
        <v>34</v>
      </c>
      <c r="P1670" s="0" t="n">
        <f aca="false">+LEN(M1670)</f>
        <v>40</v>
      </c>
      <c r="Q1670" s="0" t="str">
        <f aca="false">+RIGHT(M1670,P1670-O1670)</f>
        <v>BX_250</v>
      </c>
      <c r="R1670" s="0" t="n">
        <f aca="false">+LEN(M1670)-LEN(SUBSTITUTE(M1670,"_",""))</f>
        <v>4</v>
      </c>
      <c r="S1670" s="0" t="n">
        <f aca="false">+FIND("!",T1670)</f>
        <v>37</v>
      </c>
      <c r="T1670" s="0" t="str">
        <f aca="false">+SUBSTITUTE(M1670,"_","!",R1670)</f>
        <v>FTL||Supplier_51||Plant_8||FTL_BX-BX!250</v>
      </c>
    </row>
    <row r="1671" customFormat="false" ht="12.8" hidden="true" customHeight="false" outlineLevel="0" collapsed="false">
      <c r="A1671" s="0" t="s">
        <v>297</v>
      </c>
      <c r="B1671" s="0" t="s">
        <v>1859</v>
      </c>
      <c r="C1671" s="0" t="s">
        <v>1871</v>
      </c>
      <c r="D1671" s="0" t="n">
        <v>360</v>
      </c>
      <c r="E1671" s="4" t="str">
        <f aca="false">+LEFT(RIGHT(M1671,P1671-N1671+1),O1671-N1671)</f>
        <v>BX</v>
      </c>
      <c r="F1671" s="4" t="str">
        <f aca="false">+RIGHT(LEFT(M1671,S1671-1),S1671-O1671-1)</f>
        <v>BX</v>
      </c>
      <c r="G1671" s="4" t="n">
        <f aca="false">+D1671*VLOOKUP(C1671,[1]commodities!A$1:H$1048576,2,0)</f>
        <v>49.920000012</v>
      </c>
      <c r="H1671" s="4" t="n">
        <f aca="false">+$D1671*VLOOKUP(C1671,[1]commodities!A$1:H$1048576,3,0)</f>
        <v>0.2808</v>
      </c>
      <c r="I1671" s="4" t="n">
        <f aca="false">+G1671/K1671</f>
        <v>49.920000012</v>
      </c>
      <c r="J1671" s="4" t="n">
        <f aca="false">+H1671/K1671</f>
        <v>0.2808</v>
      </c>
      <c r="K1671" s="4" t="n">
        <f aca="false">+ROUNDUP(MAX(G1671/12000,H1671/51,1),0)</f>
        <v>1</v>
      </c>
      <c r="L1671" s="4" t="n">
        <f aca="false">+RANDBETWEEN(1,5)</f>
        <v>3</v>
      </c>
      <c r="M1671" s="4" t="str">
        <f aca="false">+VLOOKUP(A1671&amp;B1671,[1]country_org_des!$A$1:$E$1048576,5,0)</f>
        <v>FTL||Supplier_51||Plant_8||FTL_BX-BX_250</v>
      </c>
      <c r="N1671" s="4" t="n">
        <f aca="false">+FIND("FTL",M1671,2)+4</f>
        <v>32</v>
      </c>
      <c r="O1671" s="0" t="n">
        <f aca="false">+FIND("-",M1671)</f>
        <v>34</v>
      </c>
      <c r="P1671" s="0" t="n">
        <f aca="false">+LEN(M1671)</f>
        <v>40</v>
      </c>
      <c r="Q1671" s="0" t="str">
        <f aca="false">+RIGHT(M1671,P1671-O1671)</f>
        <v>BX_250</v>
      </c>
      <c r="R1671" s="0" t="n">
        <f aca="false">+LEN(M1671)-LEN(SUBSTITUTE(M1671,"_",""))</f>
        <v>4</v>
      </c>
      <c r="S1671" s="0" t="n">
        <f aca="false">+FIND("!",T1671)</f>
        <v>37</v>
      </c>
      <c r="T1671" s="0" t="str">
        <f aca="false">+SUBSTITUTE(M1671,"_","!",R1671)</f>
        <v>FTL||Supplier_51||Plant_8||FTL_BX-BX!250</v>
      </c>
    </row>
    <row r="1672" customFormat="false" ht="12.8" hidden="true" customHeight="false" outlineLevel="0" collapsed="false">
      <c r="A1672" s="0" t="s">
        <v>1872</v>
      </c>
      <c r="B1672" s="0" t="s">
        <v>1859</v>
      </c>
      <c r="C1672" s="0" t="s">
        <v>1873</v>
      </c>
      <c r="D1672" s="0" t="n">
        <v>840</v>
      </c>
      <c r="E1672" s="4" t="str">
        <f aca="false">+LEFT(RIGHT(M1672,P1672-N1672+1),O1672-N1672)</f>
        <v>DE_W</v>
      </c>
      <c r="F1672" s="4" t="str">
        <f aca="false">+RIGHT(LEFT(M1672,S1672-1),S1672-O1672-1)</f>
        <v>BX</v>
      </c>
      <c r="G1672" s="4" t="n">
        <f aca="false">+D1672*VLOOKUP(C1672,[1]commodities!A$1:H$1048576,2,0)</f>
        <v>635.399999976</v>
      </c>
      <c r="H1672" s="4" t="n">
        <f aca="false">+$D1672*VLOOKUP(C1672,[1]commodities!A$1:H$1048576,3,0)</f>
        <v>7.020000036</v>
      </c>
      <c r="I1672" s="4" t="n">
        <f aca="false">+G1672/K1672</f>
        <v>635.399999976</v>
      </c>
      <c r="J1672" s="4" t="n">
        <f aca="false">+H1672/K1672</f>
        <v>7.020000036</v>
      </c>
      <c r="K1672" s="4" t="n">
        <f aca="false">+ROUNDUP(MAX(G1672/12000,H1672/51,1),0)</f>
        <v>1</v>
      </c>
      <c r="L1672" s="4" t="n">
        <f aca="false">+RANDBETWEEN(1,5)</f>
        <v>4</v>
      </c>
      <c r="M1672" s="4" t="str">
        <f aca="false">+VLOOKUP(A1672&amp;B1672,[1]country_org_des!$A$1:$E$1048576,5,0)</f>
        <v>FTL||Supplier_62||Plant_8||FTL_DE_W-BX_250</v>
      </c>
      <c r="N1672" s="4" t="n">
        <f aca="false">+FIND("FTL",M1672,2)+4</f>
        <v>32</v>
      </c>
      <c r="O1672" s="0" t="n">
        <f aca="false">+FIND("-",M1672)</f>
        <v>36</v>
      </c>
      <c r="P1672" s="0" t="n">
        <f aca="false">+LEN(M1672)</f>
        <v>42</v>
      </c>
      <c r="Q1672" s="0" t="str">
        <f aca="false">+RIGHT(M1672,P1672-O1672)</f>
        <v>BX_250</v>
      </c>
      <c r="R1672" s="0" t="n">
        <f aca="false">+LEN(M1672)-LEN(SUBSTITUTE(M1672,"_",""))</f>
        <v>5</v>
      </c>
      <c r="S1672" s="0" t="n">
        <f aca="false">+FIND("!",T1672)</f>
        <v>39</v>
      </c>
      <c r="T1672" s="0" t="str">
        <f aca="false">+SUBSTITUTE(M1672,"_","!",R1672)</f>
        <v>FTL||Supplier_62||Plant_8||FTL_DE_W-BX!250</v>
      </c>
    </row>
    <row r="1673" customFormat="false" ht="12.8" hidden="true" customHeight="false" outlineLevel="0" collapsed="false">
      <c r="A1673" s="0" t="s">
        <v>1872</v>
      </c>
      <c r="B1673" s="0" t="s">
        <v>1859</v>
      </c>
      <c r="C1673" s="0" t="s">
        <v>1874</v>
      </c>
      <c r="D1673" s="0" t="n">
        <v>840</v>
      </c>
      <c r="E1673" s="4" t="str">
        <f aca="false">+LEFT(RIGHT(M1673,P1673-N1673+1),O1673-N1673)</f>
        <v>DE_W</v>
      </c>
      <c r="F1673" s="4" t="str">
        <f aca="false">+RIGHT(LEFT(M1673,S1673-1),S1673-O1673-1)</f>
        <v>BX</v>
      </c>
      <c r="G1673" s="4" t="n">
        <f aca="false">+D1673*VLOOKUP(C1673,[1]commodities!A$1:H$1048576,2,0)</f>
        <v>635.399999976</v>
      </c>
      <c r="H1673" s="4" t="n">
        <f aca="false">+$D1673*VLOOKUP(C1673,[1]commodities!A$1:H$1048576,3,0)</f>
        <v>7.020000036</v>
      </c>
      <c r="I1673" s="4" t="n">
        <f aca="false">+G1673/K1673</f>
        <v>635.399999976</v>
      </c>
      <c r="J1673" s="4" t="n">
        <f aca="false">+H1673/K1673</f>
        <v>7.020000036</v>
      </c>
      <c r="K1673" s="4" t="n">
        <f aca="false">+ROUNDUP(MAX(G1673/12000,H1673/51,1),0)</f>
        <v>1</v>
      </c>
      <c r="L1673" s="4" t="n">
        <f aca="false">+RANDBETWEEN(1,5)</f>
        <v>5</v>
      </c>
      <c r="M1673" s="4" t="str">
        <f aca="false">+VLOOKUP(A1673&amp;B1673,[1]country_org_des!$A$1:$E$1048576,5,0)</f>
        <v>FTL||Supplier_62||Plant_8||FTL_DE_W-BX_250</v>
      </c>
      <c r="N1673" s="4" t="n">
        <f aca="false">+FIND("FTL",M1673,2)+4</f>
        <v>32</v>
      </c>
      <c r="O1673" s="0" t="n">
        <f aca="false">+FIND("-",M1673)</f>
        <v>36</v>
      </c>
      <c r="P1673" s="0" t="n">
        <f aca="false">+LEN(M1673)</f>
        <v>42</v>
      </c>
      <c r="Q1673" s="0" t="str">
        <f aca="false">+RIGHT(M1673,P1673-O1673)</f>
        <v>BX_250</v>
      </c>
      <c r="R1673" s="0" t="n">
        <f aca="false">+LEN(M1673)-LEN(SUBSTITUTE(M1673,"_",""))</f>
        <v>5</v>
      </c>
      <c r="S1673" s="0" t="n">
        <f aca="false">+FIND("!",T1673)</f>
        <v>39</v>
      </c>
      <c r="T1673" s="0" t="str">
        <f aca="false">+SUBSTITUTE(M1673,"_","!",R1673)</f>
        <v>FTL||Supplier_62||Plant_8||FTL_DE_W-BX!250</v>
      </c>
    </row>
    <row r="1674" customFormat="false" ht="12.8" hidden="true" customHeight="false" outlineLevel="0" collapsed="false">
      <c r="A1674" s="0" t="s">
        <v>1872</v>
      </c>
      <c r="B1674" s="0" t="s">
        <v>1859</v>
      </c>
      <c r="C1674" s="0" t="s">
        <v>1875</v>
      </c>
      <c r="D1674" s="0" t="n">
        <v>244</v>
      </c>
      <c r="E1674" s="4" t="str">
        <f aca="false">+LEFT(RIGHT(M1674,P1674-N1674+1),O1674-N1674)</f>
        <v>DE_W</v>
      </c>
      <c r="F1674" s="4" t="str">
        <f aca="false">+RIGHT(LEFT(M1674,S1674-1),S1674-O1674-1)</f>
        <v>BX</v>
      </c>
      <c r="G1674" s="4" t="n">
        <f aca="false">+D1674*VLOOKUP(C1674,[1]commodities!A$1:H$1048576,2,0)</f>
        <v>92.20000001</v>
      </c>
      <c r="H1674" s="4" t="n">
        <f aca="false">+$D1674*VLOOKUP(C1674,[1]commodities!A$1:H$1048576,3,0)</f>
        <v>1.4747040116</v>
      </c>
      <c r="I1674" s="4" t="n">
        <f aca="false">+G1674/K1674</f>
        <v>92.20000001</v>
      </c>
      <c r="J1674" s="4" t="n">
        <f aca="false">+H1674/K1674</f>
        <v>1.4747040116</v>
      </c>
      <c r="K1674" s="4" t="n">
        <f aca="false">+ROUNDUP(MAX(G1674/12000,H1674/51,1),0)</f>
        <v>1</v>
      </c>
      <c r="L1674" s="4" t="n">
        <f aca="false">+RANDBETWEEN(1,5)</f>
        <v>1</v>
      </c>
      <c r="M1674" s="4" t="str">
        <f aca="false">+VLOOKUP(A1674&amp;B1674,[1]country_org_des!$A$1:$E$1048576,5,0)</f>
        <v>FTL||Supplier_62||Plant_8||FTL_DE_W-BX_250</v>
      </c>
      <c r="N1674" s="4" t="n">
        <f aca="false">+FIND("FTL",M1674,2)+4</f>
        <v>32</v>
      </c>
      <c r="O1674" s="0" t="n">
        <f aca="false">+FIND("-",M1674)</f>
        <v>36</v>
      </c>
      <c r="P1674" s="0" t="n">
        <f aca="false">+LEN(M1674)</f>
        <v>42</v>
      </c>
      <c r="Q1674" s="0" t="str">
        <f aca="false">+RIGHT(M1674,P1674-O1674)</f>
        <v>BX_250</v>
      </c>
      <c r="R1674" s="0" t="n">
        <f aca="false">+LEN(M1674)-LEN(SUBSTITUTE(M1674,"_",""))</f>
        <v>5</v>
      </c>
      <c r="S1674" s="0" t="n">
        <f aca="false">+FIND("!",T1674)</f>
        <v>39</v>
      </c>
      <c r="T1674" s="0" t="str">
        <f aca="false">+SUBSTITUTE(M1674,"_","!",R1674)</f>
        <v>FTL||Supplier_62||Plant_8||FTL_DE_W-BX!250</v>
      </c>
    </row>
    <row r="1675" customFormat="false" ht="12.8" hidden="true" customHeight="false" outlineLevel="0" collapsed="false">
      <c r="A1675" s="0" t="s">
        <v>1872</v>
      </c>
      <c r="B1675" s="0" t="s">
        <v>1859</v>
      </c>
      <c r="C1675" s="0" t="s">
        <v>1876</v>
      </c>
      <c r="D1675" s="0" t="n">
        <v>244</v>
      </c>
      <c r="E1675" s="4" t="str">
        <f aca="false">+LEFT(RIGHT(M1675,P1675-N1675+1),O1675-N1675)</f>
        <v>DE_W</v>
      </c>
      <c r="F1675" s="4" t="str">
        <f aca="false">+RIGHT(LEFT(M1675,S1675-1),S1675-O1675-1)</f>
        <v>BX</v>
      </c>
      <c r="G1675" s="4" t="n">
        <f aca="false">+D1675*VLOOKUP(C1675,[1]commodities!A$1:H$1048576,2,0)</f>
        <v>92.20000001</v>
      </c>
      <c r="H1675" s="4" t="n">
        <f aca="false">+$D1675*VLOOKUP(C1675,[1]commodities!A$1:H$1048576,3,0)</f>
        <v>1.4747040116</v>
      </c>
      <c r="I1675" s="4" t="n">
        <f aca="false">+G1675/K1675</f>
        <v>92.20000001</v>
      </c>
      <c r="J1675" s="4" t="n">
        <f aca="false">+H1675/K1675</f>
        <v>1.4747040116</v>
      </c>
      <c r="K1675" s="4" t="n">
        <f aca="false">+ROUNDUP(MAX(G1675/12000,H1675/51,1),0)</f>
        <v>1</v>
      </c>
      <c r="L1675" s="4" t="n">
        <f aca="false">+RANDBETWEEN(1,5)</f>
        <v>2</v>
      </c>
      <c r="M1675" s="4" t="str">
        <f aca="false">+VLOOKUP(A1675&amp;B1675,[1]country_org_des!$A$1:$E$1048576,5,0)</f>
        <v>FTL||Supplier_62||Plant_8||FTL_DE_W-BX_250</v>
      </c>
      <c r="N1675" s="4" t="n">
        <f aca="false">+FIND("FTL",M1675,2)+4</f>
        <v>32</v>
      </c>
      <c r="O1675" s="0" t="n">
        <f aca="false">+FIND("-",M1675)</f>
        <v>36</v>
      </c>
      <c r="P1675" s="0" t="n">
        <f aca="false">+LEN(M1675)</f>
        <v>42</v>
      </c>
      <c r="Q1675" s="0" t="str">
        <f aca="false">+RIGHT(M1675,P1675-O1675)</f>
        <v>BX_250</v>
      </c>
      <c r="R1675" s="0" t="n">
        <f aca="false">+LEN(M1675)-LEN(SUBSTITUTE(M1675,"_",""))</f>
        <v>5</v>
      </c>
      <c r="S1675" s="0" t="n">
        <f aca="false">+FIND("!",T1675)</f>
        <v>39</v>
      </c>
      <c r="T1675" s="0" t="str">
        <f aca="false">+SUBSTITUTE(M1675,"_","!",R1675)</f>
        <v>FTL||Supplier_62||Plant_8||FTL_DE_W-BX!250</v>
      </c>
    </row>
    <row r="1676" customFormat="false" ht="12.8" hidden="true" customHeight="false" outlineLevel="0" collapsed="false">
      <c r="A1676" s="0" t="s">
        <v>1877</v>
      </c>
      <c r="B1676" s="0" t="s">
        <v>1859</v>
      </c>
      <c r="C1676" s="0" t="s">
        <v>1878</v>
      </c>
      <c r="D1676" s="0" t="n">
        <v>576</v>
      </c>
      <c r="E1676" s="4" t="str">
        <f aca="false">+LEFT(RIGHT(M1676,P1676-N1676+1),O1676-N1676)</f>
        <v>PL</v>
      </c>
      <c r="F1676" s="4" t="str">
        <f aca="false">+RIGHT(LEFT(M1676,S1676-1),S1676-O1676-1)</f>
        <v>BX</v>
      </c>
      <c r="G1676" s="4" t="n">
        <f aca="false">+D1676*VLOOKUP(C1676,[1]commodities!A$1:H$1048576,2,0)</f>
        <v>830.4000000192</v>
      </c>
      <c r="H1676" s="4" t="n">
        <f aca="false">+$D1676*VLOOKUP(C1676,[1]commodities!A$1:H$1048576,3,0)</f>
        <v>9.504</v>
      </c>
      <c r="I1676" s="4" t="n">
        <f aca="false">+G1676/K1676</f>
        <v>830.4000000192</v>
      </c>
      <c r="J1676" s="4" t="n">
        <f aca="false">+H1676/K1676</f>
        <v>9.504</v>
      </c>
      <c r="K1676" s="4" t="n">
        <f aca="false">+ROUNDUP(MAX(G1676/12000,H1676/51,1),0)</f>
        <v>1</v>
      </c>
      <c r="L1676" s="4" t="n">
        <f aca="false">+RANDBETWEEN(1,5)</f>
        <v>1</v>
      </c>
      <c r="M1676" s="4" t="str">
        <f aca="false">+VLOOKUP(A1676&amp;B1676,[1]country_org_des!$A$1:$E$1048576,5,0)</f>
        <v>FTL||Supplier_328||Plant_8||FTL_PL-BX_1500</v>
      </c>
      <c r="N1676" s="4" t="n">
        <f aca="false">+FIND("FTL",M1676,2)+4</f>
        <v>33</v>
      </c>
      <c r="O1676" s="0" t="n">
        <f aca="false">+FIND("-",M1676)</f>
        <v>35</v>
      </c>
      <c r="P1676" s="0" t="n">
        <f aca="false">+LEN(M1676)</f>
        <v>42</v>
      </c>
      <c r="Q1676" s="0" t="str">
        <f aca="false">+RIGHT(M1676,P1676-O1676)</f>
        <v>BX_1500</v>
      </c>
      <c r="R1676" s="0" t="n">
        <f aca="false">+LEN(M1676)-LEN(SUBSTITUTE(M1676,"_",""))</f>
        <v>4</v>
      </c>
      <c r="S1676" s="0" t="n">
        <f aca="false">+FIND("!",T1676)</f>
        <v>38</v>
      </c>
      <c r="T1676" s="0" t="str">
        <f aca="false">+SUBSTITUTE(M1676,"_","!",R1676)</f>
        <v>FTL||Supplier_328||Plant_8||FTL_PL-BX!1500</v>
      </c>
    </row>
    <row r="1677" customFormat="false" ht="12.8" hidden="true" customHeight="false" outlineLevel="0" collapsed="false">
      <c r="A1677" s="0" t="s">
        <v>1877</v>
      </c>
      <c r="B1677" s="0" t="s">
        <v>1859</v>
      </c>
      <c r="C1677" s="0" t="s">
        <v>1879</v>
      </c>
      <c r="D1677" s="0" t="n">
        <v>1008</v>
      </c>
      <c r="E1677" s="4" t="str">
        <f aca="false">+LEFT(RIGHT(M1677,P1677-N1677+1),O1677-N1677)</f>
        <v>PL</v>
      </c>
      <c r="F1677" s="4" t="str">
        <f aca="false">+RIGHT(LEFT(M1677,S1677-1),S1677-O1677-1)</f>
        <v>BX</v>
      </c>
      <c r="G1677" s="4" t="n">
        <f aca="false">+D1677*VLOOKUP(C1677,[1]commodities!A$1:H$1048576,2,0)</f>
        <v>1453.2000000336</v>
      </c>
      <c r="H1677" s="4" t="n">
        <f aca="false">+$D1677*VLOOKUP(C1677,[1]commodities!A$1:H$1048576,3,0)</f>
        <v>16.632</v>
      </c>
      <c r="I1677" s="4" t="n">
        <f aca="false">+G1677/K1677</f>
        <v>1453.2000000336</v>
      </c>
      <c r="J1677" s="4" t="n">
        <f aca="false">+H1677/K1677</f>
        <v>16.632</v>
      </c>
      <c r="K1677" s="4" t="n">
        <f aca="false">+ROUNDUP(MAX(G1677/12000,H1677/51,1),0)</f>
        <v>1</v>
      </c>
      <c r="L1677" s="4" t="n">
        <f aca="false">+RANDBETWEEN(1,5)</f>
        <v>5</v>
      </c>
      <c r="M1677" s="4" t="str">
        <f aca="false">+VLOOKUP(A1677&amp;B1677,[1]country_org_des!$A$1:$E$1048576,5,0)</f>
        <v>FTL||Supplier_328||Plant_8||FTL_PL-BX_1500</v>
      </c>
      <c r="N1677" s="4" t="n">
        <f aca="false">+FIND("FTL",M1677,2)+4</f>
        <v>33</v>
      </c>
      <c r="O1677" s="0" t="n">
        <f aca="false">+FIND("-",M1677)</f>
        <v>35</v>
      </c>
      <c r="P1677" s="0" t="n">
        <f aca="false">+LEN(M1677)</f>
        <v>42</v>
      </c>
      <c r="Q1677" s="0" t="str">
        <f aca="false">+RIGHT(M1677,P1677-O1677)</f>
        <v>BX_1500</v>
      </c>
      <c r="R1677" s="0" t="n">
        <f aca="false">+LEN(M1677)-LEN(SUBSTITUTE(M1677,"_",""))</f>
        <v>4</v>
      </c>
      <c r="S1677" s="0" t="n">
        <f aca="false">+FIND("!",T1677)</f>
        <v>38</v>
      </c>
      <c r="T1677" s="0" t="str">
        <f aca="false">+SUBSTITUTE(M1677,"_","!",R1677)</f>
        <v>FTL||Supplier_328||Plant_8||FTL_PL-BX!1500</v>
      </c>
    </row>
    <row r="1678" customFormat="false" ht="12.8" hidden="true" customHeight="false" outlineLevel="0" collapsed="false">
      <c r="A1678" s="0" t="s">
        <v>1877</v>
      </c>
      <c r="B1678" s="0" t="s">
        <v>1859</v>
      </c>
      <c r="C1678" s="0" t="s">
        <v>1880</v>
      </c>
      <c r="D1678" s="0" t="n">
        <v>144</v>
      </c>
      <c r="E1678" s="4" t="str">
        <f aca="false">+LEFT(RIGHT(M1678,P1678-N1678+1),O1678-N1678)</f>
        <v>PL</v>
      </c>
      <c r="F1678" s="4" t="str">
        <f aca="false">+RIGHT(LEFT(M1678,S1678-1),S1678-O1678-1)</f>
        <v>BX</v>
      </c>
      <c r="G1678" s="4" t="n">
        <f aca="false">+D1678*VLOOKUP(C1678,[1]commodities!A$1:H$1048576,2,0)</f>
        <v>207.6000000048</v>
      </c>
      <c r="H1678" s="4" t="n">
        <f aca="false">+$D1678*VLOOKUP(C1678,[1]commodities!A$1:H$1048576,3,0)</f>
        <v>2.376</v>
      </c>
      <c r="I1678" s="4" t="n">
        <f aca="false">+G1678/K1678</f>
        <v>207.6000000048</v>
      </c>
      <c r="J1678" s="4" t="n">
        <f aca="false">+H1678/K1678</f>
        <v>2.376</v>
      </c>
      <c r="K1678" s="4" t="n">
        <f aca="false">+ROUNDUP(MAX(G1678/12000,H1678/51,1),0)</f>
        <v>1</v>
      </c>
      <c r="L1678" s="4" t="n">
        <f aca="false">+RANDBETWEEN(1,5)</f>
        <v>3</v>
      </c>
      <c r="M1678" s="4" t="str">
        <f aca="false">+VLOOKUP(A1678&amp;B1678,[1]country_org_des!$A$1:$E$1048576,5,0)</f>
        <v>FTL||Supplier_328||Plant_8||FTL_PL-BX_1500</v>
      </c>
      <c r="N1678" s="4" t="n">
        <f aca="false">+FIND("FTL",M1678,2)+4</f>
        <v>33</v>
      </c>
      <c r="O1678" s="0" t="n">
        <f aca="false">+FIND("-",M1678)</f>
        <v>35</v>
      </c>
      <c r="P1678" s="0" t="n">
        <f aca="false">+LEN(M1678)</f>
        <v>42</v>
      </c>
      <c r="Q1678" s="0" t="str">
        <f aca="false">+RIGHT(M1678,P1678-O1678)</f>
        <v>BX_1500</v>
      </c>
      <c r="R1678" s="0" t="n">
        <f aca="false">+LEN(M1678)-LEN(SUBSTITUTE(M1678,"_",""))</f>
        <v>4</v>
      </c>
      <c r="S1678" s="0" t="n">
        <f aca="false">+FIND("!",T1678)</f>
        <v>38</v>
      </c>
      <c r="T1678" s="0" t="str">
        <f aca="false">+SUBSTITUTE(M1678,"_","!",R1678)</f>
        <v>FTL||Supplier_328||Plant_8||FTL_PL-BX!1500</v>
      </c>
    </row>
    <row r="1679" customFormat="false" ht="12.8" hidden="true" customHeight="false" outlineLevel="0" collapsed="false">
      <c r="A1679" s="0" t="s">
        <v>1881</v>
      </c>
      <c r="B1679" s="0" t="s">
        <v>1859</v>
      </c>
      <c r="C1679" s="0" t="s">
        <v>1882</v>
      </c>
      <c r="D1679" s="0" t="n">
        <v>500</v>
      </c>
      <c r="E1679" s="4" t="str">
        <f aca="false">+LEFT(RIGHT(M1679,P1679-N1679+1),O1679-N1679)</f>
        <v>GB</v>
      </c>
      <c r="F1679" s="4" t="str">
        <f aca="false">+RIGHT(LEFT(M1679,S1679-1),S1679-O1679-1)</f>
        <v>BX</v>
      </c>
      <c r="G1679" s="4" t="n">
        <f aca="false">+D1679*VLOOKUP(C1679,[1]commodities!A$1:H$1048576,2,0)</f>
        <v>36.7</v>
      </c>
      <c r="H1679" s="4" t="n">
        <f aca="false">+$D1679*VLOOKUP(C1679,[1]commodities!A$1:H$1048576,3,0)</f>
        <v>0.370359</v>
      </c>
      <c r="I1679" s="4" t="n">
        <f aca="false">+G1679/K1679</f>
        <v>36.7</v>
      </c>
      <c r="J1679" s="4" t="n">
        <f aca="false">+H1679/K1679</f>
        <v>0.370359</v>
      </c>
      <c r="K1679" s="4" t="n">
        <f aca="false">+ROUNDUP(MAX(G1679/12000,H1679/51,1),0)</f>
        <v>1</v>
      </c>
      <c r="L1679" s="4" t="n">
        <f aca="false">+RANDBETWEEN(1,5)</f>
        <v>2</v>
      </c>
      <c r="M1679" s="4" t="str">
        <f aca="false">+VLOOKUP(A1679&amp;B1679,[1]country_org_des!$A$1:$E$1048576,5,0)</f>
        <v>FTL||Supplier_16||Plant_8||FTL_GB-BX_1000</v>
      </c>
      <c r="N1679" s="4" t="n">
        <f aca="false">+FIND("FTL",M1679,2)+4</f>
        <v>32</v>
      </c>
      <c r="O1679" s="0" t="n">
        <f aca="false">+FIND("-",M1679)</f>
        <v>34</v>
      </c>
      <c r="P1679" s="0" t="n">
        <f aca="false">+LEN(M1679)</f>
        <v>41</v>
      </c>
      <c r="Q1679" s="0" t="str">
        <f aca="false">+RIGHT(M1679,P1679-O1679)</f>
        <v>BX_1000</v>
      </c>
      <c r="R1679" s="0" t="n">
        <f aca="false">+LEN(M1679)-LEN(SUBSTITUTE(M1679,"_",""))</f>
        <v>4</v>
      </c>
      <c r="S1679" s="0" t="n">
        <f aca="false">+FIND("!",T1679)</f>
        <v>37</v>
      </c>
      <c r="T1679" s="0" t="str">
        <f aca="false">+SUBSTITUTE(M1679,"_","!",R1679)</f>
        <v>FTL||Supplier_16||Plant_8||FTL_GB-BX!1000</v>
      </c>
    </row>
    <row r="1680" customFormat="false" ht="12.8" hidden="true" customHeight="false" outlineLevel="0" collapsed="false">
      <c r="A1680" s="0" t="s">
        <v>1881</v>
      </c>
      <c r="B1680" s="0" t="s">
        <v>1859</v>
      </c>
      <c r="C1680" s="0" t="s">
        <v>1883</v>
      </c>
      <c r="D1680" s="0" t="n">
        <v>600</v>
      </c>
      <c r="E1680" s="4" t="str">
        <f aca="false">+LEFT(RIGHT(M1680,P1680-N1680+1),O1680-N1680)</f>
        <v>GB</v>
      </c>
      <c r="F1680" s="4" t="str">
        <f aca="false">+RIGHT(LEFT(M1680,S1680-1),S1680-O1680-1)</f>
        <v>BX</v>
      </c>
      <c r="G1680" s="4" t="n">
        <f aca="false">+D1680*VLOOKUP(C1680,[1]commodities!A$1:H$1048576,2,0)</f>
        <v>5.44000002</v>
      </c>
      <c r="H1680" s="4" t="n">
        <f aca="false">+$D1680*VLOOKUP(C1680,[1]commodities!A$1:H$1048576,3,0)</f>
        <v>0.040545</v>
      </c>
      <c r="I1680" s="4" t="n">
        <f aca="false">+G1680/K1680</f>
        <v>5.44000002</v>
      </c>
      <c r="J1680" s="4" t="n">
        <f aca="false">+H1680/K1680</f>
        <v>0.040545</v>
      </c>
      <c r="K1680" s="4" t="n">
        <f aca="false">+ROUNDUP(MAX(G1680/12000,H1680/51,1),0)</f>
        <v>1</v>
      </c>
      <c r="L1680" s="4" t="n">
        <f aca="false">+RANDBETWEEN(1,5)</f>
        <v>3</v>
      </c>
      <c r="M1680" s="4" t="str">
        <f aca="false">+VLOOKUP(A1680&amp;B1680,[1]country_org_des!$A$1:$E$1048576,5,0)</f>
        <v>FTL||Supplier_16||Plant_8||FTL_GB-BX_1000</v>
      </c>
      <c r="N1680" s="4" t="n">
        <f aca="false">+FIND("FTL",M1680,2)+4</f>
        <v>32</v>
      </c>
      <c r="O1680" s="0" t="n">
        <f aca="false">+FIND("-",M1680)</f>
        <v>34</v>
      </c>
      <c r="P1680" s="0" t="n">
        <f aca="false">+LEN(M1680)</f>
        <v>41</v>
      </c>
      <c r="Q1680" s="0" t="str">
        <f aca="false">+RIGHT(M1680,P1680-O1680)</f>
        <v>BX_1000</v>
      </c>
      <c r="R1680" s="0" t="n">
        <f aca="false">+LEN(M1680)-LEN(SUBSTITUTE(M1680,"_",""))</f>
        <v>4</v>
      </c>
      <c r="S1680" s="0" t="n">
        <f aca="false">+FIND("!",T1680)</f>
        <v>37</v>
      </c>
      <c r="T1680" s="0" t="str">
        <f aca="false">+SUBSTITUTE(M1680,"_","!",R1680)</f>
        <v>FTL||Supplier_16||Plant_8||FTL_GB-BX!1000</v>
      </c>
    </row>
    <row r="1681" customFormat="false" ht="12.8" hidden="true" customHeight="false" outlineLevel="0" collapsed="false">
      <c r="A1681" s="0" t="s">
        <v>1881</v>
      </c>
      <c r="B1681" s="0" t="s">
        <v>1859</v>
      </c>
      <c r="C1681" s="0" t="s">
        <v>1884</v>
      </c>
      <c r="D1681" s="0" t="n">
        <v>6650</v>
      </c>
      <c r="E1681" s="4" t="str">
        <f aca="false">+LEFT(RIGHT(M1681,P1681-N1681+1),O1681-N1681)</f>
        <v>GB</v>
      </c>
      <c r="F1681" s="4" t="str">
        <f aca="false">+RIGHT(LEFT(M1681,S1681-1),S1681-O1681-1)</f>
        <v>BX</v>
      </c>
      <c r="G1681" s="4" t="n">
        <f aca="false">+D1681*VLOOKUP(C1681,[1]commodities!A$1:H$1048576,2,0)</f>
        <v>832.199999715</v>
      </c>
      <c r="H1681" s="4" t="n">
        <f aca="false">+$D1681*VLOOKUP(C1681,[1]commodities!A$1:H$1048576,3,0)</f>
        <v>2.62707984</v>
      </c>
      <c r="I1681" s="4" t="n">
        <f aca="false">+G1681/K1681</f>
        <v>832.199999715</v>
      </c>
      <c r="J1681" s="4" t="n">
        <f aca="false">+H1681/K1681</f>
        <v>2.62707984</v>
      </c>
      <c r="K1681" s="4" t="n">
        <f aca="false">+ROUNDUP(MAX(G1681/12000,H1681/51,1),0)</f>
        <v>1</v>
      </c>
      <c r="L1681" s="4" t="n">
        <f aca="false">+RANDBETWEEN(1,5)</f>
        <v>3</v>
      </c>
      <c r="M1681" s="4" t="str">
        <f aca="false">+VLOOKUP(A1681&amp;B1681,[1]country_org_des!$A$1:$E$1048576,5,0)</f>
        <v>FTL||Supplier_16||Plant_8||FTL_GB-BX_1000</v>
      </c>
      <c r="N1681" s="4" t="n">
        <f aca="false">+FIND("FTL",M1681,2)+4</f>
        <v>32</v>
      </c>
      <c r="O1681" s="0" t="n">
        <f aca="false">+FIND("-",M1681)</f>
        <v>34</v>
      </c>
      <c r="P1681" s="0" t="n">
        <f aca="false">+LEN(M1681)</f>
        <v>41</v>
      </c>
      <c r="Q1681" s="0" t="str">
        <f aca="false">+RIGHT(M1681,P1681-O1681)</f>
        <v>BX_1000</v>
      </c>
      <c r="R1681" s="0" t="n">
        <f aca="false">+LEN(M1681)-LEN(SUBSTITUTE(M1681,"_",""))</f>
        <v>4</v>
      </c>
      <c r="S1681" s="0" t="n">
        <f aca="false">+FIND("!",T1681)</f>
        <v>37</v>
      </c>
      <c r="T1681" s="0" t="str">
        <f aca="false">+SUBSTITUTE(M1681,"_","!",R1681)</f>
        <v>FTL||Supplier_16||Plant_8||FTL_GB-BX!1000</v>
      </c>
    </row>
    <row r="1682" customFormat="false" ht="12.8" hidden="true" customHeight="false" outlineLevel="0" collapsed="false">
      <c r="A1682" s="0" t="s">
        <v>1885</v>
      </c>
      <c r="B1682" s="0" t="s">
        <v>1859</v>
      </c>
      <c r="C1682" s="0" t="s">
        <v>1886</v>
      </c>
      <c r="D1682" s="0" t="n">
        <v>1371</v>
      </c>
      <c r="E1682" s="4" t="str">
        <f aca="false">+LEFT(RIGHT(M1682,P1682-N1682+1),O1682-N1682)</f>
        <v>GB</v>
      </c>
      <c r="F1682" s="4" t="str">
        <f aca="false">+RIGHT(LEFT(M1682,S1682-1),S1682-O1682-1)</f>
        <v>BX</v>
      </c>
      <c r="G1682" s="4" t="n">
        <f aca="false">+D1682*VLOOKUP(C1682,[1]commodities!A$1:H$1048576,2,0)</f>
        <v>88.585794</v>
      </c>
      <c r="H1682" s="4" t="n">
        <f aca="false">+$D1682*VLOOKUP(C1682,[1]commodities!A$1:H$1048576,3,0)</f>
        <v>0.098712</v>
      </c>
      <c r="I1682" s="4" t="n">
        <f aca="false">+G1682/K1682</f>
        <v>88.585794</v>
      </c>
      <c r="J1682" s="4" t="n">
        <f aca="false">+H1682/K1682</f>
        <v>0.098712</v>
      </c>
      <c r="K1682" s="4" t="n">
        <f aca="false">+ROUNDUP(MAX(G1682/12000,H1682/51,1),0)</f>
        <v>1</v>
      </c>
      <c r="L1682" s="4" t="n">
        <f aca="false">+RANDBETWEEN(1,5)</f>
        <v>2</v>
      </c>
      <c r="M1682" s="4" t="str">
        <f aca="false">+VLOOKUP(A1682&amp;B1682,[1]country_org_des!$A$1:$E$1048576,5,0)</f>
        <v>FTL||Supplier_15||Plant_8||FTL_GB-BX_1000</v>
      </c>
      <c r="N1682" s="4" t="n">
        <f aca="false">+FIND("FTL",M1682,2)+4</f>
        <v>32</v>
      </c>
      <c r="O1682" s="0" t="n">
        <f aca="false">+FIND("-",M1682)</f>
        <v>34</v>
      </c>
      <c r="P1682" s="0" t="n">
        <f aca="false">+LEN(M1682)</f>
        <v>41</v>
      </c>
      <c r="Q1682" s="0" t="str">
        <f aca="false">+RIGHT(M1682,P1682-O1682)</f>
        <v>BX_1000</v>
      </c>
      <c r="R1682" s="0" t="n">
        <f aca="false">+LEN(M1682)-LEN(SUBSTITUTE(M1682,"_",""))</f>
        <v>4</v>
      </c>
      <c r="S1682" s="0" t="n">
        <f aca="false">+FIND("!",T1682)</f>
        <v>37</v>
      </c>
      <c r="T1682" s="0" t="str">
        <f aca="false">+SUBSTITUTE(M1682,"_","!",R1682)</f>
        <v>FTL||Supplier_15||Plant_8||FTL_GB-BX!1000</v>
      </c>
    </row>
    <row r="1683" customFormat="false" ht="12.8" hidden="true" customHeight="false" outlineLevel="0" collapsed="false">
      <c r="A1683" s="0" t="s">
        <v>1885</v>
      </c>
      <c r="B1683" s="0" t="s">
        <v>1859</v>
      </c>
      <c r="C1683" s="0" t="s">
        <v>1887</v>
      </c>
      <c r="D1683" s="0" t="n">
        <v>200</v>
      </c>
      <c r="E1683" s="4" t="str">
        <f aca="false">+LEFT(RIGHT(M1683,P1683-N1683+1),O1683-N1683)</f>
        <v>GB</v>
      </c>
      <c r="F1683" s="4" t="str">
        <f aca="false">+RIGHT(LEFT(M1683,S1683-1),S1683-O1683-1)</f>
        <v>BX</v>
      </c>
      <c r="G1683" s="4" t="n">
        <f aca="false">+D1683*VLOOKUP(C1683,[1]commodities!A$1:H$1048576,2,0)</f>
        <v>9.46</v>
      </c>
      <c r="H1683" s="4" t="n">
        <f aca="false">+$D1683*VLOOKUP(C1683,[1]commodities!A$1:H$1048576,3,0)</f>
        <v>0.009</v>
      </c>
      <c r="I1683" s="4" t="n">
        <f aca="false">+G1683/K1683</f>
        <v>9.46</v>
      </c>
      <c r="J1683" s="4" t="n">
        <f aca="false">+H1683/K1683</f>
        <v>0.009</v>
      </c>
      <c r="K1683" s="4" t="n">
        <f aca="false">+ROUNDUP(MAX(G1683/12000,H1683/51,1),0)</f>
        <v>1</v>
      </c>
      <c r="L1683" s="4" t="n">
        <f aca="false">+RANDBETWEEN(1,5)</f>
        <v>2</v>
      </c>
      <c r="M1683" s="4" t="str">
        <f aca="false">+VLOOKUP(A1683&amp;B1683,[1]country_org_des!$A$1:$E$1048576,5,0)</f>
        <v>FTL||Supplier_15||Plant_8||FTL_GB-BX_1000</v>
      </c>
      <c r="N1683" s="4" t="n">
        <f aca="false">+FIND("FTL",M1683,2)+4</f>
        <v>32</v>
      </c>
      <c r="O1683" s="0" t="n">
        <f aca="false">+FIND("-",M1683)</f>
        <v>34</v>
      </c>
      <c r="P1683" s="0" t="n">
        <f aca="false">+LEN(M1683)</f>
        <v>41</v>
      </c>
      <c r="Q1683" s="0" t="str">
        <f aca="false">+RIGHT(M1683,P1683-O1683)</f>
        <v>BX_1000</v>
      </c>
      <c r="R1683" s="0" t="n">
        <f aca="false">+LEN(M1683)-LEN(SUBSTITUTE(M1683,"_",""))</f>
        <v>4</v>
      </c>
      <c r="S1683" s="0" t="n">
        <f aca="false">+FIND("!",T1683)</f>
        <v>37</v>
      </c>
      <c r="T1683" s="0" t="str">
        <f aca="false">+SUBSTITUTE(M1683,"_","!",R1683)</f>
        <v>FTL||Supplier_15||Plant_8||FTL_GB-BX!1000</v>
      </c>
    </row>
    <row r="1684" customFormat="false" ht="12.8" hidden="true" customHeight="false" outlineLevel="0" collapsed="false">
      <c r="A1684" s="0" t="s">
        <v>1885</v>
      </c>
      <c r="B1684" s="0" t="s">
        <v>1859</v>
      </c>
      <c r="C1684" s="0" t="s">
        <v>1888</v>
      </c>
      <c r="D1684" s="0" t="n">
        <v>40</v>
      </c>
      <c r="E1684" s="4" t="str">
        <f aca="false">+LEFT(RIGHT(M1684,P1684-N1684+1),O1684-N1684)</f>
        <v>GB</v>
      </c>
      <c r="F1684" s="4" t="str">
        <f aca="false">+RIGHT(LEFT(M1684,S1684-1),S1684-O1684-1)</f>
        <v>BX</v>
      </c>
      <c r="G1684" s="4" t="n">
        <f aca="false">+D1684*VLOOKUP(C1684,[1]commodities!A$1:H$1048576,2,0)</f>
        <v>4.476</v>
      </c>
      <c r="H1684" s="4" t="n">
        <f aca="false">+$D1684*VLOOKUP(C1684,[1]commodities!A$1:H$1048576,3,0)</f>
        <v>0.0018</v>
      </c>
      <c r="I1684" s="4" t="n">
        <f aca="false">+G1684/K1684</f>
        <v>4.476</v>
      </c>
      <c r="J1684" s="4" t="n">
        <f aca="false">+H1684/K1684</f>
        <v>0.0018</v>
      </c>
      <c r="K1684" s="4" t="n">
        <f aca="false">+ROUNDUP(MAX(G1684/12000,H1684/51,1),0)</f>
        <v>1</v>
      </c>
      <c r="L1684" s="4" t="n">
        <f aca="false">+RANDBETWEEN(1,5)</f>
        <v>2</v>
      </c>
      <c r="M1684" s="4" t="str">
        <f aca="false">+VLOOKUP(A1684&amp;B1684,[1]country_org_des!$A$1:$E$1048576,5,0)</f>
        <v>FTL||Supplier_15||Plant_8||FTL_GB-BX_1000</v>
      </c>
      <c r="N1684" s="4" t="n">
        <f aca="false">+FIND("FTL",M1684,2)+4</f>
        <v>32</v>
      </c>
      <c r="O1684" s="0" t="n">
        <f aca="false">+FIND("-",M1684)</f>
        <v>34</v>
      </c>
      <c r="P1684" s="0" t="n">
        <f aca="false">+LEN(M1684)</f>
        <v>41</v>
      </c>
      <c r="Q1684" s="0" t="str">
        <f aca="false">+RIGHT(M1684,P1684-O1684)</f>
        <v>BX_1000</v>
      </c>
      <c r="R1684" s="0" t="n">
        <f aca="false">+LEN(M1684)-LEN(SUBSTITUTE(M1684,"_",""))</f>
        <v>4</v>
      </c>
      <c r="S1684" s="0" t="n">
        <f aca="false">+FIND("!",T1684)</f>
        <v>37</v>
      </c>
      <c r="T1684" s="0" t="str">
        <f aca="false">+SUBSTITUTE(M1684,"_","!",R1684)</f>
        <v>FTL||Supplier_15||Plant_8||FTL_GB-BX!1000</v>
      </c>
    </row>
    <row r="1685" customFormat="false" ht="12.8" hidden="true" customHeight="false" outlineLevel="0" collapsed="false">
      <c r="A1685" s="0" t="s">
        <v>1885</v>
      </c>
      <c r="B1685" s="0" t="s">
        <v>1859</v>
      </c>
      <c r="C1685" s="0" t="s">
        <v>1889</v>
      </c>
      <c r="D1685" s="0" t="n">
        <v>150</v>
      </c>
      <c r="E1685" s="4" t="str">
        <f aca="false">+LEFT(RIGHT(M1685,P1685-N1685+1),O1685-N1685)</f>
        <v>GB</v>
      </c>
      <c r="F1685" s="4" t="str">
        <f aca="false">+RIGHT(LEFT(M1685,S1685-1),S1685-O1685-1)</f>
        <v>BX</v>
      </c>
      <c r="G1685" s="4" t="n">
        <f aca="false">+D1685*VLOOKUP(C1685,[1]commodities!A$1:H$1048576,2,0)</f>
        <v>18.994999995</v>
      </c>
      <c r="H1685" s="4" t="n">
        <f aca="false">+$D1685*VLOOKUP(C1685,[1]commodities!A$1:H$1048576,3,0)</f>
        <v>0.018</v>
      </c>
      <c r="I1685" s="4" t="n">
        <f aca="false">+G1685/K1685</f>
        <v>18.994999995</v>
      </c>
      <c r="J1685" s="4" t="n">
        <f aca="false">+H1685/K1685</f>
        <v>0.018</v>
      </c>
      <c r="K1685" s="4" t="n">
        <f aca="false">+ROUNDUP(MAX(G1685/12000,H1685/51,1),0)</f>
        <v>1</v>
      </c>
      <c r="L1685" s="4" t="n">
        <f aca="false">+RANDBETWEEN(1,5)</f>
        <v>5</v>
      </c>
      <c r="M1685" s="4" t="str">
        <f aca="false">+VLOOKUP(A1685&amp;B1685,[1]country_org_des!$A$1:$E$1048576,5,0)</f>
        <v>FTL||Supplier_15||Plant_8||FTL_GB-BX_1000</v>
      </c>
      <c r="N1685" s="4" t="n">
        <f aca="false">+FIND("FTL",M1685,2)+4</f>
        <v>32</v>
      </c>
      <c r="O1685" s="0" t="n">
        <f aca="false">+FIND("-",M1685)</f>
        <v>34</v>
      </c>
      <c r="P1685" s="0" t="n">
        <f aca="false">+LEN(M1685)</f>
        <v>41</v>
      </c>
      <c r="Q1685" s="0" t="str">
        <f aca="false">+RIGHT(M1685,P1685-O1685)</f>
        <v>BX_1000</v>
      </c>
      <c r="R1685" s="0" t="n">
        <f aca="false">+LEN(M1685)-LEN(SUBSTITUTE(M1685,"_",""))</f>
        <v>4</v>
      </c>
      <c r="S1685" s="0" t="n">
        <f aca="false">+FIND("!",T1685)</f>
        <v>37</v>
      </c>
      <c r="T1685" s="0" t="str">
        <f aca="false">+SUBSTITUTE(M1685,"_","!",R1685)</f>
        <v>FTL||Supplier_15||Plant_8||FTL_GB-BX!1000</v>
      </c>
    </row>
    <row r="1686" customFormat="false" ht="12.8" hidden="true" customHeight="false" outlineLevel="0" collapsed="false">
      <c r="A1686" s="0" t="s">
        <v>1885</v>
      </c>
      <c r="B1686" s="0" t="s">
        <v>1859</v>
      </c>
      <c r="C1686" s="0" t="s">
        <v>1890</v>
      </c>
      <c r="D1686" s="0" t="n">
        <v>90</v>
      </c>
      <c r="E1686" s="4" t="str">
        <f aca="false">+LEFT(RIGHT(M1686,P1686-N1686+1),O1686-N1686)</f>
        <v>GB</v>
      </c>
      <c r="F1686" s="4" t="str">
        <f aca="false">+RIGHT(LEFT(M1686,S1686-1),S1686-O1686-1)</f>
        <v>BX</v>
      </c>
      <c r="G1686" s="4" t="n">
        <f aca="false">+D1686*VLOOKUP(C1686,[1]commodities!A$1:H$1048576,2,0)</f>
        <v>20.507142861</v>
      </c>
      <c r="H1686" s="4" t="n">
        <f aca="false">+$D1686*VLOOKUP(C1686,[1]commodities!A$1:H$1048576,3,0)</f>
        <v>0.092571426</v>
      </c>
      <c r="I1686" s="4" t="n">
        <f aca="false">+G1686/K1686</f>
        <v>20.507142861</v>
      </c>
      <c r="J1686" s="4" t="n">
        <f aca="false">+H1686/K1686</f>
        <v>0.092571426</v>
      </c>
      <c r="K1686" s="4" t="n">
        <f aca="false">+ROUNDUP(MAX(G1686/12000,H1686/51,1),0)</f>
        <v>1</v>
      </c>
      <c r="L1686" s="4" t="n">
        <f aca="false">+RANDBETWEEN(1,5)</f>
        <v>1</v>
      </c>
      <c r="M1686" s="4" t="str">
        <f aca="false">+VLOOKUP(A1686&amp;B1686,[1]country_org_des!$A$1:$E$1048576,5,0)</f>
        <v>FTL||Supplier_15||Plant_8||FTL_GB-BX_1000</v>
      </c>
      <c r="N1686" s="4" t="n">
        <f aca="false">+FIND("FTL",M1686,2)+4</f>
        <v>32</v>
      </c>
      <c r="O1686" s="0" t="n">
        <f aca="false">+FIND("-",M1686)</f>
        <v>34</v>
      </c>
      <c r="P1686" s="0" t="n">
        <f aca="false">+LEN(M1686)</f>
        <v>41</v>
      </c>
      <c r="Q1686" s="0" t="str">
        <f aca="false">+RIGHT(M1686,P1686-O1686)</f>
        <v>BX_1000</v>
      </c>
      <c r="R1686" s="0" t="n">
        <f aca="false">+LEN(M1686)-LEN(SUBSTITUTE(M1686,"_",""))</f>
        <v>4</v>
      </c>
      <c r="S1686" s="0" t="n">
        <f aca="false">+FIND("!",T1686)</f>
        <v>37</v>
      </c>
      <c r="T1686" s="0" t="str">
        <f aca="false">+SUBSTITUTE(M1686,"_","!",R1686)</f>
        <v>FTL||Supplier_15||Plant_8||FTL_GB-BX!1000</v>
      </c>
    </row>
    <row r="1687" customFormat="false" ht="12.8" hidden="true" customHeight="false" outlineLevel="0" collapsed="false">
      <c r="A1687" s="0" t="s">
        <v>1891</v>
      </c>
      <c r="B1687" s="0" t="s">
        <v>1859</v>
      </c>
      <c r="C1687" s="0" t="s">
        <v>1892</v>
      </c>
      <c r="D1687" s="0" t="n">
        <v>225</v>
      </c>
      <c r="E1687" s="4" t="str">
        <f aca="false">+LEFT(RIGHT(M1687,P1687-N1687+1),O1687-N1687)</f>
        <v>DE_W</v>
      </c>
      <c r="F1687" s="4" t="str">
        <f aca="false">+RIGHT(LEFT(M1687,S1687-1),S1687-O1687-1)</f>
        <v>BX</v>
      </c>
      <c r="G1687" s="4" t="n">
        <f aca="false">+D1687*VLOOKUP(C1687,[1]commodities!A$1:H$1048576,2,0)</f>
        <v>62.1</v>
      </c>
      <c r="H1687" s="4" t="n">
        <f aca="false">+$D1687*VLOOKUP(C1687,[1]commodities!A$1:H$1048576,3,0)</f>
        <v>0.6048</v>
      </c>
      <c r="I1687" s="4" t="n">
        <f aca="false">+G1687/K1687</f>
        <v>62.1</v>
      </c>
      <c r="J1687" s="4" t="n">
        <f aca="false">+H1687/K1687</f>
        <v>0.6048</v>
      </c>
      <c r="K1687" s="4" t="n">
        <f aca="false">+ROUNDUP(MAX(G1687/12000,H1687/51,1),0)</f>
        <v>1</v>
      </c>
      <c r="L1687" s="4" t="n">
        <f aca="false">+RANDBETWEEN(1,5)</f>
        <v>5</v>
      </c>
      <c r="M1687" s="4" t="str">
        <f aca="false">+VLOOKUP(A1687&amp;B1687,[1]country_org_des!$A$1:$E$1048576,5,0)</f>
        <v>FTL||Supplier_81||Plant_8||FTL_DE_W-BX_250</v>
      </c>
      <c r="N1687" s="4" t="n">
        <f aca="false">+FIND("FTL",M1687,2)+4</f>
        <v>32</v>
      </c>
      <c r="O1687" s="0" t="n">
        <f aca="false">+FIND("-",M1687)</f>
        <v>36</v>
      </c>
      <c r="P1687" s="0" t="n">
        <f aca="false">+LEN(M1687)</f>
        <v>42</v>
      </c>
      <c r="Q1687" s="0" t="str">
        <f aca="false">+RIGHT(M1687,P1687-O1687)</f>
        <v>BX_250</v>
      </c>
      <c r="R1687" s="0" t="n">
        <f aca="false">+LEN(M1687)-LEN(SUBSTITUTE(M1687,"_",""))</f>
        <v>5</v>
      </c>
      <c r="S1687" s="0" t="n">
        <f aca="false">+FIND("!",T1687)</f>
        <v>39</v>
      </c>
      <c r="T1687" s="0" t="str">
        <f aca="false">+SUBSTITUTE(M1687,"_","!",R1687)</f>
        <v>FTL||Supplier_81||Plant_8||FTL_DE_W-BX!250</v>
      </c>
    </row>
    <row r="1688" customFormat="false" ht="12.8" hidden="true" customHeight="false" outlineLevel="0" collapsed="false">
      <c r="A1688" s="0" t="s">
        <v>1891</v>
      </c>
      <c r="B1688" s="0" t="s">
        <v>1859</v>
      </c>
      <c r="C1688" s="0" t="s">
        <v>1893</v>
      </c>
      <c r="D1688" s="0" t="n">
        <v>475</v>
      </c>
      <c r="E1688" s="4" t="str">
        <f aca="false">+LEFT(RIGHT(M1688,P1688-N1688+1),O1688-N1688)</f>
        <v>DE_W</v>
      </c>
      <c r="F1688" s="4" t="str">
        <f aca="false">+RIGHT(LEFT(M1688,S1688-1),S1688-O1688-1)</f>
        <v>BX</v>
      </c>
      <c r="G1688" s="4" t="n">
        <f aca="false">+D1688*VLOOKUP(C1688,[1]commodities!A$1:H$1048576,2,0)</f>
        <v>131.1</v>
      </c>
      <c r="H1688" s="4" t="n">
        <f aca="false">+$D1688*VLOOKUP(C1688,[1]commodities!A$1:H$1048576,3,0)</f>
        <v>1.2768</v>
      </c>
      <c r="I1688" s="4" t="n">
        <f aca="false">+G1688/K1688</f>
        <v>131.1</v>
      </c>
      <c r="J1688" s="4" t="n">
        <f aca="false">+H1688/K1688</f>
        <v>1.2768</v>
      </c>
      <c r="K1688" s="4" t="n">
        <f aca="false">+ROUNDUP(MAX(G1688/12000,H1688/51,1),0)</f>
        <v>1</v>
      </c>
      <c r="L1688" s="4" t="n">
        <f aca="false">+RANDBETWEEN(1,5)</f>
        <v>2</v>
      </c>
      <c r="M1688" s="4" t="str">
        <f aca="false">+VLOOKUP(A1688&amp;B1688,[1]country_org_des!$A$1:$E$1048576,5,0)</f>
        <v>FTL||Supplier_81||Plant_8||FTL_DE_W-BX_250</v>
      </c>
      <c r="N1688" s="4" t="n">
        <f aca="false">+FIND("FTL",M1688,2)+4</f>
        <v>32</v>
      </c>
      <c r="O1688" s="0" t="n">
        <f aca="false">+FIND("-",M1688)</f>
        <v>36</v>
      </c>
      <c r="P1688" s="0" t="n">
        <f aca="false">+LEN(M1688)</f>
        <v>42</v>
      </c>
      <c r="Q1688" s="0" t="str">
        <f aca="false">+RIGHT(M1688,P1688-O1688)</f>
        <v>BX_250</v>
      </c>
      <c r="R1688" s="0" t="n">
        <f aca="false">+LEN(M1688)-LEN(SUBSTITUTE(M1688,"_",""))</f>
        <v>5</v>
      </c>
      <c r="S1688" s="0" t="n">
        <f aca="false">+FIND("!",T1688)</f>
        <v>39</v>
      </c>
      <c r="T1688" s="0" t="str">
        <f aca="false">+SUBSTITUTE(M1688,"_","!",R1688)</f>
        <v>FTL||Supplier_81||Plant_8||FTL_DE_W-BX!250</v>
      </c>
    </row>
    <row r="1689" customFormat="false" ht="12.8" hidden="true" customHeight="false" outlineLevel="0" collapsed="false">
      <c r="A1689" s="0" t="s">
        <v>1891</v>
      </c>
      <c r="B1689" s="0" t="s">
        <v>1859</v>
      </c>
      <c r="C1689" s="0" t="s">
        <v>1894</v>
      </c>
      <c r="D1689" s="0" t="n">
        <v>520</v>
      </c>
      <c r="E1689" s="4" t="str">
        <f aca="false">+LEFT(RIGHT(M1689,P1689-N1689+1),O1689-N1689)</f>
        <v>DE_W</v>
      </c>
      <c r="F1689" s="4" t="str">
        <f aca="false">+RIGHT(LEFT(M1689,S1689-1),S1689-O1689-1)</f>
        <v>BX</v>
      </c>
      <c r="G1689" s="4" t="n">
        <f aca="false">+D1689*VLOOKUP(C1689,[1]commodities!A$1:H$1048576,2,0)</f>
        <v>128.266666684</v>
      </c>
      <c r="H1689" s="4" t="n">
        <f aca="false">+$D1689*VLOOKUP(C1689,[1]commodities!A$1:H$1048576,3,0)</f>
        <v>1.1648</v>
      </c>
      <c r="I1689" s="4" t="n">
        <f aca="false">+G1689/K1689</f>
        <v>128.266666684</v>
      </c>
      <c r="J1689" s="4" t="n">
        <f aca="false">+H1689/K1689</f>
        <v>1.1648</v>
      </c>
      <c r="K1689" s="4" t="n">
        <f aca="false">+ROUNDUP(MAX(G1689/12000,H1689/51,1),0)</f>
        <v>1</v>
      </c>
      <c r="L1689" s="4" t="n">
        <f aca="false">+RANDBETWEEN(1,5)</f>
        <v>5</v>
      </c>
      <c r="M1689" s="4" t="str">
        <f aca="false">+VLOOKUP(A1689&amp;B1689,[1]country_org_des!$A$1:$E$1048576,5,0)</f>
        <v>FTL||Supplier_81||Plant_8||FTL_DE_W-BX_250</v>
      </c>
      <c r="N1689" s="4" t="n">
        <f aca="false">+FIND("FTL",M1689,2)+4</f>
        <v>32</v>
      </c>
      <c r="O1689" s="0" t="n">
        <f aca="false">+FIND("-",M1689)</f>
        <v>36</v>
      </c>
      <c r="P1689" s="0" t="n">
        <f aca="false">+LEN(M1689)</f>
        <v>42</v>
      </c>
      <c r="Q1689" s="0" t="str">
        <f aca="false">+RIGHT(M1689,P1689-O1689)</f>
        <v>BX_250</v>
      </c>
      <c r="R1689" s="0" t="n">
        <f aca="false">+LEN(M1689)-LEN(SUBSTITUTE(M1689,"_",""))</f>
        <v>5</v>
      </c>
      <c r="S1689" s="0" t="n">
        <f aca="false">+FIND("!",T1689)</f>
        <v>39</v>
      </c>
      <c r="T1689" s="0" t="str">
        <f aca="false">+SUBSTITUTE(M1689,"_","!",R1689)</f>
        <v>FTL||Supplier_81||Plant_8||FTL_DE_W-BX!250</v>
      </c>
    </row>
    <row r="1690" customFormat="false" ht="12.8" hidden="true" customHeight="false" outlineLevel="0" collapsed="false">
      <c r="A1690" s="0" t="s">
        <v>1891</v>
      </c>
      <c r="B1690" s="0" t="s">
        <v>1859</v>
      </c>
      <c r="C1690" s="0" t="s">
        <v>1895</v>
      </c>
      <c r="D1690" s="0" t="n">
        <v>100</v>
      </c>
      <c r="E1690" s="4" t="str">
        <f aca="false">+LEFT(RIGHT(M1690,P1690-N1690+1),O1690-N1690)</f>
        <v>DE_W</v>
      </c>
      <c r="F1690" s="4" t="str">
        <f aca="false">+RIGHT(LEFT(M1690,S1690-1),S1690-O1690-1)</f>
        <v>BX</v>
      </c>
      <c r="G1690" s="4" t="n">
        <f aca="false">+D1690*VLOOKUP(C1690,[1]commodities!A$1:H$1048576,2,0)</f>
        <v>27.6</v>
      </c>
      <c r="H1690" s="4" t="n">
        <f aca="false">+$D1690*VLOOKUP(C1690,[1]commodities!A$1:H$1048576,3,0)</f>
        <v>0.2688</v>
      </c>
      <c r="I1690" s="4" t="n">
        <f aca="false">+G1690/K1690</f>
        <v>27.6</v>
      </c>
      <c r="J1690" s="4" t="n">
        <f aca="false">+H1690/K1690</f>
        <v>0.2688</v>
      </c>
      <c r="K1690" s="4" t="n">
        <f aca="false">+ROUNDUP(MAX(G1690/12000,H1690/51,1),0)</f>
        <v>1</v>
      </c>
      <c r="L1690" s="4" t="n">
        <f aca="false">+RANDBETWEEN(1,5)</f>
        <v>2</v>
      </c>
      <c r="M1690" s="4" t="str">
        <f aca="false">+VLOOKUP(A1690&amp;B1690,[1]country_org_des!$A$1:$E$1048576,5,0)</f>
        <v>FTL||Supplier_81||Plant_8||FTL_DE_W-BX_250</v>
      </c>
      <c r="N1690" s="4" t="n">
        <f aca="false">+FIND("FTL",M1690,2)+4</f>
        <v>32</v>
      </c>
      <c r="O1690" s="0" t="n">
        <f aca="false">+FIND("-",M1690)</f>
        <v>36</v>
      </c>
      <c r="P1690" s="0" t="n">
        <f aca="false">+LEN(M1690)</f>
        <v>42</v>
      </c>
      <c r="Q1690" s="0" t="str">
        <f aca="false">+RIGHT(M1690,P1690-O1690)</f>
        <v>BX_250</v>
      </c>
      <c r="R1690" s="0" t="n">
        <f aca="false">+LEN(M1690)-LEN(SUBSTITUTE(M1690,"_",""))</f>
        <v>5</v>
      </c>
      <c r="S1690" s="0" t="n">
        <f aca="false">+FIND("!",T1690)</f>
        <v>39</v>
      </c>
      <c r="T1690" s="0" t="str">
        <f aca="false">+SUBSTITUTE(M1690,"_","!",R1690)</f>
        <v>FTL||Supplier_81||Plant_8||FTL_DE_W-BX!250</v>
      </c>
    </row>
    <row r="1691" customFormat="false" ht="12.8" hidden="true" customHeight="false" outlineLevel="0" collapsed="false">
      <c r="A1691" s="0" t="s">
        <v>1891</v>
      </c>
      <c r="B1691" s="0" t="s">
        <v>1859</v>
      </c>
      <c r="C1691" s="0" t="s">
        <v>1896</v>
      </c>
      <c r="D1691" s="0" t="n">
        <v>100</v>
      </c>
      <c r="E1691" s="4" t="str">
        <f aca="false">+LEFT(RIGHT(M1691,P1691-N1691+1),O1691-N1691)</f>
        <v>DE_W</v>
      </c>
      <c r="F1691" s="4" t="str">
        <f aca="false">+RIGHT(LEFT(M1691,S1691-1),S1691-O1691-1)</f>
        <v>BX</v>
      </c>
      <c r="G1691" s="4" t="n">
        <f aca="false">+D1691*VLOOKUP(C1691,[1]commodities!A$1:H$1048576,2,0)</f>
        <v>27.6</v>
      </c>
      <c r="H1691" s="4" t="n">
        <f aca="false">+$D1691*VLOOKUP(C1691,[1]commodities!A$1:H$1048576,3,0)</f>
        <v>0.2688</v>
      </c>
      <c r="I1691" s="4" t="n">
        <f aca="false">+G1691/K1691</f>
        <v>27.6</v>
      </c>
      <c r="J1691" s="4" t="n">
        <f aca="false">+H1691/K1691</f>
        <v>0.2688</v>
      </c>
      <c r="K1691" s="4" t="n">
        <f aca="false">+ROUNDUP(MAX(G1691/12000,H1691/51,1),0)</f>
        <v>1</v>
      </c>
      <c r="L1691" s="4" t="n">
        <f aca="false">+RANDBETWEEN(1,5)</f>
        <v>2</v>
      </c>
      <c r="M1691" s="4" t="str">
        <f aca="false">+VLOOKUP(A1691&amp;B1691,[1]country_org_des!$A$1:$E$1048576,5,0)</f>
        <v>FTL||Supplier_81||Plant_8||FTL_DE_W-BX_250</v>
      </c>
      <c r="N1691" s="4" t="n">
        <f aca="false">+FIND("FTL",M1691,2)+4</f>
        <v>32</v>
      </c>
      <c r="O1691" s="0" t="n">
        <f aca="false">+FIND("-",M1691)</f>
        <v>36</v>
      </c>
      <c r="P1691" s="0" t="n">
        <f aca="false">+LEN(M1691)</f>
        <v>42</v>
      </c>
      <c r="Q1691" s="0" t="str">
        <f aca="false">+RIGHT(M1691,P1691-O1691)</f>
        <v>BX_250</v>
      </c>
      <c r="R1691" s="0" t="n">
        <f aca="false">+LEN(M1691)-LEN(SUBSTITUTE(M1691,"_",""))</f>
        <v>5</v>
      </c>
      <c r="S1691" s="0" t="n">
        <f aca="false">+FIND("!",T1691)</f>
        <v>39</v>
      </c>
      <c r="T1691" s="0" t="str">
        <f aca="false">+SUBSTITUTE(M1691,"_","!",R1691)</f>
        <v>FTL||Supplier_81||Plant_8||FTL_DE_W-BX!250</v>
      </c>
    </row>
    <row r="1692" customFormat="false" ht="12.8" hidden="true" customHeight="false" outlineLevel="0" collapsed="false">
      <c r="A1692" s="0" t="s">
        <v>20</v>
      </c>
      <c r="B1692" s="0" t="s">
        <v>1859</v>
      </c>
      <c r="C1692" s="0" t="s">
        <v>1897</v>
      </c>
      <c r="D1692" s="0" t="n">
        <v>1826</v>
      </c>
      <c r="E1692" s="4" t="str">
        <f aca="false">+LEFT(RIGHT(M1692,P1692-N1692+1),O1692-N1692)</f>
        <v>DE_W</v>
      </c>
      <c r="F1692" s="4" t="str">
        <f aca="false">+RIGHT(LEFT(M1692,S1692-1),S1692-O1692-1)</f>
        <v>BX</v>
      </c>
      <c r="G1692" s="4" t="n">
        <f aca="false">+D1692*VLOOKUP(C1692,[1]commodities!A$1:H$1048576,2,0)</f>
        <v>14147.017999917</v>
      </c>
      <c r="H1692" s="4" t="n">
        <f aca="false">+$D1692*VLOOKUP(C1692,[1]commodities!A$1:H$1048576,3,0)</f>
        <v>97.1100000332</v>
      </c>
      <c r="I1692" s="4" t="n">
        <f aca="false">+G1692/K1692</f>
        <v>7073.5089999585</v>
      </c>
      <c r="J1692" s="4" t="n">
        <f aca="false">+H1692/K1692</f>
        <v>48.5550000166</v>
      </c>
      <c r="K1692" s="4" t="n">
        <f aca="false">+ROUNDUP(MAX(G1692/12000,H1692/51,1),0)</f>
        <v>2</v>
      </c>
      <c r="L1692" s="4" t="n">
        <f aca="false">+RANDBETWEEN(1,5)</f>
        <v>4</v>
      </c>
      <c r="M1692" s="4" t="str">
        <f aca="false">+VLOOKUP(A1692&amp;B1692,[1]country_org_des!$A$1:$E$1048576,5,0)</f>
        <v>FTL||Supplier_122||Plant_8||FTL_DE_W-BX_500</v>
      </c>
      <c r="N1692" s="4" t="n">
        <f aca="false">+FIND("FTL",M1692,2)+4</f>
        <v>33</v>
      </c>
      <c r="O1692" s="0" t="n">
        <f aca="false">+FIND("-",M1692)</f>
        <v>37</v>
      </c>
      <c r="P1692" s="0" t="n">
        <f aca="false">+LEN(M1692)</f>
        <v>43</v>
      </c>
      <c r="Q1692" s="0" t="str">
        <f aca="false">+RIGHT(M1692,P1692-O1692)</f>
        <v>BX_500</v>
      </c>
      <c r="R1692" s="0" t="n">
        <f aca="false">+LEN(M1692)-LEN(SUBSTITUTE(M1692,"_",""))</f>
        <v>5</v>
      </c>
      <c r="S1692" s="0" t="n">
        <f aca="false">+FIND("!",T1692)</f>
        <v>40</v>
      </c>
      <c r="T1692" s="0" t="str">
        <f aca="false">+SUBSTITUTE(M1692,"_","!",R1692)</f>
        <v>FTL||Supplier_122||Plant_8||FTL_DE_W-BX!500</v>
      </c>
    </row>
    <row r="1693" customFormat="false" ht="12.8" hidden="true" customHeight="false" outlineLevel="0" collapsed="false">
      <c r="A1693" s="0" t="s">
        <v>20</v>
      </c>
      <c r="B1693" s="0" t="s">
        <v>1859</v>
      </c>
      <c r="C1693" s="0" t="s">
        <v>1898</v>
      </c>
      <c r="D1693" s="0" t="n">
        <v>1804</v>
      </c>
      <c r="E1693" s="4" t="str">
        <f aca="false">+LEFT(RIGHT(M1693,P1693-N1693+1),O1693-N1693)</f>
        <v>DE_W</v>
      </c>
      <c r="F1693" s="4" t="str">
        <f aca="false">+RIGHT(LEFT(M1693,S1693-1),S1693-O1693-1)</f>
        <v>BX</v>
      </c>
      <c r="G1693" s="4" t="n">
        <f aca="false">+D1693*VLOOKUP(C1693,[1]commodities!A$1:H$1048576,2,0)</f>
        <v>13976.571999918</v>
      </c>
      <c r="H1693" s="4" t="n">
        <f aca="false">+$D1693*VLOOKUP(C1693,[1]commodities!A$1:H$1048576,3,0)</f>
        <v>95.9400000328</v>
      </c>
      <c r="I1693" s="4" t="n">
        <f aca="false">+G1693/K1693</f>
        <v>6988.285999959</v>
      </c>
      <c r="J1693" s="4" t="n">
        <f aca="false">+H1693/K1693</f>
        <v>47.9700000164</v>
      </c>
      <c r="K1693" s="4" t="n">
        <f aca="false">+ROUNDUP(MAX(G1693/12000,H1693/51,1),0)</f>
        <v>2</v>
      </c>
      <c r="L1693" s="4" t="n">
        <f aca="false">+RANDBETWEEN(1,5)</f>
        <v>4</v>
      </c>
      <c r="M1693" s="4" t="str">
        <f aca="false">+VLOOKUP(A1693&amp;B1693,[1]country_org_des!$A$1:$E$1048576,5,0)</f>
        <v>FTL||Supplier_122||Plant_8||FTL_DE_W-BX_500</v>
      </c>
      <c r="N1693" s="4" t="n">
        <f aca="false">+FIND("FTL",M1693,2)+4</f>
        <v>33</v>
      </c>
      <c r="O1693" s="0" t="n">
        <f aca="false">+FIND("-",M1693)</f>
        <v>37</v>
      </c>
      <c r="P1693" s="0" t="n">
        <f aca="false">+LEN(M1693)</f>
        <v>43</v>
      </c>
      <c r="Q1693" s="0" t="str">
        <f aca="false">+RIGHT(M1693,P1693-O1693)</f>
        <v>BX_500</v>
      </c>
      <c r="R1693" s="0" t="n">
        <f aca="false">+LEN(M1693)-LEN(SUBSTITUTE(M1693,"_",""))</f>
        <v>5</v>
      </c>
      <c r="S1693" s="0" t="n">
        <f aca="false">+FIND("!",T1693)</f>
        <v>40</v>
      </c>
      <c r="T1693" s="0" t="str">
        <f aca="false">+SUBSTITUTE(M1693,"_","!",R1693)</f>
        <v>FTL||Supplier_122||Plant_8||FTL_DE_W-BX!500</v>
      </c>
    </row>
    <row r="1694" customFormat="false" ht="12.8" hidden="true" customHeight="false" outlineLevel="0" collapsed="false">
      <c r="A1694" s="0" t="s">
        <v>20</v>
      </c>
      <c r="B1694" s="0" t="s">
        <v>1859</v>
      </c>
      <c r="C1694" s="0" t="s">
        <v>1899</v>
      </c>
      <c r="D1694" s="0" t="n">
        <v>286</v>
      </c>
      <c r="E1694" s="4" t="str">
        <f aca="false">+LEFT(RIGHT(M1694,P1694-N1694+1),O1694-N1694)</f>
        <v>DE_W</v>
      </c>
      <c r="F1694" s="4" t="str">
        <f aca="false">+RIGHT(LEFT(M1694,S1694-1),S1694-O1694-1)</f>
        <v>BX</v>
      </c>
      <c r="G1694" s="4" t="n">
        <f aca="false">+D1694*VLOOKUP(C1694,[1]commodities!A$1:H$1048576,2,0)</f>
        <v>2384.823999987</v>
      </c>
      <c r="H1694" s="4" t="n">
        <f aca="false">+$D1694*VLOOKUP(C1694,[1]commodities!A$1:H$1048576,3,0)</f>
        <v>15.2100000052</v>
      </c>
      <c r="I1694" s="4" t="n">
        <f aca="false">+G1694/K1694</f>
        <v>2384.823999987</v>
      </c>
      <c r="J1694" s="4" t="n">
        <f aca="false">+H1694/K1694</f>
        <v>15.2100000052</v>
      </c>
      <c r="K1694" s="4" t="n">
        <f aca="false">+ROUNDUP(MAX(G1694/12000,H1694/51,1),0)</f>
        <v>1</v>
      </c>
      <c r="L1694" s="4" t="n">
        <f aca="false">+RANDBETWEEN(1,5)</f>
        <v>2</v>
      </c>
      <c r="M1694" s="4" t="str">
        <f aca="false">+VLOOKUP(A1694&amp;B1694,[1]country_org_des!$A$1:$E$1048576,5,0)</f>
        <v>FTL||Supplier_122||Plant_8||FTL_DE_W-BX_500</v>
      </c>
      <c r="N1694" s="4" t="n">
        <f aca="false">+FIND("FTL",M1694,2)+4</f>
        <v>33</v>
      </c>
      <c r="O1694" s="0" t="n">
        <f aca="false">+FIND("-",M1694)</f>
        <v>37</v>
      </c>
      <c r="P1694" s="0" t="n">
        <f aca="false">+LEN(M1694)</f>
        <v>43</v>
      </c>
      <c r="Q1694" s="0" t="str">
        <f aca="false">+RIGHT(M1694,P1694-O1694)</f>
        <v>BX_500</v>
      </c>
      <c r="R1694" s="0" t="n">
        <f aca="false">+LEN(M1694)-LEN(SUBSTITUTE(M1694,"_",""))</f>
        <v>5</v>
      </c>
      <c r="S1694" s="0" t="n">
        <f aca="false">+FIND("!",T1694)</f>
        <v>40</v>
      </c>
      <c r="T1694" s="0" t="str">
        <f aca="false">+SUBSTITUTE(M1694,"_","!",R1694)</f>
        <v>FTL||Supplier_122||Plant_8||FTL_DE_W-BX!500</v>
      </c>
    </row>
    <row r="1695" customFormat="false" ht="12.8" hidden="true" customHeight="false" outlineLevel="0" collapsed="false">
      <c r="A1695" s="0" t="s">
        <v>20</v>
      </c>
      <c r="B1695" s="0" t="s">
        <v>1859</v>
      </c>
      <c r="C1695" s="0" t="s">
        <v>1900</v>
      </c>
      <c r="D1695" s="0" t="n">
        <v>308</v>
      </c>
      <c r="E1695" s="4" t="str">
        <f aca="false">+LEFT(RIGHT(M1695,P1695-N1695+1),O1695-N1695)</f>
        <v>DE_W</v>
      </c>
      <c r="F1695" s="4" t="str">
        <f aca="false">+RIGHT(LEFT(M1695,S1695-1),S1695-O1695-1)</f>
        <v>BX</v>
      </c>
      <c r="G1695" s="4" t="n">
        <f aca="false">+D1695*VLOOKUP(C1695,[1]commodities!A$1:H$1048576,2,0)</f>
        <v>2568.271999986</v>
      </c>
      <c r="H1695" s="4" t="n">
        <f aca="false">+$D1695*VLOOKUP(C1695,[1]commodities!A$1:H$1048576,3,0)</f>
        <v>16.3800000056</v>
      </c>
      <c r="I1695" s="4" t="n">
        <f aca="false">+G1695/K1695</f>
        <v>2568.271999986</v>
      </c>
      <c r="J1695" s="4" t="n">
        <f aca="false">+H1695/K1695</f>
        <v>16.3800000056</v>
      </c>
      <c r="K1695" s="4" t="n">
        <f aca="false">+ROUNDUP(MAX(G1695/12000,H1695/51,1),0)</f>
        <v>1</v>
      </c>
      <c r="L1695" s="4" t="n">
        <f aca="false">+RANDBETWEEN(1,5)</f>
        <v>1</v>
      </c>
      <c r="M1695" s="4" t="str">
        <f aca="false">+VLOOKUP(A1695&amp;B1695,[1]country_org_des!$A$1:$E$1048576,5,0)</f>
        <v>FTL||Supplier_122||Plant_8||FTL_DE_W-BX_500</v>
      </c>
      <c r="N1695" s="4" t="n">
        <f aca="false">+FIND("FTL",M1695,2)+4</f>
        <v>33</v>
      </c>
      <c r="O1695" s="0" t="n">
        <f aca="false">+FIND("-",M1695)</f>
        <v>37</v>
      </c>
      <c r="P1695" s="0" t="n">
        <f aca="false">+LEN(M1695)</f>
        <v>43</v>
      </c>
      <c r="Q1695" s="0" t="str">
        <f aca="false">+RIGHT(M1695,P1695-O1695)</f>
        <v>BX_500</v>
      </c>
      <c r="R1695" s="0" t="n">
        <f aca="false">+LEN(M1695)-LEN(SUBSTITUTE(M1695,"_",""))</f>
        <v>5</v>
      </c>
      <c r="S1695" s="0" t="n">
        <f aca="false">+FIND("!",T1695)</f>
        <v>40</v>
      </c>
      <c r="T1695" s="0" t="str">
        <f aca="false">+SUBSTITUTE(M1695,"_","!",R1695)</f>
        <v>FTL||Supplier_122||Plant_8||FTL_DE_W-BX!500</v>
      </c>
    </row>
    <row r="1696" customFormat="false" ht="12.8" hidden="true" customHeight="false" outlineLevel="0" collapsed="false">
      <c r="A1696" s="0" t="s">
        <v>312</v>
      </c>
      <c r="B1696" s="0" t="s">
        <v>1859</v>
      </c>
      <c r="C1696" s="0" t="s">
        <v>1901</v>
      </c>
      <c r="D1696" s="0" t="n">
        <v>192</v>
      </c>
      <c r="E1696" s="4" t="str">
        <f aca="false">+LEFT(RIGHT(M1696,P1696-N1696+1),O1696-N1696)</f>
        <v>SK</v>
      </c>
      <c r="F1696" s="4" t="str">
        <f aca="false">+RIGHT(LEFT(M1696,S1696-1),S1696-O1696-1)</f>
        <v>BX</v>
      </c>
      <c r="G1696" s="4" t="n">
        <f aca="false">+D1696*VLOOKUP(C1696,[1]commodities!A$1:H$1048576,2,0)</f>
        <v>2923.08</v>
      </c>
      <c r="H1696" s="4" t="n">
        <f aca="false">+$D1696*VLOOKUP(C1696,[1]commodities!A$1:H$1048576,3,0)</f>
        <v>21.06</v>
      </c>
      <c r="I1696" s="4" t="n">
        <f aca="false">+G1696/K1696</f>
        <v>2923.08</v>
      </c>
      <c r="J1696" s="4" t="n">
        <f aca="false">+H1696/K1696</f>
        <v>21.06</v>
      </c>
      <c r="K1696" s="4" t="n">
        <f aca="false">+ROUNDUP(MAX(G1696/12000,H1696/51,1),0)</f>
        <v>1</v>
      </c>
      <c r="L1696" s="4" t="n">
        <f aca="false">+RANDBETWEEN(1,5)</f>
        <v>1</v>
      </c>
      <c r="M1696" s="4" t="str">
        <f aca="false">+VLOOKUP(A1696&amp;B1696,[1]country_org_des!$A$1:$E$1048576,5,0)</f>
        <v>FTL||Supplier_344||Plant_8||FTL_SK-BX_1500</v>
      </c>
      <c r="N1696" s="4" t="n">
        <f aca="false">+FIND("FTL",M1696,2)+4</f>
        <v>33</v>
      </c>
      <c r="O1696" s="0" t="n">
        <f aca="false">+FIND("-",M1696)</f>
        <v>35</v>
      </c>
      <c r="P1696" s="0" t="n">
        <f aca="false">+LEN(M1696)</f>
        <v>42</v>
      </c>
      <c r="Q1696" s="0" t="str">
        <f aca="false">+RIGHT(M1696,P1696-O1696)</f>
        <v>BX_1500</v>
      </c>
      <c r="R1696" s="0" t="n">
        <f aca="false">+LEN(M1696)-LEN(SUBSTITUTE(M1696,"_",""))</f>
        <v>4</v>
      </c>
      <c r="S1696" s="0" t="n">
        <f aca="false">+FIND("!",T1696)</f>
        <v>38</v>
      </c>
      <c r="T1696" s="0" t="str">
        <f aca="false">+SUBSTITUTE(M1696,"_","!",R1696)</f>
        <v>FTL||Supplier_344||Plant_8||FTL_SK-BX!1500</v>
      </c>
    </row>
    <row r="1697" customFormat="false" ht="12.8" hidden="true" customHeight="false" outlineLevel="0" collapsed="false">
      <c r="A1697" s="0" t="s">
        <v>312</v>
      </c>
      <c r="B1697" s="0" t="s">
        <v>1859</v>
      </c>
      <c r="C1697" s="0" t="s">
        <v>1902</v>
      </c>
      <c r="D1697" s="0" t="n">
        <v>640</v>
      </c>
      <c r="E1697" s="4" t="str">
        <f aca="false">+LEFT(RIGHT(M1697,P1697-N1697+1),O1697-N1697)</f>
        <v>SK</v>
      </c>
      <c r="F1697" s="4" t="str">
        <f aca="false">+RIGHT(LEFT(M1697,S1697-1),S1697-O1697-1)</f>
        <v>BX</v>
      </c>
      <c r="G1697" s="4" t="n">
        <f aca="false">+D1697*VLOOKUP(C1697,[1]commodities!A$1:H$1048576,2,0)</f>
        <v>9743.6</v>
      </c>
      <c r="H1697" s="4" t="n">
        <f aca="false">+$D1697*VLOOKUP(C1697,[1]commodities!A$1:H$1048576,3,0)</f>
        <v>70.2</v>
      </c>
      <c r="I1697" s="4" t="n">
        <f aca="false">+G1697/K1697</f>
        <v>4871.8</v>
      </c>
      <c r="J1697" s="4" t="n">
        <f aca="false">+H1697/K1697</f>
        <v>35.1</v>
      </c>
      <c r="K1697" s="4" t="n">
        <f aca="false">+ROUNDUP(MAX(G1697/12000,H1697/51,1),0)</f>
        <v>2</v>
      </c>
      <c r="L1697" s="4" t="n">
        <f aca="false">+RANDBETWEEN(1,5)</f>
        <v>3</v>
      </c>
      <c r="M1697" s="4" t="str">
        <f aca="false">+VLOOKUP(A1697&amp;B1697,[1]country_org_des!$A$1:$E$1048576,5,0)</f>
        <v>FTL||Supplier_344||Plant_8||FTL_SK-BX_1500</v>
      </c>
      <c r="N1697" s="4" t="n">
        <f aca="false">+FIND("FTL",M1697,2)+4</f>
        <v>33</v>
      </c>
      <c r="O1697" s="0" t="n">
        <f aca="false">+FIND("-",M1697)</f>
        <v>35</v>
      </c>
      <c r="P1697" s="0" t="n">
        <f aca="false">+LEN(M1697)</f>
        <v>42</v>
      </c>
      <c r="Q1697" s="0" t="str">
        <f aca="false">+RIGHT(M1697,P1697-O1697)</f>
        <v>BX_1500</v>
      </c>
      <c r="R1697" s="0" t="n">
        <f aca="false">+LEN(M1697)-LEN(SUBSTITUTE(M1697,"_",""))</f>
        <v>4</v>
      </c>
      <c r="S1697" s="0" t="n">
        <f aca="false">+FIND("!",T1697)</f>
        <v>38</v>
      </c>
      <c r="T1697" s="0" t="str">
        <f aca="false">+SUBSTITUTE(M1697,"_","!",R1697)</f>
        <v>FTL||Supplier_344||Plant_8||FTL_SK-BX!1500</v>
      </c>
    </row>
    <row r="1698" customFormat="false" ht="12.8" hidden="true" customHeight="false" outlineLevel="0" collapsed="false">
      <c r="A1698" s="0" t="s">
        <v>312</v>
      </c>
      <c r="B1698" s="0" t="s">
        <v>1859</v>
      </c>
      <c r="C1698" s="0" t="s">
        <v>1903</v>
      </c>
      <c r="D1698" s="0" t="n">
        <v>608</v>
      </c>
      <c r="E1698" s="4" t="str">
        <f aca="false">+LEFT(RIGHT(M1698,P1698-N1698+1),O1698-N1698)</f>
        <v>SK</v>
      </c>
      <c r="F1698" s="4" t="str">
        <f aca="false">+RIGHT(LEFT(M1698,S1698-1),S1698-O1698-1)</f>
        <v>BX</v>
      </c>
      <c r="G1698" s="4" t="n">
        <f aca="false">+D1698*VLOOKUP(C1698,[1]commodities!A$1:H$1048576,2,0)</f>
        <v>10472.42</v>
      </c>
      <c r="H1698" s="4" t="n">
        <f aca="false">+$D1698*VLOOKUP(C1698,[1]commodities!A$1:H$1048576,3,0)</f>
        <v>66.69</v>
      </c>
      <c r="I1698" s="4" t="n">
        <f aca="false">+G1698/K1698</f>
        <v>5236.21</v>
      </c>
      <c r="J1698" s="4" t="n">
        <f aca="false">+H1698/K1698</f>
        <v>33.345</v>
      </c>
      <c r="K1698" s="4" t="n">
        <f aca="false">+ROUNDUP(MAX(G1698/12000,H1698/51,1),0)</f>
        <v>2</v>
      </c>
      <c r="L1698" s="4" t="n">
        <f aca="false">+RANDBETWEEN(1,5)</f>
        <v>2</v>
      </c>
      <c r="M1698" s="4" t="str">
        <f aca="false">+VLOOKUP(A1698&amp;B1698,[1]country_org_des!$A$1:$E$1048576,5,0)</f>
        <v>FTL||Supplier_344||Plant_8||FTL_SK-BX_1500</v>
      </c>
      <c r="N1698" s="4" t="n">
        <f aca="false">+FIND("FTL",M1698,2)+4</f>
        <v>33</v>
      </c>
      <c r="O1698" s="0" t="n">
        <f aca="false">+FIND("-",M1698)</f>
        <v>35</v>
      </c>
      <c r="P1698" s="0" t="n">
        <f aca="false">+LEN(M1698)</f>
        <v>42</v>
      </c>
      <c r="Q1698" s="0" t="str">
        <f aca="false">+RIGHT(M1698,P1698-O1698)</f>
        <v>BX_1500</v>
      </c>
      <c r="R1698" s="0" t="n">
        <f aca="false">+LEN(M1698)-LEN(SUBSTITUTE(M1698,"_",""))</f>
        <v>4</v>
      </c>
      <c r="S1698" s="0" t="n">
        <f aca="false">+FIND("!",T1698)</f>
        <v>38</v>
      </c>
      <c r="T1698" s="0" t="str">
        <f aca="false">+SUBSTITUTE(M1698,"_","!",R1698)</f>
        <v>FTL||Supplier_344||Plant_8||FTL_SK-BX!1500</v>
      </c>
    </row>
    <row r="1699" customFormat="false" ht="12.8" hidden="true" customHeight="false" outlineLevel="0" collapsed="false">
      <c r="A1699" s="0" t="s">
        <v>312</v>
      </c>
      <c r="B1699" s="0" t="s">
        <v>1859</v>
      </c>
      <c r="C1699" s="0" t="s">
        <v>1904</v>
      </c>
      <c r="D1699" s="0" t="n">
        <v>208</v>
      </c>
      <c r="E1699" s="4" t="str">
        <f aca="false">+LEFT(RIGHT(M1699,P1699-N1699+1),O1699-N1699)</f>
        <v>SK</v>
      </c>
      <c r="F1699" s="4" t="str">
        <f aca="false">+RIGHT(LEFT(M1699,S1699-1),S1699-O1699-1)</f>
        <v>BX</v>
      </c>
      <c r="G1699" s="4" t="n">
        <f aca="false">+D1699*VLOOKUP(C1699,[1]commodities!A$1:H$1048576,2,0)</f>
        <v>3582.67</v>
      </c>
      <c r="H1699" s="4" t="n">
        <f aca="false">+$D1699*VLOOKUP(C1699,[1]commodities!A$1:H$1048576,3,0)</f>
        <v>22.815</v>
      </c>
      <c r="I1699" s="4" t="n">
        <f aca="false">+G1699/K1699</f>
        <v>3582.67</v>
      </c>
      <c r="J1699" s="4" t="n">
        <f aca="false">+H1699/K1699</f>
        <v>22.815</v>
      </c>
      <c r="K1699" s="4" t="n">
        <f aca="false">+ROUNDUP(MAX(G1699/12000,H1699/51,1),0)</f>
        <v>1</v>
      </c>
      <c r="L1699" s="4" t="n">
        <f aca="false">+RANDBETWEEN(1,5)</f>
        <v>5</v>
      </c>
      <c r="M1699" s="4" t="str">
        <f aca="false">+VLOOKUP(A1699&amp;B1699,[1]country_org_des!$A$1:$E$1048576,5,0)</f>
        <v>FTL||Supplier_344||Plant_8||FTL_SK-BX_1500</v>
      </c>
      <c r="N1699" s="4" t="n">
        <f aca="false">+FIND("FTL",M1699,2)+4</f>
        <v>33</v>
      </c>
      <c r="O1699" s="0" t="n">
        <f aca="false">+FIND("-",M1699)</f>
        <v>35</v>
      </c>
      <c r="P1699" s="0" t="n">
        <f aca="false">+LEN(M1699)</f>
        <v>42</v>
      </c>
      <c r="Q1699" s="0" t="str">
        <f aca="false">+RIGHT(M1699,P1699-O1699)</f>
        <v>BX_1500</v>
      </c>
      <c r="R1699" s="0" t="n">
        <f aca="false">+LEN(M1699)-LEN(SUBSTITUTE(M1699,"_",""))</f>
        <v>4</v>
      </c>
      <c r="S1699" s="0" t="n">
        <f aca="false">+FIND("!",T1699)</f>
        <v>38</v>
      </c>
      <c r="T1699" s="0" t="str">
        <f aca="false">+SUBSTITUTE(M1699,"_","!",R1699)</f>
        <v>FTL||Supplier_344||Plant_8||FTL_SK-BX!1500</v>
      </c>
    </row>
    <row r="1700" customFormat="false" ht="12.8" hidden="true" customHeight="false" outlineLevel="0" collapsed="false">
      <c r="A1700" s="0" t="s">
        <v>312</v>
      </c>
      <c r="B1700" s="0" t="s">
        <v>1859</v>
      </c>
      <c r="C1700" s="0" t="s">
        <v>1905</v>
      </c>
      <c r="D1700" s="0" t="n">
        <v>16</v>
      </c>
      <c r="E1700" s="4" t="str">
        <f aca="false">+LEFT(RIGHT(M1700,P1700-N1700+1),O1700-N1700)</f>
        <v>SK</v>
      </c>
      <c r="F1700" s="4" t="str">
        <f aca="false">+RIGHT(LEFT(M1700,S1700-1),S1700-O1700-1)</f>
        <v>BX</v>
      </c>
      <c r="G1700" s="4" t="n">
        <f aca="false">+D1700*VLOOKUP(C1700,[1]commodities!A$1:H$1048576,2,0)</f>
        <v>318.79</v>
      </c>
      <c r="H1700" s="4" t="n">
        <f aca="false">+$D1700*VLOOKUP(C1700,[1]commodities!A$1:H$1048576,3,0)</f>
        <v>1.755</v>
      </c>
      <c r="I1700" s="4" t="n">
        <f aca="false">+G1700/K1700</f>
        <v>318.79</v>
      </c>
      <c r="J1700" s="4" t="n">
        <f aca="false">+H1700/K1700</f>
        <v>1.755</v>
      </c>
      <c r="K1700" s="4" t="n">
        <f aca="false">+ROUNDUP(MAX(G1700/12000,H1700/51,1),0)</f>
        <v>1</v>
      </c>
      <c r="L1700" s="4" t="n">
        <f aca="false">+RANDBETWEEN(1,5)</f>
        <v>2</v>
      </c>
      <c r="M1700" s="4" t="str">
        <f aca="false">+VLOOKUP(A1700&amp;B1700,[1]country_org_des!$A$1:$E$1048576,5,0)</f>
        <v>FTL||Supplier_344||Plant_8||FTL_SK-BX_1500</v>
      </c>
      <c r="N1700" s="4" t="n">
        <f aca="false">+FIND("FTL",M1700,2)+4</f>
        <v>33</v>
      </c>
      <c r="O1700" s="0" t="n">
        <f aca="false">+FIND("-",M1700)</f>
        <v>35</v>
      </c>
      <c r="P1700" s="0" t="n">
        <f aca="false">+LEN(M1700)</f>
        <v>42</v>
      </c>
      <c r="Q1700" s="0" t="str">
        <f aca="false">+RIGHT(M1700,P1700-O1700)</f>
        <v>BX_1500</v>
      </c>
      <c r="R1700" s="0" t="n">
        <f aca="false">+LEN(M1700)-LEN(SUBSTITUTE(M1700,"_",""))</f>
        <v>4</v>
      </c>
      <c r="S1700" s="0" t="n">
        <f aca="false">+FIND("!",T1700)</f>
        <v>38</v>
      </c>
      <c r="T1700" s="0" t="str">
        <f aca="false">+SUBSTITUTE(M1700,"_","!",R1700)</f>
        <v>FTL||Supplier_344||Plant_8||FTL_SK-BX!1500</v>
      </c>
    </row>
    <row r="1701" customFormat="false" ht="12.8" hidden="true" customHeight="false" outlineLevel="0" collapsed="false">
      <c r="A1701" s="0" t="s">
        <v>312</v>
      </c>
      <c r="B1701" s="0" t="s">
        <v>1859</v>
      </c>
      <c r="C1701" s="0" t="s">
        <v>1906</v>
      </c>
      <c r="D1701" s="0" t="n">
        <v>128</v>
      </c>
      <c r="E1701" s="4" t="str">
        <f aca="false">+LEFT(RIGHT(M1701,P1701-N1701+1),O1701-N1701)</f>
        <v>SK</v>
      </c>
      <c r="F1701" s="4" t="str">
        <f aca="false">+RIGHT(LEFT(M1701,S1701-1),S1701-O1701-1)</f>
        <v>BX</v>
      </c>
      <c r="G1701" s="4" t="n">
        <f aca="false">+D1701*VLOOKUP(C1701,[1]commodities!A$1:H$1048576,2,0)</f>
        <v>2550.32</v>
      </c>
      <c r="H1701" s="4" t="n">
        <f aca="false">+$D1701*VLOOKUP(C1701,[1]commodities!A$1:H$1048576,3,0)</f>
        <v>14.04</v>
      </c>
      <c r="I1701" s="4" t="n">
        <f aca="false">+G1701/K1701</f>
        <v>2550.32</v>
      </c>
      <c r="J1701" s="4" t="n">
        <f aca="false">+H1701/K1701</f>
        <v>14.04</v>
      </c>
      <c r="K1701" s="4" t="n">
        <f aca="false">+ROUNDUP(MAX(G1701/12000,H1701/51,1),0)</f>
        <v>1</v>
      </c>
      <c r="L1701" s="4" t="n">
        <f aca="false">+RANDBETWEEN(1,5)</f>
        <v>5</v>
      </c>
      <c r="M1701" s="4" t="str">
        <f aca="false">+VLOOKUP(A1701&amp;B1701,[1]country_org_des!$A$1:$E$1048576,5,0)</f>
        <v>FTL||Supplier_344||Plant_8||FTL_SK-BX_1500</v>
      </c>
      <c r="N1701" s="4" t="n">
        <f aca="false">+FIND("FTL",M1701,2)+4</f>
        <v>33</v>
      </c>
      <c r="O1701" s="0" t="n">
        <f aca="false">+FIND("-",M1701)</f>
        <v>35</v>
      </c>
      <c r="P1701" s="0" t="n">
        <f aca="false">+LEN(M1701)</f>
        <v>42</v>
      </c>
      <c r="Q1701" s="0" t="str">
        <f aca="false">+RIGHT(M1701,P1701-O1701)</f>
        <v>BX_1500</v>
      </c>
      <c r="R1701" s="0" t="n">
        <f aca="false">+LEN(M1701)-LEN(SUBSTITUTE(M1701,"_",""))</f>
        <v>4</v>
      </c>
      <c r="S1701" s="0" t="n">
        <f aca="false">+FIND("!",T1701)</f>
        <v>38</v>
      </c>
      <c r="T1701" s="0" t="str">
        <f aca="false">+SUBSTITUTE(M1701,"_","!",R1701)</f>
        <v>FTL||Supplier_344||Plant_8||FTL_SK-BX!1500</v>
      </c>
    </row>
    <row r="1702" customFormat="false" ht="12.8" hidden="true" customHeight="false" outlineLevel="0" collapsed="false">
      <c r="A1702" s="0" t="s">
        <v>312</v>
      </c>
      <c r="B1702" s="0" t="s">
        <v>1859</v>
      </c>
      <c r="C1702" s="0" t="s">
        <v>1907</v>
      </c>
      <c r="D1702" s="0" t="n">
        <v>264</v>
      </c>
      <c r="E1702" s="4" t="str">
        <f aca="false">+LEFT(RIGHT(M1702,P1702-N1702+1),O1702-N1702)</f>
        <v>SK</v>
      </c>
      <c r="F1702" s="4" t="str">
        <f aca="false">+RIGHT(LEFT(M1702,S1702-1),S1702-O1702-1)</f>
        <v>BX</v>
      </c>
      <c r="G1702" s="4" t="n">
        <f aca="false">+D1702*VLOOKUP(C1702,[1]commodities!A$1:H$1048576,2,0)</f>
        <v>3735.4899999912</v>
      </c>
      <c r="H1702" s="4" t="n">
        <f aca="false">+$D1702*VLOOKUP(C1702,[1]commodities!A$1:H$1048576,3,0)</f>
        <v>19.305</v>
      </c>
      <c r="I1702" s="4" t="n">
        <f aca="false">+G1702/K1702</f>
        <v>3735.4899999912</v>
      </c>
      <c r="J1702" s="4" t="n">
        <f aca="false">+H1702/K1702</f>
        <v>19.305</v>
      </c>
      <c r="K1702" s="4" t="n">
        <f aca="false">+ROUNDUP(MAX(G1702/12000,H1702/51,1),0)</f>
        <v>1</v>
      </c>
      <c r="L1702" s="4" t="n">
        <f aca="false">+RANDBETWEEN(1,5)</f>
        <v>5</v>
      </c>
      <c r="M1702" s="4" t="str">
        <f aca="false">+VLOOKUP(A1702&amp;B1702,[1]country_org_des!$A$1:$E$1048576,5,0)</f>
        <v>FTL||Supplier_344||Plant_8||FTL_SK-BX_1500</v>
      </c>
      <c r="N1702" s="4" t="n">
        <f aca="false">+FIND("FTL",M1702,2)+4</f>
        <v>33</v>
      </c>
      <c r="O1702" s="0" t="n">
        <f aca="false">+FIND("-",M1702)</f>
        <v>35</v>
      </c>
      <c r="P1702" s="0" t="n">
        <f aca="false">+LEN(M1702)</f>
        <v>42</v>
      </c>
      <c r="Q1702" s="0" t="str">
        <f aca="false">+RIGHT(M1702,P1702-O1702)</f>
        <v>BX_1500</v>
      </c>
      <c r="R1702" s="0" t="n">
        <f aca="false">+LEN(M1702)-LEN(SUBSTITUTE(M1702,"_",""))</f>
        <v>4</v>
      </c>
      <c r="S1702" s="0" t="n">
        <f aca="false">+FIND("!",T1702)</f>
        <v>38</v>
      </c>
      <c r="T1702" s="0" t="str">
        <f aca="false">+SUBSTITUTE(M1702,"_","!",R1702)</f>
        <v>FTL||Supplier_344||Plant_8||FTL_SK-BX!1500</v>
      </c>
    </row>
    <row r="1703" customFormat="false" ht="12.8" hidden="true" customHeight="false" outlineLevel="0" collapsed="false">
      <c r="A1703" s="0" t="s">
        <v>312</v>
      </c>
      <c r="B1703" s="0" t="s">
        <v>1859</v>
      </c>
      <c r="C1703" s="0" t="s">
        <v>1908</v>
      </c>
      <c r="D1703" s="0" t="n">
        <v>624</v>
      </c>
      <c r="E1703" s="4" t="str">
        <f aca="false">+LEFT(RIGHT(M1703,P1703-N1703+1),O1703-N1703)</f>
        <v>SK</v>
      </c>
      <c r="F1703" s="4" t="str">
        <f aca="false">+RIGHT(LEFT(M1703,S1703-1),S1703-O1703-1)</f>
        <v>BX</v>
      </c>
      <c r="G1703" s="4" t="n">
        <f aca="false">+D1703*VLOOKUP(C1703,[1]commodities!A$1:H$1048576,2,0)</f>
        <v>8829.3399999792</v>
      </c>
      <c r="H1703" s="4" t="n">
        <f aca="false">+$D1703*VLOOKUP(C1703,[1]commodities!A$1:H$1048576,3,0)</f>
        <v>45.63</v>
      </c>
      <c r="I1703" s="4" t="n">
        <f aca="false">+G1703/K1703</f>
        <v>8829.3399999792</v>
      </c>
      <c r="J1703" s="4" t="n">
        <f aca="false">+H1703/K1703</f>
        <v>45.63</v>
      </c>
      <c r="K1703" s="4" t="n">
        <f aca="false">+ROUNDUP(MAX(G1703/12000,H1703/51,1),0)</f>
        <v>1</v>
      </c>
      <c r="L1703" s="4" t="n">
        <f aca="false">+RANDBETWEEN(1,5)</f>
        <v>2</v>
      </c>
      <c r="M1703" s="4" t="str">
        <f aca="false">+VLOOKUP(A1703&amp;B1703,[1]country_org_des!$A$1:$E$1048576,5,0)</f>
        <v>FTL||Supplier_344||Plant_8||FTL_SK-BX_1500</v>
      </c>
      <c r="N1703" s="4" t="n">
        <f aca="false">+FIND("FTL",M1703,2)+4</f>
        <v>33</v>
      </c>
      <c r="O1703" s="0" t="n">
        <f aca="false">+FIND("-",M1703)</f>
        <v>35</v>
      </c>
      <c r="P1703" s="0" t="n">
        <f aca="false">+LEN(M1703)</f>
        <v>42</v>
      </c>
      <c r="Q1703" s="0" t="str">
        <f aca="false">+RIGHT(M1703,P1703-O1703)</f>
        <v>BX_1500</v>
      </c>
      <c r="R1703" s="0" t="n">
        <f aca="false">+LEN(M1703)-LEN(SUBSTITUTE(M1703,"_",""))</f>
        <v>4</v>
      </c>
      <c r="S1703" s="0" t="n">
        <f aca="false">+FIND("!",T1703)</f>
        <v>38</v>
      </c>
      <c r="T1703" s="0" t="str">
        <f aca="false">+SUBSTITUTE(M1703,"_","!",R1703)</f>
        <v>FTL||Supplier_344||Plant_8||FTL_SK-BX!1500</v>
      </c>
    </row>
    <row r="1704" customFormat="false" ht="12.8" hidden="true" customHeight="false" outlineLevel="0" collapsed="false">
      <c r="A1704" s="0" t="s">
        <v>312</v>
      </c>
      <c r="B1704" s="0" t="s">
        <v>1859</v>
      </c>
      <c r="C1704" s="0" t="s">
        <v>1909</v>
      </c>
      <c r="D1704" s="0" t="n">
        <v>648</v>
      </c>
      <c r="E1704" s="4" t="str">
        <f aca="false">+LEFT(RIGHT(M1704,P1704-N1704+1),O1704-N1704)</f>
        <v>SK</v>
      </c>
      <c r="F1704" s="4" t="str">
        <f aca="false">+RIGHT(LEFT(M1704,S1704-1),S1704-O1704-1)</f>
        <v>BX</v>
      </c>
      <c r="G1704" s="4" t="n">
        <f aca="false">+D1704*VLOOKUP(C1704,[1]commodities!A$1:H$1048576,2,0)</f>
        <v>10464.9299999784</v>
      </c>
      <c r="H1704" s="4" t="n">
        <f aca="false">+$D1704*VLOOKUP(C1704,[1]commodities!A$1:H$1048576,3,0)</f>
        <v>47.385</v>
      </c>
      <c r="I1704" s="4" t="n">
        <f aca="false">+G1704/K1704</f>
        <v>10464.9299999784</v>
      </c>
      <c r="J1704" s="4" t="n">
        <f aca="false">+H1704/K1704</f>
        <v>47.385</v>
      </c>
      <c r="K1704" s="4" t="n">
        <f aca="false">+ROUNDUP(MAX(G1704/12000,H1704/51,1),0)</f>
        <v>1</v>
      </c>
      <c r="L1704" s="4" t="n">
        <f aca="false">+RANDBETWEEN(1,5)</f>
        <v>5</v>
      </c>
      <c r="M1704" s="4" t="str">
        <f aca="false">+VLOOKUP(A1704&amp;B1704,[1]country_org_des!$A$1:$E$1048576,5,0)</f>
        <v>FTL||Supplier_344||Plant_8||FTL_SK-BX_1500</v>
      </c>
      <c r="N1704" s="4" t="n">
        <f aca="false">+FIND("FTL",M1704,2)+4</f>
        <v>33</v>
      </c>
      <c r="O1704" s="0" t="n">
        <f aca="false">+FIND("-",M1704)</f>
        <v>35</v>
      </c>
      <c r="P1704" s="0" t="n">
        <f aca="false">+LEN(M1704)</f>
        <v>42</v>
      </c>
      <c r="Q1704" s="0" t="str">
        <f aca="false">+RIGHT(M1704,P1704-O1704)</f>
        <v>BX_1500</v>
      </c>
      <c r="R1704" s="0" t="n">
        <f aca="false">+LEN(M1704)-LEN(SUBSTITUTE(M1704,"_",""))</f>
        <v>4</v>
      </c>
      <c r="S1704" s="0" t="n">
        <f aca="false">+FIND("!",T1704)</f>
        <v>38</v>
      </c>
      <c r="T1704" s="0" t="str">
        <f aca="false">+SUBSTITUTE(M1704,"_","!",R1704)</f>
        <v>FTL||Supplier_344||Plant_8||FTL_SK-BX!1500</v>
      </c>
    </row>
    <row r="1705" customFormat="false" ht="12.8" hidden="true" customHeight="false" outlineLevel="0" collapsed="false">
      <c r="A1705" s="0" t="s">
        <v>312</v>
      </c>
      <c r="B1705" s="0" t="s">
        <v>1859</v>
      </c>
      <c r="C1705" s="0" t="s">
        <v>1910</v>
      </c>
      <c r="D1705" s="0" t="n">
        <v>312</v>
      </c>
      <c r="E1705" s="4" t="str">
        <f aca="false">+LEFT(RIGHT(M1705,P1705-N1705+1),O1705-N1705)</f>
        <v>SK</v>
      </c>
      <c r="F1705" s="4" t="str">
        <f aca="false">+RIGHT(LEFT(M1705,S1705-1),S1705-O1705-1)</f>
        <v>BX</v>
      </c>
      <c r="G1705" s="4" t="n">
        <f aca="false">+D1705*VLOOKUP(C1705,[1]commodities!A$1:H$1048576,2,0)</f>
        <v>5038.6699999896</v>
      </c>
      <c r="H1705" s="4" t="n">
        <f aca="false">+$D1705*VLOOKUP(C1705,[1]commodities!A$1:H$1048576,3,0)</f>
        <v>22.815</v>
      </c>
      <c r="I1705" s="4" t="n">
        <f aca="false">+G1705/K1705</f>
        <v>5038.6699999896</v>
      </c>
      <c r="J1705" s="4" t="n">
        <f aca="false">+H1705/K1705</f>
        <v>22.815</v>
      </c>
      <c r="K1705" s="4" t="n">
        <f aca="false">+ROUNDUP(MAX(G1705/12000,H1705/51,1),0)</f>
        <v>1</v>
      </c>
      <c r="L1705" s="4" t="n">
        <f aca="false">+RANDBETWEEN(1,5)</f>
        <v>4</v>
      </c>
      <c r="M1705" s="4" t="str">
        <f aca="false">+VLOOKUP(A1705&amp;B1705,[1]country_org_des!$A$1:$E$1048576,5,0)</f>
        <v>FTL||Supplier_344||Plant_8||FTL_SK-BX_1500</v>
      </c>
      <c r="N1705" s="4" t="n">
        <f aca="false">+FIND("FTL",M1705,2)+4</f>
        <v>33</v>
      </c>
      <c r="O1705" s="0" t="n">
        <f aca="false">+FIND("-",M1705)</f>
        <v>35</v>
      </c>
      <c r="P1705" s="0" t="n">
        <f aca="false">+LEN(M1705)</f>
        <v>42</v>
      </c>
      <c r="Q1705" s="0" t="str">
        <f aca="false">+RIGHT(M1705,P1705-O1705)</f>
        <v>BX_1500</v>
      </c>
      <c r="R1705" s="0" t="n">
        <f aca="false">+LEN(M1705)-LEN(SUBSTITUTE(M1705,"_",""))</f>
        <v>4</v>
      </c>
      <c r="S1705" s="0" t="n">
        <f aca="false">+FIND("!",T1705)</f>
        <v>38</v>
      </c>
      <c r="T1705" s="0" t="str">
        <f aca="false">+SUBSTITUTE(M1705,"_","!",R1705)</f>
        <v>FTL||Supplier_344||Plant_8||FTL_SK-BX!1500</v>
      </c>
    </row>
    <row r="1706" customFormat="false" ht="12.8" hidden="true" customHeight="false" outlineLevel="0" collapsed="false">
      <c r="A1706" s="0" t="s">
        <v>312</v>
      </c>
      <c r="B1706" s="0" t="s">
        <v>1859</v>
      </c>
      <c r="C1706" s="0" t="s">
        <v>1911</v>
      </c>
      <c r="D1706" s="0" t="n">
        <v>120</v>
      </c>
      <c r="E1706" s="4" t="str">
        <f aca="false">+LEFT(RIGHT(M1706,P1706-N1706+1),O1706-N1706)</f>
        <v>SK</v>
      </c>
      <c r="F1706" s="4" t="str">
        <f aca="false">+RIGHT(LEFT(M1706,S1706-1),S1706-O1706-1)</f>
        <v>BX</v>
      </c>
      <c r="G1706" s="4" t="n">
        <f aca="false">+D1706*VLOOKUP(C1706,[1]commodities!A$1:H$1048576,2,0)</f>
        <v>2261.949999996</v>
      </c>
      <c r="H1706" s="4" t="n">
        <f aca="false">+$D1706*VLOOKUP(C1706,[1]commodities!A$1:H$1048576,3,0)</f>
        <v>8.775</v>
      </c>
      <c r="I1706" s="4" t="n">
        <f aca="false">+G1706/K1706</f>
        <v>2261.949999996</v>
      </c>
      <c r="J1706" s="4" t="n">
        <f aca="false">+H1706/K1706</f>
        <v>8.775</v>
      </c>
      <c r="K1706" s="4" t="n">
        <f aca="false">+ROUNDUP(MAX(G1706/12000,H1706/51,1),0)</f>
        <v>1</v>
      </c>
      <c r="L1706" s="4" t="n">
        <f aca="false">+RANDBETWEEN(1,5)</f>
        <v>3</v>
      </c>
      <c r="M1706" s="4" t="str">
        <f aca="false">+VLOOKUP(A1706&amp;B1706,[1]country_org_des!$A$1:$E$1048576,5,0)</f>
        <v>FTL||Supplier_344||Plant_8||FTL_SK-BX_1500</v>
      </c>
      <c r="N1706" s="4" t="n">
        <f aca="false">+FIND("FTL",M1706,2)+4</f>
        <v>33</v>
      </c>
      <c r="O1706" s="0" t="n">
        <f aca="false">+FIND("-",M1706)</f>
        <v>35</v>
      </c>
      <c r="P1706" s="0" t="n">
        <f aca="false">+LEN(M1706)</f>
        <v>42</v>
      </c>
      <c r="Q1706" s="0" t="str">
        <f aca="false">+RIGHT(M1706,P1706-O1706)</f>
        <v>BX_1500</v>
      </c>
      <c r="R1706" s="0" t="n">
        <f aca="false">+LEN(M1706)-LEN(SUBSTITUTE(M1706,"_",""))</f>
        <v>4</v>
      </c>
      <c r="S1706" s="0" t="n">
        <f aca="false">+FIND("!",T1706)</f>
        <v>38</v>
      </c>
      <c r="T1706" s="0" t="str">
        <f aca="false">+SUBSTITUTE(M1706,"_","!",R1706)</f>
        <v>FTL||Supplier_344||Plant_8||FTL_SK-BX!1500</v>
      </c>
    </row>
    <row r="1707" customFormat="false" ht="12.8" hidden="true" customHeight="false" outlineLevel="0" collapsed="false">
      <c r="A1707" s="0" t="s">
        <v>312</v>
      </c>
      <c r="B1707" s="0" t="s">
        <v>1859</v>
      </c>
      <c r="C1707" s="0" t="s">
        <v>1912</v>
      </c>
      <c r="D1707" s="0" t="n">
        <v>520</v>
      </c>
      <c r="E1707" s="4" t="str">
        <f aca="false">+LEFT(RIGHT(M1707,P1707-N1707+1),O1707-N1707)</f>
        <v>SK</v>
      </c>
      <c r="F1707" s="4" t="str">
        <f aca="false">+RIGHT(LEFT(M1707,S1707-1),S1707-O1707-1)</f>
        <v>BX</v>
      </c>
      <c r="G1707" s="4" t="n">
        <f aca="false">+D1707*VLOOKUP(C1707,[1]commodities!A$1:H$1048576,2,0)</f>
        <v>243.36</v>
      </c>
      <c r="H1707" s="4" t="n">
        <f aca="false">+$D1707*VLOOKUP(C1707,[1]commodities!A$1:H$1048576,3,0)</f>
        <v>0.8736</v>
      </c>
      <c r="I1707" s="4" t="n">
        <f aca="false">+G1707/K1707</f>
        <v>243.36</v>
      </c>
      <c r="J1707" s="4" t="n">
        <f aca="false">+H1707/K1707</f>
        <v>0.8736</v>
      </c>
      <c r="K1707" s="4" t="n">
        <f aca="false">+ROUNDUP(MAX(G1707/12000,H1707/51,1),0)</f>
        <v>1</v>
      </c>
      <c r="L1707" s="4" t="n">
        <f aca="false">+RANDBETWEEN(1,5)</f>
        <v>3</v>
      </c>
      <c r="M1707" s="4" t="str">
        <f aca="false">+VLOOKUP(A1707&amp;B1707,[1]country_org_des!$A$1:$E$1048576,5,0)</f>
        <v>FTL||Supplier_344||Plant_8||FTL_SK-BX_1500</v>
      </c>
      <c r="N1707" s="4" t="n">
        <f aca="false">+FIND("FTL",M1707,2)+4</f>
        <v>33</v>
      </c>
      <c r="O1707" s="0" t="n">
        <f aca="false">+FIND("-",M1707)</f>
        <v>35</v>
      </c>
      <c r="P1707" s="0" t="n">
        <f aca="false">+LEN(M1707)</f>
        <v>42</v>
      </c>
      <c r="Q1707" s="0" t="str">
        <f aca="false">+RIGHT(M1707,P1707-O1707)</f>
        <v>BX_1500</v>
      </c>
      <c r="R1707" s="0" t="n">
        <f aca="false">+LEN(M1707)-LEN(SUBSTITUTE(M1707,"_",""))</f>
        <v>4</v>
      </c>
      <c r="S1707" s="0" t="n">
        <f aca="false">+FIND("!",T1707)</f>
        <v>38</v>
      </c>
      <c r="T1707" s="0" t="str">
        <f aca="false">+SUBSTITUTE(M1707,"_","!",R1707)</f>
        <v>FTL||Supplier_344||Plant_8||FTL_SK-BX!1500</v>
      </c>
    </row>
    <row r="1708" customFormat="false" ht="12.8" hidden="true" customHeight="false" outlineLevel="0" collapsed="false">
      <c r="A1708" s="0" t="s">
        <v>312</v>
      </c>
      <c r="B1708" s="0" t="s">
        <v>1859</v>
      </c>
      <c r="C1708" s="0" t="s">
        <v>1913</v>
      </c>
      <c r="D1708" s="0" t="n">
        <v>120</v>
      </c>
      <c r="E1708" s="4" t="str">
        <f aca="false">+LEFT(RIGHT(M1708,P1708-N1708+1),O1708-N1708)</f>
        <v>SK</v>
      </c>
      <c r="F1708" s="4" t="str">
        <f aca="false">+RIGHT(LEFT(M1708,S1708-1),S1708-O1708-1)</f>
        <v>BX</v>
      </c>
      <c r="G1708" s="4" t="n">
        <f aca="false">+D1708*VLOOKUP(C1708,[1]commodities!A$1:H$1048576,2,0)</f>
        <v>2261.949999996</v>
      </c>
      <c r="H1708" s="4" t="n">
        <f aca="false">+$D1708*VLOOKUP(C1708,[1]commodities!A$1:H$1048576,3,0)</f>
        <v>8.775</v>
      </c>
      <c r="I1708" s="4" t="n">
        <f aca="false">+G1708/K1708</f>
        <v>2261.949999996</v>
      </c>
      <c r="J1708" s="4" t="n">
        <f aca="false">+H1708/K1708</f>
        <v>8.775</v>
      </c>
      <c r="K1708" s="4" t="n">
        <f aca="false">+ROUNDUP(MAX(G1708/12000,H1708/51,1),0)</f>
        <v>1</v>
      </c>
      <c r="L1708" s="4" t="n">
        <f aca="false">+RANDBETWEEN(1,5)</f>
        <v>2</v>
      </c>
      <c r="M1708" s="4" t="str">
        <f aca="false">+VLOOKUP(A1708&amp;B1708,[1]country_org_des!$A$1:$E$1048576,5,0)</f>
        <v>FTL||Supplier_344||Plant_8||FTL_SK-BX_1500</v>
      </c>
      <c r="N1708" s="4" t="n">
        <f aca="false">+FIND("FTL",M1708,2)+4</f>
        <v>33</v>
      </c>
      <c r="O1708" s="0" t="n">
        <f aca="false">+FIND("-",M1708)</f>
        <v>35</v>
      </c>
      <c r="P1708" s="0" t="n">
        <f aca="false">+LEN(M1708)</f>
        <v>42</v>
      </c>
      <c r="Q1708" s="0" t="str">
        <f aca="false">+RIGHT(M1708,P1708-O1708)</f>
        <v>BX_1500</v>
      </c>
      <c r="R1708" s="0" t="n">
        <f aca="false">+LEN(M1708)-LEN(SUBSTITUTE(M1708,"_",""))</f>
        <v>4</v>
      </c>
      <c r="S1708" s="0" t="n">
        <f aca="false">+FIND("!",T1708)</f>
        <v>38</v>
      </c>
      <c r="T1708" s="0" t="str">
        <f aca="false">+SUBSTITUTE(M1708,"_","!",R1708)</f>
        <v>FTL||Supplier_344||Plant_8||FTL_SK-BX!1500</v>
      </c>
    </row>
    <row r="1709" customFormat="false" ht="12.8" hidden="true" customHeight="false" outlineLevel="0" collapsed="false">
      <c r="A1709" s="0" t="s">
        <v>312</v>
      </c>
      <c r="B1709" s="0" t="s">
        <v>1859</v>
      </c>
      <c r="C1709" s="0" t="s">
        <v>1914</v>
      </c>
      <c r="D1709" s="0" t="n">
        <v>160</v>
      </c>
      <c r="E1709" s="4" t="str">
        <f aca="false">+LEFT(RIGHT(M1709,P1709-N1709+1),O1709-N1709)</f>
        <v>SK</v>
      </c>
      <c r="F1709" s="4" t="str">
        <f aca="false">+RIGHT(LEFT(M1709,S1709-1),S1709-O1709-1)</f>
        <v>BX</v>
      </c>
      <c r="G1709" s="4" t="n">
        <f aca="false">+D1709*VLOOKUP(C1709,[1]commodities!A$1:H$1048576,2,0)</f>
        <v>3187.9</v>
      </c>
      <c r="H1709" s="4" t="n">
        <f aca="false">+$D1709*VLOOKUP(C1709,[1]commodities!A$1:H$1048576,3,0)</f>
        <v>17.55</v>
      </c>
      <c r="I1709" s="4" t="n">
        <f aca="false">+G1709/K1709</f>
        <v>3187.9</v>
      </c>
      <c r="J1709" s="4" t="n">
        <f aca="false">+H1709/K1709</f>
        <v>17.55</v>
      </c>
      <c r="K1709" s="4" t="n">
        <f aca="false">+ROUNDUP(MAX(G1709/12000,H1709/51,1),0)</f>
        <v>1</v>
      </c>
      <c r="L1709" s="4" t="n">
        <f aca="false">+RANDBETWEEN(1,5)</f>
        <v>4</v>
      </c>
      <c r="M1709" s="4" t="str">
        <f aca="false">+VLOOKUP(A1709&amp;B1709,[1]country_org_des!$A$1:$E$1048576,5,0)</f>
        <v>FTL||Supplier_344||Plant_8||FTL_SK-BX_1500</v>
      </c>
      <c r="N1709" s="4" t="n">
        <f aca="false">+FIND("FTL",M1709,2)+4</f>
        <v>33</v>
      </c>
      <c r="O1709" s="0" t="n">
        <f aca="false">+FIND("-",M1709)</f>
        <v>35</v>
      </c>
      <c r="P1709" s="0" t="n">
        <f aca="false">+LEN(M1709)</f>
        <v>42</v>
      </c>
      <c r="Q1709" s="0" t="str">
        <f aca="false">+RIGHT(M1709,P1709-O1709)</f>
        <v>BX_1500</v>
      </c>
      <c r="R1709" s="0" t="n">
        <f aca="false">+LEN(M1709)-LEN(SUBSTITUTE(M1709,"_",""))</f>
        <v>4</v>
      </c>
      <c r="S1709" s="0" t="n">
        <f aca="false">+FIND("!",T1709)</f>
        <v>38</v>
      </c>
      <c r="T1709" s="0" t="str">
        <f aca="false">+SUBSTITUTE(M1709,"_","!",R1709)</f>
        <v>FTL||Supplier_344||Plant_8||FTL_SK-BX!1500</v>
      </c>
    </row>
    <row r="1710" customFormat="false" ht="12.8" hidden="true" customHeight="false" outlineLevel="0" collapsed="false">
      <c r="A1710" s="0" t="s">
        <v>312</v>
      </c>
      <c r="B1710" s="0" t="s">
        <v>1859</v>
      </c>
      <c r="C1710" s="0" t="s">
        <v>1915</v>
      </c>
      <c r="D1710" s="0" t="n">
        <v>16</v>
      </c>
      <c r="E1710" s="4" t="str">
        <f aca="false">+LEFT(RIGHT(M1710,P1710-N1710+1),O1710-N1710)</f>
        <v>SK</v>
      </c>
      <c r="F1710" s="4" t="str">
        <f aca="false">+RIGHT(LEFT(M1710,S1710-1),S1710-O1710-1)</f>
        <v>BX</v>
      </c>
      <c r="G1710" s="4" t="n">
        <f aca="false">+D1710*VLOOKUP(C1710,[1]commodities!A$1:H$1048576,2,0)</f>
        <v>318.79</v>
      </c>
      <c r="H1710" s="4" t="n">
        <f aca="false">+$D1710*VLOOKUP(C1710,[1]commodities!A$1:H$1048576,3,0)</f>
        <v>1.755</v>
      </c>
      <c r="I1710" s="4" t="n">
        <f aca="false">+G1710/K1710</f>
        <v>318.79</v>
      </c>
      <c r="J1710" s="4" t="n">
        <f aca="false">+H1710/K1710</f>
        <v>1.755</v>
      </c>
      <c r="K1710" s="4" t="n">
        <f aca="false">+ROUNDUP(MAX(G1710/12000,H1710/51,1),0)</f>
        <v>1</v>
      </c>
      <c r="L1710" s="4" t="n">
        <f aca="false">+RANDBETWEEN(1,5)</f>
        <v>4</v>
      </c>
      <c r="M1710" s="4" t="str">
        <f aca="false">+VLOOKUP(A1710&amp;B1710,[1]country_org_des!$A$1:$E$1048576,5,0)</f>
        <v>FTL||Supplier_344||Plant_8||FTL_SK-BX_1500</v>
      </c>
      <c r="N1710" s="4" t="n">
        <f aca="false">+FIND("FTL",M1710,2)+4</f>
        <v>33</v>
      </c>
      <c r="O1710" s="0" t="n">
        <f aca="false">+FIND("-",M1710)</f>
        <v>35</v>
      </c>
      <c r="P1710" s="0" t="n">
        <f aca="false">+LEN(M1710)</f>
        <v>42</v>
      </c>
      <c r="Q1710" s="0" t="str">
        <f aca="false">+RIGHT(M1710,P1710-O1710)</f>
        <v>BX_1500</v>
      </c>
      <c r="R1710" s="0" t="n">
        <f aca="false">+LEN(M1710)-LEN(SUBSTITUTE(M1710,"_",""))</f>
        <v>4</v>
      </c>
      <c r="S1710" s="0" t="n">
        <f aca="false">+FIND("!",T1710)</f>
        <v>38</v>
      </c>
      <c r="T1710" s="0" t="str">
        <f aca="false">+SUBSTITUTE(M1710,"_","!",R1710)</f>
        <v>FTL||Supplier_344||Plant_8||FTL_SK-BX!1500</v>
      </c>
    </row>
    <row r="1711" customFormat="false" ht="12.8" hidden="true" customHeight="false" outlineLevel="0" collapsed="false">
      <c r="A1711" s="0" t="s">
        <v>320</v>
      </c>
      <c r="B1711" s="0" t="s">
        <v>1859</v>
      </c>
      <c r="C1711" s="0" t="s">
        <v>1916</v>
      </c>
      <c r="D1711" s="0" t="n">
        <v>11200</v>
      </c>
      <c r="E1711" s="4" t="str">
        <f aca="false">+LEFT(RIGHT(M1711,P1711-N1711+1),O1711-N1711)</f>
        <v>DE_W</v>
      </c>
      <c r="F1711" s="4" t="str">
        <f aca="false">+RIGHT(LEFT(M1711,S1711-1),S1711-O1711-1)</f>
        <v>BX</v>
      </c>
      <c r="G1711" s="4" t="n">
        <f aca="false">+D1711*VLOOKUP(C1711,[1]commodities!A$1:H$1048576,2,0)</f>
        <v>225.99999968</v>
      </c>
      <c r="H1711" s="4" t="n">
        <f aca="false">+$D1711*VLOOKUP(C1711,[1]commodities!A$1:H$1048576,3,0)</f>
        <v>2.15999952</v>
      </c>
      <c r="I1711" s="4" t="n">
        <f aca="false">+G1711/K1711</f>
        <v>225.99999968</v>
      </c>
      <c r="J1711" s="4" t="n">
        <f aca="false">+H1711/K1711</f>
        <v>2.15999952</v>
      </c>
      <c r="K1711" s="4" t="n">
        <f aca="false">+ROUNDUP(MAX(G1711/12000,H1711/51,1),0)</f>
        <v>1</v>
      </c>
      <c r="L1711" s="4" t="n">
        <f aca="false">+RANDBETWEEN(1,5)</f>
        <v>2</v>
      </c>
      <c r="M1711" s="4" t="str">
        <f aca="false">+VLOOKUP(A1711&amp;B1711,[1]country_org_des!$A$1:$E$1048576,5,0)</f>
        <v>FTL||Supplier_162||Plant_8||FTL_DE_W-BX_500</v>
      </c>
      <c r="N1711" s="4" t="n">
        <f aca="false">+FIND("FTL",M1711,2)+4</f>
        <v>33</v>
      </c>
      <c r="O1711" s="0" t="n">
        <f aca="false">+FIND("-",M1711)</f>
        <v>37</v>
      </c>
      <c r="P1711" s="0" t="n">
        <f aca="false">+LEN(M1711)</f>
        <v>43</v>
      </c>
      <c r="Q1711" s="0" t="str">
        <f aca="false">+RIGHT(M1711,P1711-O1711)</f>
        <v>BX_500</v>
      </c>
      <c r="R1711" s="0" t="n">
        <f aca="false">+LEN(M1711)-LEN(SUBSTITUTE(M1711,"_",""))</f>
        <v>5</v>
      </c>
      <c r="S1711" s="0" t="n">
        <f aca="false">+FIND("!",T1711)</f>
        <v>40</v>
      </c>
      <c r="T1711" s="0" t="str">
        <f aca="false">+SUBSTITUTE(M1711,"_","!",R1711)</f>
        <v>FTL||Supplier_162||Plant_8||FTL_DE_W-BX!500</v>
      </c>
    </row>
    <row r="1712" customFormat="false" ht="12.8" hidden="true" customHeight="false" outlineLevel="0" collapsed="false">
      <c r="A1712" s="0" t="s">
        <v>20</v>
      </c>
      <c r="B1712" s="0" t="s">
        <v>1859</v>
      </c>
      <c r="C1712" s="0" t="s">
        <v>1917</v>
      </c>
      <c r="D1712" s="0" t="n">
        <v>22</v>
      </c>
      <c r="E1712" s="4" t="str">
        <f aca="false">+LEFT(RIGHT(M1712,P1712-N1712+1),O1712-N1712)</f>
        <v>DE_W</v>
      </c>
      <c r="F1712" s="4" t="str">
        <f aca="false">+RIGHT(LEFT(M1712,S1712-1),S1712-O1712-1)</f>
        <v>BX</v>
      </c>
      <c r="G1712" s="4" t="n">
        <f aca="false">+D1712*VLOOKUP(C1712,[1]commodities!A$1:H$1048576,2,0)</f>
        <v>183.447999999</v>
      </c>
      <c r="H1712" s="4" t="n">
        <f aca="false">+$D1712*VLOOKUP(C1712,[1]commodities!A$1:H$1048576,3,0)</f>
        <v>1.1700000004</v>
      </c>
      <c r="I1712" s="4" t="n">
        <f aca="false">+G1712/K1712</f>
        <v>183.447999999</v>
      </c>
      <c r="J1712" s="4" t="n">
        <f aca="false">+H1712/K1712</f>
        <v>1.1700000004</v>
      </c>
      <c r="K1712" s="4" t="n">
        <f aca="false">+ROUNDUP(MAX(G1712/12000,H1712/51,1),0)</f>
        <v>1</v>
      </c>
      <c r="L1712" s="4" t="n">
        <f aca="false">+RANDBETWEEN(1,5)</f>
        <v>5</v>
      </c>
      <c r="M1712" s="4" t="str">
        <f aca="false">+VLOOKUP(A1712&amp;B1712,[1]country_org_des!$A$1:$E$1048576,5,0)</f>
        <v>FTL||Supplier_122||Plant_8||FTL_DE_W-BX_500</v>
      </c>
      <c r="N1712" s="4" t="n">
        <f aca="false">+FIND("FTL",M1712,2)+4</f>
        <v>33</v>
      </c>
      <c r="O1712" s="0" t="n">
        <f aca="false">+FIND("-",M1712)</f>
        <v>37</v>
      </c>
      <c r="P1712" s="0" t="n">
        <f aca="false">+LEN(M1712)</f>
        <v>43</v>
      </c>
      <c r="Q1712" s="0" t="str">
        <f aca="false">+RIGHT(M1712,P1712-O1712)</f>
        <v>BX_500</v>
      </c>
      <c r="R1712" s="0" t="n">
        <f aca="false">+LEN(M1712)-LEN(SUBSTITUTE(M1712,"_",""))</f>
        <v>5</v>
      </c>
      <c r="S1712" s="0" t="n">
        <f aca="false">+FIND("!",T1712)</f>
        <v>40</v>
      </c>
      <c r="T1712" s="0" t="str">
        <f aca="false">+SUBSTITUTE(M1712,"_","!",R1712)</f>
        <v>FTL||Supplier_122||Plant_8||FTL_DE_W-BX!500</v>
      </c>
    </row>
    <row r="1713" customFormat="false" ht="12.8" hidden="true" customHeight="false" outlineLevel="0" collapsed="false">
      <c r="A1713" s="0" t="s">
        <v>1708</v>
      </c>
      <c r="B1713" s="0" t="s">
        <v>1859</v>
      </c>
      <c r="C1713" s="0" t="s">
        <v>1918</v>
      </c>
      <c r="D1713" s="0" t="n">
        <v>2500</v>
      </c>
      <c r="E1713" s="4" t="str">
        <f aca="false">+LEFT(RIGHT(M1713,P1713-N1713+1),O1713-N1713)</f>
        <v>DE_W</v>
      </c>
      <c r="F1713" s="4" t="str">
        <f aca="false">+RIGHT(LEFT(M1713,S1713-1),S1713-O1713-1)</f>
        <v>BX</v>
      </c>
      <c r="G1713" s="4" t="n">
        <f aca="false">+D1713*VLOOKUP(C1713,[1]commodities!A$1:H$1048576,2,0)</f>
        <v>50.5</v>
      </c>
      <c r="H1713" s="4" t="n">
        <f aca="false">+$D1713*VLOOKUP(C1713,[1]commodities!A$1:H$1048576,3,0)</f>
        <v>0.168</v>
      </c>
      <c r="I1713" s="4" t="n">
        <f aca="false">+G1713/K1713</f>
        <v>50.5</v>
      </c>
      <c r="J1713" s="4" t="n">
        <f aca="false">+H1713/K1713</f>
        <v>0.168</v>
      </c>
      <c r="K1713" s="4" t="n">
        <f aca="false">+ROUNDUP(MAX(G1713/12000,H1713/51,1),0)</f>
        <v>1</v>
      </c>
      <c r="L1713" s="4" t="n">
        <f aca="false">+RANDBETWEEN(1,5)</f>
        <v>3</v>
      </c>
      <c r="M1713" s="4" t="str">
        <f aca="false">+VLOOKUP(A1713&amp;B1713,[1]country_org_des!$A$1:$E$1048576,5,0)</f>
        <v>FTL||Supplier_95||Plant_8||FTL_DE_W-BX_250</v>
      </c>
      <c r="N1713" s="4" t="n">
        <f aca="false">+FIND("FTL",M1713,2)+4</f>
        <v>32</v>
      </c>
      <c r="O1713" s="0" t="n">
        <f aca="false">+FIND("-",M1713)</f>
        <v>36</v>
      </c>
      <c r="P1713" s="0" t="n">
        <f aca="false">+LEN(M1713)</f>
        <v>42</v>
      </c>
      <c r="Q1713" s="0" t="str">
        <f aca="false">+RIGHT(M1713,P1713-O1713)</f>
        <v>BX_250</v>
      </c>
      <c r="R1713" s="0" t="n">
        <f aca="false">+LEN(M1713)-LEN(SUBSTITUTE(M1713,"_",""))</f>
        <v>5</v>
      </c>
      <c r="S1713" s="0" t="n">
        <f aca="false">+FIND("!",T1713)</f>
        <v>39</v>
      </c>
      <c r="T1713" s="0" t="str">
        <f aca="false">+SUBSTITUTE(M1713,"_","!",R1713)</f>
        <v>FTL||Supplier_95||Plant_8||FTL_DE_W-BX!250</v>
      </c>
    </row>
    <row r="1714" customFormat="false" ht="12.8" hidden="true" customHeight="false" outlineLevel="0" collapsed="false">
      <c r="A1714" s="0" t="s">
        <v>1919</v>
      </c>
      <c r="B1714" s="0" t="s">
        <v>1859</v>
      </c>
      <c r="C1714" s="0" t="s">
        <v>1920</v>
      </c>
      <c r="D1714" s="0" t="n">
        <v>5500</v>
      </c>
      <c r="E1714" s="4" t="str">
        <f aca="false">+LEFT(RIGHT(M1714,P1714-N1714+1),O1714-N1714)</f>
        <v>CZ</v>
      </c>
      <c r="F1714" s="4" t="str">
        <f aca="false">+RIGHT(LEFT(M1714,S1714-1),S1714-O1714-1)</f>
        <v>BX</v>
      </c>
      <c r="G1714" s="4" t="n">
        <f aca="false">+D1714*VLOOKUP(C1714,[1]commodities!A$1:H$1048576,2,0)</f>
        <v>201.3</v>
      </c>
      <c r="H1714" s="4" t="n">
        <f aca="false">+$D1714*VLOOKUP(C1714,[1]commodities!A$1:H$1048576,3,0)</f>
        <v>1.32</v>
      </c>
      <c r="I1714" s="4" t="n">
        <f aca="false">+G1714/K1714</f>
        <v>201.3</v>
      </c>
      <c r="J1714" s="4" t="n">
        <f aca="false">+H1714/K1714</f>
        <v>1.32</v>
      </c>
      <c r="K1714" s="4" t="n">
        <f aca="false">+ROUNDUP(MAX(G1714/12000,H1714/51,1),0)</f>
        <v>1</v>
      </c>
      <c r="L1714" s="4" t="n">
        <f aca="false">+RANDBETWEEN(1,5)</f>
        <v>4</v>
      </c>
      <c r="M1714" s="4" t="str">
        <f aca="false">+VLOOKUP(A1714&amp;B1714,[1]country_org_des!$A$1:$E$1048576,5,0)</f>
        <v>FTL||Supplier_360||Plant_8||FTL_CZ-BX_1000</v>
      </c>
      <c r="N1714" s="4" t="n">
        <f aca="false">+FIND("FTL",M1714,2)+4</f>
        <v>33</v>
      </c>
      <c r="O1714" s="0" t="n">
        <f aca="false">+FIND("-",M1714)</f>
        <v>35</v>
      </c>
      <c r="P1714" s="0" t="n">
        <f aca="false">+LEN(M1714)</f>
        <v>42</v>
      </c>
      <c r="Q1714" s="0" t="str">
        <f aca="false">+RIGHT(M1714,P1714-O1714)</f>
        <v>BX_1000</v>
      </c>
      <c r="R1714" s="0" t="n">
        <f aca="false">+LEN(M1714)-LEN(SUBSTITUTE(M1714,"_",""))</f>
        <v>4</v>
      </c>
      <c r="S1714" s="0" t="n">
        <f aca="false">+FIND("!",T1714)</f>
        <v>38</v>
      </c>
      <c r="T1714" s="0" t="str">
        <f aca="false">+SUBSTITUTE(M1714,"_","!",R1714)</f>
        <v>FTL||Supplier_360||Plant_8||FTL_CZ-BX!1000</v>
      </c>
    </row>
    <row r="1715" customFormat="false" ht="12.8" hidden="true" customHeight="false" outlineLevel="0" collapsed="false">
      <c r="A1715" s="0" t="s">
        <v>1877</v>
      </c>
      <c r="B1715" s="0" t="s">
        <v>1859</v>
      </c>
      <c r="C1715" s="0" t="s">
        <v>1921</v>
      </c>
      <c r="D1715" s="0" t="n">
        <v>144</v>
      </c>
      <c r="E1715" s="4" t="str">
        <f aca="false">+LEFT(RIGHT(M1715,P1715-N1715+1),O1715-N1715)</f>
        <v>PL</v>
      </c>
      <c r="F1715" s="4" t="str">
        <f aca="false">+RIGHT(LEFT(M1715,S1715-1),S1715-O1715-1)</f>
        <v>BX</v>
      </c>
      <c r="G1715" s="4" t="n">
        <f aca="false">+D1715*VLOOKUP(C1715,[1]commodities!A$1:H$1048576,2,0)</f>
        <v>207.6000000048</v>
      </c>
      <c r="H1715" s="4" t="n">
        <f aca="false">+$D1715*VLOOKUP(C1715,[1]commodities!A$1:H$1048576,3,0)</f>
        <v>2.376</v>
      </c>
      <c r="I1715" s="4" t="n">
        <f aca="false">+G1715/K1715</f>
        <v>207.6000000048</v>
      </c>
      <c r="J1715" s="4" t="n">
        <f aca="false">+H1715/K1715</f>
        <v>2.376</v>
      </c>
      <c r="K1715" s="4" t="n">
        <f aca="false">+ROUNDUP(MAX(G1715/12000,H1715/51,1),0)</f>
        <v>1</v>
      </c>
      <c r="L1715" s="4" t="n">
        <f aca="false">+RANDBETWEEN(1,5)</f>
        <v>5</v>
      </c>
      <c r="M1715" s="4" t="str">
        <f aca="false">+VLOOKUP(A1715&amp;B1715,[1]country_org_des!$A$1:$E$1048576,5,0)</f>
        <v>FTL||Supplier_328||Plant_8||FTL_PL-BX_1500</v>
      </c>
      <c r="N1715" s="4" t="n">
        <f aca="false">+FIND("FTL",M1715,2)+4</f>
        <v>33</v>
      </c>
      <c r="O1715" s="0" t="n">
        <f aca="false">+FIND("-",M1715)</f>
        <v>35</v>
      </c>
      <c r="P1715" s="0" t="n">
        <f aca="false">+LEN(M1715)</f>
        <v>42</v>
      </c>
      <c r="Q1715" s="0" t="str">
        <f aca="false">+RIGHT(M1715,P1715-O1715)</f>
        <v>BX_1500</v>
      </c>
      <c r="R1715" s="0" t="n">
        <f aca="false">+LEN(M1715)-LEN(SUBSTITUTE(M1715,"_",""))</f>
        <v>4</v>
      </c>
      <c r="S1715" s="0" t="n">
        <f aca="false">+FIND("!",T1715)</f>
        <v>38</v>
      </c>
      <c r="T1715" s="0" t="str">
        <f aca="false">+SUBSTITUTE(M1715,"_","!",R1715)</f>
        <v>FTL||Supplier_328||Plant_8||FTL_PL-BX!1500</v>
      </c>
    </row>
    <row r="1716" customFormat="false" ht="12.8" hidden="true" customHeight="false" outlineLevel="0" collapsed="false">
      <c r="A1716" s="0" t="s">
        <v>1877</v>
      </c>
      <c r="B1716" s="0" t="s">
        <v>1859</v>
      </c>
      <c r="C1716" s="0" t="s">
        <v>1922</v>
      </c>
      <c r="D1716" s="0" t="n">
        <v>288</v>
      </c>
      <c r="E1716" s="4" t="str">
        <f aca="false">+LEFT(RIGHT(M1716,P1716-N1716+1),O1716-N1716)</f>
        <v>PL</v>
      </c>
      <c r="F1716" s="4" t="str">
        <f aca="false">+RIGHT(LEFT(M1716,S1716-1),S1716-O1716-1)</f>
        <v>BX</v>
      </c>
      <c r="G1716" s="4" t="n">
        <f aca="false">+D1716*VLOOKUP(C1716,[1]commodities!A$1:H$1048576,2,0)</f>
        <v>415.2000000096</v>
      </c>
      <c r="H1716" s="4" t="n">
        <f aca="false">+$D1716*VLOOKUP(C1716,[1]commodities!A$1:H$1048576,3,0)</f>
        <v>4.752</v>
      </c>
      <c r="I1716" s="4" t="n">
        <f aca="false">+G1716/K1716</f>
        <v>415.2000000096</v>
      </c>
      <c r="J1716" s="4" t="n">
        <f aca="false">+H1716/K1716</f>
        <v>4.752</v>
      </c>
      <c r="K1716" s="4" t="n">
        <f aca="false">+ROUNDUP(MAX(G1716/12000,H1716/51,1),0)</f>
        <v>1</v>
      </c>
      <c r="L1716" s="4" t="n">
        <f aca="false">+RANDBETWEEN(1,5)</f>
        <v>2</v>
      </c>
      <c r="M1716" s="4" t="str">
        <f aca="false">+VLOOKUP(A1716&amp;B1716,[1]country_org_des!$A$1:$E$1048576,5,0)</f>
        <v>FTL||Supplier_328||Plant_8||FTL_PL-BX_1500</v>
      </c>
      <c r="N1716" s="4" t="n">
        <f aca="false">+FIND("FTL",M1716,2)+4</f>
        <v>33</v>
      </c>
      <c r="O1716" s="0" t="n">
        <f aca="false">+FIND("-",M1716)</f>
        <v>35</v>
      </c>
      <c r="P1716" s="0" t="n">
        <f aca="false">+LEN(M1716)</f>
        <v>42</v>
      </c>
      <c r="Q1716" s="0" t="str">
        <f aca="false">+RIGHT(M1716,P1716-O1716)</f>
        <v>BX_1500</v>
      </c>
      <c r="R1716" s="0" t="n">
        <f aca="false">+LEN(M1716)-LEN(SUBSTITUTE(M1716,"_",""))</f>
        <v>4</v>
      </c>
      <c r="S1716" s="0" t="n">
        <f aca="false">+FIND("!",T1716)</f>
        <v>38</v>
      </c>
      <c r="T1716" s="0" t="str">
        <f aca="false">+SUBSTITUTE(M1716,"_","!",R1716)</f>
        <v>FTL||Supplier_328||Plant_8||FTL_PL-BX!1500</v>
      </c>
    </row>
    <row r="1717" customFormat="false" ht="12.8" hidden="true" customHeight="false" outlineLevel="0" collapsed="false">
      <c r="A1717" s="0" t="s">
        <v>658</v>
      </c>
      <c r="B1717" s="0" t="s">
        <v>1859</v>
      </c>
      <c r="C1717" s="0" t="s">
        <v>1923</v>
      </c>
      <c r="D1717" s="0" t="n">
        <v>200</v>
      </c>
      <c r="E1717" s="4" t="str">
        <f aca="false">+LEFT(RIGHT(M1717,P1717-N1717+1),O1717-N1717)</f>
        <v>DE_W</v>
      </c>
      <c r="F1717" s="4" t="str">
        <f aca="false">+RIGHT(LEFT(M1717,S1717-1),S1717-O1717-1)</f>
        <v>BX</v>
      </c>
      <c r="G1717" s="4" t="n">
        <f aca="false">+D1717*VLOOKUP(C1717,[1]commodities!A$1:H$1048576,2,0)</f>
        <v>36.6</v>
      </c>
      <c r="H1717" s="4" t="n">
        <f aca="false">+$D1717*VLOOKUP(C1717,[1]commodities!A$1:H$1048576,3,0)</f>
        <v>0.144</v>
      </c>
      <c r="I1717" s="4" t="n">
        <f aca="false">+G1717/K1717</f>
        <v>36.6</v>
      </c>
      <c r="J1717" s="4" t="n">
        <f aca="false">+H1717/K1717</f>
        <v>0.144</v>
      </c>
      <c r="K1717" s="4" t="n">
        <f aca="false">+ROUNDUP(MAX(G1717/12000,H1717/51,1),0)</f>
        <v>1</v>
      </c>
      <c r="L1717" s="4" t="n">
        <f aca="false">+RANDBETWEEN(1,5)</f>
        <v>3</v>
      </c>
      <c r="M1717" s="4" t="str">
        <f aca="false">+VLOOKUP(A1717&amp;B1717,[1]country_org_des!$A$1:$E$1048576,5,0)</f>
        <v>FTL||Supplier_156||Plant_8||FTL_DE_W-BX_500</v>
      </c>
      <c r="N1717" s="4" t="n">
        <f aca="false">+FIND("FTL",M1717,2)+4</f>
        <v>33</v>
      </c>
      <c r="O1717" s="0" t="n">
        <f aca="false">+FIND("-",M1717)</f>
        <v>37</v>
      </c>
      <c r="P1717" s="0" t="n">
        <f aca="false">+LEN(M1717)</f>
        <v>43</v>
      </c>
      <c r="Q1717" s="0" t="str">
        <f aca="false">+RIGHT(M1717,P1717-O1717)</f>
        <v>BX_500</v>
      </c>
      <c r="R1717" s="0" t="n">
        <f aca="false">+LEN(M1717)-LEN(SUBSTITUTE(M1717,"_",""))</f>
        <v>5</v>
      </c>
      <c r="S1717" s="0" t="n">
        <f aca="false">+FIND("!",T1717)</f>
        <v>40</v>
      </c>
      <c r="T1717" s="0" t="str">
        <f aca="false">+SUBSTITUTE(M1717,"_","!",R1717)</f>
        <v>FTL||Supplier_156||Plant_8||FTL_DE_W-BX!500</v>
      </c>
    </row>
    <row r="1718" customFormat="false" ht="12.8" hidden="true" customHeight="false" outlineLevel="0" collapsed="false">
      <c r="A1718" s="0" t="s">
        <v>658</v>
      </c>
      <c r="B1718" s="0" t="s">
        <v>1859</v>
      </c>
      <c r="C1718" s="0" t="s">
        <v>1924</v>
      </c>
      <c r="D1718" s="0" t="n">
        <v>200</v>
      </c>
      <c r="E1718" s="4" t="str">
        <f aca="false">+LEFT(RIGHT(M1718,P1718-N1718+1),O1718-N1718)</f>
        <v>DE_W</v>
      </c>
      <c r="F1718" s="4" t="str">
        <f aca="false">+RIGHT(LEFT(M1718,S1718-1),S1718-O1718-1)</f>
        <v>BX</v>
      </c>
      <c r="G1718" s="4" t="n">
        <f aca="false">+D1718*VLOOKUP(C1718,[1]commodities!A$1:H$1048576,2,0)</f>
        <v>31.8</v>
      </c>
      <c r="H1718" s="4" t="n">
        <f aca="false">+$D1718*VLOOKUP(C1718,[1]commodities!A$1:H$1048576,3,0)</f>
        <v>0.144</v>
      </c>
      <c r="I1718" s="4" t="n">
        <f aca="false">+G1718/K1718</f>
        <v>31.8</v>
      </c>
      <c r="J1718" s="4" t="n">
        <f aca="false">+H1718/K1718</f>
        <v>0.144</v>
      </c>
      <c r="K1718" s="4" t="n">
        <f aca="false">+ROUNDUP(MAX(G1718/12000,H1718/51,1),0)</f>
        <v>1</v>
      </c>
      <c r="L1718" s="4" t="n">
        <f aca="false">+RANDBETWEEN(1,5)</f>
        <v>3</v>
      </c>
      <c r="M1718" s="4" t="str">
        <f aca="false">+VLOOKUP(A1718&amp;B1718,[1]country_org_des!$A$1:$E$1048576,5,0)</f>
        <v>FTL||Supplier_156||Plant_8||FTL_DE_W-BX_500</v>
      </c>
      <c r="N1718" s="4" t="n">
        <f aca="false">+FIND("FTL",M1718,2)+4</f>
        <v>33</v>
      </c>
      <c r="O1718" s="0" t="n">
        <f aca="false">+FIND("-",M1718)</f>
        <v>37</v>
      </c>
      <c r="P1718" s="0" t="n">
        <f aca="false">+LEN(M1718)</f>
        <v>43</v>
      </c>
      <c r="Q1718" s="0" t="str">
        <f aca="false">+RIGHT(M1718,P1718-O1718)</f>
        <v>BX_500</v>
      </c>
      <c r="R1718" s="0" t="n">
        <f aca="false">+LEN(M1718)-LEN(SUBSTITUTE(M1718,"_",""))</f>
        <v>5</v>
      </c>
      <c r="S1718" s="0" t="n">
        <f aca="false">+FIND("!",T1718)</f>
        <v>40</v>
      </c>
      <c r="T1718" s="0" t="str">
        <f aca="false">+SUBSTITUTE(M1718,"_","!",R1718)</f>
        <v>FTL||Supplier_156||Plant_8||FTL_DE_W-BX!500</v>
      </c>
    </row>
    <row r="1719" customFormat="false" ht="12.8" hidden="true" customHeight="false" outlineLevel="0" collapsed="false">
      <c r="A1719" s="0" t="s">
        <v>658</v>
      </c>
      <c r="B1719" s="0" t="s">
        <v>1859</v>
      </c>
      <c r="C1719" s="0" t="s">
        <v>1925</v>
      </c>
      <c r="D1719" s="0" t="n">
        <v>200</v>
      </c>
      <c r="E1719" s="4" t="str">
        <f aca="false">+LEFT(RIGHT(M1719,P1719-N1719+1),O1719-N1719)</f>
        <v>DE_W</v>
      </c>
      <c r="F1719" s="4" t="str">
        <f aca="false">+RIGHT(LEFT(M1719,S1719-1),S1719-O1719-1)</f>
        <v>BX</v>
      </c>
      <c r="G1719" s="4" t="n">
        <f aca="false">+D1719*VLOOKUP(C1719,[1]commodities!A$1:H$1048576,2,0)</f>
        <v>24.4</v>
      </c>
      <c r="H1719" s="4" t="n">
        <f aca="false">+$D1719*VLOOKUP(C1719,[1]commodities!A$1:H$1048576,3,0)</f>
        <v>0.288</v>
      </c>
      <c r="I1719" s="4" t="n">
        <f aca="false">+G1719/K1719</f>
        <v>24.4</v>
      </c>
      <c r="J1719" s="4" t="n">
        <f aca="false">+H1719/K1719</f>
        <v>0.288</v>
      </c>
      <c r="K1719" s="4" t="n">
        <f aca="false">+ROUNDUP(MAX(G1719/12000,H1719/51,1),0)</f>
        <v>1</v>
      </c>
      <c r="L1719" s="4" t="n">
        <f aca="false">+RANDBETWEEN(1,5)</f>
        <v>2</v>
      </c>
      <c r="M1719" s="4" t="str">
        <f aca="false">+VLOOKUP(A1719&amp;B1719,[1]country_org_des!$A$1:$E$1048576,5,0)</f>
        <v>FTL||Supplier_156||Plant_8||FTL_DE_W-BX_500</v>
      </c>
      <c r="N1719" s="4" t="n">
        <f aca="false">+FIND("FTL",M1719,2)+4</f>
        <v>33</v>
      </c>
      <c r="O1719" s="0" t="n">
        <f aca="false">+FIND("-",M1719)</f>
        <v>37</v>
      </c>
      <c r="P1719" s="0" t="n">
        <f aca="false">+LEN(M1719)</f>
        <v>43</v>
      </c>
      <c r="Q1719" s="0" t="str">
        <f aca="false">+RIGHT(M1719,P1719-O1719)</f>
        <v>BX_500</v>
      </c>
      <c r="R1719" s="0" t="n">
        <f aca="false">+LEN(M1719)-LEN(SUBSTITUTE(M1719,"_",""))</f>
        <v>5</v>
      </c>
      <c r="S1719" s="0" t="n">
        <f aca="false">+FIND("!",T1719)</f>
        <v>40</v>
      </c>
      <c r="T1719" s="0" t="str">
        <f aca="false">+SUBSTITUTE(M1719,"_","!",R1719)</f>
        <v>FTL||Supplier_156||Plant_8||FTL_DE_W-BX!500</v>
      </c>
    </row>
    <row r="1720" customFormat="false" ht="12.8" hidden="true" customHeight="false" outlineLevel="0" collapsed="false">
      <c r="A1720" s="0" t="s">
        <v>658</v>
      </c>
      <c r="B1720" s="0" t="s">
        <v>1859</v>
      </c>
      <c r="C1720" s="0" t="s">
        <v>1926</v>
      </c>
      <c r="D1720" s="0" t="n">
        <v>150</v>
      </c>
      <c r="E1720" s="4" t="str">
        <f aca="false">+LEFT(RIGHT(M1720,P1720-N1720+1),O1720-N1720)</f>
        <v>DE_W</v>
      </c>
      <c r="F1720" s="4" t="str">
        <f aca="false">+RIGHT(LEFT(M1720,S1720-1),S1720-O1720-1)</f>
        <v>BX</v>
      </c>
      <c r="G1720" s="4" t="n">
        <f aca="false">+D1720*VLOOKUP(C1720,[1]commodities!A$1:H$1048576,2,0)</f>
        <v>24.45</v>
      </c>
      <c r="H1720" s="4" t="n">
        <f aca="false">+$D1720*VLOOKUP(C1720,[1]commodities!A$1:H$1048576,3,0)</f>
        <v>0.216</v>
      </c>
      <c r="I1720" s="4" t="n">
        <f aca="false">+G1720/K1720</f>
        <v>24.45</v>
      </c>
      <c r="J1720" s="4" t="n">
        <f aca="false">+H1720/K1720</f>
        <v>0.216</v>
      </c>
      <c r="K1720" s="4" t="n">
        <f aca="false">+ROUNDUP(MAX(G1720/12000,H1720/51,1),0)</f>
        <v>1</v>
      </c>
      <c r="L1720" s="4" t="n">
        <f aca="false">+RANDBETWEEN(1,5)</f>
        <v>2</v>
      </c>
      <c r="M1720" s="4" t="str">
        <f aca="false">+VLOOKUP(A1720&amp;B1720,[1]country_org_des!$A$1:$E$1048576,5,0)</f>
        <v>FTL||Supplier_156||Plant_8||FTL_DE_W-BX_500</v>
      </c>
      <c r="N1720" s="4" t="n">
        <f aca="false">+FIND("FTL",M1720,2)+4</f>
        <v>33</v>
      </c>
      <c r="O1720" s="0" t="n">
        <f aca="false">+FIND("-",M1720)</f>
        <v>37</v>
      </c>
      <c r="P1720" s="0" t="n">
        <f aca="false">+LEN(M1720)</f>
        <v>43</v>
      </c>
      <c r="Q1720" s="0" t="str">
        <f aca="false">+RIGHT(M1720,P1720-O1720)</f>
        <v>BX_500</v>
      </c>
      <c r="R1720" s="0" t="n">
        <f aca="false">+LEN(M1720)-LEN(SUBSTITUTE(M1720,"_",""))</f>
        <v>5</v>
      </c>
      <c r="S1720" s="0" t="n">
        <f aca="false">+FIND("!",T1720)</f>
        <v>40</v>
      </c>
      <c r="T1720" s="0" t="str">
        <f aca="false">+SUBSTITUTE(M1720,"_","!",R1720)</f>
        <v>FTL||Supplier_156||Plant_8||FTL_DE_W-BX!500</v>
      </c>
    </row>
    <row r="1721" customFormat="false" ht="12.8" hidden="true" customHeight="false" outlineLevel="0" collapsed="false">
      <c r="A1721" s="0" t="s">
        <v>658</v>
      </c>
      <c r="B1721" s="0" t="s">
        <v>1859</v>
      </c>
      <c r="C1721" s="0" t="s">
        <v>1927</v>
      </c>
      <c r="D1721" s="0" t="n">
        <v>200</v>
      </c>
      <c r="E1721" s="4" t="str">
        <f aca="false">+LEFT(RIGHT(M1721,P1721-N1721+1),O1721-N1721)</f>
        <v>DE_W</v>
      </c>
      <c r="F1721" s="4" t="str">
        <f aca="false">+RIGHT(LEFT(M1721,S1721-1),S1721-O1721-1)</f>
        <v>BX</v>
      </c>
      <c r="G1721" s="4" t="n">
        <f aca="false">+D1721*VLOOKUP(C1721,[1]commodities!A$1:H$1048576,2,0)</f>
        <v>22</v>
      </c>
      <c r="H1721" s="4" t="n">
        <f aca="false">+$D1721*VLOOKUP(C1721,[1]commodities!A$1:H$1048576,3,0)</f>
        <v>0.144</v>
      </c>
      <c r="I1721" s="4" t="n">
        <f aca="false">+G1721/K1721</f>
        <v>22</v>
      </c>
      <c r="J1721" s="4" t="n">
        <f aca="false">+H1721/K1721</f>
        <v>0.144</v>
      </c>
      <c r="K1721" s="4" t="n">
        <f aca="false">+ROUNDUP(MAX(G1721/12000,H1721/51,1),0)</f>
        <v>1</v>
      </c>
      <c r="L1721" s="4" t="n">
        <f aca="false">+RANDBETWEEN(1,5)</f>
        <v>4</v>
      </c>
      <c r="M1721" s="4" t="str">
        <f aca="false">+VLOOKUP(A1721&amp;B1721,[1]country_org_des!$A$1:$E$1048576,5,0)</f>
        <v>FTL||Supplier_156||Plant_8||FTL_DE_W-BX_500</v>
      </c>
      <c r="N1721" s="4" t="n">
        <f aca="false">+FIND("FTL",M1721,2)+4</f>
        <v>33</v>
      </c>
      <c r="O1721" s="0" t="n">
        <f aca="false">+FIND("-",M1721)</f>
        <v>37</v>
      </c>
      <c r="P1721" s="0" t="n">
        <f aca="false">+LEN(M1721)</f>
        <v>43</v>
      </c>
      <c r="Q1721" s="0" t="str">
        <f aca="false">+RIGHT(M1721,P1721-O1721)</f>
        <v>BX_500</v>
      </c>
      <c r="R1721" s="0" t="n">
        <f aca="false">+LEN(M1721)-LEN(SUBSTITUTE(M1721,"_",""))</f>
        <v>5</v>
      </c>
      <c r="S1721" s="0" t="n">
        <f aca="false">+FIND("!",T1721)</f>
        <v>40</v>
      </c>
      <c r="T1721" s="0" t="str">
        <f aca="false">+SUBSTITUTE(M1721,"_","!",R1721)</f>
        <v>FTL||Supplier_156||Plant_8||FTL_DE_W-BX!500</v>
      </c>
    </row>
    <row r="1722" customFormat="false" ht="12.8" hidden="true" customHeight="false" outlineLevel="0" collapsed="false">
      <c r="A1722" s="0" t="s">
        <v>658</v>
      </c>
      <c r="B1722" s="0" t="s">
        <v>1859</v>
      </c>
      <c r="C1722" s="0" t="s">
        <v>1928</v>
      </c>
      <c r="D1722" s="0" t="n">
        <v>1300</v>
      </c>
      <c r="E1722" s="4" t="str">
        <f aca="false">+LEFT(RIGHT(M1722,P1722-N1722+1),O1722-N1722)</f>
        <v>DE_W</v>
      </c>
      <c r="F1722" s="4" t="str">
        <f aca="false">+RIGHT(LEFT(M1722,S1722-1),S1722-O1722-1)</f>
        <v>BX</v>
      </c>
      <c r="G1722" s="4" t="n">
        <f aca="false">+D1722*VLOOKUP(C1722,[1]commodities!A$1:H$1048576,2,0)</f>
        <v>193.7</v>
      </c>
      <c r="H1722" s="4" t="n">
        <f aca="false">+$D1722*VLOOKUP(C1722,[1]commodities!A$1:H$1048576,3,0)</f>
        <v>0.936</v>
      </c>
      <c r="I1722" s="4" t="n">
        <f aca="false">+G1722/K1722</f>
        <v>193.7</v>
      </c>
      <c r="J1722" s="4" t="n">
        <f aca="false">+H1722/K1722</f>
        <v>0.936</v>
      </c>
      <c r="K1722" s="4" t="n">
        <f aca="false">+ROUNDUP(MAX(G1722/12000,H1722/51,1),0)</f>
        <v>1</v>
      </c>
      <c r="L1722" s="4" t="n">
        <f aca="false">+RANDBETWEEN(1,5)</f>
        <v>2</v>
      </c>
      <c r="M1722" s="4" t="str">
        <f aca="false">+VLOOKUP(A1722&amp;B1722,[1]country_org_des!$A$1:$E$1048576,5,0)</f>
        <v>FTL||Supplier_156||Plant_8||FTL_DE_W-BX_500</v>
      </c>
      <c r="N1722" s="4" t="n">
        <f aca="false">+FIND("FTL",M1722,2)+4</f>
        <v>33</v>
      </c>
      <c r="O1722" s="0" t="n">
        <f aca="false">+FIND("-",M1722)</f>
        <v>37</v>
      </c>
      <c r="P1722" s="0" t="n">
        <f aca="false">+LEN(M1722)</f>
        <v>43</v>
      </c>
      <c r="Q1722" s="0" t="str">
        <f aca="false">+RIGHT(M1722,P1722-O1722)</f>
        <v>BX_500</v>
      </c>
      <c r="R1722" s="0" t="n">
        <f aca="false">+LEN(M1722)-LEN(SUBSTITUTE(M1722,"_",""))</f>
        <v>5</v>
      </c>
      <c r="S1722" s="0" t="n">
        <f aca="false">+FIND("!",T1722)</f>
        <v>40</v>
      </c>
      <c r="T1722" s="0" t="str">
        <f aca="false">+SUBSTITUTE(M1722,"_","!",R1722)</f>
        <v>FTL||Supplier_156||Plant_8||FTL_DE_W-BX!500</v>
      </c>
    </row>
    <row r="1723" customFormat="false" ht="12.8" hidden="true" customHeight="false" outlineLevel="0" collapsed="false">
      <c r="A1723" s="0" t="s">
        <v>658</v>
      </c>
      <c r="B1723" s="0" t="s">
        <v>1859</v>
      </c>
      <c r="C1723" s="0" t="s">
        <v>1929</v>
      </c>
      <c r="D1723" s="0" t="n">
        <v>1300</v>
      </c>
      <c r="E1723" s="4" t="str">
        <f aca="false">+LEFT(RIGHT(M1723,P1723-N1723+1),O1723-N1723)</f>
        <v>DE_W</v>
      </c>
      <c r="F1723" s="4" t="str">
        <f aca="false">+RIGHT(LEFT(M1723,S1723-1),S1723-O1723-1)</f>
        <v>BX</v>
      </c>
      <c r="G1723" s="4" t="n">
        <f aca="false">+D1723*VLOOKUP(C1723,[1]commodities!A$1:H$1048576,2,0)</f>
        <v>140.4</v>
      </c>
      <c r="H1723" s="4" t="n">
        <f aca="false">+$D1723*VLOOKUP(C1723,[1]commodities!A$1:H$1048576,3,0)</f>
        <v>0.936</v>
      </c>
      <c r="I1723" s="4" t="n">
        <f aca="false">+G1723/K1723</f>
        <v>140.4</v>
      </c>
      <c r="J1723" s="4" t="n">
        <f aca="false">+H1723/K1723</f>
        <v>0.936</v>
      </c>
      <c r="K1723" s="4" t="n">
        <f aca="false">+ROUNDUP(MAX(G1723/12000,H1723/51,1),0)</f>
        <v>1</v>
      </c>
      <c r="L1723" s="4" t="n">
        <f aca="false">+RANDBETWEEN(1,5)</f>
        <v>3</v>
      </c>
      <c r="M1723" s="4" t="str">
        <f aca="false">+VLOOKUP(A1723&amp;B1723,[1]country_org_des!$A$1:$E$1048576,5,0)</f>
        <v>FTL||Supplier_156||Plant_8||FTL_DE_W-BX_500</v>
      </c>
      <c r="N1723" s="4" t="n">
        <f aca="false">+FIND("FTL",M1723,2)+4</f>
        <v>33</v>
      </c>
      <c r="O1723" s="0" t="n">
        <f aca="false">+FIND("-",M1723)</f>
        <v>37</v>
      </c>
      <c r="P1723" s="0" t="n">
        <f aca="false">+LEN(M1723)</f>
        <v>43</v>
      </c>
      <c r="Q1723" s="0" t="str">
        <f aca="false">+RIGHT(M1723,P1723-O1723)</f>
        <v>BX_500</v>
      </c>
      <c r="R1723" s="0" t="n">
        <f aca="false">+LEN(M1723)-LEN(SUBSTITUTE(M1723,"_",""))</f>
        <v>5</v>
      </c>
      <c r="S1723" s="0" t="n">
        <f aca="false">+FIND("!",T1723)</f>
        <v>40</v>
      </c>
      <c r="T1723" s="0" t="str">
        <f aca="false">+SUBSTITUTE(M1723,"_","!",R1723)</f>
        <v>FTL||Supplier_156||Plant_8||FTL_DE_W-BX!500</v>
      </c>
    </row>
    <row r="1724" customFormat="false" ht="12.8" hidden="true" customHeight="false" outlineLevel="0" collapsed="false">
      <c r="A1724" s="0" t="s">
        <v>230</v>
      </c>
      <c r="B1724" s="0" t="s">
        <v>1859</v>
      </c>
      <c r="C1724" s="0" t="s">
        <v>1930</v>
      </c>
      <c r="D1724" s="0" t="n">
        <v>15</v>
      </c>
      <c r="E1724" s="4" t="str">
        <f aca="false">+LEFT(RIGHT(M1724,P1724-N1724+1),O1724-N1724)</f>
        <v>PL</v>
      </c>
      <c r="F1724" s="4" t="str">
        <f aca="false">+RIGHT(LEFT(M1724,S1724-1),S1724-O1724-1)</f>
        <v>BX</v>
      </c>
      <c r="G1724" s="4" t="n">
        <f aca="false">+D1724*VLOOKUP(C1724,[1]commodities!A$1:H$1048576,2,0)</f>
        <v>23.1237499995</v>
      </c>
      <c r="H1724" s="4" t="n">
        <f aca="false">+$D1724*VLOOKUP(C1724,[1]commodities!A$1:H$1048576,3,0)</f>
        <v>0.219375</v>
      </c>
      <c r="I1724" s="4" t="n">
        <f aca="false">+G1724/K1724</f>
        <v>23.1237499995</v>
      </c>
      <c r="J1724" s="4" t="n">
        <f aca="false">+H1724/K1724</f>
        <v>0.219375</v>
      </c>
      <c r="K1724" s="4" t="n">
        <f aca="false">+ROUNDUP(MAX(G1724/12000,H1724/51,1),0)</f>
        <v>1</v>
      </c>
      <c r="L1724" s="4" t="n">
        <f aca="false">+RANDBETWEEN(1,5)</f>
        <v>3</v>
      </c>
      <c r="M1724" s="4" t="str">
        <f aca="false">+VLOOKUP(A1724&amp;B1724,[1]country_org_des!$A$1:$E$1048576,5,0)</f>
        <v>FTL||Supplier_351||Plant_8||FTL_PL-BX_1500</v>
      </c>
      <c r="N1724" s="4" t="n">
        <f aca="false">+FIND("FTL",M1724,2)+4</f>
        <v>33</v>
      </c>
      <c r="O1724" s="0" t="n">
        <f aca="false">+FIND("-",M1724)</f>
        <v>35</v>
      </c>
      <c r="P1724" s="0" t="n">
        <f aca="false">+LEN(M1724)</f>
        <v>42</v>
      </c>
      <c r="Q1724" s="0" t="str">
        <f aca="false">+RIGHT(M1724,P1724-O1724)</f>
        <v>BX_1500</v>
      </c>
      <c r="R1724" s="0" t="n">
        <f aca="false">+LEN(M1724)-LEN(SUBSTITUTE(M1724,"_",""))</f>
        <v>4</v>
      </c>
      <c r="S1724" s="0" t="n">
        <f aca="false">+FIND("!",T1724)</f>
        <v>38</v>
      </c>
      <c r="T1724" s="0" t="str">
        <f aca="false">+SUBSTITUTE(M1724,"_","!",R1724)</f>
        <v>FTL||Supplier_351||Plant_8||FTL_PL-BX!1500</v>
      </c>
    </row>
    <row r="1725" customFormat="false" ht="12.8" hidden="true" customHeight="false" outlineLevel="0" collapsed="false">
      <c r="A1725" s="0" t="s">
        <v>230</v>
      </c>
      <c r="B1725" s="0" t="s">
        <v>1859</v>
      </c>
      <c r="C1725" s="0" t="s">
        <v>1931</v>
      </c>
      <c r="D1725" s="0" t="n">
        <v>15</v>
      </c>
      <c r="E1725" s="4" t="str">
        <f aca="false">+LEFT(RIGHT(M1725,P1725-N1725+1),O1725-N1725)</f>
        <v>PL</v>
      </c>
      <c r="F1725" s="4" t="str">
        <f aca="false">+RIGHT(LEFT(M1725,S1725-1),S1725-O1725-1)</f>
        <v>BX</v>
      </c>
      <c r="G1725" s="4" t="n">
        <f aca="false">+D1725*VLOOKUP(C1725,[1]commodities!A$1:H$1048576,2,0)</f>
        <v>23.1237499995</v>
      </c>
      <c r="H1725" s="4" t="n">
        <f aca="false">+$D1725*VLOOKUP(C1725,[1]commodities!A$1:H$1048576,3,0)</f>
        <v>0.219375</v>
      </c>
      <c r="I1725" s="4" t="n">
        <f aca="false">+G1725/K1725</f>
        <v>23.1237499995</v>
      </c>
      <c r="J1725" s="4" t="n">
        <f aca="false">+H1725/K1725</f>
        <v>0.219375</v>
      </c>
      <c r="K1725" s="4" t="n">
        <f aca="false">+ROUNDUP(MAX(G1725/12000,H1725/51,1),0)</f>
        <v>1</v>
      </c>
      <c r="L1725" s="4" t="n">
        <f aca="false">+RANDBETWEEN(1,5)</f>
        <v>3</v>
      </c>
      <c r="M1725" s="4" t="str">
        <f aca="false">+VLOOKUP(A1725&amp;B1725,[1]country_org_des!$A$1:$E$1048576,5,0)</f>
        <v>FTL||Supplier_351||Plant_8||FTL_PL-BX_1500</v>
      </c>
      <c r="N1725" s="4" t="n">
        <f aca="false">+FIND("FTL",M1725,2)+4</f>
        <v>33</v>
      </c>
      <c r="O1725" s="0" t="n">
        <f aca="false">+FIND("-",M1725)</f>
        <v>35</v>
      </c>
      <c r="P1725" s="0" t="n">
        <f aca="false">+LEN(M1725)</f>
        <v>42</v>
      </c>
      <c r="Q1725" s="0" t="str">
        <f aca="false">+RIGHT(M1725,P1725-O1725)</f>
        <v>BX_1500</v>
      </c>
      <c r="R1725" s="0" t="n">
        <f aca="false">+LEN(M1725)-LEN(SUBSTITUTE(M1725,"_",""))</f>
        <v>4</v>
      </c>
      <c r="S1725" s="0" t="n">
        <f aca="false">+FIND("!",T1725)</f>
        <v>38</v>
      </c>
      <c r="T1725" s="0" t="str">
        <f aca="false">+SUBSTITUTE(M1725,"_","!",R1725)</f>
        <v>FTL||Supplier_351||Plant_8||FTL_PL-BX!1500</v>
      </c>
    </row>
    <row r="1726" customFormat="false" ht="12.8" hidden="true" customHeight="false" outlineLevel="0" collapsed="false">
      <c r="A1726" s="0" t="s">
        <v>230</v>
      </c>
      <c r="B1726" s="0" t="s">
        <v>1859</v>
      </c>
      <c r="C1726" s="0" t="s">
        <v>1932</v>
      </c>
      <c r="D1726" s="0" t="n">
        <v>200</v>
      </c>
      <c r="E1726" s="4" t="str">
        <f aca="false">+LEFT(RIGHT(M1726,P1726-N1726+1),O1726-N1726)</f>
        <v>PL</v>
      </c>
      <c r="F1726" s="4" t="str">
        <f aca="false">+RIGHT(LEFT(M1726,S1726-1),S1726-O1726-1)</f>
        <v>BX</v>
      </c>
      <c r="G1726" s="4" t="n">
        <f aca="false">+D1726*VLOOKUP(C1726,[1]commodities!A$1:H$1048576,2,0)</f>
        <v>176.31666666</v>
      </c>
      <c r="H1726" s="4" t="n">
        <f aca="false">+$D1726*VLOOKUP(C1726,[1]commodities!A$1:H$1048576,3,0)</f>
        <v>2.925</v>
      </c>
      <c r="I1726" s="4" t="n">
        <f aca="false">+G1726/K1726</f>
        <v>176.31666666</v>
      </c>
      <c r="J1726" s="4" t="n">
        <f aca="false">+H1726/K1726</f>
        <v>2.925</v>
      </c>
      <c r="K1726" s="4" t="n">
        <f aca="false">+ROUNDUP(MAX(G1726/12000,H1726/51,1),0)</f>
        <v>1</v>
      </c>
      <c r="L1726" s="4" t="n">
        <f aca="false">+RANDBETWEEN(1,5)</f>
        <v>3</v>
      </c>
      <c r="M1726" s="4" t="str">
        <f aca="false">+VLOOKUP(A1726&amp;B1726,[1]country_org_des!$A$1:$E$1048576,5,0)</f>
        <v>FTL||Supplier_351||Plant_8||FTL_PL-BX_1500</v>
      </c>
      <c r="N1726" s="4" t="n">
        <f aca="false">+FIND("FTL",M1726,2)+4</f>
        <v>33</v>
      </c>
      <c r="O1726" s="0" t="n">
        <f aca="false">+FIND("-",M1726)</f>
        <v>35</v>
      </c>
      <c r="P1726" s="0" t="n">
        <f aca="false">+LEN(M1726)</f>
        <v>42</v>
      </c>
      <c r="Q1726" s="0" t="str">
        <f aca="false">+RIGHT(M1726,P1726-O1726)</f>
        <v>BX_1500</v>
      </c>
      <c r="R1726" s="0" t="n">
        <f aca="false">+LEN(M1726)-LEN(SUBSTITUTE(M1726,"_",""))</f>
        <v>4</v>
      </c>
      <c r="S1726" s="0" t="n">
        <f aca="false">+FIND("!",T1726)</f>
        <v>38</v>
      </c>
      <c r="T1726" s="0" t="str">
        <f aca="false">+SUBSTITUTE(M1726,"_","!",R1726)</f>
        <v>FTL||Supplier_351||Plant_8||FTL_PL-BX!1500</v>
      </c>
    </row>
    <row r="1727" customFormat="false" ht="12.8" hidden="true" customHeight="false" outlineLevel="0" collapsed="false">
      <c r="A1727" s="0" t="s">
        <v>230</v>
      </c>
      <c r="B1727" s="0" t="s">
        <v>1859</v>
      </c>
      <c r="C1727" s="0" t="s">
        <v>1933</v>
      </c>
      <c r="D1727" s="0" t="n">
        <v>90</v>
      </c>
      <c r="E1727" s="4" t="str">
        <f aca="false">+LEFT(RIGHT(M1727,P1727-N1727+1),O1727-N1727)</f>
        <v>PL</v>
      </c>
      <c r="F1727" s="4" t="str">
        <f aca="false">+RIGHT(LEFT(M1727,S1727-1),S1727-O1727-1)</f>
        <v>BX</v>
      </c>
      <c r="G1727" s="4" t="n">
        <f aca="false">+D1727*VLOOKUP(C1727,[1]commodities!A$1:H$1048576,2,0)</f>
        <v>69.856875</v>
      </c>
      <c r="H1727" s="4" t="n">
        <f aca="false">+$D1727*VLOOKUP(C1727,[1]commodities!A$1:H$1048576,3,0)</f>
        <v>0.9871875</v>
      </c>
      <c r="I1727" s="4" t="n">
        <f aca="false">+G1727/K1727</f>
        <v>69.856875</v>
      </c>
      <c r="J1727" s="4" t="n">
        <f aca="false">+H1727/K1727</f>
        <v>0.9871875</v>
      </c>
      <c r="K1727" s="4" t="n">
        <f aca="false">+ROUNDUP(MAX(G1727/12000,H1727/51,1),0)</f>
        <v>1</v>
      </c>
      <c r="L1727" s="4" t="n">
        <f aca="false">+RANDBETWEEN(1,5)</f>
        <v>3</v>
      </c>
      <c r="M1727" s="4" t="str">
        <f aca="false">+VLOOKUP(A1727&amp;B1727,[1]country_org_des!$A$1:$E$1048576,5,0)</f>
        <v>FTL||Supplier_351||Plant_8||FTL_PL-BX_1500</v>
      </c>
      <c r="N1727" s="4" t="n">
        <f aca="false">+FIND("FTL",M1727,2)+4</f>
        <v>33</v>
      </c>
      <c r="O1727" s="0" t="n">
        <f aca="false">+FIND("-",M1727)</f>
        <v>35</v>
      </c>
      <c r="P1727" s="0" t="n">
        <f aca="false">+LEN(M1727)</f>
        <v>42</v>
      </c>
      <c r="Q1727" s="0" t="str">
        <f aca="false">+RIGHT(M1727,P1727-O1727)</f>
        <v>BX_1500</v>
      </c>
      <c r="R1727" s="0" t="n">
        <f aca="false">+LEN(M1727)-LEN(SUBSTITUTE(M1727,"_",""))</f>
        <v>4</v>
      </c>
      <c r="S1727" s="0" t="n">
        <f aca="false">+FIND("!",T1727)</f>
        <v>38</v>
      </c>
      <c r="T1727" s="0" t="str">
        <f aca="false">+SUBSTITUTE(M1727,"_","!",R1727)</f>
        <v>FTL||Supplier_351||Plant_8||FTL_PL-BX!1500</v>
      </c>
    </row>
    <row r="1728" customFormat="false" ht="12.8" hidden="true" customHeight="false" outlineLevel="0" collapsed="false">
      <c r="A1728" s="0" t="s">
        <v>230</v>
      </c>
      <c r="B1728" s="0" t="s">
        <v>1859</v>
      </c>
      <c r="C1728" s="0" t="s">
        <v>1934</v>
      </c>
      <c r="D1728" s="0" t="n">
        <v>65</v>
      </c>
      <c r="E1728" s="4" t="str">
        <f aca="false">+LEFT(RIGHT(M1728,P1728-N1728+1),O1728-N1728)</f>
        <v>PL</v>
      </c>
      <c r="F1728" s="4" t="str">
        <f aca="false">+RIGHT(LEFT(M1728,S1728-1),S1728-O1728-1)</f>
        <v>BX</v>
      </c>
      <c r="G1728" s="4" t="n">
        <f aca="false">+D1728*VLOOKUP(C1728,[1]commodities!A$1:H$1048576,2,0)</f>
        <v>72.5521875</v>
      </c>
      <c r="H1728" s="4" t="n">
        <f aca="false">+$D1728*VLOOKUP(C1728,[1]commodities!A$1:H$1048576,3,0)</f>
        <v>0.71296875</v>
      </c>
      <c r="I1728" s="4" t="n">
        <f aca="false">+G1728/K1728</f>
        <v>72.5521875</v>
      </c>
      <c r="J1728" s="4" t="n">
        <f aca="false">+H1728/K1728</f>
        <v>0.71296875</v>
      </c>
      <c r="K1728" s="4" t="n">
        <f aca="false">+ROUNDUP(MAX(G1728/12000,H1728/51,1),0)</f>
        <v>1</v>
      </c>
      <c r="L1728" s="4" t="n">
        <f aca="false">+RANDBETWEEN(1,5)</f>
        <v>2</v>
      </c>
      <c r="M1728" s="4" t="str">
        <f aca="false">+VLOOKUP(A1728&amp;B1728,[1]country_org_des!$A$1:$E$1048576,5,0)</f>
        <v>FTL||Supplier_351||Plant_8||FTL_PL-BX_1500</v>
      </c>
      <c r="N1728" s="4" t="n">
        <f aca="false">+FIND("FTL",M1728,2)+4</f>
        <v>33</v>
      </c>
      <c r="O1728" s="0" t="n">
        <f aca="false">+FIND("-",M1728)</f>
        <v>35</v>
      </c>
      <c r="P1728" s="0" t="n">
        <f aca="false">+LEN(M1728)</f>
        <v>42</v>
      </c>
      <c r="Q1728" s="0" t="str">
        <f aca="false">+RIGHT(M1728,P1728-O1728)</f>
        <v>BX_1500</v>
      </c>
      <c r="R1728" s="0" t="n">
        <f aca="false">+LEN(M1728)-LEN(SUBSTITUTE(M1728,"_",""))</f>
        <v>4</v>
      </c>
      <c r="S1728" s="0" t="n">
        <f aca="false">+FIND("!",T1728)</f>
        <v>38</v>
      </c>
      <c r="T1728" s="0" t="str">
        <f aca="false">+SUBSTITUTE(M1728,"_","!",R1728)</f>
        <v>FTL||Supplier_351||Plant_8||FTL_PL-BX!1500</v>
      </c>
    </row>
    <row r="1729" customFormat="false" ht="12.8" hidden="true" customHeight="false" outlineLevel="0" collapsed="false">
      <c r="A1729" s="0" t="s">
        <v>230</v>
      </c>
      <c r="B1729" s="0" t="s">
        <v>1859</v>
      </c>
      <c r="C1729" s="0" t="s">
        <v>1935</v>
      </c>
      <c r="D1729" s="0" t="n">
        <v>70</v>
      </c>
      <c r="E1729" s="4" t="str">
        <f aca="false">+LEFT(RIGHT(M1729,P1729-N1729+1),O1729-N1729)</f>
        <v>PL</v>
      </c>
      <c r="F1729" s="4" t="str">
        <f aca="false">+RIGHT(LEFT(M1729,S1729-1),S1729-O1729-1)</f>
        <v>BX</v>
      </c>
      <c r="G1729" s="4" t="n">
        <f aca="false">+D1729*VLOOKUP(C1729,[1]commodities!A$1:H$1048576,2,0)</f>
        <v>78.133125</v>
      </c>
      <c r="H1729" s="4" t="n">
        <f aca="false">+$D1729*VLOOKUP(C1729,[1]commodities!A$1:H$1048576,3,0)</f>
        <v>0.7678125</v>
      </c>
      <c r="I1729" s="4" t="n">
        <f aca="false">+G1729/K1729</f>
        <v>78.133125</v>
      </c>
      <c r="J1729" s="4" t="n">
        <f aca="false">+H1729/K1729</f>
        <v>0.7678125</v>
      </c>
      <c r="K1729" s="4" t="n">
        <f aca="false">+ROUNDUP(MAX(G1729/12000,H1729/51,1),0)</f>
        <v>1</v>
      </c>
      <c r="L1729" s="4" t="n">
        <f aca="false">+RANDBETWEEN(1,5)</f>
        <v>4</v>
      </c>
      <c r="M1729" s="4" t="str">
        <f aca="false">+VLOOKUP(A1729&amp;B1729,[1]country_org_des!$A$1:$E$1048576,5,0)</f>
        <v>FTL||Supplier_351||Plant_8||FTL_PL-BX_1500</v>
      </c>
      <c r="N1729" s="4" t="n">
        <f aca="false">+FIND("FTL",M1729,2)+4</f>
        <v>33</v>
      </c>
      <c r="O1729" s="0" t="n">
        <f aca="false">+FIND("-",M1729)</f>
        <v>35</v>
      </c>
      <c r="P1729" s="0" t="n">
        <f aca="false">+LEN(M1729)</f>
        <v>42</v>
      </c>
      <c r="Q1729" s="0" t="str">
        <f aca="false">+RIGHT(M1729,P1729-O1729)</f>
        <v>BX_1500</v>
      </c>
      <c r="R1729" s="0" t="n">
        <f aca="false">+LEN(M1729)-LEN(SUBSTITUTE(M1729,"_",""))</f>
        <v>4</v>
      </c>
      <c r="S1729" s="0" t="n">
        <f aca="false">+FIND("!",T1729)</f>
        <v>38</v>
      </c>
      <c r="T1729" s="0" t="str">
        <f aca="false">+SUBSTITUTE(M1729,"_","!",R1729)</f>
        <v>FTL||Supplier_351||Plant_8||FTL_PL-BX!1500</v>
      </c>
    </row>
    <row r="1730" customFormat="false" ht="12.8" hidden="true" customHeight="false" outlineLevel="0" collapsed="false">
      <c r="A1730" s="0" t="s">
        <v>230</v>
      </c>
      <c r="B1730" s="0" t="s">
        <v>1859</v>
      </c>
      <c r="C1730" s="0" t="s">
        <v>1936</v>
      </c>
      <c r="D1730" s="0" t="n">
        <v>260</v>
      </c>
      <c r="E1730" s="4" t="str">
        <f aca="false">+LEFT(RIGHT(M1730,P1730-N1730+1),O1730-N1730)</f>
        <v>PL</v>
      </c>
      <c r="F1730" s="4" t="str">
        <f aca="false">+RIGHT(LEFT(M1730,S1730-1),S1730-O1730-1)</f>
        <v>BX</v>
      </c>
      <c r="G1730" s="4" t="n">
        <f aca="false">+D1730*VLOOKUP(C1730,[1]commodities!A$1:H$1048576,2,0)</f>
        <v>201.80875</v>
      </c>
      <c r="H1730" s="4" t="n">
        <f aca="false">+$D1730*VLOOKUP(C1730,[1]commodities!A$1:H$1048576,3,0)</f>
        <v>2.851875</v>
      </c>
      <c r="I1730" s="4" t="n">
        <f aca="false">+G1730/K1730</f>
        <v>201.80875</v>
      </c>
      <c r="J1730" s="4" t="n">
        <f aca="false">+H1730/K1730</f>
        <v>2.851875</v>
      </c>
      <c r="K1730" s="4" t="n">
        <f aca="false">+ROUNDUP(MAX(G1730/12000,H1730/51,1),0)</f>
        <v>1</v>
      </c>
      <c r="L1730" s="4" t="n">
        <f aca="false">+RANDBETWEEN(1,5)</f>
        <v>1</v>
      </c>
      <c r="M1730" s="4" t="str">
        <f aca="false">+VLOOKUP(A1730&amp;B1730,[1]country_org_des!$A$1:$E$1048576,5,0)</f>
        <v>FTL||Supplier_351||Plant_8||FTL_PL-BX_1500</v>
      </c>
      <c r="N1730" s="4" t="n">
        <f aca="false">+FIND("FTL",M1730,2)+4</f>
        <v>33</v>
      </c>
      <c r="O1730" s="0" t="n">
        <f aca="false">+FIND("-",M1730)</f>
        <v>35</v>
      </c>
      <c r="P1730" s="0" t="n">
        <f aca="false">+LEN(M1730)</f>
        <v>42</v>
      </c>
      <c r="Q1730" s="0" t="str">
        <f aca="false">+RIGHT(M1730,P1730-O1730)</f>
        <v>BX_1500</v>
      </c>
      <c r="R1730" s="0" t="n">
        <f aca="false">+LEN(M1730)-LEN(SUBSTITUTE(M1730,"_",""))</f>
        <v>4</v>
      </c>
      <c r="S1730" s="0" t="n">
        <f aca="false">+FIND("!",T1730)</f>
        <v>38</v>
      </c>
      <c r="T1730" s="0" t="str">
        <f aca="false">+SUBSTITUTE(M1730,"_","!",R1730)</f>
        <v>FTL||Supplier_351||Plant_8||FTL_PL-BX!1500</v>
      </c>
    </row>
    <row r="1731" customFormat="false" ht="12.8" hidden="true" customHeight="false" outlineLevel="0" collapsed="false">
      <c r="A1731" s="0" t="s">
        <v>230</v>
      </c>
      <c r="B1731" s="0" t="s">
        <v>1859</v>
      </c>
      <c r="C1731" s="0" t="s">
        <v>1937</v>
      </c>
      <c r="D1731" s="0" t="n">
        <v>210</v>
      </c>
      <c r="E1731" s="4" t="str">
        <f aca="false">+LEFT(RIGHT(M1731,P1731-N1731+1),O1731-N1731)</f>
        <v>PL</v>
      </c>
      <c r="F1731" s="4" t="str">
        <f aca="false">+RIGHT(LEFT(M1731,S1731-1),S1731-O1731-1)</f>
        <v>BX</v>
      </c>
      <c r="G1731" s="4" t="n">
        <f aca="false">+D1731*VLOOKUP(C1731,[1]commodities!A$1:H$1048576,2,0)</f>
        <v>185.132499993</v>
      </c>
      <c r="H1731" s="4" t="n">
        <f aca="false">+$D1731*VLOOKUP(C1731,[1]commodities!A$1:H$1048576,3,0)</f>
        <v>3.07125</v>
      </c>
      <c r="I1731" s="4" t="n">
        <f aca="false">+G1731/K1731</f>
        <v>185.132499993</v>
      </c>
      <c r="J1731" s="4" t="n">
        <f aca="false">+H1731/K1731</f>
        <v>3.07125</v>
      </c>
      <c r="K1731" s="4" t="n">
        <f aca="false">+ROUNDUP(MAX(G1731/12000,H1731/51,1),0)</f>
        <v>1</v>
      </c>
      <c r="L1731" s="4" t="n">
        <f aca="false">+RANDBETWEEN(1,5)</f>
        <v>4</v>
      </c>
      <c r="M1731" s="4" t="str">
        <f aca="false">+VLOOKUP(A1731&amp;B1731,[1]country_org_des!$A$1:$E$1048576,5,0)</f>
        <v>FTL||Supplier_351||Plant_8||FTL_PL-BX_1500</v>
      </c>
      <c r="N1731" s="4" t="n">
        <f aca="false">+FIND("FTL",M1731,2)+4</f>
        <v>33</v>
      </c>
      <c r="O1731" s="0" t="n">
        <f aca="false">+FIND("-",M1731)</f>
        <v>35</v>
      </c>
      <c r="P1731" s="0" t="n">
        <f aca="false">+LEN(M1731)</f>
        <v>42</v>
      </c>
      <c r="Q1731" s="0" t="str">
        <f aca="false">+RIGHT(M1731,P1731-O1731)</f>
        <v>BX_1500</v>
      </c>
      <c r="R1731" s="0" t="n">
        <f aca="false">+LEN(M1731)-LEN(SUBSTITUTE(M1731,"_",""))</f>
        <v>4</v>
      </c>
      <c r="S1731" s="0" t="n">
        <f aca="false">+FIND("!",T1731)</f>
        <v>38</v>
      </c>
      <c r="T1731" s="0" t="str">
        <f aca="false">+SUBSTITUTE(M1731,"_","!",R1731)</f>
        <v>FTL||Supplier_351||Plant_8||FTL_PL-BX!1500</v>
      </c>
    </row>
    <row r="1732" customFormat="false" ht="12.8" hidden="true" customHeight="false" outlineLevel="0" collapsed="false">
      <c r="A1732" s="0" t="s">
        <v>230</v>
      </c>
      <c r="B1732" s="0" t="s">
        <v>1859</v>
      </c>
      <c r="C1732" s="0" t="s">
        <v>1938</v>
      </c>
      <c r="D1732" s="0" t="n">
        <v>100</v>
      </c>
      <c r="E1732" s="4" t="str">
        <f aca="false">+LEFT(RIGHT(M1732,P1732-N1732+1),O1732-N1732)</f>
        <v>PL</v>
      </c>
      <c r="F1732" s="4" t="str">
        <f aca="false">+RIGHT(LEFT(M1732,S1732-1),S1732-O1732-1)</f>
        <v>BX</v>
      </c>
      <c r="G1732" s="4" t="n">
        <f aca="false">+D1732*VLOOKUP(C1732,[1]commodities!A$1:H$1048576,2,0)</f>
        <v>111.61875</v>
      </c>
      <c r="H1732" s="4" t="n">
        <f aca="false">+$D1732*VLOOKUP(C1732,[1]commodities!A$1:H$1048576,3,0)</f>
        <v>1.096875</v>
      </c>
      <c r="I1732" s="4" t="n">
        <f aca="false">+G1732/K1732</f>
        <v>111.61875</v>
      </c>
      <c r="J1732" s="4" t="n">
        <f aca="false">+H1732/K1732</f>
        <v>1.096875</v>
      </c>
      <c r="K1732" s="4" t="n">
        <f aca="false">+ROUNDUP(MAX(G1732/12000,H1732/51,1),0)</f>
        <v>1</v>
      </c>
      <c r="L1732" s="4" t="n">
        <f aca="false">+RANDBETWEEN(1,5)</f>
        <v>1</v>
      </c>
      <c r="M1732" s="4" t="str">
        <f aca="false">+VLOOKUP(A1732&amp;B1732,[1]country_org_des!$A$1:$E$1048576,5,0)</f>
        <v>FTL||Supplier_351||Plant_8||FTL_PL-BX_1500</v>
      </c>
      <c r="N1732" s="4" t="n">
        <f aca="false">+FIND("FTL",M1732,2)+4</f>
        <v>33</v>
      </c>
      <c r="O1732" s="0" t="n">
        <f aca="false">+FIND("-",M1732)</f>
        <v>35</v>
      </c>
      <c r="P1732" s="0" t="n">
        <f aca="false">+LEN(M1732)</f>
        <v>42</v>
      </c>
      <c r="Q1732" s="0" t="str">
        <f aca="false">+RIGHT(M1732,P1732-O1732)</f>
        <v>BX_1500</v>
      </c>
      <c r="R1732" s="0" t="n">
        <f aca="false">+LEN(M1732)-LEN(SUBSTITUTE(M1732,"_",""))</f>
        <v>4</v>
      </c>
      <c r="S1732" s="0" t="n">
        <f aca="false">+FIND("!",T1732)</f>
        <v>38</v>
      </c>
      <c r="T1732" s="0" t="str">
        <f aca="false">+SUBSTITUTE(M1732,"_","!",R1732)</f>
        <v>FTL||Supplier_351||Plant_8||FTL_PL-BX!1500</v>
      </c>
    </row>
    <row r="1733" customFormat="false" ht="12.8" hidden="true" customHeight="false" outlineLevel="0" collapsed="false">
      <c r="A1733" s="0" t="s">
        <v>230</v>
      </c>
      <c r="B1733" s="0" t="s">
        <v>1859</v>
      </c>
      <c r="C1733" s="0" t="s">
        <v>1939</v>
      </c>
      <c r="D1733" s="0" t="n">
        <v>100</v>
      </c>
      <c r="E1733" s="4" t="str">
        <f aca="false">+LEFT(RIGHT(M1733,P1733-N1733+1),O1733-N1733)</f>
        <v>PL</v>
      </c>
      <c r="F1733" s="4" t="str">
        <f aca="false">+RIGHT(LEFT(M1733,S1733-1),S1733-O1733-1)</f>
        <v>BX</v>
      </c>
      <c r="G1733" s="4" t="n">
        <f aca="false">+D1733*VLOOKUP(C1733,[1]commodities!A$1:H$1048576,2,0)</f>
        <v>111.61875</v>
      </c>
      <c r="H1733" s="4" t="n">
        <f aca="false">+$D1733*VLOOKUP(C1733,[1]commodities!A$1:H$1048576,3,0)</f>
        <v>1.096875</v>
      </c>
      <c r="I1733" s="4" t="n">
        <f aca="false">+G1733/K1733</f>
        <v>111.61875</v>
      </c>
      <c r="J1733" s="4" t="n">
        <f aca="false">+H1733/K1733</f>
        <v>1.096875</v>
      </c>
      <c r="K1733" s="4" t="n">
        <f aca="false">+ROUNDUP(MAX(G1733/12000,H1733/51,1),0)</f>
        <v>1</v>
      </c>
      <c r="L1733" s="4" t="n">
        <f aca="false">+RANDBETWEEN(1,5)</f>
        <v>4</v>
      </c>
      <c r="M1733" s="4" t="str">
        <f aca="false">+VLOOKUP(A1733&amp;B1733,[1]country_org_des!$A$1:$E$1048576,5,0)</f>
        <v>FTL||Supplier_351||Plant_8||FTL_PL-BX_1500</v>
      </c>
      <c r="N1733" s="4" t="n">
        <f aca="false">+FIND("FTL",M1733,2)+4</f>
        <v>33</v>
      </c>
      <c r="O1733" s="0" t="n">
        <f aca="false">+FIND("-",M1733)</f>
        <v>35</v>
      </c>
      <c r="P1733" s="0" t="n">
        <f aca="false">+LEN(M1733)</f>
        <v>42</v>
      </c>
      <c r="Q1733" s="0" t="str">
        <f aca="false">+RIGHT(M1733,P1733-O1733)</f>
        <v>BX_1500</v>
      </c>
      <c r="R1733" s="0" t="n">
        <f aca="false">+LEN(M1733)-LEN(SUBSTITUTE(M1733,"_",""))</f>
        <v>4</v>
      </c>
      <c r="S1733" s="0" t="n">
        <f aca="false">+FIND("!",T1733)</f>
        <v>38</v>
      </c>
      <c r="T1733" s="0" t="str">
        <f aca="false">+SUBSTITUTE(M1733,"_","!",R1733)</f>
        <v>FTL||Supplier_351||Plant_8||FTL_PL-BX!1500</v>
      </c>
    </row>
    <row r="1734" customFormat="false" ht="12.8" hidden="true" customHeight="false" outlineLevel="0" collapsed="false">
      <c r="A1734" s="0" t="s">
        <v>230</v>
      </c>
      <c r="B1734" s="0" t="s">
        <v>1859</v>
      </c>
      <c r="C1734" s="0" t="s">
        <v>1940</v>
      </c>
      <c r="D1734" s="0" t="n">
        <v>5</v>
      </c>
      <c r="E1734" s="4" t="str">
        <f aca="false">+LEFT(RIGHT(M1734,P1734-N1734+1),O1734-N1734)</f>
        <v>PL</v>
      </c>
      <c r="F1734" s="4" t="str">
        <f aca="false">+RIGHT(LEFT(M1734,S1734-1),S1734-O1734-1)</f>
        <v>BX</v>
      </c>
      <c r="G1734" s="4" t="n">
        <f aca="false">+D1734*VLOOKUP(C1734,[1]commodities!A$1:H$1048576,2,0)</f>
        <v>7.7079166665</v>
      </c>
      <c r="H1734" s="4" t="n">
        <f aca="false">+$D1734*VLOOKUP(C1734,[1]commodities!A$1:H$1048576,3,0)</f>
        <v>0.073125</v>
      </c>
      <c r="I1734" s="4" t="n">
        <f aca="false">+G1734/K1734</f>
        <v>7.7079166665</v>
      </c>
      <c r="J1734" s="4" t="n">
        <f aca="false">+H1734/K1734</f>
        <v>0.073125</v>
      </c>
      <c r="K1734" s="4" t="n">
        <f aca="false">+ROUNDUP(MAX(G1734/12000,H1734/51,1),0)</f>
        <v>1</v>
      </c>
      <c r="L1734" s="4" t="n">
        <f aca="false">+RANDBETWEEN(1,5)</f>
        <v>1</v>
      </c>
      <c r="M1734" s="4" t="str">
        <f aca="false">+VLOOKUP(A1734&amp;B1734,[1]country_org_des!$A$1:$E$1048576,5,0)</f>
        <v>FTL||Supplier_351||Plant_8||FTL_PL-BX_1500</v>
      </c>
      <c r="N1734" s="4" t="n">
        <f aca="false">+FIND("FTL",M1734,2)+4</f>
        <v>33</v>
      </c>
      <c r="O1734" s="0" t="n">
        <f aca="false">+FIND("-",M1734)</f>
        <v>35</v>
      </c>
      <c r="P1734" s="0" t="n">
        <f aca="false">+LEN(M1734)</f>
        <v>42</v>
      </c>
      <c r="Q1734" s="0" t="str">
        <f aca="false">+RIGHT(M1734,P1734-O1734)</f>
        <v>BX_1500</v>
      </c>
      <c r="R1734" s="0" t="n">
        <f aca="false">+LEN(M1734)-LEN(SUBSTITUTE(M1734,"_",""))</f>
        <v>4</v>
      </c>
      <c r="S1734" s="0" t="n">
        <f aca="false">+FIND("!",T1734)</f>
        <v>38</v>
      </c>
      <c r="T1734" s="0" t="str">
        <f aca="false">+SUBSTITUTE(M1734,"_","!",R1734)</f>
        <v>FTL||Supplier_351||Plant_8||FTL_PL-BX!1500</v>
      </c>
    </row>
    <row r="1735" customFormat="false" ht="12.8" hidden="true" customHeight="false" outlineLevel="0" collapsed="false">
      <c r="A1735" s="0" t="s">
        <v>230</v>
      </c>
      <c r="B1735" s="0" t="s">
        <v>1859</v>
      </c>
      <c r="C1735" s="0" t="s">
        <v>1941</v>
      </c>
      <c r="D1735" s="0" t="n">
        <v>5</v>
      </c>
      <c r="E1735" s="4" t="str">
        <f aca="false">+LEFT(RIGHT(M1735,P1735-N1735+1),O1735-N1735)</f>
        <v>PL</v>
      </c>
      <c r="F1735" s="4" t="str">
        <f aca="false">+RIGHT(LEFT(M1735,S1735-1),S1735-O1735-1)</f>
        <v>BX</v>
      </c>
      <c r="G1735" s="4" t="n">
        <f aca="false">+D1735*VLOOKUP(C1735,[1]commodities!A$1:H$1048576,2,0)</f>
        <v>7.7079166665</v>
      </c>
      <c r="H1735" s="4" t="n">
        <f aca="false">+$D1735*VLOOKUP(C1735,[1]commodities!A$1:H$1048576,3,0)</f>
        <v>0.073125</v>
      </c>
      <c r="I1735" s="4" t="n">
        <f aca="false">+G1735/K1735</f>
        <v>7.7079166665</v>
      </c>
      <c r="J1735" s="4" t="n">
        <f aca="false">+H1735/K1735</f>
        <v>0.073125</v>
      </c>
      <c r="K1735" s="4" t="n">
        <f aca="false">+ROUNDUP(MAX(G1735/12000,H1735/51,1),0)</f>
        <v>1</v>
      </c>
      <c r="L1735" s="4" t="n">
        <f aca="false">+RANDBETWEEN(1,5)</f>
        <v>4</v>
      </c>
      <c r="M1735" s="4" t="str">
        <f aca="false">+VLOOKUP(A1735&amp;B1735,[1]country_org_des!$A$1:$E$1048576,5,0)</f>
        <v>FTL||Supplier_351||Plant_8||FTL_PL-BX_1500</v>
      </c>
      <c r="N1735" s="4" t="n">
        <f aca="false">+FIND("FTL",M1735,2)+4</f>
        <v>33</v>
      </c>
      <c r="O1735" s="0" t="n">
        <f aca="false">+FIND("-",M1735)</f>
        <v>35</v>
      </c>
      <c r="P1735" s="0" t="n">
        <f aca="false">+LEN(M1735)</f>
        <v>42</v>
      </c>
      <c r="Q1735" s="0" t="str">
        <f aca="false">+RIGHT(M1735,P1735-O1735)</f>
        <v>BX_1500</v>
      </c>
      <c r="R1735" s="0" t="n">
        <f aca="false">+LEN(M1735)-LEN(SUBSTITUTE(M1735,"_",""))</f>
        <v>4</v>
      </c>
      <c r="S1735" s="0" t="n">
        <f aca="false">+FIND("!",T1735)</f>
        <v>38</v>
      </c>
      <c r="T1735" s="0" t="str">
        <f aca="false">+SUBSTITUTE(M1735,"_","!",R1735)</f>
        <v>FTL||Supplier_351||Plant_8||FTL_PL-BX!1500</v>
      </c>
    </row>
    <row r="1736" customFormat="false" ht="12.8" hidden="true" customHeight="false" outlineLevel="0" collapsed="false">
      <c r="A1736" s="0" t="s">
        <v>230</v>
      </c>
      <c r="B1736" s="0" t="s">
        <v>1859</v>
      </c>
      <c r="C1736" s="0" t="s">
        <v>1942</v>
      </c>
      <c r="D1736" s="0" t="n">
        <v>130</v>
      </c>
      <c r="E1736" s="4" t="str">
        <f aca="false">+LEFT(RIGHT(M1736,P1736-N1736+1),O1736-N1736)</f>
        <v>PL</v>
      </c>
      <c r="F1736" s="4" t="str">
        <f aca="false">+RIGHT(LEFT(M1736,S1736-1),S1736-O1736-1)</f>
        <v>BX</v>
      </c>
      <c r="G1736" s="4" t="n">
        <f aca="false">+D1736*VLOOKUP(C1736,[1]commodities!A$1:H$1048576,2,0)</f>
        <v>100.904375</v>
      </c>
      <c r="H1736" s="4" t="n">
        <f aca="false">+$D1736*VLOOKUP(C1736,[1]commodities!A$1:H$1048576,3,0)</f>
        <v>1.4259375</v>
      </c>
      <c r="I1736" s="4" t="n">
        <f aca="false">+G1736/K1736</f>
        <v>100.904375</v>
      </c>
      <c r="J1736" s="4" t="n">
        <f aca="false">+H1736/K1736</f>
        <v>1.4259375</v>
      </c>
      <c r="K1736" s="4" t="n">
        <f aca="false">+ROUNDUP(MAX(G1736/12000,H1736/51,1),0)</f>
        <v>1</v>
      </c>
      <c r="L1736" s="4" t="n">
        <f aca="false">+RANDBETWEEN(1,5)</f>
        <v>2</v>
      </c>
      <c r="M1736" s="4" t="str">
        <f aca="false">+VLOOKUP(A1736&amp;B1736,[1]country_org_des!$A$1:$E$1048576,5,0)</f>
        <v>FTL||Supplier_351||Plant_8||FTL_PL-BX_1500</v>
      </c>
      <c r="N1736" s="4" t="n">
        <f aca="false">+FIND("FTL",M1736,2)+4</f>
        <v>33</v>
      </c>
      <c r="O1736" s="0" t="n">
        <f aca="false">+FIND("-",M1736)</f>
        <v>35</v>
      </c>
      <c r="P1736" s="0" t="n">
        <f aca="false">+LEN(M1736)</f>
        <v>42</v>
      </c>
      <c r="Q1736" s="0" t="str">
        <f aca="false">+RIGHT(M1736,P1736-O1736)</f>
        <v>BX_1500</v>
      </c>
      <c r="R1736" s="0" t="n">
        <f aca="false">+LEN(M1736)-LEN(SUBSTITUTE(M1736,"_",""))</f>
        <v>4</v>
      </c>
      <c r="S1736" s="0" t="n">
        <f aca="false">+FIND("!",T1736)</f>
        <v>38</v>
      </c>
      <c r="T1736" s="0" t="str">
        <f aca="false">+SUBSTITUTE(M1736,"_","!",R1736)</f>
        <v>FTL||Supplier_351||Plant_8||FTL_PL-BX!1500</v>
      </c>
    </row>
    <row r="1737" customFormat="false" ht="12.8" hidden="true" customHeight="false" outlineLevel="0" collapsed="false">
      <c r="A1737" s="0" t="s">
        <v>230</v>
      </c>
      <c r="B1737" s="0" t="s">
        <v>1859</v>
      </c>
      <c r="C1737" s="0" t="s">
        <v>1943</v>
      </c>
      <c r="D1737" s="0" t="n">
        <v>5</v>
      </c>
      <c r="E1737" s="4" t="str">
        <f aca="false">+LEFT(RIGHT(M1737,P1737-N1737+1),O1737-N1737)</f>
        <v>PL</v>
      </c>
      <c r="F1737" s="4" t="str">
        <f aca="false">+RIGHT(LEFT(M1737,S1737-1),S1737-O1737-1)</f>
        <v>BX</v>
      </c>
      <c r="G1737" s="4" t="n">
        <f aca="false">+D1737*VLOOKUP(C1737,[1]commodities!A$1:H$1048576,2,0)</f>
        <v>7.7079166665</v>
      </c>
      <c r="H1737" s="4" t="n">
        <f aca="false">+$D1737*VLOOKUP(C1737,[1]commodities!A$1:H$1048576,3,0)</f>
        <v>0.073125</v>
      </c>
      <c r="I1737" s="4" t="n">
        <f aca="false">+G1737/K1737</f>
        <v>7.7079166665</v>
      </c>
      <c r="J1737" s="4" t="n">
        <f aca="false">+H1737/K1737</f>
        <v>0.073125</v>
      </c>
      <c r="K1737" s="4" t="n">
        <f aca="false">+ROUNDUP(MAX(G1737/12000,H1737/51,1),0)</f>
        <v>1</v>
      </c>
      <c r="L1737" s="4" t="n">
        <f aca="false">+RANDBETWEEN(1,5)</f>
        <v>3</v>
      </c>
      <c r="M1737" s="4" t="str">
        <f aca="false">+VLOOKUP(A1737&amp;B1737,[1]country_org_des!$A$1:$E$1048576,5,0)</f>
        <v>FTL||Supplier_351||Plant_8||FTL_PL-BX_1500</v>
      </c>
      <c r="N1737" s="4" t="n">
        <f aca="false">+FIND("FTL",M1737,2)+4</f>
        <v>33</v>
      </c>
      <c r="O1737" s="0" t="n">
        <f aca="false">+FIND("-",M1737)</f>
        <v>35</v>
      </c>
      <c r="P1737" s="0" t="n">
        <f aca="false">+LEN(M1737)</f>
        <v>42</v>
      </c>
      <c r="Q1737" s="0" t="str">
        <f aca="false">+RIGHT(M1737,P1737-O1737)</f>
        <v>BX_1500</v>
      </c>
      <c r="R1737" s="0" t="n">
        <f aca="false">+LEN(M1737)-LEN(SUBSTITUTE(M1737,"_",""))</f>
        <v>4</v>
      </c>
      <c r="S1737" s="0" t="n">
        <f aca="false">+FIND("!",T1737)</f>
        <v>38</v>
      </c>
      <c r="T1737" s="0" t="str">
        <f aca="false">+SUBSTITUTE(M1737,"_","!",R1737)</f>
        <v>FTL||Supplier_351||Plant_8||FTL_PL-BX!1500</v>
      </c>
    </row>
    <row r="1738" customFormat="false" ht="12.8" hidden="true" customHeight="false" outlineLevel="0" collapsed="false">
      <c r="A1738" s="0" t="s">
        <v>230</v>
      </c>
      <c r="B1738" s="0" t="s">
        <v>1859</v>
      </c>
      <c r="C1738" s="0" t="s">
        <v>1944</v>
      </c>
      <c r="D1738" s="0" t="n">
        <v>4</v>
      </c>
      <c r="E1738" s="4" t="str">
        <f aca="false">+LEFT(RIGHT(M1738,P1738-N1738+1),O1738-N1738)</f>
        <v>PL</v>
      </c>
      <c r="F1738" s="4" t="str">
        <f aca="false">+RIGHT(LEFT(M1738,S1738-1),S1738-O1738-1)</f>
        <v>BX</v>
      </c>
      <c r="G1738" s="4" t="n">
        <f aca="false">+D1738*VLOOKUP(C1738,[1]commodities!A$1:H$1048576,2,0)</f>
        <v>6.1663333332</v>
      </c>
      <c r="H1738" s="4" t="n">
        <f aca="false">+$D1738*VLOOKUP(C1738,[1]commodities!A$1:H$1048576,3,0)</f>
        <v>0.0585</v>
      </c>
      <c r="I1738" s="4" t="n">
        <f aca="false">+G1738/K1738</f>
        <v>6.1663333332</v>
      </c>
      <c r="J1738" s="4" t="n">
        <f aca="false">+H1738/K1738</f>
        <v>0.0585</v>
      </c>
      <c r="K1738" s="4" t="n">
        <f aca="false">+ROUNDUP(MAX(G1738/12000,H1738/51,1),0)</f>
        <v>1</v>
      </c>
      <c r="L1738" s="4" t="n">
        <f aca="false">+RANDBETWEEN(1,5)</f>
        <v>2</v>
      </c>
      <c r="M1738" s="4" t="str">
        <f aca="false">+VLOOKUP(A1738&amp;B1738,[1]country_org_des!$A$1:$E$1048576,5,0)</f>
        <v>FTL||Supplier_351||Plant_8||FTL_PL-BX_1500</v>
      </c>
      <c r="N1738" s="4" t="n">
        <f aca="false">+FIND("FTL",M1738,2)+4</f>
        <v>33</v>
      </c>
      <c r="O1738" s="0" t="n">
        <f aca="false">+FIND("-",M1738)</f>
        <v>35</v>
      </c>
      <c r="P1738" s="0" t="n">
        <f aca="false">+LEN(M1738)</f>
        <v>42</v>
      </c>
      <c r="Q1738" s="0" t="str">
        <f aca="false">+RIGHT(M1738,P1738-O1738)</f>
        <v>BX_1500</v>
      </c>
      <c r="R1738" s="0" t="n">
        <f aca="false">+LEN(M1738)-LEN(SUBSTITUTE(M1738,"_",""))</f>
        <v>4</v>
      </c>
      <c r="S1738" s="0" t="n">
        <f aca="false">+FIND("!",T1738)</f>
        <v>38</v>
      </c>
      <c r="T1738" s="0" t="str">
        <f aca="false">+SUBSTITUTE(M1738,"_","!",R1738)</f>
        <v>FTL||Supplier_351||Plant_8||FTL_PL-BX!1500</v>
      </c>
    </row>
    <row r="1739" customFormat="false" ht="12.8" hidden="true" customHeight="false" outlineLevel="0" collapsed="false">
      <c r="A1739" s="0" t="s">
        <v>230</v>
      </c>
      <c r="B1739" s="0" t="s">
        <v>1859</v>
      </c>
      <c r="C1739" s="0" t="s">
        <v>1945</v>
      </c>
      <c r="D1739" s="0" t="n">
        <v>8</v>
      </c>
      <c r="E1739" s="4" t="str">
        <f aca="false">+LEFT(RIGHT(M1739,P1739-N1739+1),O1739-N1739)</f>
        <v>PL</v>
      </c>
      <c r="F1739" s="4" t="str">
        <f aca="false">+RIGHT(LEFT(M1739,S1739-1),S1739-O1739-1)</f>
        <v>BX</v>
      </c>
      <c r="G1739" s="4" t="n">
        <f aca="false">+D1739*VLOOKUP(C1739,[1]commodities!A$1:H$1048576,2,0)</f>
        <v>12.3326666664</v>
      </c>
      <c r="H1739" s="4" t="n">
        <f aca="false">+$D1739*VLOOKUP(C1739,[1]commodities!A$1:H$1048576,3,0)</f>
        <v>0.117</v>
      </c>
      <c r="I1739" s="4" t="n">
        <f aca="false">+G1739/K1739</f>
        <v>12.3326666664</v>
      </c>
      <c r="J1739" s="4" t="n">
        <f aca="false">+H1739/K1739</f>
        <v>0.117</v>
      </c>
      <c r="K1739" s="4" t="n">
        <f aca="false">+ROUNDUP(MAX(G1739/12000,H1739/51,1),0)</f>
        <v>1</v>
      </c>
      <c r="L1739" s="4" t="n">
        <f aca="false">+RANDBETWEEN(1,5)</f>
        <v>1</v>
      </c>
      <c r="M1739" s="4" t="str">
        <f aca="false">+VLOOKUP(A1739&amp;B1739,[1]country_org_des!$A$1:$E$1048576,5,0)</f>
        <v>FTL||Supplier_351||Plant_8||FTL_PL-BX_1500</v>
      </c>
      <c r="N1739" s="4" t="n">
        <f aca="false">+FIND("FTL",M1739,2)+4</f>
        <v>33</v>
      </c>
      <c r="O1739" s="0" t="n">
        <f aca="false">+FIND("-",M1739)</f>
        <v>35</v>
      </c>
      <c r="P1739" s="0" t="n">
        <f aca="false">+LEN(M1739)</f>
        <v>42</v>
      </c>
      <c r="Q1739" s="0" t="str">
        <f aca="false">+RIGHT(M1739,P1739-O1739)</f>
        <v>BX_1500</v>
      </c>
      <c r="R1739" s="0" t="n">
        <f aca="false">+LEN(M1739)-LEN(SUBSTITUTE(M1739,"_",""))</f>
        <v>4</v>
      </c>
      <c r="S1739" s="0" t="n">
        <f aca="false">+FIND("!",T1739)</f>
        <v>38</v>
      </c>
      <c r="T1739" s="0" t="str">
        <f aca="false">+SUBSTITUTE(M1739,"_","!",R1739)</f>
        <v>FTL||Supplier_351||Plant_8||FTL_PL-BX!1500</v>
      </c>
    </row>
    <row r="1740" customFormat="false" ht="12.8" hidden="true" customHeight="false" outlineLevel="0" collapsed="false">
      <c r="A1740" s="0" t="s">
        <v>230</v>
      </c>
      <c r="B1740" s="0" t="s">
        <v>1859</v>
      </c>
      <c r="C1740" s="0" t="s">
        <v>1946</v>
      </c>
      <c r="D1740" s="0" t="n">
        <v>10</v>
      </c>
      <c r="E1740" s="4" t="str">
        <f aca="false">+LEFT(RIGHT(M1740,P1740-N1740+1),O1740-N1740)</f>
        <v>PL</v>
      </c>
      <c r="F1740" s="4" t="str">
        <f aca="false">+RIGHT(LEFT(M1740,S1740-1),S1740-O1740-1)</f>
        <v>BX</v>
      </c>
      <c r="G1740" s="4" t="n">
        <f aca="false">+D1740*VLOOKUP(C1740,[1]commodities!A$1:H$1048576,2,0)</f>
        <v>15.415833333</v>
      </c>
      <c r="H1740" s="4" t="n">
        <f aca="false">+$D1740*VLOOKUP(C1740,[1]commodities!A$1:H$1048576,3,0)</f>
        <v>0.14625</v>
      </c>
      <c r="I1740" s="4" t="n">
        <f aca="false">+G1740/K1740</f>
        <v>15.415833333</v>
      </c>
      <c r="J1740" s="4" t="n">
        <f aca="false">+H1740/K1740</f>
        <v>0.14625</v>
      </c>
      <c r="K1740" s="4" t="n">
        <f aca="false">+ROUNDUP(MAX(G1740/12000,H1740/51,1),0)</f>
        <v>1</v>
      </c>
      <c r="L1740" s="4" t="n">
        <f aca="false">+RANDBETWEEN(1,5)</f>
        <v>5</v>
      </c>
      <c r="M1740" s="4" t="str">
        <f aca="false">+VLOOKUP(A1740&amp;B1740,[1]country_org_des!$A$1:$E$1048576,5,0)</f>
        <v>FTL||Supplier_351||Plant_8||FTL_PL-BX_1500</v>
      </c>
      <c r="N1740" s="4" t="n">
        <f aca="false">+FIND("FTL",M1740,2)+4</f>
        <v>33</v>
      </c>
      <c r="O1740" s="0" t="n">
        <f aca="false">+FIND("-",M1740)</f>
        <v>35</v>
      </c>
      <c r="P1740" s="0" t="n">
        <f aca="false">+LEN(M1740)</f>
        <v>42</v>
      </c>
      <c r="Q1740" s="0" t="str">
        <f aca="false">+RIGHT(M1740,P1740-O1740)</f>
        <v>BX_1500</v>
      </c>
      <c r="R1740" s="0" t="n">
        <f aca="false">+LEN(M1740)-LEN(SUBSTITUTE(M1740,"_",""))</f>
        <v>4</v>
      </c>
      <c r="S1740" s="0" t="n">
        <f aca="false">+FIND("!",T1740)</f>
        <v>38</v>
      </c>
      <c r="T1740" s="0" t="str">
        <f aca="false">+SUBSTITUTE(M1740,"_","!",R1740)</f>
        <v>FTL||Supplier_351||Plant_8||FTL_PL-BX!1500</v>
      </c>
    </row>
    <row r="1741" customFormat="false" ht="12.8" hidden="true" customHeight="false" outlineLevel="0" collapsed="false">
      <c r="A1741" s="0" t="s">
        <v>230</v>
      </c>
      <c r="B1741" s="0" t="s">
        <v>1859</v>
      </c>
      <c r="C1741" s="0" t="s">
        <v>1947</v>
      </c>
      <c r="D1741" s="0" t="n">
        <v>5</v>
      </c>
      <c r="E1741" s="4" t="str">
        <f aca="false">+LEFT(RIGHT(M1741,P1741-N1741+1),O1741-N1741)</f>
        <v>PL</v>
      </c>
      <c r="F1741" s="4" t="str">
        <f aca="false">+RIGHT(LEFT(M1741,S1741-1),S1741-O1741-1)</f>
        <v>BX</v>
      </c>
      <c r="G1741" s="4" t="n">
        <f aca="false">+D1741*VLOOKUP(C1741,[1]commodities!A$1:H$1048576,2,0)</f>
        <v>7.7079166665</v>
      </c>
      <c r="H1741" s="4" t="n">
        <f aca="false">+$D1741*VLOOKUP(C1741,[1]commodities!A$1:H$1048576,3,0)</f>
        <v>0.073125</v>
      </c>
      <c r="I1741" s="4" t="n">
        <f aca="false">+G1741/K1741</f>
        <v>7.7079166665</v>
      </c>
      <c r="J1741" s="4" t="n">
        <f aca="false">+H1741/K1741</f>
        <v>0.073125</v>
      </c>
      <c r="K1741" s="4" t="n">
        <f aca="false">+ROUNDUP(MAX(G1741/12000,H1741/51,1),0)</f>
        <v>1</v>
      </c>
      <c r="L1741" s="4" t="n">
        <f aca="false">+RANDBETWEEN(1,5)</f>
        <v>5</v>
      </c>
      <c r="M1741" s="4" t="str">
        <f aca="false">+VLOOKUP(A1741&amp;B1741,[1]country_org_des!$A$1:$E$1048576,5,0)</f>
        <v>FTL||Supplier_351||Plant_8||FTL_PL-BX_1500</v>
      </c>
      <c r="N1741" s="4" t="n">
        <f aca="false">+FIND("FTL",M1741,2)+4</f>
        <v>33</v>
      </c>
      <c r="O1741" s="0" t="n">
        <f aca="false">+FIND("-",M1741)</f>
        <v>35</v>
      </c>
      <c r="P1741" s="0" t="n">
        <f aca="false">+LEN(M1741)</f>
        <v>42</v>
      </c>
      <c r="Q1741" s="0" t="str">
        <f aca="false">+RIGHT(M1741,P1741-O1741)</f>
        <v>BX_1500</v>
      </c>
      <c r="R1741" s="0" t="n">
        <f aca="false">+LEN(M1741)-LEN(SUBSTITUTE(M1741,"_",""))</f>
        <v>4</v>
      </c>
      <c r="S1741" s="0" t="n">
        <f aca="false">+FIND("!",T1741)</f>
        <v>38</v>
      </c>
      <c r="T1741" s="0" t="str">
        <f aca="false">+SUBSTITUTE(M1741,"_","!",R1741)</f>
        <v>FTL||Supplier_351||Plant_8||FTL_PL-BX!1500</v>
      </c>
    </row>
    <row r="1742" customFormat="false" ht="12.8" hidden="true" customHeight="false" outlineLevel="0" collapsed="false">
      <c r="A1742" s="0" t="s">
        <v>230</v>
      </c>
      <c r="B1742" s="0" t="s">
        <v>1859</v>
      </c>
      <c r="C1742" s="0" t="s">
        <v>1948</v>
      </c>
      <c r="D1742" s="0" t="n">
        <v>55</v>
      </c>
      <c r="E1742" s="4" t="str">
        <f aca="false">+LEFT(RIGHT(M1742,P1742-N1742+1),O1742-N1742)</f>
        <v>PL</v>
      </c>
      <c r="F1742" s="4" t="str">
        <f aca="false">+RIGHT(LEFT(M1742,S1742-1),S1742-O1742-1)</f>
        <v>BX</v>
      </c>
      <c r="G1742" s="4" t="n">
        <f aca="false">+D1742*VLOOKUP(C1742,[1]commodities!A$1:H$1048576,2,0)</f>
        <v>42.6903125</v>
      </c>
      <c r="H1742" s="4" t="n">
        <f aca="false">+$D1742*VLOOKUP(C1742,[1]commodities!A$1:H$1048576,3,0)</f>
        <v>0.60328125</v>
      </c>
      <c r="I1742" s="4" t="n">
        <f aca="false">+G1742/K1742</f>
        <v>42.6903125</v>
      </c>
      <c r="J1742" s="4" t="n">
        <f aca="false">+H1742/K1742</f>
        <v>0.60328125</v>
      </c>
      <c r="K1742" s="4" t="n">
        <f aca="false">+ROUNDUP(MAX(G1742/12000,H1742/51,1),0)</f>
        <v>1</v>
      </c>
      <c r="L1742" s="4" t="n">
        <f aca="false">+RANDBETWEEN(1,5)</f>
        <v>3</v>
      </c>
      <c r="M1742" s="4" t="str">
        <f aca="false">+VLOOKUP(A1742&amp;B1742,[1]country_org_des!$A$1:$E$1048576,5,0)</f>
        <v>FTL||Supplier_351||Plant_8||FTL_PL-BX_1500</v>
      </c>
      <c r="N1742" s="4" t="n">
        <f aca="false">+FIND("FTL",M1742,2)+4</f>
        <v>33</v>
      </c>
      <c r="O1742" s="0" t="n">
        <f aca="false">+FIND("-",M1742)</f>
        <v>35</v>
      </c>
      <c r="P1742" s="0" t="n">
        <f aca="false">+LEN(M1742)</f>
        <v>42</v>
      </c>
      <c r="Q1742" s="0" t="str">
        <f aca="false">+RIGHT(M1742,P1742-O1742)</f>
        <v>BX_1500</v>
      </c>
      <c r="R1742" s="0" t="n">
        <f aca="false">+LEN(M1742)-LEN(SUBSTITUTE(M1742,"_",""))</f>
        <v>4</v>
      </c>
      <c r="S1742" s="0" t="n">
        <f aca="false">+FIND("!",T1742)</f>
        <v>38</v>
      </c>
      <c r="T1742" s="0" t="str">
        <f aca="false">+SUBSTITUTE(M1742,"_","!",R1742)</f>
        <v>FTL||Supplier_351||Plant_8||FTL_PL-BX!1500</v>
      </c>
    </row>
    <row r="1743" customFormat="false" ht="12.8" hidden="true" customHeight="false" outlineLevel="0" collapsed="false">
      <c r="A1743" s="0" t="s">
        <v>230</v>
      </c>
      <c r="B1743" s="0" t="s">
        <v>1859</v>
      </c>
      <c r="C1743" s="0" t="s">
        <v>1949</v>
      </c>
      <c r="D1743" s="0" t="n">
        <v>65</v>
      </c>
      <c r="E1743" s="4" t="str">
        <f aca="false">+LEFT(RIGHT(M1743,P1743-N1743+1),O1743-N1743)</f>
        <v>PL</v>
      </c>
      <c r="F1743" s="4" t="str">
        <f aca="false">+RIGHT(LEFT(M1743,S1743-1),S1743-O1743-1)</f>
        <v>BX</v>
      </c>
      <c r="G1743" s="4" t="n">
        <f aca="false">+D1743*VLOOKUP(C1743,[1]commodities!A$1:H$1048576,2,0)</f>
        <v>72.5521875</v>
      </c>
      <c r="H1743" s="4" t="n">
        <f aca="false">+$D1743*VLOOKUP(C1743,[1]commodities!A$1:H$1048576,3,0)</f>
        <v>0.71296875</v>
      </c>
      <c r="I1743" s="4" t="n">
        <f aca="false">+G1743/K1743</f>
        <v>72.5521875</v>
      </c>
      <c r="J1743" s="4" t="n">
        <f aca="false">+H1743/K1743</f>
        <v>0.71296875</v>
      </c>
      <c r="K1743" s="4" t="n">
        <f aca="false">+ROUNDUP(MAX(G1743/12000,H1743/51,1),0)</f>
        <v>1</v>
      </c>
      <c r="L1743" s="4" t="n">
        <f aca="false">+RANDBETWEEN(1,5)</f>
        <v>2</v>
      </c>
      <c r="M1743" s="4" t="str">
        <f aca="false">+VLOOKUP(A1743&amp;B1743,[1]country_org_des!$A$1:$E$1048576,5,0)</f>
        <v>FTL||Supplier_351||Plant_8||FTL_PL-BX_1500</v>
      </c>
      <c r="N1743" s="4" t="n">
        <f aca="false">+FIND("FTL",M1743,2)+4</f>
        <v>33</v>
      </c>
      <c r="O1743" s="0" t="n">
        <f aca="false">+FIND("-",M1743)</f>
        <v>35</v>
      </c>
      <c r="P1743" s="0" t="n">
        <f aca="false">+LEN(M1743)</f>
        <v>42</v>
      </c>
      <c r="Q1743" s="0" t="str">
        <f aca="false">+RIGHT(M1743,P1743-O1743)</f>
        <v>BX_1500</v>
      </c>
      <c r="R1743" s="0" t="n">
        <f aca="false">+LEN(M1743)-LEN(SUBSTITUTE(M1743,"_",""))</f>
        <v>4</v>
      </c>
      <c r="S1743" s="0" t="n">
        <f aca="false">+FIND("!",T1743)</f>
        <v>38</v>
      </c>
      <c r="T1743" s="0" t="str">
        <f aca="false">+SUBSTITUTE(M1743,"_","!",R1743)</f>
        <v>FTL||Supplier_351||Plant_8||FTL_PL-BX!1500</v>
      </c>
    </row>
    <row r="1744" customFormat="false" ht="12.8" hidden="true" customHeight="false" outlineLevel="0" collapsed="false">
      <c r="A1744" s="0" t="s">
        <v>230</v>
      </c>
      <c r="B1744" s="0" t="s">
        <v>1859</v>
      </c>
      <c r="C1744" s="0" t="s">
        <v>1950</v>
      </c>
      <c r="D1744" s="0" t="n">
        <v>65</v>
      </c>
      <c r="E1744" s="4" t="str">
        <f aca="false">+LEFT(RIGHT(M1744,P1744-N1744+1),O1744-N1744)</f>
        <v>PL</v>
      </c>
      <c r="F1744" s="4" t="str">
        <f aca="false">+RIGHT(LEFT(M1744,S1744-1),S1744-O1744-1)</f>
        <v>BX</v>
      </c>
      <c r="G1744" s="4" t="n">
        <f aca="false">+D1744*VLOOKUP(C1744,[1]commodities!A$1:H$1048576,2,0)</f>
        <v>72.5521875</v>
      </c>
      <c r="H1744" s="4" t="n">
        <f aca="false">+$D1744*VLOOKUP(C1744,[1]commodities!A$1:H$1048576,3,0)</f>
        <v>0.71296875</v>
      </c>
      <c r="I1744" s="4" t="n">
        <f aca="false">+G1744/K1744</f>
        <v>72.5521875</v>
      </c>
      <c r="J1744" s="4" t="n">
        <f aca="false">+H1744/K1744</f>
        <v>0.71296875</v>
      </c>
      <c r="K1744" s="4" t="n">
        <f aca="false">+ROUNDUP(MAX(G1744/12000,H1744/51,1),0)</f>
        <v>1</v>
      </c>
      <c r="L1744" s="4" t="n">
        <f aca="false">+RANDBETWEEN(1,5)</f>
        <v>5</v>
      </c>
      <c r="M1744" s="4" t="str">
        <f aca="false">+VLOOKUP(A1744&amp;B1744,[1]country_org_des!$A$1:$E$1048576,5,0)</f>
        <v>FTL||Supplier_351||Plant_8||FTL_PL-BX_1500</v>
      </c>
      <c r="N1744" s="4" t="n">
        <f aca="false">+FIND("FTL",M1744,2)+4</f>
        <v>33</v>
      </c>
      <c r="O1744" s="0" t="n">
        <f aca="false">+FIND("-",M1744)</f>
        <v>35</v>
      </c>
      <c r="P1744" s="0" t="n">
        <f aca="false">+LEN(M1744)</f>
        <v>42</v>
      </c>
      <c r="Q1744" s="0" t="str">
        <f aca="false">+RIGHT(M1744,P1744-O1744)</f>
        <v>BX_1500</v>
      </c>
      <c r="R1744" s="0" t="n">
        <f aca="false">+LEN(M1744)-LEN(SUBSTITUTE(M1744,"_",""))</f>
        <v>4</v>
      </c>
      <c r="S1744" s="0" t="n">
        <f aca="false">+FIND("!",T1744)</f>
        <v>38</v>
      </c>
      <c r="T1744" s="0" t="str">
        <f aca="false">+SUBSTITUTE(M1744,"_","!",R1744)</f>
        <v>FTL||Supplier_351||Plant_8||FTL_PL-BX!1500</v>
      </c>
    </row>
    <row r="1745" customFormat="false" ht="12.8" hidden="true" customHeight="false" outlineLevel="0" collapsed="false">
      <c r="A1745" s="0" t="s">
        <v>230</v>
      </c>
      <c r="B1745" s="0" t="s">
        <v>1859</v>
      </c>
      <c r="C1745" s="0" t="s">
        <v>1951</v>
      </c>
      <c r="D1745" s="0" t="n">
        <v>110</v>
      </c>
      <c r="E1745" s="4" t="str">
        <f aca="false">+LEFT(RIGHT(M1745,P1745-N1745+1),O1745-N1745)</f>
        <v>PL</v>
      </c>
      <c r="F1745" s="4" t="str">
        <f aca="false">+RIGHT(LEFT(M1745,S1745-1),S1745-O1745-1)</f>
        <v>BX</v>
      </c>
      <c r="G1745" s="4" t="n">
        <f aca="false">+D1745*VLOOKUP(C1745,[1]commodities!A$1:H$1048576,2,0)</f>
        <v>122.780625</v>
      </c>
      <c r="H1745" s="4" t="n">
        <f aca="false">+$D1745*VLOOKUP(C1745,[1]commodities!A$1:H$1048576,3,0)</f>
        <v>1.2065625</v>
      </c>
      <c r="I1745" s="4" t="n">
        <f aca="false">+G1745/K1745</f>
        <v>122.780625</v>
      </c>
      <c r="J1745" s="4" t="n">
        <f aca="false">+H1745/K1745</f>
        <v>1.2065625</v>
      </c>
      <c r="K1745" s="4" t="n">
        <f aca="false">+ROUNDUP(MAX(G1745/12000,H1745/51,1),0)</f>
        <v>1</v>
      </c>
      <c r="L1745" s="4" t="n">
        <f aca="false">+RANDBETWEEN(1,5)</f>
        <v>3</v>
      </c>
      <c r="M1745" s="4" t="str">
        <f aca="false">+VLOOKUP(A1745&amp;B1745,[1]country_org_des!$A$1:$E$1048576,5,0)</f>
        <v>FTL||Supplier_351||Plant_8||FTL_PL-BX_1500</v>
      </c>
      <c r="N1745" s="4" t="n">
        <f aca="false">+FIND("FTL",M1745,2)+4</f>
        <v>33</v>
      </c>
      <c r="O1745" s="0" t="n">
        <f aca="false">+FIND("-",M1745)</f>
        <v>35</v>
      </c>
      <c r="P1745" s="0" t="n">
        <f aca="false">+LEN(M1745)</f>
        <v>42</v>
      </c>
      <c r="Q1745" s="0" t="str">
        <f aca="false">+RIGHT(M1745,P1745-O1745)</f>
        <v>BX_1500</v>
      </c>
      <c r="R1745" s="0" t="n">
        <f aca="false">+LEN(M1745)-LEN(SUBSTITUTE(M1745,"_",""))</f>
        <v>4</v>
      </c>
      <c r="S1745" s="0" t="n">
        <f aca="false">+FIND("!",T1745)</f>
        <v>38</v>
      </c>
      <c r="T1745" s="0" t="str">
        <f aca="false">+SUBSTITUTE(M1745,"_","!",R1745)</f>
        <v>FTL||Supplier_351||Plant_8||FTL_PL-BX!1500</v>
      </c>
    </row>
    <row r="1746" customFormat="false" ht="12.8" hidden="true" customHeight="false" outlineLevel="0" collapsed="false">
      <c r="A1746" s="0" t="s">
        <v>230</v>
      </c>
      <c r="B1746" s="0" t="s">
        <v>1859</v>
      </c>
      <c r="C1746" s="0" t="s">
        <v>1952</v>
      </c>
      <c r="D1746" s="0" t="n">
        <v>115</v>
      </c>
      <c r="E1746" s="4" t="str">
        <f aca="false">+LEFT(RIGHT(M1746,P1746-N1746+1),O1746-N1746)</f>
        <v>PL</v>
      </c>
      <c r="F1746" s="4" t="str">
        <f aca="false">+RIGHT(LEFT(M1746,S1746-1),S1746-O1746-1)</f>
        <v>BX</v>
      </c>
      <c r="G1746" s="4" t="n">
        <f aca="false">+D1746*VLOOKUP(C1746,[1]commodities!A$1:H$1048576,2,0)</f>
        <v>128.3615625</v>
      </c>
      <c r="H1746" s="4" t="n">
        <f aca="false">+$D1746*VLOOKUP(C1746,[1]commodities!A$1:H$1048576,3,0)</f>
        <v>1.26140625</v>
      </c>
      <c r="I1746" s="4" t="n">
        <f aca="false">+G1746/K1746</f>
        <v>128.3615625</v>
      </c>
      <c r="J1746" s="4" t="n">
        <f aca="false">+H1746/K1746</f>
        <v>1.26140625</v>
      </c>
      <c r="K1746" s="4" t="n">
        <f aca="false">+ROUNDUP(MAX(G1746/12000,H1746/51,1),0)</f>
        <v>1</v>
      </c>
      <c r="L1746" s="4" t="n">
        <f aca="false">+RANDBETWEEN(1,5)</f>
        <v>4</v>
      </c>
      <c r="M1746" s="4" t="str">
        <f aca="false">+VLOOKUP(A1746&amp;B1746,[1]country_org_des!$A$1:$E$1048576,5,0)</f>
        <v>FTL||Supplier_351||Plant_8||FTL_PL-BX_1500</v>
      </c>
      <c r="N1746" s="4" t="n">
        <f aca="false">+FIND("FTL",M1746,2)+4</f>
        <v>33</v>
      </c>
      <c r="O1746" s="0" t="n">
        <f aca="false">+FIND("-",M1746)</f>
        <v>35</v>
      </c>
      <c r="P1746" s="0" t="n">
        <f aca="false">+LEN(M1746)</f>
        <v>42</v>
      </c>
      <c r="Q1746" s="0" t="str">
        <f aca="false">+RIGHT(M1746,P1746-O1746)</f>
        <v>BX_1500</v>
      </c>
      <c r="R1746" s="0" t="n">
        <f aca="false">+LEN(M1746)-LEN(SUBSTITUTE(M1746,"_",""))</f>
        <v>4</v>
      </c>
      <c r="S1746" s="0" t="n">
        <f aca="false">+FIND("!",T1746)</f>
        <v>38</v>
      </c>
      <c r="T1746" s="0" t="str">
        <f aca="false">+SUBSTITUTE(M1746,"_","!",R1746)</f>
        <v>FTL||Supplier_351||Plant_8||FTL_PL-BX!1500</v>
      </c>
    </row>
    <row r="1747" customFormat="false" ht="12.8" hidden="true" customHeight="false" outlineLevel="0" collapsed="false">
      <c r="A1747" s="0" t="s">
        <v>230</v>
      </c>
      <c r="B1747" s="0" t="s">
        <v>1859</v>
      </c>
      <c r="C1747" s="0" t="s">
        <v>1953</v>
      </c>
      <c r="D1747" s="0" t="n">
        <v>5</v>
      </c>
      <c r="E1747" s="4" t="str">
        <f aca="false">+LEFT(RIGHT(M1747,P1747-N1747+1),O1747-N1747)</f>
        <v>PL</v>
      </c>
      <c r="F1747" s="4" t="str">
        <f aca="false">+RIGHT(LEFT(M1747,S1747-1),S1747-O1747-1)</f>
        <v>BX</v>
      </c>
      <c r="G1747" s="4" t="n">
        <f aca="false">+D1747*VLOOKUP(C1747,[1]commodities!A$1:H$1048576,2,0)</f>
        <v>6.0079166665</v>
      </c>
      <c r="H1747" s="4" t="n">
        <f aca="false">+$D1747*VLOOKUP(C1747,[1]commodities!A$1:H$1048576,3,0)</f>
        <v>0.073125</v>
      </c>
      <c r="I1747" s="4" t="n">
        <f aca="false">+G1747/K1747</f>
        <v>6.0079166665</v>
      </c>
      <c r="J1747" s="4" t="n">
        <f aca="false">+H1747/K1747</f>
        <v>0.073125</v>
      </c>
      <c r="K1747" s="4" t="n">
        <f aca="false">+ROUNDUP(MAX(G1747/12000,H1747/51,1),0)</f>
        <v>1</v>
      </c>
      <c r="L1747" s="4" t="n">
        <f aca="false">+RANDBETWEEN(1,5)</f>
        <v>3</v>
      </c>
      <c r="M1747" s="4" t="str">
        <f aca="false">+VLOOKUP(A1747&amp;B1747,[1]country_org_des!$A$1:$E$1048576,5,0)</f>
        <v>FTL||Supplier_351||Plant_8||FTL_PL-BX_1500</v>
      </c>
      <c r="N1747" s="4" t="n">
        <f aca="false">+FIND("FTL",M1747,2)+4</f>
        <v>33</v>
      </c>
      <c r="O1747" s="0" t="n">
        <f aca="false">+FIND("-",M1747)</f>
        <v>35</v>
      </c>
      <c r="P1747" s="0" t="n">
        <f aca="false">+LEN(M1747)</f>
        <v>42</v>
      </c>
      <c r="Q1747" s="0" t="str">
        <f aca="false">+RIGHT(M1747,P1747-O1747)</f>
        <v>BX_1500</v>
      </c>
      <c r="R1747" s="0" t="n">
        <f aca="false">+LEN(M1747)-LEN(SUBSTITUTE(M1747,"_",""))</f>
        <v>4</v>
      </c>
      <c r="S1747" s="0" t="n">
        <f aca="false">+FIND("!",T1747)</f>
        <v>38</v>
      </c>
      <c r="T1747" s="0" t="str">
        <f aca="false">+SUBSTITUTE(M1747,"_","!",R1747)</f>
        <v>FTL||Supplier_351||Plant_8||FTL_PL-BX!1500</v>
      </c>
    </row>
    <row r="1748" customFormat="false" ht="12.8" hidden="true" customHeight="false" outlineLevel="0" collapsed="false">
      <c r="A1748" s="0" t="s">
        <v>230</v>
      </c>
      <c r="B1748" s="0" t="s">
        <v>1859</v>
      </c>
      <c r="C1748" s="0" t="s">
        <v>1954</v>
      </c>
      <c r="D1748" s="0" t="n">
        <v>5</v>
      </c>
      <c r="E1748" s="4" t="str">
        <f aca="false">+LEFT(RIGHT(M1748,P1748-N1748+1),O1748-N1748)</f>
        <v>PL</v>
      </c>
      <c r="F1748" s="4" t="str">
        <f aca="false">+RIGHT(LEFT(M1748,S1748-1),S1748-O1748-1)</f>
        <v>BX</v>
      </c>
      <c r="G1748" s="4" t="n">
        <f aca="false">+D1748*VLOOKUP(C1748,[1]commodities!A$1:H$1048576,2,0)</f>
        <v>7.7079166665</v>
      </c>
      <c r="H1748" s="4" t="n">
        <f aca="false">+$D1748*VLOOKUP(C1748,[1]commodities!A$1:H$1048576,3,0)</f>
        <v>0.073125</v>
      </c>
      <c r="I1748" s="4" t="n">
        <f aca="false">+G1748/K1748</f>
        <v>7.7079166665</v>
      </c>
      <c r="J1748" s="4" t="n">
        <f aca="false">+H1748/K1748</f>
        <v>0.073125</v>
      </c>
      <c r="K1748" s="4" t="n">
        <f aca="false">+ROUNDUP(MAX(G1748/12000,H1748/51,1),0)</f>
        <v>1</v>
      </c>
      <c r="L1748" s="4" t="n">
        <f aca="false">+RANDBETWEEN(1,5)</f>
        <v>2</v>
      </c>
      <c r="M1748" s="4" t="str">
        <f aca="false">+VLOOKUP(A1748&amp;B1748,[1]country_org_des!$A$1:$E$1048576,5,0)</f>
        <v>FTL||Supplier_351||Plant_8||FTL_PL-BX_1500</v>
      </c>
      <c r="N1748" s="4" t="n">
        <f aca="false">+FIND("FTL",M1748,2)+4</f>
        <v>33</v>
      </c>
      <c r="O1748" s="0" t="n">
        <f aca="false">+FIND("-",M1748)</f>
        <v>35</v>
      </c>
      <c r="P1748" s="0" t="n">
        <f aca="false">+LEN(M1748)</f>
        <v>42</v>
      </c>
      <c r="Q1748" s="0" t="str">
        <f aca="false">+RIGHT(M1748,P1748-O1748)</f>
        <v>BX_1500</v>
      </c>
      <c r="R1748" s="0" t="n">
        <f aca="false">+LEN(M1748)-LEN(SUBSTITUTE(M1748,"_",""))</f>
        <v>4</v>
      </c>
      <c r="S1748" s="0" t="n">
        <f aca="false">+FIND("!",T1748)</f>
        <v>38</v>
      </c>
      <c r="T1748" s="0" t="str">
        <f aca="false">+SUBSTITUTE(M1748,"_","!",R1748)</f>
        <v>FTL||Supplier_351||Plant_8||FTL_PL-BX!1500</v>
      </c>
    </row>
    <row r="1749" customFormat="false" ht="12.8" hidden="true" customHeight="false" outlineLevel="0" collapsed="false">
      <c r="A1749" s="0" t="s">
        <v>230</v>
      </c>
      <c r="B1749" s="0" t="s">
        <v>1859</v>
      </c>
      <c r="C1749" s="0" t="s">
        <v>1955</v>
      </c>
      <c r="D1749" s="0" t="n">
        <v>56</v>
      </c>
      <c r="E1749" s="4" t="str">
        <f aca="false">+LEFT(RIGHT(M1749,P1749-N1749+1),O1749-N1749)</f>
        <v>PL</v>
      </c>
      <c r="F1749" s="4" t="str">
        <f aca="false">+RIGHT(LEFT(M1749,S1749-1),S1749-O1749-1)</f>
        <v>BX</v>
      </c>
      <c r="G1749" s="4" t="n">
        <f aca="false">+D1749*VLOOKUP(C1749,[1]commodities!A$1:H$1048576,2,0)</f>
        <v>86.3286666648</v>
      </c>
      <c r="H1749" s="4" t="n">
        <f aca="false">+$D1749*VLOOKUP(C1749,[1]commodities!A$1:H$1048576,3,0)</f>
        <v>0.819</v>
      </c>
      <c r="I1749" s="4" t="n">
        <f aca="false">+G1749/K1749</f>
        <v>86.3286666648</v>
      </c>
      <c r="J1749" s="4" t="n">
        <f aca="false">+H1749/K1749</f>
        <v>0.819</v>
      </c>
      <c r="K1749" s="4" t="n">
        <f aca="false">+ROUNDUP(MAX(G1749/12000,H1749/51,1),0)</f>
        <v>1</v>
      </c>
      <c r="L1749" s="4" t="n">
        <f aca="false">+RANDBETWEEN(1,5)</f>
        <v>5</v>
      </c>
      <c r="M1749" s="4" t="str">
        <f aca="false">+VLOOKUP(A1749&amp;B1749,[1]country_org_des!$A$1:$E$1048576,5,0)</f>
        <v>FTL||Supplier_351||Plant_8||FTL_PL-BX_1500</v>
      </c>
      <c r="N1749" s="4" t="n">
        <f aca="false">+FIND("FTL",M1749,2)+4</f>
        <v>33</v>
      </c>
      <c r="O1749" s="0" t="n">
        <f aca="false">+FIND("-",M1749)</f>
        <v>35</v>
      </c>
      <c r="P1749" s="0" t="n">
        <f aca="false">+LEN(M1749)</f>
        <v>42</v>
      </c>
      <c r="Q1749" s="0" t="str">
        <f aca="false">+RIGHT(M1749,P1749-O1749)</f>
        <v>BX_1500</v>
      </c>
      <c r="R1749" s="0" t="n">
        <f aca="false">+LEN(M1749)-LEN(SUBSTITUTE(M1749,"_",""))</f>
        <v>4</v>
      </c>
      <c r="S1749" s="0" t="n">
        <f aca="false">+FIND("!",T1749)</f>
        <v>38</v>
      </c>
      <c r="T1749" s="0" t="str">
        <f aca="false">+SUBSTITUTE(M1749,"_","!",R1749)</f>
        <v>FTL||Supplier_351||Plant_8||FTL_PL-BX!1500</v>
      </c>
    </row>
    <row r="1750" customFormat="false" ht="12.8" hidden="true" customHeight="false" outlineLevel="0" collapsed="false">
      <c r="A1750" s="0" t="s">
        <v>230</v>
      </c>
      <c r="B1750" s="0" t="s">
        <v>1859</v>
      </c>
      <c r="C1750" s="0" t="s">
        <v>1956</v>
      </c>
      <c r="D1750" s="0" t="n">
        <v>55</v>
      </c>
      <c r="E1750" s="4" t="str">
        <f aca="false">+LEFT(RIGHT(M1750,P1750-N1750+1),O1750-N1750)</f>
        <v>PL</v>
      </c>
      <c r="F1750" s="4" t="str">
        <f aca="false">+RIGHT(LEFT(M1750,S1750-1),S1750-O1750-1)</f>
        <v>BX</v>
      </c>
      <c r="G1750" s="4" t="n">
        <f aca="false">+D1750*VLOOKUP(C1750,[1]commodities!A$1:H$1048576,2,0)</f>
        <v>84.7870833315</v>
      </c>
      <c r="H1750" s="4" t="n">
        <f aca="false">+$D1750*VLOOKUP(C1750,[1]commodities!A$1:H$1048576,3,0)</f>
        <v>0.804375</v>
      </c>
      <c r="I1750" s="4" t="n">
        <f aca="false">+G1750/K1750</f>
        <v>84.7870833315</v>
      </c>
      <c r="J1750" s="4" t="n">
        <f aca="false">+H1750/K1750</f>
        <v>0.804375</v>
      </c>
      <c r="K1750" s="4" t="n">
        <f aca="false">+ROUNDUP(MAX(G1750/12000,H1750/51,1),0)</f>
        <v>1</v>
      </c>
      <c r="L1750" s="4" t="n">
        <f aca="false">+RANDBETWEEN(1,5)</f>
        <v>5</v>
      </c>
      <c r="M1750" s="4" t="str">
        <f aca="false">+VLOOKUP(A1750&amp;B1750,[1]country_org_des!$A$1:$E$1048576,5,0)</f>
        <v>FTL||Supplier_351||Plant_8||FTL_PL-BX_1500</v>
      </c>
      <c r="N1750" s="4" t="n">
        <f aca="false">+FIND("FTL",M1750,2)+4</f>
        <v>33</v>
      </c>
      <c r="O1750" s="0" t="n">
        <f aca="false">+FIND("-",M1750)</f>
        <v>35</v>
      </c>
      <c r="P1750" s="0" t="n">
        <f aca="false">+LEN(M1750)</f>
        <v>42</v>
      </c>
      <c r="Q1750" s="0" t="str">
        <f aca="false">+RIGHT(M1750,P1750-O1750)</f>
        <v>BX_1500</v>
      </c>
      <c r="R1750" s="0" t="n">
        <f aca="false">+LEN(M1750)-LEN(SUBSTITUTE(M1750,"_",""))</f>
        <v>4</v>
      </c>
      <c r="S1750" s="0" t="n">
        <f aca="false">+FIND("!",T1750)</f>
        <v>38</v>
      </c>
      <c r="T1750" s="0" t="str">
        <f aca="false">+SUBSTITUTE(M1750,"_","!",R1750)</f>
        <v>FTL||Supplier_351||Plant_8||FTL_PL-BX!1500</v>
      </c>
    </row>
    <row r="1751" customFormat="false" ht="12.8" hidden="true" customHeight="false" outlineLevel="0" collapsed="false">
      <c r="A1751" s="0" t="s">
        <v>230</v>
      </c>
      <c r="B1751" s="0" t="s">
        <v>1859</v>
      </c>
      <c r="C1751" s="0" t="s">
        <v>1957</v>
      </c>
      <c r="D1751" s="0" t="n">
        <v>5</v>
      </c>
      <c r="E1751" s="4" t="str">
        <f aca="false">+LEFT(RIGHT(M1751,P1751-N1751+1),O1751-N1751)</f>
        <v>PL</v>
      </c>
      <c r="F1751" s="4" t="str">
        <f aca="false">+RIGHT(LEFT(M1751,S1751-1),S1751-O1751-1)</f>
        <v>BX</v>
      </c>
      <c r="G1751" s="4" t="n">
        <f aca="false">+D1751*VLOOKUP(C1751,[1]commodities!A$1:H$1048576,2,0)</f>
        <v>7.7079166665</v>
      </c>
      <c r="H1751" s="4" t="n">
        <f aca="false">+$D1751*VLOOKUP(C1751,[1]commodities!A$1:H$1048576,3,0)</f>
        <v>0.073125</v>
      </c>
      <c r="I1751" s="4" t="n">
        <f aca="false">+G1751/K1751</f>
        <v>7.7079166665</v>
      </c>
      <c r="J1751" s="4" t="n">
        <f aca="false">+H1751/K1751</f>
        <v>0.073125</v>
      </c>
      <c r="K1751" s="4" t="n">
        <f aca="false">+ROUNDUP(MAX(G1751/12000,H1751/51,1),0)</f>
        <v>1</v>
      </c>
      <c r="L1751" s="4" t="n">
        <f aca="false">+RANDBETWEEN(1,5)</f>
        <v>5</v>
      </c>
      <c r="M1751" s="4" t="str">
        <f aca="false">+VLOOKUP(A1751&amp;B1751,[1]country_org_des!$A$1:$E$1048576,5,0)</f>
        <v>FTL||Supplier_351||Plant_8||FTL_PL-BX_1500</v>
      </c>
      <c r="N1751" s="4" t="n">
        <f aca="false">+FIND("FTL",M1751,2)+4</f>
        <v>33</v>
      </c>
      <c r="O1751" s="0" t="n">
        <f aca="false">+FIND("-",M1751)</f>
        <v>35</v>
      </c>
      <c r="P1751" s="0" t="n">
        <f aca="false">+LEN(M1751)</f>
        <v>42</v>
      </c>
      <c r="Q1751" s="0" t="str">
        <f aca="false">+RIGHT(M1751,P1751-O1751)</f>
        <v>BX_1500</v>
      </c>
      <c r="R1751" s="0" t="n">
        <f aca="false">+LEN(M1751)-LEN(SUBSTITUTE(M1751,"_",""))</f>
        <v>4</v>
      </c>
      <c r="S1751" s="0" t="n">
        <f aca="false">+FIND("!",T1751)</f>
        <v>38</v>
      </c>
      <c r="T1751" s="0" t="str">
        <f aca="false">+SUBSTITUTE(M1751,"_","!",R1751)</f>
        <v>FTL||Supplier_351||Plant_8||FTL_PL-BX!1500</v>
      </c>
    </row>
    <row r="1752" customFormat="false" ht="12.8" hidden="true" customHeight="false" outlineLevel="0" collapsed="false">
      <c r="A1752" s="0" t="s">
        <v>230</v>
      </c>
      <c r="B1752" s="0" t="s">
        <v>1859</v>
      </c>
      <c r="C1752" s="0" t="s">
        <v>1958</v>
      </c>
      <c r="D1752" s="0" t="n">
        <v>20</v>
      </c>
      <c r="E1752" s="4" t="str">
        <f aca="false">+LEFT(RIGHT(M1752,P1752-N1752+1),O1752-N1752)</f>
        <v>PL</v>
      </c>
      <c r="F1752" s="4" t="str">
        <f aca="false">+RIGHT(LEFT(M1752,S1752-1),S1752-O1752-1)</f>
        <v>BX</v>
      </c>
      <c r="G1752" s="4" t="n">
        <f aca="false">+D1752*VLOOKUP(C1752,[1]commodities!A$1:H$1048576,2,0)</f>
        <v>22.32375</v>
      </c>
      <c r="H1752" s="4" t="n">
        <f aca="false">+$D1752*VLOOKUP(C1752,[1]commodities!A$1:H$1048576,3,0)</f>
        <v>0.219375</v>
      </c>
      <c r="I1752" s="4" t="n">
        <f aca="false">+G1752/K1752</f>
        <v>22.32375</v>
      </c>
      <c r="J1752" s="4" t="n">
        <f aca="false">+H1752/K1752</f>
        <v>0.219375</v>
      </c>
      <c r="K1752" s="4" t="n">
        <f aca="false">+ROUNDUP(MAX(G1752/12000,H1752/51,1),0)</f>
        <v>1</v>
      </c>
      <c r="L1752" s="4" t="n">
        <f aca="false">+RANDBETWEEN(1,5)</f>
        <v>5</v>
      </c>
      <c r="M1752" s="4" t="str">
        <f aca="false">+VLOOKUP(A1752&amp;B1752,[1]country_org_des!$A$1:$E$1048576,5,0)</f>
        <v>FTL||Supplier_351||Plant_8||FTL_PL-BX_1500</v>
      </c>
      <c r="N1752" s="4" t="n">
        <f aca="false">+FIND("FTL",M1752,2)+4</f>
        <v>33</v>
      </c>
      <c r="O1752" s="0" t="n">
        <f aca="false">+FIND("-",M1752)</f>
        <v>35</v>
      </c>
      <c r="P1752" s="0" t="n">
        <f aca="false">+LEN(M1752)</f>
        <v>42</v>
      </c>
      <c r="Q1752" s="0" t="str">
        <f aca="false">+RIGHT(M1752,P1752-O1752)</f>
        <v>BX_1500</v>
      </c>
      <c r="R1752" s="0" t="n">
        <f aca="false">+LEN(M1752)-LEN(SUBSTITUTE(M1752,"_",""))</f>
        <v>4</v>
      </c>
      <c r="S1752" s="0" t="n">
        <f aca="false">+FIND("!",T1752)</f>
        <v>38</v>
      </c>
      <c r="T1752" s="0" t="str">
        <f aca="false">+SUBSTITUTE(M1752,"_","!",R1752)</f>
        <v>FTL||Supplier_351||Plant_8||FTL_PL-BX!1500</v>
      </c>
    </row>
    <row r="1753" customFormat="false" ht="12.8" hidden="true" customHeight="false" outlineLevel="0" collapsed="false">
      <c r="A1753" s="0" t="s">
        <v>230</v>
      </c>
      <c r="B1753" s="0" t="s">
        <v>1859</v>
      </c>
      <c r="C1753" s="0" t="s">
        <v>1959</v>
      </c>
      <c r="D1753" s="0" t="n">
        <v>15</v>
      </c>
      <c r="E1753" s="4" t="str">
        <f aca="false">+LEFT(RIGHT(M1753,P1753-N1753+1),O1753-N1753)</f>
        <v>PL</v>
      </c>
      <c r="F1753" s="4" t="str">
        <f aca="false">+RIGHT(LEFT(M1753,S1753-1),S1753-O1753-1)</f>
        <v>BX</v>
      </c>
      <c r="G1753" s="4" t="n">
        <f aca="false">+D1753*VLOOKUP(C1753,[1]commodities!A$1:H$1048576,2,0)</f>
        <v>16.7428125</v>
      </c>
      <c r="H1753" s="4" t="n">
        <f aca="false">+$D1753*VLOOKUP(C1753,[1]commodities!A$1:H$1048576,3,0)</f>
        <v>0.16453125</v>
      </c>
      <c r="I1753" s="4" t="n">
        <f aca="false">+G1753/K1753</f>
        <v>16.7428125</v>
      </c>
      <c r="J1753" s="4" t="n">
        <f aca="false">+H1753/K1753</f>
        <v>0.16453125</v>
      </c>
      <c r="K1753" s="4" t="n">
        <f aca="false">+ROUNDUP(MAX(G1753/12000,H1753/51,1),0)</f>
        <v>1</v>
      </c>
      <c r="L1753" s="4" t="n">
        <f aca="false">+RANDBETWEEN(1,5)</f>
        <v>3</v>
      </c>
      <c r="M1753" s="4" t="str">
        <f aca="false">+VLOOKUP(A1753&amp;B1753,[1]country_org_des!$A$1:$E$1048576,5,0)</f>
        <v>FTL||Supplier_351||Plant_8||FTL_PL-BX_1500</v>
      </c>
      <c r="N1753" s="4" t="n">
        <f aca="false">+FIND("FTL",M1753,2)+4</f>
        <v>33</v>
      </c>
      <c r="O1753" s="0" t="n">
        <f aca="false">+FIND("-",M1753)</f>
        <v>35</v>
      </c>
      <c r="P1753" s="0" t="n">
        <f aca="false">+LEN(M1753)</f>
        <v>42</v>
      </c>
      <c r="Q1753" s="0" t="str">
        <f aca="false">+RIGHT(M1753,P1753-O1753)</f>
        <v>BX_1500</v>
      </c>
      <c r="R1753" s="0" t="n">
        <f aca="false">+LEN(M1753)-LEN(SUBSTITUTE(M1753,"_",""))</f>
        <v>4</v>
      </c>
      <c r="S1753" s="0" t="n">
        <f aca="false">+FIND("!",T1753)</f>
        <v>38</v>
      </c>
      <c r="T1753" s="0" t="str">
        <f aca="false">+SUBSTITUTE(M1753,"_","!",R1753)</f>
        <v>FTL||Supplier_351||Plant_8||FTL_PL-BX!1500</v>
      </c>
    </row>
    <row r="1754" customFormat="false" ht="12.8" hidden="true" customHeight="false" outlineLevel="0" collapsed="false">
      <c r="A1754" s="0" t="s">
        <v>230</v>
      </c>
      <c r="B1754" s="0" t="s">
        <v>1859</v>
      </c>
      <c r="C1754" s="0" t="s">
        <v>1960</v>
      </c>
      <c r="D1754" s="0" t="n">
        <v>90</v>
      </c>
      <c r="E1754" s="4" t="str">
        <f aca="false">+LEFT(RIGHT(M1754,P1754-N1754+1),O1754-N1754)</f>
        <v>PL</v>
      </c>
      <c r="F1754" s="4" t="str">
        <f aca="false">+RIGHT(LEFT(M1754,S1754-1),S1754-O1754-1)</f>
        <v>BX</v>
      </c>
      <c r="G1754" s="4" t="n">
        <f aca="false">+D1754*VLOOKUP(C1754,[1]commodities!A$1:H$1048576,2,0)</f>
        <v>138.742499997</v>
      </c>
      <c r="H1754" s="4" t="n">
        <f aca="false">+$D1754*VLOOKUP(C1754,[1]commodities!A$1:H$1048576,3,0)</f>
        <v>1.31625</v>
      </c>
      <c r="I1754" s="4" t="n">
        <f aca="false">+G1754/K1754</f>
        <v>138.742499997</v>
      </c>
      <c r="J1754" s="4" t="n">
        <f aca="false">+H1754/K1754</f>
        <v>1.31625</v>
      </c>
      <c r="K1754" s="4" t="n">
        <f aca="false">+ROUNDUP(MAX(G1754/12000,H1754/51,1),0)</f>
        <v>1</v>
      </c>
      <c r="L1754" s="4" t="n">
        <f aca="false">+RANDBETWEEN(1,5)</f>
        <v>3</v>
      </c>
      <c r="M1754" s="4" t="str">
        <f aca="false">+VLOOKUP(A1754&amp;B1754,[1]country_org_des!$A$1:$E$1048576,5,0)</f>
        <v>FTL||Supplier_351||Plant_8||FTL_PL-BX_1500</v>
      </c>
      <c r="N1754" s="4" t="n">
        <f aca="false">+FIND("FTL",M1754,2)+4</f>
        <v>33</v>
      </c>
      <c r="O1754" s="0" t="n">
        <f aca="false">+FIND("-",M1754)</f>
        <v>35</v>
      </c>
      <c r="P1754" s="0" t="n">
        <f aca="false">+LEN(M1754)</f>
        <v>42</v>
      </c>
      <c r="Q1754" s="0" t="str">
        <f aca="false">+RIGHT(M1754,P1754-O1754)</f>
        <v>BX_1500</v>
      </c>
      <c r="R1754" s="0" t="n">
        <f aca="false">+LEN(M1754)-LEN(SUBSTITUTE(M1754,"_",""))</f>
        <v>4</v>
      </c>
      <c r="S1754" s="0" t="n">
        <f aca="false">+FIND("!",T1754)</f>
        <v>38</v>
      </c>
      <c r="T1754" s="0" t="str">
        <f aca="false">+SUBSTITUTE(M1754,"_","!",R1754)</f>
        <v>FTL||Supplier_351||Plant_8||FTL_PL-BX!1500</v>
      </c>
    </row>
    <row r="1755" customFormat="false" ht="12.8" hidden="true" customHeight="false" outlineLevel="0" collapsed="false">
      <c r="A1755" s="0" t="s">
        <v>230</v>
      </c>
      <c r="B1755" s="0" t="s">
        <v>1859</v>
      </c>
      <c r="C1755" s="0" t="s">
        <v>1961</v>
      </c>
      <c r="D1755" s="0" t="n">
        <v>90</v>
      </c>
      <c r="E1755" s="4" t="str">
        <f aca="false">+LEFT(RIGHT(M1755,P1755-N1755+1),O1755-N1755)</f>
        <v>PL</v>
      </c>
      <c r="F1755" s="4" t="str">
        <f aca="false">+RIGHT(LEFT(M1755,S1755-1),S1755-O1755-1)</f>
        <v>BX</v>
      </c>
      <c r="G1755" s="4" t="n">
        <f aca="false">+D1755*VLOOKUP(C1755,[1]commodities!A$1:H$1048576,2,0)</f>
        <v>138.742499997</v>
      </c>
      <c r="H1755" s="4" t="n">
        <f aca="false">+$D1755*VLOOKUP(C1755,[1]commodities!A$1:H$1048576,3,0)</f>
        <v>1.31625</v>
      </c>
      <c r="I1755" s="4" t="n">
        <f aca="false">+G1755/K1755</f>
        <v>138.742499997</v>
      </c>
      <c r="J1755" s="4" t="n">
        <f aca="false">+H1755/K1755</f>
        <v>1.31625</v>
      </c>
      <c r="K1755" s="4" t="n">
        <f aca="false">+ROUNDUP(MAX(G1755/12000,H1755/51,1),0)</f>
        <v>1</v>
      </c>
      <c r="L1755" s="4" t="n">
        <f aca="false">+RANDBETWEEN(1,5)</f>
        <v>1</v>
      </c>
      <c r="M1755" s="4" t="str">
        <f aca="false">+VLOOKUP(A1755&amp;B1755,[1]country_org_des!$A$1:$E$1048576,5,0)</f>
        <v>FTL||Supplier_351||Plant_8||FTL_PL-BX_1500</v>
      </c>
      <c r="N1755" s="4" t="n">
        <f aca="false">+FIND("FTL",M1755,2)+4</f>
        <v>33</v>
      </c>
      <c r="O1755" s="0" t="n">
        <f aca="false">+FIND("-",M1755)</f>
        <v>35</v>
      </c>
      <c r="P1755" s="0" t="n">
        <f aca="false">+LEN(M1755)</f>
        <v>42</v>
      </c>
      <c r="Q1755" s="0" t="str">
        <f aca="false">+RIGHT(M1755,P1755-O1755)</f>
        <v>BX_1500</v>
      </c>
      <c r="R1755" s="0" t="n">
        <f aca="false">+LEN(M1755)-LEN(SUBSTITUTE(M1755,"_",""))</f>
        <v>4</v>
      </c>
      <c r="S1755" s="0" t="n">
        <f aca="false">+FIND("!",T1755)</f>
        <v>38</v>
      </c>
      <c r="T1755" s="0" t="str">
        <f aca="false">+SUBSTITUTE(M1755,"_","!",R1755)</f>
        <v>FTL||Supplier_351||Plant_8||FTL_PL-BX!1500</v>
      </c>
    </row>
    <row r="1756" customFormat="false" ht="12.8" hidden="true" customHeight="false" outlineLevel="0" collapsed="false">
      <c r="A1756" s="0" t="s">
        <v>230</v>
      </c>
      <c r="B1756" s="0" t="s">
        <v>1859</v>
      </c>
      <c r="C1756" s="0" t="s">
        <v>1962</v>
      </c>
      <c r="D1756" s="0" t="n">
        <v>1</v>
      </c>
      <c r="E1756" s="4" t="str">
        <f aca="false">+LEFT(RIGHT(M1756,P1756-N1756+1),O1756-N1756)</f>
        <v>PL</v>
      </c>
      <c r="F1756" s="4" t="str">
        <f aca="false">+RIGHT(LEFT(M1756,S1756-1),S1756-O1756-1)</f>
        <v>BX</v>
      </c>
      <c r="G1756" s="4" t="n">
        <f aca="false">+D1756*VLOOKUP(C1756,[1]commodities!A$1:H$1048576,2,0)</f>
        <v>1.5415833333</v>
      </c>
      <c r="H1756" s="4" t="n">
        <f aca="false">+$D1756*VLOOKUP(C1756,[1]commodities!A$1:H$1048576,3,0)</f>
        <v>0.014625</v>
      </c>
      <c r="I1756" s="4" t="n">
        <f aca="false">+G1756/K1756</f>
        <v>1.5415833333</v>
      </c>
      <c r="J1756" s="4" t="n">
        <f aca="false">+H1756/K1756</f>
        <v>0.014625</v>
      </c>
      <c r="K1756" s="4" t="n">
        <f aca="false">+ROUNDUP(MAX(G1756/12000,H1756/51,1),0)</f>
        <v>1</v>
      </c>
      <c r="L1756" s="4" t="n">
        <f aca="false">+RANDBETWEEN(1,5)</f>
        <v>5</v>
      </c>
      <c r="M1756" s="4" t="str">
        <f aca="false">+VLOOKUP(A1756&amp;B1756,[1]country_org_des!$A$1:$E$1048576,5,0)</f>
        <v>FTL||Supplier_351||Plant_8||FTL_PL-BX_1500</v>
      </c>
      <c r="N1756" s="4" t="n">
        <f aca="false">+FIND("FTL",M1756,2)+4</f>
        <v>33</v>
      </c>
      <c r="O1756" s="0" t="n">
        <f aca="false">+FIND("-",M1756)</f>
        <v>35</v>
      </c>
      <c r="P1756" s="0" t="n">
        <f aca="false">+LEN(M1756)</f>
        <v>42</v>
      </c>
      <c r="Q1756" s="0" t="str">
        <f aca="false">+RIGHT(M1756,P1756-O1756)</f>
        <v>BX_1500</v>
      </c>
      <c r="R1756" s="0" t="n">
        <f aca="false">+LEN(M1756)-LEN(SUBSTITUTE(M1756,"_",""))</f>
        <v>4</v>
      </c>
      <c r="S1756" s="0" t="n">
        <f aca="false">+FIND("!",T1756)</f>
        <v>38</v>
      </c>
      <c r="T1756" s="0" t="str">
        <f aca="false">+SUBSTITUTE(M1756,"_","!",R1756)</f>
        <v>FTL||Supplier_351||Plant_8||FTL_PL-BX!1500</v>
      </c>
    </row>
    <row r="1757" customFormat="false" ht="12.8" hidden="true" customHeight="false" outlineLevel="0" collapsed="false">
      <c r="A1757" s="0" t="s">
        <v>230</v>
      </c>
      <c r="B1757" s="0" t="s">
        <v>1859</v>
      </c>
      <c r="C1757" s="0" t="s">
        <v>1963</v>
      </c>
      <c r="D1757" s="0" t="n">
        <v>6</v>
      </c>
      <c r="E1757" s="4" t="str">
        <f aca="false">+LEFT(RIGHT(M1757,P1757-N1757+1),O1757-N1757)</f>
        <v>PL</v>
      </c>
      <c r="F1757" s="4" t="str">
        <f aca="false">+RIGHT(LEFT(M1757,S1757-1),S1757-O1757-1)</f>
        <v>BX</v>
      </c>
      <c r="G1757" s="4" t="n">
        <f aca="false">+D1757*VLOOKUP(C1757,[1]commodities!A$1:H$1048576,2,0)</f>
        <v>9.2494999998</v>
      </c>
      <c r="H1757" s="4" t="n">
        <f aca="false">+$D1757*VLOOKUP(C1757,[1]commodities!A$1:H$1048576,3,0)</f>
        <v>0.08775</v>
      </c>
      <c r="I1757" s="4" t="n">
        <f aca="false">+G1757/K1757</f>
        <v>9.2494999998</v>
      </c>
      <c r="J1757" s="4" t="n">
        <f aca="false">+H1757/K1757</f>
        <v>0.08775</v>
      </c>
      <c r="K1757" s="4" t="n">
        <f aca="false">+ROUNDUP(MAX(G1757/12000,H1757/51,1),0)</f>
        <v>1</v>
      </c>
      <c r="L1757" s="4" t="n">
        <f aca="false">+RANDBETWEEN(1,5)</f>
        <v>3</v>
      </c>
      <c r="M1757" s="4" t="str">
        <f aca="false">+VLOOKUP(A1757&amp;B1757,[1]country_org_des!$A$1:$E$1048576,5,0)</f>
        <v>FTL||Supplier_351||Plant_8||FTL_PL-BX_1500</v>
      </c>
      <c r="N1757" s="4" t="n">
        <f aca="false">+FIND("FTL",M1757,2)+4</f>
        <v>33</v>
      </c>
      <c r="O1757" s="0" t="n">
        <f aca="false">+FIND("-",M1757)</f>
        <v>35</v>
      </c>
      <c r="P1757" s="0" t="n">
        <f aca="false">+LEN(M1757)</f>
        <v>42</v>
      </c>
      <c r="Q1757" s="0" t="str">
        <f aca="false">+RIGHT(M1757,P1757-O1757)</f>
        <v>BX_1500</v>
      </c>
      <c r="R1757" s="0" t="n">
        <f aca="false">+LEN(M1757)-LEN(SUBSTITUTE(M1757,"_",""))</f>
        <v>4</v>
      </c>
      <c r="S1757" s="0" t="n">
        <f aca="false">+FIND("!",T1757)</f>
        <v>38</v>
      </c>
      <c r="T1757" s="0" t="str">
        <f aca="false">+SUBSTITUTE(M1757,"_","!",R1757)</f>
        <v>FTL||Supplier_351||Plant_8||FTL_PL-BX!1500</v>
      </c>
    </row>
    <row r="1758" customFormat="false" ht="12.8" hidden="true" customHeight="false" outlineLevel="0" collapsed="false">
      <c r="A1758" s="0" t="s">
        <v>230</v>
      </c>
      <c r="B1758" s="0" t="s">
        <v>1859</v>
      </c>
      <c r="C1758" s="0" t="s">
        <v>1964</v>
      </c>
      <c r="D1758" s="0" t="n">
        <v>5</v>
      </c>
      <c r="E1758" s="4" t="str">
        <f aca="false">+LEFT(RIGHT(M1758,P1758-N1758+1),O1758-N1758)</f>
        <v>PL</v>
      </c>
      <c r="F1758" s="4" t="str">
        <f aca="false">+RIGHT(LEFT(M1758,S1758-1),S1758-O1758-1)</f>
        <v>BX</v>
      </c>
      <c r="G1758" s="4" t="n">
        <f aca="false">+D1758*VLOOKUP(C1758,[1]commodities!A$1:H$1048576,2,0)</f>
        <v>7.7079166665</v>
      </c>
      <c r="H1758" s="4" t="n">
        <f aca="false">+$D1758*VLOOKUP(C1758,[1]commodities!A$1:H$1048576,3,0)</f>
        <v>0.073125</v>
      </c>
      <c r="I1758" s="4" t="n">
        <f aca="false">+G1758/K1758</f>
        <v>7.7079166665</v>
      </c>
      <c r="J1758" s="4" t="n">
        <f aca="false">+H1758/K1758</f>
        <v>0.073125</v>
      </c>
      <c r="K1758" s="4" t="n">
        <f aca="false">+ROUNDUP(MAX(G1758/12000,H1758/51,1),0)</f>
        <v>1</v>
      </c>
      <c r="L1758" s="4" t="n">
        <f aca="false">+RANDBETWEEN(1,5)</f>
        <v>5</v>
      </c>
      <c r="M1758" s="4" t="str">
        <f aca="false">+VLOOKUP(A1758&amp;B1758,[1]country_org_des!$A$1:$E$1048576,5,0)</f>
        <v>FTL||Supplier_351||Plant_8||FTL_PL-BX_1500</v>
      </c>
      <c r="N1758" s="4" t="n">
        <f aca="false">+FIND("FTL",M1758,2)+4</f>
        <v>33</v>
      </c>
      <c r="O1758" s="0" t="n">
        <f aca="false">+FIND("-",M1758)</f>
        <v>35</v>
      </c>
      <c r="P1758" s="0" t="n">
        <f aca="false">+LEN(M1758)</f>
        <v>42</v>
      </c>
      <c r="Q1758" s="0" t="str">
        <f aca="false">+RIGHT(M1758,P1758-O1758)</f>
        <v>BX_1500</v>
      </c>
      <c r="R1758" s="0" t="n">
        <f aca="false">+LEN(M1758)-LEN(SUBSTITUTE(M1758,"_",""))</f>
        <v>4</v>
      </c>
      <c r="S1758" s="0" t="n">
        <f aca="false">+FIND("!",T1758)</f>
        <v>38</v>
      </c>
      <c r="T1758" s="0" t="str">
        <f aca="false">+SUBSTITUTE(M1758,"_","!",R1758)</f>
        <v>FTL||Supplier_351||Plant_8||FTL_PL-BX!1500</v>
      </c>
    </row>
    <row r="1759" customFormat="false" ht="12.8" hidden="true" customHeight="false" outlineLevel="0" collapsed="false">
      <c r="A1759" s="0" t="s">
        <v>230</v>
      </c>
      <c r="B1759" s="0" t="s">
        <v>1859</v>
      </c>
      <c r="C1759" s="0" t="s">
        <v>1965</v>
      </c>
      <c r="D1759" s="0" t="n">
        <v>10</v>
      </c>
      <c r="E1759" s="4" t="str">
        <f aca="false">+LEFT(RIGHT(M1759,P1759-N1759+1),O1759-N1759)</f>
        <v>PL</v>
      </c>
      <c r="F1759" s="4" t="str">
        <f aca="false">+RIGHT(LEFT(M1759,S1759-1),S1759-O1759-1)</f>
        <v>BX</v>
      </c>
      <c r="G1759" s="4" t="n">
        <f aca="false">+D1759*VLOOKUP(C1759,[1]commodities!A$1:H$1048576,2,0)</f>
        <v>15.415833333</v>
      </c>
      <c r="H1759" s="4" t="n">
        <f aca="false">+$D1759*VLOOKUP(C1759,[1]commodities!A$1:H$1048576,3,0)</f>
        <v>0.14625</v>
      </c>
      <c r="I1759" s="4" t="n">
        <f aca="false">+G1759/K1759</f>
        <v>15.415833333</v>
      </c>
      <c r="J1759" s="4" t="n">
        <f aca="false">+H1759/K1759</f>
        <v>0.14625</v>
      </c>
      <c r="K1759" s="4" t="n">
        <f aca="false">+ROUNDUP(MAX(G1759/12000,H1759/51,1),0)</f>
        <v>1</v>
      </c>
      <c r="L1759" s="4" t="n">
        <f aca="false">+RANDBETWEEN(1,5)</f>
        <v>5</v>
      </c>
      <c r="M1759" s="4" t="str">
        <f aca="false">+VLOOKUP(A1759&amp;B1759,[1]country_org_des!$A$1:$E$1048576,5,0)</f>
        <v>FTL||Supplier_351||Plant_8||FTL_PL-BX_1500</v>
      </c>
      <c r="N1759" s="4" t="n">
        <f aca="false">+FIND("FTL",M1759,2)+4</f>
        <v>33</v>
      </c>
      <c r="O1759" s="0" t="n">
        <f aca="false">+FIND("-",M1759)</f>
        <v>35</v>
      </c>
      <c r="P1759" s="0" t="n">
        <f aca="false">+LEN(M1759)</f>
        <v>42</v>
      </c>
      <c r="Q1759" s="0" t="str">
        <f aca="false">+RIGHT(M1759,P1759-O1759)</f>
        <v>BX_1500</v>
      </c>
      <c r="R1759" s="0" t="n">
        <f aca="false">+LEN(M1759)-LEN(SUBSTITUTE(M1759,"_",""))</f>
        <v>4</v>
      </c>
      <c r="S1759" s="0" t="n">
        <f aca="false">+FIND("!",T1759)</f>
        <v>38</v>
      </c>
      <c r="T1759" s="0" t="str">
        <f aca="false">+SUBSTITUTE(M1759,"_","!",R1759)</f>
        <v>FTL||Supplier_351||Plant_8||FTL_PL-BX!1500</v>
      </c>
    </row>
    <row r="1760" customFormat="false" ht="12.8" hidden="true" customHeight="false" outlineLevel="0" collapsed="false">
      <c r="A1760" s="0" t="s">
        <v>230</v>
      </c>
      <c r="B1760" s="0" t="s">
        <v>1859</v>
      </c>
      <c r="C1760" s="0" t="s">
        <v>1966</v>
      </c>
      <c r="D1760" s="0" t="n">
        <v>235</v>
      </c>
      <c r="E1760" s="4" t="str">
        <f aca="false">+LEFT(RIGHT(M1760,P1760-N1760+1),O1760-N1760)</f>
        <v>PL</v>
      </c>
      <c r="F1760" s="4" t="str">
        <f aca="false">+RIGHT(LEFT(M1760,S1760-1),S1760-O1760-1)</f>
        <v>BX</v>
      </c>
      <c r="G1760" s="4" t="n">
        <f aca="false">+D1760*VLOOKUP(C1760,[1]commodities!A$1:H$1048576,2,0)</f>
        <v>10.983203695</v>
      </c>
      <c r="H1760" s="4" t="n">
        <f aca="false">+$D1760*VLOOKUP(C1760,[1]commodities!A$1:H$1048576,3,0)</f>
        <v>0.15275</v>
      </c>
      <c r="I1760" s="4" t="n">
        <f aca="false">+G1760/K1760</f>
        <v>10.983203695</v>
      </c>
      <c r="J1760" s="4" t="n">
        <f aca="false">+H1760/K1760</f>
        <v>0.15275</v>
      </c>
      <c r="K1760" s="4" t="n">
        <f aca="false">+ROUNDUP(MAX(G1760/12000,H1760/51,1),0)</f>
        <v>1</v>
      </c>
      <c r="L1760" s="4" t="n">
        <f aca="false">+RANDBETWEEN(1,5)</f>
        <v>3</v>
      </c>
      <c r="M1760" s="4" t="str">
        <f aca="false">+VLOOKUP(A1760&amp;B1760,[1]country_org_des!$A$1:$E$1048576,5,0)</f>
        <v>FTL||Supplier_351||Plant_8||FTL_PL-BX_1500</v>
      </c>
      <c r="N1760" s="4" t="n">
        <f aca="false">+FIND("FTL",M1760,2)+4</f>
        <v>33</v>
      </c>
      <c r="O1760" s="0" t="n">
        <f aca="false">+FIND("-",M1760)</f>
        <v>35</v>
      </c>
      <c r="P1760" s="0" t="n">
        <f aca="false">+LEN(M1760)</f>
        <v>42</v>
      </c>
      <c r="Q1760" s="0" t="str">
        <f aca="false">+RIGHT(M1760,P1760-O1760)</f>
        <v>BX_1500</v>
      </c>
      <c r="R1760" s="0" t="n">
        <f aca="false">+LEN(M1760)-LEN(SUBSTITUTE(M1760,"_",""))</f>
        <v>4</v>
      </c>
      <c r="S1760" s="0" t="n">
        <f aca="false">+FIND("!",T1760)</f>
        <v>38</v>
      </c>
      <c r="T1760" s="0" t="str">
        <f aca="false">+SUBSTITUTE(M1760,"_","!",R1760)</f>
        <v>FTL||Supplier_351||Plant_8||FTL_PL-BX!1500</v>
      </c>
    </row>
    <row r="1761" customFormat="false" ht="12.8" hidden="true" customHeight="false" outlineLevel="0" collapsed="false">
      <c r="A1761" s="0" t="s">
        <v>230</v>
      </c>
      <c r="B1761" s="0" t="s">
        <v>1859</v>
      </c>
      <c r="C1761" s="0" t="s">
        <v>1967</v>
      </c>
      <c r="D1761" s="0" t="n">
        <v>30</v>
      </c>
      <c r="E1761" s="4" t="str">
        <f aca="false">+LEFT(RIGHT(M1761,P1761-N1761+1),O1761-N1761)</f>
        <v>PL</v>
      </c>
      <c r="F1761" s="4" t="str">
        <f aca="false">+RIGHT(LEFT(M1761,S1761-1),S1761-O1761-1)</f>
        <v>BX</v>
      </c>
      <c r="G1761" s="4" t="n">
        <f aca="false">+D1761*VLOOKUP(C1761,[1]commodities!A$1:H$1048576,2,0)</f>
        <v>33.485625</v>
      </c>
      <c r="H1761" s="4" t="n">
        <f aca="false">+$D1761*VLOOKUP(C1761,[1]commodities!A$1:H$1048576,3,0)</f>
        <v>0.3290625</v>
      </c>
      <c r="I1761" s="4" t="n">
        <f aca="false">+G1761/K1761</f>
        <v>33.485625</v>
      </c>
      <c r="J1761" s="4" t="n">
        <f aca="false">+H1761/K1761</f>
        <v>0.3290625</v>
      </c>
      <c r="K1761" s="4" t="n">
        <f aca="false">+ROUNDUP(MAX(G1761/12000,H1761/51,1),0)</f>
        <v>1</v>
      </c>
      <c r="L1761" s="4" t="n">
        <f aca="false">+RANDBETWEEN(1,5)</f>
        <v>2</v>
      </c>
      <c r="M1761" s="4" t="str">
        <f aca="false">+VLOOKUP(A1761&amp;B1761,[1]country_org_des!$A$1:$E$1048576,5,0)</f>
        <v>FTL||Supplier_351||Plant_8||FTL_PL-BX_1500</v>
      </c>
      <c r="N1761" s="4" t="n">
        <f aca="false">+FIND("FTL",M1761,2)+4</f>
        <v>33</v>
      </c>
      <c r="O1761" s="0" t="n">
        <f aca="false">+FIND("-",M1761)</f>
        <v>35</v>
      </c>
      <c r="P1761" s="0" t="n">
        <f aca="false">+LEN(M1761)</f>
        <v>42</v>
      </c>
      <c r="Q1761" s="0" t="str">
        <f aca="false">+RIGHT(M1761,P1761-O1761)</f>
        <v>BX_1500</v>
      </c>
      <c r="R1761" s="0" t="n">
        <f aca="false">+LEN(M1761)-LEN(SUBSTITUTE(M1761,"_",""))</f>
        <v>4</v>
      </c>
      <c r="S1761" s="0" t="n">
        <f aca="false">+FIND("!",T1761)</f>
        <v>38</v>
      </c>
      <c r="T1761" s="0" t="str">
        <f aca="false">+SUBSTITUTE(M1761,"_","!",R1761)</f>
        <v>FTL||Supplier_351||Plant_8||FTL_PL-BX!1500</v>
      </c>
    </row>
    <row r="1762" customFormat="false" ht="12.8" hidden="true" customHeight="false" outlineLevel="0" collapsed="false">
      <c r="A1762" s="0" t="s">
        <v>230</v>
      </c>
      <c r="B1762" s="0" t="s">
        <v>1859</v>
      </c>
      <c r="C1762" s="0" t="s">
        <v>1968</v>
      </c>
      <c r="D1762" s="0" t="n">
        <v>40</v>
      </c>
      <c r="E1762" s="4" t="str">
        <f aca="false">+LEFT(RIGHT(M1762,P1762-N1762+1),O1762-N1762)</f>
        <v>PL</v>
      </c>
      <c r="F1762" s="4" t="str">
        <f aca="false">+RIGHT(LEFT(M1762,S1762-1),S1762-O1762-1)</f>
        <v>BX</v>
      </c>
      <c r="G1762" s="4" t="n">
        <f aca="false">+D1762*VLOOKUP(C1762,[1]commodities!A$1:H$1048576,2,0)</f>
        <v>44.6475</v>
      </c>
      <c r="H1762" s="4" t="n">
        <f aca="false">+$D1762*VLOOKUP(C1762,[1]commodities!A$1:H$1048576,3,0)</f>
        <v>0.43875</v>
      </c>
      <c r="I1762" s="4" t="n">
        <f aca="false">+G1762/K1762</f>
        <v>44.6475</v>
      </c>
      <c r="J1762" s="4" t="n">
        <f aca="false">+H1762/K1762</f>
        <v>0.43875</v>
      </c>
      <c r="K1762" s="4" t="n">
        <f aca="false">+ROUNDUP(MAX(G1762/12000,H1762/51,1),0)</f>
        <v>1</v>
      </c>
      <c r="L1762" s="4" t="n">
        <f aca="false">+RANDBETWEEN(1,5)</f>
        <v>4</v>
      </c>
      <c r="M1762" s="4" t="str">
        <f aca="false">+VLOOKUP(A1762&amp;B1762,[1]country_org_des!$A$1:$E$1048576,5,0)</f>
        <v>FTL||Supplier_351||Plant_8||FTL_PL-BX_1500</v>
      </c>
      <c r="N1762" s="4" t="n">
        <f aca="false">+FIND("FTL",M1762,2)+4</f>
        <v>33</v>
      </c>
      <c r="O1762" s="0" t="n">
        <f aca="false">+FIND("-",M1762)</f>
        <v>35</v>
      </c>
      <c r="P1762" s="0" t="n">
        <f aca="false">+LEN(M1762)</f>
        <v>42</v>
      </c>
      <c r="Q1762" s="0" t="str">
        <f aca="false">+RIGHT(M1762,P1762-O1762)</f>
        <v>BX_1500</v>
      </c>
      <c r="R1762" s="0" t="n">
        <f aca="false">+LEN(M1762)-LEN(SUBSTITUTE(M1762,"_",""))</f>
        <v>4</v>
      </c>
      <c r="S1762" s="0" t="n">
        <f aca="false">+FIND("!",T1762)</f>
        <v>38</v>
      </c>
      <c r="T1762" s="0" t="str">
        <f aca="false">+SUBSTITUTE(M1762,"_","!",R1762)</f>
        <v>FTL||Supplier_351||Plant_8||FTL_PL-BX!1500</v>
      </c>
    </row>
    <row r="1763" customFormat="false" ht="12.8" hidden="true" customHeight="false" outlineLevel="0" collapsed="false">
      <c r="A1763" s="0" t="s">
        <v>230</v>
      </c>
      <c r="B1763" s="0" t="s">
        <v>1859</v>
      </c>
      <c r="C1763" s="0" t="s">
        <v>1969</v>
      </c>
      <c r="D1763" s="0" t="n">
        <v>29</v>
      </c>
      <c r="E1763" s="4" t="str">
        <f aca="false">+LEFT(RIGHT(M1763,P1763-N1763+1),O1763-N1763)</f>
        <v>PL</v>
      </c>
      <c r="F1763" s="4" t="str">
        <f aca="false">+RIGHT(LEFT(M1763,S1763-1),S1763-O1763-1)</f>
        <v>BX</v>
      </c>
      <c r="G1763" s="4" t="n">
        <f aca="false">+D1763*VLOOKUP(C1763,[1]commodities!A$1:H$1048576,2,0)</f>
        <v>44.7059166657</v>
      </c>
      <c r="H1763" s="4" t="n">
        <f aca="false">+$D1763*VLOOKUP(C1763,[1]commodities!A$1:H$1048576,3,0)</f>
        <v>0.424125</v>
      </c>
      <c r="I1763" s="4" t="n">
        <f aca="false">+G1763/K1763</f>
        <v>44.7059166657</v>
      </c>
      <c r="J1763" s="4" t="n">
        <f aca="false">+H1763/K1763</f>
        <v>0.424125</v>
      </c>
      <c r="K1763" s="4" t="n">
        <f aca="false">+ROUNDUP(MAX(G1763/12000,H1763/51,1),0)</f>
        <v>1</v>
      </c>
      <c r="L1763" s="4" t="n">
        <f aca="false">+RANDBETWEEN(1,5)</f>
        <v>3</v>
      </c>
      <c r="M1763" s="4" t="str">
        <f aca="false">+VLOOKUP(A1763&amp;B1763,[1]country_org_des!$A$1:$E$1048576,5,0)</f>
        <v>FTL||Supplier_351||Plant_8||FTL_PL-BX_1500</v>
      </c>
      <c r="N1763" s="4" t="n">
        <f aca="false">+FIND("FTL",M1763,2)+4</f>
        <v>33</v>
      </c>
      <c r="O1763" s="0" t="n">
        <f aca="false">+FIND("-",M1763)</f>
        <v>35</v>
      </c>
      <c r="P1763" s="0" t="n">
        <f aca="false">+LEN(M1763)</f>
        <v>42</v>
      </c>
      <c r="Q1763" s="0" t="str">
        <f aca="false">+RIGHT(M1763,P1763-O1763)</f>
        <v>BX_1500</v>
      </c>
      <c r="R1763" s="0" t="n">
        <f aca="false">+LEN(M1763)-LEN(SUBSTITUTE(M1763,"_",""))</f>
        <v>4</v>
      </c>
      <c r="S1763" s="0" t="n">
        <f aca="false">+FIND("!",T1763)</f>
        <v>38</v>
      </c>
      <c r="T1763" s="0" t="str">
        <f aca="false">+SUBSTITUTE(M1763,"_","!",R1763)</f>
        <v>FTL||Supplier_351||Plant_8||FTL_PL-BX!1500</v>
      </c>
    </row>
    <row r="1764" customFormat="false" ht="12.8" hidden="true" customHeight="false" outlineLevel="0" collapsed="false">
      <c r="A1764" s="0" t="s">
        <v>230</v>
      </c>
      <c r="B1764" s="0" t="s">
        <v>1859</v>
      </c>
      <c r="C1764" s="0" t="s">
        <v>1970</v>
      </c>
      <c r="D1764" s="0" t="n">
        <v>5</v>
      </c>
      <c r="E1764" s="4" t="str">
        <f aca="false">+LEFT(RIGHT(M1764,P1764-N1764+1),O1764-N1764)</f>
        <v>PL</v>
      </c>
      <c r="F1764" s="4" t="str">
        <f aca="false">+RIGHT(LEFT(M1764,S1764-1),S1764-O1764-1)</f>
        <v>BX</v>
      </c>
      <c r="G1764" s="4" t="n">
        <f aca="false">+D1764*VLOOKUP(C1764,[1]commodities!A$1:H$1048576,2,0)</f>
        <v>7.7079166665</v>
      </c>
      <c r="H1764" s="4" t="n">
        <f aca="false">+$D1764*VLOOKUP(C1764,[1]commodities!A$1:H$1048576,3,0)</f>
        <v>0.073125</v>
      </c>
      <c r="I1764" s="4" t="n">
        <f aca="false">+G1764/K1764</f>
        <v>7.7079166665</v>
      </c>
      <c r="J1764" s="4" t="n">
        <f aca="false">+H1764/K1764</f>
        <v>0.073125</v>
      </c>
      <c r="K1764" s="4" t="n">
        <f aca="false">+ROUNDUP(MAX(G1764/12000,H1764/51,1),0)</f>
        <v>1</v>
      </c>
      <c r="L1764" s="4" t="n">
        <f aca="false">+RANDBETWEEN(1,5)</f>
        <v>2</v>
      </c>
      <c r="M1764" s="4" t="str">
        <f aca="false">+VLOOKUP(A1764&amp;B1764,[1]country_org_des!$A$1:$E$1048576,5,0)</f>
        <v>FTL||Supplier_351||Plant_8||FTL_PL-BX_1500</v>
      </c>
      <c r="N1764" s="4" t="n">
        <f aca="false">+FIND("FTL",M1764,2)+4</f>
        <v>33</v>
      </c>
      <c r="O1764" s="0" t="n">
        <f aca="false">+FIND("-",M1764)</f>
        <v>35</v>
      </c>
      <c r="P1764" s="0" t="n">
        <f aca="false">+LEN(M1764)</f>
        <v>42</v>
      </c>
      <c r="Q1764" s="0" t="str">
        <f aca="false">+RIGHT(M1764,P1764-O1764)</f>
        <v>BX_1500</v>
      </c>
      <c r="R1764" s="0" t="n">
        <f aca="false">+LEN(M1764)-LEN(SUBSTITUTE(M1764,"_",""))</f>
        <v>4</v>
      </c>
      <c r="S1764" s="0" t="n">
        <f aca="false">+FIND("!",T1764)</f>
        <v>38</v>
      </c>
      <c r="T1764" s="0" t="str">
        <f aca="false">+SUBSTITUTE(M1764,"_","!",R1764)</f>
        <v>FTL||Supplier_351||Plant_8||FTL_PL-BX!1500</v>
      </c>
    </row>
    <row r="1765" customFormat="false" ht="12.8" hidden="true" customHeight="false" outlineLevel="0" collapsed="false">
      <c r="A1765" s="0" t="s">
        <v>230</v>
      </c>
      <c r="B1765" s="0" t="s">
        <v>1859</v>
      </c>
      <c r="C1765" s="0" t="s">
        <v>1971</v>
      </c>
      <c r="D1765" s="0" t="n">
        <v>29</v>
      </c>
      <c r="E1765" s="4" t="str">
        <f aca="false">+LEFT(RIGHT(M1765,P1765-N1765+1),O1765-N1765)</f>
        <v>PL</v>
      </c>
      <c r="F1765" s="4" t="str">
        <f aca="false">+RIGHT(LEFT(M1765,S1765-1),S1765-O1765-1)</f>
        <v>BX</v>
      </c>
      <c r="G1765" s="4" t="n">
        <f aca="false">+D1765*VLOOKUP(C1765,[1]commodities!A$1:H$1048576,2,0)</f>
        <v>44.7059166657</v>
      </c>
      <c r="H1765" s="4" t="n">
        <f aca="false">+$D1765*VLOOKUP(C1765,[1]commodities!A$1:H$1048576,3,0)</f>
        <v>0.424125</v>
      </c>
      <c r="I1765" s="4" t="n">
        <f aca="false">+G1765/K1765</f>
        <v>44.7059166657</v>
      </c>
      <c r="J1765" s="4" t="n">
        <f aca="false">+H1765/K1765</f>
        <v>0.424125</v>
      </c>
      <c r="K1765" s="4" t="n">
        <f aca="false">+ROUNDUP(MAX(G1765/12000,H1765/51,1),0)</f>
        <v>1</v>
      </c>
      <c r="L1765" s="4" t="n">
        <f aca="false">+RANDBETWEEN(1,5)</f>
        <v>2</v>
      </c>
      <c r="M1765" s="4" t="str">
        <f aca="false">+VLOOKUP(A1765&amp;B1765,[1]country_org_des!$A$1:$E$1048576,5,0)</f>
        <v>FTL||Supplier_351||Plant_8||FTL_PL-BX_1500</v>
      </c>
      <c r="N1765" s="4" t="n">
        <f aca="false">+FIND("FTL",M1765,2)+4</f>
        <v>33</v>
      </c>
      <c r="O1765" s="0" t="n">
        <f aca="false">+FIND("-",M1765)</f>
        <v>35</v>
      </c>
      <c r="P1765" s="0" t="n">
        <f aca="false">+LEN(M1765)</f>
        <v>42</v>
      </c>
      <c r="Q1765" s="0" t="str">
        <f aca="false">+RIGHT(M1765,P1765-O1765)</f>
        <v>BX_1500</v>
      </c>
      <c r="R1765" s="0" t="n">
        <f aca="false">+LEN(M1765)-LEN(SUBSTITUTE(M1765,"_",""))</f>
        <v>4</v>
      </c>
      <c r="S1765" s="0" t="n">
        <f aca="false">+FIND("!",T1765)</f>
        <v>38</v>
      </c>
      <c r="T1765" s="0" t="str">
        <f aca="false">+SUBSTITUTE(M1765,"_","!",R1765)</f>
        <v>FTL||Supplier_351||Plant_8||FTL_PL-BX!1500</v>
      </c>
    </row>
    <row r="1766" customFormat="false" ht="12.8" hidden="true" customHeight="false" outlineLevel="0" collapsed="false">
      <c r="A1766" s="0" t="s">
        <v>230</v>
      </c>
      <c r="B1766" s="0" t="s">
        <v>1859</v>
      </c>
      <c r="C1766" s="0" t="s">
        <v>1972</v>
      </c>
      <c r="D1766" s="0" t="n">
        <v>23</v>
      </c>
      <c r="E1766" s="4" t="str">
        <f aca="false">+LEFT(RIGHT(M1766,P1766-N1766+1),O1766-N1766)</f>
        <v>PL</v>
      </c>
      <c r="F1766" s="4" t="str">
        <f aca="false">+RIGHT(LEFT(M1766,S1766-1),S1766-O1766-1)</f>
        <v>BX</v>
      </c>
      <c r="G1766" s="4" t="n">
        <f aca="false">+D1766*VLOOKUP(C1766,[1]commodities!A$1:H$1048576,2,0)</f>
        <v>35.4564166659</v>
      </c>
      <c r="H1766" s="4" t="n">
        <f aca="false">+$D1766*VLOOKUP(C1766,[1]commodities!A$1:H$1048576,3,0)</f>
        <v>0.336375</v>
      </c>
      <c r="I1766" s="4" t="n">
        <f aca="false">+G1766/K1766</f>
        <v>35.4564166659</v>
      </c>
      <c r="J1766" s="4" t="n">
        <f aca="false">+H1766/K1766</f>
        <v>0.336375</v>
      </c>
      <c r="K1766" s="4" t="n">
        <f aca="false">+ROUNDUP(MAX(G1766/12000,H1766/51,1),0)</f>
        <v>1</v>
      </c>
      <c r="L1766" s="4" t="n">
        <f aca="false">+RANDBETWEEN(1,5)</f>
        <v>3</v>
      </c>
      <c r="M1766" s="4" t="str">
        <f aca="false">+VLOOKUP(A1766&amp;B1766,[1]country_org_des!$A$1:$E$1048576,5,0)</f>
        <v>FTL||Supplier_351||Plant_8||FTL_PL-BX_1500</v>
      </c>
      <c r="N1766" s="4" t="n">
        <f aca="false">+FIND("FTL",M1766,2)+4</f>
        <v>33</v>
      </c>
      <c r="O1766" s="0" t="n">
        <f aca="false">+FIND("-",M1766)</f>
        <v>35</v>
      </c>
      <c r="P1766" s="0" t="n">
        <f aca="false">+LEN(M1766)</f>
        <v>42</v>
      </c>
      <c r="Q1766" s="0" t="str">
        <f aca="false">+RIGHT(M1766,P1766-O1766)</f>
        <v>BX_1500</v>
      </c>
      <c r="R1766" s="0" t="n">
        <f aca="false">+LEN(M1766)-LEN(SUBSTITUTE(M1766,"_",""))</f>
        <v>4</v>
      </c>
      <c r="S1766" s="0" t="n">
        <f aca="false">+FIND("!",T1766)</f>
        <v>38</v>
      </c>
      <c r="T1766" s="0" t="str">
        <f aca="false">+SUBSTITUTE(M1766,"_","!",R1766)</f>
        <v>FTL||Supplier_351||Plant_8||FTL_PL-BX!1500</v>
      </c>
    </row>
    <row r="1767" customFormat="false" ht="12.8" hidden="true" customHeight="false" outlineLevel="0" collapsed="false">
      <c r="A1767" s="0" t="s">
        <v>230</v>
      </c>
      <c r="B1767" s="0" t="s">
        <v>1859</v>
      </c>
      <c r="C1767" s="0" t="s">
        <v>1973</v>
      </c>
      <c r="D1767" s="0" t="n">
        <v>23</v>
      </c>
      <c r="E1767" s="4" t="str">
        <f aca="false">+LEFT(RIGHT(M1767,P1767-N1767+1),O1767-N1767)</f>
        <v>PL</v>
      </c>
      <c r="F1767" s="4" t="str">
        <f aca="false">+RIGHT(LEFT(M1767,S1767-1),S1767-O1767-1)</f>
        <v>BX</v>
      </c>
      <c r="G1767" s="4" t="n">
        <f aca="false">+D1767*VLOOKUP(C1767,[1]commodities!A$1:H$1048576,2,0)</f>
        <v>35.4564166659</v>
      </c>
      <c r="H1767" s="4" t="n">
        <f aca="false">+$D1767*VLOOKUP(C1767,[1]commodities!A$1:H$1048576,3,0)</f>
        <v>0.336375</v>
      </c>
      <c r="I1767" s="4" t="n">
        <f aca="false">+G1767/K1767</f>
        <v>35.4564166659</v>
      </c>
      <c r="J1767" s="4" t="n">
        <f aca="false">+H1767/K1767</f>
        <v>0.336375</v>
      </c>
      <c r="K1767" s="4" t="n">
        <f aca="false">+ROUNDUP(MAX(G1767/12000,H1767/51,1),0)</f>
        <v>1</v>
      </c>
      <c r="L1767" s="4" t="n">
        <f aca="false">+RANDBETWEEN(1,5)</f>
        <v>3</v>
      </c>
      <c r="M1767" s="4" t="str">
        <f aca="false">+VLOOKUP(A1767&amp;B1767,[1]country_org_des!$A$1:$E$1048576,5,0)</f>
        <v>FTL||Supplier_351||Plant_8||FTL_PL-BX_1500</v>
      </c>
      <c r="N1767" s="4" t="n">
        <f aca="false">+FIND("FTL",M1767,2)+4</f>
        <v>33</v>
      </c>
      <c r="O1767" s="0" t="n">
        <f aca="false">+FIND("-",M1767)</f>
        <v>35</v>
      </c>
      <c r="P1767" s="0" t="n">
        <f aca="false">+LEN(M1767)</f>
        <v>42</v>
      </c>
      <c r="Q1767" s="0" t="str">
        <f aca="false">+RIGHT(M1767,P1767-O1767)</f>
        <v>BX_1500</v>
      </c>
      <c r="R1767" s="0" t="n">
        <f aca="false">+LEN(M1767)-LEN(SUBSTITUTE(M1767,"_",""))</f>
        <v>4</v>
      </c>
      <c r="S1767" s="0" t="n">
        <f aca="false">+FIND("!",T1767)</f>
        <v>38</v>
      </c>
      <c r="T1767" s="0" t="str">
        <f aca="false">+SUBSTITUTE(M1767,"_","!",R1767)</f>
        <v>FTL||Supplier_351||Plant_8||FTL_PL-BX!1500</v>
      </c>
    </row>
    <row r="1768" customFormat="false" ht="12.8" hidden="true" customHeight="false" outlineLevel="0" collapsed="false">
      <c r="A1768" s="0" t="s">
        <v>230</v>
      </c>
      <c r="B1768" s="0" t="s">
        <v>1859</v>
      </c>
      <c r="C1768" s="0" t="s">
        <v>1974</v>
      </c>
      <c r="D1768" s="0" t="n">
        <v>87</v>
      </c>
      <c r="E1768" s="4" t="str">
        <f aca="false">+LEFT(RIGHT(M1768,P1768-N1768+1),O1768-N1768)</f>
        <v>PL</v>
      </c>
      <c r="F1768" s="4" t="str">
        <f aca="false">+RIGHT(LEFT(M1768,S1768-1),S1768-O1768-1)</f>
        <v>BX</v>
      </c>
      <c r="G1768" s="4" t="n">
        <f aca="false">+D1768*VLOOKUP(C1768,[1]commodities!A$1:H$1048576,2,0)</f>
        <v>104.5377499971</v>
      </c>
      <c r="H1768" s="4" t="n">
        <f aca="false">+$D1768*VLOOKUP(C1768,[1]commodities!A$1:H$1048576,3,0)</f>
        <v>1.272375</v>
      </c>
      <c r="I1768" s="4" t="n">
        <f aca="false">+G1768/K1768</f>
        <v>104.5377499971</v>
      </c>
      <c r="J1768" s="4" t="n">
        <f aca="false">+H1768/K1768</f>
        <v>1.272375</v>
      </c>
      <c r="K1768" s="4" t="n">
        <f aca="false">+ROUNDUP(MAX(G1768/12000,H1768/51,1),0)</f>
        <v>1</v>
      </c>
      <c r="L1768" s="4" t="n">
        <f aca="false">+RANDBETWEEN(1,5)</f>
        <v>4</v>
      </c>
      <c r="M1768" s="4" t="str">
        <f aca="false">+VLOOKUP(A1768&amp;B1768,[1]country_org_des!$A$1:$E$1048576,5,0)</f>
        <v>FTL||Supplier_351||Plant_8||FTL_PL-BX_1500</v>
      </c>
      <c r="N1768" s="4" t="n">
        <f aca="false">+FIND("FTL",M1768,2)+4</f>
        <v>33</v>
      </c>
      <c r="O1768" s="0" t="n">
        <f aca="false">+FIND("-",M1768)</f>
        <v>35</v>
      </c>
      <c r="P1768" s="0" t="n">
        <f aca="false">+LEN(M1768)</f>
        <v>42</v>
      </c>
      <c r="Q1768" s="0" t="str">
        <f aca="false">+RIGHT(M1768,P1768-O1768)</f>
        <v>BX_1500</v>
      </c>
      <c r="R1768" s="0" t="n">
        <f aca="false">+LEN(M1768)-LEN(SUBSTITUTE(M1768,"_",""))</f>
        <v>4</v>
      </c>
      <c r="S1768" s="0" t="n">
        <f aca="false">+FIND("!",T1768)</f>
        <v>38</v>
      </c>
      <c r="T1768" s="0" t="str">
        <f aca="false">+SUBSTITUTE(M1768,"_","!",R1768)</f>
        <v>FTL||Supplier_351||Plant_8||FTL_PL-BX!1500</v>
      </c>
    </row>
    <row r="1769" customFormat="false" ht="12.8" hidden="true" customHeight="false" outlineLevel="0" collapsed="false">
      <c r="A1769" s="0" t="s">
        <v>230</v>
      </c>
      <c r="B1769" s="0" t="s">
        <v>1859</v>
      </c>
      <c r="C1769" s="0" t="s">
        <v>1975</v>
      </c>
      <c r="D1769" s="0" t="n">
        <v>20</v>
      </c>
      <c r="E1769" s="4" t="str">
        <f aca="false">+LEFT(RIGHT(M1769,P1769-N1769+1),O1769-N1769)</f>
        <v>PL</v>
      </c>
      <c r="F1769" s="4" t="str">
        <f aca="false">+RIGHT(LEFT(M1769,S1769-1),S1769-O1769-1)</f>
        <v>BX</v>
      </c>
      <c r="G1769" s="4" t="n">
        <f aca="false">+D1769*VLOOKUP(C1769,[1]commodities!A$1:H$1048576,2,0)</f>
        <v>24.031666666</v>
      </c>
      <c r="H1769" s="4" t="n">
        <f aca="false">+$D1769*VLOOKUP(C1769,[1]commodities!A$1:H$1048576,3,0)</f>
        <v>0.2925</v>
      </c>
      <c r="I1769" s="4" t="n">
        <f aca="false">+G1769/K1769</f>
        <v>24.031666666</v>
      </c>
      <c r="J1769" s="4" t="n">
        <f aca="false">+H1769/K1769</f>
        <v>0.2925</v>
      </c>
      <c r="K1769" s="4" t="n">
        <f aca="false">+ROUNDUP(MAX(G1769/12000,H1769/51,1),0)</f>
        <v>1</v>
      </c>
      <c r="L1769" s="4" t="n">
        <f aca="false">+RANDBETWEEN(1,5)</f>
        <v>2</v>
      </c>
      <c r="M1769" s="4" t="str">
        <f aca="false">+VLOOKUP(A1769&amp;B1769,[1]country_org_des!$A$1:$E$1048576,5,0)</f>
        <v>FTL||Supplier_351||Plant_8||FTL_PL-BX_1500</v>
      </c>
      <c r="N1769" s="4" t="n">
        <f aca="false">+FIND("FTL",M1769,2)+4</f>
        <v>33</v>
      </c>
      <c r="O1769" s="0" t="n">
        <f aca="false">+FIND("-",M1769)</f>
        <v>35</v>
      </c>
      <c r="P1769" s="0" t="n">
        <f aca="false">+LEN(M1769)</f>
        <v>42</v>
      </c>
      <c r="Q1769" s="0" t="str">
        <f aca="false">+RIGHT(M1769,P1769-O1769)</f>
        <v>BX_1500</v>
      </c>
      <c r="R1769" s="0" t="n">
        <f aca="false">+LEN(M1769)-LEN(SUBSTITUTE(M1769,"_",""))</f>
        <v>4</v>
      </c>
      <c r="S1769" s="0" t="n">
        <f aca="false">+FIND("!",T1769)</f>
        <v>38</v>
      </c>
      <c r="T1769" s="0" t="str">
        <f aca="false">+SUBSTITUTE(M1769,"_","!",R1769)</f>
        <v>FTL||Supplier_351||Plant_8||FTL_PL-BX!1500</v>
      </c>
    </row>
    <row r="1770" customFormat="false" ht="12.8" hidden="true" customHeight="false" outlineLevel="0" collapsed="false">
      <c r="A1770" s="0" t="s">
        <v>230</v>
      </c>
      <c r="B1770" s="0" t="s">
        <v>1859</v>
      </c>
      <c r="C1770" s="0" t="s">
        <v>1976</v>
      </c>
      <c r="D1770" s="0" t="n">
        <v>35</v>
      </c>
      <c r="E1770" s="4" t="str">
        <f aca="false">+LEFT(RIGHT(M1770,P1770-N1770+1),O1770-N1770)</f>
        <v>PL</v>
      </c>
      <c r="F1770" s="4" t="str">
        <f aca="false">+RIGHT(LEFT(M1770,S1770-1),S1770-O1770-1)</f>
        <v>BX</v>
      </c>
      <c r="G1770" s="4" t="n">
        <f aca="false">+D1770*VLOOKUP(C1770,[1]commodities!A$1:H$1048576,2,0)</f>
        <v>42.0554166655</v>
      </c>
      <c r="H1770" s="4" t="n">
        <f aca="false">+$D1770*VLOOKUP(C1770,[1]commodities!A$1:H$1048576,3,0)</f>
        <v>0.511875</v>
      </c>
      <c r="I1770" s="4" t="n">
        <f aca="false">+G1770/K1770</f>
        <v>42.0554166655</v>
      </c>
      <c r="J1770" s="4" t="n">
        <f aca="false">+H1770/K1770</f>
        <v>0.511875</v>
      </c>
      <c r="K1770" s="4" t="n">
        <f aca="false">+ROUNDUP(MAX(G1770/12000,H1770/51,1),0)</f>
        <v>1</v>
      </c>
      <c r="L1770" s="4" t="n">
        <f aca="false">+RANDBETWEEN(1,5)</f>
        <v>1</v>
      </c>
      <c r="M1770" s="4" t="str">
        <f aca="false">+VLOOKUP(A1770&amp;B1770,[1]country_org_des!$A$1:$E$1048576,5,0)</f>
        <v>FTL||Supplier_351||Plant_8||FTL_PL-BX_1500</v>
      </c>
      <c r="N1770" s="4" t="n">
        <f aca="false">+FIND("FTL",M1770,2)+4</f>
        <v>33</v>
      </c>
      <c r="O1770" s="0" t="n">
        <f aca="false">+FIND("-",M1770)</f>
        <v>35</v>
      </c>
      <c r="P1770" s="0" t="n">
        <f aca="false">+LEN(M1770)</f>
        <v>42</v>
      </c>
      <c r="Q1770" s="0" t="str">
        <f aca="false">+RIGHT(M1770,P1770-O1770)</f>
        <v>BX_1500</v>
      </c>
      <c r="R1770" s="0" t="n">
        <f aca="false">+LEN(M1770)-LEN(SUBSTITUTE(M1770,"_",""))</f>
        <v>4</v>
      </c>
      <c r="S1770" s="0" t="n">
        <f aca="false">+FIND("!",T1770)</f>
        <v>38</v>
      </c>
      <c r="T1770" s="0" t="str">
        <f aca="false">+SUBSTITUTE(M1770,"_","!",R1770)</f>
        <v>FTL||Supplier_351||Plant_8||FTL_PL-BX!1500</v>
      </c>
    </row>
    <row r="1771" customFormat="false" ht="12.8" hidden="true" customHeight="false" outlineLevel="0" collapsed="false">
      <c r="A1771" s="0" t="s">
        <v>230</v>
      </c>
      <c r="B1771" s="0" t="s">
        <v>1859</v>
      </c>
      <c r="C1771" s="0" t="s">
        <v>1977</v>
      </c>
      <c r="D1771" s="0" t="n">
        <v>5</v>
      </c>
      <c r="E1771" s="4" t="str">
        <f aca="false">+LEFT(RIGHT(M1771,P1771-N1771+1),O1771-N1771)</f>
        <v>PL</v>
      </c>
      <c r="F1771" s="4" t="str">
        <f aca="false">+RIGHT(LEFT(M1771,S1771-1),S1771-O1771-1)</f>
        <v>BX</v>
      </c>
      <c r="G1771" s="4" t="n">
        <f aca="false">+D1771*VLOOKUP(C1771,[1]commodities!A$1:H$1048576,2,0)</f>
        <v>6.0079166665</v>
      </c>
      <c r="H1771" s="4" t="n">
        <f aca="false">+$D1771*VLOOKUP(C1771,[1]commodities!A$1:H$1048576,3,0)</f>
        <v>0.073125</v>
      </c>
      <c r="I1771" s="4" t="n">
        <f aca="false">+G1771/K1771</f>
        <v>6.0079166665</v>
      </c>
      <c r="J1771" s="4" t="n">
        <f aca="false">+H1771/K1771</f>
        <v>0.073125</v>
      </c>
      <c r="K1771" s="4" t="n">
        <f aca="false">+ROUNDUP(MAX(G1771/12000,H1771/51,1),0)</f>
        <v>1</v>
      </c>
      <c r="L1771" s="4" t="n">
        <f aca="false">+RANDBETWEEN(1,5)</f>
        <v>2</v>
      </c>
      <c r="M1771" s="4" t="str">
        <f aca="false">+VLOOKUP(A1771&amp;B1771,[1]country_org_des!$A$1:$E$1048576,5,0)</f>
        <v>FTL||Supplier_351||Plant_8||FTL_PL-BX_1500</v>
      </c>
      <c r="N1771" s="4" t="n">
        <f aca="false">+FIND("FTL",M1771,2)+4</f>
        <v>33</v>
      </c>
      <c r="O1771" s="0" t="n">
        <f aca="false">+FIND("-",M1771)</f>
        <v>35</v>
      </c>
      <c r="P1771" s="0" t="n">
        <f aca="false">+LEN(M1771)</f>
        <v>42</v>
      </c>
      <c r="Q1771" s="0" t="str">
        <f aca="false">+RIGHT(M1771,P1771-O1771)</f>
        <v>BX_1500</v>
      </c>
      <c r="R1771" s="0" t="n">
        <f aca="false">+LEN(M1771)-LEN(SUBSTITUTE(M1771,"_",""))</f>
        <v>4</v>
      </c>
      <c r="S1771" s="0" t="n">
        <f aca="false">+FIND("!",T1771)</f>
        <v>38</v>
      </c>
      <c r="T1771" s="0" t="str">
        <f aca="false">+SUBSTITUTE(M1771,"_","!",R1771)</f>
        <v>FTL||Supplier_351||Plant_8||FTL_PL-BX!1500</v>
      </c>
    </row>
    <row r="1772" customFormat="false" ht="12.8" hidden="true" customHeight="false" outlineLevel="0" collapsed="false">
      <c r="A1772" s="0" t="s">
        <v>230</v>
      </c>
      <c r="B1772" s="0" t="s">
        <v>1859</v>
      </c>
      <c r="C1772" s="0" t="s">
        <v>1978</v>
      </c>
      <c r="D1772" s="0" t="n">
        <v>10</v>
      </c>
      <c r="E1772" s="4" t="str">
        <f aca="false">+LEFT(RIGHT(M1772,P1772-N1772+1),O1772-N1772)</f>
        <v>PL</v>
      </c>
      <c r="F1772" s="4" t="str">
        <f aca="false">+RIGHT(LEFT(M1772,S1772-1),S1772-O1772-1)</f>
        <v>BX</v>
      </c>
      <c r="G1772" s="4" t="n">
        <f aca="false">+D1772*VLOOKUP(C1772,[1]commodities!A$1:H$1048576,2,0)</f>
        <v>12.015833333</v>
      </c>
      <c r="H1772" s="4" t="n">
        <f aca="false">+$D1772*VLOOKUP(C1772,[1]commodities!A$1:H$1048576,3,0)</f>
        <v>0.14625</v>
      </c>
      <c r="I1772" s="4" t="n">
        <f aca="false">+G1772/K1772</f>
        <v>12.015833333</v>
      </c>
      <c r="J1772" s="4" t="n">
        <f aca="false">+H1772/K1772</f>
        <v>0.14625</v>
      </c>
      <c r="K1772" s="4" t="n">
        <f aca="false">+ROUNDUP(MAX(G1772/12000,H1772/51,1),0)</f>
        <v>1</v>
      </c>
      <c r="L1772" s="4" t="n">
        <f aca="false">+RANDBETWEEN(1,5)</f>
        <v>1</v>
      </c>
      <c r="M1772" s="4" t="str">
        <f aca="false">+VLOOKUP(A1772&amp;B1772,[1]country_org_des!$A$1:$E$1048576,5,0)</f>
        <v>FTL||Supplier_351||Plant_8||FTL_PL-BX_1500</v>
      </c>
      <c r="N1772" s="4" t="n">
        <f aca="false">+FIND("FTL",M1772,2)+4</f>
        <v>33</v>
      </c>
      <c r="O1772" s="0" t="n">
        <f aca="false">+FIND("-",M1772)</f>
        <v>35</v>
      </c>
      <c r="P1772" s="0" t="n">
        <f aca="false">+LEN(M1772)</f>
        <v>42</v>
      </c>
      <c r="Q1772" s="0" t="str">
        <f aca="false">+RIGHT(M1772,P1772-O1772)</f>
        <v>BX_1500</v>
      </c>
      <c r="R1772" s="0" t="n">
        <f aca="false">+LEN(M1772)-LEN(SUBSTITUTE(M1772,"_",""))</f>
        <v>4</v>
      </c>
      <c r="S1772" s="0" t="n">
        <f aca="false">+FIND("!",T1772)</f>
        <v>38</v>
      </c>
      <c r="T1772" s="0" t="str">
        <f aca="false">+SUBSTITUTE(M1772,"_","!",R1772)</f>
        <v>FTL||Supplier_351||Plant_8||FTL_PL-BX!1500</v>
      </c>
    </row>
    <row r="1773" customFormat="false" ht="12.8" hidden="true" customHeight="false" outlineLevel="0" collapsed="false">
      <c r="A1773" s="0" t="s">
        <v>230</v>
      </c>
      <c r="B1773" s="0" t="s">
        <v>1859</v>
      </c>
      <c r="C1773" s="0" t="s">
        <v>1979</v>
      </c>
      <c r="D1773" s="0" t="n">
        <v>100</v>
      </c>
      <c r="E1773" s="4" t="str">
        <f aca="false">+LEFT(RIGHT(M1773,P1773-N1773+1),O1773-N1773)</f>
        <v>PL</v>
      </c>
      <c r="F1773" s="4" t="str">
        <f aca="false">+RIGHT(LEFT(M1773,S1773-1),S1773-O1773-1)</f>
        <v>BX</v>
      </c>
      <c r="G1773" s="4" t="n">
        <f aca="false">+D1773*VLOOKUP(C1773,[1]commodities!A$1:H$1048576,2,0)</f>
        <v>120.15833333</v>
      </c>
      <c r="H1773" s="4" t="n">
        <f aca="false">+$D1773*VLOOKUP(C1773,[1]commodities!A$1:H$1048576,3,0)</f>
        <v>1.4625</v>
      </c>
      <c r="I1773" s="4" t="n">
        <f aca="false">+G1773/K1773</f>
        <v>120.15833333</v>
      </c>
      <c r="J1773" s="4" t="n">
        <f aca="false">+H1773/K1773</f>
        <v>1.4625</v>
      </c>
      <c r="K1773" s="4" t="n">
        <f aca="false">+ROUNDUP(MAX(G1773/12000,H1773/51,1),0)</f>
        <v>1</v>
      </c>
      <c r="L1773" s="4" t="n">
        <f aca="false">+RANDBETWEEN(1,5)</f>
        <v>5</v>
      </c>
      <c r="M1773" s="4" t="str">
        <f aca="false">+VLOOKUP(A1773&amp;B1773,[1]country_org_des!$A$1:$E$1048576,5,0)</f>
        <v>FTL||Supplier_351||Plant_8||FTL_PL-BX_1500</v>
      </c>
      <c r="N1773" s="4" t="n">
        <f aca="false">+FIND("FTL",M1773,2)+4</f>
        <v>33</v>
      </c>
      <c r="O1773" s="0" t="n">
        <f aca="false">+FIND("-",M1773)</f>
        <v>35</v>
      </c>
      <c r="P1773" s="0" t="n">
        <f aca="false">+LEN(M1773)</f>
        <v>42</v>
      </c>
      <c r="Q1773" s="0" t="str">
        <f aca="false">+RIGHT(M1773,P1773-O1773)</f>
        <v>BX_1500</v>
      </c>
      <c r="R1773" s="0" t="n">
        <f aca="false">+LEN(M1773)-LEN(SUBSTITUTE(M1773,"_",""))</f>
        <v>4</v>
      </c>
      <c r="S1773" s="0" t="n">
        <f aca="false">+FIND("!",T1773)</f>
        <v>38</v>
      </c>
      <c r="T1773" s="0" t="str">
        <f aca="false">+SUBSTITUTE(M1773,"_","!",R1773)</f>
        <v>FTL||Supplier_351||Plant_8||FTL_PL-BX!1500</v>
      </c>
    </row>
    <row r="1774" customFormat="false" ht="12.8" hidden="true" customHeight="false" outlineLevel="0" collapsed="false">
      <c r="A1774" s="0" t="s">
        <v>230</v>
      </c>
      <c r="B1774" s="0" t="s">
        <v>1859</v>
      </c>
      <c r="C1774" s="0" t="s">
        <v>1980</v>
      </c>
      <c r="D1774" s="0" t="n">
        <v>15</v>
      </c>
      <c r="E1774" s="4" t="str">
        <f aca="false">+LEFT(RIGHT(M1774,P1774-N1774+1),O1774-N1774)</f>
        <v>PL</v>
      </c>
      <c r="F1774" s="4" t="str">
        <f aca="false">+RIGHT(LEFT(M1774,S1774-1),S1774-O1774-1)</f>
        <v>BX</v>
      </c>
      <c r="G1774" s="4" t="n">
        <f aca="false">+D1774*VLOOKUP(C1774,[1]commodities!A$1:H$1048576,2,0)</f>
        <v>18.0237499995</v>
      </c>
      <c r="H1774" s="4" t="n">
        <f aca="false">+$D1774*VLOOKUP(C1774,[1]commodities!A$1:H$1048576,3,0)</f>
        <v>0.219375</v>
      </c>
      <c r="I1774" s="4" t="n">
        <f aca="false">+G1774/K1774</f>
        <v>18.0237499995</v>
      </c>
      <c r="J1774" s="4" t="n">
        <f aca="false">+H1774/K1774</f>
        <v>0.219375</v>
      </c>
      <c r="K1774" s="4" t="n">
        <f aca="false">+ROUNDUP(MAX(G1774/12000,H1774/51,1),0)</f>
        <v>1</v>
      </c>
      <c r="L1774" s="4" t="n">
        <f aca="false">+RANDBETWEEN(1,5)</f>
        <v>4</v>
      </c>
      <c r="M1774" s="4" t="str">
        <f aca="false">+VLOOKUP(A1774&amp;B1774,[1]country_org_des!$A$1:$E$1048576,5,0)</f>
        <v>FTL||Supplier_351||Plant_8||FTL_PL-BX_1500</v>
      </c>
      <c r="N1774" s="4" t="n">
        <f aca="false">+FIND("FTL",M1774,2)+4</f>
        <v>33</v>
      </c>
      <c r="O1774" s="0" t="n">
        <f aca="false">+FIND("-",M1774)</f>
        <v>35</v>
      </c>
      <c r="P1774" s="0" t="n">
        <f aca="false">+LEN(M1774)</f>
        <v>42</v>
      </c>
      <c r="Q1774" s="0" t="str">
        <f aca="false">+RIGHT(M1774,P1774-O1774)</f>
        <v>BX_1500</v>
      </c>
      <c r="R1774" s="0" t="n">
        <f aca="false">+LEN(M1774)-LEN(SUBSTITUTE(M1774,"_",""))</f>
        <v>4</v>
      </c>
      <c r="S1774" s="0" t="n">
        <f aca="false">+FIND("!",T1774)</f>
        <v>38</v>
      </c>
      <c r="T1774" s="0" t="str">
        <f aca="false">+SUBSTITUTE(M1774,"_","!",R1774)</f>
        <v>FTL||Supplier_351||Plant_8||FTL_PL-BX!1500</v>
      </c>
    </row>
    <row r="1775" customFormat="false" ht="12.8" hidden="true" customHeight="false" outlineLevel="0" collapsed="false">
      <c r="A1775" s="0" t="s">
        <v>230</v>
      </c>
      <c r="B1775" s="0" t="s">
        <v>1859</v>
      </c>
      <c r="C1775" s="0" t="s">
        <v>1981</v>
      </c>
      <c r="D1775" s="0" t="n">
        <v>7</v>
      </c>
      <c r="E1775" s="4" t="str">
        <f aca="false">+LEFT(RIGHT(M1775,P1775-N1775+1),O1775-N1775)</f>
        <v>PL</v>
      </c>
      <c r="F1775" s="4" t="str">
        <f aca="false">+RIGHT(LEFT(M1775,S1775-1),S1775-O1775-1)</f>
        <v>BX</v>
      </c>
      <c r="G1775" s="4" t="n">
        <f aca="false">+D1775*VLOOKUP(C1775,[1]commodities!A$1:H$1048576,2,0)</f>
        <v>8.4110833331</v>
      </c>
      <c r="H1775" s="4" t="n">
        <f aca="false">+$D1775*VLOOKUP(C1775,[1]commodities!A$1:H$1048576,3,0)</f>
        <v>0.102375</v>
      </c>
      <c r="I1775" s="4" t="n">
        <f aca="false">+G1775/K1775</f>
        <v>8.4110833331</v>
      </c>
      <c r="J1775" s="4" t="n">
        <f aca="false">+H1775/K1775</f>
        <v>0.102375</v>
      </c>
      <c r="K1775" s="4" t="n">
        <f aca="false">+ROUNDUP(MAX(G1775/12000,H1775/51,1),0)</f>
        <v>1</v>
      </c>
      <c r="L1775" s="4" t="n">
        <f aca="false">+RANDBETWEEN(1,5)</f>
        <v>1</v>
      </c>
      <c r="M1775" s="4" t="str">
        <f aca="false">+VLOOKUP(A1775&amp;B1775,[1]country_org_des!$A$1:$E$1048576,5,0)</f>
        <v>FTL||Supplier_351||Plant_8||FTL_PL-BX_1500</v>
      </c>
      <c r="N1775" s="4" t="n">
        <f aca="false">+FIND("FTL",M1775,2)+4</f>
        <v>33</v>
      </c>
      <c r="O1775" s="0" t="n">
        <f aca="false">+FIND("-",M1775)</f>
        <v>35</v>
      </c>
      <c r="P1775" s="0" t="n">
        <f aca="false">+LEN(M1775)</f>
        <v>42</v>
      </c>
      <c r="Q1775" s="0" t="str">
        <f aca="false">+RIGHT(M1775,P1775-O1775)</f>
        <v>BX_1500</v>
      </c>
      <c r="R1775" s="0" t="n">
        <f aca="false">+LEN(M1775)-LEN(SUBSTITUTE(M1775,"_",""))</f>
        <v>4</v>
      </c>
      <c r="S1775" s="0" t="n">
        <f aca="false">+FIND("!",T1775)</f>
        <v>38</v>
      </c>
      <c r="T1775" s="0" t="str">
        <f aca="false">+SUBSTITUTE(M1775,"_","!",R1775)</f>
        <v>FTL||Supplier_351||Plant_8||FTL_PL-BX!1500</v>
      </c>
    </row>
    <row r="1776" customFormat="false" ht="12.8" hidden="true" customHeight="false" outlineLevel="0" collapsed="false">
      <c r="A1776" s="0" t="s">
        <v>230</v>
      </c>
      <c r="B1776" s="0" t="s">
        <v>1859</v>
      </c>
      <c r="C1776" s="0" t="s">
        <v>1982</v>
      </c>
      <c r="D1776" s="0" t="n">
        <v>5</v>
      </c>
      <c r="E1776" s="4" t="str">
        <f aca="false">+LEFT(RIGHT(M1776,P1776-N1776+1),O1776-N1776)</f>
        <v>PL</v>
      </c>
      <c r="F1776" s="4" t="str">
        <f aca="false">+RIGHT(LEFT(M1776,S1776-1),S1776-O1776-1)</f>
        <v>BX</v>
      </c>
      <c r="G1776" s="4" t="n">
        <f aca="false">+D1776*VLOOKUP(C1776,[1]commodities!A$1:H$1048576,2,0)</f>
        <v>6.0079166665</v>
      </c>
      <c r="H1776" s="4" t="n">
        <f aca="false">+$D1776*VLOOKUP(C1776,[1]commodities!A$1:H$1048576,3,0)</f>
        <v>0.073125</v>
      </c>
      <c r="I1776" s="4" t="n">
        <f aca="false">+G1776/K1776</f>
        <v>6.0079166665</v>
      </c>
      <c r="J1776" s="4" t="n">
        <f aca="false">+H1776/K1776</f>
        <v>0.073125</v>
      </c>
      <c r="K1776" s="4" t="n">
        <f aca="false">+ROUNDUP(MAX(G1776/12000,H1776/51,1),0)</f>
        <v>1</v>
      </c>
      <c r="L1776" s="4" t="n">
        <f aca="false">+RANDBETWEEN(1,5)</f>
        <v>4</v>
      </c>
      <c r="M1776" s="4" t="str">
        <f aca="false">+VLOOKUP(A1776&amp;B1776,[1]country_org_des!$A$1:$E$1048576,5,0)</f>
        <v>FTL||Supplier_351||Plant_8||FTL_PL-BX_1500</v>
      </c>
      <c r="N1776" s="4" t="n">
        <f aca="false">+FIND("FTL",M1776,2)+4</f>
        <v>33</v>
      </c>
      <c r="O1776" s="0" t="n">
        <f aca="false">+FIND("-",M1776)</f>
        <v>35</v>
      </c>
      <c r="P1776" s="0" t="n">
        <f aca="false">+LEN(M1776)</f>
        <v>42</v>
      </c>
      <c r="Q1776" s="0" t="str">
        <f aca="false">+RIGHT(M1776,P1776-O1776)</f>
        <v>BX_1500</v>
      </c>
      <c r="R1776" s="0" t="n">
        <f aca="false">+LEN(M1776)-LEN(SUBSTITUTE(M1776,"_",""))</f>
        <v>4</v>
      </c>
      <c r="S1776" s="0" t="n">
        <f aca="false">+FIND("!",T1776)</f>
        <v>38</v>
      </c>
      <c r="T1776" s="0" t="str">
        <f aca="false">+SUBSTITUTE(M1776,"_","!",R1776)</f>
        <v>FTL||Supplier_351||Plant_8||FTL_PL-BX!1500</v>
      </c>
    </row>
    <row r="1777" customFormat="false" ht="12.8" hidden="true" customHeight="false" outlineLevel="0" collapsed="false">
      <c r="A1777" s="0" t="s">
        <v>230</v>
      </c>
      <c r="B1777" s="0" t="s">
        <v>1859</v>
      </c>
      <c r="C1777" s="0" t="s">
        <v>1983</v>
      </c>
      <c r="D1777" s="0" t="n">
        <v>45</v>
      </c>
      <c r="E1777" s="4" t="str">
        <f aca="false">+LEFT(RIGHT(M1777,P1777-N1777+1),O1777-N1777)</f>
        <v>PL</v>
      </c>
      <c r="F1777" s="4" t="str">
        <f aca="false">+RIGHT(LEFT(M1777,S1777-1),S1777-O1777-1)</f>
        <v>BX</v>
      </c>
      <c r="G1777" s="4" t="n">
        <f aca="false">+D1777*VLOOKUP(C1777,[1]commodities!A$1:H$1048576,2,0)</f>
        <v>54.0712499985</v>
      </c>
      <c r="H1777" s="4" t="n">
        <f aca="false">+$D1777*VLOOKUP(C1777,[1]commodities!A$1:H$1048576,3,0)</f>
        <v>0.658125</v>
      </c>
      <c r="I1777" s="4" t="n">
        <f aca="false">+G1777/K1777</f>
        <v>54.0712499985</v>
      </c>
      <c r="J1777" s="4" t="n">
        <f aca="false">+H1777/K1777</f>
        <v>0.658125</v>
      </c>
      <c r="K1777" s="4" t="n">
        <f aca="false">+ROUNDUP(MAX(G1777/12000,H1777/51,1),0)</f>
        <v>1</v>
      </c>
      <c r="L1777" s="4" t="n">
        <f aca="false">+RANDBETWEEN(1,5)</f>
        <v>3</v>
      </c>
      <c r="M1777" s="4" t="str">
        <f aca="false">+VLOOKUP(A1777&amp;B1777,[1]country_org_des!$A$1:$E$1048576,5,0)</f>
        <v>FTL||Supplier_351||Plant_8||FTL_PL-BX_1500</v>
      </c>
      <c r="N1777" s="4" t="n">
        <f aca="false">+FIND("FTL",M1777,2)+4</f>
        <v>33</v>
      </c>
      <c r="O1777" s="0" t="n">
        <f aca="false">+FIND("-",M1777)</f>
        <v>35</v>
      </c>
      <c r="P1777" s="0" t="n">
        <f aca="false">+LEN(M1777)</f>
        <v>42</v>
      </c>
      <c r="Q1777" s="0" t="str">
        <f aca="false">+RIGHT(M1777,P1777-O1777)</f>
        <v>BX_1500</v>
      </c>
      <c r="R1777" s="0" t="n">
        <f aca="false">+LEN(M1777)-LEN(SUBSTITUTE(M1777,"_",""))</f>
        <v>4</v>
      </c>
      <c r="S1777" s="0" t="n">
        <f aca="false">+FIND("!",T1777)</f>
        <v>38</v>
      </c>
      <c r="T1777" s="0" t="str">
        <f aca="false">+SUBSTITUTE(M1777,"_","!",R1777)</f>
        <v>FTL||Supplier_351||Plant_8||FTL_PL-BX!1500</v>
      </c>
    </row>
    <row r="1778" customFormat="false" ht="12.8" hidden="true" customHeight="false" outlineLevel="0" collapsed="false">
      <c r="A1778" s="0" t="s">
        <v>287</v>
      </c>
      <c r="B1778" s="0" t="s">
        <v>1859</v>
      </c>
      <c r="C1778" s="0" t="s">
        <v>1984</v>
      </c>
      <c r="D1778" s="0" t="n">
        <v>812</v>
      </c>
      <c r="E1778" s="4" t="str">
        <f aca="false">+LEFT(RIGHT(M1778,P1778-N1778+1),O1778-N1778)</f>
        <v>PL</v>
      </c>
      <c r="F1778" s="4" t="str">
        <f aca="false">+RIGHT(LEFT(M1778,S1778-1),S1778-O1778-1)</f>
        <v>BX</v>
      </c>
      <c r="G1778" s="4" t="n">
        <f aca="false">+D1778*VLOOKUP(C1778,[1]commodities!A$1:H$1048576,2,0)</f>
        <v>2425.2700000116</v>
      </c>
      <c r="H1778" s="4" t="n">
        <f aca="false">+$D1778*VLOOKUP(C1778,[1]commodities!A$1:H$1048576,3,0)</f>
        <v>50.8949999768</v>
      </c>
      <c r="I1778" s="4" t="n">
        <f aca="false">+G1778/K1778</f>
        <v>2425.2700000116</v>
      </c>
      <c r="J1778" s="4" t="n">
        <f aca="false">+H1778/K1778</f>
        <v>50.8949999768</v>
      </c>
      <c r="K1778" s="4" t="n">
        <f aca="false">+ROUNDUP(MAX(G1778/12000,H1778/51,1),0)</f>
        <v>1</v>
      </c>
      <c r="L1778" s="4" t="n">
        <f aca="false">+RANDBETWEEN(1,5)</f>
        <v>5</v>
      </c>
      <c r="M1778" s="4" t="str">
        <f aca="false">+VLOOKUP(A1778&amp;B1778,[1]country_org_des!$A$1:$E$1048576,5,0)</f>
        <v>FTL||Supplier_326||Plant_8||FTL_PL-BX_1500</v>
      </c>
      <c r="N1778" s="4" t="n">
        <f aca="false">+FIND("FTL",M1778,2)+4</f>
        <v>33</v>
      </c>
      <c r="O1778" s="0" t="n">
        <f aca="false">+FIND("-",M1778)</f>
        <v>35</v>
      </c>
      <c r="P1778" s="0" t="n">
        <f aca="false">+LEN(M1778)</f>
        <v>42</v>
      </c>
      <c r="Q1778" s="0" t="str">
        <f aca="false">+RIGHT(M1778,P1778-O1778)</f>
        <v>BX_1500</v>
      </c>
      <c r="R1778" s="0" t="n">
        <f aca="false">+LEN(M1778)-LEN(SUBSTITUTE(M1778,"_",""))</f>
        <v>4</v>
      </c>
      <c r="S1778" s="0" t="n">
        <f aca="false">+FIND("!",T1778)</f>
        <v>38</v>
      </c>
      <c r="T1778" s="0" t="str">
        <f aca="false">+SUBSTITUTE(M1778,"_","!",R1778)</f>
        <v>FTL||Supplier_326||Plant_8||FTL_PL-BX!1500</v>
      </c>
    </row>
    <row r="1779" customFormat="false" ht="12.8" hidden="true" customHeight="false" outlineLevel="0" collapsed="false">
      <c r="A1779" s="0" t="s">
        <v>287</v>
      </c>
      <c r="B1779" s="0" t="s">
        <v>1859</v>
      </c>
      <c r="C1779" s="0" t="s">
        <v>1985</v>
      </c>
      <c r="D1779" s="0" t="n">
        <v>812</v>
      </c>
      <c r="E1779" s="4" t="str">
        <f aca="false">+LEFT(RIGHT(M1779,P1779-N1779+1),O1779-N1779)</f>
        <v>PL</v>
      </c>
      <c r="F1779" s="4" t="str">
        <f aca="false">+RIGHT(LEFT(M1779,S1779-1),S1779-O1779-1)</f>
        <v>BX</v>
      </c>
      <c r="G1779" s="4" t="n">
        <f aca="false">+D1779*VLOOKUP(C1779,[1]commodities!A$1:H$1048576,2,0)</f>
        <v>2425.2700000116</v>
      </c>
      <c r="H1779" s="4" t="n">
        <f aca="false">+$D1779*VLOOKUP(C1779,[1]commodities!A$1:H$1048576,3,0)</f>
        <v>50.8949999768</v>
      </c>
      <c r="I1779" s="4" t="n">
        <f aca="false">+G1779/K1779</f>
        <v>2425.2700000116</v>
      </c>
      <c r="J1779" s="4" t="n">
        <f aca="false">+H1779/K1779</f>
        <v>50.8949999768</v>
      </c>
      <c r="K1779" s="4" t="n">
        <f aca="false">+ROUNDUP(MAX(G1779/12000,H1779/51,1),0)</f>
        <v>1</v>
      </c>
      <c r="L1779" s="4" t="n">
        <f aca="false">+RANDBETWEEN(1,5)</f>
        <v>2</v>
      </c>
      <c r="M1779" s="4" t="str">
        <f aca="false">+VLOOKUP(A1779&amp;B1779,[1]country_org_des!$A$1:$E$1048576,5,0)</f>
        <v>FTL||Supplier_326||Plant_8||FTL_PL-BX_1500</v>
      </c>
      <c r="N1779" s="4" t="n">
        <f aca="false">+FIND("FTL",M1779,2)+4</f>
        <v>33</v>
      </c>
      <c r="O1779" s="0" t="n">
        <f aca="false">+FIND("-",M1779)</f>
        <v>35</v>
      </c>
      <c r="P1779" s="0" t="n">
        <f aca="false">+LEN(M1779)</f>
        <v>42</v>
      </c>
      <c r="Q1779" s="0" t="str">
        <f aca="false">+RIGHT(M1779,P1779-O1779)</f>
        <v>BX_1500</v>
      </c>
      <c r="R1779" s="0" t="n">
        <f aca="false">+LEN(M1779)-LEN(SUBSTITUTE(M1779,"_",""))</f>
        <v>4</v>
      </c>
      <c r="S1779" s="0" t="n">
        <f aca="false">+FIND("!",T1779)</f>
        <v>38</v>
      </c>
      <c r="T1779" s="0" t="str">
        <f aca="false">+SUBSTITUTE(M1779,"_","!",R1779)</f>
        <v>FTL||Supplier_326||Plant_8||FTL_PL-BX!1500</v>
      </c>
    </row>
    <row r="1780" customFormat="false" ht="12.8" hidden="true" customHeight="false" outlineLevel="0" collapsed="false">
      <c r="A1780" s="0" t="s">
        <v>287</v>
      </c>
      <c r="B1780" s="0" t="s">
        <v>1859</v>
      </c>
      <c r="C1780" s="0" t="s">
        <v>1986</v>
      </c>
      <c r="D1780" s="0" t="n">
        <v>56</v>
      </c>
      <c r="E1780" s="4" t="str">
        <f aca="false">+LEFT(RIGHT(M1780,P1780-N1780+1),O1780-N1780)</f>
        <v>PL</v>
      </c>
      <c r="F1780" s="4" t="str">
        <f aca="false">+RIGHT(LEFT(M1780,S1780-1),S1780-O1780-1)</f>
        <v>BX</v>
      </c>
      <c r="G1780" s="4" t="n">
        <f aca="false">+D1780*VLOOKUP(C1780,[1]commodities!A$1:H$1048576,2,0)</f>
        <v>168.3800000008</v>
      </c>
      <c r="H1780" s="4" t="n">
        <f aca="false">+$D1780*VLOOKUP(C1780,[1]commodities!A$1:H$1048576,3,0)</f>
        <v>3.5099999984</v>
      </c>
      <c r="I1780" s="4" t="n">
        <f aca="false">+G1780/K1780</f>
        <v>168.3800000008</v>
      </c>
      <c r="J1780" s="4" t="n">
        <f aca="false">+H1780/K1780</f>
        <v>3.5099999984</v>
      </c>
      <c r="K1780" s="4" t="n">
        <f aca="false">+ROUNDUP(MAX(G1780/12000,H1780/51,1),0)</f>
        <v>1</v>
      </c>
      <c r="L1780" s="4" t="n">
        <f aca="false">+RANDBETWEEN(1,5)</f>
        <v>4</v>
      </c>
      <c r="M1780" s="4" t="str">
        <f aca="false">+VLOOKUP(A1780&amp;B1780,[1]country_org_des!$A$1:$E$1048576,5,0)</f>
        <v>FTL||Supplier_326||Plant_8||FTL_PL-BX_1500</v>
      </c>
      <c r="N1780" s="4" t="n">
        <f aca="false">+FIND("FTL",M1780,2)+4</f>
        <v>33</v>
      </c>
      <c r="O1780" s="0" t="n">
        <f aca="false">+FIND("-",M1780)</f>
        <v>35</v>
      </c>
      <c r="P1780" s="0" t="n">
        <f aca="false">+LEN(M1780)</f>
        <v>42</v>
      </c>
      <c r="Q1780" s="0" t="str">
        <f aca="false">+RIGHT(M1780,P1780-O1780)</f>
        <v>BX_1500</v>
      </c>
      <c r="R1780" s="0" t="n">
        <f aca="false">+LEN(M1780)-LEN(SUBSTITUTE(M1780,"_",""))</f>
        <v>4</v>
      </c>
      <c r="S1780" s="0" t="n">
        <f aca="false">+FIND("!",T1780)</f>
        <v>38</v>
      </c>
      <c r="T1780" s="0" t="str">
        <f aca="false">+SUBSTITUTE(M1780,"_","!",R1780)</f>
        <v>FTL||Supplier_326||Plant_8||FTL_PL-BX!1500</v>
      </c>
    </row>
    <row r="1781" customFormat="false" ht="12.8" hidden="true" customHeight="false" outlineLevel="0" collapsed="false">
      <c r="A1781" s="0" t="s">
        <v>287</v>
      </c>
      <c r="B1781" s="0" t="s">
        <v>1859</v>
      </c>
      <c r="C1781" s="0" t="s">
        <v>1987</v>
      </c>
      <c r="D1781" s="0" t="n">
        <v>56</v>
      </c>
      <c r="E1781" s="4" t="str">
        <f aca="false">+LEFT(RIGHT(M1781,P1781-N1781+1),O1781-N1781)</f>
        <v>PL</v>
      </c>
      <c r="F1781" s="4" t="str">
        <f aca="false">+RIGHT(LEFT(M1781,S1781-1),S1781-O1781-1)</f>
        <v>BX</v>
      </c>
      <c r="G1781" s="4" t="n">
        <f aca="false">+D1781*VLOOKUP(C1781,[1]commodities!A$1:H$1048576,2,0)</f>
        <v>168.3800000008</v>
      </c>
      <c r="H1781" s="4" t="n">
        <f aca="false">+$D1781*VLOOKUP(C1781,[1]commodities!A$1:H$1048576,3,0)</f>
        <v>3.5099999984</v>
      </c>
      <c r="I1781" s="4" t="n">
        <f aca="false">+G1781/K1781</f>
        <v>168.3800000008</v>
      </c>
      <c r="J1781" s="4" t="n">
        <f aca="false">+H1781/K1781</f>
        <v>3.5099999984</v>
      </c>
      <c r="K1781" s="4" t="n">
        <f aca="false">+ROUNDUP(MAX(G1781/12000,H1781/51,1),0)</f>
        <v>1</v>
      </c>
      <c r="L1781" s="4" t="n">
        <f aca="false">+RANDBETWEEN(1,5)</f>
        <v>5</v>
      </c>
      <c r="M1781" s="4" t="str">
        <f aca="false">+VLOOKUP(A1781&amp;B1781,[1]country_org_des!$A$1:$E$1048576,5,0)</f>
        <v>FTL||Supplier_326||Plant_8||FTL_PL-BX_1500</v>
      </c>
      <c r="N1781" s="4" t="n">
        <f aca="false">+FIND("FTL",M1781,2)+4</f>
        <v>33</v>
      </c>
      <c r="O1781" s="0" t="n">
        <f aca="false">+FIND("-",M1781)</f>
        <v>35</v>
      </c>
      <c r="P1781" s="0" t="n">
        <f aca="false">+LEN(M1781)</f>
        <v>42</v>
      </c>
      <c r="Q1781" s="0" t="str">
        <f aca="false">+RIGHT(M1781,P1781-O1781)</f>
        <v>BX_1500</v>
      </c>
      <c r="R1781" s="0" t="n">
        <f aca="false">+LEN(M1781)-LEN(SUBSTITUTE(M1781,"_",""))</f>
        <v>4</v>
      </c>
      <c r="S1781" s="0" t="n">
        <f aca="false">+FIND("!",T1781)</f>
        <v>38</v>
      </c>
      <c r="T1781" s="0" t="str">
        <f aca="false">+SUBSTITUTE(M1781,"_","!",R1781)</f>
        <v>FTL||Supplier_326||Plant_8||FTL_PL-BX!1500</v>
      </c>
    </row>
    <row r="1782" customFormat="false" ht="12.8" hidden="true" customHeight="false" outlineLevel="0" collapsed="false">
      <c r="A1782" s="0" t="s">
        <v>287</v>
      </c>
      <c r="B1782" s="0" t="s">
        <v>1859</v>
      </c>
      <c r="C1782" s="0" t="s">
        <v>1988</v>
      </c>
      <c r="D1782" s="0" t="n">
        <v>1120</v>
      </c>
      <c r="E1782" s="4" t="str">
        <f aca="false">+LEFT(RIGHT(M1782,P1782-N1782+1),O1782-N1782)</f>
        <v>PL</v>
      </c>
      <c r="F1782" s="4" t="str">
        <f aca="false">+RIGHT(LEFT(M1782,S1782-1),S1782-O1782-1)</f>
        <v>BX</v>
      </c>
      <c r="G1782" s="4" t="n">
        <f aca="false">+D1782*VLOOKUP(C1782,[1]commodities!A$1:H$1048576,2,0)</f>
        <v>3367.600000016</v>
      </c>
      <c r="H1782" s="4" t="n">
        <f aca="false">+$D1782*VLOOKUP(C1782,[1]commodities!A$1:H$1048576,3,0)</f>
        <v>70.199999968</v>
      </c>
      <c r="I1782" s="4" t="n">
        <f aca="false">+G1782/K1782</f>
        <v>1683.800000008</v>
      </c>
      <c r="J1782" s="4" t="n">
        <f aca="false">+H1782/K1782</f>
        <v>35.099999984</v>
      </c>
      <c r="K1782" s="4" t="n">
        <f aca="false">+ROUNDUP(MAX(G1782/12000,H1782/51,1),0)</f>
        <v>2</v>
      </c>
      <c r="L1782" s="4" t="n">
        <f aca="false">+RANDBETWEEN(1,5)</f>
        <v>4</v>
      </c>
      <c r="M1782" s="4" t="str">
        <f aca="false">+VLOOKUP(A1782&amp;B1782,[1]country_org_des!$A$1:$E$1048576,5,0)</f>
        <v>FTL||Supplier_326||Plant_8||FTL_PL-BX_1500</v>
      </c>
      <c r="N1782" s="4" t="n">
        <f aca="false">+FIND("FTL",M1782,2)+4</f>
        <v>33</v>
      </c>
      <c r="O1782" s="0" t="n">
        <f aca="false">+FIND("-",M1782)</f>
        <v>35</v>
      </c>
      <c r="P1782" s="0" t="n">
        <f aca="false">+LEN(M1782)</f>
        <v>42</v>
      </c>
      <c r="Q1782" s="0" t="str">
        <f aca="false">+RIGHT(M1782,P1782-O1782)</f>
        <v>BX_1500</v>
      </c>
      <c r="R1782" s="0" t="n">
        <f aca="false">+LEN(M1782)-LEN(SUBSTITUTE(M1782,"_",""))</f>
        <v>4</v>
      </c>
      <c r="S1782" s="0" t="n">
        <f aca="false">+FIND("!",T1782)</f>
        <v>38</v>
      </c>
      <c r="T1782" s="0" t="str">
        <f aca="false">+SUBSTITUTE(M1782,"_","!",R1782)</f>
        <v>FTL||Supplier_326||Plant_8||FTL_PL-BX!1500</v>
      </c>
    </row>
    <row r="1783" customFormat="false" ht="12.8" hidden="true" customHeight="false" outlineLevel="0" collapsed="false">
      <c r="A1783" s="0" t="s">
        <v>287</v>
      </c>
      <c r="B1783" s="0" t="s">
        <v>1859</v>
      </c>
      <c r="C1783" s="0" t="s">
        <v>1989</v>
      </c>
      <c r="D1783" s="0" t="n">
        <v>1120</v>
      </c>
      <c r="E1783" s="4" t="str">
        <f aca="false">+LEFT(RIGHT(M1783,P1783-N1783+1),O1783-N1783)</f>
        <v>PL</v>
      </c>
      <c r="F1783" s="4" t="str">
        <f aca="false">+RIGHT(LEFT(M1783,S1783-1),S1783-O1783-1)</f>
        <v>BX</v>
      </c>
      <c r="G1783" s="4" t="n">
        <f aca="false">+D1783*VLOOKUP(C1783,[1]commodities!A$1:H$1048576,2,0)</f>
        <v>3367.600000016</v>
      </c>
      <c r="H1783" s="4" t="n">
        <f aca="false">+$D1783*VLOOKUP(C1783,[1]commodities!A$1:H$1048576,3,0)</f>
        <v>70.199999968</v>
      </c>
      <c r="I1783" s="4" t="n">
        <f aca="false">+G1783/K1783</f>
        <v>1683.800000008</v>
      </c>
      <c r="J1783" s="4" t="n">
        <f aca="false">+H1783/K1783</f>
        <v>35.099999984</v>
      </c>
      <c r="K1783" s="4" t="n">
        <f aca="false">+ROUNDUP(MAX(G1783/12000,H1783/51,1),0)</f>
        <v>2</v>
      </c>
      <c r="L1783" s="4" t="n">
        <f aca="false">+RANDBETWEEN(1,5)</f>
        <v>2</v>
      </c>
      <c r="M1783" s="4" t="str">
        <f aca="false">+VLOOKUP(A1783&amp;B1783,[1]country_org_des!$A$1:$E$1048576,5,0)</f>
        <v>FTL||Supplier_326||Plant_8||FTL_PL-BX_1500</v>
      </c>
      <c r="N1783" s="4" t="n">
        <f aca="false">+FIND("FTL",M1783,2)+4</f>
        <v>33</v>
      </c>
      <c r="O1783" s="0" t="n">
        <f aca="false">+FIND("-",M1783)</f>
        <v>35</v>
      </c>
      <c r="P1783" s="0" t="n">
        <f aca="false">+LEN(M1783)</f>
        <v>42</v>
      </c>
      <c r="Q1783" s="0" t="str">
        <f aca="false">+RIGHT(M1783,P1783-O1783)</f>
        <v>BX_1500</v>
      </c>
      <c r="R1783" s="0" t="n">
        <f aca="false">+LEN(M1783)-LEN(SUBSTITUTE(M1783,"_",""))</f>
        <v>4</v>
      </c>
      <c r="S1783" s="0" t="n">
        <f aca="false">+FIND("!",T1783)</f>
        <v>38</v>
      </c>
      <c r="T1783" s="0" t="str">
        <f aca="false">+SUBSTITUTE(M1783,"_","!",R1783)</f>
        <v>FTL||Supplier_326||Plant_8||FTL_PL-BX!1500</v>
      </c>
    </row>
    <row r="1784" customFormat="false" ht="12.8" hidden="true" customHeight="false" outlineLevel="0" collapsed="false">
      <c r="A1784" s="0" t="s">
        <v>287</v>
      </c>
      <c r="B1784" s="0" t="s">
        <v>1859</v>
      </c>
      <c r="C1784" s="0" t="s">
        <v>1990</v>
      </c>
      <c r="D1784" s="0" t="n">
        <v>56</v>
      </c>
      <c r="E1784" s="4" t="str">
        <f aca="false">+LEFT(RIGHT(M1784,P1784-N1784+1),O1784-N1784)</f>
        <v>PL</v>
      </c>
      <c r="F1784" s="4" t="str">
        <f aca="false">+RIGHT(LEFT(M1784,S1784-1),S1784-O1784-1)</f>
        <v>BX</v>
      </c>
      <c r="G1784" s="4" t="n">
        <f aca="false">+D1784*VLOOKUP(C1784,[1]commodities!A$1:H$1048576,2,0)</f>
        <v>159.0280000008</v>
      </c>
      <c r="H1784" s="4" t="n">
        <f aca="false">+$D1784*VLOOKUP(C1784,[1]commodities!A$1:H$1048576,3,0)</f>
        <v>3.5099999984</v>
      </c>
      <c r="I1784" s="4" t="n">
        <f aca="false">+G1784/K1784</f>
        <v>159.0280000008</v>
      </c>
      <c r="J1784" s="4" t="n">
        <f aca="false">+H1784/K1784</f>
        <v>3.5099999984</v>
      </c>
      <c r="K1784" s="4" t="n">
        <f aca="false">+ROUNDUP(MAX(G1784/12000,H1784/51,1),0)</f>
        <v>1</v>
      </c>
      <c r="L1784" s="4" t="n">
        <f aca="false">+RANDBETWEEN(1,5)</f>
        <v>3</v>
      </c>
      <c r="M1784" s="4" t="str">
        <f aca="false">+VLOOKUP(A1784&amp;B1784,[1]country_org_des!$A$1:$E$1048576,5,0)</f>
        <v>FTL||Supplier_326||Plant_8||FTL_PL-BX_1500</v>
      </c>
      <c r="N1784" s="4" t="n">
        <f aca="false">+FIND("FTL",M1784,2)+4</f>
        <v>33</v>
      </c>
      <c r="O1784" s="0" t="n">
        <f aca="false">+FIND("-",M1784)</f>
        <v>35</v>
      </c>
      <c r="P1784" s="0" t="n">
        <f aca="false">+LEN(M1784)</f>
        <v>42</v>
      </c>
      <c r="Q1784" s="0" t="str">
        <f aca="false">+RIGHT(M1784,P1784-O1784)</f>
        <v>BX_1500</v>
      </c>
      <c r="R1784" s="0" t="n">
        <f aca="false">+LEN(M1784)-LEN(SUBSTITUTE(M1784,"_",""))</f>
        <v>4</v>
      </c>
      <c r="S1784" s="0" t="n">
        <f aca="false">+FIND("!",T1784)</f>
        <v>38</v>
      </c>
      <c r="T1784" s="0" t="str">
        <f aca="false">+SUBSTITUTE(M1784,"_","!",R1784)</f>
        <v>FTL||Supplier_326||Plant_8||FTL_PL-BX!1500</v>
      </c>
    </row>
    <row r="1785" customFormat="false" ht="12.8" hidden="true" customHeight="false" outlineLevel="0" collapsed="false">
      <c r="A1785" s="0" t="s">
        <v>287</v>
      </c>
      <c r="B1785" s="0" t="s">
        <v>1859</v>
      </c>
      <c r="C1785" s="0" t="s">
        <v>1991</v>
      </c>
      <c r="D1785" s="0" t="n">
        <v>84</v>
      </c>
      <c r="E1785" s="4" t="str">
        <f aca="false">+LEFT(RIGHT(M1785,P1785-N1785+1),O1785-N1785)</f>
        <v>PL</v>
      </c>
      <c r="F1785" s="4" t="str">
        <f aca="false">+RIGHT(LEFT(M1785,S1785-1),S1785-O1785-1)</f>
        <v>BX</v>
      </c>
      <c r="G1785" s="4" t="n">
        <f aca="false">+D1785*VLOOKUP(C1785,[1]commodities!A$1:H$1048576,2,0)</f>
        <v>238.5420000012</v>
      </c>
      <c r="H1785" s="4" t="n">
        <f aca="false">+$D1785*VLOOKUP(C1785,[1]commodities!A$1:H$1048576,3,0)</f>
        <v>5.2649999976</v>
      </c>
      <c r="I1785" s="4" t="n">
        <f aca="false">+G1785/K1785</f>
        <v>238.5420000012</v>
      </c>
      <c r="J1785" s="4" t="n">
        <f aca="false">+H1785/K1785</f>
        <v>5.2649999976</v>
      </c>
      <c r="K1785" s="4" t="n">
        <f aca="false">+ROUNDUP(MAX(G1785/12000,H1785/51,1),0)</f>
        <v>1</v>
      </c>
      <c r="L1785" s="4" t="n">
        <f aca="false">+RANDBETWEEN(1,5)</f>
        <v>4</v>
      </c>
      <c r="M1785" s="4" t="str">
        <f aca="false">+VLOOKUP(A1785&amp;B1785,[1]country_org_des!$A$1:$E$1048576,5,0)</f>
        <v>FTL||Supplier_326||Plant_8||FTL_PL-BX_1500</v>
      </c>
      <c r="N1785" s="4" t="n">
        <f aca="false">+FIND("FTL",M1785,2)+4</f>
        <v>33</v>
      </c>
      <c r="O1785" s="0" t="n">
        <f aca="false">+FIND("-",M1785)</f>
        <v>35</v>
      </c>
      <c r="P1785" s="0" t="n">
        <f aca="false">+LEN(M1785)</f>
        <v>42</v>
      </c>
      <c r="Q1785" s="0" t="str">
        <f aca="false">+RIGHT(M1785,P1785-O1785)</f>
        <v>BX_1500</v>
      </c>
      <c r="R1785" s="0" t="n">
        <f aca="false">+LEN(M1785)-LEN(SUBSTITUTE(M1785,"_",""))</f>
        <v>4</v>
      </c>
      <c r="S1785" s="0" t="n">
        <f aca="false">+FIND("!",T1785)</f>
        <v>38</v>
      </c>
      <c r="T1785" s="0" t="str">
        <f aca="false">+SUBSTITUTE(M1785,"_","!",R1785)</f>
        <v>FTL||Supplier_326||Plant_8||FTL_PL-BX!1500</v>
      </c>
    </row>
    <row r="1786" customFormat="false" ht="12.8" hidden="true" customHeight="false" outlineLevel="0" collapsed="false">
      <c r="A1786" s="0" t="s">
        <v>287</v>
      </c>
      <c r="B1786" s="0" t="s">
        <v>1859</v>
      </c>
      <c r="C1786" s="0" t="s">
        <v>1992</v>
      </c>
      <c r="D1786" s="0" t="n">
        <v>396</v>
      </c>
      <c r="E1786" s="4" t="str">
        <f aca="false">+LEFT(RIGHT(M1786,P1786-N1786+1),O1786-N1786)</f>
        <v>PL</v>
      </c>
      <c r="F1786" s="4" t="str">
        <f aca="false">+RIGHT(LEFT(M1786,S1786-1),S1786-O1786-1)</f>
        <v>BX</v>
      </c>
      <c r="G1786" s="4" t="n">
        <f aca="false">+D1786*VLOOKUP(C1786,[1]commodities!A$1:H$1048576,2,0)</f>
        <v>938.6300000088</v>
      </c>
      <c r="H1786" s="4" t="n">
        <f aca="false">+$D1786*VLOOKUP(C1786,[1]commodities!A$1:H$1048576,3,0)</f>
        <v>19.305</v>
      </c>
      <c r="I1786" s="4" t="n">
        <f aca="false">+G1786/K1786</f>
        <v>938.6300000088</v>
      </c>
      <c r="J1786" s="4" t="n">
        <f aca="false">+H1786/K1786</f>
        <v>19.305</v>
      </c>
      <c r="K1786" s="4" t="n">
        <f aca="false">+ROUNDUP(MAX(G1786/12000,H1786/51,1),0)</f>
        <v>1</v>
      </c>
      <c r="L1786" s="4" t="n">
        <f aca="false">+RANDBETWEEN(1,5)</f>
        <v>4</v>
      </c>
      <c r="M1786" s="4" t="str">
        <f aca="false">+VLOOKUP(A1786&amp;B1786,[1]country_org_des!$A$1:$E$1048576,5,0)</f>
        <v>FTL||Supplier_326||Plant_8||FTL_PL-BX_1500</v>
      </c>
      <c r="N1786" s="4" t="n">
        <f aca="false">+FIND("FTL",M1786,2)+4</f>
        <v>33</v>
      </c>
      <c r="O1786" s="0" t="n">
        <f aca="false">+FIND("-",M1786)</f>
        <v>35</v>
      </c>
      <c r="P1786" s="0" t="n">
        <f aca="false">+LEN(M1786)</f>
        <v>42</v>
      </c>
      <c r="Q1786" s="0" t="str">
        <f aca="false">+RIGHT(M1786,P1786-O1786)</f>
        <v>BX_1500</v>
      </c>
      <c r="R1786" s="0" t="n">
        <f aca="false">+LEN(M1786)-LEN(SUBSTITUTE(M1786,"_",""))</f>
        <v>4</v>
      </c>
      <c r="S1786" s="0" t="n">
        <f aca="false">+FIND("!",T1786)</f>
        <v>38</v>
      </c>
      <c r="T1786" s="0" t="str">
        <f aca="false">+SUBSTITUTE(M1786,"_","!",R1786)</f>
        <v>FTL||Supplier_326||Plant_8||FTL_PL-BX!1500</v>
      </c>
    </row>
    <row r="1787" customFormat="false" ht="12.8" hidden="true" customHeight="false" outlineLevel="0" collapsed="false">
      <c r="A1787" s="0" t="s">
        <v>287</v>
      </c>
      <c r="B1787" s="0" t="s">
        <v>1859</v>
      </c>
      <c r="C1787" s="0" t="s">
        <v>1993</v>
      </c>
      <c r="D1787" s="0" t="n">
        <v>36</v>
      </c>
      <c r="E1787" s="4" t="str">
        <f aca="false">+LEFT(RIGHT(M1787,P1787-N1787+1),O1787-N1787)</f>
        <v>PL</v>
      </c>
      <c r="F1787" s="4" t="str">
        <f aca="false">+RIGHT(LEFT(M1787,S1787-1),S1787-O1787-1)</f>
        <v>BX</v>
      </c>
      <c r="G1787" s="4" t="n">
        <f aca="false">+D1787*VLOOKUP(C1787,[1]commodities!A$1:H$1048576,2,0)</f>
        <v>85.1500000008</v>
      </c>
      <c r="H1787" s="4" t="n">
        <f aca="false">+$D1787*VLOOKUP(C1787,[1]commodities!A$1:H$1048576,3,0)</f>
        <v>1.755</v>
      </c>
      <c r="I1787" s="4" t="n">
        <f aca="false">+G1787/K1787</f>
        <v>85.1500000008</v>
      </c>
      <c r="J1787" s="4" t="n">
        <f aca="false">+H1787/K1787</f>
        <v>1.755</v>
      </c>
      <c r="K1787" s="4" t="n">
        <f aca="false">+ROUNDUP(MAX(G1787/12000,H1787/51,1),0)</f>
        <v>1</v>
      </c>
      <c r="L1787" s="4" t="n">
        <f aca="false">+RANDBETWEEN(1,5)</f>
        <v>3</v>
      </c>
      <c r="M1787" s="4" t="str">
        <f aca="false">+VLOOKUP(A1787&amp;B1787,[1]country_org_des!$A$1:$E$1048576,5,0)</f>
        <v>FTL||Supplier_326||Plant_8||FTL_PL-BX_1500</v>
      </c>
      <c r="N1787" s="4" t="n">
        <f aca="false">+FIND("FTL",M1787,2)+4</f>
        <v>33</v>
      </c>
      <c r="O1787" s="0" t="n">
        <f aca="false">+FIND("-",M1787)</f>
        <v>35</v>
      </c>
      <c r="P1787" s="0" t="n">
        <f aca="false">+LEN(M1787)</f>
        <v>42</v>
      </c>
      <c r="Q1787" s="0" t="str">
        <f aca="false">+RIGHT(M1787,P1787-O1787)</f>
        <v>BX_1500</v>
      </c>
      <c r="R1787" s="0" t="n">
        <f aca="false">+LEN(M1787)-LEN(SUBSTITUTE(M1787,"_",""))</f>
        <v>4</v>
      </c>
      <c r="S1787" s="0" t="n">
        <f aca="false">+FIND("!",T1787)</f>
        <v>38</v>
      </c>
      <c r="T1787" s="0" t="str">
        <f aca="false">+SUBSTITUTE(M1787,"_","!",R1787)</f>
        <v>FTL||Supplier_326||Plant_8||FTL_PL-BX!1500</v>
      </c>
    </row>
    <row r="1788" customFormat="false" ht="12.8" hidden="true" customHeight="false" outlineLevel="0" collapsed="false">
      <c r="A1788" s="0" t="s">
        <v>287</v>
      </c>
      <c r="B1788" s="0" t="s">
        <v>1859</v>
      </c>
      <c r="C1788" s="0" t="s">
        <v>1994</v>
      </c>
      <c r="D1788" s="0" t="n">
        <v>68</v>
      </c>
      <c r="E1788" s="4" t="str">
        <f aca="false">+LEFT(RIGHT(M1788,P1788-N1788+1),O1788-N1788)</f>
        <v>PL</v>
      </c>
      <c r="F1788" s="4" t="str">
        <f aca="false">+RIGHT(LEFT(M1788,S1788-1),S1788-O1788-1)</f>
        <v>BX</v>
      </c>
      <c r="G1788" s="4" t="n">
        <f aca="false">+D1788*VLOOKUP(C1788,[1]commodities!A$1:H$1048576,2,0)</f>
        <v>191.620000002</v>
      </c>
      <c r="H1788" s="4" t="n">
        <f aca="false">+$D1788*VLOOKUP(C1788,[1]commodities!A$1:H$1048576,3,0)</f>
        <v>3.5100000028</v>
      </c>
      <c r="I1788" s="4" t="n">
        <f aca="false">+G1788/K1788</f>
        <v>191.620000002</v>
      </c>
      <c r="J1788" s="4" t="n">
        <f aca="false">+H1788/K1788</f>
        <v>3.5100000028</v>
      </c>
      <c r="K1788" s="4" t="n">
        <f aca="false">+ROUNDUP(MAX(G1788/12000,H1788/51,1),0)</f>
        <v>1</v>
      </c>
      <c r="L1788" s="4" t="n">
        <f aca="false">+RANDBETWEEN(1,5)</f>
        <v>5</v>
      </c>
      <c r="M1788" s="4" t="str">
        <f aca="false">+VLOOKUP(A1788&amp;B1788,[1]country_org_des!$A$1:$E$1048576,5,0)</f>
        <v>FTL||Supplier_326||Plant_8||FTL_PL-BX_1500</v>
      </c>
      <c r="N1788" s="4" t="n">
        <f aca="false">+FIND("FTL",M1788,2)+4</f>
        <v>33</v>
      </c>
      <c r="O1788" s="0" t="n">
        <f aca="false">+FIND("-",M1788)</f>
        <v>35</v>
      </c>
      <c r="P1788" s="0" t="n">
        <f aca="false">+LEN(M1788)</f>
        <v>42</v>
      </c>
      <c r="Q1788" s="0" t="str">
        <f aca="false">+RIGHT(M1788,P1788-O1788)</f>
        <v>BX_1500</v>
      </c>
      <c r="R1788" s="0" t="n">
        <f aca="false">+LEN(M1788)-LEN(SUBSTITUTE(M1788,"_",""))</f>
        <v>4</v>
      </c>
      <c r="S1788" s="0" t="n">
        <f aca="false">+FIND("!",T1788)</f>
        <v>38</v>
      </c>
      <c r="T1788" s="0" t="str">
        <f aca="false">+SUBSTITUTE(M1788,"_","!",R1788)</f>
        <v>FTL||Supplier_326||Plant_8||FTL_PL-BX!1500</v>
      </c>
    </row>
    <row r="1789" customFormat="false" ht="12.8" hidden="true" customHeight="false" outlineLevel="0" collapsed="false">
      <c r="A1789" s="0" t="s">
        <v>287</v>
      </c>
      <c r="B1789" s="0" t="s">
        <v>1859</v>
      </c>
      <c r="C1789" s="0" t="s">
        <v>1995</v>
      </c>
      <c r="D1789" s="0" t="n">
        <v>1122</v>
      </c>
      <c r="E1789" s="4" t="str">
        <f aca="false">+LEFT(RIGHT(M1789,P1789-N1789+1),O1789-N1789)</f>
        <v>PL</v>
      </c>
      <c r="F1789" s="4" t="str">
        <f aca="false">+RIGHT(LEFT(M1789,S1789-1),S1789-O1789-1)</f>
        <v>BX</v>
      </c>
      <c r="G1789" s="4" t="n">
        <f aca="false">+D1789*VLOOKUP(C1789,[1]commodities!A$1:H$1048576,2,0)</f>
        <v>3172.950000033</v>
      </c>
      <c r="H1789" s="4" t="n">
        <f aca="false">+$D1789*VLOOKUP(C1789,[1]commodities!A$1:H$1048576,3,0)</f>
        <v>57.9150000462</v>
      </c>
      <c r="I1789" s="4" t="n">
        <f aca="false">+G1789/K1789</f>
        <v>1586.4750000165</v>
      </c>
      <c r="J1789" s="4" t="n">
        <f aca="false">+H1789/K1789</f>
        <v>28.9575000231</v>
      </c>
      <c r="K1789" s="4" t="n">
        <f aca="false">+ROUNDUP(MAX(G1789/12000,H1789/51,1),0)</f>
        <v>2</v>
      </c>
      <c r="L1789" s="4" t="n">
        <f aca="false">+RANDBETWEEN(1,5)</f>
        <v>4</v>
      </c>
      <c r="M1789" s="4" t="str">
        <f aca="false">+VLOOKUP(A1789&amp;B1789,[1]country_org_des!$A$1:$E$1048576,5,0)</f>
        <v>FTL||Supplier_326||Plant_8||FTL_PL-BX_1500</v>
      </c>
      <c r="N1789" s="4" t="n">
        <f aca="false">+FIND("FTL",M1789,2)+4</f>
        <v>33</v>
      </c>
      <c r="O1789" s="0" t="n">
        <f aca="false">+FIND("-",M1789)</f>
        <v>35</v>
      </c>
      <c r="P1789" s="0" t="n">
        <f aca="false">+LEN(M1789)</f>
        <v>42</v>
      </c>
      <c r="Q1789" s="0" t="str">
        <f aca="false">+RIGHT(M1789,P1789-O1789)</f>
        <v>BX_1500</v>
      </c>
      <c r="R1789" s="0" t="n">
        <f aca="false">+LEN(M1789)-LEN(SUBSTITUTE(M1789,"_",""))</f>
        <v>4</v>
      </c>
      <c r="S1789" s="0" t="n">
        <f aca="false">+FIND("!",T1789)</f>
        <v>38</v>
      </c>
      <c r="T1789" s="0" t="str">
        <f aca="false">+SUBSTITUTE(M1789,"_","!",R1789)</f>
        <v>FTL||Supplier_326||Plant_8||FTL_PL-BX!1500</v>
      </c>
    </row>
    <row r="1790" customFormat="false" ht="12.8" hidden="true" customHeight="false" outlineLevel="0" collapsed="false">
      <c r="A1790" s="0" t="s">
        <v>287</v>
      </c>
      <c r="B1790" s="0" t="s">
        <v>1859</v>
      </c>
      <c r="C1790" s="0" t="s">
        <v>1996</v>
      </c>
      <c r="D1790" s="0" t="n">
        <v>138</v>
      </c>
      <c r="E1790" s="4" t="str">
        <f aca="false">+LEFT(RIGHT(M1790,P1790-N1790+1),O1790-N1790)</f>
        <v>PL</v>
      </c>
      <c r="F1790" s="4" t="str">
        <f aca="false">+RIGHT(LEFT(M1790,S1790-1),S1790-O1790-1)</f>
        <v>BX</v>
      </c>
      <c r="G1790" s="4" t="n">
        <f aca="false">+D1790*VLOOKUP(C1790,[1]commodities!A$1:H$1048576,2,0)</f>
        <v>158.2300000002</v>
      </c>
      <c r="H1790" s="4" t="n">
        <f aca="false">+$D1790*VLOOKUP(C1790,[1]commodities!A$1:H$1048576,3,0)</f>
        <v>1.7549999994</v>
      </c>
      <c r="I1790" s="4" t="n">
        <f aca="false">+G1790/K1790</f>
        <v>158.2300000002</v>
      </c>
      <c r="J1790" s="4" t="n">
        <f aca="false">+H1790/K1790</f>
        <v>1.7549999994</v>
      </c>
      <c r="K1790" s="4" t="n">
        <f aca="false">+ROUNDUP(MAX(G1790/12000,H1790/51,1),0)</f>
        <v>1</v>
      </c>
      <c r="L1790" s="4" t="n">
        <f aca="false">+RANDBETWEEN(1,5)</f>
        <v>1</v>
      </c>
      <c r="M1790" s="4" t="str">
        <f aca="false">+VLOOKUP(A1790&amp;B1790,[1]country_org_des!$A$1:$E$1048576,5,0)</f>
        <v>FTL||Supplier_326||Plant_8||FTL_PL-BX_1500</v>
      </c>
      <c r="N1790" s="4" t="n">
        <f aca="false">+FIND("FTL",M1790,2)+4</f>
        <v>33</v>
      </c>
      <c r="O1790" s="0" t="n">
        <f aca="false">+FIND("-",M1790)</f>
        <v>35</v>
      </c>
      <c r="P1790" s="0" t="n">
        <f aca="false">+LEN(M1790)</f>
        <v>42</v>
      </c>
      <c r="Q1790" s="0" t="str">
        <f aca="false">+RIGHT(M1790,P1790-O1790)</f>
        <v>BX_1500</v>
      </c>
      <c r="R1790" s="0" t="n">
        <f aca="false">+LEN(M1790)-LEN(SUBSTITUTE(M1790,"_",""))</f>
        <v>4</v>
      </c>
      <c r="S1790" s="0" t="n">
        <f aca="false">+FIND("!",T1790)</f>
        <v>38</v>
      </c>
      <c r="T1790" s="0" t="str">
        <f aca="false">+SUBSTITUTE(M1790,"_","!",R1790)</f>
        <v>FTL||Supplier_326||Plant_8||FTL_PL-BX!1500</v>
      </c>
    </row>
    <row r="1791" customFormat="false" ht="12.8" hidden="true" customHeight="false" outlineLevel="0" collapsed="false">
      <c r="A1791" s="0" t="s">
        <v>287</v>
      </c>
      <c r="B1791" s="0" t="s">
        <v>1859</v>
      </c>
      <c r="C1791" s="0" t="s">
        <v>1997</v>
      </c>
      <c r="D1791" s="0" t="n">
        <v>1044</v>
      </c>
      <c r="E1791" s="4" t="str">
        <f aca="false">+LEFT(RIGHT(M1791,P1791-N1791+1),O1791-N1791)</f>
        <v>PL</v>
      </c>
      <c r="F1791" s="4" t="str">
        <f aca="false">+RIGHT(LEFT(M1791,S1791-1),S1791-O1791-1)</f>
        <v>BX</v>
      </c>
      <c r="G1791" s="4" t="n">
        <f aca="false">+D1791*VLOOKUP(C1791,[1]commodities!A$1:H$1048576,2,0)</f>
        <v>2563.3100000232</v>
      </c>
      <c r="H1791" s="4" t="n">
        <f aca="false">+$D1791*VLOOKUP(C1791,[1]commodities!A$1:H$1048576,3,0)</f>
        <v>50.895</v>
      </c>
      <c r="I1791" s="4" t="n">
        <f aca="false">+G1791/K1791</f>
        <v>2563.3100000232</v>
      </c>
      <c r="J1791" s="4" t="n">
        <f aca="false">+H1791/K1791</f>
        <v>50.895</v>
      </c>
      <c r="K1791" s="4" t="n">
        <f aca="false">+ROUNDUP(MAX(G1791/12000,H1791/51,1),0)</f>
        <v>1</v>
      </c>
      <c r="L1791" s="4" t="n">
        <f aca="false">+RANDBETWEEN(1,5)</f>
        <v>5</v>
      </c>
      <c r="M1791" s="4" t="str">
        <f aca="false">+VLOOKUP(A1791&amp;B1791,[1]country_org_des!$A$1:$E$1048576,5,0)</f>
        <v>FTL||Supplier_326||Plant_8||FTL_PL-BX_1500</v>
      </c>
      <c r="N1791" s="4" t="n">
        <f aca="false">+FIND("FTL",M1791,2)+4</f>
        <v>33</v>
      </c>
      <c r="O1791" s="0" t="n">
        <f aca="false">+FIND("-",M1791)</f>
        <v>35</v>
      </c>
      <c r="P1791" s="0" t="n">
        <f aca="false">+LEN(M1791)</f>
        <v>42</v>
      </c>
      <c r="Q1791" s="0" t="str">
        <f aca="false">+RIGHT(M1791,P1791-O1791)</f>
        <v>BX_1500</v>
      </c>
      <c r="R1791" s="0" t="n">
        <f aca="false">+LEN(M1791)-LEN(SUBSTITUTE(M1791,"_",""))</f>
        <v>4</v>
      </c>
      <c r="S1791" s="0" t="n">
        <f aca="false">+FIND("!",T1791)</f>
        <v>38</v>
      </c>
      <c r="T1791" s="0" t="str">
        <f aca="false">+SUBSTITUTE(M1791,"_","!",R1791)</f>
        <v>FTL||Supplier_326||Plant_8||FTL_PL-BX!1500</v>
      </c>
    </row>
    <row r="1792" customFormat="false" ht="12.8" hidden="true" customHeight="false" outlineLevel="0" collapsed="false">
      <c r="A1792" s="0" t="s">
        <v>287</v>
      </c>
      <c r="B1792" s="0" t="s">
        <v>1859</v>
      </c>
      <c r="C1792" s="0" t="s">
        <v>1998</v>
      </c>
      <c r="D1792" s="0" t="n">
        <v>868</v>
      </c>
      <c r="E1792" s="4" t="str">
        <f aca="false">+LEFT(RIGHT(M1792,P1792-N1792+1),O1792-N1792)</f>
        <v>PL</v>
      </c>
      <c r="F1792" s="4" t="str">
        <f aca="false">+RIGHT(LEFT(M1792,S1792-1),S1792-O1792-1)</f>
        <v>BX</v>
      </c>
      <c r="G1792" s="4" t="n">
        <f aca="false">+D1792*VLOOKUP(C1792,[1]commodities!A$1:H$1048576,2,0)</f>
        <v>2809.5300000124</v>
      </c>
      <c r="H1792" s="4" t="n">
        <f aca="false">+$D1792*VLOOKUP(C1792,[1]commodities!A$1:H$1048576,3,0)</f>
        <v>54.4049999752</v>
      </c>
      <c r="I1792" s="4" t="n">
        <f aca="false">+G1792/K1792</f>
        <v>1404.7650000062</v>
      </c>
      <c r="J1792" s="4" t="n">
        <f aca="false">+H1792/K1792</f>
        <v>27.2024999876</v>
      </c>
      <c r="K1792" s="4" t="n">
        <f aca="false">+ROUNDUP(MAX(G1792/12000,H1792/51,1),0)</f>
        <v>2</v>
      </c>
      <c r="L1792" s="4" t="n">
        <f aca="false">+RANDBETWEEN(1,5)</f>
        <v>1</v>
      </c>
      <c r="M1792" s="4" t="str">
        <f aca="false">+VLOOKUP(A1792&amp;B1792,[1]country_org_des!$A$1:$E$1048576,5,0)</f>
        <v>FTL||Supplier_326||Plant_8||FTL_PL-BX_1500</v>
      </c>
      <c r="N1792" s="4" t="n">
        <f aca="false">+FIND("FTL",M1792,2)+4</f>
        <v>33</v>
      </c>
      <c r="O1792" s="0" t="n">
        <f aca="false">+FIND("-",M1792)</f>
        <v>35</v>
      </c>
      <c r="P1792" s="0" t="n">
        <f aca="false">+LEN(M1792)</f>
        <v>42</v>
      </c>
      <c r="Q1792" s="0" t="str">
        <f aca="false">+RIGHT(M1792,P1792-O1792)</f>
        <v>BX_1500</v>
      </c>
      <c r="R1792" s="0" t="n">
        <f aca="false">+LEN(M1792)-LEN(SUBSTITUTE(M1792,"_",""))</f>
        <v>4</v>
      </c>
      <c r="S1792" s="0" t="n">
        <f aca="false">+FIND("!",T1792)</f>
        <v>38</v>
      </c>
      <c r="T1792" s="0" t="str">
        <f aca="false">+SUBSTITUTE(M1792,"_","!",R1792)</f>
        <v>FTL||Supplier_326||Plant_8||FTL_PL-BX!1500</v>
      </c>
    </row>
    <row r="1793" customFormat="false" ht="12.8" hidden="true" customHeight="false" outlineLevel="0" collapsed="false">
      <c r="A1793" s="0" t="s">
        <v>287</v>
      </c>
      <c r="B1793" s="0" t="s">
        <v>1859</v>
      </c>
      <c r="C1793" s="0" t="s">
        <v>1999</v>
      </c>
      <c r="D1793" s="0" t="n">
        <v>56</v>
      </c>
      <c r="E1793" s="4" t="str">
        <f aca="false">+LEFT(RIGHT(M1793,P1793-N1793+1),O1793-N1793)</f>
        <v>PL</v>
      </c>
      <c r="F1793" s="4" t="str">
        <f aca="false">+RIGHT(LEFT(M1793,S1793-1),S1793-O1793-1)</f>
        <v>BX</v>
      </c>
      <c r="G1793" s="4" t="n">
        <f aca="false">+D1793*VLOOKUP(C1793,[1]commodities!A$1:H$1048576,2,0)</f>
        <v>180.1400000008</v>
      </c>
      <c r="H1793" s="4" t="n">
        <f aca="false">+$D1793*VLOOKUP(C1793,[1]commodities!A$1:H$1048576,3,0)</f>
        <v>3.5099999984</v>
      </c>
      <c r="I1793" s="4" t="n">
        <f aca="false">+G1793/K1793</f>
        <v>180.1400000008</v>
      </c>
      <c r="J1793" s="4" t="n">
        <f aca="false">+H1793/K1793</f>
        <v>3.5099999984</v>
      </c>
      <c r="K1793" s="4" t="n">
        <f aca="false">+ROUNDUP(MAX(G1793/12000,H1793/51,1),0)</f>
        <v>1</v>
      </c>
      <c r="L1793" s="4" t="n">
        <f aca="false">+RANDBETWEEN(1,5)</f>
        <v>3</v>
      </c>
      <c r="M1793" s="4" t="str">
        <f aca="false">+VLOOKUP(A1793&amp;B1793,[1]country_org_des!$A$1:$E$1048576,5,0)</f>
        <v>FTL||Supplier_326||Plant_8||FTL_PL-BX_1500</v>
      </c>
      <c r="N1793" s="4" t="n">
        <f aca="false">+FIND("FTL",M1793,2)+4</f>
        <v>33</v>
      </c>
      <c r="O1793" s="0" t="n">
        <f aca="false">+FIND("-",M1793)</f>
        <v>35</v>
      </c>
      <c r="P1793" s="0" t="n">
        <f aca="false">+LEN(M1793)</f>
        <v>42</v>
      </c>
      <c r="Q1793" s="0" t="str">
        <f aca="false">+RIGHT(M1793,P1793-O1793)</f>
        <v>BX_1500</v>
      </c>
      <c r="R1793" s="0" t="n">
        <f aca="false">+LEN(M1793)-LEN(SUBSTITUTE(M1793,"_",""))</f>
        <v>4</v>
      </c>
      <c r="S1793" s="0" t="n">
        <f aca="false">+FIND("!",T1793)</f>
        <v>38</v>
      </c>
      <c r="T1793" s="0" t="str">
        <f aca="false">+SUBSTITUTE(M1793,"_","!",R1793)</f>
        <v>FTL||Supplier_326||Plant_8||FTL_PL-BX!1500</v>
      </c>
    </row>
    <row r="1794" customFormat="false" ht="12.8" hidden="true" customHeight="false" outlineLevel="0" collapsed="false">
      <c r="A1794" s="0" t="s">
        <v>287</v>
      </c>
      <c r="B1794" s="0" t="s">
        <v>1859</v>
      </c>
      <c r="C1794" s="0" t="s">
        <v>2000</v>
      </c>
      <c r="D1794" s="0" t="n">
        <v>1518</v>
      </c>
      <c r="E1794" s="4" t="str">
        <f aca="false">+LEFT(RIGHT(M1794,P1794-N1794+1),O1794-N1794)</f>
        <v>PL</v>
      </c>
      <c r="F1794" s="4" t="str">
        <f aca="false">+RIGHT(LEFT(M1794,S1794-1),S1794-O1794-1)</f>
        <v>BX</v>
      </c>
      <c r="G1794" s="4" t="n">
        <f aca="false">+D1794*VLOOKUP(C1794,[1]commodities!A$1:H$1048576,2,0)</f>
        <v>2226.2900000022</v>
      </c>
      <c r="H1794" s="4" t="n">
        <f aca="false">+$D1794*VLOOKUP(C1794,[1]commodities!A$1:H$1048576,3,0)</f>
        <v>19.3049999934</v>
      </c>
      <c r="I1794" s="4" t="n">
        <f aca="false">+G1794/K1794</f>
        <v>2226.2900000022</v>
      </c>
      <c r="J1794" s="4" t="n">
        <f aca="false">+H1794/K1794</f>
        <v>19.3049999934</v>
      </c>
      <c r="K1794" s="4" t="n">
        <f aca="false">+ROUNDUP(MAX(G1794/12000,H1794/51,1),0)</f>
        <v>1</v>
      </c>
      <c r="L1794" s="4" t="n">
        <f aca="false">+RANDBETWEEN(1,5)</f>
        <v>2</v>
      </c>
      <c r="M1794" s="4" t="str">
        <f aca="false">+VLOOKUP(A1794&amp;B1794,[1]country_org_des!$A$1:$E$1048576,5,0)</f>
        <v>FTL||Supplier_326||Plant_8||FTL_PL-BX_1500</v>
      </c>
      <c r="N1794" s="4" t="n">
        <f aca="false">+FIND("FTL",M1794,2)+4</f>
        <v>33</v>
      </c>
      <c r="O1794" s="0" t="n">
        <f aca="false">+FIND("-",M1794)</f>
        <v>35</v>
      </c>
      <c r="P1794" s="0" t="n">
        <f aca="false">+LEN(M1794)</f>
        <v>42</v>
      </c>
      <c r="Q1794" s="0" t="str">
        <f aca="false">+RIGHT(M1794,P1794-O1794)</f>
        <v>BX_1500</v>
      </c>
      <c r="R1794" s="0" t="n">
        <f aca="false">+LEN(M1794)-LEN(SUBSTITUTE(M1794,"_",""))</f>
        <v>4</v>
      </c>
      <c r="S1794" s="0" t="n">
        <f aca="false">+FIND("!",T1794)</f>
        <v>38</v>
      </c>
      <c r="T1794" s="0" t="str">
        <f aca="false">+SUBSTITUTE(M1794,"_","!",R1794)</f>
        <v>FTL||Supplier_326||Plant_8||FTL_PL-BX!1500</v>
      </c>
    </row>
    <row r="1795" customFormat="false" ht="12.8" hidden="true" customHeight="false" outlineLevel="0" collapsed="false">
      <c r="A1795" s="0" t="s">
        <v>287</v>
      </c>
      <c r="B1795" s="0" t="s">
        <v>1859</v>
      </c>
      <c r="C1795" s="0" t="s">
        <v>2001</v>
      </c>
      <c r="D1795" s="0" t="n">
        <v>144</v>
      </c>
      <c r="E1795" s="4" t="str">
        <f aca="false">+LEFT(RIGHT(M1795,P1795-N1795+1),O1795-N1795)</f>
        <v>PL</v>
      </c>
      <c r="F1795" s="4" t="str">
        <f aca="false">+RIGHT(LEFT(M1795,S1795-1),S1795-O1795-1)</f>
        <v>BX</v>
      </c>
      <c r="G1795" s="4" t="n">
        <f aca="false">+D1795*VLOOKUP(C1795,[1]commodities!A$1:H$1048576,2,0)</f>
        <v>1679.8799999952</v>
      </c>
      <c r="H1795" s="4" t="n">
        <f aca="false">+$D1795*VLOOKUP(C1795,[1]commodities!A$1:H$1048576,3,0)</f>
        <v>21.06</v>
      </c>
      <c r="I1795" s="4" t="n">
        <f aca="false">+G1795/K1795</f>
        <v>1679.8799999952</v>
      </c>
      <c r="J1795" s="4" t="n">
        <f aca="false">+H1795/K1795</f>
        <v>21.06</v>
      </c>
      <c r="K1795" s="4" t="n">
        <f aca="false">+ROUNDUP(MAX(G1795/12000,H1795/51,1),0)</f>
        <v>1</v>
      </c>
      <c r="L1795" s="4" t="n">
        <f aca="false">+RANDBETWEEN(1,5)</f>
        <v>1</v>
      </c>
      <c r="M1795" s="4" t="str">
        <f aca="false">+VLOOKUP(A1795&amp;B1795,[1]country_org_des!$A$1:$E$1048576,5,0)</f>
        <v>FTL||Supplier_326||Plant_8||FTL_PL-BX_1500</v>
      </c>
      <c r="N1795" s="4" t="n">
        <f aca="false">+FIND("FTL",M1795,2)+4</f>
        <v>33</v>
      </c>
      <c r="O1795" s="0" t="n">
        <f aca="false">+FIND("-",M1795)</f>
        <v>35</v>
      </c>
      <c r="P1795" s="0" t="n">
        <f aca="false">+LEN(M1795)</f>
        <v>42</v>
      </c>
      <c r="Q1795" s="0" t="str">
        <f aca="false">+RIGHT(M1795,P1795-O1795)</f>
        <v>BX_1500</v>
      </c>
      <c r="R1795" s="0" t="n">
        <f aca="false">+LEN(M1795)-LEN(SUBSTITUTE(M1795,"_",""))</f>
        <v>4</v>
      </c>
      <c r="S1795" s="0" t="n">
        <f aca="false">+FIND("!",T1795)</f>
        <v>38</v>
      </c>
      <c r="T1795" s="0" t="str">
        <f aca="false">+SUBSTITUTE(M1795,"_","!",R1795)</f>
        <v>FTL||Supplier_326||Plant_8||FTL_PL-BX!1500</v>
      </c>
    </row>
    <row r="1796" customFormat="false" ht="12.8" hidden="true" customHeight="false" outlineLevel="0" collapsed="false">
      <c r="A1796" s="0" t="s">
        <v>287</v>
      </c>
      <c r="B1796" s="0" t="s">
        <v>1859</v>
      </c>
      <c r="C1796" s="0" t="s">
        <v>2002</v>
      </c>
      <c r="D1796" s="0" t="n">
        <v>144</v>
      </c>
      <c r="E1796" s="4" t="str">
        <f aca="false">+LEFT(RIGHT(M1796,P1796-N1796+1),O1796-N1796)</f>
        <v>PL</v>
      </c>
      <c r="F1796" s="4" t="str">
        <f aca="false">+RIGHT(LEFT(M1796,S1796-1),S1796-O1796-1)</f>
        <v>BX</v>
      </c>
      <c r="G1796" s="4" t="n">
        <f aca="false">+D1796*VLOOKUP(C1796,[1]commodities!A$1:H$1048576,2,0)</f>
        <v>2958.5999999952</v>
      </c>
      <c r="H1796" s="4" t="n">
        <f aca="false">+$D1796*VLOOKUP(C1796,[1]commodities!A$1:H$1048576,3,0)</f>
        <v>21.06</v>
      </c>
      <c r="I1796" s="4" t="n">
        <f aca="false">+G1796/K1796</f>
        <v>2958.5999999952</v>
      </c>
      <c r="J1796" s="4" t="n">
        <f aca="false">+H1796/K1796</f>
        <v>21.06</v>
      </c>
      <c r="K1796" s="4" t="n">
        <f aca="false">+ROUNDUP(MAX(G1796/12000,H1796/51,1),0)</f>
        <v>1</v>
      </c>
      <c r="L1796" s="4" t="n">
        <f aca="false">+RANDBETWEEN(1,5)</f>
        <v>5</v>
      </c>
      <c r="M1796" s="4" t="str">
        <f aca="false">+VLOOKUP(A1796&amp;B1796,[1]country_org_des!$A$1:$E$1048576,5,0)</f>
        <v>FTL||Supplier_326||Plant_8||FTL_PL-BX_1500</v>
      </c>
      <c r="N1796" s="4" t="n">
        <f aca="false">+FIND("FTL",M1796,2)+4</f>
        <v>33</v>
      </c>
      <c r="O1796" s="0" t="n">
        <f aca="false">+FIND("-",M1796)</f>
        <v>35</v>
      </c>
      <c r="P1796" s="0" t="n">
        <f aca="false">+LEN(M1796)</f>
        <v>42</v>
      </c>
      <c r="Q1796" s="0" t="str">
        <f aca="false">+RIGHT(M1796,P1796-O1796)</f>
        <v>BX_1500</v>
      </c>
      <c r="R1796" s="0" t="n">
        <f aca="false">+LEN(M1796)-LEN(SUBSTITUTE(M1796,"_",""))</f>
        <v>4</v>
      </c>
      <c r="S1796" s="0" t="n">
        <f aca="false">+FIND("!",T1796)</f>
        <v>38</v>
      </c>
      <c r="T1796" s="0" t="str">
        <f aca="false">+SUBSTITUTE(M1796,"_","!",R1796)</f>
        <v>FTL||Supplier_326||Plant_8||FTL_PL-BX!1500</v>
      </c>
    </row>
    <row r="1797" customFormat="false" ht="12.8" hidden="true" customHeight="false" outlineLevel="0" collapsed="false">
      <c r="A1797" s="0" t="s">
        <v>287</v>
      </c>
      <c r="B1797" s="0" t="s">
        <v>1859</v>
      </c>
      <c r="C1797" s="0" t="s">
        <v>2003</v>
      </c>
      <c r="D1797" s="0" t="n">
        <v>12</v>
      </c>
      <c r="E1797" s="4" t="str">
        <f aca="false">+LEFT(RIGHT(M1797,P1797-N1797+1),O1797-N1797)</f>
        <v>PL</v>
      </c>
      <c r="F1797" s="4" t="str">
        <f aca="false">+RIGHT(LEFT(M1797,S1797-1),S1797-O1797-1)</f>
        <v>BX</v>
      </c>
      <c r="G1797" s="4" t="n">
        <f aca="false">+D1797*VLOOKUP(C1797,[1]commodities!A$1:H$1048576,2,0)</f>
        <v>139.9899999996</v>
      </c>
      <c r="H1797" s="4" t="n">
        <f aca="false">+$D1797*VLOOKUP(C1797,[1]commodities!A$1:H$1048576,3,0)</f>
        <v>1.755</v>
      </c>
      <c r="I1797" s="4" t="n">
        <f aca="false">+G1797/K1797</f>
        <v>139.9899999996</v>
      </c>
      <c r="J1797" s="4" t="n">
        <f aca="false">+H1797/K1797</f>
        <v>1.755</v>
      </c>
      <c r="K1797" s="4" t="n">
        <f aca="false">+ROUNDUP(MAX(G1797/12000,H1797/51,1),0)</f>
        <v>1</v>
      </c>
      <c r="L1797" s="4" t="n">
        <f aca="false">+RANDBETWEEN(1,5)</f>
        <v>3</v>
      </c>
      <c r="M1797" s="4" t="str">
        <f aca="false">+VLOOKUP(A1797&amp;B1797,[1]country_org_des!$A$1:$E$1048576,5,0)</f>
        <v>FTL||Supplier_326||Plant_8||FTL_PL-BX_1500</v>
      </c>
      <c r="N1797" s="4" t="n">
        <f aca="false">+FIND("FTL",M1797,2)+4</f>
        <v>33</v>
      </c>
      <c r="O1797" s="0" t="n">
        <f aca="false">+FIND("-",M1797)</f>
        <v>35</v>
      </c>
      <c r="P1797" s="0" t="n">
        <f aca="false">+LEN(M1797)</f>
        <v>42</v>
      </c>
      <c r="Q1797" s="0" t="str">
        <f aca="false">+RIGHT(M1797,P1797-O1797)</f>
        <v>BX_1500</v>
      </c>
      <c r="R1797" s="0" t="n">
        <f aca="false">+LEN(M1797)-LEN(SUBSTITUTE(M1797,"_",""))</f>
        <v>4</v>
      </c>
      <c r="S1797" s="0" t="n">
        <f aca="false">+FIND("!",T1797)</f>
        <v>38</v>
      </c>
      <c r="T1797" s="0" t="str">
        <f aca="false">+SUBSTITUTE(M1797,"_","!",R1797)</f>
        <v>FTL||Supplier_326||Plant_8||FTL_PL-BX!1500</v>
      </c>
    </row>
    <row r="1798" customFormat="false" ht="12.8" hidden="true" customHeight="false" outlineLevel="0" collapsed="false">
      <c r="A1798" s="0" t="s">
        <v>287</v>
      </c>
      <c r="B1798" s="0" t="s">
        <v>1859</v>
      </c>
      <c r="C1798" s="0" t="s">
        <v>2004</v>
      </c>
      <c r="D1798" s="0" t="n">
        <v>18</v>
      </c>
      <c r="E1798" s="4" t="str">
        <f aca="false">+LEFT(RIGHT(M1798,P1798-N1798+1),O1798-N1798)</f>
        <v>PL</v>
      </c>
      <c r="F1798" s="4" t="str">
        <f aca="false">+RIGHT(LEFT(M1798,S1798-1),S1798-O1798-1)</f>
        <v>BX</v>
      </c>
      <c r="G1798" s="4" t="n">
        <f aca="false">+D1798*VLOOKUP(C1798,[1]commodities!A$1:H$1048576,2,0)</f>
        <v>209.9849999994</v>
      </c>
      <c r="H1798" s="4" t="n">
        <f aca="false">+$D1798*VLOOKUP(C1798,[1]commodities!A$1:H$1048576,3,0)</f>
        <v>2.6325</v>
      </c>
      <c r="I1798" s="4" t="n">
        <f aca="false">+G1798/K1798</f>
        <v>209.9849999994</v>
      </c>
      <c r="J1798" s="4" t="n">
        <f aca="false">+H1798/K1798</f>
        <v>2.6325</v>
      </c>
      <c r="K1798" s="4" t="n">
        <f aca="false">+ROUNDUP(MAX(G1798/12000,H1798/51,1),0)</f>
        <v>1</v>
      </c>
      <c r="L1798" s="4" t="n">
        <f aca="false">+RANDBETWEEN(1,5)</f>
        <v>5</v>
      </c>
      <c r="M1798" s="4" t="str">
        <f aca="false">+VLOOKUP(A1798&amp;B1798,[1]country_org_des!$A$1:$E$1048576,5,0)</f>
        <v>FTL||Supplier_326||Plant_8||FTL_PL-BX_1500</v>
      </c>
      <c r="N1798" s="4" t="n">
        <f aca="false">+FIND("FTL",M1798,2)+4</f>
        <v>33</v>
      </c>
      <c r="O1798" s="0" t="n">
        <f aca="false">+FIND("-",M1798)</f>
        <v>35</v>
      </c>
      <c r="P1798" s="0" t="n">
        <f aca="false">+LEN(M1798)</f>
        <v>42</v>
      </c>
      <c r="Q1798" s="0" t="str">
        <f aca="false">+RIGHT(M1798,P1798-O1798)</f>
        <v>BX_1500</v>
      </c>
      <c r="R1798" s="0" t="n">
        <f aca="false">+LEN(M1798)-LEN(SUBSTITUTE(M1798,"_",""))</f>
        <v>4</v>
      </c>
      <c r="S1798" s="0" t="n">
        <f aca="false">+FIND("!",T1798)</f>
        <v>38</v>
      </c>
      <c r="T1798" s="0" t="str">
        <f aca="false">+SUBSTITUTE(M1798,"_","!",R1798)</f>
        <v>FTL||Supplier_326||Plant_8||FTL_PL-BX!1500</v>
      </c>
    </row>
    <row r="1799" customFormat="false" ht="12.8" hidden="true" customHeight="false" outlineLevel="0" collapsed="false">
      <c r="A1799" s="0" t="s">
        <v>287</v>
      </c>
      <c r="B1799" s="0" t="s">
        <v>1859</v>
      </c>
      <c r="C1799" s="0" t="s">
        <v>2005</v>
      </c>
      <c r="D1799" s="0" t="n">
        <v>18</v>
      </c>
      <c r="E1799" s="4" t="str">
        <f aca="false">+LEFT(RIGHT(M1799,P1799-N1799+1),O1799-N1799)</f>
        <v>PL</v>
      </c>
      <c r="F1799" s="4" t="str">
        <f aca="false">+RIGHT(LEFT(M1799,S1799-1),S1799-O1799-1)</f>
        <v>BX</v>
      </c>
      <c r="G1799" s="4" t="n">
        <f aca="false">+D1799*VLOOKUP(C1799,[1]commodities!A$1:H$1048576,2,0)</f>
        <v>369.8249999994</v>
      </c>
      <c r="H1799" s="4" t="n">
        <f aca="false">+$D1799*VLOOKUP(C1799,[1]commodities!A$1:H$1048576,3,0)</f>
        <v>2.6325</v>
      </c>
      <c r="I1799" s="4" t="n">
        <f aca="false">+G1799/K1799</f>
        <v>369.8249999994</v>
      </c>
      <c r="J1799" s="4" t="n">
        <f aca="false">+H1799/K1799</f>
        <v>2.6325</v>
      </c>
      <c r="K1799" s="4" t="n">
        <f aca="false">+ROUNDUP(MAX(G1799/12000,H1799/51,1),0)</f>
        <v>1</v>
      </c>
      <c r="L1799" s="4" t="n">
        <f aca="false">+RANDBETWEEN(1,5)</f>
        <v>2</v>
      </c>
      <c r="M1799" s="4" t="str">
        <f aca="false">+VLOOKUP(A1799&amp;B1799,[1]country_org_des!$A$1:$E$1048576,5,0)</f>
        <v>FTL||Supplier_326||Plant_8||FTL_PL-BX_1500</v>
      </c>
      <c r="N1799" s="4" t="n">
        <f aca="false">+FIND("FTL",M1799,2)+4</f>
        <v>33</v>
      </c>
      <c r="O1799" s="0" t="n">
        <f aca="false">+FIND("-",M1799)</f>
        <v>35</v>
      </c>
      <c r="P1799" s="0" t="n">
        <f aca="false">+LEN(M1799)</f>
        <v>42</v>
      </c>
      <c r="Q1799" s="0" t="str">
        <f aca="false">+RIGHT(M1799,P1799-O1799)</f>
        <v>BX_1500</v>
      </c>
      <c r="R1799" s="0" t="n">
        <f aca="false">+LEN(M1799)-LEN(SUBSTITUTE(M1799,"_",""))</f>
        <v>4</v>
      </c>
      <c r="S1799" s="0" t="n">
        <f aca="false">+FIND("!",T1799)</f>
        <v>38</v>
      </c>
      <c r="T1799" s="0" t="str">
        <f aca="false">+SUBSTITUTE(M1799,"_","!",R1799)</f>
        <v>FTL||Supplier_326||Plant_8||FTL_PL-BX!1500</v>
      </c>
    </row>
    <row r="1800" customFormat="false" ht="12.8" hidden="true" customHeight="false" outlineLevel="0" collapsed="false">
      <c r="A1800" s="0" t="s">
        <v>287</v>
      </c>
      <c r="B1800" s="0" t="s">
        <v>1859</v>
      </c>
      <c r="C1800" s="0" t="s">
        <v>2006</v>
      </c>
      <c r="D1800" s="0" t="n">
        <v>12</v>
      </c>
      <c r="E1800" s="4" t="str">
        <f aca="false">+LEFT(RIGHT(M1800,P1800-N1800+1),O1800-N1800)</f>
        <v>PL</v>
      </c>
      <c r="F1800" s="4" t="str">
        <f aca="false">+RIGHT(LEFT(M1800,S1800-1),S1800-O1800-1)</f>
        <v>BX</v>
      </c>
      <c r="G1800" s="4" t="n">
        <f aca="false">+D1800*VLOOKUP(C1800,[1]commodities!A$1:H$1048576,2,0)</f>
        <v>246.5499999996</v>
      </c>
      <c r="H1800" s="4" t="n">
        <f aca="false">+$D1800*VLOOKUP(C1800,[1]commodities!A$1:H$1048576,3,0)</f>
        <v>1.755</v>
      </c>
      <c r="I1800" s="4" t="n">
        <f aca="false">+G1800/K1800</f>
        <v>246.5499999996</v>
      </c>
      <c r="J1800" s="4" t="n">
        <f aca="false">+H1800/K1800</f>
        <v>1.755</v>
      </c>
      <c r="K1800" s="4" t="n">
        <f aca="false">+ROUNDUP(MAX(G1800/12000,H1800/51,1),0)</f>
        <v>1</v>
      </c>
      <c r="L1800" s="4" t="n">
        <f aca="false">+RANDBETWEEN(1,5)</f>
        <v>3</v>
      </c>
      <c r="M1800" s="4" t="str">
        <f aca="false">+VLOOKUP(A1800&amp;B1800,[1]country_org_des!$A$1:$E$1048576,5,0)</f>
        <v>FTL||Supplier_326||Plant_8||FTL_PL-BX_1500</v>
      </c>
      <c r="N1800" s="4" t="n">
        <f aca="false">+FIND("FTL",M1800,2)+4</f>
        <v>33</v>
      </c>
      <c r="O1800" s="0" t="n">
        <f aca="false">+FIND("-",M1800)</f>
        <v>35</v>
      </c>
      <c r="P1800" s="0" t="n">
        <f aca="false">+LEN(M1800)</f>
        <v>42</v>
      </c>
      <c r="Q1800" s="0" t="str">
        <f aca="false">+RIGHT(M1800,P1800-O1800)</f>
        <v>BX_1500</v>
      </c>
      <c r="R1800" s="0" t="n">
        <f aca="false">+LEN(M1800)-LEN(SUBSTITUTE(M1800,"_",""))</f>
        <v>4</v>
      </c>
      <c r="S1800" s="0" t="n">
        <f aca="false">+FIND("!",T1800)</f>
        <v>38</v>
      </c>
      <c r="T1800" s="0" t="str">
        <f aca="false">+SUBSTITUTE(M1800,"_","!",R1800)</f>
        <v>FTL||Supplier_326||Plant_8||FTL_PL-BX!1500</v>
      </c>
    </row>
    <row r="1801" customFormat="false" ht="12.8" hidden="true" customHeight="false" outlineLevel="0" collapsed="false">
      <c r="A1801" s="0" t="s">
        <v>287</v>
      </c>
      <c r="B1801" s="0" t="s">
        <v>1859</v>
      </c>
      <c r="C1801" s="0" t="s">
        <v>2007</v>
      </c>
      <c r="D1801" s="0" t="n">
        <v>32</v>
      </c>
      <c r="E1801" s="4" t="str">
        <f aca="false">+LEFT(RIGHT(M1801,P1801-N1801+1),O1801-N1801)</f>
        <v>PL</v>
      </c>
      <c r="F1801" s="4" t="str">
        <f aca="false">+RIGHT(LEFT(M1801,S1801-1),S1801-O1801-1)</f>
        <v>BX</v>
      </c>
      <c r="G1801" s="4" t="n">
        <f aca="false">+D1801*VLOOKUP(C1801,[1]commodities!A$1:H$1048576,2,0)</f>
        <v>291.26</v>
      </c>
      <c r="H1801" s="4" t="n">
        <f aca="false">+$D1801*VLOOKUP(C1801,[1]commodities!A$1:H$1048576,3,0)</f>
        <v>3.51</v>
      </c>
      <c r="I1801" s="4" t="n">
        <f aca="false">+G1801/K1801</f>
        <v>291.26</v>
      </c>
      <c r="J1801" s="4" t="n">
        <f aca="false">+H1801/K1801</f>
        <v>3.51</v>
      </c>
      <c r="K1801" s="4" t="n">
        <f aca="false">+ROUNDUP(MAX(G1801/12000,H1801/51,1),0)</f>
        <v>1</v>
      </c>
      <c r="L1801" s="4" t="n">
        <f aca="false">+RANDBETWEEN(1,5)</f>
        <v>4</v>
      </c>
      <c r="M1801" s="4" t="str">
        <f aca="false">+VLOOKUP(A1801&amp;B1801,[1]country_org_des!$A$1:$E$1048576,5,0)</f>
        <v>FTL||Supplier_326||Plant_8||FTL_PL-BX_1500</v>
      </c>
      <c r="N1801" s="4" t="n">
        <f aca="false">+FIND("FTL",M1801,2)+4</f>
        <v>33</v>
      </c>
      <c r="O1801" s="0" t="n">
        <f aca="false">+FIND("-",M1801)</f>
        <v>35</v>
      </c>
      <c r="P1801" s="0" t="n">
        <f aca="false">+LEN(M1801)</f>
        <v>42</v>
      </c>
      <c r="Q1801" s="0" t="str">
        <f aca="false">+RIGHT(M1801,P1801-O1801)</f>
        <v>BX_1500</v>
      </c>
      <c r="R1801" s="0" t="n">
        <f aca="false">+LEN(M1801)-LEN(SUBSTITUTE(M1801,"_",""))</f>
        <v>4</v>
      </c>
      <c r="S1801" s="0" t="n">
        <f aca="false">+FIND("!",T1801)</f>
        <v>38</v>
      </c>
      <c r="T1801" s="0" t="str">
        <f aca="false">+SUBSTITUTE(M1801,"_","!",R1801)</f>
        <v>FTL||Supplier_326||Plant_8||FTL_PL-BX!1500</v>
      </c>
    </row>
    <row r="1802" customFormat="false" ht="12.8" hidden="true" customHeight="false" outlineLevel="0" collapsed="false">
      <c r="A1802" s="0" t="s">
        <v>287</v>
      </c>
      <c r="B1802" s="0" t="s">
        <v>1859</v>
      </c>
      <c r="C1802" s="0" t="s">
        <v>2008</v>
      </c>
      <c r="D1802" s="0" t="n">
        <v>32</v>
      </c>
      <c r="E1802" s="4" t="str">
        <f aca="false">+LEFT(RIGHT(M1802,P1802-N1802+1),O1802-N1802)</f>
        <v>PL</v>
      </c>
      <c r="F1802" s="4" t="str">
        <f aca="false">+RIGHT(LEFT(M1802,S1802-1),S1802-O1802-1)</f>
        <v>BX</v>
      </c>
      <c r="G1802" s="4" t="n">
        <f aca="false">+D1802*VLOOKUP(C1802,[1]commodities!A$1:H$1048576,2,0)</f>
        <v>378.3</v>
      </c>
      <c r="H1802" s="4" t="n">
        <f aca="false">+$D1802*VLOOKUP(C1802,[1]commodities!A$1:H$1048576,3,0)</f>
        <v>3.51</v>
      </c>
      <c r="I1802" s="4" t="n">
        <f aca="false">+G1802/K1802</f>
        <v>378.3</v>
      </c>
      <c r="J1802" s="4" t="n">
        <f aca="false">+H1802/K1802</f>
        <v>3.51</v>
      </c>
      <c r="K1802" s="4" t="n">
        <f aca="false">+ROUNDUP(MAX(G1802/12000,H1802/51,1),0)</f>
        <v>1</v>
      </c>
      <c r="L1802" s="4" t="n">
        <f aca="false">+RANDBETWEEN(1,5)</f>
        <v>4</v>
      </c>
      <c r="M1802" s="4" t="str">
        <f aca="false">+VLOOKUP(A1802&amp;B1802,[1]country_org_des!$A$1:$E$1048576,5,0)</f>
        <v>FTL||Supplier_326||Plant_8||FTL_PL-BX_1500</v>
      </c>
      <c r="N1802" s="4" t="n">
        <f aca="false">+FIND("FTL",M1802,2)+4</f>
        <v>33</v>
      </c>
      <c r="O1802" s="0" t="n">
        <f aca="false">+FIND("-",M1802)</f>
        <v>35</v>
      </c>
      <c r="P1802" s="0" t="n">
        <f aca="false">+LEN(M1802)</f>
        <v>42</v>
      </c>
      <c r="Q1802" s="0" t="str">
        <f aca="false">+RIGHT(M1802,P1802-O1802)</f>
        <v>BX_1500</v>
      </c>
      <c r="R1802" s="0" t="n">
        <f aca="false">+LEN(M1802)-LEN(SUBSTITUTE(M1802,"_",""))</f>
        <v>4</v>
      </c>
      <c r="S1802" s="0" t="n">
        <f aca="false">+FIND("!",T1802)</f>
        <v>38</v>
      </c>
      <c r="T1802" s="0" t="str">
        <f aca="false">+SUBSTITUTE(M1802,"_","!",R1802)</f>
        <v>FTL||Supplier_326||Plant_8||FTL_PL-BX!1500</v>
      </c>
    </row>
    <row r="1803" customFormat="false" ht="12.8" hidden="true" customHeight="false" outlineLevel="0" collapsed="false">
      <c r="A1803" s="0" t="s">
        <v>287</v>
      </c>
      <c r="B1803" s="0" t="s">
        <v>1859</v>
      </c>
      <c r="C1803" s="0" t="s">
        <v>2009</v>
      </c>
      <c r="D1803" s="0" t="n">
        <v>88</v>
      </c>
      <c r="E1803" s="4" t="str">
        <f aca="false">+LEFT(RIGHT(M1803,P1803-N1803+1),O1803-N1803)</f>
        <v>PL</v>
      </c>
      <c r="F1803" s="4" t="str">
        <f aca="false">+RIGHT(LEFT(M1803,S1803-1),S1803-O1803-1)</f>
        <v>BX</v>
      </c>
      <c r="G1803" s="4" t="n">
        <f aca="false">+D1803*VLOOKUP(C1803,[1]commodities!A$1:H$1048576,2,0)</f>
        <v>800.965</v>
      </c>
      <c r="H1803" s="4" t="n">
        <f aca="false">+$D1803*VLOOKUP(C1803,[1]commodities!A$1:H$1048576,3,0)</f>
        <v>9.6525</v>
      </c>
      <c r="I1803" s="4" t="n">
        <f aca="false">+G1803/K1803</f>
        <v>800.965</v>
      </c>
      <c r="J1803" s="4" t="n">
        <f aca="false">+H1803/K1803</f>
        <v>9.6525</v>
      </c>
      <c r="K1803" s="4" t="n">
        <f aca="false">+ROUNDUP(MAX(G1803/12000,H1803/51,1),0)</f>
        <v>1</v>
      </c>
      <c r="L1803" s="4" t="n">
        <f aca="false">+RANDBETWEEN(1,5)</f>
        <v>1</v>
      </c>
      <c r="M1803" s="4" t="str">
        <f aca="false">+VLOOKUP(A1803&amp;B1803,[1]country_org_des!$A$1:$E$1048576,5,0)</f>
        <v>FTL||Supplier_326||Plant_8||FTL_PL-BX_1500</v>
      </c>
      <c r="N1803" s="4" t="n">
        <f aca="false">+FIND("FTL",M1803,2)+4</f>
        <v>33</v>
      </c>
      <c r="O1803" s="0" t="n">
        <f aca="false">+FIND("-",M1803)</f>
        <v>35</v>
      </c>
      <c r="P1803" s="0" t="n">
        <f aca="false">+LEN(M1803)</f>
        <v>42</v>
      </c>
      <c r="Q1803" s="0" t="str">
        <f aca="false">+RIGHT(M1803,P1803-O1803)</f>
        <v>BX_1500</v>
      </c>
      <c r="R1803" s="0" t="n">
        <f aca="false">+LEN(M1803)-LEN(SUBSTITUTE(M1803,"_",""))</f>
        <v>4</v>
      </c>
      <c r="S1803" s="0" t="n">
        <f aca="false">+FIND("!",T1803)</f>
        <v>38</v>
      </c>
      <c r="T1803" s="0" t="str">
        <f aca="false">+SUBSTITUTE(M1803,"_","!",R1803)</f>
        <v>FTL||Supplier_326||Plant_8||FTL_PL-BX!1500</v>
      </c>
    </row>
    <row r="1804" customFormat="false" ht="12.8" hidden="true" customHeight="false" outlineLevel="0" collapsed="false">
      <c r="A1804" s="0" t="s">
        <v>287</v>
      </c>
      <c r="B1804" s="0" t="s">
        <v>1859</v>
      </c>
      <c r="C1804" s="0" t="s">
        <v>2010</v>
      </c>
      <c r="D1804" s="0" t="n">
        <v>88</v>
      </c>
      <c r="E1804" s="4" t="str">
        <f aca="false">+LEFT(RIGHT(M1804,P1804-N1804+1),O1804-N1804)</f>
        <v>PL</v>
      </c>
      <c r="F1804" s="4" t="str">
        <f aca="false">+RIGHT(LEFT(M1804,S1804-1),S1804-O1804-1)</f>
        <v>BX</v>
      </c>
      <c r="G1804" s="4" t="n">
        <f aca="false">+D1804*VLOOKUP(C1804,[1]commodities!A$1:H$1048576,2,0)</f>
        <v>1040.325</v>
      </c>
      <c r="H1804" s="4" t="n">
        <f aca="false">+$D1804*VLOOKUP(C1804,[1]commodities!A$1:H$1048576,3,0)</f>
        <v>9.6525</v>
      </c>
      <c r="I1804" s="4" t="n">
        <f aca="false">+G1804/K1804</f>
        <v>1040.325</v>
      </c>
      <c r="J1804" s="4" t="n">
        <f aca="false">+H1804/K1804</f>
        <v>9.6525</v>
      </c>
      <c r="K1804" s="4" t="n">
        <f aca="false">+ROUNDUP(MAX(G1804/12000,H1804/51,1),0)</f>
        <v>1</v>
      </c>
      <c r="L1804" s="4" t="n">
        <f aca="false">+RANDBETWEEN(1,5)</f>
        <v>3</v>
      </c>
      <c r="M1804" s="4" t="str">
        <f aca="false">+VLOOKUP(A1804&amp;B1804,[1]country_org_des!$A$1:$E$1048576,5,0)</f>
        <v>FTL||Supplier_326||Plant_8||FTL_PL-BX_1500</v>
      </c>
      <c r="N1804" s="4" t="n">
        <f aca="false">+FIND("FTL",M1804,2)+4</f>
        <v>33</v>
      </c>
      <c r="O1804" s="0" t="n">
        <f aca="false">+FIND("-",M1804)</f>
        <v>35</v>
      </c>
      <c r="P1804" s="0" t="n">
        <f aca="false">+LEN(M1804)</f>
        <v>42</v>
      </c>
      <c r="Q1804" s="0" t="str">
        <f aca="false">+RIGHT(M1804,P1804-O1804)</f>
        <v>BX_1500</v>
      </c>
      <c r="R1804" s="0" t="n">
        <f aca="false">+LEN(M1804)-LEN(SUBSTITUTE(M1804,"_",""))</f>
        <v>4</v>
      </c>
      <c r="S1804" s="0" t="n">
        <f aca="false">+FIND("!",T1804)</f>
        <v>38</v>
      </c>
      <c r="T1804" s="0" t="str">
        <f aca="false">+SUBSTITUTE(M1804,"_","!",R1804)</f>
        <v>FTL||Supplier_326||Plant_8||FTL_PL-BX!1500</v>
      </c>
    </row>
    <row r="1805" customFormat="false" ht="12.8" hidden="true" customHeight="false" outlineLevel="0" collapsed="false">
      <c r="A1805" s="0" t="s">
        <v>287</v>
      </c>
      <c r="B1805" s="0" t="s">
        <v>1859</v>
      </c>
      <c r="C1805" s="0" t="s">
        <v>2011</v>
      </c>
      <c r="D1805" s="0" t="n">
        <v>32</v>
      </c>
      <c r="E1805" s="4" t="str">
        <f aca="false">+LEFT(RIGHT(M1805,P1805-N1805+1),O1805-N1805)</f>
        <v>PL</v>
      </c>
      <c r="F1805" s="4" t="str">
        <f aca="false">+RIGHT(LEFT(M1805,S1805-1),S1805-O1805-1)</f>
        <v>BX</v>
      </c>
      <c r="G1805" s="4" t="n">
        <f aca="false">+D1805*VLOOKUP(C1805,[1]commodities!A$1:H$1048576,2,0)</f>
        <v>291.26</v>
      </c>
      <c r="H1805" s="4" t="n">
        <f aca="false">+$D1805*VLOOKUP(C1805,[1]commodities!A$1:H$1048576,3,0)</f>
        <v>3.51</v>
      </c>
      <c r="I1805" s="4" t="n">
        <f aca="false">+G1805/K1805</f>
        <v>291.26</v>
      </c>
      <c r="J1805" s="4" t="n">
        <f aca="false">+H1805/K1805</f>
        <v>3.51</v>
      </c>
      <c r="K1805" s="4" t="n">
        <f aca="false">+ROUNDUP(MAX(G1805/12000,H1805/51,1),0)</f>
        <v>1</v>
      </c>
      <c r="L1805" s="4" t="n">
        <f aca="false">+RANDBETWEEN(1,5)</f>
        <v>1</v>
      </c>
      <c r="M1805" s="4" t="str">
        <f aca="false">+VLOOKUP(A1805&amp;B1805,[1]country_org_des!$A$1:$E$1048576,5,0)</f>
        <v>FTL||Supplier_326||Plant_8||FTL_PL-BX_1500</v>
      </c>
      <c r="N1805" s="4" t="n">
        <f aca="false">+FIND("FTL",M1805,2)+4</f>
        <v>33</v>
      </c>
      <c r="O1805" s="0" t="n">
        <f aca="false">+FIND("-",M1805)</f>
        <v>35</v>
      </c>
      <c r="P1805" s="0" t="n">
        <f aca="false">+LEN(M1805)</f>
        <v>42</v>
      </c>
      <c r="Q1805" s="0" t="str">
        <f aca="false">+RIGHT(M1805,P1805-O1805)</f>
        <v>BX_1500</v>
      </c>
      <c r="R1805" s="0" t="n">
        <f aca="false">+LEN(M1805)-LEN(SUBSTITUTE(M1805,"_",""))</f>
        <v>4</v>
      </c>
      <c r="S1805" s="0" t="n">
        <f aca="false">+FIND("!",T1805)</f>
        <v>38</v>
      </c>
      <c r="T1805" s="0" t="str">
        <f aca="false">+SUBSTITUTE(M1805,"_","!",R1805)</f>
        <v>FTL||Supplier_326||Plant_8||FTL_PL-BX!1500</v>
      </c>
    </row>
    <row r="1806" customFormat="false" ht="12.8" hidden="true" customHeight="false" outlineLevel="0" collapsed="false">
      <c r="A1806" s="0" t="s">
        <v>287</v>
      </c>
      <c r="B1806" s="0" t="s">
        <v>1859</v>
      </c>
      <c r="C1806" s="0" t="s">
        <v>2012</v>
      </c>
      <c r="D1806" s="0" t="n">
        <v>32</v>
      </c>
      <c r="E1806" s="4" t="str">
        <f aca="false">+LEFT(RIGHT(M1806,P1806-N1806+1),O1806-N1806)</f>
        <v>PL</v>
      </c>
      <c r="F1806" s="4" t="str">
        <f aca="false">+RIGHT(LEFT(M1806,S1806-1),S1806-O1806-1)</f>
        <v>BX</v>
      </c>
      <c r="G1806" s="4" t="n">
        <f aca="false">+D1806*VLOOKUP(C1806,[1]commodities!A$1:H$1048576,2,0)</f>
        <v>378.3</v>
      </c>
      <c r="H1806" s="4" t="n">
        <f aca="false">+$D1806*VLOOKUP(C1806,[1]commodities!A$1:H$1048576,3,0)</f>
        <v>3.51</v>
      </c>
      <c r="I1806" s="4" t="n">
        <f aca="false">+G1806/K1806</f>
        <v>378.3</v>
      </c>
      <c r="J1806" s="4" t="n">
        <f aca="false">+H1806/K1806</f>
        <v>3.51</v>
      </c>
      <c r="K1806" s="4" t="n">
        <f aca="false">+ROUNDUP(MAX(G1806/12000,H1806/51,1),0)</f>
        <v>1</v>
      </c>
      <c r="L1806" s="4" t="n">
        <f aca="false">+RANDBETWEEN(1,5)</f>
        <v>3</v>
      </c>
      <c r="M1806" s="4" t="str">
        <f aca="false">+VLOOKUP(A1806&amp;B1806,[1]country_org_des!$A$1:$E$1048576,5,0)</f>
        <v>FTL||Supplier_326||Plant_8||FTL_PL-BX_1500</v>
      </c>
      <c r="N1806" s="4" t="n">
        <f aca="false">+FIND("FTL",M1806,2)+4</f>
        <v>33</v>
      </c>
      <c r="O1806" s="0" t="n">
        <f aca="false">+FIND("-",M1806)</f>
        <v>35</v>
      </c>
      <c r="P1806" s="0" t="n">
        <f aca="false">+LEN(M1806)</f>
        <v>42</v>
      </c>
      <c r="Q1806" s="0" t="str">
        <f aca="false">+RIGHT(M1806,P1806-O1806)</f>
        <v>BX_1500</v>
      </c>
      <c r="R1806" s="0" t="n">
        <f aca="false">+LEN(M1806)-LEN(SUBSTITUTE(M1806,"_",""))</f>
        <v>4</v>
      </c>
      <c r="S1806" s="0" t="n">
        <f aca="false">+FIND("!",T1806)</f>
        <v>38</v>
      </c>
      <c r="T1806" s="0" t="str">
        <f aca="false">+SUBSTITUTE(M1806,"_","!",R1806)</f>
        <v>FTL||Supplier_326||Plant_8||FTL_PL-BX!1500</v>
      </c>
    </row>
    <row r="1807" customFormat="false" ht="12.8" hidden="true" customHeight="false" outlineLevel="0" collapsed="false">
      <c r="A1807" s="0" t="s">
        <v>287</v>
      </c>
      <c r="B1807" s="0" t="s">
        <v>1859</v>
      </c>
      <c r="C1807" s="0" t="s">
        <v>2013</v>
      </c>
      <c r="D1807" s="0" t="n">
        <v>32</v>
      </c>
      <c r="E1807" s="4" t="str">
        <f aca="false">+LEFT(RIGHT(M1807,P1807-N1807+1),O1807-N1807)</f>
        <v>PL</v>
      </c>
      <c r="F1807" s="4" t="str">
        <f aca="false">+RIGHT(LEFT(M1807,S1807-1),S1807-O1807-1)</f>
        <v>BX</v>
      </c>
      <c r="G1807" s="4" t="n">
        <f aca="false">+D1807*VLOOKUP(C1807,[1]commodities!A$1:H$1048576,2,0)</f>
        <v>291.26</v>
      </c>
      <c r="H1807" s="4" t="n">
        <f aca="false">+$D1807*VLOOKUP(C1807,[1]commodities!A$1:H$1048576,3,0)</f>
        <v>3.51</v>
      </c>
      <c r="I1807" s="4" t="n">
        <f aca="false">+G1807/K1807</f>
        <v>291.26</v>
      </c>
      <c r="J1807" s="4" t="n">
        <f aca="false">+H1807/K1807</f>
        <v>3.51</v>
      </c>
      <c r="K1807" s="4" t="n">
        <f aca="false">+ROUNDUP(MAX(G1807/12000,H1807/51,1),0)</f>
        <v>1</v>
      </c>
      <c r="L1807" s="4" t="n">
        <f aca="false">+RANDBETWEEN(1,5)</f>
        <v>5</v>
      </c>
      <c r="M1807" s="4" t="str">
        <f aca="false">+VLOOKUP(A1807&amp;B1807,[1]country_org_des!$A$1:$E$1048576,5,0)</f>
        <v>FTL||Supplier_326||Plant_8||FTL_PL-BX_1500</v>
      </c>
      <c r="N1807" s="4" t="n">
        <f aca="false">+FIND("FTL",M1807,2)+4</f>
        <v>33</v>
      </c>
      <c r="O1807" s="0" t="n">
        <f aca="false">+FIND("-",M1807)</f>
        <v>35</v>
      </c>
      <c r="P1807" s="0" t="n">
        <f aca="false">+LEN(M1807)</f>
        <v>42</v>
      </c>
      <c r="Q1807" s="0" t="str">
        <f aca="false">+RIGHT(M1807,P1807-O1807)</f>
        <v>BX_1500</v>
      </c>
      <c r="R1807" s="0" t="n">
        <f aca="false">+LEN(M1807)-LEN(SUBSTITUTE(M1807,"_",""))</f>
        <v>4</v>
      </c>
      <c r="S1807" s="0" t="n">
        <f aca="false">+FIND("!",T1807)</f>
        <v>38</v>
      </c>
      <c r="T1807" s="0" t="str">
        <f aca="false">+SUBSTITUTE(M1807,"_","!",R1807)</f>
        <v>FTL||Supplier_326||Plant_8||FTL_PL-BX!1500</v>
      </c>
    </row>
    <row r="1808" customFormat="false" ht="12.8" hidden="true" customHeight="false" outlineLevel="0" collapsed="false">
      <c r="A1808" s="0" t="s">
        <v>287</v>
      </c>
      <c r="B1808" s="0" t="s">
        <v>1859</v>
      </c>
      <c r="C1808" s="0" t="s">
        <v>2014</v>
      </c>
      <c r="D1808" s="0" t="n">
        <v>32</v>
      </c>
      <c r="E1808" s="4" t="str">
        <f aca="false">+LEFT(RIGHT(M1808,P1808-N1808+1),O1808-N1808)</f>
        <v>PL</v>
      </c>
      <c r="F1808" s="4" t="str">
        <f aca="false">+RIGHT(LEFT(M1808,S1808-1),S1808-O1808-1)</f>
        <v>BX</v>
      </c>
      <c r="G1808" s="4" t="n">
        <f aca="false">+D1808*VLOOKUP(C1808,[1]commodities!A$1:H$1048576,2,0)</f>
        <v>378.3</v>
      </c>
      <c r="H1808" s="4" t="n">
        <f aca="false">+$D1808*VLOOKUP(C1808,[1]commodities!A$1:H$1048576,3,0)</f>
        <v>3.51</v>
      </c>
      <c r="I1808" s="4" t="n">
        <f aca="false">+G1808/K1808</f>
        <v>378.3</v>
      </c>
      <c r="J1808" s="4" t="n">
        <f aca="false">+H1808/K1808</f>
        <v>3.51</v>
      </c>
      <c r="K1808" s="4" t="n">
        <f aca="false">+ROUNDUP(MAX(G1808/12000,H1808/51,1),0)</f>
        <v>1</v>
      </c>
      <c r="L1808" s="4" t="n">
        <f aca="false">+RANDBETWEEN(1,5)</f>
        <v>4</v>
      </c>
      <c r="M1808" s="4" t="str">
        <f aca="false">+VLOOKUP(A1808&amp;B1808,[1]country_org_des!$A$1:$E$1048576,5,0)</f>
        <v>FTL||Supplier_326||Plant_8||FTL_PL-BX_1500</v>
      </c>
      <c r="N1808" s="4" t="n">
        <f aca="false">+FIND("FTL",M1808,2)+4</f>
        <v>33</v>
      </c>
      <c r="O1808" s="0" t="n">
        <f aca="false">+FIND("-",M1808)</f>
        <v>35</v>
      </c>
      <c r="P1808" s="0" t="n">
        <f aca="false">+LEN(M1808)</f>
        <v>42</v>
      </c>
      <c r="Q1808" s="0" t="str">
        <f aca="false">+RIGHT(M1808,P1808-O1808)</f>
        <v>BX_1500</v>
      </c>
      <c r="R1808" s="0" t="n">
        <f aca="false">+LEN(M1808)-LEN(SUBSTITUTE(M1808,"_",""))</f>
        <v>4</v>
      </c>
      <c r="S1808" s="0" t="n">
        <f aca="false">+FIND("!",T1808)</f>
        <v>38</v>
      </c>
      <c r="T1808" s="0" t="str">
        <f aca="false">+SUBSTITUTE(M1808,"_","!",R1808)</f>
        <v>FTL||Supplier_326||Plant_8||FTL_PL-BX!1500</v>
      </c>
    </row>
    <row r="1809" customFormat="false" ht="12.8" hidden="true" customHeight="false" outlineLevel="0" collapsed="false">
      <c r="A1809" s="0" t="s">
        <v>287</v>
      </c>
      <c r="B1809" s="0" t="s">
        <v>1859</v>
      </c>
      <c r="C1809" s="0" t="s">
        <v>2015</v>
      </c>
      <c r="D1809" s="0" t="n">
        <v>8</v>
      </c>
      <c r="E1809" s="4" t="str">
        <f aca="false">+LEFT(RIGHT(M1809,P1809-N1809+1),O1809-N1809)</f>
        <v>PL</v>
      </c>
      <c r="F1809" s="4" t="str">
        <f aca="false">+RIGHT(LEFT(M1809,S1809-1),S1809-O1809-1)</f>
        <v>BX</v>
      </c>
      <c r="G1809" s="4" t="n">
        <f aca="false">+D1809*VLOOKUP(C1809,[1]commodities!A$1:H$1048576,2,0)</f>
        <v>75.215</v>
      </c>
      <c r="H1809" s="4" t="n">
        <f aca="false">+$D1809*VLOOKUP(C1809,[1]commodities!A$1:H$1048576,3,0)</f>
        <v>0.8775</v>
      </c>
      <c r="I1809" s="4" t="n">
        <f aca="false">+G1809/K1809</f>
        <v>75.215</v>
      </c>
      <c r="J1809" s="4" t="n">
        <f aca="false">+H1809/K1809</f>
        <v>0.8775</v>
      </c>
      <c r="K1809" s="4" t="n">
        <f aca="false">+ROUNDUP(MAX(G1809/12000,H1809/51,1),0)</f>
        <v>1</v>
      </c>
      <c r="L1809" s="4" t="n">
        <f aca="false">+RANDBETWEEN(1,5)</f>
        <v>4</v>
      </c>
      <c r="M1809" s="4" t="str">
        <f aca="false">+VLOOKUP(A1809&amp;B1809,[1]country_org_des!$A$1:$E$1048576,5,0)</f>
        <v>FTL||Supplier_326||Plant_8||FTL_PL-BX_1500</v>
      </c>
      <c r="N1809" s="4" t="n">
        <f aca="false">+FIND("FTL",M1809,2)+4</f>
        <v>33</v>
      </c>
      <c r="O1809" s="0" t="n">
        <f aca="false">+FIND("-",M1809)</f>
        <v>35</v>
      </c>
      <c r="P1809" s="0" t="n">
        <f aca="false">+LEN(M1809)</f>
        <v>42</v>
      </c>
      <c r="Q1809" s="0" t="str">
        <f aca="false">+RIGHT(M1809,P1809-O1809)</f>
        <v>BX_1500</v>
      </c>
      <c r="R1809" s="0" t="n">
        <f aca="false">+LEN(M1809)-LEN(SUBSTITUTE(M1809,"_",""))</f>
        <v>4</v>
      </c>
      <c r="S1809" s="0" t="n">
        <f aca="false">+FIND("!",T1809)</f>
        <v>38</v>
      </c>
      <c r="T1809" s="0" t="str">
        <f aca="false">+SUBSTITUTE(M1809,"_","!",R1809)</f>
        <v>FTL||Supplier_326||Plant_8||FTL_PL-BX!1500</v>
      </c>
    </row>
    <row r="1810" customFormat="false" ht="12.8" hidden="true" customHeight="false" outlineLevel="0" collapsed="false">
      <c r="A1810" s="0" t="s">
        <v>287</v>
      </c>
      <c r="B1810" s="0" t="s">
        <v>1859</v>
      </c>
      <c r="C1810" s="0" t="s">
        <v>2016</v>
      </c>
      <c r="D1810" s="0" t="n">
        <v>8</v>
      </c>
      <c r="E1810" s="4" t="str">
        <f aca="false">+LEFT(RIGHT(M1810,P1810-N1810+1),O1810-N1810)</f>
        <v>PL</v>
      </c>
      <c r="F1810" s="4" t="str">
        <f aca="false">+RIGHT(LEFT(M1810,S1810-1),S1810-O1810-1)</f>
        <v>BX</v>
      </c>
      <c r="G1810" s="4" t="n">
        <f aca="false">+D1810*VLOOKUP(C1810,[1]commodities!A$1:H$1048576,2,0)</f>
        <v>94.575</v>
      </c>
      <c r="H1810" s="4" t="n">
        <f aca="false">+$D1810*VLOOKUP(C1810,[1]commodities!A$1:H$1048576,3,0)</f>
        <v>0.8775</v>
      </c>
      <c r="I1810" s="4" t="n">
        <f aca="false">+G1810/K1810</f>
        <v>94.575</v>
      </c>
      <c r="J1810" s="4" t="n">
        <f aca="false">+H1810/K1810</f>
        <v>0.8775</v>
      </c>
      <c r="K1810" s="4" t="n">
        <f aca="false">+ROUNDUP(MAX(G1810/12000,H1810/51,1),0)</f>
        <v>1</v>
      </c>
      <c r="L1810" s="4" t="n">
        <f aca="false">+RANDBETWEEN(1,5)</f>
        <v>3</v>
      </c>
      <c r="M1810" s="4" t="str">
        <f aca="false">+VLOOKUP(A1810&amp;B1810,[1]country_org_des!$A$1:$E$1048576,5,0)</f>
        <v>FTL||Supplier_326||Plant_8||FTL_PL-BX_1500</v>
      </c>
      <c r="N1810" s="4" t="n">
        <f aca="false">+FIND("FTL",M1810,2)+4</f>
        <v>33</v>
      </c>
      <c r="O1810" s="0" t="n">
        <f aca="false">+FIND("-",M1810)</f>
        <v>35</v>
      </c>
      <c r="P1810" s="0" t="n">
        <f aca="false">+LEN(M1810)</f>
        <v>42</v>
      </c>
      <c r="Q1810" s="0" t="str">
        <f aca="false">+RIGHT(M1810,P1810-O1810)</f>
        <v>BX_1500</v>
      </c>
      <c r="R1810" s="0" t="n">
        <f aca="false">+LEN(M1810)-LEN(SUBSTITUTE(M1810,"_",""))</f>
        <v>4</v>
      </c>
      <c r="S1810" s="0" t="n">
        <f aca="false">+FIND("!",T1810)</f>
        <v>38</v>
      </c>
      <c r="T1810" s="0" t="str">
        <f aca="false">+SUBSTITUTE(M1810,"_","!",R1810)</f>
        <v>FTL||Supplier_326||Plant_8||FTL_PL-BX!1500</v>
      </c>
    </row>
    <row r="1811" customFormat="false" ht="12.8" hidden="true" customHeight="false" outlineLevel="0" collapsed="false">
      <c r="A1811" s="0" t="s">
        <v>287</v>
      </c>
      <c r="B1811" s="0" t="s">
        <v>1859</v>
      </c>
      <c r="C1811" s="0" t="s">
        <v>2017</v>
      </c>
      <c r="D1811" s="0" t="n">
        <v>32</v>
      </c>
      <c r="E1811" s="4" t="str">
        <f aca="false">+LEFT(RIGHT(M1811,P1811-N1811+1),O1811-N1811)</f>
        <v>PL</v>
      </c>
      <c r="F1811" s="4" t="str">
        <f aca="false">+RIGHT(LEFT(M1811,S1811-1),S1811-O1811-1)</f>
        <v>BX</v>
      </c>
      <c r="G1811" s="4" t="n">
        <f aca="false">+D1811*VLOOKUP(C1811,[1]commodities!A$1:H$1048576,2,0)</f>
        <v>378.3</v>
      </c>
      <c r="H1811" s="4" t="n">
        <f aca="false">+$D1811*VLOOKUP(C1811,[1]commodities!A$1:H$1048576,3,0)</f>
        <v>3.51</v>
      </c>
      <c r="I1811" s="4" t="n">
        <f aca="false">+G1811/K1811</f>
        <v>378.3</v>
      </c>
      <c r="J1811" s="4" t="n">
        <f aca="false">+H1811/K1811</f>
        <v>3.51</v>
      </c>
      <c r="K1811" s="4" t="n">
        <f aca="false">+ROUNDUP(MAX(G1811/12000,H1811/51,1),0)</f>
        <v>1</v>
      </c>
      <c r="L1811" s="4" t="n">
        <f aca="false">+RANDBETWEEN(1,5)</f>
        <v>4</v>
      </c>
      <c r="M1811" s="4" t="str">
        <f aca="false">+VLOOKUP(A1811&amp;B1811,[1]country_org_des!$A$1:$E$1048576,5,0)</f>
        <v>FTL||Supplier_326||Plant_8||FTL_PL-BX_1500</v>
      </c>
      <c r="N1811" s="4" t="n">
        <f aca="false">+FIND("FTL",M1811,2)+4</f>
        <v>33</v>
      </c>
      <c r="O1811" s="0" t="n">
        <f aca="false">+FIND("-",M1811)</f>
        <v>35</v>
      </c>
      <c r="P1811" s="0" t="n">
        <f aca="false">+LEN(M1811)</f>
        <v>42</v>
      </c>
      <c r="Q1811" s="0" t="str">
        <f aca="false">+RIGHT(M1811,P1811-O1811)</f>
        <v>BX_1500</v>
      </c>
      <c r="R1811" s="0" t="n">
        <f aca="false">+LEN(M1811)-LEN(SUBSTITUTE(M1811,"_",""))</f>
        <v>4</v>
      </c>
      <c r="S1811" s="0" t="n">
        <f aca="false">+FIND("!",T1811)</f>
        <v>38</v>
      </c>
      <c r="T1811" s="0" t="str">
        <f aca="false">+SUBSTITUTE(M1811,"_","!",R1811)</f>
        <v>FTL||Supplier_326||Plant_8||FTL_PL-BX!1500</v>
      </c>
    </row>
    <row r="1812" customFormat="false" ht="12.8" hidden="true" customHeight="false" outlineLevel="0" collapsed="false">
      <c r="A1812" s="0" t="s">
        <v>287</v>
      </c>
      <c r="B1812" s="0" t="s">
        <v>1859</v>
      </c>
      <c r="C1812" s="0" t="s">
        <v>2018</v>
      </c>
      <c r="D1812" s="0" t="n">
        <v>16</v>
      </c>
      <c r="E1812" s="4" t="str">
        <f aca="false">+LEFT(RIGHT(M1812,P1812-N1812+1),O1812-N1812)</f>
        <v>PL</v>
      </c>
      <c r="F1812" s="4" t="str">
        <f aca="false">+RIGHT(LEFT(M1812,S1812-1),S1812-O1812-1)</f>
        <v>BX</v>
      </c>
      <c r="G1812" s="4" t="n">
        <f aca="false">+D1812*VLOOKUP(C1812,[1]commodities!A$1:H$1048576,2,0)</f>
        <v>189.15</v>
      </c>
      <c r="H1812" s="4" t="n">
        <f aca="false">+$D1812*VLOOKUP(C1812,[1]commodities!A$1:H$1048576,3,0)</f>
        <v>1.755</v>
      </c>
      <c r="I1812" s="4" t="n">
        <f aca="false">+G1812/K1812</f>
        <v>189.15</v>
      </c>
      <c r="J1812" s="4" t="n">
        <f aca="false">+H1812/K1812</f>
        <v>1.755</v>
      </c>
      <c r="K1812" s="4" t="n">
        <f aca="false">+ROUNDUP(MAX(G1812/12000,H1812/51,1),0)</f>
        <v>1</v>
      </c>
      <c r="L1812" s="4" t="n">
        <f aca="false">+RANDBETWEEN(1,5)</f>
        <v>3</v>
      </c>
      <c r="M1812" s="4" t="str">
        <f aca="false">+VLOOKUP(A1812&amp;B1812,[1]country_org_des!$A$1:$E$1048576,5,0)</f>
        <v>FTL||Supplier_326||Plant_8||FTL_PL-BX_1500</v>
      </c>
      <c r="N1812" s="4" t="n">
        <f aca="false">+FIND("FTL",M1812,2)+4</f>
        <v>33</v>
      </c>
      <c r="O1812" s="0" t="n">
        <f aca="false">+FIND("-",M1812)</f>
        <v>35</v>
      </c>
      <c r="P1812" s="0" t="n">
        <f aca="false">+LEN(M1812)</f>
        <v>42</v>
      </c>
      <c r="Q1812" s="0" t="str">
        <f aca="false">+RIGHT(M1812,P1812-O1812)</f>
        <v>BX_1500</v>
      </c>
      <c r="R1812" s="0" t="n">
        <f aca="false">+LEN(M1812)-LEN(SUBSTITUTE(M1812,"_",""))</f>
        <v>4</v>
      </c>
      <c r="S1812" s="0" t="n">
        <f aca="false">+FIND("!",T1812)</f>
        <v>38</v>
      </c>
      <c r="T1812" s="0" t="str">
        <f aca="false">+SUBSTITUTE(M1812,"_","!",R1812)</f>
        <v>FTL||Supplier_326||Plant_8||FTL_PL-BX!1500</v>
      </c>
    </row>
    <row r="1813" customFormat="false" ht="12.8" hidden="true" customHeight="false" outlineLevel="0" collapsed="false">
      <c r="A1813" s="0" t="s">
        <v>287</v>
      </c>
      <c r="B1813" s="0" t="s">
        <v>1859</v>
      </c>
      <c r="C1813" s="0" t="s">
        <v>2019</v>
      </c>
      <c r="D1813" s="0" t="n">
        <v>8</v>
      </c>
      <c r="E1813" s="4" t="str">
        <f aca="false">+LEFT(RIGHT(M1813,P1813-N1813+1),O1813-N1813)</f>
        <v>PL</v>
      </c>
      <c r="F1813" s="4" t="str">
        <f aca="false">+RIGHT(LEFT(M1813,S1813-1),S1813-O1813-1)</f>
        <v>BX</v>
      </c>
      <c r="G1813" s="4" t="n">
        <f aca="false">+D1813*VLOOKUP(C1813,[1]commodities!A$1:H$1048576,2,0)</f>
        <v>75.215</v>
      </c>
      <c r="H1813" s="4" t="n">
        <f aca="false">+$D1813*VLOOKUP(C1813,[1]commodities!A$1:H$1048576,3,0)</f>
        <v>0.8775</v>
      </c>
      <c r="I1813" s="4" t="n">
        <f aca="false">+G1813/K1813</f>
        <v>75.215</v>
      </c>
      <c r="J1813" s="4" t="n">
        <f aca="false">+H1813/K1813</f>
        <v>0.8775</v>
      </c>
      <c r="K1813" s="4" t="n">
        <f aca="false">+ROUNDUP(MAX(G1813/12000,H1813/51,1),0)</f>
        <v>1</v>
      </c>
      <c r="L1813" s="4" t="n">
        <f aca="false">+RANDBETWEEN(1,5)</f>
        <v>3</v>
      </c>
      <c r="M1813" s="4" t="str">
        <f aca="false">+VLOOKUP(A1813&amp;B1813,[1]country_org_des!$A$1:$E$1048576,5,0)</f>
        <v>FTL||Supplier_326||Plant_8||FTL_PL-BX_1500</v>
      </c>
      <c r="N1813" s="4" t="n">
        <f aca="false">+FIND("FTL",M1813,2)+4</f>
        <v>33</v>
      </c>
      <c r="O1813" s="0" t="n">
        <f aca="false">+FIND("-",M1813)</f>
        <v>35</v>
      </c>
      <c r="P1813" s="0" t="n">
        <f aca="false">+LEN(M1813)</f>
        <v>42</v>
      </c>
      <c r="Q1813" s="0" t="str">
        <f aca="false">+RIGHT(M1813,P1813-O1813)</f>
        <v>BX_1500</v>
      </c>
      <c r="R1813" s="0" t="n">
        <f aca="false">+LEN(M1813)-LEN(SUBSTITUTE(M1813,"_",""))</f>
        <v>4</v>
      </c>
      <c r="S1813" s="0" t="n">
        <f aca="false">+FIND("!",T1813)</f>
        <v>38</v>
      </c>
      <c r="T1813" s="0" t="str">
        <f aca="false">+SUBSTITUTE(M1813,"_","!",R1813)</f>
        <v>FTL||Supplier_326||Plant_8||FTL_PL-BX!1500</v>
      </c>
    </row>
    <row r="1814" customFormat="false" ht="12.8" hidden="true" customHeight="false" outlineLevel="0" collapsed="false">
      <c r="A1814" s="0" t="s">
        <v>287</v>
      </c>
      <c r="B1814" s="0" t="s">
        <v>1859</v>
      </c>
      <c r="C1814" s="0" t="s">
        <v>2020</v>
      </c>
      <c r="D1814" s="0" t="n">
        <v>8</v>
      </c>
      <c r="E1814" s="4" t="str">
        <f aca="false">+LEFT(RIGHT(M1814,P1814-N1814+1),O1814-N1814)</f>
        <v>PL</v>
      </c>
      <c r="F1814" s="4" t="str">
        <f aca="false">+RIGHT(LEFT(M1814,S1814-1),S1814-O1814-1)</f>
        <v>BX</v>
      </c>
      <c r="G1814" s="4" t="n">
        <f aca="false">+D1814*VLOOKUP(C1814,[1]commodities!A$1:H$1048576,2,0)</f>
        <v>96.975</v>
      </c>
      <c r="H1814" s="4" t="n">
        <f aca="false">+$D1814*VLOOKUP(C1814,[1]commodities!A$1:H$1048576,3,0)</f>
        <v>0.8775</v>
      </c>
      <c r="I1814" s="4" t="n">
        <f aca="false">+G1814/K1814</f>
        <v>96.975</v>
      </c>
      <c r="J1814" s="4" t="n">
        <f aca="false">+H1814/K1814</f>
        <v>0.8775</v>
      </c>
      <c r="K1814" s="4" t="n">
        <f aca="false">+ROUNDUP(MAX(G1814/12000,H1814/51,1),0)</f>
        <v>1</v>
      </c>
      <c r="L1814" s="4" t="n">
        <f aca="false">+RANDBETWEEN(1,5)</f>
        <v>2</v>
      </c>
      <c r="M1814" s="4" t="str">
        <f aca="false">+VLOOKUP(A1814&amp;B1814,[1]country_org_des!$A$1:$E$1048576,5,0)</f>
        <v>FTL||Supplier_326||Plant_8||FTL_PL-BX_1500</v>
      </c>
      <c r="N1814" s="4" t="n">
        <f aca="false">+FIND("FTL",M1814,2)+4</f>
        <v>33</v>
      </c>
      <c r="O1814" s="0" t="n">
        <f aca="false">+FIND("-",M1814)</f>
        <v>35</v>
      </c>
      <c r="P1814" s="0" t="n">
        <f aca="false">+LEN(M1814)</f>
        <v>42</v>
      </c>
      <c r="Q1814" s="0" t="str">
        <f aca="false">+RIGHT(M1814,P1814-O1814)</f>
        <v>BX_1500</v>
      </c>
      <c r="R1814" s="0" t="n">
        <f aca="false">+LEN(M1814)-LEN(SUBSTITUTE(M1814,"_",""))</f>
        <v>4</v>
      </c>
      <c r="S1814" s="0" t="n">
        <f aca="false">+FIND("!",T1814)</f>
        <v>38</v>
      </c>
      <c r="T1814" s="0" t="str">
        <f aca="false">+SUBSTITUTE(M1814,"_","!",R1814)</f>
        <v>FTL||Supplier_326||Plant_8||FTL_PL-BX!1500</v>
      </c>
    </row>
    <row r="1815" customFormat="false" ht="12.8" hidden="true" customHeight="false" outlineLevel="0" collapsed="false">
      <c r="A1815" s="0" t="s">
        <v>287</v>
      </c>
      <c r="B1815" s="0" t="s">
        <v>1859</v>
      </c>
      <c r="C1815" s="0" t="s">
        <v>2021</v>
      </c>
      <c r="D1815" s="0" t="n">
        <v>72</v>
      </c>
      <c r="E1815" s="4" t="str">
        <f aca="false">+LEFT(RIGHT(M1815,P1815-N1815+1),O1815-N1815)</f>
        <v>PL</v>
      </c>
      <c r="F1815" s="4" t="str">
        <f aca="false">+RIGHT(LEFT(M1815,S1815-1),S1815-O1815-1)</f>
        <v>BX</v>
      </c>
      <c r="G1815" s="4" t="n">
        <f aca="false">+D1815*VLOOKUP(C1815,[1]commodities!A$1:H$1048576,2,0)</f>
        <v>839.9399999976</v>
      </c>
      <c r="H1815" s="4" t="n">
        <f aca="false">+$D1815*VLOOKUP(C1815,[1]commodities!A$1:H$1048576,3,0)</f>
        <v>10.53</v>
      </c>
      <c r="I1815" s="4" t="n">
        <f aca="false">+G1815/K1815</f>
        <v>839.9399999976</v>
      </c>
      <c r="J1815" s="4" t="n">
        <f aca="false">+H1815/K1815</f>
        <v>10.53</v>
      </c>
      <c r="K1815" s="4" t="n">
        <f aca="false">+ROUNDUP(MAX(G1815/12000,H1815/51,1),0)</f>
        <v>1</v>
      </c>
      <c r="L1815" s="4" t="n">
        <f aca="false">+RANDBETWEEN(1,5)</f>
        <v>3</v>
      </c>
      <c r="M1815" s="4" t="str">
        <f aca="false">+VLOOKUP(A1815&amp;B1815,[1]country_org_des!$A$1:$E$1048576,5,0)</f>
        <v>FTL||Supplier_326||Plant_8||FTL_PL-BX_1500</v>
      </c>
      <c r="N1815" s="4" t="n">
        <f aca="false">+FIND("FTL",M1815,2)+4</f>
        <v>33</v>
      </c>
      <c r="O1815" s="0" t="n">
        <f aca="false">+FIND("-",M1815)</f>
        <v>35</v>
      </c>
      <c r="P1815" s="0" t="n">
        <f aca="false">+LEN(M1815)</f>
        <v>42</v>
      </c>
      <c r="Q1815" s="0" t="str">
        <f aca="false">+RIGHT(M1815,P1815-O1815)</f>
        <v>BX_1500</v>
      </c>
      <c r="R1815" s="0" t="n">
        <f aca="false">+LEN(M1815)-LEN(SUBSTITUTE(M1815,"_",""))</f>
        <v>4</v>
      </c>
      <c r="S1815" s="0" t="n">
        <f aca="false">+FIND("!",T1815)</f>
        <v>38</v>
      </c>
      <c r="T1815" s="0" t="str">
        <f aca="false">+SUBSTITUTE(M1815,"_","!",R1815)</f>
        <v>FTL||Supplier_326||Plant_8||FTL_PL-BX!1500</v>
      </c>
    </row>
    <row r="1816" customFormat="false" ht="12.8" hidden="true" customHeight="false" outlineLevel="0" collapsed="false">
      <c r="A1816" s="0" t="s">
        <v>287</v>
      </c>
      <c r="B1816" s="0" t="s">
        <v>1859</v>
      </c>
      <c r="C1816" s="0" t="s">
        <v>2022</v>
      </c>
      <c r="D1816" s="0" t="n">
        <v>72</v>
      </c>
      <c r="E1816" s="4" t="str">
        <f aca="false">+LEFT(RIGHT(M1816,P1816-N1816+1),O1816-N1816)</f>
        <v>PL</v>
      </c>
      <c r="F1816" s="4" t="str">
        <f aca="false">+RIGHT(LEFT(M1816,S1816-1),S1816-O1816-1)</f>
        <v>BX</v>
      </c>
      <c r="G1816" s="4" t="n">
        <f aca="false">+D1816*VLOOKUP(C1816,[1]commodities!A$1:H$1048576,2,0)</f>
        <v>1479.2999999976</v>
      </c>
      <c r="H1816" s="4" t="n">
        <f aca="false">+$D1816*VLOOKUP(C1816,[1]commodities!A$1:H$1048576,3,0)</f>
        <v>10.53</v>
      </c>
      <c r="I1816" s="4" t="n">
        <f aca="false">+G1816/K1816</f>
        <v>1479.2999999976</v>
      </c>
      <c r="J1816" s="4" t="n">
        <f aca="false">+H1816/K1816</f>
        <v>10.53</v>
      </c>
      <c r="K1816" s="4" t="n">
        <f aca="false">+ROUNDUP(MAX(G1816/12000,H1816/51,1),0)</f>
        <v>1</v>
      </c>
      <c r="L1816" s="4" t="n">
        <f aca="false">+RANDBETWEEN(1,5)</f>
        <v>1</v>
      </c>
      <c r="M1816" s="4" t="str">
        <f aca="false">+VLOOKUP(A1816&amp;B1816,[1]country_org_des!$A$1:$E$1048576,5,0)</f>
        <v>FTL||Supplier_326||Plant_8||FTL_PL-BX_1500</v>
      </c>
      <c r="N1816" s="4" t="n">
        <f aca="false">+FIND("FTL",M1816,2)+4</f>
        <v>33</v>
      </c>
      <c r="O1816" s="0" t="n">
        <f aca="false">+FIND("-",M1816)</f>
        <v>35</v>
      </c>
      <c r="P1816" s="0" t="n">
        <f aca="false">+LEN(M1816)</f>
        <v>42</v>
      </c>
      <c r="Q1816" s="0" t="str">
        <f aca="false">+RIGHT(M1816,P1816-O1816)</f>
        <v>BX_1500</v>
      </c>
      <c r="R1816" s="0" t="n">
        <f aca="false">+LEN(M1816)-LEN(SUBSTITUTE(M1816,"_",""))</f>
        <v>4</v>
      </c>
      <c r="S1816" s="0" t="n">
        <f aca="false">+FIND("!",T1816)</f>
        <v>38</v>
      </c>
      <c r="T1816" s="0" t="str">
        <f aca="false">+SUBSTITUTE(M1816,"_","!",R1816)</f>
        <v>FTL||Supplier_326||Plant_8||FTL_PL-BX!1500</v>
      </c>
    </row>
    <row r="1817" customFormat="false" ht="12.8" hidden="true" customHeight="false" outlineLevel="0" collapsed="false">
      <c r="A1817" s="0" t="s">
        <v>287</v>
      </c>
      <c r="B1817" s="0" t="s">
        <v>1859</v>
      </c>
      <c r="C1817" s="0" t="s">
        <v>2023</v>
      </c>
      <c r="D1817" s="0" t="n">
        <v>12</v>
      </c>
      <c r="E1817" s="4" t="str">
        <f aca="false">+LEFT(RIGHT(M1817,P1817-N1817+1),O1817-N1817)</f>
        <v>PL</v>
      </c>
      <c r="F1817" s="4" t="str">
        <f aca="false">+RIGHT(LEFT(M1817,S1817-1),S1817-O1817-1)</f>
        <v>BX</v>
      </c>
      <c r="G1817" s="4" t="n">
        <f aca="false">+D1817*VLOOKUP(C1817,[1]commodities!A$1:H$1048576,2,0)</f>
        <v>139.9899999996</v>
      </c>
      <c r="H1817" s="4" t="n">
        <f aca="false">+$D1817*VLOOKUP(C1817,[1]commodities!A$1:H$1048576,3,0)</f>
        <v>1.755</v>
      </c>
      <c r="I1817" s="4" t="n">
        <f aca="false">+G1817/K1817</f>
        <v>139.9899999996</v>
      </c>
      <c r="J1817" s="4" t="n">
        <f aca="false">+H1817/K1817</f>
        <v>1.755</v>
      </c>
      <c r="K1817" s="4" t="n">
        <f aca="false">+ROUNDUP(MAX(G1817/12000,H1817/51,1),0)</f>
        <v>1</v>
      </c>
      <c r="L1817" s="4" t="n">
        <f aca="false">+RANDBETWEEN(1,5)</f>
        <v>4</v>
      </c>
      <c r="M1817" s="4" t="str">
        <f aca="false">+VLOOKUP(A1817&amp;B1817,[1]country_org_des!$A$1:$E$1048576,5,0)</f>
        <v>FTL||Supplier_326||Plant_8||FTL_PL-BX_1500</v>
      </c>
      <c r="N1817" s="4" t="n">
        <f aca="false">+FIND("FTL",M1817,2)+4</f>
        <v>33</v>
      </c>
      <c r="O1817" s="0" t="n">
        <f aca="false">+FIND("-",M1817)</f>
        <v>35</v>
      </c>
      <c r="P1817" s="0" t="n">
        <f aca="false">+LEN(M1817)</f>
        <v>42</v>
      </c>
      <c r="Q1817" s="0" t="str">
        <f aca="false">+RIGHT(M1817,P1817-O1817)</f>
        <v>BX_1500</v>
      </c>
      <c r="R1817" s="0" t="n">
        <f aca="false">+LEN(M1817)-LEN(SUBSTITUTE(M1817,"_",""))</f>
        <v>4</v>
      </c>
      <c r="S1817" s="0" t="n">
        <f aca="false">+FIND("!",T1817)</f>
        <v>38</v>
      </c>
      <c r="T1817" s="0" t="str">
        <f aca="false">+SUBSTITUTE(M1817,"_","!",R1817)</f>
        <v>FTL||Supplier_326||Plant_8||FTL_PL-BX!1500</v>
      </c>
    </row>
    <row r="1818" customFormat="false" ht="12.8" hidden="true" customHeight="false" outlineLevel="0" collapsed="false">
      <c r="A1818" s="0" t="s">
        <v>287</v>
      </c>
      <c r="B1818" s="0" t="s">
        <v>1859</v>
      </c>
      <c r="C1818" s="0" t="s">
        <v>2024</v>
      </c>
      <c r="D1818" s="0" t="n">
        <v>54</v>
      </c>
      <c r="E1818" s="4" t="str">
        <f aca="false">+LEFT(RIGHT(M1818,P1818-N1818+1),O1818-N1818)</f>
        <v>PL</v>
      </c>
      <c r="F1818" s="4" t="str">
        <f aca="false">+RIGHT(LEFT(M1818,S1818-1),S1818-O1818-1)</f>
        <v>BX</v>
      </c>
      <c r="G1818" s="4" t="n">
        <f aca="false">+D1818*VLOOKUP(C1818,[1]commodities!A$1:H$1048576,2,0)</f>
        <v>629.9549999982</v>
      </c>
      <c r="H1818" s="4" t="n">
        <f aca="false">+$D1818*VLOOKUP(C1818,[1]commodities!A$1:H$1048576,3,0)</f>
        <v>7.8975</v>
      </c>
      <c r="I1818" s="4" t="n">
        <f aca="false">+G1818/K1818</f>
        <v>629.9549999982</v>
      </c>
      <c r="J1818" s="4" t="n">
        <f aca="false">+H1818/K1818</f>
        <v>7.8975</v>
      </c>
      <c r="K1818" s="4" t="n">
        <f aca="false">+ROUNDUP(MAX(G1818/12000,H1818/51,1),0)</f>
        <v>1</v>
      </c>
      <c r="L1818" s="4" t="n">
        <f aca="false">+RANDBETWEEN(1,5)</f>
        <v>2</v>
      </c>
      <c r="M1818" s="4" t="str">
        <f aca="false">+VLOOKUP(A1818&amp;B1818,[1]country_org_des!$A$1:$E$1048576,5,0)</f>
        <v>FTL||Supplier_326||Plant_8||FTL_PL-BX_1500</v>
      </c>
      <c r="N1818" s="4" t="n">
        <f aca="false">+FIND("FTL",M1818,2)+4</f>
        <v>33</v>
      </c>
      <c r="O1818" s="0" t="n">
        <f aca="false">+FIND("-",M1818)</f>
        <v>35</v>
      </c>
      <c r="P1818" s="0" t="n">
        <f aca="false">+LEN(M1818)</f>
        <v>42</v>
      </c>
      <c r="Q1818" s="0" t="str">
        <f aca="false">+RIGHT(M1818,P1818-O1818)</f>
        <v>BX_1500</v>
      </c>
      <c r="R1818" s="0" t="n">
        <f aca="false">+LEN(M1818)-LEN(SUBSTITUTE(M1818,"_",""))</f>
        <v>4</v>
      </c>
      <c r="S1818" s="0" t="n">
        <f aca="false">+FIND("!",T1818)</f>
        <v>38</v>
      </c>
      <c r="T1818" s="0" t="str">
        <f aca="false">+SUBSTITUTE(M1818,"_","!",R1818)</f>
        <v>FTL||Supplier_326||Plant_8||FTL_PL-BX!1500</v>
      </c>
    </row>
    <row r="1819" customFormat="false" ht="12.8" hidden="true" customHeight="false" outlineLevel="0" collapsed="false">
      <c r="A1819" s="0" t="s">
        <v>287</v>
      </c>
      <c r="B1819" s="0" t="s">
        <v>1859</v>
      </c>
      <c r="C1819" s="0" t="s">
        <v>2025</v>
      </c>
      <c r="D1819" s="0" t="n">
        <v>6</v>
      </c>
      <c r="E1819" s="4" t="str">
        <f aca="false">+LEFT(RIGHT(M1819,P1819-N1819+1),O1819-N1819)</f>
        <v>PL</v>
      </c>
      <c r="F1819" s="4" t="str">
        <f aca="false">+RIGHT(LEFT(M1819,S1819-1),S1819-O1819-1)</f>
        <v>BX</v>
      </c>
      <c r="G1819" s="4" t="n">
        <f aca="false">+D1819*VLOOKUP(C1819,[1]commodities!A$1:H$1048576,2,0)</f>
        <v>69.9949999998</v>
      </c>
      <c r="H1819" s="4" t="n">
        <f aca="false">+$D1819*VLOOKUP(C1819,[1]commodities!A$1:H$1048576,3,0)</f>
        <v>0.8775</v>
      </c>
      <c r="I1819" s="4" t="n">
        <f aca="false">+G1819/K1819</f>
        <v>69.9949999998</v>
      </c>
      <c r="J1819" s="4" t="n">
        <f aca="false">+H1819/K1819</f>
        <v>0.8775</v>
      </c>
      <c r="K1819" s="4" t="n">
        <f aca="false">+ROUNDUP(MAX(G1819/12000,H1819/51,1),0)</f>
        <v>1</v>
      </c>
      <c r="L1819" s="4" t="n">
        <f aca="false">+RANDBETWEEN(1,5)</f>
        <v>5</v>
      </c>
      <c r="M1819" s="4" t="str">
        <f aca="false">+VLOOKUP(A1819&amp;B1819,[1]country_org_des!$A$1:$E$1048576,5,0)</f>
        <v>FTL||Supplier_326||Plant_8||FTL_PL-BX_1500</v>
      </c>
      <c r="N1819" s="4" t="n">
        <f aca="false">+FIND("FTL",M1819,2)+4</f>
        <v>33</v>
      </c>
      <c r="O1819" s="0" t="n">
        <f aca="false">+FIND("-",M1819)</f>
        <v>35</v>
      </c>
      <c r="P1819" s="0" t="n">
        <f aca="false">+LEN(M1819)</f>
        <v>42</v>
      </c>
      <c r="Q1819" s="0" t="str">
        <f aca="false">+RIGHT(M1819,P1819-O1819)</f>
        <v>BX_1500</v>
      </c>
      <c r="R1819" s="0" t="n">
        <f aca="false">+LEN(M1819)-LEN(SUBSTITUTE(M1819,"_",""))</f>
        <v>4</v>
      </c>
      <c r="S1819" s="0" t="n">
        <f aca="false">+FIND("!",T1819)</f>
        <v>38</v>
      </c>
      <c r="T1819" s="0" t="str">
        <f aca="false">+SUBSTITUTE(M1819,"_","!",R1819)</f>
        <v>FTL||Supplier_326||Plant_8||FTL_PL-BX!1500</v>
      </c>
    </row>
    <row r="1820" customFormat="false" ht="12.8" hidden="true" customHeight="false" outlineLevel="0" collapsed="false">
      <c r="A1820" s="0" t="s">
        <v>287</v>
      </c>
      <c r="B1820" s="0" t="s">
        <v>1859</v>
      </c>
      <c r="C1820" s="0" t="s">
        <v>2026</v>
      </c>
      <c r="D1820" s="0" t="n">
        <v>12</v>
      </c>
      <c r="E1820" s="4" t="str">
        <f aca="false">+LEFT(RIGHT(M1820,P1820-N1820+1),O1820-N1820)</f>
        <v>PL</v>
      </c>
      <c r="F1820" s="4" t="str">
        <f aca="false">+RIGHT(LEFT(M1820,S1820-1),S1820-O1820-1)</f>
        <v>BX</v>
      </c>
      <c r="G1820" s="4" t="n">
        <f aca="false">+D1820*VLOOKUP(C1820,[1]commodities!A$1:H$1048576,2,0)</f>
        <v>246.5499999996</v>
      </c>
      <c r="H1820" s="4" t="n">
        <f aca="false">+$D1820*VLOOKUP(C1820,[1]commodities!A$1:H$1048576,3,0)</f>
        <v>1.755</v>
      </c>
      <c r="I1820" s="4" t="n">
        <f aca="false">+G1820/K1820</f>
        <v>246.5499999996</v>
      </c>
      <c r="J1820" s="4" t="n">
        <f aca="false">+H1820/K1820</f>
        <v>1.755</v>
      </c>
      <c r="K1820" s="4" t="n">
        <f aca="false">+ROUNDUP(MAX(G1820/12000,H1820/51,1),0)</f>
        <v>1</v>
      </c>
      <c r="L1820" s="4" t="n">
        <f aca="false">+RANDBETWEEN(1,5)</f>
        <v>2</v>
      </c>
      <c r="M1820" s="4" t="str">
        <f aca="false">+VLOOKUP(A1820&amp;B1820,[1]country_org_des!$A$1:$E$1048576,5,0)</f>
        <v>FTL||Supplier_326||Plant_8||FTL_PL-BX_1500</v>
      </c>
      <c r="N1820" s="4" t="n">
        <f aca="false">+FIND("FTL",M1820,2)+4</f>
        <v>33</v>
      </c>
      <c r="O1820" s="0" t="n">
        <f aca="false">+FIND("-",M1820)</f>
        <v>35</v>
      </c>
      <c r="P1820" s="0" t="n">
        <f aca="false">+LEN(M1820)</f>
        <v>42</v>
      </c>
      <c r="Q1820" s="0" t="str">
        <f aca="false">+RIGHT(M1820,P1820-O1820)</f>
        <v>BX_1500</v>
      </c>
      <c r="R1820" s="0" t="n">
        <f aca="false">+LEN(M1820)-LEN(SUBSTITUTE(M1820,"_",""))</f>
        <v>4</v>
      </c>
      <c r="S1820" s="0" t="n">
        <f aca="false">+FIND("!",T1820)</f>
        <v>38</v>
      </c>
      <c r="T1820" s="0" t="str">
        <f aca="false">+SUBSTITUTE(M1820,"_","!",R1820)</f>
        <v>FTL||Supplier_326||Plant_8||FTL_PL-BX!1500</v>
      </c>
    </row>
    <row r="1821" customFormat="false" ht="12.8" hidden="true" customHeight="false" outlineLevel="0" collapsed="false">
      <c r="A1821" s="0" t="s">
        <v>287</v>
      </c>
      <c r="B1821" s="0" t="s">
        <v>1859</v>
      </c>
      <c r="C1821" s="0" t="s">
        <v>2027</v>
      </c>
      <c r="D1821" s="0" t="n">
        <v>60</v>
      </c>
      <c r="E1821" s="4" t="str">
        <f aca="false">+LEFT(RIGHT(M1821,P1821-N1821+1),O1821-N1821)</f>
        <v>PL</v>
      </c>
      <c r="F1821" s="4" t="str">
        <f aca="false">+RIGHT(LEFT(M1821,S1821-1),S1821-O1821-1)</f>
        <v>BX</v>
      </c>
      <c r="G1821" s="4" t="n">
        <f aca="false">+D1821*VLOOKUP(C1821,[1]commodities!A$1:H$1048576,2,0)</f>
        <v>1232.749999998</v>
      </c>
      <c r="H1821" s="4" t="n">
        <f aca="false">+$D1821*VLOOKUP(C1821,[1]commodities!A$1:H$1048576,3,0)</f>
        <v>8.775</v>
      </c>
      <c r="I1821" s="4" t="n">
        <f aca="false">+G1821/K1821</f>
        <v>1232.749999998</v>
      </c>
      <c r="J1821" s="4" t="n">
        <f aca="false">+H1821/K1821</f>
        <v>8.775</v>
      </c>
      <c r="K1821" s="4" t="n">
        <f aca="false">+ROUNDUP(MAX(G1821/12000,H1821/51,1),0)</f>
        <v>1</v>
      </c>
      <c r="L1821" s="4" t="n">
        <f aca="false">+RANDBETWEEN(1,5)</f>
        <v>5</v>
      </c>
      <c r="M1821" s="4" t="str">
        <f aca="false">+VLOOKUP(A1821&amp;B1821,[1]country_org_des!$A$1:$E$1048576,5,0)</f>
        <v>FTL||Supplier_326||Plant_8||FTL_PL-BX_1500</v>
      </c>
      <c r="N1821" s="4" t="n">
        <f aca="false">+FIND("FTL",M1821,2)+4</f>
        <v>33</v>
      </c>
      <c r="O1821" s="0" t="n">
        <f aca="false">+FIND("-",M1821)</f>
        <v>35</v>
      </c>
      <c r="P1821" s="0" t="n">
        <f aca="false">+LEN(M1821)</f>
        <v>42</v>
      </c>
      <c r="Q1821" s="0" t="str">
        <f aca="false">+RIGHT(M1821,P1821-O1821)</f>
        <v>BX_1500</v>
      </c>
      <c r="R1821" s="0" t="n">
        <f aca="false">+LEN(M1821)-LEN(SUBSTITUTE(M1821,"_",""))</f>
        <v>4</v>
      </c>
      <c r="S1821" s="0" t="n">
        <f aca="false">+FIND("!",T1821)</f>
        <v>38</v>
      </c>
      <c r="T1821" s="0" t="str">
        <f aca="false">+SUBSTITUTE(M1821,"_","!",R1821)</f>
        <v>FTL||Supplier_326||Plant_8||FTL_PL-BX!1500</v>
      </c>
    </row>
    <row r="1822" customFormat="false" ht="12.8" hidden="true" customHeight="false" outlineLevel="0" collapsed="false">
      <c r="A1822" s="0" t="s">
        <v>287</v>
      </c>
      <c r="B1822" s="0" t="s">
        <v>1859</v>
      </c>
      <c r="C1822" s="0" t="s">
        <v>2028</v>
      </c>
      <c r="D1822" s="0" t="n">
        <v>6</v>
      </c>
      <c r="E1822" s="4" t="str">
        <f aca="false">+LEFT(RIGHT(M1822,P1822-N1822+1),O1822-N1822)</f>
        <v>PL</v>
      </c>
      <c r="F1822" s="4" t="str">
        <f aca="false">+RIGHT(LEFT(M1822,S1822-1),S1822-O1822-1)</f>
        <v>BX</v>
      </c>
      <c r="G1822" s="4" t="n">
        <f aca="false">+D1822*VLOOKUP(C1822,[1]commodities!A$1:H$1048576,2,0)</f>
        <v>123.2749999998</v>
      </c>
      <c r="H1822" s="4" t="n">
        <f aca="false">+$D1822*VLOOKUP(C1822,[1]commodities!A$1:H$1048576,3,0)</f>
        <v>0.8775</v>
      </c>
      <c r="I1822" s="4" t="n">
        <f aca="false">+G1822/K1822</f>
        <v>123.2749999998</v>
      </c>
      <c r="J1822" s="4" t="n">
        <f aca="false">+H1822/K1822</f>
        <v>0.8775</v>
      </c>
      <c r="K1822" s="4" t="n">
        <f aca="false">+ROUNDUP(MAX(G1822/12000,H1822/51,1),0)</f>
        <v>1</v>
      </c>
      <c r="L1822" s="4" t="n">
        <f aca="false">+RANDBETWEEN(1,5)</f>
        <v>5</v>
      </c>
      <c r="M1822" s="4" t="str">
        <f aca="false">+VLOOKUP(A1822&amp;B1822,[1]country_org_des!$A$1:$E$1048576,5,0)</f>
        <v>FTL||Supplier_326||Plant_8||FTL_PL-BX_1500</v>
      </c>
      <c r="N1822" s="4" t="n">
        <f aca="false">+FIND("FTL",M1822,2)+4</f>
        <v>33</v>
      </c>
      <c r="O1822" s="0" t="n">
        <f aca="false">+FIND("-",M1822)</f>
        <v>35</v>
      </c>
      <c r="P1822" s="0" t="n">
        <f aca="false">+LEN(M1822)</f>
        <v>42</v>
      </c>
      <c r="Q1822" s="0" t="str">
        <f aca="false">+RIGHT(M1822,P1822-O1822)</f>
        <v>BX_1500</v>
      </c>
      <c r="R1822" s="0" t="n">
        <f aca="false">+LEN(M1822)-LEN(SUBSTITUTE(M1822,"_",""))</f>
        <v>4</v>
      </c>
      <c r="S1822" s="0" t="n">
        <f aca="false">+FIND("!",T1822)</f>
        <v>38</v>
      </c>
      <c r="T1822" s="0" t="str">
        <f aca="false">+SUBSTITUTE(M1822,"_","!",R1822)</f>
        <v>FTL||Supplier_326||Plant_8||FTL_PL-BX!1500</v>
      </c>
    </row>
    <row r="1823" customFormat="false" ht="12.8" hidden="true" customHeight="false" outlineLevel="0" collapsed="false">
      <c r="A1823" s="0" t="s">
        <v>287</v>
      </c>
      <c r="B1823" s="0" t="s">
        <v>1859</v>
      </c>
      <c r="C1823" s="0" t="s">
        <v>2029</v>
      </c>
      <c r="D1823" s="0" t="n">
        <v>6</v>
      </c>
      <c r="E1823" s="4" t="str">
        <f aca="false">+LEFT(RIGHT(M1823,P1823-N1823+1),O1823-N1823)</f>
        <v>PL</v>
      </c>
      <c r="F1823" s="4" t="str">
        <f aca="false">+RIGHT(LEFT(M1823,S1823-1),S1823-O1823-1)</f>
        <v>BX</v>
      </c>
      <c r="G1823" s="4" t="n">
        <f aca="false">+D1823*VLOOKUP(C1823,[1]commodities!A$1:H$1048576,2,0)</f>
        <v>69.9949999998</v>
      </c>
      <c r="H1823" s="4" t="n">
        <f aca="false">+$D1823*VLOOKUP(C1823,[1]commodities!A$1:H$1048576,3,0)</f>
        <v>0.8775</v>
      </c>
      <c r="I1823" s="4" t="n">
        <f aca="false">+G1823/K1823</f>
        <v>69.9949999998</v>
      </c>
      <c r="J1823" s="4" t="n">
        <f aca="false">+H1823/K1823</f>
        <v>0.8775</v>
      </c>
      <c r="K1823" s="4" t="n">
        <f aca="false">+ROUNDUP(MAX(G1823/12000,H1823/51,1),0)</f>
        <v>1</v>
      </c>
      <c r="L1823" s="4" t="n">
        <f aca="false">+RANDBETWEEN(1,5)</f>
        <v>1</v>
      </c>
      <c r="M1823" s="4" t="str">
        <f aca="false">+VLOOKUP(A1823&amp;B1823,[1]country_org_des!$A$1:$E$1048576,5,0)</f>
        <v>FTL||Supplier_326||Plant_8||FTL_PL-BX_1500</v>
      </c>
      <c r="N1823" s="4" t="n">
        <f aca="false">+FIND("FTL",M1823,2)+4</f>
        <v>33</v>
      </c>
      <c r="O1823" s="0" t="n">
        <f aca="false">+FIND("-",M1823)</f>
        <v>35</v>
      </c>
      <c r="P1823" s="0" t="n">
        <f aca="false">+LEN(M1823)</f>
        <v>42</v>
      </c>
      <c r="Q1823" s="0" t="str">
        <f aca="false">+RIGHT(M1823,P1823-O1823)</f>
        <v>BX_1500</v>
      </c>
      <c r="R1823" s="0" t="n">
        <f aca="false">+LEN(M1823)-LEN(SUBSTITUTE(M1823,"_",""))</f>
        <v>4</v>
      </c>
      <c r="S1823" s="0" t="n">
        <f aca="false">+FIND("!",T1823)</f>
        <v>38</v>
      </c>
      <c r="T1823" s="0" t="str">
        <f aca="false">+SUBSTITUTE(M1823,"_","!",R1823)</f>
        <v>FTL||Supplier_326||Plant_8||FTL_PL-BX!1500</v>
      </c>
    </row>
    <row r="1824" customFormat="false" ht="12.8" hidden="true" customHeight="false" outlineLevel="0" collapsed="false">
      <c r="A1824" s="0" t="s">
        <v>287</v>
      </c>
      <c r="B1824" s="0" t="s">
        <v>1859</v>
      </c>
      <c r="C1824" s="0" t="s">
        <v>2030</v>
      </c>
      <c r="D1824" s="0" t="n">
        <v>6</v>
      </c>
      <c r="E1824" s="4" t="str">
        <f aca="false">+LEFT(RIGHT(M1824,P1824-N1824+1),O1824-N1824)</f>
        <v>PL</v>
      </c>
      <c r="F1824" s="4" t="str">
        <f aca="false">+RIGHT(LEFT(M1824,S1824-1),S1824-O1824-1)</f>
        <v>BX</v>
      </c>
      <c r="G1824" s="4" t="n">
        <f aca="false">+D1824*VLOOKUP(C1824,[1]commodities!A$1:H$1048576,2,0)</f>
        <v>69.9949999998</v>
      </c>
      <c r="H1824" s="4" t="n">
        <f aca="false">+$D1824*VLOOKUP(C1824,[1]commodities!A$1:H$1048576,3,0)</f>
        <v>0.8775</v>
      </c>
      <c r="I1824" s="4" t="n">
        <f aca="false">+G1824/K1824</f>
        <v>69.9949999998</v>
      </c>
      <c r="J1824" s="4" t="n">
        <f aca="false">+H1824/K1824</f>
        <v>0.8775</v>
      </c>
      <c r="K1824" s="4" t="n">
        <f aca="false">+ROUNDUP(MAX(G1824/12000,H1824/51,1),0)</f>
        <v>1</v>
      </c>
      <c r="L1824" s="4" t="n">
        <f aca="false">+RANDBETWEEN(1,5)</f>
        <v>2</v>
      </c>
      <c r="M1824" s="4" t="str">
        <f aca="false">+VLOOKUP(A1824&amp;B1824,[1]country_org_des!$A$1:$E$1048576,5,0)</f>
        <v>FTL||Supplier_326||Plant_8||FTL_PL-BX_1500</v>
      </c>
      <c r="N1824" s="4" t="n">
        <f aca="false">+FIND("FTL",M1824,2)+4</f>
        <v>33</v>
      </c>
      <c r="O1824" s="0" t="n">
        <f aca="false">+FIND("-",M1824)</f>
        <v>35</v>
      </c>
      <c r="P1824" s="0" t="n">
        <f aca="false">+LEN(M1824)</f>
        <v>42</v>
      </c>
      <c r="Q1824" s="0" t="str">
        <f aca="false">+RIGHT(M1824,P1824-O1824)</f>
        <v>BX_1500</v>
      </c>
      <c r="R1824" s="0" t="n">
        <f aca="false">+LEN(M1824)-LEN(SUBSTITUTE(M1824,"_",""))</f>
        <v>4</v>
      </c>
      <c r="S1824" s="0" t="n">
        <f aca="false">+FIND("!",T1824)</f>
        <v>38</v>
      </c>
      <c r="T1824" s="0" t="str">
        <f aca="false">+SUBSTITUTE(M1824,"_","!",R1824)</f>
        <v>FTL||Supplier_326||Plant_8||FTL_PL-BX!1500</v>
      </c>
    </row>
    <row r="1825" customFormat="false" ht="12.8" hidden="true" customHeight="false" outlineLevel="0" collapsed="false">
      <c r="A1825" s="0" t="s">
        <v>287</v>
      </c>
      <c r="B1825" s="0" t="s">
        <v>1859</v>
      </c>
      <c r="C1825" s="0" t="s">
        <v>2031</v>
      </c>
      <c r="D1825" s="0" t="n">
        <v>6</v>
      </c>
      <c r="E1825" s="4" t="str">
        <f aca="false">+LEFT(RIGHT(M1825,P1825-N1825+1),O1825-N1825)</f>
        <v>PL</v>
      </c>
      <c r="F1825" s="4" t="str">
        <f aca="false">+RIGHT(LEFT(M1825,S1825-1),S1825-O1825-1)</f>
        <v>BX</v>
      </c>
      <c r="G1825" s="4" t="n">
        <f aca="false">+D1825*VLOOKUP(C1825,[1]commodities!A$1:H$1048576,2,0)</f>
        <v>123.2749999998</v>
      </c>
      <c r="H1825" s="4" t="n">
        <f aca="false">+$D1825*VLOOKUP(C1825,[1]commodities!A$1:H$1048576,3,0)</f>
        <v>0.8775</v>
      </c>
      <c r="I1825" s="4" t="n">
        <f aca="false">+G1825/K1825</f>
        <v>123.2749999998</v>
      </c>
      <c r="J1825" s="4" t="n">
        <f aca="false">+H1825/K1825</f>
        <v>0.8775</v>
      </c>
      <c r="K1825" s="4" t="n">
        <f aca="false">+ROUNDUP(MAX(G1825/12000,H1825/51,1),0)</f>
        <v>1</v>
      </c>
      <c r="L1825" s="4" t="n">
        <f aca="false">+RANDBETWEEN(1,5)</f>
        <v>2</v>
      </c>
      <c r="M1825" s="4" t="str">
        <f aca="false">+VLOOKUP(A1825&amp;B1825,[1]country_org_des!$A$1:$E$1048576,5,0)</f>
        <v>FTL||Supplier_326||Plant_8||FTL_PL-BX_1500</v>
      </c>
      <c r="N1825" s="4" t="n">
        <f aca="false">+FIND("FTL",M1825,2)+4</f>
        <v>33</v>
      </c>
      <c r="O1825" s="0" t="n">
        <f aca="false">+FIND("-",M1825)</f>
        <v>35</v>
      </c>
      <c r="P1825" s="0" t="n">
        <f aca="false">+LEN(M1825)</f>
        <v>42</v>
      </c>
      <c r="Q1825" s="0" t="str">
        <f aca="false">+RIGHT(M1825,P1825-O1825)</f>
        <v>BX_1500</v>
      </c>
      <c r="R1825" s="0" t="n">
        <f aca="false">+LEN(M1825)-LEN(SUBSTITUTE(M1825,"_",""))</f>
        <v>4</v>
      </c>
      <c r="S1825" s="0" t="n">
        <f aca="false">+FIND("!",T1825)</f>
        <v>38</v>
      </c>
      <c r="T1825" s="0" t="str">
        <f aca="false">+SUBSTITUTE(M1825,"_","!",R1825)</f>
        <v>FTL||Supplier_326||Plant_8||FTL_PL-BX!1500</v>
      </c>
    </row>
    <row r="1826" customFormat="false" ht="12.8" hidden="true" customHeight="false" outlineLevel="0" collapsed="false">
      <c r="A1826" s="0" t="s">
        <v>287</v>
      </c>
      <c r="B1826" s="0" t="s">
        <v>1859</v>
      </c>
      <c r="C1826" s="0" t="s">
        <v>2032</v>
      </c>
      <c r="D1826" s="0" t="n">
        <v>6</v>
      </c>
      <c r="E1826" s="4" t="str">
        <f aca="false">+LEFT(RIGHT(M1826,P1826-N1826+1),O1826-N1826)</f>
        <v>PL</v>
      </c>
      <c r="F1826" s="4" t="str">
        <f aca="false">+RIGHT(LEFT(M1826,S1826-1),S1826-O1826-1)</f>
        <v>BX</v>
      </c>
      <c r="G1826" s="4" t="n">
        <f aca="false">+D1826*VLOOKUP(C1826,[1]commodities!A$1:H$1048576,2,0)</f>
        <v>123.2749999998</v>
      </c>
      <c r="H1826" s="4" t="n">
        <f aca="false">+$D1826*VLOOKUP(C1826,[1]commodities!A$1:H$1048576,3,0)</f>
        <v>0.8775</v>
      </c>
      <c r="I1826" s="4" t="n">
        <f aca="false">+G1826/K1826</f>
        <v>123.2749999998</v>
      </c>
      <c r="J1826" s="4" t="n">
        <f aca="false">+H1826/K1826</f>
        <v>0.8775</v>
      </c>
      <c r="K1826" s="4" t="n">
        <f aca="false">+ROUNDUP(MAX(G1826/12000,H1826/51,1),0)</f>
        <v>1</v>
      </c>
      <c r="L1826" s="4" t="n">
        <f aca="false">+RANDBETWEEN(1,5)</f>
        <v>5</v>
      </c>
      <c r="M1826" s="4" t="str">
        <f aca="false">+VLOOKUP(A1826&amp;B1826,[1]country_org_des!$A$1:$E$1048576,5,0)</f>
        <v>FTL||Supplier_326||Plant_8||FTL_PL-BX_1500</v>
      </c>
      <c r="N1826" s="4" t="n">
        <f aca="false">+FIND("FTL",M1826,2)+4</f>
        <v>33</v>
      </c>
      <c r="O1826" s="0" t="n">
        <f aca="false">+FIND("-",M1826)</f>
        <v>35</v>
      </c>
      <c r="P1826" s="0" t="n">
        <f aca="false">+LEN(M1826)</f>
        <v>42</v>
      </c>
      <c r="Q1826" s="0" t="str">
        <f aca="false">+RIGHT(M1826,P1826-O1826)</f>
        <v>BX_1500</v>
      </c>
      <c r="R1826" s="0" t="n">
        <f aca="false">+LEN(M1826)-LEN(SUBSTITUTE(M1826,"_",""))</f>
        <v>4</v>
      </c>
      <c r="S1826" s="0" t="n">
        <f aca="false">+FIND("!",T1826)</f>
        <v>38</v>
      </c>
      <c r="T1826" s="0" t="str">
        <f aca="false">+SUBSTITUTE(M1826,"_","!",R1826)</f>
        <v>FTL||Supplier_326||Plant_8||FTL_PL-BX!1500</v>
      </c>
    </row>
    <row r="1827" customFormat="false" ht="12.8" hidden="true" customHeight="false" outlineLevel="0" collapsed="false">
      <c r="A1827" s="0" t="s">
        <v>287</v>
      </c>
      <c r="B1827" s="0" t="s">
        <v>1859</v>
      </c>
      <c r="C1827" s="0" t="s">
        <v>2033</v>
      </c>
      <c r="D1827" s="0" t="n">
        <v>186</v>
      </c>
      <c r="E1827" s="4" t="str">
        <f aca="false">+LEFT(RIGHT(M1827,P1827-N1827+1),O1827-N1827)</f>
        <v>PL</v>
      </c>
      <c r="F1827" s="4" t="str">
        <f aca="false">+RIGHT(LEFT(M1827,S1827-1),S1827-O1827-1)</f>
        <v>BX</v>
      </c>
      <c r="G1827" s="4" t="n">
        <f aca="false">+D1827*VLOOKUP(C1827,[1]commodities!A$1:H$1048576,2,0)</f>
        <v>2169.8449999938</v>
      </c>
      <c r="H1827" s="4" t="n">
        <f aca="false">+$D1827*VLOOKUP(C1827,[1]commodities!A$1:H$1048576,3,0)</f>
        <v>27.2025</v>
      </c>
      <c r="I1827" s="4" t="n">
        <f aca="false">+G1827/K1827</f>
        <v>2169.8449999938</v>
      </c>
      <c r="J1827" s="4" t="n">
        <f aca="false">+H1827/K1827</f>
        <v>27.2025</v>
      </c>
      <c r="K1827" s="4" t="n">
        <f aca="false">+ROUNDUP(MAX(G1827/12000,H1827/51,1),0)</f>
        <v>1</v>
      </c>
      <c r="L1827" s="4" t="n">
        <f aca="false">+RANDBETWEEN(1,5)</f>
        <v>1</v>
      </c>
      <c r="M1827" s="4" t="str">
        <f aca="false">+VLOOKUP(A1827&amp;B1827,[1]country_org_des!$A$1:$E$1048576,5,0)</f>
        <v>FTL||Supplier_326||Plant_8||FTL_PL-BX_1500</v>
      </c>
      <c r="N1827" s="4" t="n">
        <f aca="false">+FIND("FTL",M1827,2)+4</f>
        <v>33</v>
      </c>
      <c r="O1827" s="0" t="n">
        <f aca="false">+FIND("-",M1827)</f>
        <v>35</v>
      </c>
      <c r="P1827" s="0" t="n">
        <f aca="false">+LEN(M1827)</f>
        <v>42</v>
      </c>
      <c r="Q1827" s="0" t="str">
        <f aca="false">+RIGHT(M1827,P1827-O1827)</f>
        <v>BX_1500</v>
      </c>
      <c r="R1827" s="0" t="n">
        <f aca="false">+LEN(M1827)-LEN(SUBSTITUTE(M1827,"_",""))</f>
        <v>4</v>
      </c>
      <c r="S1827" s="0" t="n">
        <f aca="false">+FIND("!",T1827)</f>
        <v>38</v>
      </c>
      <c r="T1827" s="0" t="str">
        <f aca="false">+SUBSTITUTE(M1827,"_","!",R1827)</f>
        <v>FTL||Supplier_326||Plant_8||FTL_PL-BX!1500</v>
      </c>
    </row>
    <row r="1828" customFormat="false" ht="12.8" hidden="true" customHeight="false" outlineLevel="0" collapsed="false">
      <c r="A1828" s="0" t="s">
        <v>287</v>
      </c>
      <c r="B1828" s="0" t="s">
        <v>1859</v>
      </c>
      <c r="C1828" s="0" t="s">
        <v>2034</v>
      </c>
      <c r="D1828" s="0" t="n">
        <v>18</v>
      </c>
      <c r="E1828" s="4" t="str">
        <f aca="false">+LEFT(RIGHT(M1828,P1828-N1828+1),O1828-N1828)</f>
        <v>PL</v>
      </c>
      <c r="F1828" s="4" t="str">
        <f aca="false">+RIGHT(LEFT(M1828,S1828-1),S1828-O1828-1)</f>
        <v>BX</v>
      </c>
      <c r="G1828" s="4" t="n">
        <f aca="false">+D1828*VLOOKUP(C1828,[1]commodities!A$1:H$1048576,2,0)</f>
        <v>209.9849999994</v>
      </c>
      <c r="H1828" s="4" t="n">
        <f aca="false">+$D1828*VLOOKUP(C1828,[1]commodities!A$1:H$1048576,3,0)</f>
        <v>2.6325</v>
      </c>
      <c r="I1828" s="4" t="n">
        <f aca="false">+G1828/K1828</f>
        <v>209.9849999994</v>
      </c>
      <c r="J1828" s="4" t="n">
        <f aca="false">+H1828/K1828</f>
        <v>2.6325</v>
      </c>
      <c r="K1828" s="4" t="n">
        <f aca="false">+ROUNDUP(MAX(G1828/12000,H1828/51,1),0)</f>
        <v>1</v>
      </c>
      <c r="L1828" s="4" t="n">
        <f aca="false">+RANDBETWEEN(1,5)</f>
        <v>5</v>
      </c>
      <c r="M1828" s="4" t="str">
        <f aca="false">+VLOOKUP(A1828&amp;B1828,[1]country_org_des!$A$1:$E$1048576,5,0)</f>
        <v>FTL||Supplier_326||Plant_8||FTL_PL-BX_1500</v>
      </c>
      <c r="N1828" s="4" t="n">
        <f aca="false">+FIND("FTL",M1828,2)+4</f>
        <v>33</v>
      </c>
      <c r="O1828" s="0" t="n">
        <f aca="false">+FIND("-",M1828)</f>
        <v>35</v>
      </c>
      <c r="P1828" s="0" t="n">
        <f aca="false">+LEN(M1828)</f>
        <v>42</v>
      </c>
      <c r="Q1828" s="0" t="str">
        <f aca="false">+RIGHT(M1828,P1828-O1828)</f>
        <v>BX_1500</v>
      </c>
      <c r="R1828" s="0" t="n">
        <f aca="false">+LEN(M1828)-LEN(SUBSTITUTE(M1828,"_",""))</f>
        <v>4</v>
      </c>
      <c r="S1828" s="0" t="n">
        <f aca="false">+FIND("!",T1828)</f>
        <v>38</v>
      </c>
      <c r="T1828" s="0" t="str">
        <f aca="false">+SUBSTITUTE(M1828,"_","!",R1828)</f>
        <v>FTL||Supplier_326||Plant_8||FTL_PL-BX!1500</v>
      </c>
    </row>
    <row r="1829" customFormat="false" ht="12.8" hidden="true" customHeight="false" outlineLevel="0" collapsed="false">
      <c r="A1829" s="0" t="s">
        <v>287</v>
      </c>
      <c r="B1829" s="0" t="s">
        <v>1859</v>
      </c>
      <c r="C1829" s="0" t="s">
        <v>2035</v>
      </c>
      <c r="D1829" s="0" t="n">
        <v>186</v>
      </c>
      <c r="E1829" s="4" t="str">
        <f aca="false">+LEFT(RIGHT(M1829,P1829-N1829+1),O1829-N1829)</f>
        <v>PL</v>
      </c>
      <c r="F1829" s="4" t="str">
        <f aca="false">+RIGHT(LEFT(M1829,S1829-1),S1829-O1829-1)</f>
        <v>BX</v>
      </c>
      <c r="G1829" s="4" t="n">
        <f aca="false">+D1829*VLOOKUP(C1829,[1]commodities!A$1:H$1048576,2,0)</f>
        <v>3821.5249999938</v>
      </c>
      <c r="H1829" s="4" t="n">
        <f aca="false">+$D1829*VLOOKUP(C1829,[1]commodities!A$1:H$1048576,3,0)</f>
        <v>27.2025</v>
      </c>
      <c r="I1829" s="4" t="n">
        <f aca="false">+G1829/K1829</f>
        <v>3821.5249999938</v>
      </c>
      <c r="J1829" s="4" t="n">
        <f aca="false">+H1829/K1829</f>
        <v>27.2025</v>
      </c>
      <c r="K1829" s="4" t="n">
        <f aca="false">+ROUNDUP(MAX(G1829/12000,H1829/51,1),0)</f>
        <v>1</v>
      </c>
      <c r="L1829" s="4" t="n">
        <f aca="false">+RANDBETWEEN(1,5)</f>
        <v>5</v>
      </c>
      <c r="M1829" s="4" t="str">
        <f aca="false">+VLOOKUP(A1829&amp;B1829,[1]country_org_des!$A$1:$E$1048576,5,0)</f>
        <v>FTL||Supplier_326||Plant_8||FTL_PL-BX_1500</v>
      </c>
      <c r="N1829" s="4" t="n">
        <f aca="false">+FIND("FTL",M1829,2)+4</f>
        <v>33</v>
      </c>
      <c r="O1829" s="0" t="n">
        <f aca="false">+FIND("-",M1829)</f>
        <v>35</v>
      </c>
      <c r="P1829" s="0" t="n">
        <f aca="false">+LEN(M1829)</f>
        <v>42</v>
      </c>
      <c r="Q1829" s="0" t="str">
        <f aca="false">+RIGHT(M1829,P1829-O1829)</f>
        <v>BX_1500</v>
      </c>
      <c r="R1829" s="0" t="n">
        <f aca="false">+LEN(M1829)-LEN(SUBSTITUTE(M1829,"_",""))</f>
        <v>4</v>
      </c>
      <c r="S1829" s="0" t="n">
        <f aca="false">+FIND("!",T1829)</f>
        <v>38</v>
      </c>
      <c r="T1829" s="0" t="str">
        <f aca="false">+SUBSTITUTE(M1829,"_","!",R1829)</f>
        <v>FTL||Supplier_326||Plant_8||FTL_PL-BX!1500</v>
      </c>
    </row>
    <row r="1830" customFormat="false" ht="12.8" hidden="true" customHeight="false" outlineLevel="0" collapsed="false">
      <c r="A1830" s="0" t="s">
        <v>287</v>
      </c>
      <c r="B1830" s="0" t="s">
        <v>1859</v>
      </c>
      <c r="C1830" s="0" t="s">
        <v>2036</v>
      </c>
      <c r="D1830" s="0" t="n">
        <v>18</v>
      </c>
      <c r="E1830" s="4" t="str">
        <f aca="false">+LEFT(RIGHT(M1830,P1830-N1830+1),O1830-N1830)</f>
        <v>PL</v>
      </c>
      <c r="F1830" s="4" t="str">
        <f aca="false">+RIGHT(LEFT(M1830,S1830-1),S1830-O1830-1)</f>
        <v>BX</v>
      </c>
      <c r="G1830" s="4" t="n">
        <f aca="false">+D1830*VLOOKUP(C1830,[1]commodities!A$1:H$1048576,2,0)</f>
        <v>369.8249999994</v>
      </c>
      <c r="H1830" s="4" t="n">
        <f aca="false">+$D1830*VLOOKUP(C1830,[1]commodities!A$1:H$1048576,3,0)</f>
        <v>2.6325</v>
      </c>
      <c r="I1830" s="4" t="n">
        <f aca="false">+G1830/K1830</f>
        <v>369.8249999994</v>
      </c>
      <c r="J1830" s="4" t="n">
        <f aca="false">+H1830/K1830</f>
        <v>2.6325</v>
      </c>
      <c r="K1830" s="4" t="n">
        <f aca="false">+ROUNDUP(MAX(G1830/12000,H1830/51,1),0)</f>
        <v>1</v>
      </c>
      <c r="L1830" s="4" t="n">
        <f aca="false">+RANDBETWEEN(1,5)</f>
        <v>3</v>
      </c>
      <c r="M1830" s="4" t="str">
        <f aca="false">+VLOOKUP(A1830&amp;B1830,[1]country_org_des!$A$1:$E$1048576,5,0)</f>
        <v>FTL||Supplier_326||Plant_8||FTL_PL-BX_1500</v>
      </c>
      <c r="N1830" s="4" t="n">
        <f aca="false">+FIND("FTL",M1830,2)+4</f>
        <v>33</v>
      </c>
      <c r="O1830" s="0" t="n">
        <f aca="false">+FIND("-",M1830)</f>
        <v>35</v>
      </c>
      <c r="P1830" s="0" t="n">
        <f aca="false">+LEN(M1830)</f>
        <v>42</v>
      </c>
      <c r="Q1830" s="0" t="str">
        <f aca="false">+RIGHT(M1830,P1830-O1830)</f>
        <v>BX_1500</v>
      </c>
      <c r="R1830" s="0" t="n">
        <f aca="false">+LEN(M1830)-LEN(SUBSTITUTE(M1830,"_",""))</f>
        <v>4</v>
      </c>
      <c r="S1830" s="0" t="n">
        <f aca="false">+FIND("!",T1830)</f>
        <v>38</v>
      </c>
      <c r="T1830" s="0" t="str">
        <f aca="false">+SUBSTITUTE(M1830,"_","!",R1830)</f>
        <v>FTL||Supplier_326||Plant_8||FTL_PL-BX!1500</v>
      </c>
    </row>
    <row r="1831" customFormat="false" ht="12.8" hidden="true" customHeight="false" outlineLevel="0" collapsed="false">
      <c r="A1831" s="0" t="s">
        <v>287</v>
      </c>
      <c r="B1831" s="0" t="s">
        <v>1859</v>
      </c>
      <c r="C1831" s="0" t="s">
        <v>2037</v>
      </c>
      <c r="D1831" s="0" t="n">
        <v>6</v>
      </c>
      <c r="E1831" s="4" t="str">
        <f aca="false">+LEFT(RIGHT(M1831,P1831-N1831+1),O1831-N1831)</f>
        <v>PL</v>
      </c>
      <c r="F1831" s="4" t="str">
        <f aca="false">+RIGHT(LEFT(M1831,S1831-1),S1831-O1831-1)</f>
        <v>BX</v>
      </c>
      <c r="G1831" s="4" t="n">
        <f aca="false">+D1831*VLOOKUP(C1831,[1]commodities!A$1:H$1048576,2,0)</f>
        <v>69.9949999998</v>
      </c>
      <c r="H1831" s="4" t="n">
        <f aca="false">+$D1831*VLOOKUP(C1831,[1]commodities!A$1:H$1048576,3,0)</f>
        <v>0.8775</v>
      </c>
      <c r="I1831" s="4" t="n">
        <f aca="false">+G1831/K1831</f>
        <v>69.9949999998</v>
      </c>
      <c r="J1831" s="4" t="n">
        <f aca="false">+H1831/K1831</f>
        <v>0.8775</v>
      </c>
      <c r="K1831" s="4" t="n">
        <f aca="false">+ROUNDUP(MAX(G1831/12000,H1831/51,1),0)</f>
        <v>1</v>
      </c>
      <c r="L1831" s="4" t="n">
        <f aca="false">+RANDBETWEEN(1,5)</f>
        <v>4</v>
      </c>
      <c r="M1831" s="4" t="str">
        <f aca="false">+VLOOKUP(A1831&amp;B1831,[1]country_org_des!$A$1:$E$1048576,5,0)</f>
        <v>FTL||Supplier_326||Plant_8||FTL_PL-BX_1500</v>
      </c>
      <c r="N1831" s="4" t="n">
        <f aca="false">+FIND("FTL",M1831,2)+4</f>
        <v>33</v>
      </c>
      <c r="O1831" s="0" t="n">
        <f aca="false">+FIND("-",M1831)</f>
        <v>35</v>
      </c>
      <c r="P1831" s="0" t="n">
        <f aca="false">+LEN(M1831)</f>
        <v>42</v>
      </c>
      <c r="Q1831" s="0" t="str">
        <f aca="false">+RIGHT(M1831,P1831-O1831)</f>
        <v>BX_1500</v>
      </c>
      <c r="R1831" s="0" t="n">
        <f aca="false">+LEN(M1831)-LEN(SUBSTITUTE(M1831,"_",""))</f>
        <v>4</v>
      </c>
      <c r="S1831" s="0" t="n">
        <f aca="false">+FIND("!",T1831)</f>
        <v>38</v>
      </c>
      <c r="T1831" s="0" t="str">
        <f aca="false">+SUBSTITUTE(M1831,"_","!",R1831)</f>
        <v>FTL||Supplier_326||Plant_8||FTL_PL-BX!1500</v>
      </c>
    </row>
    <row r="1832" customFormat="false" ht="12.8" hidden="true" customHeight="false" outlineLevel="0" collapsed="false">
      <c r="A1832" s="0" t="s">
        <v>287</v>
      </c>
      <c r="B1832" s="0" t="s">
        <v>1859</v>
      </c>
      <c r="C1832" s="0" t="s">
        <v>2038</v>
      </c>
      <c r="D1832" s="0" t="n">
        <v>6</v>
      </c>
      <c r="E1832" s="4" t="str">
        <f aca="false">+LEFT(RIGHT(M1832,P1832-N1832+1),O1832-N1832)</f>
        <v>PL</v>
      </c>
      <c r="F1832" s="4" t="str">
        <f aca="false">+RIGHT(LEFT(M1832,S1832-1),S1832-O1832-1)</f>
        <v>BX</v>
      </c>
      <c r="G1832" s="4" t="n">
        <f aca="false">+D1832*VLOOKUP(C1832,[1]commodities!A$1:H$1048576,2,0)</f>
        <v>123.2749999998</v>
      </c>
      <c r="H1832" s="4" t="n">
        <f aca="false">+$D1832*VLOOKUP(C1832,[1]commodities!A$1:H$1048576,3,0)</f>
        <v>0.8775</v>
      </c>
      <c r="I1832" s="4" t="n">
        <f aca="false">+G1832/K1832</f>
        <v>123.2749999998</v>
      </c>
      <c r="J1832" s="4" t="n">
        <f aca="false">+H1832/K1832</f>
        <v>0.8775</v>
      </c>
      <c r="K1832" s="4" t="n">
        <f aca="false">+ROUNDUP(MAX(G1832/12000,H1832/51,1),0)</f>
        <v>1</v>
      </c>
      <c r="L1832" s="4" t="n">
        <f aca="false">+RANDBETWEEN(1,5)</f>
        <v>2</v>
      </c>
      <c r="M1832" s="4" t="str">
        <f aca="false">+VLOOKUP(A1832&amp;B1832,[1]country_org_des!$A$1:$E$1048576,5,0)</f>
        <v>FTL||Supplier_326||Plant_8||FTL_PL-BX_1500</v>
      </c>
      <c r="N1832" s="4" t="n">
        <f aca="false">+FIND("FTL",M1832,2)+4</f>
        <v>33</v>
      </c>
      <c r="O1832" s="0" t="n">
        <f aca="false">+FIND("-",M1832)</f>
        <v>35</v>
      </c>
      <c r="P1832" s="0" t="n">
        <f aca="false">+LEN(M1832)</f>
        <v>42</v>
      </c>
      <c r="Q1832" s="0" t="str">
        <f aca="false">+RIGHT(M1832,P1832-O1832)</f>
        <v>BX_1500</v>
      </c>
      <c r="R1832" s="0" t="n">
        <f aca="false">+LEN(M1832)-LEN(SUBSTITUTE(M1832,"_",""))</f>
        <v>4</v>
      </c>
      <c r="S1832" s="0" t="n">
        <f aca="false">+FIND("!",T1832)</f>
        <v>38</v>
      </c>
      <c r="T1832" s="0" t="str">
        <f aca="false">+SUBSTITUTE(M1832,"_","!",R1832)</f>
        <v>FTL||Supplier_326||Plant_8||FTL_PL-BX!1500</v>
      </c>
    </row>
    <row r="1833" customFormat="false" ht="12.8" hidden="true" customHeight="false" outlineLevel="0" collapsed="false">
      <c r="A1833" s="0" t="s">
        <v>287</v>
      </c>
      <c r="B1833" s="0" t="s">
        <v>1859</v>
      </c>
      <c r="C1833" s="0" t="s">
        <v>2039</v>
      </c>
      <c r="D1833" s="0" t="n">
        <v>32</v>
      </c>
      <c r="E1833" s="4" t="str">
        <f aca="false">+LEFT(RIGHT(M1833,P1833-N1833+1),O1833-N1833)</f>
        <v>PL</v>
      </c>
      <c r="F1833" s="4" t="str">
        <f aca="false">+RIGHT(LEFT(M1833,S1833-1),S1833-O1833-1)</f>
        <v>BX</v>
      </c>
      <c r="G1833" s="4" t="n">
        <f aca="false">+D1833*VLOOKUP(C1833,[1]commodities!A$1:H$1048576,2,0)</f>
        <v>291.26</v>
      </c>
      <c r="H1833" s="4" t="n">
        <f aca="false">+$D1833*VLOOKUP(C1833,[1]commodities!A$1:H$1048576,3,0)</f>
        <v>3.51</v>
      </c>
      <c r="I1833" s="4" t="n">
        <f aca="false">+G1833/K1833</f>
        <v>291.26</v>
      </c>
      <c r="J1833" s="4" t="n">
        <f aca="false">+H1833/K1833</f>
        <v>3.51</v>
      </c>
      <c r="K1833" s="4" t="n">
        <f aca="false">+ROUNDUP(MAX(G1833/12000,H1833/51,1),0)</f>
        <v>1</v>
      </c>
      <c r="L1833" s="4" t="n">
        <f aca="false">+RANDBETWEEN(1,5)</f>
        <v>5</v>
      </c>
      <c r="M1833" s="4" t="str">
        <f aca="false">+VLOOKUP(A1833&amp;B1833,[1]country_org_des!$A$1:$E$1048576,5,0)</f>
        <v>FTL||Supplier_326||Plant_8||FTL_PL-BX_1500</v>
      </c>
      <c r="N1833" s="4" t="n">
        <f aca="false">+FIND("FTL",M1833,2)+4</f>
        <v>33</v>
      </c>
      <c r="O1833" s="0" t="n">
        <f aca="false">+FIND("-",M1833)</f>
        <v>35</v>
      </c>
      <c r="P1833" s="0" t="n">
        <f aca="false">+LEN(M1833)</f>
        <v>42</v>
      </c>
      <c r="Q1833" s="0" t="str">
        <f aca="false">+RIGHT(M1833,P1833-O1833)</f>
        <v>BX_1500</v>
      </c>
      <c r="R1833" s="0" t="n">
        <f aca="false">+LEN(M1833)-LEN(SUBSTITUTE(M1833,"_",""))</f>
        <v>4</v>
      </c>
      <c r="S1833" s="0" t="n">
        <f aca="false">+FIND("!",T1833)</f>
        <v>38</v>
      </c>
      <c r="T1833" s="0" t="str">
        <f aca="false">+SUBSTITUTE(M1833,"_","!",R1833)</f>
        <v>FTL||Supplier_326||Plant_8||FTL_PL-BX!1500</v>
      </c>
    </row>
    <row r="1834" customFormat="false" ht="12.8" hidden="true" customHeight="false" outlineLevel="0" collapsed="false">
      <c r="A1834" s="0" t="s">
        <v>287</v>
      </c>
      <c r="B1834" s="0" t="s">
        <v>1859</v>
      </c>
      <c r="C1834" s="0" t="s">
        <v>2040</v>
      </c>
      <c r="D1834" s="0" t="n">
        <v>16</v>
      </c>
      <c r="E1834" s="4" t="str">
        <f aca="false">+LEFT(RIGHT(M1834,P1834-N1834+1),O1834-N1834)</f>
        <v>PL</v>
      </c>
      <c r="F1834" s="4" t="str">
        <f aca="false">+RIGHT(LEFT(M1834,S1834-1),S1834-O1834-1)</f>
        <v>BX</v>
      </c>
      <c r="G1834" s="4" t="n">
        <f aca="false">+D1834*VLOOKUP(C1834,[1]commodities!A$1:H$1048576,2,0)</f>
        <v>145.63</v>
      </c>
      <c r="H1834" s="4" t="n">
        <f aca="false">+$D1834*VLOOKUP(C1834,[1]commodities!A$1:H$1048576,3,0)</f>
        <v>1.755</v>
      </c>
      <c r="I1834" s="4" t="n">
        <f aca="false">+G1834/K1834</f>
        <v>145.63</v>
      </c>
      <c r="J1834" s="4" t="n">
        <f aca="false">+H1834/K1834</f>
        <v>1.755</v>
      </c>
      <c r="K1834" s="4" t="n">
        <f aca="false">+ROUNDUP(MAX(G1834/12000,H1834/51,1),0)</f>
        <v>1</v>
      </c>
      <c r="L1834" s="4" t="n">
        <f aca="false">+RANDBETWEEN(1,5)</f>
        <v>2</v>
      </c>
      <c r="M1834" s="4" t="str">
        <f aca="false">+VLOOKUP(A1834&amp;B1834,[1]country_org_des!$A$1:$E$1048576,5,0)</f>
        <v>FTL||Supplier_326||Plant_8||FTL_PL-BX_1500</v>
      </c>
      <c r="N1834" s="4" t="n">
        <f aca="false">+FIND("FTL",M1834,2)+4</f>
        <v>33</v>
      </c>
      <c r="O1834" s="0" t="n">
        <f aca="false">+FIND("-",M1834)</f>
        <v>35</v>
      </c>
      <c r="P1834" s="0" t="n">
        <f aca="false">+LEN(M1834)</f>
        <v>42</v>
      </c>
      <c r="Q1834" s="0" t="str">
        <f aca="false">+RIGHT(M1834,P1834-O1834)</f>
        <v>BX_1500</v>
      </c>
      <c r="R1834" s="0" t="n">
        <f aca="false">+LEN(M1834)-LEN(SUBSTITUTE(M1834,"_",""))</f>
        <v>4</v>
      </c>
      <c r="S1834" s="0" t="n">
        <f aca="false">+FIND("!",T1834)</f>
        <v>38</v>
      </c>
      <c r="T1834" s="0" t="str">
        <f aca="false">+SUBSTITUTE(M1834,"_","!",R1834)</f>
        <v>FTL||Supplier_326||Plant_8||FTL_PL-BX!1500</v>
      </c>
    </row>
    <row r="1835" customFormat="false" ht="12.8" hidden="true" customHeight="false" outlineLevel="0" collapsed="false">
      <c r="A1835" s="0" t="s">
        <v>287</v>
      </c>
      <c r="B1835" s="0" t="s">
        <v>1859</v>
      </c>
      <c r="C1835" s="0" t="s">
        <v>2041</v>
      </c>
      <c r="D1835" s="0" t="n">
        <v>54</v>
      </c>
      <c r="E1835" s="4" t="str">
        <f aca="false">+LEFT(RIGHT(M1835,P1835-N1835+1),O1835-N1835)</f>
        <v>PL</v>
      </c>
      <c r="F1835" s="4" t="str">
        <f aca="false">+RIGHT(LEFT(M1835,S1835-1),S1835-O1835-1)</f>
        <v>BX</v>
      </c>
      <c r="G1835" s="4" t="n">
        <f aca="false">+D1835*VLOOKUP(C1835,[1]commodities!A$1:H$1048576,2,0)</f>
        <v>629.9549999982</v>
      </c>
      <c r="H1835" s="4" t="n">
        <f aca="false">+$D1835*VLOOKUP(C1835,[1]commodities!A$1:H$1048576,3,0)</f>
        <v>7.8975</v>
      </c>
      <c r="I1835" s="4" t="n">
        <f aca="false">+G1835/K1835</f>
        <v>629.9549999982</v>
      </c>
      <c r="J1835" s="4" t="n">
        <f aca="false">+H1835/K1835</f>
        <v>7.8975</v>
      </c>
      <c r="K1835" s="4" t="n">
        <f aca="false">+ROUNDUP(MAX(G1835/12000,H1835/51,1),0)</f>
        <v>1</v>
      </c>
      <c r="L1835" s="4" t="n">
        <f aca="false">+RANDBETWEEN(1,5)</f>
        <v>2</v>
      </c>
      <c r="M1835" s="4" t="str">
        <f aca="false">+VLOOKUP(A1835&amp;B1835,[1]country_org_des!$A$1:$E$1048576,5,0)</f>
        <v>FTL||Supplier_326||Plant_8||FTL_PL-BX_1500</v>
      </c>
      <c r="N1835" s="4" t="n">
        <f aca="false">+FIND("FTL",M1835,2)+4</f>
        <v>33</v>
      </c>
      <c r="O1835" s="0" t="n">
        <f aca="false">+FIND("-",M1835)</f>
        <v>35</v>
      </c>
      <c r="P1835" s="0" t="n">
        <f aca="false">+LEN(M1835)</f>
        <v>42</v>
      </c>
      <c r="Q1835" s="0" t="str">
        <f aca="false">+RIGHT(M1835,P1835-O1835)</f>
        <v>BX_1500</v>
      </c>
      <c r="R1835" s="0" t="n">
        <f aca="false">+LEN(M1835)-LEN(SUBSTITUTE(M1835,"_",""))</f>
        <v>4</v>
      </c>
      <c r="S1835" s="0" t="n">
        <f aca="false">+FIND("!",T1835)</f>
        <v>38</v>
      </c>
      <c r="T1835" s="0" t="str">
        <f aca="false">+SUBSTITUTE(M1835,"_","!",R1835)</f>
        <v>FTL||Supplier_326||Plant_8||FTL_PL-BX!1500</v>
      </c>
    </row>
    <row r="1836" customFormat="false" ht="12.8" hidden="true" customHeight="false" outlineLevel="0" collapsed="false">
      <c r="A1836" s="0" t="s">
        <v>287</v>
      </c>
      <c r="B1836" s="0" t="s">
        <v>1859</v>
      </c>
      <c r="C1836" s="0" t="s">
        <v>2042</v>
      </c>
      <c r="D1836" s="0" t="n">
        <v>54</v>
      </c>
      <c r="E1836" s="4" t="str">
        <f aca="false">+LEFT(RIGHT(M1836,P1836-N1836+1),O1836-N1836)</f>
        <v>PL</v>
      </c>
      <c r="F1836" s="4" t="str">
        <f aca="false">+RIGHT(LEFT(M1836,S1836-1),S1836-O1836-1)</f>
        <v>BX</v>
      </c>
      <c r="G1836" s="4" t="n">
        <f aca="false">+D1836*VLOOKUP(C1836,[1]commodities!A$1:H$1048576,2,0)</f>
        <v>1109.4749999982</v>
      </c>
      <c r="H1836" s="4" t="n">
        <f aca="false">+$D1836*VLOOKUP(C1836,[1]commodities!A$1:H$1048576,3,0)</f>
        <v>7.8975</v>
      </c>
      <c r="I1836" s="4" t="n">
        <f aca="false">+G1836/K1836</f>
        <v>1109.4749999982</v>
      </c>
      <c r="J1836" s="4" t="n">
        <f aca="false">+H1836/K1836</f>
        <v>7.8975</v>
      </c>
      <c r="K1836" s="4" t="n">
        <f aca="false">+ROUNDUP(MAX(G1836/12000,H1836/51,1),0)</f>
        <v>1</v>
      </c>
      <c r="L1836" s="4" t="n">
        <f aca="false">+RANDBETWEEN(1,5)</f>
        <v>3</v>
      </c>
      <c r="M1836" s="4" t="str">
        <f aca="false">+VLOOKUP(A1836&amp;B1836,[1]country_org_des!$A$1:$E$1048576,5,0)</f>
        <v>FTL||Supplier_326||Plant_8||FTL_PL-BX_1500</v>
      </c>
      <c r="N1836" s="4" t="n">
        <f aca="false">+FIND("FTL",M1836,2)+4</f>
        <v>33</v>
      </c>
      <c r="O1836" s="0" t="n">
        <f aca="false">+FIND("-",M1836)</f>
        <v>35</v>
      </c>
      <c r="P1836" s="0" t="n">
        <f aca="false">+LEN(M1836)</f>
        <v>42</v>
      </c>
      <c r="Q1836" s="0" t="str">
        <f aca="false">+RIGHT(M1836,P1836-O1836)</f>
        <v>BX_1500</v>
      </c>
      <c r="R1836" s="0" t="n">
        <f aca="false">+LEN(M1836)-LEN(SUBSTITUTE(M1836,"_",""))</f>
        <v>4</v>
      </c>
      <c r="S1836" s="0" t="n">
        <f aca="false">+FIND("!",T1836)</f>
        <v>38</v>
      </c>
      <c r="T1836" s="0" t="str">
        <f aca="false">+SUBSTITUTE(M1836,"_","!",R1836)</f>
        <v>FTL||Supplier_326||Plant_8||FTL_PL-BX!1500</v>
      </c>
    </row>
    <row r="1837" customFormat="false" ht="12.8" hidden="true" customHeight="false" outlineLevel="0" collapsed="false">
      <c r="A1837" s="0" t="s">
        <v>287</v>
      </c>
      <c r="B1837" s="0" t="s">
        <v>1859</v>
      </c>
      <c r="C1837" s="0" t="s">
        <v>2043</v>
      </c>
      <c r="D1837" s="0" t="n">
        <v>24</v>
      </c>
      <c r="E1837" s="4" t="str">
        <f aca="false">+LEFT(RIGHT(M1837,P1837-N1837+1),O1837-N1837)</f>
        <v>PL</v>
      </c>
      <c r="F1837" s="4" t="str">
        <f aca="false">+RIGHT(LEFT(M1837,S1837-1),S1837-O1837-1)</f>
        <v>BX</v>
      </c>
      <c r="G1837" s="4" t="n">
        <f aca="false">+D1837*VLOOKUP(C1837,[1]commodities!A$1:H$1048576,2,0)</f>
        <v>218.445</v>
      </c>
      <c r="H1837" s="4" t="n">
        <f aca="false">+$D1837*VLOOKUP(C1837,[1]commodities!A$1:H$1048576,3,0)</f>
        <v>2.6325</v>
      </c>
      <c r="I1837" s="4" t="n">
        <f aca="false">+G1837/K1837</f>
        <v>218.445</v>
      </c>
      <c r="J1837" s="4" t="n">
        <f aca="false">+H1837/K1837</f>
        <v>2.6325</v>
      </c>
      <c r="K1837" s="4" t="n">
        <f aca="false">+ROUNDUP(MAX(G1837/12000,H1837/51,1),0)</f>
        <v>1</v>
      </c>
      <c r="L1837" s="4" t="n">
        <f aca="false">+RANDBETWEEN(1,5)</f>
        <v>5</v>
      </c>
      <c r="M1837" s="4" t="str">
        <f aca="false">+VLOOKUP(A1837&amp;B1837,[1]country_org_des!$A$1:$E$1048576,5,0)</f>
        <v>FTL||Supplier_326||Plant_8||FTL_PL-BX_1500</v>
      </c>
      <c r="N1837" s="4" t="n">
        <f aca="false">+FIND("FTL",M1837,2)+4</f>
        <v>33</v>
      </c>
      <c r="O1837" s="0" t="n">
        <f aca="false">+FIND("-",M1837)</f>
        <v>35</v>
      </c>
      <c r="P1837" s="0" t="n">
        <f aca="false">+LEN(M1837)</f>
        <v>42</v>
      </c>
      <c r="Q1837" s="0" t="str">
        <f aca="false">+RIGHT(M1837,P1837-O1837)</f>
        <v>BX_1500</v>
      </c>
      <c r="R1837" s="0" t="n">
        <f aca="false">+LEN(M1837)-LEN(SUBSTITUTE(M1837,"_",""))</f>
        <v>4</v>
      </c>
      <c r="S1837" s="0" t="n">
        <f aca="false">+FIND("!",T1837)</f>
        <v>38</v>
      </c>
      <c r="T1837" s="0" t="str">
        <f aca="false">+SUBSTITUTE(M1837,"_","!",R1837)</f>
        <v>FTL||Supplier_326||Plant_8||FTL_PL-BX!1500</v>
      </c>
    </row>
    <row r="1838" customFormat="false" ht="12.8" hidden="true" customHeight="false" outlineLevel="0" collapsed="false">
      <c r="A1838" s="0" t="s">
        <v>287</v>
      </c>
      <c r="B1838" s="0" t="s">
        <v>1859</v>
      </c>
      <c r="C1838" s="0" t="s">
        <v>2044</v>
      </c>
      <c r="D1838" s="0" t="n">
        <v>24</v>
      </c>
      <c r="E1838" s="4" t="str">
        <f aca="false">+LEFT(RIGHT(M1838,P1838-N1838+1),O1838-N1838)</f>
        <v>PL</v>
      </c>
      <c r="F1838" s="4" t="str">
        <f aca="false">+RIGHT(LEFT(M1838,S1838-1),S1838-O1838-1)</f>
        <v>BX</v>
      </c>
      <c r="G1838" s="4" t="n">
        <f aca="false">+D1838*VLOOKUP(C1838,[1]commodities!A$1:H$1048576,2,0)</f>
        <v>283.725</v>
      </c>
      <c r="H1838" s="4" t="n">
        <f aca="false">+$D1838*VLOOKUP(C1838,[1]commodities!A$1:H$1048576,3,0)</f>
        <v>2.6325</v>
      </c>
      <c r="I1838" s="4" t="n">
        <f aca="false">+G1838/K1838</f>
        <v>283.725</v>
      </c>
      <c r="J1838" s="4" t="n">
        <f aca="false">+H1838/K1838</f>
        <v>2.6325</v>
      </c>
      <c r="K1838" s="4" t="n">
        <f aca="false">+ROUNDUP(MAX(G1838/12000,H1838/51,1),0)</f>
        <v>1</v>
      </c>
      <c r="L1838" s="4" t="n">
        <f aca="false">+RANDBETWEEN(1,5)</f>
        <v>4</v>
      </c>
      <c r="M1838" s="4" t="str">
        <f aca="false">+VLOOKUP(A1838&amp;B1838,[1]country_org_des!$A$1:$E$1048576,5,0)</f>
        <v>FTL||Supplier_326||Plant_8||FTL_PL-BX_1500</v>
      </c>
      <c r="N1838" s="4" t="n">
        <f aca="false">+FIND("FTL",M1838,2)+4</f>
        <v>33</v>
      </c>
      <c r="O1838" s="0" t="n">
        <f aca="false">+FIND("-",M1838)</f>
        <v>35</v>
      </c>
      <c r="P1838" s="0" t="n">
        <f aca="false">+LEN(M1838)</f>
        <v>42</v>
      </c>
      <c r="Q1838" s="0" t="str">
        <f aca="false">+RIGHT(M1838,P1838-O1838)</f>
        <v>BX_1500</v>
      </c>
      <c r="R1838" s="0" t="n">
        <f aca="false">+LEN(M1838)-LEN(SUBSTITUTE(M1838,"_",""))</f>
        <v>4</v>
      </c>
      <c r="S1838" s="0" t="n">
        <f aca="false">+FIND("!",T1838)</f>
        <v>38</v>
      </c>
      <c r="T1838" s="0" t="str">
        <f aca="false">+SUBSTITUTE(M1838,"_","!",R1838)</f>
        <v>FTL||Supplier_326||Plant_8||FTL_PL-BX!1500</v>
      </c>
    </row>
    <row r="1839" customFormat="false" ht="12.8" hidden="true" customHeight="false" outlineLevel="0" collapsed="false">
      <c r="A1839" s="0" t="s">
        <v>287</v>
      </c>
      <c r="B1839" s="0" t="s">
        <v>1859</v>
      </c>
      <c r="C1839" s="0" t="s">
        <v>2045</v>
      </c>
      <c r="D1839" s="0" t="n">
        <v>108</v>
      </c>
      <c r="E1839" s="4" t="str">
        <f aca="false">+LEFT(RIGHT(M1839,P1839-N1839+1),O1839-N1839)</f>
        <v>PL</v>
      </c>
      <c r="F1839" s="4" t="str">
        <f aca="false">+RIGHT(LEFT(M1839,S1839-1),S1839-O1839-1)</f>
        <v>BX</v>
      </c>
      <c r="G1839" s="4" t="n">
        <f aca="false">+D1839*VLOOKUP(C1839,[1]commodities!A$1:H$1048576,2,0)</f>
        <v>265.1700000024</v>
      </c>
      <c r="H1839" s="4" t="n">
        <f aca="false">+$D1839*VLOOKUP(C1839,[1]commodities!A$1:H$1048576,3,0)</f>
        <v>5.265</v>
      </c>
      <c r="I1839" s="4" t="n">
        <f aca="false">+G1839/K1839</f>
        <v>265.1700000024</v>
      </c>
      <c r="J1839" s="4" t="n">
        <f aca="false">+H1839/K1839</f>
        <v>5.265</v>
      </c>
      <c r="K1839" s="4" t="n">
        <f aca="false">+ROUNDUP(MAX(G1839/12000,H1839/51,1),0)</f>
        <v>1</v>
      </c>
      <c r="L1839" s="4" t="n">
        <f aca="false">+RANDBETWEEN(1,5)</f>
        <v>4</v>
      </c>
      <c r="M1839" s="4" t="str">
        <f aca="false">+VLOOKUP(A1839&amp;B1839,[1]country_org_des!$A$1:$E$1048576,5,0)</f>
        <v>FTL||Supplier_326||Plant_8||FTL_PL-BX_1500</v>
      </c>
      <c r="N1839" s="4" t="n">
        <f aca="false">+FIND("FTL",M1839,2)+4</f>
        <v>33</v>
      </c>
      <c r="O1839" s="0" t="n">
        <f aca="false">+FIND("-",M1839)</f>
        <v>35</v>
      </c>
      <c r="P1839" s="0" t="n">
        <f aca="false">+LEN(M1839)</f>
        <v>42</v>
      </c>
      <c r="Q1839" s="0" t="str">
        <f aca="false">+RIGHT(M1839,P1839-O1839)</f>
        <v>BX_1500</v>
      </c>
      <c r="R1839" s="0" t="n">
        <f aca="false">+LEN(M1839)-LEN(SUBSTITUTE(M1839,"_",""))</f>
        <v>4</v>
      </c>
      <c r="S1839" s="0" t="n">
        <f aca="false">+FIND("!",T1839)</f>
        <v>38</v>
      </c>
      <c r="T1839" s="0" t="str">
        <f aca="false">+SUBSTITUTE(M1839,"_","!",R1839)</f>
        <v>FTL||Supplier_326||Plant_8||FTL_PL-BX!1500</v>
      </c>
    </row>
    <row r="1840" customFormat="false" ht="12.8" hidden="true" customHeight="false" outlineLevel="0" collapsed="false">
      <c r="A1840" s="0" t="s">
        <v>2046</v>
      </c>
      <c r="B1840" s="0" t="s">
        <v>2047</v>
      </c>
      <c r="C1840" s="0" t="s">
        <v>2048</v>
      </c>
      <c r="D1840" s="0" t="n">
        <v>2000</v>
      </c>
      <c r="E1840" s="4" t="str">
        <f aca="false">+LEFT(RIGHT(M1840,P1840-N1840+1),O1840-N1840)</f>
        <v>BX</v>
      </c>
      <c r="F1840" s="4" t="str">
        <f aca="false">+RIGHT(LEFT(M1840,S1840-1),S1840-O1840-1)</f>
        <v>DE_W</v>
      </c>
      <c r="G1840" s="4" t="n">
        <f aca="false">+D1840*VLOOKUP(C1840,[1]commodities!A$1:H$1048576,2,0)</f>
        <v>6.4</v>
      </c>
      <c r="H1840" s="4" t="n">
        <f aca="false">+$D1840*VLOOKUP(C1840,[1]commodities!A$1:H$1048576,3,0)</f>
        <v>0.2808</v>
      </c>
      <c r="I1840" s="4" t="n">
        <f aca="false">+G1840/K1840</f>
        <v>6.4</v>
      </c>
      <c r="J1840" s="4" t="n">
        <f aca="false">+H1840/K1840</f>
        <v>0.2808</v>
      </c>
      <c r="K1840" s="4" t="n">
        <f aca="false">+ROUNDUP(MAX(G1840/12000,H1840/51,1),0)</f>
        <v>1</v>
      </c>
      <c r="L1840" s="4" t="n">
        <f aca="false">+RANDBETWEEN(1,5)</f>
        <v>2</v>
      </c>
      <c r="M1840" s="4" t="str">
        <f aca="false">+VLOOKUP(A1840&amp;B1840,[1]country_org_des!$A$1:$E$1048576,5,0)</f>
        <v>FTL||Supplier_375||Plant_15||FTL_BX-DE_W_500</v>
      </c>
      <c r="N1840" s="4" t="n">
        <f aca="false">+FIND("FTL",M1840,2)+4</f>
        <v>34</v>
      </c>
      <c r="O1840" s="0" t="n">
        <f aca="false">+FIND("-",M1840)</f>
        <v>36</v>
      </c>
      <c r="P1840" s="0" t="n">
        <f aca="false">+LEN(M1840)</f>
        <v>44</v>
      </c>
      <c r="Q1840" s="0" t="str">
        <f aca="false">+RIGHT(M1840,P1840-O1840)</f>
        <v>DE_W_500</v>
      </c>
      <c r="R1840" s="0" t="n">
        <f aca="false">+LEN(M1840)-LEN(SUBSTITUTE(M1840,"_",""))</f>
        <v>5</v>
      </c>
      <c r="S1840" s="0" t="n">
        <f aca="false">+FIND("!",T1840)</f>
        <v>41</v>
      </c>
      <c r="T1840" s="0" t="str">
        <f aca="false">+SUBSTITUTE(M1840,"_","!",R1840)</f>
        <v>FTL||Supplier_375||Plant_15||FTL_BX-DE_W!500</v>
      </c>
    </row>
    <row r="1841" customFormat="false" ht="12.8" hidden="true" customHeight="false" outlineLevel="0" collapsed="false">
      <c r="A1841" s="0" t="s">
        <v>2049</v>
      </c>
      <c r="B1841" s="0" t="s">
        <v>2047</v>
      </c>
      <c r="C1841" s="0" t="s">
        <v>2050</v>
      </c>
      <c r="D1841" s="0" t="n">
        <v>750</v>
      </c>
      <c r="E1841" s="4" t="str">
        <f aca="false">+LEFT(RIGHT(M1841,P1841-N1841+1),O1841-N1841)</f>
        <v>DE_W</v>
      </c>
      <c r="F1841" s="4" t="str">
        <f aca="false">+RIGHT(LEFT(M1841,S1841-1),S1841-O1841-1)</f>
        <v>DE_W</v>
      </c>
      <c r="G1841" s="4" t="n">
        <f aca="false">+D1841*VLOOKUP(C1841,[1]commodities!A$1:H$1048576,2,0)</f>
        <v>2559.999999975</v>
      </c>
      <c r="H1841" s="4" t="n">
        <f aca="false">+$D1841*VLOOKUP(C1841,[1]commodities!A$1:H$1048576,3,0)</f>
        <v>44.55</v>
      </c>
      <c r="I1841" s="4" t="n">
        <f aca="false">+G1841/K1841</f>
        <v>2559.999999975</v>
      </c>
      <c r="J1841" s="4" t="n">
        <f aca="false">+H1841/K1841</f>
        <v>44.55</v>
      </c>
      <c r="K1841" s="4" t="n">
        <f aca="false">+ROUNDUP(MAX(G1841/12000,H1841/51,1),0)</f>
        <v>1</v>
      </c>
      <c r="L1841" s="4" t="n">
        <f aca="false">+RANDBETWEEN(1,5)</f>
        <v>1</v>
      </c>
      <c r="M1841" s="4" t="str">
        <f aca="false">+VLOOKUP(A1841&amp;B1841,[1]country_org_des!$A$1:$E$1048576,5,0)</f>
        <v>FTL||Supplier_160||Plant_15||FTL_DE_W-DE_W_1000</v>
      </c>
      <c r="N1841" s="4" t="n">
        <f aca="false">+FIND("FTL",M1841,2)+4</f>
        <v>34</v>
      </c>
      <c r="O1841" s="0" t="n">
        <f aca="false">+FIND("-",M1841)</f>
        <v>38</v>
      </c>
      <c r="P1841" s="0" t="n">
        <f aca="false">+LEN(M1841)</f>
        <v>47</v>
      </c>
      <c r="Q1841" s="0" t="str">
        <f aca="false">+RIGHT(M1841,P1841-O1841)</f>
        <v>DE_W_1000</v>
      </c>
      <c r="R1841" s="0" t="n">
        <f aca="false">+LEN(M1841)-LEN(SUBSTITUTE(M1841,"_",""))</f>
        <v>6</v>
      </c>
      <c r="S1841" s="0" t="n">
        <f aca="false">+FIND("!",T1841)</f>
        <v>43</v>
      </c>
      <c r="T1841" s="0" t="str">
        <f aca="false">+SUBSTITUTE(M1841,"_","!",R1841)</f>
        <v>FTL||Supplier_160||Plant_15||FTL_DE_W-DE_W!1000</v>
      </c>
    </row>
    <row r="1842" customFormat="false" ht="12.8" hidden="true" customHeight="false" outlineLevel="0" collapsed="false">
      <c r="A1842" s="0" t="s">
        <v>2051</v>
      </c>
      <c r="B1842" s="0" t="s">
        <v>2047</v>
      </c>
      <c r="C1842" s="0" t="s">
        <v>2052</v>
      </c>
      <c r="D1842" s="0" t="n">
        <v>1248</v>
      </c>
      <c r="E1842" s="4" t="str">
        <f aca="false">+LEFT(RIGHT(M1842,P1842-N1842+1),O1842-N1842)</f>
        <v>DE_W</v>
      </c>
      <c r="F1842" s="4" t="str">
        <f aca="false">+RIGHT(LEFT(M1842,S1842-1),S1842-O1842-1)</f>
        <v>DE_W</v>
      </c>
      <c r="G1842" s="4" t="n">
        <f aca="false">+D1842*VLOOKUP(C1842,[1]commodities!A$1:H$1048576,2,0)</f>
        <v>59.8592000448</v>
      </c>
      <c r="H1842" s="4" t="n">
        <f aca="false">+$D1842*VLOOKUP(C1842,[1]commodities!A$1:H$1048576,3,0)</f>
        <v>1.4660800128</v>
      </c>
      <c r="I1842" s="4" t="n">
        <f aca="false">+G1842/K1842</f>
        <v>59.8592000448</v>
      </c>
      <c r="J1842" s="4" t="n">
        <f aca="false">+H1842/K1842</f>
        <v>1.4660800128</v>
      </c>
      <c r="K1842" s="4" t="n">
        <f aca="false">+ROUNDUP(MAX(G1842/12000,H1842/51,1),0)</f>
        <v>1</v>
      </c>
      <c r="L1842" s="4" t="n">
        <f aca="false">+RANDBETWEEN(1,5)</f>
        <v>3</v>
      </c>
      <c r="M1842" s="4" t="str">
        <f aca="false">+VLOOKUP(A1842&amp;B1842,[1]country_org_des!$A$1:$E$1048576,5,0)</f>
        <v>FTL||Supplier_213||Plant_15||FTL_DE_W-DE_W_500</v>
      </c>
      <c r="N1842" s="4" t="n">
        <f aca="false">+FIND("FTL",M1842,2)+4</f>
        <v>34</v>
      </c>
      <c r="O1842" s="0" t="n">
        <f aca="false">+FIND("-",M1842)</f>
        <v>38</v>
      </c>
      <c r="P1842" s="0" t="n">
        <f aca="false">+LEN(M1842)</f>
        <v>46</v>
      </c>
      <c r="Q1842" s="0" t="str">
        <f aca="false">+RIGHT(M1842,P1842-O1842)</f>
        <v>DE_W_500</v>
      </c>
      <c r="R1842" s="0" t="n">
        <f aca="false">+LEN(M1842)-LEN(SUBSTITUTE(M1842,"_",""))</f>
        <v>6</v>
      </c>
      <c r="S1842" s="0" t="n">
        <f aca="false">+FIND("!",T1842)</f>
        <v>43</v>
      </c>
      <c r="T1842" s="0" t="str">
        <f aca="false">+SUBSTITUTE(M1842,"_","!",R1842)</f>
        <v>FTL||Supplier_213||Plant_15||FTL_DE_W-DE_W!500</v>
      </c>
    </row>
    <row r="1843" customFormat="false" ht="12.8" hidden="true" customHeight="false" outlineLevel="0" collapsed="false">
      <c r="A1843" s="0" t="s">
        <v>2051</v>
      </c>
      <c r="B1843" s="0" t="s">
        <v>2047</v>
      </c>
      <c r="C1843" s="0" t="s">
        <v>2053</v>
      </c>
      <c r="D1843" s="0" t="n">
        <v>1248</v>
      </c>
      <c r="E1843" s="4" t="str">
        <f aca="false">+LEFT(RIGHT(M1843,P1843-N1843+1),O1843-N1843)</f>
        <v>DE_W</v>
      </c>
      <c r="F1843" s="4" t="str">
        <f aca="false">+RIGHT(LEFT(M1843,S1843-1),S1843-O1843-1)</f>
        <v>DE_W</v>
      </c>
      <c r="G1843" s="4" t="n">
        <f aca="false">+D1843*VLOOKUP(C1843,[1]commodities!A$1:H$1048576,2,0)</f>
        <v>59.8592000448</v>
      </c>
      <c r="H1843" s="4" t="n">
        <f aca="false">+$D1843*VLOOKUP(C1843,[1]commodities!A$1:H$1048576,3,0)</f>
        <v>1.4660800128</v>
      </c>
      <c r="I1843" s="4" t="n">
        <f aca="false">+G1843/K1843</f>
        <v>59.8592000448</v>
      </c>
      <c r="J1843" s="4" t="n">
        <f aca="false">+H1843/K1843</f>
        <v>1.4660800128</v>
      </c>
      <c r="K1843" s="4" t="n">
        <f aca="false">+ROUNDUP(MAX(G1843/12000,H1843/51,1),0)</f>
        <v>1</v>
      </c>
      <c r="L1843" s="4" t="n">
        <f aca="false">+RANDBETWEEN(1,5)</f>
        <v>5</v>
      </c>
      <c r="M1843" s="4" t="str">
        <f aca="false">+VLOOKUP(A1843&amp;B1843,[1]country_org_des!$A$1:$E$1048576,5,0)</f>
        <v>FTL||Supplier_213||Plant_15||FTL_DE_W-DE_W_500</v>
      </c>
      <c r="N1843" s="4" t="n">
        <f aca="false">+FIND("FTL",M1843,2)+4</f>
        <v>34</v>
      </c>
      <c r="O1843" s="0" t="n">
        <f aca="false">+FIND("-",M1843)</f>
        <v>38</v>
      </c>
      <c r="P1843" s="0" t="n">
        <f aca="false">+LEN(M1843)</f>
        <v>46</v>
      </c>
      <c r="Q1843" s="0" t="str">
        <f aca="false">+RIGHT(M1843,P1843-O1843)</f>
        <v>DE_W_500</v>
      </c>
      <c r="R1843" s="0" t="n">
        <f aca="false">+LEN(M1843)-LEN(SUBSTITUTE(M1843,"_",""))</f>
        <v>6</v>
      </c>
      <c r="S1843" s="0" t="n">
        <f aca="false">+FIND("!",T1843)</f>
        <v>43</v>
      </c>
      <c r="T1843" s="0" t="str">
        <f aca="false">+SUBSTITUTE(M1843,"_","!",R1843)</f>
        <v>FTL||Supplier_213||Plant_15||FTL_DE_W-DE_W!500</v>
      </c>
    </row>
    <row r="1844" customFormat="false" ht="12.8" hidden="true" customHeight="false" outlineLevel="0" collapsed="false">
      <c r="A1844" s="0" t="s">
        <v>2054</v>
      </c>
      <c r="B1844" s="0" t="s">
        <v>2047</v>
      </c>
      <c r="C1844" s="0" t="s">
        <v>2055</v>
      </c>
      <c r="D1844" s="0" t="n">
        <v>4000</v>
      </c>
      <c r="E1844" s="4" t="str">
        <f aca="false">+LEFT(RIGHT(M1844,P1844-N1844+1),O1844-N1844)</f>
        <v>DE_W</v>
      </c>
      <c r="F1844" s="4" t="str">
        <f aca="false">+RIGHT(LEFT(M1844,S1844-1),S1844-O1844-1)</f>
        <v>DE_W</v>
      </c>
      <c r="G1844" s="4" t="n">
        <f aca="false">+D1844*VLOOKUP(C1844,[1]commodities!A$1:H$1048576,2,0)</f>
        <v>37.4</v>
      </c>
      <c r="H1844" s="4" t="n">
        <f aca="false">+$D1844*VLOOKUP(C1844,[1]commodities!A$1:H$1048576,3,0)</f>
        <v>0.07056</v>
      </c>
      <c r="I1844" s="4" t="n">
        <f aca="false">+G1844/K1844</f>
        <v>37.4</v>
      </c>
      <c r="J1844" s="4" t="n">
        <f aca="false">+H1844/K1844</f>
        <v>0.07056</v>
      </c>
      <c r="K1844" s="4" t="n">
        <f aca="false">+ROUNDUP(MAX(G1844/12000,H1844/51,1),0)</f>
        <v>1</v>
      </c>
      <c r="L1844" s="4" t="n">
        <f aca="false">+RANDBETWEEN(1,5)</f>
        <v>3</v>
      </c>
      <c r="M1844" s="4" t="str">
        <f aca="false">+VLOOKUP(A1844&amp;B1844,[1]country_org_des!$A$1:$E$1048576,5,0)</f>
        <v>FTL||Supplier_138||Plant_15||FTL_DE_W-DE_W_500</v>
      </c>
      <c r="N1844" s="4" t="n">
        <f aca="false">+FIND("FTL",M1844,2)+4</f>
        <v>34</v>
      </c>
      <c r="O1844" s="0" t="n">
        <f aca="false">+FIND("-",M1844)</f>
        <v>38</v>
      </c>
      <c r="P1844" s="0" t="n">
        <f aca="false">+LEN(M1844)</f>
        <v>46</v>
      </c>
      <c r="Q1844" s="0" t="str">
        <f aca="false">+RIGHT(M1844,P1844-O1844)</f>
        <v>DE_W_500</v>
      </c>
      <c r="R1844" s="0" t="n">
        <f aca="false">+LEN(M1844)-LEN(SUBSTITUTE(M1844,"_",""))</f>
        <v>6</v>
      </c>
      <c r="S1844" s="0" t="n">
        <f aca="false">+FIND("!",T1844)</f>
        <v>43</v>
      </c>
      <c r="T1844" s="0" t="str">
        <f aca="false">+SUBSTITUTE(M1844,"_","!",R1844)</f>
        <v>FTL||Supplier_138||Plant_15||FTL_DE_W-DE_W!500</v>
      </c>
    </row>
    <row r="1845" customFormat="false" ht="12.8" hidden="true" customHeight="false" outlineLevel="0" collapsed="false">
      <c r="A1845" s="0" t="s">
        <v>2054</v>
      </c>
      <c r="B1845" s="0" t="s">
        <v>2047</v>
      </c>
      <c r="C1845" s="0" t="s">
        <v>2056</v>
      </c>
      <c r="D1845" s="0" t="n">
        <v>24000</v>
      </c>
      <c r="E1845" s="4" t="str">
        <f aca="false">+LEFT(RIGHT(M1845,P1845-N1845+1),O1845-N1845)</f>
        <v>DE_W</v>
      </c>
      <c r="F1845" s="4" t="str">
        <f aca="false">+RIGHT(LEFT(M1845,S1845-1),S1845-O1845-1)</f>
        <v>DE_W</v>
      </c>
      <c r="G1845" s="4" t="n">
        <f aca="false">+D1845*VLOOKUP(C1845,[1]commodities!A$1:H$1048576,2,0)</f>
        <v>48.7999992</v>
      </c>
      <c r="H1845" s="4" t="n">
        <f aca="false">+$D1845*VLOOKUP(C1845,[1]commodities!A$1:H$1048576,3,0)</f>
        <v>0.04896</v>
      </c>
      <c r="I1845" s="4" t="n">
        <f aca="false">+G1845/K1845</f>
        <v>48.7999992</v>
      </c>
      <c r="J1845" s="4" t="n">
        <f aca="false">+H1845/K1845</f>
        <v>0.04896</v>
      </c>
      <c r="K1845" s="4" t="n">
        <f aca="false">+ROUNDUP(MAX(G1845/12000,H1845/51,1),0)</f>
        <v>1</v>
      </c>
      <c r="L1845" s="4" t="n">
        <f aca="false">+RANDBETWEEN(1,5)</f>
        <v>1</v>
      </c>
      <c r="M1845" s="4" t="str">
        <f aca="false">+VLOOKUP(A1845&amp;B1845,[1]country_org_des!$A$1:$E$1048576,5,0)</f>
        <v>FTL||Supplier_138||Plant_15||FTL_DE_W-DE_W_500</v>
      </c>
      <c r="N1845" s="4" t="n">
        <f aca="false">+FIND("FTL",M1845,2)+4</f>
        <v>34</v>
      </c>
      <c r="O1845" s="0" t="n">
        <f aca="false">+FIND("-",M1845)</f>
        <v>38</v>
      </c>
      <c r="P1845" s="0" t="n">
        <f aca="false">+LEN(M1845)</f>
        <v>46</v>
      </c>
      <c r="Q1845" s="0" t="str">
        <f aca="false">+RIGHT(M1845,P1845-O1845)</f>
        <v>DE_W_500</v>
      </c>
      <c r="R1845" s="0" t="n">
        <f aca="false">+LEN(M1845)-LEN(SUBSTITUTE(M1845,"_",""))</f>
        <v>6</v>
      </c>
      <c r="S1845" s="0" t="n">
        <f aca="false">+FIND("!",T1845)</f>
        <v>43</v>
      </c>
      <c r="T1845" s="0" t="str">
        <f aca="false">+SUBSTITUTE(M1845,"_","!",R1845)</f>
        <v>FTL||Supplier_138||Plant_15||FTL_DE_W-DE_W!500</v>
      </c>
    </row>
    <row r="1846" customFormat="false" ht="12.8" hidden="true" customHeight="false" outlineLevel="0" collapsed="false">
      <c r="A1846" s="0" t="s">
        <v>1417</v>
      </c>
      <c r="B1846" s="0" t="s">
        <v>2047</v>
      </c>
      <c r="C1846" s="0" t="s">
        <v>2057</v>
      </c>
      <c r="D1846" s="0" t="n">
        <v>5000</v>
      </c>
      <c r="E1846" s="4" t="str">
        <f aca="false">+LEFT(RIGHT(M1846,P1846-N1846+1),O1846-N1846)</f>
        <v>DE_W</v>
      </c>
      <c r="F1846" s="4" t="str">
        <f aca="false">+RIGHT(LEFT(M1846,S1846-1),S1846-O1846-1)</f>
        <v>DE_W</v>
      </c>
      <c r="G1846" s="4" t="n">
        <f aca="false">+D1846*VLOOKUP(C1846,[1]commodities!A$1:H$1048576,2,0)</f>
        <v>100.5</v>
      </c>
      <c r="H1846" s="4" t="n">
        <f aca="false">+$D1846*VLOOKUP(C1846,[1]commodities!A$1:H$1048576,3,0)</f>
        <v>0.1764</v>
      </c>
      <c r="I1846" s="4" t="n">
        <f aca="false">+G1846/K1846</f>
        <v>100.5</v>
      </c>
      <c r="J1846" s="4" t="n">
        <f aca="false">+H1846/K1846</f>
        <v>0.1764</v>
      </c>
      <c r="K1846" s="4" t="n">
        <f aca="false">+ROUNDUP(MAX(G1846/12000,H1846/51,1),0)</f>
        <v>1</v>
      </c>
      <c r="L1846" s="4" t="n">
        <f aca="false">+RANDBETWEEN(1,5)</f>
        <v>3</v>
      </c>
      <c r="M1846" s="4" t="str">
        <f aca="false">+VLOOKUP(A1846&amp;B1846,[1]country_org_des!$A$1:$E$1048576,5,0)</f>
        <v>FTL||Supplier_83||Plant_15||FTL_DE_W-DE_W_500</v>
      </c>
      <c r="N1846" s="4" t="n">
        <f aca="false">+FIND("FTL",M1846,2)+4</f>
        <v>33</v>
      </c>
      <c r="O1846" s="0" t="n">
        <f aca="false">+FIND("-",M1846)</f>
        <v>37</v>
      </c>
      <c r="P1846" s="0" t="n">
        <f aca="false">+LEN(M1846)</f>
        <v>45</v>
      </c>
      <c r="Q1846" s="0" t="str">
        <f aca="false">+RIGHT(M1846,P1846-O1846)</f>
        <v>DE_W_500</v>
      </c>
      <c r="R1846" s="0" t="n">
        <f aca="false">+LEN(M1846)-LEN(SUBSTITUTE(M1846,"_",""))</f>
        <v>6</v>
      </c>
      <c r="S1846" s="0" t="n">
        <f aca="false">+FIND("!",T1846)</f>
        <v>42</v>
      </c>
      <c r="T1846" s="0" t="str">
        <f aca="false">+SUBSTITUTE(M1846,"_","!",R1846)</f>
        <v>FTL||Supplier_83||Plant_15||FTL_DE_W-DE_W!500</v>
      </c>
    </row>
    <row r="1847" customFormat="false" ht="12.8" hidden="true" customHeight="false" outlineLevel="0" collapsed="false">
      <c r="A1847" s="0" t="s">
        <v>1417</v>
      </c>
      <c r="B1847" s="0" t="s">
        <v>2047</v>
      </c>
      <c r="C1847" s="0" t="s">
        <v>2058</v>
      </c>
      <c r="D1847" s="0" t="n">
        <v>21700</v>
      </c>
      <c r="E1847" s="4" t="str">
        <f aca="false">+LEFT(RIGHT(M1847,P1847-N1847+1),O1847-N1847)</f>
        <v>DE_W</v>
      </c>
      <c r="F1847" s="4" t="str">
        <f aca="false">+RIGHT(LEFT(M1847,S1847-1),S1847-O1847-1)</f>
        <v>DE_W</v>
      </c>
      <c r="G1847" s="4" t="n">
        <f aca="false">+D1847*VLOOKUP(C1847,[1]commodities!A$1:H$1048576,2,0)</f>
        <v>78.82000077</v>
      </c>
      <c r="H1847" s="4" t="n">
        <f aca="false">+$D1847*VLOOKUP(C1847,[1]commodities!A$1:H$1048576,3,0)</f>
        <v>0.12347951</v>
      </c>
      <c r="I1847" s="4" t="n">
        <f aca="false">+G1847/K1847</f>
        <v>78.82000077</v>
      </c>
      <c r="J1847" s="4" t="n">
        <f aca="false">+H1847/K1847</f>
        <v>0.12347951</v>
      </c>
      <c r="K1847" s="4" t="n">
        <f aca="false">+ROUNDUP(MAX(G1847/12000,H1847/51,1),0)</f>
        <v>1</v>
      </c>
      <c r="L1847" s="4" t="n">
        <f aca="false">+RANDBETWEEN(1,5)</f>
        <v>5</v>
      </c>
      <c r="M1847" s="4" t="str">
        <f aca="false">+VLOOKUP(A1847&amp;B1847,[1]country_org_des!$A$1:$E$1048576,5,0)</f>
        <v>FTL||Supplier_83||Plant_15||FTL_DE_W-DE_W_500</v>
      </c>
      <c r="N1847" s="4" t="n">
        <f aca="false">+FIND("FTL",M1847,2)+4</f>
        <v>33</v>
      </c>
      <c r="O1847" s="0" t="n">
        <f aca="false">+FIND("-",M1847)</f>
        <v>37</v>
      </c>
      <c r="P1847" s="0" t="n">
        <f aca="false">+LEN(M1847)</f>
        <v>45</v>
      </c>
      <c r="Q1847" s="0" t="str">
        <f aca="false">+RIGHT(M1847,P1847-O1847)</f>
        <v>DE_W_500</v>
      </c>
      <c r="R1847" s="0" t="n">
        <f aca="false">+LEN(M1847)-LEN(SUBSTITUTE(M1847,"_",""))</f>
        <v>6</v>
      </c>
      <c r="S1847" s="0" t="n">
        <f aca="false">+FIND("!",T1847)</f>
        <v>42</v>
      </c>
      <c r="T1847" s="0" t="str">
        <f aca="false">+SUBSTITUTE(M1847,"_","!",R1847)</f>
        <v>FTL||Supplier_83||Plant_15||FTL_DE_W-DE_W!500</v>
      </c>
    </row>
    <row r="1848" customFormat="false" ht="12.8" hidden="true" customHeight="false" outlineLevel="0" collapsed="false">
      <c r="A1848" s="0" t="s">
        <v>1417</v>
      </c>
      <c r="B1848" s="0" t="s">
        <v>2047</v>
      </c>
      <c r="C1848" s="0" t="s">
        <v>2059</v>
      </c>
      <c r="D1848" s="0" t="n">
        <v>32000</v>
      </c>
      <c r="E1848" s="4" t="str">
        <f aca="false">+LEFT(RIGHT(M1848,P1848-N1848+1),O1848-N1848)</f>
        <v>DE_W</v>
      </c>
      <c r="F1848" s="4" t="str">
        <f aca="false">+RIGHT(LEFT(M1848,S1848-1),S1848-O1848-1)</f>
        <v>DE_W</v>
      </c>
      <c r="G1848" s="4" t="n">
        <f aca="false">+D1848*VLOOKUP(C1848,[1]commodities!A$1:H$1048576,2,0)</f>
        <v>19.6</v>
      </c>
      <c r="H1848" s="4" t="n">
        <f aca="false">+$D1848*VLOOKUP(C1848,[1]commodities!A$1:H$1048576,3,0)</f>
        <v>0.14112</v>
      </c>
      <c r="I1848" s="4" t="n">
        <f aca="false">+G1848/K1848</f>
        <v>19.6</v>
      </c>
      <c r="J1848" s="4" t="n">
        <f aca="false">+H1848/K1848</f>
        <v>0.14112</v>
      </c>
      <c r="K1848" s="4" t="n">
        <f aca="false">+ROUNDUP(MAX(G1848/12000,H1848/51,1),0)</f>
        <v>1</v>
      </c>
      <c r="L1848" s="4" t="n">
        <f aca="false">+RANDBETWEEN(1,5)</f>
        <v>3</v>
      </c>
      <c r="M1848" s="4" t="str">
        <f aca="false">+VLOOKUP(A1848&amp;B1848,[1]country_org_des!$A$1:$E$1048576,5,0)</f>
        <v>FTL||Supplier_83||Plant_15||FTL_DE_W-DE_W_500</v>
      </c>
      <c r="N1848" s="4" t="n">
        <f aca="false">+FIND("FTL",M1848,2)+4</f>
        <v>33</v>
      </c>
      <c r="O1848" s="0" t="n">
        <f aca="false">+FIND("-",M1848)</f>
        <v>37</v>
      </c>
      <c r="P1848" s="0" t="n">
        <f aca="false">+LEN(M1848)</f>
        <v>45</v>
      </c>
      <c r="Q1848" s="0" t="str">
        <f aca="false">+RIGHT(M1848,P1848-O1848)</f>
        <v>DE_W_500</v>
      </c>
      <c r="R1848" s="0" t="n">
        <f aca="false">+LEN(M1848)-LEN(SUBSTITUTE(M1848,"_",""))</f>
        <v>6</v>
      </c>
      <c r="S1848" s="0" t="n">
        <f aca="false">+FIND("!",T1848)</f>
        <v>42</v>
      </c>
      <c r="T1848" s="0" t="str">
        <f aca="false">+SUBSTITUTE(M1848,"_","!",R1848)</f>
        <v>FTL||Supplier_83||Plant_15||FTL_DE_W-DE_W!500</v>
      </c>
    </row>
    <row r="1849" customFormat="false" ht="12.8" hidden="true" customHeight="false" outlineLevel="0" collapsed="false">
      <c r="A1849" s="0" t="s">
        <v>1417</v>
      </c>
      <c r="B1849" s="0" t="s">
        <v>2047</v>
      </c>
      <c r="C1849" s="0" t="s">
        <v>2060</v>
      </c>
      <c r="D1849" s="0" t="n">
        <v>14000</v>
      </c>
      <c r="E1849" s="4" t="str">
        <f aca="false">+LEFT(RIGHT(M1849,P1849-N1849+1),O1849-N1849)</f>
        <v>DE_W</v>
      </c>
      <c r="F1849" s="4" t="str">
        <f aca="false">+RIGHT(LEFT(M1849,S1849-1),S1849-O1849-1)</f>
        <v>DE_W</v>
      </c>
      <c r="G1849" s="4" t="n">
        <f aca="false">+D1849*VLOOKUP(C1849,[1]commodities!A$1:H$1048576,2,0)</f>
        <v>55.6000004</v>
      </c>
      <c r="H1849" s="4" t="n">
        <f aca="false">+$D1849*VLOOKUP(C1849,[1]commodities!A$1:H$1048576,3,0)</f>
        <v>0.07056</v>
      </c>
      <c r="I1849" s="4" t="n">
        <f aca="false">+G1849/K1849</f>
        <v>55.6000004</v>
      </c>
      <c r="J1849" s="4" t="n">
        <f aca="false">+H1849/K1849</f>
        <v>0.07056</v>
      </c>
      <c r="K1849" s="4" t="n">
        <f aca="false">+ROUNDUP(MAX(G1849/12000,H1849/51,1),0)</f>
        <v>1</v>
      </c>
      <c r="L1849" s="4" t="n">
        <f aca="false">+RANDBETWEEN(1,5)</f>
        <v>4</v>
      </c>
      <c r="M1849" s="4" t="str">
        <f aca="false">+VLOOKUP(A1849&amp;B1849,[1]country_org_des!$A$1:$E$1048576,5,0)</f>
        <v>FTL||Supplier_83||Plant_15||FTL_DE_W-DE_W_500</v>
      </c>
      <c r="N1849" s="4" t="n">
        <f aca="false">+FIND("FTL",M1849,2)+4</f>
        <v>33</v>
      </c>
      <c r="O1849" s="0" t="n">
        <f aca="false">+FIND("-",M1849)</f>
        <v>37</v>
      </c>
      <c r="P1849" s="0" t="n">
        <f aca="false">+LEN(M1849)</f>
        <v>45</v>
      </c>
      <c r="Q1849" s="0" t="str">
        <f aca="false">+RIGHT(M1849,P1849-O1849)</f>
        <v>DE_W_500</v>
      </c>
      <c r="R1849" s="0" t="n">
        <f aca="false">+LEN(M1849)-LEN(SUBSTITUTE(M1849,"_",""))</f>
        <v>6</v>
      </c>
      <c r="S1849" s="0" t="n">
        <f aca="false">+FIND("!",T1849)</f>
        <v>42</v>
      </c>
      <c r="T1849" s="0" t="str">
        <f aca="false">+SUBSTITUTE(M1849,"_","!",R1849)</f>
        <v>FTL||Supplier_83||Plant_15||FTL_DE_W-DE_W!500</v>
      </c>
    </row>
    <row r="1850" customFormat="false" ht="12.8" hidden="true" customHeight="false" outlineLevel="0" collapsed="false">
      <c r="A1850" s="0" t="s">
        <v>2061</v>
      </c>
      <c r="B1850" s="0" t="s">
        <v>2047</v>
      </c>
      <c r="C1850" s="0" t="s">
        <v>2062</v>
      </c>
      <c r="D1850" s="0" t="n">
        <v>1100</v>
      </c>
      <c r="E1850" s="4" t="str">
        <f aca="false">+LEFT(RIGHT(M1850,P1850-N1850+1),O1850-N1850)</f>
        <v>DE_W</v>
      </c>
      <c r="F1850" s="4" t="str">
        <f aca="false">+RIGHT(LEFT(M1850,S1850-1),S1850-O1850-1)</f>
        <v>DE_W</v>
      </c>
      <c r="G1850" s="4" t="n">
        <f aca="false">+D1850*VLOOKUP(C1850,[1]commodities!A$1:H$1048576,2,0)</f>
        <v>3267</v>
      </c>
      <c r="H1850" s="4" t="n">
        <f aca="false">+$D1850*VLOOKUP(C1850,[1]commodities!A$1:H$1048576,3,0)</f>
        <v>42.24</v>
      </c>
      <c r="I1850" s="4" t="n">
        <f aca="false">+G1850/K1850</f>
        <v>3267</v>
      </c>
      <c r="J1850" s="4" t="n">
        <f aca="false">+H1850/K1850</f>
        <v>42.24</v>
      </c>
      <c r="K1850" s="4" t="n">
        <f aca="false">+ROUNDUP(MAX(G1850/12000,H1850/51,1),0)</f>
        <v>1</v>
      </c>
      <c r="L1850" s="4" t="n">
        <f aca="false">+RANDBETWEEN(1,5)</f>
        <v>4</v>
      </c>
      <c r="M1850" s="4" t="str">
        <f aca="false">+VLOOKUP(A1850&amp;B1850,[1]country_org_des!$A$1:$E$1048576,5,0)</f>
        <v>FTL||Supplier_197||Plant_15||FTL_DE_W-DE_W_250</v>
      </c>
      <c r="N1850" s="4" t="n">
        <f aca="false">+FIND("FTL",M1850,2)+4</f>
        <v>34</v>
      </c>
      <c r="O1850" s="0" t="n">
        <f aca="false">+FIND("-",M1850)</f>
        <v>38</v>
      </c>
      <c r="P1850" s="0" t="n">
        <f aca="false">+LEN(M1850)</f>
        <v>46</v>
      </c>
      <c r="Q1850" s="0" t="str">
        <f aca="false">+RIGHT(M1850,P1850-O1850)</f>
        <v>DE_W_250</v>
      </c>
      <c r="R1850" s="0" t="n">
        <f aca="false">+LEN(M1850)-LEN(SUBSTITUTE(M1850,"_",""))</f>
        <v>6</v>
      </c>
      <c r="S1850" s="0" t="n">
        <f aca="false">+FIND("!",T1850)</f>
        <v>43</v>
      </c>
      <c r="T1850" s="0" t="str">
        <f aca="false">+SUBSTITUTE(M1850,"_","!",R1850)</f>
        <v>FTL||Supplier_197||Plant_15||FTL_DE_W-DE_W!250</v>
      </c>
    </row>
    <row r="1851" customFormat="false" ht="12.8" hidden="true" customHeight="false" outlineLevel="0" collapsed="false">
      <c r="A1851" s="0" t="s">
        <v>2061</v>
      </c>
      <c r="B1851" s="0" t="s">
        <v>2047</v>
      </c>
      <c r="C1851" s="0" t="s">
        <v>2063</v>
      </c>
      <c r="D1851" s="0" t="n">
        <v>600</v>
      </c>
      <c r="E1851" s="4" t="str">
        <f aca="false">+LEFT(RIGHT(M1851,P1851-N1851+1),O1851-N1851)</f>
        <v>DE_W</v>
      </c>
      <c r="F1851" s="4" t="str">
        <f aca="false">+RIGHT(LEFT(M1851,S1851-1),S1851-O1851-1)</f>
        <v>DE_W</v>
      </c>
      <c r="G1851" s="4" t="n">
        <f aca="false">+D1851*VLOOKUP(C1851,[1]commodities!A$1:H$1048576,2,0)</f>
        <v>1818</v>
      </c>
      <c r="H1851" s="4" t="n">
        <f aca="false">+$D1851*VLOOKUP(C1851,[1]commodities!A$1:H$1048576,3,0)</f>
        <v>23.04</v>
      </c>
      <c r="I1851" s="4" t="n">
        <f aca="false">+G1851/K1851</f>
        <v>1818</v>
      </c>
      <c r="J1851" s="4" t="n">
        <f aca="false">+H1851/K1851</f>
        <v>23.04</v>
      </c>
      <c r="K1851" s="4" t="n">
        <f aca="false">+ROUNDUP(MAX(G1851/12000,H1851/51,1),0)</f>
        <v>1</v>
      </c>
      <c r="L1851" s="4" t="n">
        <f aca="false">+RANDBETWEEN(1,5)</f>
        <v>1</v>
      </c>
      <c r="M1851" s="4" t="str">
        <f aca="false">+VLOOKUP(A1851&amp;B1851,[1]country_org_des!$A$1:$E$1048576,5,0)</f>
        <v>FTL||Supplier_197||Plant_15||FTL_DE_W-DE_W_250</v>
      </c>
      <c r="N1851" s="4" t="n">
        <f aca="false">+FIND("FTL",M1851,2)+4</f>
        <v>34</v>
      </c>
      <c r="O1851" s="0" t="n">
        <f aca="false">+FIND("-",M1851)</f>
        <v>38</v>
      </c>
      <c r="P1851" s="0" t="n">
        <f aca="false">+LEN(M1851)</f>
        <v>46</v>
      </c>
      <c r="Q1851" s="0" t="str">
        <f aca="false">+RIGHT(M1851,P1851-O1851)</f>
        <v>DE_W_250</v>
      </c>
      <c r="R1851" s="0" t="n">
        <f aca="false">+LEN(M1851)-LEN(SUBSTITUTE(M1851,"_",""))</f>
        <v>6</v>
      </c>
      <c r="S1851" s="0" t="n">
        <f aca="false">+FIND("!",T1851)</f>
        <v>43</v>
      </c>
      <c r="T1851" s="0" t="str">
        <f aca="false">+SUBSTITUTE(M1851,"_","!",R1851)</f>
        <v>FTL||Supplier_197||Plant_15||FTL_DE_W-DE_W!250</v>
      </c>
    </row>
    <row r="1852" customFormat="false" ht="12.8" hidden="true" customHeight="false" outlineLevel="0" collapsed="false">
      <c r="A1852" s="0" t="s">
        <v>2061</v>
      </c>
      <c r="B1852" s="0" t="s">
        <v>2047</v>
      </c>
      <c r="C1852" s="0" t="s">
        <v>2064</v>
      </c>
      <c r="D1852" s="0" t="n">
        <v>100</v>
      </c>
      <c r="E1852" s="4" t="str">
        <f aca="false">+LEFT(RIGHT(M1852,P1852-N1852+1),O1852-N1852)</f>
        <v>DE_W</v>
      </c>
      <c r="F1852" s="4" t="str">
        <f aca="false">+RIGHT(LEFT(M1852,S1852-1),S1852-O1852-1)</f>
        <v>DE_W</v>
      </c>
      <c r="G1852" s="4" t="n">
        <f aca="false">+D1852*VLOOKUP(C1852,[1]commodities!A$1:H$1048576,2,0)</f>
        <v>309</v>
      </c>
      <c r="H1852" s="4" t="n">
        <f aca="false">+$D1852*VLOOKUP(C1852,[1]commodities!A$1:H$1048576,3,0)</f>
        <v>3.84</v>
      </c>
      <c r="I1852" s="4" t="n">
        <f aca="false">+G1852/K1852</f>
        <v>309</v>
      </c>
      <c r="J1852" s="4" t="n">
        <f aca="false">+H1852/K1852</f>
        <v>3.84</v>
      </c>
      <c r="K1852" s="4" t="n">
        <f aca="false">+ROUNDUP(MAX(G1852/12000,H1852/51,1),0)</f>
        <v>1</v>
      </c>
      <c r="L1852" s="4" t="n">
        <f aca="false">+RANDBETWEEN(1,5)</f>
        <v>4</v>
      </c>
      <c r="M1852" s="4" t="str">
        <f aca="false">+VLOOKUP(A1852&amp;B1852,[1]country_org_des!$A$1:$E$1048576,5,0)</f>
        <v>FTL||Supplier_197||Plant_15||FTL_DE_W-DE_W_250</v>
      </c>
      <c r="N1852" s="4" t="n">
        <f aca="false">+FIND("FTL",M1852,2)+4</f>
        <v>34</v>
      </c>
      <c r="O1852" s="0" t="n">
        <f aca="false">+FIND("-",M1852)</f>
        <v>38</v>
      </c>
      <c r="P1852" s="0" t="n">
        <f aca="false">+LEN(M1852)</f>
        <v>46</v>
      </c>
      <c r="Q1852" s="0" t="str">
        <f aca="false">+RIGHT(M1852,P1852-O1852)</f>
        <v>DE_W_250</v>
      </c>
      <c r="R1852" s="0" t="n">
        <f aca="false">+LEN(M1852)-LEN(SUBSTITUTE(M1852,"_",""))</f>
        <v>6</v>
      </c>
      <c r="S1852" s="0" t="n">
        <f aca="false">+FIND("!",T1852)</f>
        <v>43</v>
      </c>
      <c r="T1852" s="0" t="str">
        <f aca="false">+SUBSTITUTE(M1852,"_","!",R1852)</f>
        <v>FTL||Supplier_197||Plant_15||FTL_DE_W-DE_W!250</v>
      </c>
    </row>
    <row r="1853" customFormat="false" ht="12.8" hidden="true" customHeight="false" outlineLevel="0" collapsed="false">
      <c r="A1853" s="0" t="s">
        <v>2061</v>
      </c>
      <c r="B1853" s="0" t="s">
        <v>2047</v>
      </c>
      <c r="C1853" s="0" t="s">
        <v>2065</v>
      </c>
      <c r="D1853" s="0" t="n">
        <v>250</v>
      </c>
      <c r="E1853" s="4" t="str">
        <f aca="false">+LEFT(RIGHT(M1853,P1853-N1853+1),O1853-N1853)</f>
        <v>DE_W</v>
      </c>
      <c r="F1853" s="4" t="str">
        <f aca="false">+RIGHT(LEFT(M1853,S1853-1),S1853-O1853-1)</f>
        <v>DE_W</v>
      </c>
      <c r="G1853" s="4" t="n">
        <f aca="false">+D1853*VLOOKUP(C1853,[1]commodities!A$1:H$1048576,2,0)</f>
        <v>785</v>
      </c>
      <c r="H1853" s="4" t="n">
        <f aca="false">+$D1853*VLOOKUP(C1853,[1]commodities!A$1:H$1048576,3,0)</f>
        <v>9.6</v>
      </c>
      <c r="I1853" s="4" t="n">
        <f aca="false">+G1853/K1853</f>
        <v>785</v>
      </c>
      <c r="J1853" s="4" t="n">
        <f aca="false">+H1853/K1853</f>
        <v>9.6</v>
      </c>
      <c r="K1853" s="4" t="n">
        <f aca="false">+ROUNDUP(MAX(G1853/12000,H1853/51,1),0)</f>
        <v>1</v>
      </c>
      <c r="L1853" s="4" t="n">
        <f aca="false">+RANDBETWEEN(1,5)</f>
        <v>1</v>
      </c>
      <c r="M1853" s="4" t="str">
        <f aca="false">+VLOOKUP(A1853&amp;B1853,[1]country_org_des!$A$1:$E$1048576,5,0)</f>
        <v>FTL||Supplier_197||Plant_15||FTL_DE_W-DE_W_250</v>
      </c>
      <c r="N1853" s="4" t="n">
        <f aca="false">+FIND("FTL",M1853,2)+4</f>
        <v>34</v>
      </c>
      <c r="O1853" s="0" t="n">
        <f aca="false">+FIND("-",M1853)</f>
        <v>38</v>
      </c>
      <c r="P1853" s="0" t="n">
        <f aca="false">+LEN(M1853)</f>
        <v>46</v>
      </c>
      <c r="Q1853" s="0" t="str">
        <f aca="false">+RIGHT(M1853,P1853-O1853)</f>
        <v>DE_W_250</v>
      </c>
      <c r="R1853" s="0" t="n">
        <f aca="false">+LEN(M1853)-LEN(SUBSTITUTE(M1853,"_",""))</f>
        <v>6</v>
      </c>
      <c r="S1853" s="0" t="n">
        <f aca="false">+FIND("!",T1853)</f>
        <v>43</v>
      </c>
      <c r="T1853" s="0" t="str">
        <f aca="false">+SUBSTITUTE(M1853,"_","!",R1853)</f>
        <v>FTL||Supplier_197||Plant_15||FTL_DE_W-DE_W!250</v>
      </c>
    </row>
    <row r="1854" customFormat="false" ht="12.8" hidden="true" customHeight="false" outlineLevel="0" collapsed="false">
      <c r="A1854" s="0" t="s">
        <v>2061</v>
      </c>
      <c r="B1854" s="0" t="s">
        <v>2047</v>
      </c>
      <c r="C1854" s="0" t="s">
        <v>2066</v>
      </c>
      <c r="D1854" s="0" t="n">
        <v>432</v>
      </c>
      <c r="E1854" s="4" t="str">
        <f aca="false">+LEFT(RIGHT(M1854,P1854-N1854+1),O1854-N1854)</f>
        <v>DE_W</v>
      </c>
      <c r="F1854" s="4" t="str">
        <f aca="false">+RIGHT(LEFT(M1854,S1854-1),S1854-O1854-1)</f>
        <v>DE_W</v>
      </c>
      <c r="G1854" s="4" t="n">
        <f aca="false">+D1854*VLOOKUP(C1854,[1]commodities!A$1:H$1048576,2,0)</f>
        <v>10020.24</v>
      </c>
      <c r="H1854" s="4" t="n">
        <f aca="false">+$D1854*VLOOKUP(C1854,[1]commodities!A$1:H$1048576,3,0)</f>
        <v>103.68</v>
      </c>
      <c r="I1854" s="4" t="n">
        <f aca="false">+G1854/K1854</f>
        <v>3340.08</v>
      </c>
      <c r="J1854" s="4" t="n">
        <f aca="false">+H1854/K1854</f>
        <v>34.56</v>
      </c>
      <c r="K1854" s="4" t="n">
        <f aca="false">+ROUNDUP(MAX(G1854/12000,H1854/51,1),0)</f>
        <v>3</v>
      </c>
      <c r="L1854" s="4" t="n">
        <f aca="false">+RANDBETWEEN(1,5)</f>
        <v>2</v>
      </c>
      <c r="M1854" s="4" t="str">
        <f aca="false">+VLOOKUP(A1854&amp;B1854,[1]country_org_des!$A$1:$E$1048576,5,0)</f>
        <v>FTL||Supplier_197||Plant_15||FTL_DE_W-DE_W_250</v>
      </c>
      <c r="N1854" s="4" t="n">
        <f aca="false">+FIND("FTL",M1854,2)+4</f>
        <v>34</v>
      </c>
      <c r="O1854" s="0" t="n">
        <f aca="false">+FIND("-",M1854)</f>
        <v>38</v>
      </c>
      <c r="P1854" s="0" t="n">
        <f aca="false">+LEN(M1854)</f>
        <v>46</v>
      </c>
      <c r="Q1854" s="0" t="str">
        <f aca="false">+RIGHT(M1854,P1854-O1854)</f>
        <v>DE_W_250</v>
      </c>
      <c r="R1854" s="0" t="n">
        <f aca="false">+LEN(M1854)-LEN(SUBSTITUTE(M1854,"_",""))</f>
        <v>6</v>
      </c>
      <c r="S1854" s="0" t="n">
        <f aca="false">+FIND("!",T1854)</f>
        <v>43</v>
      </c>
      <c r="T1854" s="0" t="str">
        <f aca="false">+SUBSTITUTE(M1854,"_","!",R1854)</f>
        <v>FTL||Supplier_197||Plant_15||FTL_DE_W-DE_W!250</v>
      </c>
    </row>
    <row r="1855" customFormat="false" ht="12.8" hidden="true" customHeight="false" outlineLevel="0" collapsed="false">
      <c r="A1855" s="0" t="s">
        <v>2061</v>
      </c>
      <c r="B1855" s="0" t="s">
        <v>2047</v>
      </c>
      <c r="C1855" s="0" t="s">
        <v>2067</v>
      </c>
      <c r="D1855" s="0" t="n">
        <v>1280</v>
      </c>
      <c r="E1855" s="4" t="str">
        <f aca="false">+LEFT(RIGHT(M1855,P1855-N1855+1),O1855-N1855)</f>
        <v>DE_W</v>
      </c>
      <c r="F1855" s="4" t="str">
        <f aca="false">+RIGHT(LEFT(M1855,S1855-1),S1855-O1855-1)</f>
        <v>DE_W</v>
      </c>
      <c r="G1855" s="4" t="n">
        <f aca="false">+D1855*VLOOKUP(C1855,[1]commodities!A$1:H$1048576,2,0)</f>
        <v>6971.2</v>
      </c>
      <c r="H1855" s="4" t="n">
        <f aca="false">+$D1855*VLOOKUP(C1855,[1]commodities!A$1:H$1048576,3,0)</f>
        <v>74.496</v>
      </c>
      <c r="I1855" s="4" t="n">
        <f aca="false">+G1855/K1855</f>
        <v>3485.6</v>
      </c>
      <c r="J1855" s="4" t="n">
        <f aca="false">+H1855/K1855</f>
        <v>37.248</v>
      </c>
      <c r="K1855" s="4" t="n">
        <f aca="false">+ROUNDUP(MAX(G1855/12000,H1855/51,1),0)</f>
        <v>2</v>
      </c>
      <c r="L1855" s="4" t="n">
        <f aca="false">+RANDBETWEEN(1,5)</f>
        <v>5</v>
      </c>
      <c r="M1855" s="4" t="str">
        <f aca="false">+VLOOKUP(A1855&amp;B1855,[1]country_org_des!$A$1:$E$1048576,5,0)</f>
        <v>FTL||Supplier_197||Plant_15||FTL_DE_W-DE_W_250</v>
      </c>
      <c r="N1855" s="4" t="n">
        <f aca="false">+FIND("FTL",M1855,2)+4</f>
        <v>34</v>
      </c>
      <c r="O1855" s="0" t="n">
        <f aca="false">+FIND("-",M1855)</f>
        <v>38</v>
      </c>
      <c r="P1855" s="0" t="n">
        <f aca="false">+LEN(M1855)</f>
        <v>46</v>
      </c>
      <c r="Q1855" s="0" t="str">
        <f aca="false">+RIGHT(M1855,P1855-O1855)</f>
        <v>DE_W_250</v>
      </c>
      <c r="R1855" s="0" t="n">
        <f aca="false">+LEN(M1855)-LEN(SUBSTITUTE(M1855,"_",""))</f>
        <v>6</v>
      </c>
      <c r="S1855" s="0" t="n">
        <f aca="false">+FIND("!",T1855)</f>
        <v>43</v>
      </c>
      <c r="T1855" s="0" t="str">
        <f aca="false">+SUBSTITUTE(M1855,"_","!",R1855)</f>
        <v>FTL||Supplier_197||Plant_15||FTL_DE_W-DE_W!250</v>
      </c>
    </row>
    <row r="1856" customFormat="false" ht="12.8" hidden="true" customHeight="false" outlineLevel="0" collapsed="false">
      <c r="A1856" s="0" t="s">
        <v>2061</v>
      </c>
      <c r="B1856" s="0" t="s">
        <v>2047</v>
      </c>
      <c r="C1856" s="0" t="s">
        <v>2068</v>
      </c>
      <c r="D1856" s="0" t="n">
        <v>64</v>
      </c>
      <c r="E1856" s="4" t="str">
        <f aca="false">+LEFT(RIGHT(M1856,P1856-N1856+1),O1856-N1856)</f>
        <v>DE_W</v>
      </c>
      <c r="F1856" s="4" t="str">
        <f aca="false">+RIGHT(LEFT(M1856,S1856-1),S1856-O1856-1)</f>
        <v>DE_W</v>
      </c>
      <c r="G1856" s="4" t="n">
        <f aca="false">+D1856*VLOOKUP(C1856,[1]commodities!A$1:H$1048576,2,0)</f>
        <v>358.16</v>
      </c>
      <c r="H1856" s="4" t="n">
        <f aca="false">+$D1856*VLOOKUP(C1856,[1]commodities!A$1:H$1048576,3,0)</f>
        <v>3.7248</v>
      </c>
      <c r="I1856" s="4" t="n">
        <f aca="false">+G1856/K1856</f>
        <v>358.16</v>
      </c>
      <c r="J1856" s="4" t="n">
        <f aca="false">+H1856/K1856</f>
        <v>3.7248</v>
      </c>
      <c r="K1856" s="4" t="n">
        <f aca="false">+ROUNDUP(MAX(G1856/12000,H1856/51,1),0)</f>
        <v>1</v>
      </c>
      <c r="L1856" s="4" t="n">
        <f aca="false">+RANDBETWEEN(1,5)</f>
        <v>5</v>
      </c>
      <c r="M1856" s="4" t="str">
        <f aca="false">+VLOOKUP(A1856&amp;B1856,[1]country_org_des!$A$1:$E$1048576,5,0)</f>
        <v>FTL||Supplier_197||Plant_15||FTL_DE_W-DE_W_250</v>
      </c>
      <c r="N1856" s="4" t="n">
        <f aca="false">+FIND("FTL",M1856,2)+4</f>
        <v>34</v>
      </c>
      <c r="O1856" s="0" t="n">
        <f aca="false">+FIND("-",M1856)</f>
        <v>38</v>
      </c>
      <c r="P1856" s="0" t="n">
        <f aca="false">+LEN(M1856)</f>
        <v>46</v>
      </c>
      <c r="Q1856" s="0" t="str">
        <f aca="false">+RIGHT(M1856,P1856-O1856)</f>
        <v>DE_W_250</v>
      </c>
      <c r="R1856" s="0" t="n">
        <f aca="false">+LEN(M1856)-LEN(SUBSTITUTE(M1856,"_",""))</f>
        <v>6</v>
      </c>
      <c r="S1856" s="0" t="n">
        <f aca="false">+FIND("!",T1856)</f>
        <v>43</v>
      </c>
      <c r="T1856" s="0" t="str">
        <f aca="false">+SUBSTITUTE(M1856,"_","!",R1856)</f>
        <v>FTL||Supplier_197||Plant_15||FTL_DE_W-DE_W!250</v>
      </c>
    </row>
    <row r="1857" customFormat="false" ht="12.8" hidden="true" customHeight="false" outlineLevel="0" collapsed="false">
      <c r="A1857" s="0" t="s">
        <v>2061</v>
      </c>
      <c r="B1857" s="0" t="s">
        <v>2047</v>
      </c>
      <c r="C1857" s="0" t="s">
        <v>2069</v>
      </c>
      <c r="D1857" s="0" t="n">
        <v>320</v>
      </c>
      <c r="E1857" s="4" t="str">
        <f aca="false">+LEFT(RIGHT(M1857,P1857-N1857+1),O1857-N1857)</f>
        <v>DE_W</v>
      </c>
      <c r="F1857" s="4" t="str">
        <f aca="false">+RIGHT(LEFT(M1857,S1857-1),S1857-O1857-1)</f>
        <v>DE_W</v>
      </c>
      <c r="G1857" s="4" t="n">
        <f aca="false">+D1857*VLOOKUP(C1857,[1]commodities!A$1:H$1048576,2,0)</f>
        <v>1755.6</v>
      </c>
      <c r="H1857" s="4" t="n">
        <f aca="false">+$D1857*VLOOKUP(C1857,[1]commodities!A$1:H$1048576,3,0)</f>
        <v>18.624</v>
      </c>
      <c r="I1857" s="4" t="n">
        <f aca="false">+G1857/K1857</f>
        <v>1755.6</v>
      </c>
      <c r="J1857" s="4" t="n">
        <f aca="false">+H1857/K1857</f>
        <v>18.624</v>
      </c>
      <c r="K1857" s="4" t="n">
        <f aca="false">+ROUNDUP(MAX(G1857/12000,H1857/51,1),0)</f>
        <v>1</v>
      </c>
      <c r="L1857" s="4" t="n">
        <f aca="false">+RANDBETWEEN(1,5)</f>
        <v>4</v>
      </c>
      <c r="M1857" s="4" t="str">
        <f aca="false">+VLOOKUP(A1857&amp;B1857,[1]country_org_des!$A$1:$E$1048576,5,0)</f>
        <v>FTL||Supplier_197||Plant_15||FTL_DE_W-DE_W_250</v>
      </c>
      <c r="N1857" s="4" t="n">
        <f aca="false">+FIND("FTL",M1857,2)+4</f>
        <v>34</v>
      </c>
      <c r="O1857" s="0" t="n">
        <f aca="false">+FIND("-",M1857)</f>
        <v>38</v>
      </c>
      <c r="P1857" s="0" t="n">
        <f aca="false">+LEN(M1857)</f>
        <v>46</v>
      </c>
      <c r="Q1857" s="0" t="str">
        <f aca="false">+RIGHT(M1857,P1857-O1857)</f>
        <v>DE_W_250</v>
      </c>
      <c r="R1857" s="0" t="n">
        <f aca="false">+LEN(M1857)-LEN(SUBSTITUTE(M1857,"_",""))</f>
        <v>6</v>
      </c>
      <c r="S1857" s="0" t="n">
        <f aca="false">+FIND("!",T1857)</f>
        <v>43</v>
      </c>
      <c r="T1857" s="0" t="str">
        <f aca="false">+SUBSTITUTE(M1857,"_","!",R1857)</f>
        <v>FTL||Supplier_197||Plant_15||FTL_DE_W-DE_W!250</v>
      </c>
    </row>
    <row r="1858" customFormat="false" ht="12.8" hidden="true" customHeight="false" outlineLevel="0" collapsed="false">
      <c r="A1858" s="0" t="s">
        <v>2061</v>
      </c>
      <c r="B1858" s="0" t="s">
        <v>2047</v>
      </c>
      <c r="C1858" s="0" t="s">
        <v>2070</v>
      </c>
      <c r="D1858" s="0" t="n">
        <v>224</v>
      </c>
      <c r="E1858" s="4" t="str">
        <f aca="false">+LEFT(RIGHT(M1858,P1858-N1858+1),O1858-N1858)</f>
        <v>DE_W</v>
      </c>
      <c r="F1858" s="4" t="str">
        <f aca="false">+RIGHT(LEFT(M1858,S1858-1),S1858-O1858-1)</f>
        <v>DE_W</v>
      </c>
      <c r="G1858" s="4" t="n">
        <f aca="false">+D1858*VLOOKUP(C1858,[1]commodities!A$1:H$1048576,2,0)</f>
        <v>1222.2</v>
      </c>
      <c r="H1858" s="4" t="n">
        <f aca="false">+$D1858*VLOOKUP(C1858,[1]commodities!A$1:H$1048576,3,0)</f>
        <v>13.0368</v>
      </c>
      <c r="I1858" s="4" t="n">
        <f aca="false">+G1858/K1858</f>
        <v>1222.2</v>
      </c>
      <c r="J1858" s="4" t="n">
        <f aca="false">+H1858/K1858</f>
        <v>13.0368</v>
      </c>
      <c r="K1858" s="4" t="n">
        <f aca="false">+ROUNDUP(MAX(G1858/12000,H1858/51,1),0)</f>
        <v>1</v>
      </c>
      <c r="L1858" s="4" t="n">
        <f aca="false">+RANDBETWEEN(1,5)</f>
        <v>4</v>
      </c>
      <c r="M1858" s="4" t="str">
        <f aca="false">+VLOOKUP(A1858&amp;B1858,[1]country_org_des!$A$1:$E$1048576,5,0)</f>
        <v>FTL||Supplier_197||Plant_15||FTL_DE_W-DE_W_250</v>
      </c>
      <c r="N1858" s="4" t="n">
        <f aca="false">+FIND("FTL",M1858,2)+4</f>
        <v>34</v>
      </c>
      <c r="O1858" s="0" t="n">
        <f aca="false">+FIND("-",M1858)</f>
        <v>38</v>
      </c>
      <c r="P1858" s="0" t="n">
        <f aca="false">+LEN(M1858)</f>
        <v>46</v>
      </c>
      <c r="Q1858" s="0" t="str">
        <f aca="false">+RIGHT(M1858,P1858-O1858)</f>
        <v>DE_W_250</v>
      </c>
      <c r="R1858" s="0" t="n">
        <f aca="false">+LEN(M1858)-LEN(SUBSTITUTE(M1858,"_",""))</f>
        <v>6</v>
      </c>
      <c r="S1858" s="0" t="n">
        <f aca="false">+FIND("!",T1858)</f>
        <v>43</v>
      </c>
      <c r="T1858" s="0" t="str">
        <f aca="false">+SUBSTITUTE(M1858,"_","!",R1858)</f>
        <v>FTL||Supplier_197||Plant_15||FTL_DE_W-DE_W!250</v>
      </c>
    </row>
    <row r="1859" customFormat="false" ht="12.8" hidden="true" customHeight="false" outlineLevel="0" collapsed="false">
      <c r="A1859" s="0" t="s">
        <v>2061</v>
      </c>
      <c r="B1859" s="0" t="s">
        <v>2047</v>
      </c>
      <c r="C1859" s="0" t="s">
        <v>2071</v>
      </c>
      <c r="D1859" s="0" t="n">
        <v>128</v>
      </c>
      <c r="E1859" s="4" t="str">
        <f aca="false">+LEFT(RIGHT(M1859,P1859-N1859+1),O1859-N1859)</f>
        <v>DE_W</v>
      </c>
      <c r="F1859" s="4" t="str">
        <f aca="false">+RIGHT(LEFT(M1859,S1859-1),S1859-O1859-1)</f>
        <v>DE_W</v>
      </c>
      <c r="G1859" s="4" t="n">
        <f aca="false">+D1859*VLOOKUP(C1859,[1]commodities!A$1:H$1048576,2,0)</f>
        <v>724</v>
      </c>
      <c r="H1859" s="4" t="n">
        <f aca="false">+$D1859*VLOOKUP(C1859,[1]commodities!A$1:H$1048576,3,0)</f>
        <v>7.4496</v>
      </c>
      <c r="I1859" s="4" t="n">
        <f aca="false">+G1859/K1859</f>
        <v>724</v>
      </c>
      <c r="J1859" s="4" t="n">
        <f aca="false">+H1859/K1859</f>
        <v>7.4496</v>
      </c>
      <c r="K1859" s="4" t="n">
        <f aca="false">+ROUNDUP(MAX(G1859/12000,H1859/51,1),0)</f>
        <v>1</v>
      </c>
      <c r="L1859" s="4" t="n">
        <f aca="false">+RANDBETWEEN(1,5)</f>
        <v>1</v>
      </c>
      <c r="M1859" s="4" t="str">
        <f aca="false">+VLOOKUP(A1859&amp;B1859,[1]country_org_des!$A$1:$E$1048576,5,0)</f>
        <v>FTL||Supplier_197||Plant_15||FTL_DE_W-DE_W_250</v>
      </c>
      <c r="N1859" s="4" t="n">
        <f aca="false">+FIND("FTL",M1859,2)+4</f>
        <v>34</v>
      </c>
      <c r="O1859" s="0" t="n">
        <f aca="false">+FIND("-",M1859)</f>
        <v>38</v>
      </c>
      <c r="P1859" s="0" t="n">
        <f aca="false">+LEN(M1859)</f>
        <v>46</v>
      </c>
      <c r="Q1859" s="0" t="str">
        <f aca="false">+RIGHT(M1859,P1859-O1859)</f>
        <v>DE_W_250</v>
      </c>
      <c r="R1859" s="0" t="n">
        <f aca="false">+LEN(M1859)-LEN(SUBSTITUTE(M1859,"_",""))</f>
        <v>6</v>
      </c>
      <c r="S1859" s="0" t="n">
        <f aca="false">+FIND("!",T1859)</f>
        <v>43</v>
      </c>
      <c r="T1859" s="0" t="str">
        <f aca="false">+SUBSTITUTE(M1859,"_","!",R1859)</f>
        <v>FTL||Supplier_197||Plant_15||FTL_DE_W-DE_W!250</v>
      </c>
    </row>
    <row r="1860" customFormat="false" ht="12.8" hidden="true" customHeight="false" outlineLevel="0" collapsed="false">
      <c r="A1860" s="0" t="s">
        <v>2061</v>
      </c>
      <c r="B1860" s="0" t="s">
        <v>2047</v>
      </c>
      <c r="C1860" s="0" t="s">
        <v>2072</v>
      </c>
      <c r="D1860" s="0" t="n">
        <v>32</v>
      </c>
      <c r="E1860" s="4" t="str">
        <f aca="false">+LEFT(RIGHT(M1860,P1860-N1860+1),O1860-N1860)</f>
        <v>DE_W</v>
      </c>
      <c r="F1860" s="4" t="str">
        <f aca="false">+RIGHT(LEFT(M1860,S1860-1),S1860-O1860-1)</f>
        <v>DE_W</v>
      </c>
      <c r="G1860" s="4" t="n">
        <f aca="false">+D1860*VLOOKUP(C1860,[1]commodities!A$1:H$1048576,2,0)</f>
        <v>181</v>
      </c>
      <c r="H1860" s="4" t="n">
        <f aca="false">+$D1860*VLOOKUP(C1860,[1]commodities!A$1:H$1048576,3,0)</f>
        <v>1.8624</v>
      </c>
      <c r="I1860" s="4" t="n">
        <f aca="false">+G1860/K1860</f>
        <v>181</v>
      </c>
      <c r="J1860" s="4" t="n">
        <f aca="false">+H1860/K1860</f>
        <v>1.8624</v>
      </c>
      <c r="K1860" s="4" t="n">
        <f aca="false">+ROUNDUP(MAX(G1860/12000,H1860/51,1),0)</f>
        <v>1</v>
      </c>
      <c r="L1860" s="4" t="n">
        <f aca="false">+RANDBETWEEN(1,5)</f>
        <v>1</v>
      </c>
      <c r="M1860" s="4" t="str">
        <f aca="false">+VLOOKUP(A1860&amp;B1860,[1]country_org_des!$A$1:$E$1048576,5,0)</f>
        <v>FTL||Supplier_197||Plant_15||FTL_DE_W-DE_W_250</v>
      </c>
      <c r="N1860" s="4" t="n">
        <f aca="false">+FIND("FTL",M1860,2)+4</f>
        <v>34</v>
      </c>
      <c r="O1860" s="0" t="n">
        <f aca="false">+FIND("-",M1860)</f>
        <v>38</v>
      </c>
      <c r="P1860" s="0" t="n">
        <f aca="false">+LEN(M1860)</f>
        <v>46</v>
      </c>
      <c r="Q1860" s="0" t="str">
        <f aca="false">+RIGHT(M1860,P1860-O1860)</f>
        <v>DE_W_250</v>
      </c>
      <c r="R1860" s="0" t="n">
        <f aca="false">+LEN(M1860)-LEN(SUBSTITUTE(M1860,"_",""))</f>
        <v>6</v>
      </c>
      <c r="S1860" s="0" t="n">
        <f aca="false">+FIND("!",T1860)</f>
        <v>43</v>
      </c>
      <c r="T1860" s="0" t="str">
        <f aca="false">+SUBSTITUTE(M1860,"_","!",R1860)</f>
        <v>FTL||Supplier_197||Plant_15||FTL_DE_W-DE_W!250</v>
      </c>
    </row>
    <row r="1861" customFormat="false" ht="12.8" hidden="true" customHeight="false" outlineLevel="0" collapsed="false">
      <c r="A1861" s="0" t="s">
        <v>2061</v>
      </c>
      <c r="B1861" s="0" t="s">
        <v>2047</v>
      </c>
      <c r="C1861" s="0" t="s">
        <v>2073</v>
      </c>
      <c r="D1861" s="0" t="n">
        <v>96</v>
      </c>
      <c r="E1861" s="4" t="str">
        <f aca="false">+LEFT(RIGHT(M1861,P1861-N1861+1),O1861-N1861)</f>
        <v>DE_W</v>
      </c>
      <c r="F1861" s="4" t="str">
        <f aca="false">+RIGHT(LEFT(M1861,S1861-1),S1861-O1861-1)</f>
        <v>DE_W</v>
      </c>
      <c r="G1861" s="4" t="n">
        <f aca="false">+D1861*VLOOKUP(C1861,[1]commodities!A$1:H$1048576,2,0)</f>
        <v>515.16</v>
      </c>
      <c r="H1861" s="4" t="n">
        <f aca="false">+$D1861*VLOOKUP(C1861,[1]commodities!A$1:H$1048576,3,0)</f>
        <v>5.5872</v>
      </c>
      <c r="I1861" s="4" t="n">
        <f aca="false">+G1861/K1861</f>
        <v>515.16</v>
      </c>
      <c r="J1861" s="4" t="n">
        <f aca="false">+H1861/K1861</f>
        <v>5.5872</v>
      </c>
      <c r="K1861" s="4" t="n">
        <f aca="false">+ROUNDUP(MAX(G1861/12000,H1861/51,1),0)</f>
        <v>1</v>
      </c>
      <c r="L1861" s="4" t="n">
        <f aca="false">+RANDBETWEEN(1,5)</f>
        <v>5</v>
      </c>
      <c r="M1861" s="4" t="str">
        <f aca="false">+VLOOKUP(A1861&amp;B1861,[1]country_org_des!$A$1:$E$1048576,5,0)</f>
        <v>FTL||Supplier_197||Plant_15||FTL_DE_W-DE_W_250</v>
      </c>
      <c r="N1861" s="4" t="n">
        <f aca="false">+FIND("FTL",M1861,2)+4</f>
        <v>34</v>
      </c>
      <c r="O1861" s="0" t="n">
        <f aca="false">+FIND("-",M1861)</f>
        <v>38</v>
      </c>
      <c r="P1861" s="0" t="n">
        <f aca="false">+LEN(M1861)</f>
        <v>46</v>
      </c>
      <c r="Q1861" s="0" t="str">
        <f aca="false">+RIGHT(M1861,P1861-O1861)</f>
        <v>DE_W_250</v>
      </c>
      <c r="R1861" s="0" t="n">
        <f aca="false">+LEN(M1861)-LEN(SUBSTITUTE(M1861,"_",""))</f>
        <v>6</v>
      </c>
      <c r="S1861" s="0" t="n">
        <f aca="false">+FIND("!",T1861)</f>
        <v>43</v>
      </c>
      <c r="T1861" s="0" t="str">
        <f aca="false">+SUBSTITUTE(M1861,"_","!",R1861)</f>
        <v>FTL||Supplier_197||Plant_15||FTL_DE_W-DE_W!250</v>
      </c>
    </row>
    <row r="1862" customFormat="false" ht="12.8" hidden="true" customHeight="false" outlineLevel="0" collapsed="false">
      <c r="A1862" s="0" t="s">
        <v>2061</v>
      </c>
      <c r="B1862" s="0" t="s">
        <v>2047</v>
      </c>
      <c r="C1862" s="0" t="s">
        <v>2074</v>
      </c>
      <c r="D1862" s="0" t="n">
        <v>32</v>
      </c>
      <c r="E1862" s="4" t="str">
        <f aca="false">+LEFT(RIGHT(M1862,P1862-N1862+1),O1862-N1862)</f>
        <v>DE_W</v>
      </c>
      <c r="F1862" s="4" t="str">
        <f aca="false">+RIGHT(LEFT(M1862,S1862-1),S1862-O1862-1)</f>
        <v>DE_W</v>
      </c>
      <c r="G1862" s="4" t="n">
        <f aca="false">+D1862*VLOOKUP(C1862,[1]commodities!A$1:H$1048576,2,0)</f>
        <v>177.8</v>
      </c>
      <c r="H1862" s="4" t="n">
        <f aca="false">+$D1862*VLOOKUP(C1862,[1]commodities!A$1:H$1048576,3,0)</f>
        <v>1.8624</v>
      </c>
      <c r="I1862" s="4" t="n">
        <f aca="false">+G1862/K1862</f>
        <v>177.8</v>
      </c>
      <c r="J1862" s="4" t="n">
        <f aca="false">+H1862/K1862</f>
        <v>1.8624</v>
      </c>
      <c r="K1862" s="4" t="n">
        <f aca="false">+ROUNDUP(MAX(G1862/12000,H1862/51,1),0)</f>
        <v>1</v>
      </c>
      <c r="L1862" s="4" t="n">
        <f aca="false">+RANDBETWEEN(1,5)</f>
        <v>3</v>
      </c>
      <c r="M1862" s="4" t="str">
        <f aca="false">+VLOOKUP(A1862&amp;B1862,[1]country_org_des!$A$1:$E$1048576,5,0)</f>
        <v>FTL||Supplier_197||Plant_15||FTL_DE_W-DE_W_250</v>
      </c>
      <c r="N1862" s="4" t="n">
        <f aca="false">+FIND("FTL",M1862,2)+4</f>
        <v>34</v>
      </c>
      <c r="O1862" s="0" t="n">
        <f aca="false">+FIND("-",M1862)</f>
        <v>38</v>
      </c>
      <c r="P1862" s="0" t="n">
        <f aca="false">+LEN(M1862)</f>
        <v>46</v>
      </c>
      <c r="Q1862" s="0" t="str">
        <f aca="false">+RIGHT(M1862,P1862-O1862)</f>
        <v>DE_W_250</v>
      </c>
      <c r="R1862" s="0" t="n">
        <f aca="false">+LEN(M1862)-LEN(SUBSTITUTE(M1862,"_",""))</f>
        <v>6</v>
      </c>
      <c r="S1862" s="0" t="n">
        <f aca="false">+FIND("!",T1862)</f>
        <v>43</v>
      </c>
      <c r="T1862" s="0" t="str">
        <f aca="false">+SUBSTITUTE(M1862,"_","!",R1862)</f>
        <v>FTL||Supplier_197||Plant_15||FTL_DE_W-DE_W!250</v>
      </c>
    </row>
    <row r="1863" customFormat="false" ht="12.8" hidden="true" customHeight="false" outlineLevel="0" collapsed="false">
      <c r="A1863" s="0" t="s">
        <v>2061</v>
      </c>
      <c r="B1863" s="0" t="s">
        <v>2047</v>
      </c>
      <c r="C1863" s="0" t="s">
        <v>2075</v>
      </c>
      <c r="D1863" s="0" t="n">
        <v>128</v>
      </c>
      <c r="E1863" s="4" t="str">
        <f aca="false">+LEFT(RIGHT(M1863,P1863-N1863+1),O1863-N1863)</f>
        <v>DE_W</v>
      </c>
      <c r="F1863" s="4" t="str">
        <f aca="false">+RIGHT(LEFT(M1863,S1863-1),S1863-O1863-1)</f>
        <v>DE_W</v>
      </c>
      <c r="G1863" s="4" t="n">
        <f aca="false">+D1863*VLOOKUP(C1863,[1]commodities!A$1:H$1048576,2,0)</f>
        <v>695.84</v>
      </c>
      <c r="H1863" s="4" t="n">
        <f aca="false">+$D1863*VLOOKUP(C1863,[1]commodities!A$1:H$1048576,3,0)</f>
        <v>7.4496</v>
      </c>
      <c r="I1863" s="4" t="n">
        <f aca="false">+G1863/K1863</f>
        <v>695.84</v>
      </c>
      <c r="J1863" s="4" t="n">
        <f aca="false">+H1863/K1863</f>
        <v>7.4496</v>
      </c>
      <c r="K1863" s="4" t="n">
        <f aca="false">+ROUNDUP(MAX(G1863/12000,H1863/51,1),0)</f>
        <v>1</v>
      </c>
      <c r="L1863" s="4" t="n">
        <f aca="false">+RANDBETWEEN(1,5)</f>
        <v>1</v>
      </c>
      <c r="M1863" s="4" t="str">
        <f aca="false">+VLOOKUP(A1863&amp;B1863,[1]country_org_des!$A$1:$E$1048576,5,0)</f>
        <v>FTL||Supplier_197||Plant_15||FTL_DE_W-DE_W_250</v>
      </c>
      <c r="N1863" s="4" t="n">
        <f aca="false">+FIND("FTL",M1863,2)+4</f>
        <v>34</v>
      </c>
      <c r="O1863" s="0" t="n">
        <f aca="false">+FIND("-",M1863)</f>
        <v>38</v>
      </c>
      <c r="P1863" s="0" t="n">
        <f aca="false">+LEN(M1863)</f>
        <v>46</v>
      </c>
      <c r="Q1863" s="0" t="str">
        <f aca="false">+RIGHT(M1863,P1863-O1863)</f>
        <v>DE_W_250</v>
      </c>
      <c r="R1863" s="0" t="n">
        <f aca="false">+LEN(M1863)-LEN(SUBSTITUTE(M1863,"_",""))</f>
        <v>6</v>
      </c>
      <c r="S1863" s="0" t="n">
        <f aca="false">+FIND("!",T1863)</f>
        <v>43</v>
      </c>
      <c r="T1863" s="0" t="str">
        <f aca="false">+SUBSTITUTE(M1863,"_","!",R1863)</f>
        <v>FTL||Supplier_197||Plant_15||FTL_DE_W-DE_W!250</v>
      </c>
    </row>
    <row r="1864" customFormat="false" ht="12.8" hidden="true" customHeight="false" outlineLevel="0" collapsed="false">
      <c r="A1864" s="0" t="s">
        <v>2061</v>
      </c>
      <c r="B1864" s="0" t="s">
        <v>2047</v>
      </c>
      <c r="C1864" s="0" t="s">
        <v>2076</v>
      </c>
      <c r="D1864" s="0" t="n">
        <v>128</v>
      </c>
      <c r="E1864" s="4" t="str">
        <f aca="false">+LEFT(RIGHT(M1864,P1864-N1864+1),O1864-N1864)</f>
        <v>DE_W</v>
      </c>
      <c r="F1864" s="4" t="str">
        <f aca="false">+RIGHT(LEFT(M1864,S1864-1),S1864-O1864-1)</f>
        <v>DE_W</v>
      </c>
      <c r="G1864" s="4" t="n">
        <f aca="false">+D1864*VLOOKUP(C1864,[1]commodities!A$1:H$1048576,2,0)</f>
        <v>698.4</v>
      </c>
      <c r="H1864" s="4" t="n">
        <f aca="false">+$D1864*VLOOKUP(C1864,[1]commodities!A$1:H$1048576,3,0)</f>
        <v>7.4496</v>
      </c>
      <c r="I1864" s="4" t="n">
        <f aca="false">+G1864/K1864</f>
        <v>698.4</v>
      </c>
      <c r="J1864" s="4" t="n">
        <f aca="false">+H1864/K1864</f>
        <v>7.4496</v>
      </c>
      <c r="K1864" s="4" t="n">
        <f aca="false">+ROUNDUP(MAX(G1864/12000,H1864/51,1),0)</f>
        <v>1</v>
      </c>
      <c r="L1864" s="4" t="n">
        <f aca="false">+RANDBETWEEN(1,5)</f>
        <v>4</v>
      </c>
      <c r="M1864" s="4" t="str">
        <f aca="false">+VLOOKUP(A1864&amp;B1864,[1]country_org_des!$A$1:$E$1048576,5,0)</f>
        <v>FTL||Supplier_197||Plant_15||FTL_DE_W-DE_W_250</v>
      </c>
      <c r="N1864" s="4" t="n">
        <f aca="false">+FIND("FTL",M1864,2)+4</f>
        <v>34</v>
      </c>
      <c r="O1864" s="0" t="n">
        <f aca="false">+FIND("-",M1864)</f>
        <v>38</v>
      </c>
      <c r="P1864" s="0" t="n">
        <f aca="false">+LEN(M1864)</f>
        <v>46</v>
      </c>
      <c r="Q1864" s="0" t="str">
        <f aca="false">+RIGHT(M1864,P1864-O1864)</f>
        <v>DE_W_250</v>
      </c>
      <c r="R1864" s="0" t="n">
        <f aca="false">+LEN(M1864)-LEN(SUBSTITUTE(M1864,"_",""))</f>
        <v>6</v>
      </c>
      <c r="S1864" s="0" t="n">
        <f aca="false">+FIND("!",T1864)</f>
        <v>43</v>
      </c>
      <c r="T1864" s="0" t="str">
        <f aca="false">+SUBSTITUTE(M1864,"_","!",R1864)</f>
        <v>FTL||Supplier_197||Plant_15||FTL_DE_W-DE_W!250</v>
      </c>
    </row>
    <row r="1865" customFormat="false" ht="12.8" hidden="true" customHeight="false" outlineLevel="0" collapsed="false">
      <c r="A1865" s="0" t="s">
        <v>2061</v>
      </c>
      <c r="B1865" s="0" t="s">
        <v>2047</v>
      </c>
      <c r="C1865" s="0" t="s">
        <v>2077</v>
      </c>
      <c r="D1865" s="0" t="n">
        <v>300</v>
      </c>
      <c r="E1865" s="4" t="str">
        <f aca="false">+LEFT(RIGHT(M1865,P1865-N1865+1),O1865-N1865)</f>
        <v>DE_W</v>
      </c>
      <c r="F1865" s="4" t="str">
        <f aca="false">+RIGHT(LEFT(M1865,S1865-1),S1865-O1865-1)</f>
        <v>DE_W</v>
      </c>
      <c r="G1865" s="4" t="n">
        <f aca="false">+D1865*VLOOKUP(C1865,[1]commodities!A$1:H$1048576,2,0)</f>
        <v>2985</v>
      </c>
      <c r="H1865" s="4" t="n">
        <f aca="false">+$D1865*VLOOKUP(C1865,[1]commodities!A$1:H$1048576,3,0)</f>
        <v>40.032</v>
      </c>
      <c r="I1865" s="4" t="n">
        <f aca="false">+G1865/K1865</f>
        <v>2985</v>
      </c>
      <c r="J1865" s="4" t="n">
        <f aca="false">+H1865/K1865</f>
        <v>40.032</v>
      </c>
      <c r="K1865" s="4" t="n">
        <f aca="false">+ROUNDUP(MAX(G1865/12000,H1865/51,1),0)</f>
        <v>1</v>
      </c>
      <c r="L1865" s="4" t="n">
        <f aca="false">+RANDBETWEEN(1,5)</f>
        <v>4</v>
      </c>
      <c r="M1865" s="4" t="str">
        <f aca="false">+VLOOKUP(A1865&amp;B1865,[1]country_org_des!$A$1:$E$1048576,5,0)</f>
        <v>FTL||Supplier_197||Plant_15||FTL_DE_W-DE_W_250</v>
      </c>
      <c r="N1865" s="4" t="n">
        <f aca="false">+FIND("FTL",M1865,2)+4</f>
        <v>34</v>
      </c>
      <c r="O1865" s="0" t="n">
        <f aca="false">+FIND("-",M1865)</f>
        <v>38</v>
      </c>
      <c r="P1865" s="0" t="n">
        <f aca="false">+LEN(M1865)</f>
        <v>46</v>
      </c>
      <c r="Q1865" s="0" t="str">
        <f aca="false">+RIGHT(M1865,P1865-O1865)</f>
        <v>DE_W_250</v>
      </c>
      <c r="R1865" s="0" t="n">
        <f aca="false">+LEN(M1865)-LEN(SUBSTITUTE(M1865,"_",""))</f>
        <v>6</v>
      </c>
      <c r="S1865" s="0" t="n">
        <f aca="false">+FIND("!",T1865)</f>
        <v>43</v>
      </c>
      <c r="T1865" s="0" t="str">
        <f aca="false">+SUBSTITUTE(M1865,"_","!",R1865)</f>
        <v>FTL||Supplier_197||Plant_15||FTL_DE_W-DE_W!250</v>
      </c>
    </row>
    <row r="1866" customFormat="false" ht="12.8" hidden="true" customHeight="false" outlineLevel="0" collapsed="false">
      <c r="A1866" s="0" t="s">
        <v>2061</v>
      </c>
      <c r="B1866" s="0" t="s">
        <v>2047</v>
      </c>
      <c r="C1866" s="0" t="s">
        <v>2078</v>
      </c>
      <c r="D1866" s="0" t="n">
        <v>280</v>
      </c>
      <c r="E1866" s="4" t="str">
        <f aca="false">+LEFT(RIGHT(M1866,P1866-N1866+1),O1866-N1866)</f>
        <v>DE_W</v>
      </c>
      <c r="F1866" s="4" t="str">
        <f aca="false">+RIGHT(LEFT(M1866,S1866-1),S1866-O1866-1)</f>
        <v>DE_W</v>
      </c>
      <c r="G1866" s="4" t="n">
        <f aca="false">+D1866*VLOOKUP(C1866,[1]commodities!A$1:H$1048576,2,0)</f>
        <v>2786</v>
      </c>
      <c r="H1866" s="4" t="n">
        <f aca="false">+$D1866*VLOOKUP(C1866,[1]commodities!A$1:H$1048576,3,0)</f>
        <v>37.3632</v>
      </c>
      <c r="I1866" s="4" t="n">
        <f aca="false">+G1866/K1866</f>
        <v>2786</v>
      </c>
      <c r="J1866" s="4" t="n">
        <f aca="false">+H1866/K1866</f>
        <v>37.3632</v>
      </c>
      <c r="K1866" s="4" t="n">
        <f aca="false">+ROUNDUP(MAX(G1866/12000,H1866/51,1),0)</f>
        <v>1</v>
      </c>
      <c r="L1866" s="4" t="n">
        <f aca="false">+RANDBETWEEN(1,5)</f>
        <v>5</v>
      </c>
      <c r="M1866" s="4" t="str">
        <f aca="false">+VLOOKUP(A1866&amp;B1866,[1]country_org_des!$A$1:$E$1048576,5,0)</f>
        <v>FTL||Supplier_197||Plant_15||FTL_DE_W-DE_W_250</v>
      </c>
      <c r="N1866" s="4" t="n">
        <f aca="false">+FIND("FTL",M1866,2)+4</f>
        <v>34</v>
      </c>
      <c r="O1866" s="0" t="n">
        <f aca="false">+FIND("-",M1866)</f>
        <v>38</v>
      </c>
      <c r="P1866" s="0" t="n">
        <f aca="false">+LEN(M1866)</f>
        <v>46</v>
      </c>
      <c r="Q1866" s="0" t="str">
        <f aca="false">+RIGHT(M1866,P1866-O1866)</f>
        <v>DE_W_250</v>
      </c>
      <c r="R1866" s="0" t="n">
        <f aca="false">+LEN(M1866)-LEN(SUBSTITUTE(M1866,"_",""))</f>
        <v>6</v>
      </c>
      <c r="S1866" s="0" t="n">
        <f aca="false">+FIND("!",T1866)</f>
        <v>43</v>
      </c>
      <c r="T1866" s="0" t="str">
        <f aca="false">+SUBSTITUTE(M1866,"_","!",R1866)</f>
        <v>FTL||Supplier_197||Plant_15||FTL_DE_W-DE_W!250</v>
      </c>
    </row>
    <row r="1867" customFormat="false" ht="12.8" hidden="true" customHeight="false" outlineLevel="0" collapsed="false">
      <c r="A1867" s="0" t="s">
        <v>2061</v>
      </c>
      <c r="B1867" s="0" t="s">
        <v>2047</v>
      </c>
      <c r="C1867" s="0" t="s">
        <v>2079</v>
      </c>
      <c r="D1867" s="0" t="n">
        <v>300</v>
      </c>
      <c r="E1867" s="4" t="str">
        <f aca="false">+LEFT(RIGHT(M1867,P1867-N1867+1),O1867-N1867)</f>
        <v>DE_W</v>
      </c>
      <c r="F1867" s="4" t="str">
        <f aca="false">+RIGHT(LEFT(M1867,S1867-1),S1867-O1867-1)</f>
        <v>DE_W</v>
      </c>
      <c r="G1867" s="4" t="n">
        <f aca="false">+D1867*VLOOKUP(C1867,[1]commodities!A$1:H$1048576,2,0)</f>
        <v>2031.99999999</v>
      </c>
      <c r="H1867" s="4" t="n">
        <f aca="false">+$D1867*VLOOKUP(C1867,[1]commodities!A$1:H$1048576,3,0)</f>
        <v>26.688</v>
      </c>
      <c r="I1867" s="4" t="n">
        <f aca="false">+G1867/K1867</f>
        <v>2031.99999999</v>
      </c>
      <c r="J1867" s="4" t="n">
        <f aca="false">+H1867/K1867</f>
        <v>26.688</v>
      </c>
      <c r="K1867" s="4" t="n">
        <f aca="false">+ROUNDUP(MAX(G1867/12000,H1867/51,1),0)</f>
        <v>1</v>
      </c>
      <c r="L1867" s="4" t="n">
        <f aca="false">+RANDBETWEEN(1,5)</f>
        <v>3</v>
      </c>
      <c r="M1867" s="4" t="str">
        <f aca="false">+VLOOKUP(A1867&amp;B1867,[1]country_org_des!$A$1:$E$1048576,5,0)</f>
        <v>FTL||Supplier_197||Plant_15||FTL_DE_W-DE_W_250</v>
      </c>
      <c r="N1867" s="4" t="n">
        <f aca="false">+FIND("FTL",M1867,2)+4</f>
        <v>34</v>
      </c>
      <c r="O1867" s="0" t="n">
        <f aca="false">+FIND("-",M1867)</f>
        <v>38</v>
      </c>
      <c r="P1867" s="0" t="n">
        <f aca="false">+LEN(M1867)</f>
        <v>46</v>
      </c>
      <c r="Q1867" s="0" t="str">
        <f aca="false">+RIGHT(M1867,P1867-O1867)</f>
        <v>DE_W_250</v>
      </c>
      <c r="R1867" s="0" t="n">
        <f aca="false">+LEN(M1867)-LEN(SUBSTITUTE(M1867,"_",""))</f>
        <v>6</v>
      </c>
      <c r="S1867" s="0" t="n">
        <f aca="false">+FIND("!",T1867)</f>
        <v>43</v>
      </c>
      <c r="T1867" s="0" t="str">
        <f aca="false">+SUBSTITUTE(M1867,"_","!",R1867)</f>
        <v>FTL||Supplier_197||Plant_15||FTL_DE_W-DE_W!250</v>
      </c>
    </row>
    <row r="1868" customFormat="false" ht="12.8" hidden="true" customHeight="false" outlineLevel="0" collapsed="false">
      <c r="A1868" s="0" t="s">
        <v>2061</v>
      </c>
      <c r="B1868" s="0" t="s">
        <v>2047</v>
      </c>
      <c r="C1868" s="0" t="s">
        <v>2080</v>
      </c>
      <c r="D1868" s="0" t="n">
        <v>300</v>
      </c>
      <c r="E1868" s="4" t="str">
        <f aca="false">+LEFT(RIGHT(M1868,P1868-N1868+1),O1868-N1868)</f>
        <v>DE_W</v>
      </c>
      <c r="F1868" s="4" t="str">
        <f aca="false">+RIGHT(LEFT(M1868,S1868-1),S1868-O1868-1)</f>
        <v>DE_W</v>
      </c>
      <c r="G1868" s="4" t="n">
        <f aca="false">+D1868*VLOOKUP(C1868,[1]commodities!A$1:H$1048576,2,0)</f>
        <v>2031.99999999</v>
      </c>
      <c r="H1868" s="4" t="n">
        <f aca="false">+$D1868*VLOOKUP(C1868,[1]commodities!A$1:H$1048576,3,0)</f>
        <v>26.688</v>
      </c>
      <c r="I1868" s="4" t="n">
        <f aca="false">+G1868/K1868</f>
        <v>2031.99999999</v>
      </c>
      <c r="J1868" s="4" t="n">
        <f aca="false">+H1868/K1868</f>
        <v>26.688</v>
      </c>
      <c r="K1868" s="4" t="n">
        <f aca="false">+ROUNDUP(MAX(G1868/12000,H1868/51,1),0)</f>
        <v>1</v>
      </c>
      <c r="L1868" s="4" t="n">
        <f aca="false">+RANDBETWEEN(1,5)</f>
        <v>5</v>
      </c>
      <c r="M1868" s="4" t="str">
        <f aca="false">+VLOOKUP(A1868&amp;B1868,[1]country_org_des!$A$1:$E$1048576,5,0)</f>
        <v>FTL||Supplier_197||Plant_15||FTL_DE_W-DE_W_250</v>
      </c>
      <c r="N1868" s="4" t="n">
        <f aca="false">+FIND("FTL",M1868,2)+4</f>
        <v>34</v>
      </c>
      <c r="O1868" s="0" t="n">
        <f aca="false">+FIND("-",M1868)</f>
        <v>38</v>
      </c>
      <c r="P1868" s="0" t="n">
        <f aca="false">+LEN(M1868)</f>
        <v>46</v>
      </c>
      <c r="Q1868" s="0" t="str">
        <f aca="false">+RIGHT(M1868,P1868-O1868)</f>
        <v>DE_W_250</v>
      </c>
      <c r="R1868" s="0" t="n">
        <f aca="false">+LEN(M1868)-LEN(SUBSTITUTE(M1868,"_",""))</f>
        <v>6</v>
      </c>
      <c r="S1868" s="0" t="n">
        <f aca="false">+FIND("!",T1868)</f>
        <v>43</v>
      </c>
      <c r="T1868" s="0" t="str">
        <f aca="false">+SUBSTITUTE(M1868,"_","!",R1868)</f>
        <v>FTL||Supplier_197||Plant_15||FTL_DE_W-DE_W!250</v>
      </c>
    </row>
    <row r="1869" customFormat="false" ht="12.8" hidden="true" customHeight="false" outlineLevel="0" collapsed="false">
      <c r="A1869" s="0" t="s">
        <v>2061</v>
      </c>
      <c r="B1869" s="0" t="s">
        <v>2047</v>
      </c>
      <c r="C1869" s="0" t="s">
        <v>2081</v>
      </c>
      <c r="D1869" s="0" t="n">
        <v>300</v>
      </c>
      <c r="E1869" s="4" t="str">
        <f aca="false">+LEFT(RIGHT(M1869,P1869-N1869+1),O1869-N1869)</f>
        <v>DE_W</v>
      </c>
      <c r="F1869" s="4" t="str">
        <f aca="false">+RIGHT(LEFT(M1869,S1869-1),S1869-O1869-1)</f>
        <v>DE_W</v>
      </c>
      <c r="G1869" s="4" t="n">
        <f aca="false">+D1869*VLOOKUP(C1869,[1]commodities!A$1:H$1048576,2,0)</f>
        <v>636</v>
      </c>
      <c r="H1869" s="4" t="n">
        <f aca="false">+$D1869*VLOOKUP(C1869,[1]commodities!A$1:H$1048576,3,0)</f>
        <v>2.88</v>
      </c>
      <c r="I1869" s="4" t="n">
        <f aca="false">+G1869/K1869</f>
        <v>636</v>
      </c>
      <c r="J1869" s="4" t="n">
        <f aca="false">+H1869/K1869</f>
        <v>2.88</v>
      </c>
      <c r="K1869" s="4" t="n">
        <f aca="false">+ROUNDUP(MAX(G1869/12000,H1869/51,1),0)</f>
        <v>1</v>
      </c>
      <c r="L1869" s="4" t="n">
        <f aca="false">+RANDBETWEEN(1,5)</f>
        <v>3</v>
      </c>
      <c r="M1869" s="4" t="str">
        <f aca="false">+VLOOKUP(A1869&amp;B1869,[1]country_org_des!$A$1:$E$1048576,5,0)</f>
        <v>FTL||Supplier_197||Plant_15||FTL_DE_W-DE_W_250</v>
      </c>
      <c r="N1869" s="4" t="n">
        <f aca="false">+FIND("FTL",M1869,2)+4</f>
        <v>34</v>
      </c>
      <c r="O1869" s="0" t="n">
        <f aca="false">+FIND("-",M1869)</f>
        <v>38</v>
      </c>
      <c r="P1869" s="0" t="n">
        <f aca="false">+LEN(M1869)</f>
        <v>46</v>
      </c>
      <c r="Q1869" s="0" t="str">
        <f aca="false">+RIGHT(M1869,P1869-O1869)</f>
        <v>DE_W_250</v>
      </c>
      <c r="R1869" s="0" t="n">
        <f aca="false">+LEN(M1869)-LEN(SUBSTITUTE(M1869,"_",""))</f>
        <v>6</v>
      </c>
      <c r="S1869" s="0" t="n">
        <f aca="false">+FIND("!",T1869)</f>
        <v>43</v>
      </c>
      <c r="T1869" s="0" t="str">
        <f aca="false">+SUBSTITUTE(M1869,"_","!",R1869)</f>
        <v>FTL||Supplier_197||Plant_15||FTL_DE_W-DE_W!250</v>
      </c>
    </row>
    <row r="1870" customFormat="false" ht="12.8" hidden="true" customHeight="false" outlineLevel="0" collapsed="false">
      <c r="A1870" s="0" t="s">
        <v>2061</v>
      </c>
      <c r="B1870" s="0" t="s">
        <v>2047</v>
      </c>
      <c r="C1870" s="0" t="s">
        <v>2082</v>
      </c>
      <c r="D1870" s="0" t="n">
        <v>20</v>
      </c>
      <c r="E1870" s="4" t="str">
        <f aca="false">+LEFT(RIGHT(M1870,P1870-N1870+1),O1870-N1870)</f>
        <v>DE_W</v>
      </c>
      <c r="F1870" s="4" t="str">
        <f aca="false">+RIGHT(LEFT(M1870,S1870-1),S1870-O1870-1)</f>
        <v>DE_W</v>
      </c>
      <c r="G1870" s="4" t="n">
        <f aca="false">+D1870*VLOOKUP(C1870,[1]commodities!A$1:H$1048576,2,0)</f>
        <v>197.6</v>
      </c>
      <c r="H1870" s="4" t="n">
        <f aca="false">+$D1870*VLOOKUP(C1870,[1]commodities!A$1:H$1048576,3,0)</f>
        <v>2.6688</v>
      </c>
      <c r="I1870" s="4" t="n">
        <f aca="false">+G1870/K1870</f>
        <v>197.6</v>
      </c>
      <c r="J1870" s="4" t="n">
        <f aca="false">+H1870/K1870</f>
        <v>2.6688</v>
      </c>
      <c r="K1870" s="4" t="n">
        <f aca="false">+ROUNDUP(MAX(G1870/12000,H1870/51,1),0)</f>
        <v>1</v>
      </c>
      <c r="L1870" s="4" t="n">
        <f aca="false">+RANDBETWEEN(1,5)</f>
        <v>4</v>
      </c>
      <c r="M1870" s="4" t="str">
        <f aca="false">+VLOOKUP(A1870&amp;B1870,[1]country_org_des!$A$1:$E$1048576,5,0)</f>
        <v>FTL||Supplier_197||Plant_15||FTL_DE_W-DE_W_250</v>
      </c>
      <c r="N1870" s="4" t="n">
        <f aca="false">+FIND("FTL",M1870,2)+4</f>
        <v>34</v>
      </c>
      <c r="O1870" s="0" t="n">
        <f aca="false">+FIND("-",M1870)</f>
        <v>38</v>
      </c>
      <c r="P1870" s="0" t="n">
        <f aca="false">+LEN(M1870)</f>
        <v>46</v>
      </c>
      <c r="Q1870" s="0" t="str">
        <f aca="false">+RIGHT(M1870,P1870-O1870)</f>
        <v>DE_W_250</v>
      </c>
      <c r="R1870" s="0" t="n">
        <f aca="false">+LEN(M1870)-LEN(SUBSTITUTE(M1870,"_",""))</f>
        <v>6</v>
      </c>
      <c r="S1870" s="0" t="n">
        <f aca="false">+FIND("!",T1870)</f>
        <v>43</v>
      </c>
      <c r="T1870" s="0" t="str">
        <f aca="false">+SUBSTITUTE(M1870,"_","!",R1870)</f>
        <v>FTL||Supplier_197||Plant_15||FTL_DE_W-DE_W!250</v>
      </c>
    </row>
    <row r="1871" customFormat="false" ht="12.8" hidden="true" customHeight="false" outlineLevel="0" collapsed="false">
      <c r="A1871" s="0" t="s">
        <v>2061</v>
      </c>
      <c r="B1871" s="0" t="s">
        <v>2047</v>
      </c>
      <c r="C1871" s="0" t="s">
        <v>2083</v>
      </c>
      <c r="D1871" s="0" t="n">
        <v>20</v>
      </c>
      <c r="E1871" s="4" t="str">
        <f aca="false">+LEFT(RIGHT(M1871,P1871-N1871+1),O1871-N1871)</f>
        <v>DE_W</v>
      </c>
      <c r="F1871" s="4" t="str">
        <f aca="false">+RIGHT(LEFT(M1871,S1871-1),S1871-O1871-1)</f>
        <v>DE_W</v>
      </c>
      <c r="G1871" s="4" t="n">
        <f aca="false">+D1871*VLOOKUP(C1871,[1]commodities!A$1:H$1048576,2,0)</f>
        <v>197.2</v>
      </c>
      <c r="H1871" s="4" t="n">
        <f aca="false">+$D1871*VLOOKUP(C1871,[1]commodities!A$1:H$1048576,3,0)</f>
        <v>2.6688</v>
      </c>
      <c r="I1871" s="4" t="n">
        <f aca="false">+G1871/K1871</f>
        <v>197.2</v>
      </c>
      <c r="J1871" s="4" t="n">
        <f aca="false">+H1871/K1871</f>
        <v>2.6688</v>
      </c>
      <c r="K1871" s="4" t="n">
        <f aca="false">+ROUNDUP(MAX(G1871/12000,H1871/51,1),0)</f>
        <v>1</v>
      </c>
      <c r="L1871" s="4" t="n">
        <f aca="false">+RANDBETWEEN(1,5)</f>
        <v>4</v>
      </c>
      <c r="M1871" s="4" t="str">
        <f aca="false">+VLOOKUP(A1871&amp;B1871,[1]country_org_des!$A$1:$E$1048576,5,0)</f>
        <v>FTL||Supplier_197||Plant_15||FTL_DE_W-DE_W_250</v>
      </c>
      <c r="N1871" s="4" t="n">
        <f aca="false">+FIND("FTL",M1871,2)+4</f>
        <v>34</v>
      </c>
      <c r="O1871" s="0" t="n">
        <f aca="false">+FIND("-",M1871)</f>
        <v>38</v>
      </c>
      <c r="P1871" s="0" t="n">
        <f aca="false">+LEN(M1871)</f>
        <v>46</v>
      </c>
      <c r="Q1871" s="0" t="str">
        <f aca="false">+RIGHT(M1871,P1871-O1871)</f>
        <v>DE_W_250</v>
      </c>
      <c r="R1871" s="0" t="n">
        <f aca="false">+LEN(M1871)-LEN(SUBSTITUTE(M1871,"_",""))</f>
        <v>6</v>
      </c>
      <c r="S1871" s="0" t="n">
        <f aca="false">+FIND("!",T1871)</f>
        <v>43</v>
      </c>
      <c r="T1871" s="0" t="str">
        <f aca="false">+SUBSTITUTE(M1871,"_","!",R1871)</f>
        <v>FTL||Supplier_197||Plant_15||FTL_DE_W-DE_W!250</v>
      </c>
    </row>
    <row r="1872" customFormat="false" ht="12.8" hidden="true" customHeight="false" outlineLevel="0" collapsed="false">
      <c r="A1872" s="0" t="s">
        <v>2061</v>
      </c>
      <c r="B1872" s="0" t="s">
        <v>2047</v>
      </c>
      <c r="C1872" s="0" t="s">
        <v>2084</v>
      </c>
      <c r="D1872" s="0" t="n">
        <v>8</v>
      </c>
      <c r="E1872" s="4" t="str">
        <f aca="false">+LEFT(RIGHT(M1872,P1872-N1872+1),O1872-N1872)</f>
        <v>DE_W</v>
      </c>
      <c r="F1872" s="4" t="str">
        <f aca="false">+RIGHT(LEFT(M1872,S1872-1),S1872-O1872-1)</f>
        <v>DE_W</v>
      </c>
      <c r="G1872" s="4" t="n">
        <f aca="false">+D1872*VLOOKUP(C1872,[1]commodities!A$1:H$1048576,2,0)</f>
        <v>137.28</v>
      </c>
      <c r="H1872" s="4" t="n">
        <f aca="false">+$D1872*VLOOKUP(C1872,[1]commodities!A$1:H$1048576,3,0)</f>
        <v>1.92</v>
      </c>
      <c r="I1872" s="4" t="n">
        <f aca="false">+G1872/K1872</f>
        <v>137.28</v>
      </c>
      <c r="J1872" s="4" t="n">
        <f aca="false">+H1872/K1872</f>
        <v>1.92</v>
      </c>
      <c r="K1872" s="4" t="n">
        <f aca="false">+ROUNDUP(MAX(G1872/12000,H1872/51,1),0)</f>
        <v>1</v>
      </c>
      <c r="L1872" s="4" t="n">
        <f aca="false">+RANDBETWEEN(1,5)</f>
        <v>3</v>
      </c>
      <c r="M1872" s="4" t="str">
        <f aca="false">+VLOOKUP(A1872&amp;B1872,[1]country_org_des!$A$1:$E$1048576,5,0)</f>
        <v>FTL||Supplier_197||Plant_15||FTL_DE_W-DE_W_250</v>
      </c>
      <c r="N1872" s="4" t="n">
        <f aca="false">+FIND("FTL",M1872,2)+4</f>
        <v>34</v>
      </c>
      <c r="O1872" s="0" t="n">
        <f aca="false">+FIND("-",M1872)</f>
        <v>38</v>
      </c>
      <c r="P1872" s="0" t="n">
        <f aca="false">+LEN(M1872)</f>
        <v>46</v>
      </c>
      <c r="Q1872" s="0" t="str">
        <f aca="false">+RIGHT(M1872,P1872-O1872)</f>
        <v>DE_W_250</v>
      </c>
      <c r="R1872" s="0" t="n">
        <f aca="false">+LEN(M1872)-LEN(SUBSTITUTE(M1872,"_",""))</f>
        <v>6</v>
      </c>
      <c r="S1872" s="0" t="n">
        <f aca="false">+FIND("!",T1872)</f>
        <v>43</v>
      </c>
      <c r="T1872" s="0" t="str">
        <f aca="false">+SUBSTITUTE(M1872,"_","!",R1872)</f>
        <v>FTL||Supplier_197||Plant_15||FTL_DE_W-DE_W!250</v>
      </c>
    </row>
    <row r="1873" customFormat="false" ht="12.8" hidden="true" customHeight="false" outlineLevel="0" collapsed="false">
      <c r="A1873" s="0" t="s">
        <v>2061</v>
      </c>
      <c r="B1873" s="0" t="s">
        <v>2047</v>
      </c>
      <c r="C1873" s="0" t="s">
        <v>2085</v>
      </c>
      <c r="D1873" s="0" t="n">
        <v>432</v>
      </c>
      <c r="E1873" s="4" t="str">
        <f aca="false">+LEFT(RIGHT(M1873,P1873-N1873+1),O1873-N1873)</f>
        <v>DE_W</v>
      </c>
      <c r="F1873" s="4" t="str">
        <f aca="false">+RIGHT(LEFT(M1873,S1873-1),S1873-O1873-1)</f>
        <v>DE_W</v>
      </c>
      <c r="G1873" s="4" t="n">
        <f aca="false">+D1873*VLOOKUP(C1873,[1]commodities!A$1:H$1048576,2,0)</f>
        <v>7624.8</v>
      </c>
      <c r="H1873" s="4" t="n">
        <f aca="false">+$D1873*VLOOKUP(C1873,[1]commodities!A$1:H$1048576,3,0)</f>
        <v>103.68</v>
      </c>
      <c r="I1873" s="4" t="n">
        <f aca="false">+G1873/K1873</f>
        <v>2541.6</v>
      </c>
      <c r="J1873" s="4" t="n">
        <f aca="false">+H1873/K1873</f>
        <v>34.56</v>
      </c>
      <c r="K1873" s="4" t="n">
        <f aca="false">+ROUNDUP(MAX(G1873/12000,H1873/51,1),0)</f>
        <v>3</v>
      </c>
      <c r="L1873" s="4" t="n">
        <f aca="false">+RANDBETWEEN(1,5)</f>
        <v>1</v>
      </c>
      <c r="M1873" s="4" t="str">
        <f aca="false">+VLOOKUP(A1873&amp;B1873,[1]country_org_des!$A$1:$E$1048576,5,0)</f>
        <v>FTL||Supplier_197||Plant_15||FTL_DE_W-DE_W_250</v>
      </c>
      <c r="N1873" s="4" t="n">
        <f aca="false">+FIND("FTL",M1873,2)+4</f>
        <v>34</v>
      </c>
      <c r="O1873" s="0" t="n">
        <f aca="false">+FIND("-",M1873)</f>
        <v>38</v>
      </c>
      <c r="P1873" s="0" t="n">
        <f aca="false">+LEN(M1873)</f>
        <v>46</v>
      </c>
      <c r="Q1873" s="0" t="str">
        <f aca="false">+RIGHT(M1873,P1873-O1873)</f>
        <v>DE_W_250</v>
      </c>
      <c r="R1873" s="0" t="n">
        <f aca="false">+LEN(M1873)-LEN(SUBSTITUTE(M1873,"_",""))</f>
        <v>6</v>
      </c>
      <c r="S1873" s="0" t="n">
        <f aca="false">+FIND("!",T1873)</f>
        <v>43</v>
      </c>
      <c r="T1873" s="0" t="str">
        <f aca="false">+SUBSTITUTE(M1873,"_","!",R1873)</f>
        <v>FTL||Supplier_197||Plant_15||FTL_DE_W-DE_W!250</v>
      </c>
    </row>
    <row r="1874" customFormat="false" ht="12.8" hidden="true" customHeight="false" outlineLevel="0" collapsed="false">
      <c r="A1874" s="0" t="s">
        <v>2061</v>
      </c>
      <c r="B1874" s="0" t="s">
        <v>2047</v>
      </c>
      <c r="C1874" s="0" t="s">
        <v>2086</v>
      </c>
      <c r="D1874" s="0" t="n">
        <v>16</v>
      </c>
      <c r="E1874" s="4" t="str">
        <f aca="false">+LEFT(RIGHT(M1874,P1874-N1874+1),O1874-N1874)</f>
        <v>DE_W</v>
      </c>
      <c r="F1874" s="4" t="str">
        <f aca="false">+RIGHT(LEFT(M1874,S1874-1),S1874-O1874-1)</f>
        <v>DE_W</v>
      </c>
      <c r="G1874" s="4" t="n">
        <f aca="false">+D1874*VLOOKUP(C1874,[1]commodities!A$1:H$1048576,2,0)</f>
        <v>280.64</v>
      </c>
      <c r="H1874" s="4" t="n">
        <f aca="false">+$D1874*VLOOKUP(C1874,[1]commodities!A$1:H$1048576,3,0)</f>
        <v>3.84</v>
      </c>
      <c r="I1874" s="4" t="n">
        <f aca="false">+G1874/K1874</f>
        <v>280.64</v>
      </c>
      <c r="J1874" s="4" t="n">
        <f aca="false">+H1874/K1874</f>
        <v>3.84</v>
      </c>
      <c r="K1874" s="4" t="n">
        <f aca="false">+ROUNDUP(MAX(G1874/12000,H1874/51,1),0)</f>
        <v>1</v>
      </c>
      <c r="L1874" s="4" t="n">
        <f aca="false">+RANDBETWEEN(1,5)</f>
        <v>4</v>
      </c>
      <c r="M1874" s="4" t="str">
        <f aca="false">+VLOOKUP(A1874&amp;B1874,[1]country_org_des!$A$1:$E$1048576,5,0)</f>
        <v>FTL||Supplier_197||Plant_15||FTL_DE_W-DE_W_250</v>
      </c>
      <c r="N1874" s="4" t="n">
        <f aca="false">+FIND("FTL",M1874,2)+4</f>
        <v>34</v>
      </c>
      <c r="O1874" s="0" t="n">
        <f aca="false">+FIND("-",M1874)</f>
        <v>38</v>
      </c>
      <c r="P1874" s="0" t="n">
        <f aca="false">+LEN(M1874)</f>
        <v>46</v>
      </c>
      <c r="Q1874" s="0" t="str">
        <f aca="false">+RIGHT(M1874,P1874-O1874)</f>
        <v>DE_W_250</v>
      </c>
      <c r="R1874" s="0" t="n">
        <f aca="false">+LEN(M1874)-LEN(SUBSTITUTE(M1874,"_",""))</f>
        <v>6</v>
      </c>
      <c r="S1874" s="0" t="n">
        <f aca="false">+FIND("!",T1874)</f>
        <v>43</v>
      </c>
      <c r="T1874" s="0" t="str">
        <f aca="false">+SUBSTITUTE(M1874,"_","!",R1874)</f>
        <v>FTL||Supplier_197||Plant_15||FTL_DE_W-DE_W!250</v>
      </c>
    </row>
    <row r="1875" customFormat="false" ht="12.8" hidden="true" customHeight="false" outlineLevel="0" collapsed="false">
      <c r="A1875" s="0" t="s">
        <v>2061</v>
      </c>
      <c r="B1875" s="0" t="s">
        <v>2047</v>
      </c>
      <c r="C1875" s="0" t="s">
        <v>2087</v>
      </c>
      <c r="D1875" s="0" t="n">
        <v>324</v>
      </c>
      <c r="E1875" s="4" t="str">
        <f aca="false">+LEFT(RIGHT(M1875,P1875-N1875+1),O1875-N1875)</f>
        <v>DE_W</v>
      </c>
      <c r="F1875" s="4" t="str">
        <f aca="false">+RIGHT(LEFT(M1875,S1875-1),S1875-O1875-1)</f>
        <v>DE_W</v>
      </c>
      <c r="G1875" s="4" t="n">
        <f aca="false">+D1875*VLOOKUP(C1875,[1]commodities!A$1:H$1048576,2,0)</f>
        <v>93.96</v>
      </c>
      <c r="H1875" s="4" t="n">
        <f aca="false">+$D1875*VLOOKUP(C1875,[1]commodities!A$1:H$1048576,3,0)</f>
        <v>0.5184</v>
      </c>
      <c r="I1875" s="4" t="n">
        <f aca="false">+G1875/K1875</f>
        <v>93.96</v>
      </c>
      <c r="J1875" s="4" t="n">
        <f aca="false">+H1875/K1875</f>
        <v>0.5184</v>
      </c>
      <c r="K1875" s="4" t="n">
        <f aca="false">+ROUNDUP(MAX(G1875/12000,H1875/51,1),0)</f>
        <v>1</v>
      </c>
      <c r="L1875" s="4" t="n">
        <f aca="false">+RANDBETWEEN(1,5)</f>
        <v>3</v>
      </c>
      <c r="M1875" s="4" t="str">
        <f aca="false">+VLOOKUP(A1875&amp;B1875,[1]country_org_des!$A$1:$E$1048576,5,0)</f>
        <v>FTL||Supplier_197||Plant_15||FTL_DE_W-DE_W_250</v>
      </c>
      <c r="N1875" s="4" t="n">
        <f aca="false">+FIND("FTL",M1875,2)+4</f>
        <v>34</v>
      </c>
      <c r="O1875" s="0" t="n">
        <f aca="false">+FIND("-",M1875)</f>
        <v>38</v>
      </c>
      <c r="P1875" s="0" t="n">
        <f aca="false">+LEN(M1875)</f>
        <v>46</v>
      </c>
      <c r="Q1875" s="0" t="str">
        <f aca="false">+RIGHT(M1875,P1875-O1875)</f>
        <v>DE_W_250</v>
      </c>
      <c r="R1875" s="0" t="n">
        <f aca="false">+LEN(M1875)-LEN(SUBSTITUTE(M1875,"_",""))</f>
        <v>6</v>
      </c>
      <c r="S1875" s="0" t="n">
        <f aca="false">+FIND("!",T1875)</f>
        <v>43</v>
      </c>
      <c r="T1875" s="0" t="str">
        <f aca="false">+SUBSTITUTE(M1875,"_","!",R1875)</f>
        <v>FTL||Supplier_197||Plant_15||FTL_DE_W-DE_W!250</v>
      </c>
    </row>
    <row r="1876" customFormat="false" ht="12.8" hidden="true" customHeight="false" outlineLevel="0" collapsed="false">
      <c r="A1876" s="0" t="s">
        <v>2061</v>
      </c>
      <c r="B1876" s="0" t="s">
        <v>2047</v>
      </c>
      <c r="C1876" s="0" t="s">
        <v>2088</v>
      </c>
      <c r="D1876" s="0" t="n">
        <v>16</v>
      </c>
      <c r="E1876" s="4" t="str">
        <f aca="false">+LEFT(RIGHT(M1876,P1876-N1876+1),O1876-N1876)</f>
        <v>DE_W</v>
      </c>
      <c r="F1876" s="4" t="str">
        <f aca="false">+RIGHT(LEFT(M1876,S1876-1),S1876-O1876-1)</f>
        <v>DE_W</v>
      </c>
      <c r="G1876" s="4" t="n">
        <f aca="false">+D1876*VLOOKUP(C1876,[1]commodities!A$1:H$1048576,2,0)</f>
        <v>47.8</v>
      </c>
      <c r="H1876" s="4" t="n">
        <f aca="false">+$D1876*VLOOKUP(C1876,[1]commodities!A$1:H$1048576,3,0)</f>
        <v>1.188</v>
      </c>
      <c r="I1876" s="4" t="n">
        <f aca="false">+G1876/K1876</f>
        <v>47.8</v>
      </c>
      <c r="J1876" s="4" t="n">
        <f aca="false">+H1876/K1876</f>
        <v>1.188</v>
      </c>
      <c r="K1876" s="4" t="n">
        <f aca="false">+ROUNDUP(MAX(G1876/12000,H1876/51,1),0)</f>
        <v>1</v>
      </c>
      <c r="L1876" s="4" t="n">
        <f aca="false">+RANDBETWEEN(1,5)</f>
        <v>5</v>
      </c>
      <c r="M1876" s="4" t="str">
        <f aca="false">+VLOOKUP(A1876&amp;B1876,[1]country_org_des!$A$1:$E$1048576,5,0)</f>
        <v>FTL||Supplier_197||Plant_15||FTL_DE_W-DE_W_250</v>
      </c>
      <c r="N1876" s="4" t="n">
        <f aca="false">+FIND("FTL",M1876,2)+4</f>
        <v>34</v>
      </c>
      <c r="O1876" s="0" t="n">
        <f aca="false">+FIND("-",M1876)</f>
        <v>38</v>
      </c>
      <c r="P1876" s="0" t="n">
        <f aca="false">+LEN(M1876)</f>
        <v>46</v>
      </c>
      <c r="Q1876" s="0" t="str">
        <f aca="false">+RIGHT(M1876,P1876-O1876)</f>
        <v>DE_W_250</v>
      </c>
      <c r="R1876" s="0" t="n">
        <f aca="false">+LEN(M1876)-LEN(SUBSTITUTE(M1876,"_",""))</f>
        <v>6</v>
      </c>
      <c r="S1876" s="0" t="n">
        <f aca="false">+FIND("!",T1876)</f>
        <v>43</v>
      </c>
      <c r="T1876" s="0" t="str">
        <f aca="false">+SUBSTITUTE(M1876,"_","!",R1876)</f>
        <v>FTL||Supplier_197||Plant_15||FTL_DE_W-DE_W!250</v>
      </c>
    </row>
    <row r="1877" customFormat="false" ht="12.8" hidden="true" customHeight="false" outlineLevel="0" collapsed="false">
      <c r="A1877" s="0" t="s">
        <v>2061</v>
      </c>
      <c r="B1877" s="0" t="s">
        <v>2047</v>
      </c>
      <c r="C1877" s="0" t="s">
        <v>2089</v>
      </c>
      <c r="D1877" s="0" t="n">
        <v>16</v>
      </c>
      <c r="E1877" s="4" t="str">
        <f aca="false">+LEFT(RIGHT(M1877,P1877-N1877+1),O1877-N1877)</f>
        <v>DE_W</v>
      </c>
      <c r="F1877" s="4" t="str">
        <f aca="false">+RIGHT(LEFT(M1877,S1877-1),S1877-O1877-1)</f>
        <v>DE_W</v>
      </c>
      <c r="G1877" s="4" t="n">
        <f aca="false">+D1877*VLOOKUP(C1877,[1]commodities!A$1:H$1048576,2,0)</f>
        <v>54.04</v>
      </c>
      <c r="H1877" s="4" t="n">
        <f aca="false">+$D1877*VLOOKUP(C1877,[1]commodities!A$1:H$1048576,3,0)</f>
        <v>1.188</v>
      </c>
      <c r="I1877" s="4" t="n">
        <f aca="false">+G1877/K1877</f>
        <v>54.04</v>
      </c>
      <c r="J1877" s="4" t="n">
        <f aca="false">+H1877/K1877</f>
        <v>1.188</v>
      </c>
      <c r="K1877" s="4" t="n">
        <f aca="false">+ROUNDUP(MAX(G1877/12000,H1877/51,1),0)</f>
        <v>1</v>
      </c>
      <c r="L1877" s="4" t="n">
        <f aca="false">+RANDBETWEEN(1,5)</f>
        <v>4</v>
      </c>
      <c r="M1877" s="4" t="str">
        <f aca="false">+VLOOKUP(A1877&amp;B1877,[1]country_org_des!$A$1:$E$1048576,5,0)</f>
        <v>FTL||Supplier_197||Plant_15||FTL_DE_W-DE_W_250</v>
      </c>
      <c r="N1877" s="4" t="n">
        <f aca="false">+FIND("FTL",M1877,2)+4</f>
        <v>34</v>
      </c>
      <c r="O1877" s="0" t="n">
        <f aca="false">+FIND("-",M1877)</f>
        <v>38</v>
      </c>
      <c r="P1877" s="0" t="n">
        <f aca="false">+LEN(M1877)</f>
        <v>46</v>
      </c>
      <c r="Q1877" s="0" t="str">
        <f aca="false">+RIGHT(M1877,P1877-O1877)</f>
        <v>DE_W_250</v>
      </c>
      <c r="R1877" s="0" t="n">
        <f aca="false">+LEN(M1877)-LEN(SUBSTITUTE(M1877,"_",""))</f>
        <v>6</v>
      </c>
      <c r="S1877" s="0" t="n">
        <f aca="false">+FIND("!",T1877)</f>
        <v>43</v>
      </c>
      <c r="T1877" s="0" t="str">
        <f aca="false">+SUBSTITUTE(M1877,"_","!",R1877)</f>
        <v>FTL||Supplier_197||Plant_15||FTL_DE_W-DE_W!250</v>
      </c>
    </row>
    <row r="1878" customFormat="false" ht="12.8" hidden="true" customHeight="false" outlineLevel="0" collapsed="false">
      <c r="A1878" s="0" t="s">
        <v>2061</v>
      </c>
      <c r="B1878" s="0" t="s">
        <v>2047</v>
      </c>
      <c r="C1878" s="0" t="s">
        <v>2090</v>
      </c>
      <c r="D1878" s="0" t="n">
        <v>16</v>
      </c>
      <c r="E1878" s="4" t="str">
        <f aca="false">+LEFT(RIGHT(M1878,P1878-N1878+1),O1878-N1878)</f>
        <v>DE_W</v>
      </c>
      <c r="F1878" s="4" t="str">
        <f aca="false">+RIGHT(LEFT(M1878,S1878-1),S1878-O1878-1)</f>
        <v>DE_W</v>
      </c>
      <c r="G1878" s="4" t="n">
        <f aca="false">+D1878*VLOOKUP(C1878,[1]commodities!A$1:H$1048576,2,0)</f>
        <v>49.08</v>
      </c>
      <c r="H1878" s="4" t="n">
        <f aca="false">+$D1878*VLOOKUP(C1878,[1]commodities!A$1:H$1048576,3,0)</f>
        <v>1.188</v>
      </c>
      <c r="I1878" s="4" t="n">
        <f aca="false">+G1878/K1878</f>
        <v>49.08</v>
      </c>
      <c r="J1878" s="4" t="n">
        <f aca="false">+H1878/K1878</f>
        <v>1.188</v>
      </c>
      <c r="K1878" s="4" t="n">
        <f aca="false">+ROUNDUP(MAX(G1878/12000,H1878/51,1),0)</f>
        <v>1</v>
      </c>
      <c r="L1878" s="4" t="n">
        <f aca="false">+RANDBETWEEN(1,5)</f>
        <v>2</v>
      </c>
      <c r="M1878" s="4" t="str">
        <f aca="false">+VLOOKUP(A1878&amp;B1878,[1]country_org_des!$A$1:$E$1048576,5,0)</f>
        <v>FTL||Supplier_197||Plant_15||FTL_DE_W-DE_W_250</v>
      </c>
      <c r="N1878" s="4" t="n">
        <f aca="false">+FIND("FTL",M1878,2)+4</f>
        <v>34</v>
      </c>
      <c r="O1878" s="0" t="n">
        <f aca="false">+FIND("-",M1878)</f>
        <v>38</v>
      </c>
      <c r="P1878" s="0" t="n">
        <f aca="false">+LEN(M1878)</f>
        <v>46</v>
      </c>
      <c r="Q1878" s="0" t="str">
        <f aca="false">+RIGHT(M1878,P1878-O1878)</f>
        <v>DE_W_250</v>
      </c>
      <c r="R1878" s="0" t="n">
        <f aca="false">+LEN(M1878)-LEN(SUBSTITUTE(M1878,"_",""))</f>
        <v>6</v>
      </c>
      <c r="S1878" s="0" t="n">
        <f aca="false">+FIND("!",T1878)</f>
        <v>43</v>
      </c>
      <c r="T1878" s="0" t="str">
        <f aca="false">+SUBSTITUTE(M1878,"_","!",R1878)</f>
        <v>FTL||Supplier_197||Plant_15||FTL_DE_W-DE_W!250</v>
      </c>
    </row>
    <row r="1879" customFormat="false" ht="12.8" hidden="true" customHeight="false" outlineLevel="0" collapsed="false">
      <c r="A1879" s="0" t="s">
        <v>2061</v>
      </c>
      <c r="B1879" s="0" t="s">
        <v>2047</v>
      </c>
      <c r="C1879" s="0" t="s">
        <v>2091</v>
      </c>
      <c r="D1879" s="0" t="n">
        <v>128</v>
      </c>
      <c r="E1879" s="4" t="str">
        <f aca="false">+LEFT(RIGHT(M1879,P1879-N1879+1),O1879-N1879)</f>
        <v>DE_W</v>
      </c>
      <c r="F1879" s="4" t="str">
        <f aca="false">+RIGHT(LEFT(M1879,S1879-1),S1879-O1879-1)</f>
        <v>DE_W</v>
      </c>
      <c r="G1879" s="4" t="n">
        <f aca="false">+D1879*VLOOKUP(C1879,[1]commodities!A$1:H$1048576,2,0)</f>
        <v>431.04</v>
      </c>
      <c r="H1879" s="4" t="n">
        <f aca="false">+$D1879*VLOOKUP(C1879,[1]commodities!A$1:H$1048576,3,0)</f>
        <v>9.504</v>
      </c>
      <c r="I1879" s="4" t="n">
        <f aca="false">+G1879/K1879</f>
        <v>431.04</v>
      </c>
      <c r="J1879" s="4" t="n">
        <f aca="false">+H1879/K1879</f>
        <v>9.504</v>
      </c>
      <c r="K1879" s="4" t="n">
        <f aca="false">+ROUNDUP(MAX(G1879/12000,H1879/51,1),0)</f>
        <v>1</v>
      </c>
      <c r="L1879" s="4" t="n">
        <f aca="false">+RANDBETWEEN(1,5)</f>
        <v>1</v>
      </c>
      <c r="M1879" s="4" t="str">
        <f aca="false">+VLOOKUP(A1879&amp;B1879,[1]country_org_des!$A$1:$E$1048576,5,0)</f>
        <v>FTL||Supplier_197||Plant_15||FTL_DE_W-DE_W_250</v>
      </c>
      <c r="N1879" s="4" t="n">
        <f aca="false">+FIND("FTL",M1879,2)+4</f>
        <v>34</v>
      </c>
      <c r="O1879" s="0" t="n">
        <f aca="false">+FIND("-",M1879)</f>
        <v>38</v>
      </c>
      <c r="P1879" s="0" t="n">
        <f aca="false">+LEN(M1879)</f>
        <v>46</v>
      </c>
      <c r="Q1879" s="0" t="str">
        <f aca="false">+RIGHT(M1879,P1879-O1879)</f>
        <v>DE_W_250</v>
      </c>
      <c r="R1879" s="0" t="n">
        <f aca="false">+LEN(M1879)-LEN(SUBSTITUTE(M1879,"_",""))</f>
        <v>6</v>
      </c>
      <c r="S1879" s="0" t="n">
        <f aca="false">+FIND("!",T1879)</f>
        <v>43</v>
      </c>
      <c r="T1879" s="0" t="str">
        <f aca="false">+SUBSTITUTE(M1879,"_","!",R1879)</f>
        <v>FTL||Supplier_197||Plant_15||FTL_DE_W-DE_W!250</v>
      </c>
    </row>
    <row r="1880" customFormat="false" ht="12.8" hidden="true" customHeight="false" outlineLevel="0" collapsed="false">
      <c r="A1880" s="0" t="s">
        <v>2061</v>
      </c>
      <c r="B1880" s="0" t="s">
        <v>2047</v>
      </c>
      <c r="C1880" s="0" t="s">
        <v>2092</v>
      </c>
      <c r="D1880" s="0" t="n">
        <v>32</v>
      </c>
      <c r="E1880" s="4" t="str">
        <f aca="false">+LEFT(RIGHT(M1880,P1880-N1880+1),O1880-N1880)</f>
        <v>DE_W</v>
      </c>
      <c r="F1880" s="4" t="str">
        <f aca="false">+RIGHT(LEFT(M1880,S1880-1),S1880-O1880-1)</f>
        <v>DE_W</v>
      </c>
      <c r="G1880" s="4" t="n">
        <f aca="false">+D1880*VLOOKUP(C1880,[1]commodities!A$1:H$1048576,2,0)</f>
        <v>107.44</v>
      </c>
      <c r="H1880" s="4" t="n">
        <f aca="false">+$D1880*VLOOKUP(C1880,[1]commodities!A$1:H$1048576,3,0)</f>
        <v>2.376</v>
      </c>
      <c r="I1880" s="4" t="n">
        <f aca="false">+G1880/K1880</f>
        <v>107.44</v>
      </c>
      <c r="J1880" s="4" t="n">
        <f aca="false">+H1880/K1880</f>
        <v>2.376</v>
      </c>
      <c r="K1880" s="4" t="n">
        <f aca="false">+ROUNDUP(MAX(G1880/12000,H1880/51,1),0)</f>
        <v>1</v>
      </c>
      <c r="L1880" s="4" t="n">
        <f aca="false">+RANDBETWEEN(1,5)</f>
        <v>1</v>
      </c>
      <c r="M1880" s="4" t="str">
        <f aca="false">+VLOOKUP(A1880&amp;B1880,[1]country_org_des!$A$1:$E$1048576,5,0)</f>
        <v>FTL||Supplier_197||Plant_15||FTL_DE_W-DE_W_250</v>
      </c>
      <c r="N1880" s="4" t="n">
        <f aca="false">+FIND("FTL",M1880,2)+4</f>
        <v>34</v>
      </c>
      <c r="O1880" s="0" t="n">
        <f aca="false">+FIND("-",M1880)</f>
        <v>38</v>
      </c>
      <c r="P1880" s="0" t="n">
        <f aca="false">+LEN(M1880)</f>
        <v>46</v>
      </c>
      <c r="Q1880" s="0" t="str">
        <f aca="false">+RIGHT(M1880,P1880-O1880)</f>
        <v>DE_W_250</v>
      </c>
      <c r="R1880" s="0" t="n">
        <f aca="false">+LEN(M1880)-LEN(SUBSTITUTE(M1880,"_",""))</f>
        <v>6</v>
      </c>
      <c r="S1880" s="0" t="n">
        <f aca="false">+FIND("!",T1880)</f>
        <v>43</v>
      </c>
      <c r="T1880" s="0" t="str">
        <f aca="false">+SUBSTITUTE(M1880,"_","!",R1880)</f>
        <v>FTL||Supplier_197||Plant_15||FTL_DE_W-DE_W!250</v>
      </c>
    </row>
    <row r="1881" customFormat="false" ht="12.8" hidden="true" customHeight="false" outlineLevel="0" collapsed="false">
      <c r="A1881" s="0" t="s">
        <v>2061</v>
      </c>
      <c r="B1881" s="0" t="s">
        <v>2047</v>
      </c>
      <c r="C1881" s="0" t="s">
        <v>2093</v>
      </c>
      <c r="D1881" s="0" t="n">
        <v>112</v>
      </c>
      <c r="E1881" s="4" t="str">
        <f aca="false">+LEFT(RIGHT(M1881,P1881-N1881+1),O1881-N1881)</f>
        <v>DE_W</v>
      </c>
      <c r="F1881" s="4" t="str">
        <f aca="false">+RIGHT(LEFT(M1881,S1881-1),S1881-O1881-1)</f>
        <v>DE_W</v>
      </c>
      <c r="G1881" s="4" t="n">
        <f aca="false">+D1881*VLOOKUP(C1881,[1]commodities!A$1:H$1048576,2,0)</f>
        <v>389.48</v>
      </c>
      <c r="H1881" s="4" t="n">
        <f aca="false">+$D1881*VLOOKUP(C1881,[1]commodities!A$1:H$1048576,3,0)</f>
        <v>8.316</v>
      </c>
      <c r="I1881" s="4" t="n">
        <f aca="false">+G1881/K1881</f>
        <v>389.48</v>
      </c>
      <c r="J1881" s="4" t="n">
        <f aca="false">+H1881/K1881</f>
        <v>8.316</v>
      </c>
      <c r="K1881" s="4" t="n">
        <f aca="false">+ROUNDUP(MAX(G1881/12000,H1881/51,1),0)</f>
        <v>1</v>
      </c>
      <c r="L1881" s="4" t="n">
        <f aca="false">+RANDBETWEEN(1,5)</f>
        <v>1</v>
      </c>
      <c r="M1881" s="4" t="str">
        <f aca="false">+VLOOKUP(A1881&amp;B1881,[1]country_org_des!$A$1:$E$1048576,5,0)</f>
        <v>FTL||Supplier_197||Plant_15||FTL_DE_W-DE_W_250</v>
      </c>
      <c r="N1881" s="4" t="n">
        <f aca="false">+FIND("FTL",M1881,2)+4</f>
        <v>34</v>
      </c>
      <c r="O1881" s="0" t="n">
        <f aca="false">+FIND("-",M1881)</f>
        <v>38</v>
      </c>
      <c r="P1881" s="0" t="n">
        <f aca="false">+LEN(M1881)</f>
        <v>46</v>
      </c>
      <c r="Q1881" s="0" t="str">
        <f aca="false">+RIGHT(M1881,P1881-O1881)</f>
        <v>DE_W_250</v>
      </c>
      <c r="R1881" s="0" t="n">
        <f aca="false">+LEN(M1881)-LEN(SUBSTITUTE(M1881,"_",""))</f>
        <v>6</v>
      </c>
      <c r="S1881" s="0" t="n">
        <f aca="false">+FIND("!",T1881)</f>
        <v>43</v>
      </c>
      <c r="T1881" s="0" t="str">
        <f aca="false">+SUBSTITUTE(M1881,"_","!",R1881)</f>
        <v>FTL||Supplier_197||Plant_15||FTL_DE_W-DE_W!250</v>
      </c>
    </row>
    <row r="1882" customFormat="false" ht="12.8" hidden="true" customHeight="false" outlineLevel="0" collapsed="false">
      <c r="A1882" s="0" t="s">
        <v>2061</v>
      </c>
      <c r="B1882" s="0" t="s">
        <v>2047</v>
      </c>
      <c r="C1882" s="0" t="s">
        <v>2094</v>
      </c>
      <c r="D1882" s="0" t="n">
        <v>864</v>
      </c>
      <c r="E1882" s="4" t="str">
        <f aca="false">+LEFT(RIGHT(M1882,P1882-N1882+1),O1882-N1882)</f>
        <v>DE_W</v>
      </c>
      <c r="F1882" s="4" t="str">
        <f aca="false">+RIGHT(LEFT(M1882,S1882-1),S1882-O1882-1)</f>
        <v>DE_W</v>
      </c>
      <c r="G1882" s="4" t="n">
        <f aca="false">+D1882*VLOOKUP(C1882,[1]commodities!A$1:H$1048576,2,0)</f>
        <v>7417.44</v>
      </c>
      <c r="H1882" s="4" t="n">
        <f aca="false">+$D1882*VLOOKUP(C1882,[1]commodities!A$1:H$1048576,3,0)</f>
        <v>103.68</v>
      </c>
      <c r="I1882" s="4" t="n">
        <f aca="false">+G1882/K1882</f>
        <v>2472.48</v>
      </c>
      <c r="J1882" s="4" t="n">
        <f aca="false">+H1882/K1882</f>
        <v>34.56</v>
      </c>
      <c r="K1882" s="4" t="n">
        <f aca="false">+ROUNDUP(MAX(G1882/12000,H1882/51,1),0)</f>
        <v>3</v>
      </c>
      <c r="L1882" s="4" t="n">
        <f aca="false">+RANDBETWEEN(1,5)</f>
        <v>4</v>
      </c>
      <c r="M1882" s="4" t="str">
        <f aca="false">+VLOOKUP(A1882&amp;B1882,[1]country_org_des!$A$1:$E$1048576,5,0)</f>
        <v>FTL||Supplier_197||Plant_15||FTL_DE_W-DE_W_250</v>
      </c>
      <c r="N1882" s="4" t="n">
        <f aca="false">+FIND("FTL",M1882,2)+4</f>
        <v>34</v>
      </c>
      <c r="O1882" s="0" t="n">
        <f aca="false">+FIND("-",M1882)</f>
        <v>38</v>
      </c>
      <c r="P1882" s="0" t="n">
        <f aca="false">+LEN(M1882)</f>
        <v>46</v>
      </c>
      <c r="Q1882" s="0" t="str">
        <f aca="false">+RIGHT(M1882,P1882-O1882)</f>
        <v>DE_W_250</v>
      </c>
      <c r="R1882" s="0" t="n">
        <f aca="false">+LEN(M1882)-LEN(SUBSTITUTE(M1882,"_",""))</f>
        <v>6</v>
      </c>
      <c r="S1882" s="0" t="n">
        <f aca="false">+FIND("!",T1882)</f>
        <v>43</v>
      </c>
      <c r="T1882" s="0" t="str">
        <f aca="false">+SUBSTITUTE(M1882,"_","!",R1882)</f>
        <v>FTL||Supplier_197||Plant_15||FTL_DE_W-DE_W!250</v>
      </c>
    </row>
    <row r="1883" customFormat="false" ht="12.8" hidden="true" customHeight="false" outlineLevel="0" collapsed="false">
      <c r="A1883" s="0" t="s">
        <v>2061</v>
      </c>
      <c r="B1883" s="0" t="s">
        <v>2047</v>
      </c>
      <c r="C1883" s="0" t="s">
        <v>2095</v>
      </c>
      <c r="D1883" s="0" t="n">
        <v>864</v>
      </c>
      <c r="E1883" s="4" t="str">
        <f aca="false">+LEFT(RIGHT(M1883,P1883-N1883+1),O1883-N1883)</f>
        <v>DE_W</v>
      </c>
      <c r="F1883" s="4" t="str">
        <f aca="false">+RIGHT(LEFT(M1883,S1883-1),S1883-O1883-1)</f>
        <v>DE_W</v>
      </c>
      <c r="G1883" s="4" t="n">
        <f aca="false">+D1883*VLOOKUP(C1883,[1]commodities!A$1:H$1048576,2,0)</f>
        <v>8117.28</v>
      </c>
      <c r="H1883" s="4" t="n">
        <f aca="false">+$D1883*VLOOKUP(C1883,[1]commodities!A$1:H$1048576,3,0)</f>
        <v>103.68</v>
      </c>
      <c r="I1883" s="4" t="n">
        <f aca="false">+G1883/K1883</f>
        <v>2705.76</v>
      </c>
      <c r="J1883" s="4" t="n">
        <f aca="false">+H1883/K1883</f>
        <v>34.56</v>
      </c>
      <c r="K1883" s="4" t="n">
        <f aca="false">+ROUNDUP(MAX(G1883/12000,H1883/51,1),0)</f>
        <v>3</v>
      </c>
      <c r="L1883" s="4" t="n">
        <f aca="false">+RANDBETWEEN(1,5)</f>
        <v>1</v>
      </c>
      <c r="M1883" s="4" t="str">
        <f aca="false">+VLOOKUP(A1883&amp;B1883,[1]country_org_des!$A$1:$E$1048576,5,0)</f>
        <v>FTL||Supplier_197||Plant_15||FTL_DE_W-DE_W_250</v>
      </c>
      <c r="N1883" s="4" t="n">
        <f aca="false">+FIND("FTL",M1883,2)+4</f>
        <v>34</v>
      </c>
      <c r="O1883" s="0" t="n">
        <f aca="false">+FIND("-",M1883)</f>
        <v>38</v>
      </c>
      <c r="P1883" s="0" t="n">
        <f aca="false">+LEN(M1883)</f>
        <v>46</v>
      </c>
      <c r="Q1883" s="0" t="str">
        <f aca="false">+RIGHT(M1883,P1883-O1883)</f>
        <v>DE_W_250</v>
      </c>
      <c r="R1883" s="0" t="n">
        <f aca="false">+LEN(M1883)-LEN(SUBSTITUTE(M1883,"_",""))</f>
        <v>6</v>
      </c>
      <c r="S1883" s="0" t="n">
        <f aca="false">+FIND("!",T1883)</f>
        <v>43</v>
      </c>
      <c r="T1883" s="0" t="str">
        <f aca="false">+SUBSTITUTE(M1883,"_","!",R1883)</f>
        <v>FTL||Supplier_197||Plant_15||FTL_DE_W-DE_W!250</v>
      </c>
    </row>
    <row r="1884" customFormat="false" ht="12.8" hidden="true" customHeight="false" outlineLevel="0" collapsed="false">
      <c r="A1884" s="0" t="s">
        <v>2061</v>
      </c>
      <c r="B1884" s="0" t="s">
        <v>2047</v>
      </c>
      <c r="C1884" s="0" t="s">
        <v>2096</v>
      </c>
      <c r="D1884" s="0" t="n">
        <v>200</v>
      </c>
      <c r="E1884" s="4" t="str">
        <f aca="false">+LEFT(RIGHT(M1884,P1884-N1884+1),O1884-N1884)</f>
        <v>DE_W</v>
      </c>
      <c r="F1884" s="4" t="str">
        <f aca="false">+RIGHT(LEFT(M1884,S1884-1),S1884-O1884-1)</f>
        <v>DE_W</v>
      </c>
      <c r="G1884" s="4" t="n">
        <f aca="false">+D1884*VLOOKUP(C1884,[1]commodities!A$1:H$1048576,2,0)</f>
        <v>584</v>
      </c>
      <c r="H1884" s="4" t="n">
        <f aca="false">+$D1884*VLOOKUP(C1884,[1]commodities!A$1:H$1048576,3,0)</f>
        <v>7.68</v>
      </c>
      <c r="I1884" s="4" t="n">
        <f aca="false">+G1884/K1884</f>
        <v>584</v>
      </c>
      <c r="J1884" s="4" t="n">
        <f aca="false">+H1884/K1884</f>
        <v>7.68</v>
      </c>
      <c r="K1884" s="4" t="n">
        <f aca="false">+ROUNDUP(MAX(G1884/12000,H1884/51,1),0)</f>
        <v>1</v>
      </c>
      <c r="L1884" s="4" t="n">
        <f aca="false">+RANDBETWEEN(1,5)</f>
        <v>1</v>
      </c>
      <c r="M1884" s="4" t="str">
        <f aca="false">+VLOOKUP(A1884&amp;B1884,[1]country_org_des!$A$1:$E$1048576,5,0)</f>
        <v>FTL||Supplier_197||Plant_15||FTL_DE_W-DE_W_250</v>
      </c>
      <c r="N1884" s="4" t="n">
        <f aca="false">+FIND("FTL",M1884,2)+4</f>
        <v>34</v>
      </c>
      <c r="O1884" s="0" t="n">
        <f aca="false">+FIND("-",M1884)</f>
        <v>38</v>
      </c>
      <c r="P1884" s="0" t="n">
        <f aca="false">+LEN(M1884)</f>
        <v>46</v>
      </c>
      <c r="Q1884" s="0" t="str">
        <f aca="false">+RIGHT(M1884,P1884-O1884)</f>
        <v>DE_W_250</v>
      </c>
      <c r="R1884" s="0" t="n">
        <f aca="false">+LEN(M1884)-LEN(SUBSTITUTE(M1884,"_",""))</f>
        <v>6</v>
      </c>
      <c r="S1884" s="0" t="n">
        <f aca="false">+FIND("!",T1884)</f>
        <v>43</v>
      </c>
      <c r="T1884" s="0" t="str">
        <f aca="false">+SUBSTITUTE(M1884,"_","!",R1884)</f>
        <v>FTL||Supplier_197||Plant_15||FTL_DE_W-DE_W!250</v>
      </c>
    </row>
    <row r="1885" customFormat="false" ht="12.8" hidden="true" customHeight="false" outlineLevel="0" collapsed="false">
      <c r="A1885" s="0" t="s">
        <v>2097</v>
      </c>
      <c r="B1885" s="0" t="s">
        <v>2047</v>
      </c>
      <c r="C1885" s="0" t="s">
        <v>2098</v>
      </c>
      <c r="D1885" s="0" t="n">
        <v>2304</v>
      </c>
      <c r="E1885" s="4" t="str">
        <f aca="false">+LEFT(RIGHT(M1885,P1885-N1885+1),O1885-N1885)</f>
        <v>CZ</v>
      </c>
      <c r="F1885" s="4" t="str">
        <f aca="false">+RIGHT(LEFT(M1885,S1885-1),S1885-O1885-1)</f>
        <v>DE_W</v>
      </c>
      <c r="G1885" s="4" t="n">
        <f aca="false">+D1885*VLOOKUP(C1885,[1]commodities!A$1:H$1048576,2,0)</f>
        <v>82.7520000768</v>
      </c>
      <c r="H1885" s="4" t="n">
        <f aca="false">+$D1885*VLOOKUP(C1885,[1]commodities!A$1:H$1048576,3,0)</f>
        <v>0.79035264</v>
      </c>
      <c r="I1885" s="4" t="n">
        <f aca="false">+G1885/K1885</f>
        <v>82.7520000768</v>
      </c>
      <c r="J1885" s="4" t="n">
        <f aca="false">+H1885/K1885</f>
        <v>0.79035264</v>
      </c>
      <c r="K1885" s="4" t="n">
        <f aca="false">+ROUNDUP(MAX(G1885/12000,H1885/51,1),0)</f>
        <v>1</v>
      </c>
      <c r="L1885" s="4" t="n">
        <f aca="false">+RANDBETWEEN(1,5)</f>
        <v>3</v>
      </c>
      <c r="M1885" s="4" t="str">
        <f aca="false">+VLOOKUP(A1885&amp;B1885,[1]country_org_des!$A$1:$E$1048576,5,0)</f>
        <v>FTL||Supplier_282||Plant_15||FTL_CZ-DE_W_1000</v>
      </c>
      <c r="N1885" s="4" t="n">
        <f aca="false">+FIND("FTL",M1885,2)+4</f>
        <v>34</v>
      </c>
      <c r="O1885" s="0" t="n">
        <f aca="false">+FIND("-",M1885)</f>
        <v>36</v>
      </c>
      <c r="P1885" s="0" t="n">
        <f aca="false">+LEN(M1885)</f>
        <v>45</v>
      </c>
      <c r="Q1885" s="0" t="str">
        <f aca="false">+RIGHT(M1885,P1885-O1885)</f>
        <v>DE_W_1000</v>
      </c>
      <c r="R1885" s="0" t="n">
        <f aca="false">+LEN(M1885)-LEN(SUBSTITUTE(M1885,"_",""))</f>
        <v>5</v>
      </c>
      <c r="S1885" s="0" t="n">
        <f aca="false">+FIND("!",T1885)</f>
        <v>41</v>
      </c>
      <c r="T1885" s="0" t="str">
        <f aca="false">+SUBSTITUTE(M1885,"_","!",R1885)</f>
        <v>FTL||Supplier_282||Plant_15||FTL_CZ-DE_W!1000</v>
      </c>
    </row>
    <row r="1886" customFormat="false" ht="12.8" hidden="true" customHeight="false" outlineLevel="0" collapsed="false">
      <c r="A1886" s="0" t="s">
        <v>2097</v>
      </c>
      <c r="B1886" s="0" t="s">
        <v>2047</v>
      </c>
      <c r="C1886" s="0" t="s">
        <v>2099</v>
      </c>
      <c r="D1886" s="0" t="n">
        <v>2340</v>
      </c>
      <c r="E1886" s="4" t="str">
        <f aca="false">+LEFT(RIGHT(M1886,P1886-N1886+1),O1886-N1886)</f>
        <v>CZ</v>
      </c>
      <c r="F1886" s="4" t="str">
        <f aca="false">+RIGHT(LEFT(M1886,S1886-1),S1886-O1886-1)</f>
        <v>DE_W</v>
      </c>
      <c r="G1886" s="4" t="n">
        <f aca="false">+D1886*VLOOKUP(C1886,[1]commodities!A$1:H$1048576,2,0)</f>
        <v>1653.600000078</v>
      </c>
      <c r="H1886" s="4" t="n">
        <f aca="false">+$D1886*VLOOKUP(C1886,[1]commodities!A$1:H$1048576,3,0)</f>
        <v>15.258100104</v>
      </c>
      <c r="I1886" s="4" t="n">
        <f aca="false">+G1886/K1886</f>
        <v>1653.600000078</v>
      </c>
      <c r="J1886" s="4" t="n">
        <f aca="false">+H1886/K1886</f>
        <v>15.258100104</v>
      </c>
      <c r="K1886" s="4" t="n">
        <f aca="false">+ROUNDUP(MAX(G1886/12000,H1886/51,1),0)</f>
        <v>1</v>
      </c>
      <c r="L1886" s="4" t="n">
        <f aca="false">+RANDBETWEEN(1,5)</f>
        <v>4</v>
      </c>
      <c r="M1886" s="4" t="str">
        <f aca="false">+VLOOKUP(A1886&amp;B1886,[1]country_org_des!$A$1:$E$1048576,5,0)</f>
        <v>FTL||Supplier_282||Plant_15||FTL_CZ-DE_W_1000</v>
      </c>
      <c r="N1886" s="4" t="n">
        <f aca="false">+FIND("FTL",M1886,2)+4</f>
        <v>34</v>
      </c>
      <c r="O1886" s="0" t="n">
        <f aca="false">+FIND("-",M1886)</f>
        <v>36</v>
      </c>
      <c r="P1886" s="0" t="n">
        <f aca="false">+LEN(M1886)</f>
        <v>45</v>
      </c>
      <c r="Q1886" s="0" t="str">
        <f aca="false">+RIGHT(M1886,P1886-O1886)</f>
        <v>DE_W_1000</v>
      </c>
      <c r="R1886" s="0" t="n">
        <f aca="false">+LEN(M1886)-LEN(SUBSTITUTE(M1886,"_",""))</f>
        <v>5</v>
      </c>
      <c r="S1886" s="0" t="n">
        <f aca="false">+FIND("!",T1886)</f>
        <v>41</v>
      </c>
      <c r="T1886" s="0" t="str">
        <f aca="false">+SUBSTITUTE(M1886,"_","!",R1886)</f>
        <v>FTL||Supplier_282||Plant_15||FTL_CZ-DE_W!1000</v>
      </c>
    </row>
    <row r="1887" customFormat="false" ht="12.8" hidden="true" customHeight="false" outlineLevel="0" collapsed="false">
      <c r="A1887" s="0" t="s">
        <v>2100</v>
      </c>
      <c r="B1887" s="0" t="s">
        <v>2047</v>
      </c>
      <c r="C1887" s="0" t="s">
        <v>2101</v>
      </c>
      <c r="D1887" s="0" t="n">
        <v>20000</v>
      </c>
      <c r="E1887" s="4" t="str">
        <f aca="false">+LEFT(RIGHT(M1887,P1887-N1887+1),O1887-N1887)</f>
        <v>DE_W</v>
      </c>
      <c r="F1887" s="4" t="str">
        <f aca="false">+RIGHT(LEFT(M1887,S1887-1),S1887-O1887-1)</f>
        <v>DE_W</v>
      </c>
      <c r="G1887" s="4" t="n">
        <f aca="false">+D1887*VLOOKUP(C1887,[1]commodities!A$1:H$1048576,2,0)</f>
        <v>38.333334</v>
      </c>
      <c r="H1887" s="4" t="n">
        <f aca="false">+$D1887*VLOOKUP(C1887,[1]commodities!A$1:H$1048576,3,0)</f>
        <v>0.053334</v>
      </c>
      <c r="I1887" s="4" t="n">
        <f aca="false">+G1887/K1887</f>
        <v>38.333334</v>
      </c>
      <c r="J1887" s="4" t="n">
        <f aca="false">+H1887/K1887</f>
        <v>0.053334</v>
      </c>
      <c r="K1887" s="4" t="n">
        <f aca="false">+ROUNDUP(MAX(G1887/12000,H1887/51,1),0)</f>
        <v>1</v>
      </c>
      <c r="L1887" s="4" t="n">
        <f aca="false">+RANDBETWEEN(1,5)</f>
        <v>1</v>
      </c>
      <c r="M1887" s="4" t="str">
        <f aca="false">+VLOOKUP(A1887&amp;B1887,[1]country_org_des!$A$1:$E$1048576,5,0)</f>
        <v>FTL||Supplier_181||Plant_15||FTL_DE_W-DE_W_1000</v>
      </c>
      <c r="N1887" s="4" t="n">
        <f aca="false">+FIND("FTL",M1887,2)+4</f>
        <v>34</v>
      </c>
      <c r="O1887" s="0" t="n">
        <f aca="false">+FIND("-",M1887)</f>
        <v>38</v>
      </c>
      <c r="P1887" s="0" t="n">
        <f aca="false">+LEN(M1887)</f>
        <v>47</v>
      </c>
      <c r="Q1887" s="0" t="str">
        <f aca="false">+RIGHT(M1887,P1887-O1887)</f>
        <v>DE_W_1000</v>
      </c>
      <c r="R1887" s="0" t="n">
        <f aca="false">+LEN(M1887)-LEN(SUBSTITUTE(M1887,"_",""))</f>
        <v>6</v>
      </c>
      <c r="S1887" s="0" t="n">
        <f aca="false">+FIND("!",T1887)</f>
        <v>43</v>
      </c>
      <c r="T1887" s="0" t="str">
        <f aca="false">+SUBSTITUTE(M1887,"_","!",R1887)</f>
        <v>FTL||Supplier_181||Plant_15||FTL_DE_W-DE_W!1000</v>
      </c>
    </row>
    <row r="1888" customFormat="false" ht="12.8" hidden="true" customHeight="false" outlineLevel="0" collapsed="false">
      <c r="A1888" s="0" t="s">
        <v>954</v>
      </c>
      <c r="B1888" s="0" t="s">
        <v>2047</v>
      </c>
      <c r="C1888" s="0" t="s">
        <v>2102</v>
      </c>
      <c r="D1888" s="0" t="n">
        <v>56</v>
      </c>
      <c r="E1888" s="4" t="str">
        <f aca="false">+LEFT(RIGHT(M1888,P1888-N1888+1),O1888-N1888)</f>
        <v>DE_W</v>
      </c>
      <c r="F1888" s="4" t="str">
        <f aca="false">+RIGHT(LEFT(M1888,S1888-1),S1888-O1888-1)</f>
        <v>DE_W</v>
      </c>
      <c r="G1888" s="4" t="n">
        <f aca="false">+D1888*VLOOKUP(C1888,[1]commodities!A$1:H$1048576,2,0)</f>
        <v>13.2799999976</v>
      </c>
      <c r="H1888" s="4" t="n">
        <f aca="false">+$D1888*VLOOKUP(C1888,[1]commodities!A$1:H$1048576,3,0)</f>
        <v>0.13172544</v>
      </c>
      <c r="I1888" s="4" t="n">
        <f aca="false">+G1888/K1888</f>
        <v>13.2799999976</v>
      </c>
      <c r="J1888" s="4" t="n">
        <f aca="false">+H1888/K1888</f>
        <v>0.13172544</v>
      </c>
      <c r="K1888" s="4" t="n">
        <f aca="false">+ROUNDUP(MAX(G1888/12000,H1888/51,1),0)</f>
        <v>1</v>
      </c>
      <c r="L1888" s="4" t="n">
        <f aca="false">+RANDBETWEEN(1,5)</f>
        <v>2</v>
      </c>
      <c r="M1888" s="4" t="str">
        <f aca="false">+VLOOKUP(A1888&amp;B1888,[1]country_org_des!$A$1:$E$1048576,5,0)</f>
        <v>FTL||Supplier_231||Plant_15||FTL_DE_W-DE_W_1000</v>
      </c>
      <c r="N1888" s="4" t="n">
        <f aca="false">+FIND("FTL",M1888,2)+4</f>
        <v>34</v>
      </c>
      <c r="O1888" s="0" t="n">
        <f aca="false">+FIND("-",M1888)</f>
        <v>38</v>
      </c>
      <c r="P1888" s="0" t="n">
        <f aca="false">+LEN(M1888)</f>
        <v>47</v>
      </c>
      <c r="Q1888" s="0" t="str">
        <f aca="false">+RIGHT(M1888,P1888-O1888)</f>
        <v>DE_W_1000</v>
      </c>
      <c r="R1888" s="0" t="n">
        <f aca="false">+LEN(M1888)-LEN(SUBSTITUTE(M1888,"_",""))</f>
        <v>6</v>
      </c>
      <c r="S1888" s="0" t="n">
        <f aca="false">+FIND("!",T1888)</f>
        <v>43</v>
      </c>
      <c r="T1888" s="0" t="str">
        <f aca="false">+SUBSTITUTE(M1888,"_","!",R1888)</f>
        <v>FTL||Supplier_231||Plant_15||FTL_DE_W-DE_W!1000</v>
      </c>
    </row>
    <row r="1889" customFormat="false" ht="12.8" hidden="true" customHeight="false" outlineLevel="0" collapsed="false">
      <c r="A1889" s="0" t="s">
        <v>954</v>
      </c>
      <c r="B1889" s="0" t="s">
        <v>2047</v>
      </c>
      <c r="C1889" s="0" t="s">
        <v>2103</v>
      </c>
      <c r="D1889" s="0" t="n">
        <v>84</v>
      </c>
      <c r="E1889" s="4" t="str">
        <f aca="false">+LEFT(RIGHT(M1889,P1889-N1889+1),O1889-N1889)</f>
        <v>DE_W</v>
      </c>
      <c r="F1889" s="4" t="str">
        <f aca="false">+RIGHT(LEFT(M1889,S1889-1),S1889-O1889-1)</f>
        <v>DE_W</v>
      </c>
      <c r="G1889" s="4" t="n">
        <f aca="false">+D1889*VLOOKUP(C1889,[1]commodities!A$1:H$1048576,2,0)</f>
        <v>19.9199999964</v>
      </c>
      <c r="H1889" s="4" t="n">
        <f aca="false">+$D1889*VLOOKUP(C1889,[1]commodities!A$1:H$1048576,3,0)</f>
        <v>0.19758816</v>
      </c>
      <c r="I1889" s="4" t="n">
        <f aca="false">+G1889/K1889</f>
        <v>19.9199999964</v>
      </c>
      <c r="J1889" s="4" t="n">
        <f aca="false">+H1889/K1889</f>
        <v>0.19758816</v>
      </c>
      <c r="K1889" s="4" t="n">
        <f aca="false">+ROUNDUP(MAX(G1889/12000,H1889/51,1),0)</f>
        <v>1</v>
      </c>
      <c r="L1889" s="4" t="n">
        <f aca="false">+RANDBETWEEN(1,5)</f>
        <v>2</v>
      </c>
      <c r="M1889" s="4" t="str">
        <f aca="false">+VLOOKUP(A1889&amp;B1889,[1]country_org_des!$A$1:$E$1048576,5,0)</f>
        <v>FTL||Supplier_231||Plant_15||FTL_DE_W-DE_W_1000</v>
      </c>
      <c r="N1889" s="4" t="n">
        <f aca="false">+FIND("FTL",M1889,2)+4</f>
        <v>34</v>
      </c>
      <c r="O1889" s="0" t="n">
        <f aca="false">+FIND("-",M1889)</f>
        <v>38</v>
      </c>
      <c r="P1889" s="0" t="n">
        <f aca="false">+LEN(M1889)</f>
        <v>47</v>
      </c>
      <c r="Q1889" s="0" t="str">
        <f aca="false">+RIGHT(M1889,P1889-O1889)</f>
        <v>DE_W_1000</v>
      </c>
      <c r="R1889" s="0" t="n">
        <f aca="false">+LEN(M1889)-LEN(SUBSTITUTE(M1889,"_",""))</f>
        <v>6</v>
      </c>
      <c r="S1889" s="0" t="n">
        <f aca="false">+FIND("!",T1889)</f>
        <v>43</v>
      </c>
      <c r="T1889" s="0" t="str">
        <f aca="false">+SUBSTITUTE(M1889,"_","!",R1889)</f>
        <v>FTL||Supplier_231||Plant_15||FTL_DE_W-DE_W!1000</v>
      </c>
    </row>
    <row r="1890" customFormat="false" ht="12.8" hidden="true" customHeight="false" outlineLevel="0" collapsed="false">
      <c r="A1890" s="0" t="s">
        <v>954</v>
      </c>
      <c r="B1890" s="0" t="s">
        <v>2047</v>
      </c>
      <c r="C1890" s="0" t="s">
        <v>2104</v>
      </c>
      <c r="D1890" s="0" t="n">
        <v>84</v>
      </c>
      <c r="E1890" s="4" t="str">
        <f aca="false">+LEFT(RIGHT(M1890,P1890-N1890+1),O1890-N1890)</f>
        <v>DE_W</v>
      </c>
      <c r="F1890" s="4" t="str">
        <f aca="false">+RIGHT(LEFT(M1890,S1890-1),S1890-O1890-1)</f>
        <v>DE_W</v>
      </c>
      <c r="G1890" s="4" t="n">
        <f aca="false">+D1890*VLOOKUP(C1890,[1]commodities!A$1:H$1048576,2,0)</f>
        <v>19.9199999964</v>
      </c>
      <c r="H1890" s="4" t="n">
        <f aca="false">+$D1890*VLOOKUP(C1890,[1]commodities!A$1:H$1048576,3,0)</f>
        <v>0.19758816</v>
      </c>
      <c r="I1890" s="4" t="n">
        <f aca="false">+G1890/K1890</f>
        <v>19.9199999964</v>
      </c>
      <c r="J1890" s="4" t="n">
        <f aca="false">+H1890/K1890</f>
        <v>0.19758816</v>
      </c>
      <c r="K1890" s="4" t="n">
        <f aca="false">+ROUNDUP(MAX(G1890/12000,H1890/51,1),0)</f>
        <v>1</v>
      </c>
      <c r="L1890" s="4" t="n">
        <f aca="false">+RANDBETWEEN(1,5)</f>
        <v>3</v>
      </c>
      <c r="M1890" s="4" t="str">
        <f aca="false">+VLOOKUP(A1890&amp;B1890,[1]country_org_des!$A$1:$E$1048576,5,0)</f>
        <v>FTL||Supplier_231||Plant_15||FTL_DE_W-DE_W_1000</v>
      </c>
      <c r="N1890" s="4" t="n">
        <f aca="false">+FIND("FTL",M1890,2)+4</f>
        <v>34</v>
      </c>
      <c r="O1890" s="0" t="n">
        <f aca="false">+FIND("-",M1890)</f>
        <v>38</v>
      </c>
      <c r="P1890" s="0" t="n">
        <f aca="false">+LEN(M1890)</f>
        <v>47</v>
      </c>
      <c r="Q1890" s="0" t="str">
        <f aca="false">+RIGHT(M1890,P1890-O1890)</f>
        <v>DE_W_1000</v>
      </c>
      <c r="R1890" s="0" t="n">
        <f aca="false">+LEN(M1890)-LEN(SUBSTITUTE(M1890,"_",""))</f>
        <v>6</v>
      </c>
      <c r="S1890" s="0" t="n">
        <f aca="false">+FIND("!",T1890)</f>
        <v>43</v>
      </c>
      <c r="T1890" s="0" t="str">
        <f aca="false">+SUBSTITUTE(M1890,"_","!",R1890)</f>
        <v>FTL||Supplier_231||Plant_15||FTL_DE_W-DE_W!1000</v>
      </c>
    </row>
    <row r="1891" customFormat="false" ht="12.8" hidden="true" customHeight="false" outlineLevel="0" collapsed="false">
      <c r="A1891" s="0" t="s">
        <v>954</v>
      </c>
      <c r="B1891" s="0" t="s">
        <v>2047</v>
      </c>
      <c r="C1891" s="0" t="s">
        <v>2105</v>
      </c>
      <c r="D1891" s="0" t="n">
        <v>140</v>
      </c>
      <c r="E1891" s="4" t="str">
        <f aca="false">+LEFT(RIGHT(M1891,P1891-N1891+1),O1891-N1891)</f>
        <v>DE_W</v>
      </c>
      <c r="F1891" s="4" t="str">
        <f aca="false">+RIGHT(LEFT(M1891,S1891-1),S1891-O1891-1)</f>
        <v>DE_W</v>
      </c>
      <c r="G1891" s="4" t="n">
        <f aca="false">+D1891*VLOOKUP(C1891,[1]commodities!A$1:H$1048576,2,0)</f>
        <v>33.199999994</v>
      </c>
      <c r="H1891" s="4" t="n">
        <f aca="false">+$D1891*VLOOKUP(C1891,[1]commodities!A$1:H$1048576,3,0)</f>
        <v>0.3293136</v>
      </c>
      <c r="I1891" s="4" t="n">
        <f aca="false">+G1891/K1891</f>
        <v>33.199999994</v>
      </c>
      <c r="J1891" s="4" t="n">
        <f aca="false">+H1891/K1891</f>
        <v>0.3293136</v>
      </c>
      <c r="K1891" s="4" t="n">
        <f aca="false">+ROUNDUP(MAX(G1891/12000,H1891/51,1),0)</f>
        <v>1</v>
      </c>
      <c r="L1891" s="4" t="n">
        <f aca="false">+RANDBETWEEN(1,5)</f>
        <v>3</v>
      </c>
      <c r="M1891" s="4" t="str">
        <f aca="false">+VLOOKUP(A1891&amp;B1891,[1]country_org_des!$A$1:$E$1048576,5,0)</f>
        <v>FTL||Supplier_231||Plant_15||FTL_DE_W-DE_W_1000</v>
      </c>
      <c r="N1891" s="4" t="n">
        <f aca="false">+FIND("FTL",M1891,2)+4</f>
        <v>34</v>
      </c>
      <c r="O1891" s="0" t="n">
        <f aca="false">+FIND("-",M1891)</f>
        <v>38</v>
      </c>
      <c r="P1891" s="0" t="n">
        <f aca="false">+LEN(M1891)</f>
        <v>47</v>
      </c>
      <c r="Q1891" s="0" t="str">
        <f aca="false">+RIGHT(M1891,P1891-O1891)</f>
        <v>DE_W_1000</v>
      </c>
      <c r="R1891" s="0" t="n">
        <f aca="false">+LEN(M1891)-LEN(SUBSTITUTE(M1891,"_",""))</f>
        <v>6</v>
      </c>
      <c r="S1891" s="0" t="n">
        <f aca="false">+FIND("!",T1891)</f>
        <v>43</v>
      </c>
      <c r="T1891" s="0" t="str">
        <f aca="false">+SUBSTITUTE(M1891,"_","!",R1891)</f>
        <v>FTL||Supplier_231||Plant_15||FTL_DE_W-DE_W!1000</v>
      </c>
    </row>
    <row r="1892" customFormat="false" ht="12.8" hidden="true" customHeight="false" outlineLevel="0" collapsed="false">
      <c r="A1892" s="0" t="s">
        <v>954</v>
      </c>
      <c r="B1892" s="0" t="s">
        <v>2047</v>
      </c>
      <c r="C1892" s="0" t="s">
        <v>2106</v>
      </c>
      <c r="D1892" s="0" t="n">
        <v>140</v>
      </c>
      <c r="E1892" s="4" t="str">
        <f aca="false">+LEFT(RIGHT(M1892,P1892-N1892+1),O1892-N1892)</f>
        <v>DE_W</v>
      </c>
      <c r="F1892" s="4" t="str">
        <f aca="false">+RIGHT(LEFT(M1892,S1892-1),S1892-O1892-1)</f>
        <v>DE_W</v>
      </c>
      <c r="G1892" s="4" t="n">
        <f aca="false">+D1892*VLOOKUP(C1892,[1]commodities!A$1:H$1048576,2,0)</f>
        <v>2.119999994</v>
      </c>
      <c r="H1892" s="4" t="n">
        <f aca="false">+$D1892*VLOOKUP(C1892,[1]commodities!A$1:H$1048576,3,0)</f>
        <v>0.01764</v>
      </c>
      <c r="I1892" s="4" t="n">
        <f aca="false">+G1892/K1892</f>
        <v>2.119999994</v>
      </c>
      <c r="J1892" s="4" t="n">
        <f aca="false">+H1892/K1892</f>
        <v>0.01764</v>
      </c>
      <c r="K1892" s="4" t="n">
        <f aca="false">+ROUNDUP(MAX(G1892/12000,H1892/51,1),0)</f>
        <v>1</v>
      </c>
      <c r="L1892" s="4" t="n">
        <f aca="false">+RANDBETWEEN(1,5)</f>
        <v>3</v>
      </c>
      <c r="M1892" s="4" t="str">
        <f aca="false">+VLOOKUP(A1892&amp;B1892,[1]country_org_des!$A$1:$E$1048576,5,0)</f>
        <v>FTL||Supplier_231||Plant_15||FTL_DE_W-DE_W_1000</v>
      </c>
      <c r="N1892" s="4" t="n">
        <f aca="false">+FIND("FTL",M1892,2)+4</f>
        <v>34</v>
      </c>
      <c r="O1892" s="0" t="n">
        <f aca="false">+FIND("-",M1892)</f>
        <v>38</v>
      </c>
      <c r="P1892" s="0" t="n">
        <f aca="false">+LEN(M1892)</f>
        <v>47</v>
      </c>
      <c r="Q1892" s="0" t="str">
        <f aca="false">+RIGHT(M1892,P1892-O1892)</f>
        <v>DE_W_1000</v>
      </c>
      <c r="R1892" s="0" t="n">
        <f aca="false">+LEN(M1892)-LEN(SUBSTITUTE(M1892,"_",""))</f>
        <v>6</v>
      </c>
      <c r="S1892" s="0" t="n">
        <f aca="false">+FIND("!",T1892)</f>
        <v>43</v>
      </c>
      <c r="T1892" s="0" t="str">
        <f aca="false">+SUBSTITUTE(M1892,"_","!",R1892)</f>
        <v>FTL||Supplier_231||Plant_15||FTL_DE_W-DE_W!1000</v>
      </c>
    </row>
    <row r="1893" customFormat="false" ht="12.8" hidden="true" customHeight="false" outlineLevel="0" collapsed="false">
      <c r="A1893" s="0" t="s">
        <v>954</v>
      </c>
      <c r="B1893" s="0" t="s">
        <v>2047</v>
      </c>
      <c r="C1893" s="0" t="s">
        <v>2107</v>
      </c>
      <c r="D1893" s="0" t="n">
        <v>140</v>
      </c>
      <c r="E1893" s="4" t="str">
        <f aca="false">+LEFT(RIGHT(M1893,P1893-N1893+1),O1893-N1893)</f>
        <v>DE_W</v>
      </c>
      <c r="F1893" s="4" t="str">
        <f aca="false">+RIGHT(LEFT(M1893,S1893-1),S1893-O1893-1)</f>
        <v>DE_W</v>
      </c>
      <c r="G1893" s="4" t="n">
        <f aca="false">+D1893*VLOOKUP(C1893,[1]commodities!A$1:H$1048576,2,0)</f>
        <v>2.119999994</v>
      </c>
      <c r="H1893" s="4" t="n">
        <f aca="false">+$D1893*VLOOKUP(C1893,[1]commodities!A$1:H$1048576,3,0)</f>
        <v>0.01764</v>
      </c>
      <c r="I1893" s="4" t="n">
        <f aca="false">+G1893/K1893</f>
        <v>2.119999994</v>
      </c>
      <c r="J1893" s="4" t="n">
        <f aca="false">+H1893/K1893</f>
        <v>0.01764</v>
      </c>
      <c r="K1893" s="4" t="n">
        <f aca="false">+ROUNDUP(MAX(G1893/12000,H1893/51,1),0)</f>
        <v>1</v>
      </c>
      <c r="L1893" s="4" t="n">
        <f aca="false">+RANDBETWEEN(1,5)</f>
        <v>5</v>
      </c>
      <c r="M1893" s="4" t="str">
        <f aca="false">+VLOOKUP(A1893&amp;B1893,[1]country_org_des!$A$1:$E$1048576,5,0)</f>
        <v>FTL||Supplier_231||Plant_15||FTL_DE_W-DE_W_1000</v>
      </c>
      <c r="N1893" s="4" t="n">
        <f aca="false">+FIND("FTL",M1893,2)+4</f>
        <v>34</v>
      </c>
      <c r="O1893" s="0" t="n">
        <f aca="false">+FIND("-",M1893)</f>
        <v>38</v>
      </c>
      <c r="P1893" s="0" t="n">
        <f aca="false">+LEN(M1893)</f>
        <v>47</v>
      </c>
      <c r="Q1893" s="0" t="str">
        <f aca="false">+RIGHT(M1893,P1893-O1893)</f>
        <v>DE_W_1000</v>
      </c>
      <c r="R1893" s="0" t="n">
        <f aca="false">+LEN(M1893)-LEN(SUBSTITUTE(M1893,"_",""))</f>
        <v>6</v>
      </c>
      <c r="S1893" s="0" t="n">
        <f aca="false">+FIND("!",T1893)</f>
        <v>43</v>
      </c>
      <c r="T1893" s="0" t="str">
        <f aca="false">+SUBSTITUTE(M1893,"_","!",R1893)</f>
        <v>FTL||Supplier_231||Plant_15||FTL_DE_W-DE_W!1000</v>
      </c>
    </row>
    <row r="1894" customFormat="false" ht="12.8" hidden="true" customHeight="false" outlineLevel="0" collapsed="false">
      <c r="A1894" s="0" t="s">
        <v>954</v>
      </c>
      <c r="B1894" s="0" t="s">
        <v>2047</v>
      </c>
      <c r="C1894" s="0" t="s">
        <v>2108</v>
      </c>
      <c r="D1894" s="0" t="n">
        <v>140</v>
      </c>
      <c r="E1894" s="4" t="str">
        <f aca="false">+LEFT(RIGHT(M1894,P1894-N1894+1),O1894-N1894)</f>
        <v>DE_W</v>
      </c>
      <c r="F1894" s="4" t="str">
        <f aca="false">+RIGHT(LEFT(M1894,S1894-1),S1894-O1894-1)</f>
        <v>DE_W</v>
      </c>
      <c r="G1894" s="4" t="n">
        <f aca="false">+D1894*VLOOKUP(C1894,[1]commodities!A$1:H$1048576,2,0)</f>
        <v>2.220000006</v>
      </c>
      <c r="H1894" s="4" t="n">
        <f aca="false">+$D1894*VLOOKUP(C1894,[1]commodities!A$1:H$1048576,3,0)</f>
        <v>0.01764</v>
      </c>
      <c r="I1894" s="4" t="n">
        <f aca="false">+G1894/K1894</f>
        <v>2.220000006</v>
      </c>
      <c r="J1894" s="4" t="n">
        <f aca="false">+H1894/K1894</f>
        <v>0.01764</v>
      </c>
      <c r="K1894" s="4" t="n">
        <f aca="false">+ROUNDUP(MAX(G1894/12000,H1894/51,1),0)</f>
        <v>1</v>
      </c>
      <c r="L1894" s="4" t="n">
        <f aca="false">+RANDBETWEEN(1,5)</f>
        <v>1</v>
      </c>
      <c r="M1894" s="4" t="str">
        <f aca="false">+VLOOKUP(A1894&amp;B1894,[1]country_org_des!$A$1:$E$1048576,5,0)</f>
        <v>FTL||Supplier_231||Plant_15||FTL_DE_W-DE_W_1000</v>
      </c>
      <c r="N1894" s="4" t="n">
        <f aca="false">+FIND("FTL",M1894,2)+4</f>
        <v>34</v>
      </c>
      <c r="O1894" s="0" t="n">
        <f aca="false">+FIND("-",M1894)</f>
        <v>38</v>
      </c>
      <c r="P1894" s="0" t="n">
        <f aca="false">+LEN(M1894)</f>
        <v>47</v>
      </c>
      <c r="Q1894" s="0" t="str">
        <f aca="false">+RIGHT(M1894,P1894-O1894)</f>
        <v>DE_W_1000</v>
      </c>
      <c r="R1894" s="0" t="n">
        <f aca="false">+LEN(M1894)-LEN(SUBSTITUTE(M1894,"_",""))</f>
        <v>6</v>
      </c>
      <c r="S1894" s="0" t="n">
        <f aca="false">+FIND("!",T1894)</f>
        <v>43</v>
      </c>
      <c r="T1894" s="0" t="str">
        <f aca="false">+SUBSTITUTE(M1894,"_","!",R1894)</f>
        <v>FTL||Supplier_231||Plant_15||FTL_DE_W-DE_W!1000</v>
      </c>
    </row>
    <row r="1895" customFormat="false" ht="12.8" hidden="true" customHeight="false" outlineLevel="0" collapsed="false">
      <c r="A1895" s="0" t="s">
        <v>954</v>
      </c>
      <c r="B1895" s="0" t="s">
        <v>2047</v>
      </c>
      <c r="C1895" s="0" t="s">
        <v>2109</v>
      </c>
      <c r="D1895" s="0" t="n">
        <v>18</v>
      </c>
      <c r="E1895" s="4" t="str">
        <f aca="false">+LEFT(RIGHT(M1895,P1895-N1895+1),O1895-N1895)</f>
        <v>DE_W</v>
      </c>
      <c r="F1895" s="4" t="str">
        <f aca="false">+RIGHT(LEFT(M1895,S1895-1),S1895-O1895-1)</f>
        <v>DE_W</v>
      </c>
      <c r="G1895" s="4" t="n">
        <f aca="false">+D1895*VLOOKUP(C1895,[1]commodities!A$1:H$1048576,2,0)</f>
        <v>6.2719999992</v>
      </c>
      <c r="H1895" s="4" t="n">
        <f aca="false">+$D1895*VLOOKUP(C1895,[1]commodities!A$1:H$1048576,3,0)</f>
        <v>0.06586272</v>
      </c>
      <c r="I1895" s="4" t="n">
        <f aca="false">+G1895/K1895</f>
        <v>6.2719999992</v>
      </c>
      <c r="J1895" s="4" t="n">
        <f aca="false">+H1895/K1895</f>
        <v>0.06586272</v>
      </c>
      <c r="K1895" s="4" t="n">
        <f aca="false">+ROUNDUP(MAX(G1895/12000,H1895/51,1),0)</f>
        <v>1</v>
      </c>
      <c r="L1895" s="4" t="n">
        <f aca="false">+RANDBETWEEN(1,5)</f>
        <v>5</v>
      </c>
      <c r="M1895" s="4" t="str">
        <f aca="false">+VLOOKUP(A1895&amp;B1895,[1]country_org_des!$A$1:$E$1048576,5,0)</f>
        <v>FTL||Supplier_231||Plant_15||FTL_DE_W-DE_W_1000</v>
      </c>
      <c r="N1895" s="4" t="n">
        <f aca="false">+FIND("FTL",M1895,2)+4</f>
        <v>34</v>
      </c>
      <c r="O1895" s="0" t="n">
        <f aca="false">+FIND("-",M1895)</f>
        <v>38</v>
      </c>
      <c r="P1895" s="0" t="n">
        <f aca="false">+LEN(M1895)</f>
        <v>47</v>
      </c>
      <c r="Q1895" s="0" t="str">
        <f aca="false">+RIGHT(M1895,P1895-O1895)</f>
        <v>DE_W_1000</v>
      </c>
      <c r="R1895" s="0" t="n">
        <f aca="false">+LEN(M1895)-LEN(SUBSTITUTE(M1895,"_",""))</f>
        <v>6</v>
      </c>
      <c r="S1895" s="0" t="n">
        <f aca="false">+FIND("!",T1895)</f>
        <v>43</v>
      </c>
      <c r="T1895" s="0" t="str">
        <f aca="false">+SUBSTITUTE(M1895,"_","!",R1895)</f>
        <v>FTL||Supplier_231||Plant_15||FTL_DE_W-DE_W!1000</v>
      </c>
    </row>
    <row r="1896" customFormat="false" ht="12.8" hidden="true" customHeight="false" outlineLevel="0" collapsed="false">
      <c r="A1896" s="0" t="s">
        <v>954</v>
      </c>
      <c r="B1896" s="0" t="s">
        <v>2047</v>
      </c>
      <c r="C1896" s="0" t="s">
        <v>2110</v>
      </c>
      <c r="D1896" s="0" t="n">
        <v>36</v>
      </c>
      <c r="E1896" s="4" t="str">
        <f aca="false">+LEFT(RIGHT(M1896,P1896-N1896+1),O1896-N1896)</f>
        <v>DE_W</v>
      </c>
      <c r="F1896" s="4" t="str">
        <f aca="false">+RIGHT(LEFT(M1896,S1896-1),S1896-O1896-1)</f>
        <v>DE_W</v>
      </c>
      <c r="G1896" s="4" t="n">
        <f aca="false">+D1896*VLOOKUP(C1896,[1]commodities!A$1:H$1048576,2,0)</f>
        <v>12.5439999984</v>
      </c>
      <c r="H1896" s="4" t="n">
        <f aca="false">+$D1896*VLOOKUP(C1896,[1]commodities!A$1:H$1048576,3,0)</f>
        <v>0.13172544</v>
      </c>
      <c r="I1896" s="4" t="n">
        <f aca="false">+G1896/K1896</f>
        <v>12.5439999984</v>
      </c>
      <c r="J1896" s="4" t="n">
        <f aca="false">+H1896/K1896</f>
        <v>0.13172544</v>
      </c>
      <c r="K1896" s="4" t="n">
        <f aca="false">+ROUNDUP(MAX(G1896/12000,H1896/51,1),0)</f>
        <v>1</v>
      </c>
      <c r="L1896" s="4" t="n">
        <f aca="false">+RANDBETWEEN(1,5)</f>
        <v>3</v>
      </c>
      <c r="M1896" s="4" t="str">
        <f aca="false">+VLOOKUP(A1896&amp;B1896,[1]country_org_des!$A$1:$E$1048576,5,0)</f>
        <v>FTL||Supplier_231||Plant_15||FTL_DE_W-DE_W_1000</v>
      </c>
      <c r="N1896" s="4" t="n">
        <f aca="false">+FIND("FTL",M1896,2)+4</f>
        <v>34</v>
      </c>
      <c r="O1896" s="0" t="n">
        <f aca="false">+FIND("-",M1896)</f>
        <v>38</v>
      </c>
      <c r="P1896" s="0" t="n">
        <f aca="false">+LEN(M1896)</f>
        <v>47</v>
      </c>
      <c r="Q1896" s="0" t="str">
        <f aca="false">+RIGHT(M1896,P1896-O1896)</f>
        <v>DE_W_1000</v>
      </c>
      <c r="R1896" s="0" t="n">
        <f aca="false">+LEN(M1896)-LEN(SUBSTITUTE(M1896,"_",""))</f>
        <v>6</v>
      </c>
      <c r="S1896" s="0" t="n">
        <f aca="false">+FIND("!",T1896)</f>
        <v>43</v>
      </c>
      <c r="T1896" s="0" t="str">
        <f aca="false">+SUBSTITUTE(M1896,"_","!",R1896)</f>
        <v>FTL||Supplier_231||Plant_15||FTL_DE_W-DE_W!1000</v>
      </c>
    </row>
    <row r="1897" customFormat="false" ht="12.8" hidden="true" customHeight="false" outlineLevel="0" collapsed="false">
      <c r="A1897" s="0" t="s">
        <v>954</v>
      </c>
      <c r="B1897" s="0" t="s">
        <v>2047</v>
      </c>
      <c r="C1897" s="0" t="s">
        <v>2111</v>
      </c>
      <c r="D1897" s="0" t="n">
        <v>126</v>
      </c>
      <c r="E1897" s="4" t="str">
        <f aca="false">+LEFT(RIGHT(M1897,P1897-N1897+1),O1897-N1897)</f>
        <v>DE_W</v>
      </c>
      <c r="F1897" s="4" t="str">
        <f aca="false">+RIGHT(LEFT(M1897,S1897-1),S1897-O1897-1)</f>
        <v>DE_W</v>
      </c>
      <c r="G1897" s="4" t="n">
        <f aca="false">+D1897*VLOOKUP(C1897,[1]commodities!A$1:H$1048576,2,0)</f>
        <v>43.9039999944</v>
      </c>
      <c r="H1897" s="4" t="n">
        <f aca="false">+$D1897*VLOOKUP(C1897,[1]commodities!A$1:H$1048576,3,0)</f>
        <v>0.46103904</v>
      </c>
      <c r="I1897" s="4" t="n">
        <f aca="false">+G1897/K1897</f>
        <v>43.9039999944</v>
      </c>
      <c r="J1897" s="4" t="n">
        <f aca="false">+H1897/K1897</f>
        <v>0.46103904</v>
      </c>
      <c r="K1897" s="4" t="n">
        <f aca="false">+ROUNDUP(MAX(G1897/12000,H1897/51,1),0)</f>
        <v>1</v>
      </c>
      <c r="L1897" s="4" t="n">
        <f aca="false">+RANDBETWEEN(1,5)</f>
        <v>3</v>
      </c>
      <c r="M1897" s="4" t="str">
        <f aca="false">+VLOOKUP(A1897&amp;B1897,[1]country_org_des!$A$1:$E$1048576,5,0)</f>
        <v>FTL||Supplier_231||Plant_15||FTL_DE_W-DE_W_1000</v>
      </c>
      <c r="N1897" s="4" t="n">
        <f aca="false">+FIND("FTL",M1897,2)+4</f>
        <v>34</v>
      </c>
      <c r="O1897" s="0" t="n">
        <f aca="false">+FIND("-",M1897)</f>
        <v>38</v>
      </c>
      <c r="P1897" s="0" t="n">
        <f aca="false">+LEN(M1897)</f>
        <v>47</v>
      </c>
      <c r="Q1897" s="0" t="str">
        <f aca="false">+RIGHT(M1897,P1897-O1897)</f>
        <v>DE_W_1000</v>
      </c>
      <c r="R1897" s="0" t="n">
        <f aca="false">+LEN(M1897)-LEN(SUBSTITUTE(M1897,"_",""))</f>
        <v>6</v>
      </c>
      <c r="S1897" s="0" t="n">
        <f aca="false">+FIND("!",T1897)</f>
        <v>43</v>
      </c>
      <c r="T1897" s="0" t="str">
        <f aca="false">+SUBSTITUTE(M1897,"_","!",R1897)</f>
        <v>FTL||Supplier_231||Plant_15||FTL_DE_W-DE_W!1000</v>
      </c>
    </row>
    <row r="1898" customFormat="false" ht="12.8" hidden="true" customHeight="false" outlineLevel="0" collapsed="false">
      <c r="A1898" s="0" t="s">
        <v>954</v>
      </c>
      <c r="B1898" s="0" t="s">
        <v>2047</v>
      </c>
      <c r="C1898" s="0" t="s">
        <v>2112</v>
      </c>
      <c r="D1898" s="0" t="n">
        <v>18</v>
      </c>
      <c r="E1898" s="4" t="str">
        <f aca="false">+LEFT(RIGHT(M1898,P1898-N1898+1),O1898-N1898)</f>
        <v>DE_W</v>
      </c>
      <c r="F1898" s="4" t="str">
        <f aca="false">+RIGHT(LEFT(M1898,S1898-1),S1898-O1898-1)</f>
        <v>DE_W</v>
      </c>
      <c r="G1898" s="4" t="n">
        <f aca="false">+D1898*VLOOKUP(C1898,[1]commodities!A$1:H$1048576,2,0)</f>
        <v>6.2719999992</v>
      </c>
      <c r="H1898" s="4" t="n">
        <f aca="false">+$D1898*VLOOKUP(C1898,[1]commodities!A$1:H$1048576,3,0)</f>
        <v>0.06586272</v>
      </c>
      <c r="I1898" s="4" t="n">
        <f aca="false">+G1898/K1898</f>
        <v>6.2719999992</v>
      </c>
      <c r="J1898" s="4" t="n">
        <f aca="false">+H1898/K1898</f>
        <v>0.06586272</v>
      </c>
      <c r="K1898" s="4" t="n">
        <f aca="false">+ROUNDUP(MAX(G1898/12000,H1898/51,1),0)</f>
        <v>1</v>
      </c>
      <c r="L1898" s="4" t="n">
        <f aca="false">+RANDBETWEEN(1,5)</f>
        <v>5</v>
      </c>
      <c r="M1898" s="4" t="str">
        <f aca="false">+VLOOKUP(A1898&amp;B1898,[1]country_org_des!$A$1:$E$1048576,5,0)</f>
        <v>FTL||Supplier_231||Plant_15||FTL_DE_W-DE_W_1000</v>
      </c>
      <c r="N1898" s="4" t="n">
        <f aca="false">+FIND("FTL",M1898,2)+4</f>
        <v>34</v>
      </c>
      <c r="O1898" s="0" t="n">
        <f aca="false">+FIND("-",M1898)</f>
        <v>38</v>
      </c>
      <c r="P1898" s="0" t="n">
        <f aca="false">+LEN(M1898)</f>
        <v>47</v>
      </c>
      <c r="Q1898" s="0" t="str">
        <f aca="false">+RIGHT(M1898,P1898-O1898)</f>
        <v>DE_W_1000</v>
      </c>
      <c r="R1898" s="0" t="n">
        <f aca="false">+LEN(M1898)-LEN(SUBSTITUTE(M1898,"_",""))</f>
        <v>6</v>
      </c>
      <c r="S1898" s="0" t="n">
        <f aca="false">+FIND("!",T1898)</f>
        <v>43</v>
      </c>
      <c r="T1898" s="0" t="str">
        <f aca="false">+SUBSTITUTE(M1898,"_","!",R1898)</f>
        <v>FTL||Supplier_231||Plant_15||FTL_DE_W-DE_W!1000</v>
      </c>
    </row>
    <row r="1899" customFormat="false" ht="12.8" hidden="true" customHeight="false" outlineLevel="0" collapsed="false">
      <c r="A1899" s="0" t="s">
        <v>954</v>
      </c>
      <c r="B1899" s="0" t="s">
        <v>2047</v>
      </c>
      <c r="C1899" s="0" t="s">
        <v>2113</v>
      </c>
      <c r="D1899" s="0" t="n">
        <v>18</v>
      </c>
      <c r="E1899" s="4" t="str">
        <f aca="false">+LEFT(RIGHT(M1899,P1899-N1899+1),O1899-N1899)</f>
        <v>DE_W</v>
      </c>
      <c r="F1899" s="4" t="str">
        <f aca="false">+RIGHT(LEFT(M1899,S1899-1),S1899-O1899-1)</f>
        <v>DE_W</v>
      </c>
      <c r="G1899" s="4" t="n">
        <f aca="false">+D1899*VLOOKUP(C1899,[1]commodities!A$1:H$1048576,2,0)</f>
        <v>6.2719999992</v>
      </c>
      <c r="H1899" s="4" t="n">
        <f aca="false">+$D1899*VLOOKUP(C1899,[1]commodities!A$1:H$1048576,3,0)</f>
        <v>0.06586272</v>
      </c>
      <c r="I1899" s="4" t="n">
        <f aca="false">+G1899/K1899</f>
        <v>6.2719999992</v>
      </c>
      <c r="J1899" s="4" t="n">
        <f aca="false">+H1899/K1899</f>
        <v>0.06586272</v>
      </c>
      <c r="K1899" s="4" t="n">
        <f aca="false">+ROUNDUP(MAX(G1899/12000,H1899/51,1),0)</f>
        <v>1</v>
      </c>
      <c r="L1899" s="4" t="n">
        <f aca="false">+RANDBETWEEN(1,5)</f>
        <v>4</v>
      </c>
      <c r="M1899" s="4" t="str">
        <f aca="false">+VLOOKUP(A1899&amp;B1899,[1]country_org_des!$A$1:$E$1048576,5,0)</f>
        <v>FTL||Supplier_231||Plant_15||FTL_DE_W-DE_W_1000</v>
      </c>
      <c r="N1899" s="4" t="n">
        <f aca="false">+FIND("FTL",M1899,2)+4</f>
        <v>34</v>
      </c>
      <c r="O1899" s="0" t="n">
        <f aca="false">+FIND("-",M1899)</f>
        <v>38</v>
      </c>
      <c r="P1899" s="0" t="n">
        <f aca="false">+LEN(M1899)</f>
        <v>47</v>
      </c>
      <c r="Q1899" s="0" t="str">
        <f aca="false">+RIGHT(M1899,P1899-O1899)</f>
        <v>DE_W_1000</v>
      </c>
      <c r="R1899" s="0" t="n">
        <f aca="false">+LEN(M1899)-LEN(SUBSTITUTE(M1899,"_",""))</f>
        <v>6</v>
      </c>
      <c r="S1899" s="0" t="n">
        <f aca="false">+FIND("!",T1899)</f>
        <v>43</v>
      </c>
      <c r="T1899" s="0" t="str">
        <f aca="false">+SUBSTITUTE(M1899,"_","!",R1899)</f>
        <v>FTL||Supplier_231||Plant_15||FTL_DE_W-DE_W!1000</v>
      </c>
    </row>
    <row r="1900" customFormat="false" ht="12.8" hidden="true" customHeight="false" outlineLevel="0" collapsed="false">
      <c r="A1900" s="0" t="s">
        <v>954</v>
      </c>
      <c r="B1900" s="0" t="s">
        <v>2047</v>
      </c>
      <c r="C1900" s="0" t="s">
        <v>2114</v>
      </c>
      <c r="D1900" s="0" t="n">
        <v>126</v>
      </c>
      <c r="E1900" s="4" t="str">
        <f aca="false">+LEFT(RIGHT(M1900,P1900-N1900+1),O1900-N1900)</f>
        <v>DE_W</v>
      </c>
      <c r="F1900" s="4" t="str">
        <f aca="false">+RIGHT(LEFT(M1900,S1900-1),S1900-O1900-1)</f>
        <v>DE_W</v>
      </c>
      <c r="G1900" s="4" t="n">
        <f aca="false">+D1900*VLOOKUP(C1900,[1]commodities!A$1:H$1048576,2,0)</f>
        <v>43.9039999944</v>
      </c>
      <c r="H1900" s="4" t="n">
        <f aca="false">+$D1900*VLOOKUP(C1900,[1]commodities!A$1:H$1048576,3,0)</f>
        <v>0.46103904</v>
      </c>
      <c r="I1900" s="4" t="n">
        <f aca="false">+G1900/K1900</f>
        <v>43.9039999944</v>
      </c>
      <c r="J1900" s="4" t="n">
        <f aca="false">+H1900/K1900</f>
        <v>0.46103904</v>
      </c>
      <c r="K1900" s="4" t="n">
        <f aca="false">+ROUNDUP(MAX(G1900/12000,H1900/51,1),0)</f>
        <v>1</v>
      </c>
      <c r="L1900" s="4" t="n">
        <f aca="false">+RANDBETWEEN(1,5)</f>
        <v>1</v>
      </c>
      <c r="M1900" s="4" t="str">
        <f aca="false">+VLOOKUP(A1900&amp;B1900,[1]country_org_des!$A$1:$E$1048576,5,0)</f>
        <v>FTL||Supplier_231||Plant_15||FTL_DE_W-DE_W_1000</v>
      </c>
      <c r="N1900" s="4" t="n">
        <f aca="false">+FIND("FTL",M1900,2)+4</f>
        <v>34</v>
      </c>
      <c r="O1900" s="0" t="n">
        <f aca="false">+FIND("-",M1900)</f>
        <v>38</v>
      </c>
      <c r="P1900" s="0" t="n">
        <f aca="false">+LEN(M1900)</f>
        <v>47</v>
      </c>
      <c r="Q1900" s="0" t="str">
        <f aca="false">+RIGHT(M1900,P1900-O1900)</f>
        <v>DE_W_1000</v>
      </c>
      <c r="R1900" s="0" t="n">
        <f aca="false">+LEN(M1900)-LEN(SUBSTITUTE(M1900,"_",""))</f>
        <v>6</v>
      </c>
      <c r="S1900" s="0" t="n">
        <f aca="false">+FIND("!",T1900)</f>
        <v>43</v>
      </c>
      <c r="T1900" s="0" t="str">
        <f aca="false">+SUBSTITUTE(M1900,"_","!",R1900)</f>
        <v>FTL||Supplier_231||Plant_15||FTL_DE_W-DE_W!1000</v>
      </c>
    </row>
    <row r="1901" customFormat="false" ht="12.8" hidden="true" customHeight="false" outlineLevel="0" collapsed="false">
      <c r="A1901" s="0" t="s">
        <v>954</v>
      </c>
      <c r="B1901" s="0" t="s">
        <v>2047</v>
      </c>
      <c r="C1901" s="0" t="s">
        <v>2115</v>
      </c>
      <c r="D1901" s="0" t="n">
        <v>54</v>
      </c>
      <c r="E1901" s="4" t="str">
        <f aca="false">+LEFT(RIGHT(M1901,P1901-N1901+1),O1901-N1901)</f>
        <v>DE_W</v>
      </c>
      <c r="F1901" s="4" t="str">
        <f aca="false">+RIGHT(LEFT(M1901,S1901-1),S1901-O1901-1)</f>
        <v>DE_W</v>
      </c>
      <c r="G1901" s="4" t="n">
        <f aca="false">+D1901*VLOOKUP(C1901,[1]commodities!A$1:H$1048576,2,0)</f>
        <v>8.612000001</v>
      </c>
      <c r="H1901" s="4" t="n">
        <f aca="false">+$D1901*VLOOKUP(C1901,[1]commodities!A$1:H$1048576,3,0)</f>
        <v>0.06586272</v>
      </c>
      <c r="I1901" s="4" t="n">
        <f aca="false">+G1901/K1901</f>
        <v>8.612000001</v>
      </c>
      <c r="J1901" s="4" t="n">
        <f aca="false">+H1901/K1901</f>
        <v>0.06586272</v>
      </c>
      <c r="K1901" s="4" t="n">
        <f aca="false">+ROUNDUP(MAX(G1901/12000,H1901/51,1),0)</f>
        <v>1</v>
      </c>
      <c r="L1901" s="4" t="n">
        <f aca="false">+RANDBETWEEN(1,5)</f>
        <v>4</v>
      </c>
      <c r="M1901" s="4" t="str">
        <f aca="false">+VLOOKUP(A1901&amp;B1901,[1]country_org_des!$A$1:$E$1048576,5,0)</f>
        <v>FTL||Supplier_231||Plant_15||FTL_DE_W-DE_W_1000</v>
      </c>
      <c r="N1901" s="4" t="n">
        <f aca="false">+FIND("FTL",M1901,2)+4</f>
        <v>34</v>
      </c>
      <c r="O1901" s="0" t="n">
        <f aca="false">+FIND("-",M1901)</f>
        <v>38</v>
      </c>
      <c r="P1901" s="0" t="n">
        <f aca="false">+LEN(M1901)</f>
        <v>47</v>
      </c>
      <c r="Q1901" s="0" t="str">
        <f aca="false">+RIGHT(M1901,P1901-O1901)</f>
        <v>DE_W_1000</v>
      </c>
      <c r="R1901" s="0" t="n">
        <f aca="false">+LEN(M1901)-LEN(SUBSTITUTE(M1901,"_",""))</f>
        <v>6</v>
      </c>
      <c r="S1901" s="0" t="n">
        <f aca="false">+FIND("!",T1901)</f>
        <v>43</v>
      </c>
      <c r="T1901" s="0" t="str">
        <f aca="false">+SUBSTITUTE(M1901,"_","!",R1901)</f>
        <v>FTL||Supplier_231||Plant_15||FTL_DE_W-DE_W!1000</v>
      </c>
    </row>
    <row r="1902" customFormat="false" ht="12.8" hidden="true" customHeight="false" outlineLevel="0" collapsed="false">
      <c r="A1902" s="0" t="s">
        <v>954</v>
      </c>
      <c r="B1902" s="0" t="s">
        <v>2047</v>
      </c>
      <c r="C1902" s="0" t="s">
        <v>2116</v>
      </c>
      <c r="D1902" s="0" t="n">
        <v>108</v>
      </c>
      <c r="E1902" s="4" t="str">
        <f aca="false">+LEFT(RIGHT(M1902,P1902-N1902+1),O1902-N1902)</f>
        <v>DE_W</v>
      </c>
      <c r="F1902" s="4" t="str">
        <f aca="false">+RIGHT(LEFT(M1902,S1902-1),S1902-O1902-1)</f>
        <v>DE_W</v>
      </c>
      <c r="G1902" s="4" t="n">
        <f aca="false">+D1902*VLOOKUP(C1902,[1]commodities!A$1:H$1048576,2,0)</f>
        <v>17.224000002</v>
      </c>
      <c r="H1902" s="4" t="n">
        <f aca="false">+$D1902*VLOOKUP(C1902,[1]commodities!A$1:H$1048576,3,0)</f>
        <v>0.13172544</v>
      </c>
      <c r="I1902" s="4" t="n">
        <f aca="false">+G1902/K1902</f>
        <v>17.224000002</v>
      </c>
      <c r="J1902" s="4" t="n">
        <f aca="false">+H1902/K1902</f>
        <v>0.13172544</v>
      </c>
      <c r="K1902" s="4" t="n">
        <f aca="false">+ROUNDUP(MAX(G1902/12000,H1902/51,1),0)</f>
        <v>1</v>
      </c>
      <c r="L1902" s="4" t="n">
        <f aca="false">+RANDBETWEEN(1,5)</f>
        <v>5</v>
      </c>
      <c r="M1902" s="4" t="str">
        <f aca="false">+VLOOKUP(A1902&amp;B1902,[1]country_org_des!$A$1:$E$1048576,5,0)</f>
        <v>FTL||Supplier_231||Plant_15||FTL_DE_W-DE_W_1000</v>
      </c>
      <c r="N1902" s="4" t="n">
        <f aca="false">+FIND("FTL",M1902,2)+4</f>
        <v>34</v>
      </c>
      <c r="O1902" s="0" t="n">
        <f aca="false">+FIND("-",M1902)</f>
        <v>38</v>
      </c>
      <c r="P1902" s="0" t="n">
        <f aca="false">+LEN(M1902)</f>
        <v>47</v>
      </c>
      <c r="Q1902" s="0" t="str">
        <f aca="false">+RIGHT(M1902,P1902-O1902)</f>
        <v>DE_W_1000</v>
      </c>
      <c r="R1902" s="0" t="n">
        <f aca="false">+LEN(M1902)-LEN(SUBSTITUTE(M1902,"_",""))</f>
        <v>6</v>
      </c>
      <c r="S1902" s="0" t="n">
        <f aca="false">+FIND("!",T1902)</f>
        <v>43</v>
      </c>
      <c r="T1902" s="0" t="str">
        <f aca="false">+SUBSTITUTE(M1902,"_","!",R1902)</f>
        <v>FTL||Supplier_231||Plant_15||FTL_DE_W-DE_W!1000</v>
      </c>
    </row>
    <row r="1903" customFormat="false" ht="12.8" hidden="true" customHeight="false" outlineLevel="0" collapsed="false">
      <c r="A1903" s="0" t="s">
        <v>954</v>
      </c>
      <c r="B1903" s="0" t="s">
        <v>2047</v>
      </c>
      <c r="C1903" s="0" t="s">
        <v>2117</v>
      </c>
      <c r="D1903" s="0" t="n">
        <v>54</v>
      </c>
      <c r="E1903" s="4" t="str">
        <f aca="false">+LEFT(RIGHT(M1903,P1903-N1903+1),O1903-N1903)</f>
        <v>DE_W</v>
      </c>
      <c r="F1903" s="4" t="str">
        <f aca="false">+RIGHT(LEFT(M1903,S1903-1),S1903-O1903-1)</f>
        <v>DE_W</v>
      </c>
      <c r="G1903" s="4" t="n">
        <f aca="false">+D1903*VLOOKUP(C1903,[1]commodities!A$1:H$1048576,2,0)</f>
        <v>8.612000001</v>
      </c>
      <c r="H1903" s="4" t="n">
        <f aca="false">+$D1903*VLOOKUP(C1903,[1]commodities!A$1:H$1048576,3,0)</f>
        <v>0.06586272</v>
      </c>
      <c r="I1903" s="4" t="n">
        <f aca="false">+G1903/K1903</f>
        <v>8.612000001</v>
      </c>
      <c r="J1903" s="4" t="n">
        <f aca="false">+H1903/K1903</f>
        <v>0.06586272</v>
      </c>
      <c r="K1903" s="4" t="n">
        <f aca="false">+ROUNDUP(MAX(G1903/12000,H1903/51,1),0)</f>
        <v>1</v>
      </c>
      <c r="L1903" s="4" t="n">
        <f aca="false">+RANDBETWEEN(1,5)</f>
        <v>1</v>
      </c>
      <c r="M1903" s="4" t="str">
        <f aca="false">+VLOOKUP(A1903&amp;B1903,[1]country_org_des!$A$1:$E$1048576,5,0)</f>
        <v>FTL||Supplier_231||Plant_15||FTL_DE_W-DE_W_1000</v>
      </c>
      <c r="N1903" s="4" t="n">
        <f aca="false">+FIND("FTL",M1903,2)+4</f>
        <v>34</v>
      </c>
      <c r="O1903" s="0" t="n">
        <f aca="false">+FIND("-",M1903)</f>
        <v>38</v>
      </c>
      <c r="P1903" s="0" t="n">
        <f aca="false">+LEN(M1903)</f>
        <v>47</v>
      </c>
      <c r="Q1903" s="0" t="str">
        <f aca="false">+RIGHT(M1903,P1903-O1903)</f>
        <v>DE_W_1000</v>
      </c>
      <c r="R1903" s="0" t="n">
        <f aca="false">+LEN(M1903)-LEN(SUBSTITUTE(M1903,"_",""))</f>
        <v>6</v>
      </c>
      <c r="S1903" s="0" t="n">
        <f aca="false">+FIND("!",T1903)</f>
        <v>43</v>
      </c>
      <c r="T1903" s="0" t="str">
        <f aca="false">+SUBSTITUTE(M1903,"_","!",R1903)</f>
        <v>FTL||Supplier_231||Plant_15||FTL_DE_W-DE_W!1000</v>
      </c>
    </row>
    <row r="1904" customFormat="false" ht="12.8" hidden="true" customHeight="false" outlineLevel="0" collapsed="false">
      <c r="A1904" s="0" t="s">
        <v>954</v>
      </c>
      <c r="B1904" s="0" t="s">
        <v>2047</v>
      </c>
      <c r="C1904" s="0" t="s">
        <v>2118</v>
      </c>
      <c r="D1904" s="0" t="n">
        <v>108</v>
      </c>
      <c r="E1904" s="4" t="str">
        <f aca="false">+LEFT(RIGHT(M1904,P1904-N1904+1),O1904-N1904)</f>
        <v>DE_W</v>
      </c>
      <c r="F1904" s="4" t="str">
        <f aca="false">+RIGHT(LEFT(M1904,S1904-1),S1904-O1904-1)</f>
        <v>DE_W</v>
      </c>
      <c r="G1904" s="4" t="n">
        <f aca="false">+D1904*VLOOKUP(C1904,[1]commodities!A$1:H$1048576,2,0)</f>
        <v>17.224000002</v>
      </c>
      <c r="H1904" s="4" t="n">
        <f aca="false">+$D1904*VLOOKUP(C1904,[1]commodities!A$1:H$1048576,3,0)</f>
        <v>0.13172544</v>
      </c>
      <c r="I1904" s="4" t="n">
        <f aca="false">+G1904/K1904</f>
        <v>17.224000002</v>
      </c>
      <c r="J1904" s="4" t="n">
        <f aca="false">+H1904/K1904</f>
        <v>0.13172544</v>
      </c>
      <c r="K1904" s="4" t="n">
        <f aca="false">+ROUNDUP(MAX(G1904/12000,H1904/51,1),0)</f>
        <v>1</v>
      </c>
      <c r="L1904" s="4" t="n">
        <f aca="false">+RANDBETWEEN(1,5)</f>
        <v>4</v>
      </c>
      <c r="M1904" s="4" t="str">
        <f aca="false">+VLOOKUP(A1904&amp;B1904,[1]country_org_des!$A$1:$E$1048576,5,0)</f>
        <v>FTL||Supplier_231||Plant_15||FTL_DE_W-DE_W_1000</v>
      </c>
      <c r="N1904" s="4" t="n">
        <f aca="false">+FIND("FTL",M1904,2)+4</f>
        <v>34</v>
      </c>
      <c r="O1904" s="0" t="n">
        <f aca="false">+FIND("-",M1904)</f>
        <v>38</v>
      </c>
      <c r="P1904" s="0" t="n">
        <f aca="false">+LEN(M1904)</f>
        <v>47</v>
      </c>
      <c r="Q1904" s="0" t="str">
        <f aca="false">+RIGHT(M1904,P1904-O1904)</f>
        <v>DE_W_1000</v>
      </c>
      <c r="R1904" s="0" t="n">
        <f aca="false">+LEN(M1904)-LEN(SUBSTITUTE(M1904,"_",""))</f>
        <v>6</v>
      </c>
      <c r="S1904" s="0" t="n">
        <f aca="false">+FIND("!",T1904)</f>
        <v>43</v>
      </c>
      <c r="T1904" s="0" t="str">
        <f aca="false">+SUBSTITUTE(M1904,"_","!",R1904)</f>
        <v>FTL||Supplier_231||Plant_15||FTL_DE_W-DE_W!1000</v>
      </c>
    </row>
    <row r="1905" customFormat="false" ht="12.8" hidden="true" customHeight="false" outlineLevel="0" collapsed="false">
      <c r="A1905" s="0" t="s">
        <v>954</v>
      </c>
      <c r="B1905" s="0" t="s">
        <v>2047</v>
      </c>
      <c r="C1905" s="0" t="s">
        <v>2119</v>
      </c>
      <c r="D1905" s="0" t="n">
        <v>120</v>
      </c>
      <c r="E1905" s="4" t="str">
        <f aca="false">+LEFT(RIGHT(M1905,P1905-N1905+1),O1905-N1905)</f>
        <v>DE_W</v>
      </c>
      <c r="F1905" s="4" t="str">
        <f aca="false">+RIGHT(LEFT(M1905,S1905-1),S1905-O1905-1)</f>
        <v>DE_W</v>
      </c>
      <c r="G1905" s="4" t="n">
        <f aca="false">+D1905*VLOOKUP(C1905,[1]commodities!A$1:H$1048576,2,0)</f>
        <v>23.199999996</v>
      </c>
      <c r="H1905" s="4" t="n">
        <f aca="false">+$D1905*VLOOKUP(C1905,[1]commodities!A$1:H$1048576,3,0)</f>
        <v>0.13172544</v>
      </c>
      <c r="I1905" s="4" t="n">
        <f aca="false">+G1905/K1905</f>
        <v>23.199999996</v>
      </c>
      <c r="J1905" s="4" t="n">
        <f aca="false">+H1905/K1905</f>
        <v>0.13172544</v>
      </c>
      <c r="K1905" s="4" t="n">
        <f aca="false">+ROUNDUP(MAX(G1905/12000,H1905/51,1),0)</f>
        <v>1</v>
      </c>
      <c r="L1905" s="4" t="n">
        <f aca="false">+RANDBETWEEN(1,5)</f>
        <v>3</v>
      </c>
      <c r="M1905" s="4" t="str">
        <f aca="false">+VLOOKUP(A1905&amp;B1905,[1]country_org_des!$A$1:$E$1048576,5,0)</f>
        <v>FTL||Supplier_231||Plant_15||FTL_DE_W-DE_W_1000</v>
      </c>
      <c r="N1905" s="4" t="n">
        <f aca="false">+FIND("FTL",M1905,2)+4</f>
        <v>34</v>
      </c>
      <c r="O1905" s="0" t="n">
        <f aca="false">+FIND("-",M1905)</f>
        <v>38</v>
      </c>
      <c r="P1905" s="0" t="n">
        <f aca="false">+LEN(M1905)</f>
        <v>47</v>
      </c>
      <c r="Q1905" s="0" t="str">
        <f aca="false">+RIGHT(M1905,P1905-O1905)</f>
        <v>DE_W_1000</v>
      </c>
      <c r="R1905" s="0" t="n">
        <f aca="false">+LEN(M1905)-LEN(SUBSTITUTE(M1905,"_",""))</f>
        <v>6</v>
      </c>
      <c r="S1905" s="0" t="n">
        <f aca="false">+FIND("!",T1905)</f>
        <v>43</v>
      </c>
      <c r="T1905" s="0" t="str">
        <f aca="false">+SUBSTITUTE(M1905,"_","!",R1905)</f>
        <v>FTL||Supplier_231||Plant_15||FTL_DE_W-DE_W!1000</v>
      </c>
    </row>
    <row r="1906" customFormat="false" ht="12.8" hidden="true" customHeight="false" outlineLevel="0" collapsed="false">
      <c r="A1906" s="0" t="s">
        <v>954</v>
      </c>
      <c r="B1906" s="0" t="s">
        <v>2047</v>
      </c>
      <c r="C1906" s="0" t="s">
        <v>2120</v>
      </c>
      <c r="D1906" s="0" t="n">
        <v>60</v>
      </c>
      <c r="E1906" s="4" t="str">
        <f aca="false">+LEFT(RIGHT(M1906,P1906-N1906+1),O1906-N1906)</f>
        <v>DE_W</v>
      </c>
      <c r="F1906" s="4" t="str">
        <f aca="false">+RIGHT(LEFT(M1906,S1906-1),S1906-O1906-1)</f>
        <v>DE_W</v>
      </c>
      <c r="G1906" s="4" t="n">
        <f aca="false">+D1906*VLOOKUP(C1906,[1]commodities!A$1:H$1048576,2,0)</f>
        <v>11.599999998</v>
      </c>
      <c r="H1906" s="4" t="n">
        <f aca="false">+$D1906*VLOOKUP(C1906,[1]commodities!A$1:H$1048576,3,0)</f>
        <v>0.06586272</v>
      </c>
      <c r="I1906" s="4" t="n">
        <f aca="false">+G1906/K1906</f>
        <v>11.599999998</v>
      </c>
      <c r="J1906" s="4" t="n">
        <f aca="false">+H1906/K1906</f>
        <v>0.06586272</v>
      </c>
      <c r="K1906" s="4" t="n">
        <f aca="false">+ROUNDUP(MAX(G1906/12000,H1906/51,1),0)</f>
        <v>1</v>
      </c>
      <c r="L1906" s="4" t="n">
        <f aca="false">+RANDBETWEEN(1,5)</f>
        <v>2</v>
      </c>
      <c r="M1906" s="4" t="str">
        <f aca="false">+VLOOKUP(A1906&amp;B1906,[1]country_org_des!$A$1:$E$1048576,5,0)</f>
        <v>FTL||Supplier_231||Plant_15||FTL_DE_W-DE_W_1000</v>
      </c>
      <c r="N1906" s="4" t="n">
        <f aca="false">+FIND("FTL",M1906,2)+4</f>
        <v>34</v>
      </c>
      <c r="O1906" s="0" t="n">
        <f aca="false">+FIND("-",M1906)</f>
        <v>38</v>
      </c>
      <c r="P1906" s="0" t="n">
        <f aca="false">+LEN(M1906)</f>
        <v>47</v>
      </c>
      <c r="Q1906" s="0" t="str">
        <f aca="false">+RIGHT(M1906,P1906-O1906)</f>
        <v>DE_W_1000</v>
      </c>
      <c r="R1906" s="0" t="n">
        <f aca="false">+LEN(M1906)-LEN(SUBSTITUTE(M1906,"_",""))</f>
        <v>6</v>
      </c>
      <c r="S1906" s="0" t="n">
        <f aca="false">+FIND("!",T1906)</f>
        <v>43</v>
      </c>
      <c r="T1906" s="0" t="str">
        <f aca="false">+SUBSTITUTE(M1906,"_","!",R1906)</f>
        <v>FTL||Supplier_231||Plant_15||FTL_DE_W-DE_W!1000</v>
      </c>
    </row>
    <row r="1907" customFormat="false" ht="12.8" hidden="true" customHeight="false" outlineLevel="0" collapsed="false">
      <c r="A1907" s="0" t="s">
        <v>954</v>
      </c>
      <c r="B1907" s="0" t="s">
        <v>2047</v>
      </c>
      <c r="C1907" s="0" t="s">
        <v>2121</v>
      </c>
      <c r="D1907" s="0" t="n">
        <v>120</v>
      </c>
      <c r="E1907" s="4" t="str">
        <f aca="false">+LEFT(RIGHT(M1907,P1907-N1907+1),O1907-N1907)</f>
        <v>DE_W</v>
      </c>
      <c r="F1907" s="4" t="str">
        <f aca="false">+RIGHT(LEFT(M1907,S1907-1),S1907-O1907-1)</f>
        <v>DE_W</v>
      </c>
      <c r="G1907" s="4" t="n">
        <f aca="false">+D1907*VLOOKUP(C1907,[1]commodities!A$1:H$1048576,2,0)</f>
        <v>23.199999996</v>
      </c>
      <c r="H1907" s="4" t="n">
        <f aca="false">+$D1907*VLOOKUP(C1907,[1]commodities!A$1:H$1048576,3,0)</f>
        <v>0.13172544</v>
      </c>
      <c r="I1907" s="4" t="n">
        <f aca="false">+G1907/K1907</f>
        <v>23.199999996</v>
      </c>
      <c r="J1907" s="4" t="n">
        <f aca="false">+H1907/K1907</f>
        <v>0.13172544</v>
      </c>
      <c r="K1907" s="4" t="n">
        <f aca="false">+ROUNDUP(MAX(G1907/12000,H1907/51,1),0)</f>
        <v>1</v>
      </c>
      <c r="L1907" s="4" t="n">
        <f aca="false">+RANDBETWEEN(1,5)</f>
        <v>5</v>
      </c>
      <c r="M1907" s="4" t="str">
        <f aca="false">+VLOOKUP(A1907&amp;B1907,[1]country_org_des!$A$1:$E$1048576,5,0)</f>
        <v>FTL||Supplier_231||Plant_15||FTL_DE_W-DE_W_1000</v>
      </c>
      <c r="N1907" s="4" t="n">
        <f aca="false">+FIND("FTL",M1907,2)+4</f>
        <v>34</v>
      </c>
      <c r="O1907" s="0" t="n">
        <f aca="false">+FIND("-",M1907)</f>
        <v>38</v>
      </c>
      <c r="P1907" s="0" t="n">
        <f aca="false">+LEN(M1907)</f>
        <v>47</v>
      </c>
      <c r="Q1907" s="0" t="str">
        <f aca="false">+RIGHT(M1907,P1907-O1907)</f>
        <v>DE_W_1000</v>
      </c>
      <c r="R1907" s="0" t="n">
        <f aca="false">+LEN(M1907)-LEN(SUBSTITUTE(M1907,"_",""))</f>
        <v>6</v>
      </c>
      <c r="S1907" s="0" t="n">
        <f aca="false">+FIND("!",T1907)</f>
        <v>43</v>
      </c>
      <c r="T1907" s="0" t="str">
        <f aca="false">+SUBSTITUTE(M1907,"_","!",R1907)</f>
        <v>FTL||Supplier_231||Plant_15||FTL_DE_W-DE_W!1000</v>
      </c>
    </row>
    <row r="1908" customFormat="false" ht="12.8" hidden="true" customHeight="false" outlineLevel="0" collapsed="false">
      <c r="A1908" s="0" t="s">
        <v>954</v>
      </c>
      <c r="B1908" s="0" t="s">
        <v>2047</v>
      </c>
      <c r="C1908" s="0" t="s">
        <v>2122</v>
      </c>
      <c r="D1908" s="0" t="n">
        <v>54</v>
      </c>
      <c r="E1908" s="4" t="str">
        <f aca="false">+LEFT(RIGHT(M1908,P1908-N1908+1),O1908-N1908)</f>
        <v>DE_W</v>
      </c>
      <c r="F1908" s="4" t="str">
        <f aca="false">+RIGHT(LEFT(M1908,S1908-1),S1908-O1908-1)</f>
        <v>DE_W</v>
      </c>
      <c r="G1908" s="4" t="n">
        <f aca="false">+D1908*VLOOKUP(C1908,[1]commodities!A$1:H$1048576,2,0)</f>
        <v>11.096000001</v>
      </c>
      <c r="H1908" s="4" t="n">
        <f aca="false">+$D1908*VLOOKUP(C1908,[1]commodities!A$1:H$1048576,3,0)</f>
        <v>0.06586272</v>
      </c>
      <c r="I1908" s="4" t="n">
        <f aca="false">+G1908/K1908</f>
        <v>11.096000001</v>
      </c>
      <c r="J1908" s="4" t="n">
        <f aca="false">+H1908/K1908</f>
        <v>0.06586272</v>
      </c>
      <c r="K1908" s="4" t="n">
        <f aca="false">+ROUNDUP(MAX(G1908/12000,H1908/51,1),0)</f>
        <v>1</v>
      </c>
      <c r="L1908" s="4" t="n">
        <f aca="false">+RANDBETWEEN(1,5)</f>
        <v>5</v>
      </c>
      <c r="M1908" s="4" t="str">
        <f aca="false">+VLOOKUP(A1908&amp;B1908,[1]country_org_des!$A$1:$E$1048576,5,0)</f>
        <v>FTL||Supplier_231||Plant_15||FTL_DE_W-DE_W_1000</v>
      </c>
      <c r="N1908" s="4" t="n">
        <f aca="false">+FIND("FTL",M1908,2)+4</f>
        <v>34</v>
      </c>
      <c r="O1908" s="0" t="n">
        <f aca="false">+FIND("-",M1908)</f>
        <v>38</v>
      </c>
      <c r="P1908" s="0" t="n">
        <f aca="false">+LEN(M1908)</f>
        <v>47</v>
      </c>
      <c r="Q1908" s="0" t="str">
        <f aca="false">+RIGHT(M1908,P1908-O1908)</f>
        <v>DE_W_1000</v>
      </c>
      <c r="R1908" s="0" t="n">
        <f aca="false">+LEN(M1908)-LEN(SUBSTITUTE(M1908,"_",""))</f>
        <v>6</v>
      </c>
      <c r="S1908" s="0" t="n">
        <f aca="false">+FIND("!",T1908)</f>
        <v>43</v>
      </c>
      <c r="T1908" s="0" t="str">
        <f aca="false">+SUBSTITUTE(M1908,"_","!",R1908)</f>
        <v>FTL||Supplier_231||Plant_15||FTL_DE_W-DE_W!1000</v>
      </c>
    </row>
    <row r="1909" customFormat="false" ht="12.8" hidden="true" customHeight="false" outlineLevel="0" collapsed="false">
      <c r="A1909" s="0" t="s">
        <v>954</v>
      </c>
      <c r="B1909" s="0" t="s">
        <v>2047</v>
      </c>
      <c r="C1909" s="0" t="s">
        <v>2123</v>
      </c>
      <c r="D1909" s="0" t="n">
        <v>108</v>
      </c>
      <c r="E1909" s="4" t="str">
        <f aca="false">+LEFT(RIGHT(M1909,P1909-N1909+1),O1909-N1909)</f>
        <v>DE_W</v>
      </c>
      <c r="F1909" s="4" t="str">
        <f aca="false">+RIGHT(LEFT(M1909,S1909-1),S1909-O1909-1)</f>
        <v>DE_W</v>
      </c>
      <c r="G1909" s="4" t="n">
        <f aca="false">+D1909*VLOOKUP(C1909,[1]commodities!A$1:H$1048576,2,0)</f>
        <v>22.192000002</v>
      </c>
      <c r="H1909" s="4" t="n">
        <f aca="false">+$D1909*VLOOKUP(C1909,[1]commodities!A$1:H$1048576,3,0)</f>
        <v>0.13172544</v>
      </c>
      <c r="I1909" s="4" t="n">
        <f aca="false">+G1909/K1909</f>
        <v>22.192000002</v>
      </c>
      <c r="J1909" s="4" t="n">
        <f aca="false">+H1909/K1909</f>
        <v>0.13172544</v>
      </c>
      <c r="K1909" s="4" t="n">
        <f aca="false">+ROUNDUP(MAX(G1909/12000,H1909/51,1),0)</f>
        <v>1</v>
      </c>
      <c r="L1909" s="4" t="n">
        <f aca="false">+RANDBETWEEN(1,5)</f>
        <v>4</v>
      </c>
      <c r="M1909" s="4" t="str">
        <f aca="false">+VLOOKUP(A1909&amp;B1909,[1]country_org_des!$A$1:$E$1048576,5,0)</f>
        <v>FTL||Supplier_231||Plant_15||FTL_DE_W-DE_W_1000</v>
      </c>
      <c r="N1909" s="4" t="n">
        <f aca="false">+FIND("FTL",M1909,2)+4</f>
        <v>34</v>
      </c>
      <c r="O1909" s="0" t="n">
        <f aca="false">+FIND("-",M1909)</f>
        <v>38</v>
      </c>
      <c r="P1909" s="0" t="n">
        <f aca="false">+LEN(M1909)</f>
        <v>47</v>
      </c>
      <c r="Q1909" s="0" t="str">
        <f aca="false">+RIGHT(M1909,P1909-O1909)</f>
        <v>DE_W_1000</v>
      </c>
      <c r="R1909" s="0" t="n">
        <f aca="false">+LEN(M1909)-LEN(SUBSTITUTE(M1909,"_",""))</f>
        <v>6</v>
      </c>
      <c r="S1909" s="0" t="n">
        <f aca="false">+FIND("!",T1909)</f>
        <v>43</v>
      </c>
      <c r="T1909" s="0" t="str">
        <f aca="false">+SUBSTITUTE(M1909,"_","!",R1909)</f>
        <v>FTL||Supplier_231||Plant_15||FTL_DE_W-DE_W!1000</v>
      </c>
    </row>
    <row r="1910" customFormat="false" ht="12.8" hidden="true" customHeight="false" outlineLevel="0" collapsed="false">
      <c r="A1910" s="0" t="s">
        <v>954</v>
      </c>
      <c r="B1910" s="0" t="s">
        <v>2047</v>
      </c>
      <c r="C1910" s="0" t="s">
        <v>2124</v>
      </c>
      <c r="D1910" s="0" t="n">
        <v>162</v>
      </c>
      <c r="E1910" s="4" t="str">
        <f aca="false">+LEFT(RIGHT(M1910,P1910-N1910+1),O1910-N1910)</f>
        <v>DE_W</v>
      </c>
      <c r="F1910" s="4" t="str">
        <f aca="false">+RIGHT(LEFT(M1910,S1910-1),S1910-O1910-1)</f>
        <v>DE_W</v>
      </c>
      <c r="G1910" s="4" t="n">
        <f aca="false">+D1910*VLOOKUP(C1910,[1]commodities!A$1:H$1048576,2,0)</f>
        <v>33.288000003</v>
      </c>
      <c r="H1910" s="4" t="n">
        <f aca="false">+$D1910*VLOOKUP(C1910,[1]commodities!A$1:H$1048576,3,0)</f>
        <v>0.19758816</v>
      </c>
      <c r="I1910" s="4" t="n">
        <f aca="false">+G1910/K1910</f>
        <v>33.288000003</v>
      </c>
      <c r="J1910" s="4" t="n">
        <f aca="false">+H1910/K1910</f>
        <v>0.19758816</v>
      </c>
      <c r="K1910" s="4" t="n">
        <f aca="false">+ROUNDUP(MAX(G1910/12000,H1910/51,1),0)</f>
        <v>1</v>
      </c>
      <c r="L1910" s="4" t="n">
        <f aca="false">+RANDBETWEEN(1,5)</f>
        <v>2</v>
      </c>
      <c r="M1910" s="4" t="str">
        <f aca="false">+VLOOKUP(A1910&amp;B1910,[1]country_org_des!$A$1:$E$1048576,5,0)</f>
        <v>FTL||Supplier_231||Plant_15||FTL_DE_W-DE_W_1000</v>
      </c>
      <c r="N1910" s="4" t="n">
        <f aca="false">+FIND("FTL",M1910,2)+4</f>
        <v>34</v>
      </c>
      <c r="O1910" s="0" t="n">
        <f aca="false">+FIND("-",M1910)</f>
        <v>38</v>
      </c>
      <c r="P1910" s="0" t="n">
        <f aca="false">+LEN(M1910)</f>
        <v>47</v>
      </c>
      <c r="Q1910" s="0" t="str">
        <f aca="false">+RIGHT(M1910,P1910-O1910)</f>
        <v>DE_W_1000</v>
      </c>
      <c r="R1910" s="0" t="n">
        <f aca="false">+LEN(M1910)-LEN(SUBSTITUTE(M1910,"_",""))</f>
        <v>6</v>
      </c>
      <c r="S1910" s="0" t="n">
        <f aca="false">+FIND("!",T1910)</f>
        <v>43</v>
      </c>
      <c r="T1910" s="0" t="str">
        <f aca="false">+SUBSTITUTE(M1910,"_","!",R1910)</f>
        <v>FTL||Supplier_231||Plant_15||FTL_DE_W-DE_W!1000</v>
      </c>
    </row>
    <row r="1911" customFormat="false" ht="12.8" hidden="true" customHeight="false" outlineLevel="0" collapsed="false">
      <c r="A1911" s="0" t="s">
        <v>954</v>
      </c>
      <c r="B1911" s="0" t="s">
        <v>2047</v>
      </c>
      <c r="C1911" s="0" t="s">
        <v>2125</v>
      </c>
      <c r="D1911" s="0" t="n">
        <v>120</v>
      </c>
      <c r="E1911" s="4" t="str">
        <f aca="false">+LEFT(RIGHT(M1911,P1911-N1911+1),O1911-N1911)</f>
        <v>DE_W</v>
      </c>
      <c r="F1911" s="4" t="str">
        <f aca="false">+RIGHT(LEFT(M1911,S1911-1),S1911-O1911-1)</f>
        <v>DE_W</v>
      </c>
      <c r="G1911" s="4" t="n">
        <f aca="false">+D1911*VLOOKUP(C1911,[1]commodities!A$1:H$1048576,2,0)</f>
        <v>23.679999996</v>
      </c>
      <c r="H1911" s="4" t="n">
        <f aca="false">+$D1911*VLOOKUP(C1911,[1]commodities!A$1:H$1048576,3,0)</f>
        <v>0.13172544</v>
      </c>
      <c r="I1911" s="4" t="n">
        <f aca="false">+G1911/K1911</f>
        <v>23.679999996</v>
      </c>
      <c r="J1911" s="4" t="n">
        <f aca="false">+H1911/K1911</f>
        <v>0.13172544</v>
      </c>
      <c r="K1911" s="4" t="n">
        <f aca="false">+ROUNDUP(MAX(G1911/12000,H1911/51,1),0)</f>
        <v>1</v>
      </c>
      <c r="L1911" s="4" t="n">
        <f aca="false">+RANDBETWEEN(1,5)</f>
        <v>1</v>
      </c>
      <c r="M1911" s="4" t="str">
        <f aca="false">+VLOOKUP(A1911&amp;B1911,[1]country_org_des!$A$1:$E$1048576,5,0)</f>
        <v>FTL||Supplier_231||Plant_15||FTL_DE_W-DE_W_1000</v>
      </c>
      <c r="N1911" s="4" t="n">
        <f aca="false">+FIND("FTL",M1911,2)+4</f>
        <v>34</v>
      </c>
      <c r="O1911" s="0" t="n">
        <f aca="false">+FIND("-",M1911)</f>
        <v>38</v>
      </c>
      <c r="P1911" s="0" t="n">
        <f aca="false">+LEN(M1911)</f>
        <v>47</v>
      </c>
      <c r="Q1911" s="0" t="str">
        <f aca="false">+RIGHT(M1911,P1911-O1911)</f>
        <v>DE_W_1000</v>
      </c>
      <c r="R1911" s="0" t="n">
        <f aca="false">+LEN(M1911)-LEN(SUBSTITUTE(M1911,"_",""))</f>
        <v>6</v>
      </c>
      <c r="S1911" s="0" t="n">
        <f aca="false">+FIND("!",T1911)</f>
        <v>43</v>
      </c>
      <c r="T1911" s="0" t="str">
        <f aca="false">+SUBSTITUTE(M1911,"_","!",R1911)</f>
        <v>FTL||Supplier_231||Plant_15||FTL_DE_W-DE_W!1000</v>
      </c>
    </row>
    <row r="1912" customFormat="false" ht="12.8" hidden="true" customHeight="false" outlineLevel="0" collapsed="false">
      <c r="A1912" s="0" t="s">
        <v>954</v>
      </c>
      <c r="B1912" s="0" t="s">
        <v>2047</v>
      </c>
      <c r="C1912" s="0" t="s">
        <v>2126</v>
      </c>
      <c r="D1912" s="0" t="n">
        <v>120</v>
      </c>
      <c r="E1912" s="4" t="str">
        <f aca="false">+LEFT(RIGHT(M1912,P1912-N1912+1),O1912-N1912)</f>
        <v>DE_W</v>
      </c>
      <c r="F1912" s="4" t="str">
        <f aca="false">+RIGHT(LEFT(M1912,S1912-1),S1912-O1912-1)</f>
        <v>DE_W</v>
      </c>
      <c r="G1912" s="4" t="n">
        <f aca="false">+D1912*VLOOKUP(C1912,[1]commodities!A$1:H$1048576,2,0)</f>
        <v>24.399999996</v>
      </c>
      <c r="H1912" s="4" t="n">
        <f aca="false">+$D1912*VLOOKUP(C1912,[1]commodities!A$1:H$1048576,3,0)</f>
        <v>0.13172544</v>
      </c>
      <c r="I1912" s="4" t="n">
        <f aca="false">+G1912/K1912</f>
        <v>24.399999996</v>
      </c>
      <c r="J1912" s="4" t="n">
        <f aca="false">+H1912/K1912</f>
        <v>0.13172544</v>
      </c>
      <c r="K1912" s="4" t="n">
        <f aca="false">+ROUNDUP(MAX(G1912/12000,H1912/51,1),0)</f>
        <v>1</v>
      </c>
      <c r="L1912" s="4" t="n">
        <f aca="false">+RANDBETWEEN(1,5)</f>
        <v>3</v>
      </c>
      <c r="M1912" s="4" t="str">
        <f aca="false">+VLOOKUP(A1912&amp;B1912,[1]country_org_des!$A$1:$E$1048576,5,0)</f>
        <v>FTL||Supplier_231||Plant_15||FTL_DE_W-DE_W_1000</v>
      </c>
      <c r="N1912" s="4" t="n">
        <f aca="false">+FIND("FTL",M1912,2)+4</f>
        <v>34</v>
      </c>
      <c r="O1912" s="0" t="n">
        <f aca="false">+FIND("-",M1912)</f>
        <v>38</v>
      </c>
      <c r="P1912" s="0" t="n">
        <f aca="false">+LEN(M1912)</f>
        <v>47</v>
      </c>
      <c r="Q1912" s="0" t="str">
        <f aca="false">+RIGHT(M1912,P1912-O1912)</f>
        <v>DE_W_1000</v>
      </c>
      <c r="R1912" s="0" t="n">
        <f aca="false">+LEN(M1912)-LEN(SUBSTITUTE(M1912,"_",""))</f>
        <v>6</v>
      </c>
      <c r="S1912" s="0" t="n">
        <f aca="false">+FIND("!",T1912)</f>
        <v>43</v>
      </c>
      <c r="T1912" s="0" t="str">
        <f aca="false">+SUBSTITUTE(M1912,"_","!",R1912)</f>
        <v>FTL||Supplier_231||Plant_15||FTL_DE_W-DE_W!1000</v>
      </c>
    </row>
    <row r="1913" customFormat="false" ht="12.8" hidden="true" customHeight="false" outlineLevel="0" collapsed="false">
      <c r="A1913" s="0" t="s">
        <v>954</v>
      </c>
      <c r="B1913" s="0" t="s">
        <v>2047</v>
      </c>
      <c r="C1913" s="0" t="s">
        <v>2127</v>
      </c>
      <c r="D1913" s="0" t="n">
        <v>19</v>
      </c>
      <c r="E1913" s="4" t="str">
        <f aca="false">+LEFT(RIGHT(M1913,P1913-N1913+1),O1913-N1913)</f>
        <v>DE_W</v>
      </c>
      <c r="F1913" s="4" t="str">
        <f aca="false">+RIGHT(LEFT(M1913,S1913-1),S1913-O1913-1)</f>
        <v>DE_W</v>
      </c>
      <c r="G1913" s="4" t="n">
        <f aca="false">+D1913*VLOOKUP(C1913,[1]commodities!A$1:H$1048576,2,0)</f>
        <v>6.7560000006</v>
      </c>
      <c r="H1913" s="4" t="n">
        <f aca="false">+$D1913*VLOOKUP(C1913,[1]commodities!A$1:H$1048576,3,0)</f>
        <v>0.0658627191</v>
      </c>
      <c r="I1913" s="4" t="n">
        <f aca="false">+G1913/K1913</f>
        <v>6.7560000006</v>
      </c>
      <c r="J1913" s="4" t="n">
        <f aca="false">+H1913/K1913</f>
        <v>0.0658627191</v>
      </c>
      <c r="K1913" s="4" t="n">
        <f aca="false">+ROUNDUP(MAX(G1913/12000,H1913/51,1),0)</f>
        <v>1</v>
      </c>
      <c r="L1913" s="4" t="n">
        <f aca="false">+RANDBETWEEN(1,5)</f>
        <v>2</v>
      </c>
      <c r="M1913" s="4" t="str">
        <f aca="false">+VLOOKUP(A1913&amp;B1913,[1]country_org_des!$A$1:$E$1048576,5,0)</f>
        <v>FTL||Supplier_231||Plant_15||FTL_DE_W-DE_W_1000</v>
      </c>
      <c r="N1913" s="4" t="n">
        <f aca="false">+FIND("FTL",M1913,2)+4</f>
        <v>34</v>
      </c>
      <c r="O1913" s="0" t="n">
        <f aca="false">+FIND("-",M1913)</f>
        <v>38</v>
      </c>
      <c r="P1913" s="0" t="n">
        <f aca="false">+LEN(M1913)</f>
        <v>47</v>
      </c>
      <c r="Q1913" s="0" t="str">
        <f aca="false">+RIGHT(M1913,P1913-O1913)</f>
        <v>DE_W_1000</v>
      </c>
      <c r="R1913" s="0" t="n">
        <f aca="false">+LEN(M1913)-LEN(SUBSTITUTE(M1913,"_",""))</f>
        <v>6</v>
      </c>
      <c r="S1913" s="0" t="n">
        <f aca="false">+FIND("!",T1913)</f>
        <v>43</v>
      </c>
      <c r="T1913" s="0" t="str">
        <f aca="false">+SUBSTITUTE(M1913,"_","!",R1913)</f>
        <v>FTL||Supplier_231||Plant_15||FTL_DE_W-DE_W!1000</v>
      </c>
    </row>
    <row r="1914" customFormat="false" ht="12.8" hidden="true" customHeight="false" outlineLevel="0" collapsed="false">
      <c r="A1914" s="0" t="s">
        <v>954</v>
      </c>
      <c r="B1914" s="0" t="s">
        <v>2047</v>
      </c>
      <c r="C1914" s="0" t="s">
        <v>2128</v>
      </c>
      <c r="D1914" s="0" t="n">
        <v>38</v>
      </c>
      <c r="E1914" s="4" t="str">
        <f aca="false">+LEFT(RIGHT(M1914,P1914-N1914+1),O1914-N1914)</f>
        <v>DE_W</v>
      </c>
      <c r="F1914" s="4" t="str">
        <f aca="false">+RIGHT(LEFT(M1914,S1914-1),S1914-O1914-1)</f>
        <v>DE_W</v>
      </c>
      <c r="G1914" s="4" t="n">
        <f aca="false">+D1914*VLOOKUP(C1914,[1]commodities!A$1:H$1048576,2,0)</f>
        <v>13.5120000012</v>
      </c>
      <c r="H1914" s="4" t="n">
        <f aca="false">+$D1914*VLOOKUP(C1914,[1]commodities!A$1:H$1048576,3,0)</f>
        <v>0.1317254382</v>
      </c>
      <c r="I1914" s="4" t="n">
        <f aca="false">+G1914/K1914</f>
        <v>13.5120000012</v>
      </c>
      <c r="J1914" s="4" t="n">
        <f aca="false">+H1914/K1914</f>
        <v>0.1317254382</v>
      </c>
      <c r="K1914" s="4" t="n">
        <f aca="false">+ROUNDUP(MAX(G1914/12000,H1914/51,1),0)</f>
        <v>1</v>
      </c>
      <c r="L1914" s="4" t="n">
        <f aca="false">+RANDBETWEEN(1,5)</f>
        <v>1</v>
      </c>
      <c r="M1914" s="4" t="str">
        <f aca="false">+VLOOKUP(A1914&amp;B1914,[1]country_org_des!$A$1:$E$1048576,5,0)</f>
        <v>FTL||Supplier_231||Plant_15||FTL_DE_W-DE_W_1000</v>
      </c>
      <c r="N1914" s="4" t="n">
        <f aca="false">+FIND("FTL",M1914,2)+4</f>
        <v>34</v>
      </c>
      <c r="O1914" s="0" t="n">
        <f aca="false">+FIND("-",M1914)</f>
        <v>38</v>
      </c>
      <c r="P1914" s="0" t="n">
        <f aca="false">+LEN(M1914)</f>
        <v>47</v>
      </c>
      <c r="Q1914" s="0" t="str">
        <f aca="false">+RIGHT(M1914,P1914-O1914)</f>
        <v>DE_W_1000</v>
      </c>
      <c r="R1914" s="0" t="n">
        <f aca="false">+LEN(M1914)-LEN(SUBSTITUTE(M1914,"_",""))</f>
        <v>6</v>
      </c>
      <c r="S1914" s="0" t="n">
        <f aca="false">+FIND("!",T1914)</f>
        <v>43</v>
      </c>
      <c r="T1914" s="0" t="str">
        <f aca="false">+SUBSTITUTE(M1914,"_","!",R1914)</f>
        <v>FTL||Supplier_231||Plant_15||FTL_DE_W-DE_W!1000</v>
      </c>
    </row>
    <row r="1915" customFormat="false" ht="12.8" hidden="true" customHeight="false" outlineLevel="0" collapsed="false">
      <c r="A1915" s="0" t="s">
        <v>954</v>
      </c>
      <c r="B1915" s="0" t="s">
        <v>2047</v>
      </c>
      <c r="C1915" s="0" t="s">
        <v>2129</v>
      </c>
      <c r="D1915" s="0" t="n">
        <v>133</v>
      </c>
      <c r="E1915" s="4" t="str">
        <f aca="false">+LEFT(RIGHT(M1915,P1915-N1915+1),O1915-N1915)</f>
        <v>DE_W</v>
      </c>
      <c r="F1915" s="4" t="str">
        <f aca="false">+RIGHT(LEFT(M1915,S1915-1),S1915-O1915-1)</f>
        <v>DE_W</v>
      </c>
      <c r="G1915" s="4" t="n">
        <f aca="false">+D1915*VLOOKUP(C1915,[1]commodities!A$1:H$1048576,2,0)</f>
        <v>47.2920000042</v>
      </c>
      <c r="H1915" s="4" t="n">
        <f aca="false">+$D1915*VLOOKUP(C1915,[1]commodities!A$1:H$1048576,3,0)</f>
        <v>0.4610390337</v>
      </c>
      <c r="I1915" s="4" t="n">
        <f aca="false">+G1915/K1915</f>
        <v>47.2920000042</v>
      </c>
      <c r="J1915" s="4" t="n">
        <f aca="false">+H1915/K1915</f>
        <v>0.4610390337</v>
      </c>
      <c r="K1915" s="4" t="n">
        <f aca="false">+ROUNDUP(MAX(G1915/12000,H1915/51,1),0)</f>
        <v>1</v>
      </c>
      <c r="L1915" s="4" t="n">
        <f aca="false">+RANDBETWEEN(1,5)</f>
        <v>3</v>
      </c>
      <c r="M1915" s="4" t="str">
        <f aca="false">+VLOOKUP(A1915&amp;B1915,[1]country_org_des!$A$1:$E$1048576,5,0)</f>
        <v>FTL||Supplier_231||Plant_15||FTL_DE_W-DE_W_1000</v>
      </c>
      <c r="N1915" s="4" t="n">
        <f aca="false">+FIND("FTL",M1915,2)+4</f>
        <v>34</v>
      </c>
      <c r="O1915" s="0" t="n">
        <f aca="false">+FIND("-",M1915)</f>
        <v>38</v>
      </c>
      <c r="P1915" s="0" t="n">
        <f aca="false">+LEN(M1915)</f>
        <v>47</v>
      </c>
      <c r="Q1915" s="0" t="str">
        <f aca="false">+RIGHT(M1915,P1915-O1915)</f>
        <v>DE_W_1000</v>
      </c>
      <c r="R1915" s="0" t="n">
        <f aca="false">+LEN(M1915)-LEN(SUBSTITUTE(M1915,"_",""))</f>
        <v>6</v>
      </c>
      <c r="S1915" s="0" t="n">
        <f aca="false">+FIND("!",T1915)</f>
        <v>43</v>
      </c>
      <c r="T1915" s="0" t="str">
        <f aca="false">+SUBSTITUTE(M1915,"_","!",R1915)</f>
        <v>FTL||Supplier_231||Plant_15||FTL_DE_W-DE_W!1000</v>
      </c>
    </row>
    <row r="1916" customFormat="false" ht="12.8" hidden="true" customHeight="false" outlineLevel="0" collapsed="false">
      <c r="A1916" s="0" t="s">
        <v>954</v>
      </c>
      <c r="B1916" s="0" t="s">
        <v>2047</v>
      </c>
      <c r="C1916" s="0" t="s">
        <v>2130</v>
      </c>
      <c r="D1916" s="0" t="n">
        <v>19</v>
      </c>
      <c r="E1916" s="4" t="str">
        <f aca="false">+LEFT(RIGHT(M1916,P1916-N1916+1),O1916-N1916)</f>
        <v>DE_W</v>
      </c>
      <c r="F1916" s="4" t="str">
        <f aca="false">+RIGHT(LEFT(M1916,S1916-1),S1916-O1916-1)</f>
        <v>DE_W</v>
      </c>
      <c r="G1916" s="4" t="n">
        <f aca="false">+D1916*VLOOKUP(C1916,[1]commodities!A$1:H$1048576,2,0)</f>
        <v>6.7560000006</v>
      </c>
      <c r="H1916" s="4" t="n">
        <f aca="false">+$D1916*VLOOKUP(C1916,[1]commodities!A$1:H$1048576,3,0)</f>
        <v>0.0658627191</v>
      </c>
      <c r="I1916" s="4" t="n">
        <f aca="false">+G1916/K1916</f>
        <v>6.7560000006</v>
      </c>
      <c r="J1916" s="4" t="n">
        <f aca="false">+H1916/K1916</f>
        <v>0.0658627191</v>
      </c>
      <c r="K1916" s="4" t="n">
        <f aca="false">+ROUNDUP(MAX(G1916/12000,H1916/51,1),0)</f>
        <v>1</v>
      </c>
      <c r="L1916" s="4" t="n">
        <f aca="false">+RANDBETWEEN(1,5)</f>
        <v>4</v>
      </c>
      <c r="M1916" s="4" t="str">
        <f aca="false">+VLOOKUP(A1916&amp;B1916,[1]country_org_des!$A$1:$E$1048576,5,0)</f>
        <v>FTL||Supplier_231||Plant_15||FTL_DE_W-DE_W_1000</v>
      </c>
      <c r="N1916" s="4" t="n">
        <f aca="false">+FIND("FTL",M1916,2)+4</f>
        <v>34</v>
      </c>
      <c r="O1916" s="0" t="n">
        <f aca="false">+FIND("-",M1916)</f>
        <v>38</v>
      </c>
      <c r="P1916" s="0" t="n">
        <f aca="false">+LEN(M1916)</f>
        <v>47</v>
      </c>
      <c r="Q1916" s="0" t="str">
        <f aca="false">+RIGHT(M1916,P1916-O1916)</f>
        <v>DE_W_1000</v>
      </c>
      <c r="R1916" s="0" t="n">
        <f aca="false">+LEN(M1916)-LEN(SUBSTITUTE(M1916,"_",""))</f>
        <v>6</v>
      </c>
      <c r="S1916" s="0" t="n">
        <f aca="false">+FIND("!",T1916)</f>
        <v>43</v>
      </c>
      <c r="T1916" s="0" t="str">
        <f aca="false">+SUBSTITUTE(M1916,"_","!",R1916)</f>
        <v>FTL||Supplier_231||Plant_15||FTL_DE_W-DE_W!1000</v>
      </c>
    </row>
    <row r="1917" customFormat="false" ht="12.8" hidden="true" customHeight="false" outlineLevel="0" collapsed="false">
      <c r="A1917" s="0" t="s">
        <v>954</v>
      </c>
      <c r="B1917" s="0" t="s">
        <v>2047</v>
      </c>
      <c r="C1917" s="0" t="s">
        <v>2131</v>
      </c>
      <c r="D1917" s="0" t="n">
        <v>133</v>
      </c>
      <c r="E1917" s="4" t="str">
        <f aca="false">+LEFT(RIGHT(M1917,P1917-N1917+1),O1917-N1917)</f>
        <v>DE_W</v>
      </c>
      <c r="F1917" s="4" t="str">
        <f aca="false">+RIGHT(LEFT(M1917,S1917-1),S1917-O1917-1)</f>
        <v>DE_W</v>
      </c>
      <c r="G1917" s="4" t="n">
        <f aca="false">+D1917*VLOOKUP(C1917,[1]commodities!A$1:H$1048576,2,0)</f>
        <v>47.2920000042</v>
      </c>
      <c r="H1917" s="4" t="n">
        <f aca="false">+$D1917*VLOOKUP(C1917,[1]commodities!A$1:H$1048576,3,0)</f>
        <v>0.4610390337</v>
      </c>
      <c r="I1917" s="4" t="n">
        <f aca="false">+G1917/K1917</f>
        <v>47.2920000042</v>
      </c>
      <c r="J1917" s="4" t="n">
        <f aca="false">+H1917/K1917</f>
        <v>0.4610390337</v>
      </c>
      <c r="K1917" s="4" t="n">
        <f aca="false">+ROUNDUP(MAX(G1917/12000,H1917/51,1),0)</f>
        <v>1</v>
      </c>
      <c r="L1917" s="4" t="n">
        <f aca="false">+RANDBETWEEN(1,5)</f>
        <v>5</v>
      </c>
      <c r="M1917" s="4" t="str">
        <f aca="false">+VLOOKUP(A1917&amp;B1917,[1]country_org_des!$A$1:$E$1048576,5,0)</f>
        <v>FTL||Supplier_231||Plant_15||FTL_DE_W-DE_W_1000</v>
      </c>
      <c r="N1917" s="4" t="n">
        <f aca="false">+FIND("FTL",M1917,2)+4</f>
        <v>34</v>
      </c>
      <c r="O1917" s="0" t="n">
        <f aca="false">+FIND("-",M1917)</f>
        <v>38</v>
      </c>
      <c r="P1917" s="0" t="n">
        <f aca="false">+LEN(M1917)</f>
        <v>47</v>
      </c>
      <c r="Q1917" s="0" t="str">
        <f aca="false">+RIGHT(M1917,P1917-O1917)</f>
        <v>DE_W_1000</v>
      </c>
      <c r="R1917" s="0" t="n">
        <f aca="false">+LEN(M1917)-LEN(SUBSTITUTE(M1917,"_",""))</f>
        <v>6</v>
      </c>
      <c r="S1917" s="0" t="n">
        <f aca="false">+FIND("!",T1917)</f>
        <v>43</v>
      </c>
      <c r="T1917" s="0" t="str">
        <f aca="false">+SUBSTITUTE(M1917,"_","!",R1917)</f>
        <v>FTL||Supplier_231||Plant_15||FTL_DE_W-DE_W!1000</v>
      </c>
    </row>
    <row r="1918" customFormat="false" ht="12.8" hidden="true" customHeight="false" outlineLevel="0" collapsed="false">
      <c r="A1918" s="0" t="s">
        <v>954</v>
      </c>
      <c r="B1918" s="0" t="s">
        <v>2047</v>
      </c>
      <c r="C1918" s="0" t="s">
        <v>2132</v>
      </c>
      <c r="D1918" s="0" t="n">
        <v>40</v>
      </c>
      <c r="E1918" s="4" t="str">
        <f aca="false">+LEFT(RIGHT(M1918,P1918-N1918+1),O1918-N1918)</f>
        <v>DE_W</v>
      </c>
      <c r="F1918" s="4" t="str">
        <f aca="false">+RIGHT(LEFT(M1918,S1918-1),S1918-O1918-1)</f>
        <v>DE_W</v>
      </c>
      <c r="G1918" s="4" t="n">
        <f aca="false">+D1918*VLOOKUP(C1918,[1]commodities!A$1:H$1048576,2,0)</f>
        <v>7.12</v>
      </c>
      <c r="H1918" s="4" t="n">
        <f aca="false">+$D1918*VLOOKUP(C1918,[1]commodities!A$1:H$1048576,3,0)</f>
        <v>0.06586272</v>
      </c>
      <c r="I1918" s="4" t="n">
        <f aca="false">+G1918/K1918</f>
        <v>7.12</v>
      </c>
      <c r="J1918" s="4" t="n">
        <f aca="false">+H1918/K1918</f>
        <v>0.06586272</v>
      </c>
      <c r="K1918" s="4" t="n">
        <f aca="false">+ROUNDUP(MAX(G1918/12000,H1918/51,1),0)</f>
        <v>1</v>
      </c>
      <c r="L1918" s="4" t="n">
        <f aca="false">+RANDBETWEEN(1,5)</f>
        <v>1</v>
      </c>
      <c r="M1918" s="4" t="str">
        <f aca="false">+VLOOKUP(A1918&amp;B1918,[1]country_org_des!$A$1:$E$1048576,5,0)</f>
        <v>FTL||Supplier_231||Plant_15||FTL_DE_W-DE_W_1000</v>
      </c>
      <c r="N1918" s="4" t="n">
        <f aca="false">+FIND("FTL",M1918,2)+4</f>
        <v>34</v>
      </c>
      <c r="O1918" s="0" t="n">
        <f aca="false">+FIND("-",M1918)</f>
        <v>38</v>
      </c>
      <c r="P1918" s="0" t="n">
        <f aca="false">+LEN(M1918)</f>
        <v>47</v>
      </c>
      <c r="Q1918" s="0" t="str">
        <f aca="false">+RIGHT(M1918,P1918-O1918)</f>
        <v>DE_W_1000</v>
      </c>
      <c r="R1918" s="0" t="n">
        <f aca="false">+LEN(M1918)-LEN(SUBSTITUTE(M1918,"_",""))</f>
        <v>6</v>
      </c>
      <c r="S1918" s="0" t="n">
        <f aca="false">+FIND("!",T1918)</f>
        <v>43</v>
      </c>
      <c r="T1918" s="0" t="str">
        <f aca="false">+SUBSTITUTE(M1918,"_","!",R1918)</f>
        <v>FTL||Supplier_231||Plant_15||FTL_DE_W-DE_W!1000</v>
      </c>
    </row>
    <row r="1919" customFormat="false" ht="12.8" hidden="true" customHeight="false" outlineLevel="0" collapsed="false">
      <c r="A1919" s="0" t="s">
        <v>954</v>
      </c>
      <c r="B1919" s="0" t="s">
        <v>2047</v>
      </c>
      <c r="C1919" s="0" t="s">
        <v>2133</v>
      </c>
      <c r="D1919" s="0" t="n">
        <v>40</v>
      </c>
      <c r="E1919" s="4" t="str">
        <f aca="false">+LEFT(RIGHT(M1919,P1919-N1919+1),O1919-N1919)</f>
        <v>DE_W</v>
      </c>
      <c r="F1919" s="4" t="str">
        <f aca="false">+RIGHT(LEFT(M1919,S1919-1),S1919-O1919-1)</f>
        <v>DE_W</v>
      </c>
      <c r="G1919" s="4" t="n">
        <f aca="false">+D1919*VLOOKUP(C1919,[1]commodities!A$1:H$1048576,2,0)</f>
        <v>7.12</v>
      </c>
      <c r="H1919" s="4" t="n">
        <f aca="false">+$D1919*VLOOKUP(C1919,[1]commodities!A$1:H$1048576,3,0)</f>
        <v>0.06586272</v>
      </c>
      <c r="I1919" s="4" t="n">
        <f aca="false">+G1919/K1919</f>
        <v>7.12</v>
      </c>
      <c r="J1919" s="4" t="n">
        <f aca="false">+H1919/K1919</f>
        <v>0.06586272</v>
      </c>
      <c r="K1919" s="4" t="n">
        <f aca="false">+ROUNDUP(MAX(G1919/12000,H1919/51,1),0)</f>
        <v>1</v>
      </c>
      <c r="L1919" s="4" t="n">
        <f aca="false">+RANDBETWEEN(1,5)</f>
        <v>4</v>
      </c>
      <c r="M1919" s="4" t="str">
        <f aca="false">+VLOOKUP(A1919&amp;B1919,[1]country_org_des!$A$1:$E$1048576,5,0)</f>
        <v>FTL||Supplier_231||Plant_15||FTL_DE_W-DE_W_1000</v>
      </c>
      <c r="N1919" s="4" t="n">
        <f aca="false">+FIND("FTL",M1919,2)+4</f>
        <v>34</v>
      </c>
      <c r="O1919" s="0" t="n">
        <f aca="false">+FIND("-",M1919)</f>
        <v>38</v>
      </c>
      <c r="P1919" s="0" t="n">
        <f aca="false">+LEN(M1919)</f>
        <v>47</v>
      </c>
      <c r="Q1919" s="0" t="str">
        <f aca="false">+RIGHT(M1919,P1919-O1919)</f>
        <v>DE_W_1000</v>
      </c>
      <c r="R1919" s="0" t="n">
        <f aca="false">+LEN(M1919)-LEN(SUBSTITUTE(M1919,"_",""))</f>
        <v>6</v>
      </c>
      <c r="S1919" s="0" t="n">
        <f aca="false">+FIND("!",T1919)</f>
        <v>43</v>
      </c>
      <c r="T1919" s="0" t="str">
        <f aca="false">+SUBSTITUTE(M1919,"_","!",R1919)</f>
        <v>FTL||Supplier_231||Plant_15||FTL_DE_W-DE_W!1000</v>
      </c>
    </row>
    <row r="1920" customFormat="false" ht="12.8" hidden="true" customHeight="false" outlineLevel="0" collapsed="false">
      <c r="A1920" s="0" t="s">
        <v>954</v>
      </c>
      <c r="B1920" s="0" t="s">
        <v>2047</v>
      </c>
      <c r="C1920" s="0" t="s">
        <v>2134</v>
      </c>
      <c r="D1920" s="0" t="n">
        <v>120</v>
      </c>
      <c r="E1920" s="4" t="str">
        <f aca="false">+LEFT(RIGHT(M1920,P1920-N1920+1),O1920-N1920)</f>
        <v>DE_W</v>
      </c>
      <c r="F1920" s="4" t="str">
        <f aca="false">+RIGHT(LEFT(M1920,S1920-1),S1920-O1920-1)</f>
        <v>DE_W</v>
      </c>
      <c r="G1920" s="4" t="n">
        <f aca="false">+D1920*VLOOKUP(C1920,[1]commodities!A$1:H$1048576,2,0)</f>
        <v>21.36</v>
      </c>
      <c r="H1920" s="4" t="n">
        <f aca="false">+$D1920*VLOOKUP(C1920,[1]commodities!A$1:H$1048576,3,0)</f>
        <v>0.19758816</v>
      </c>
      <c r="I1920" s="4" t="n">
        <f aca="false">+G1920/K1920</f>
        <v>21.36</v>
      </c>
      <c r="J1920" s="4" t="n">
        <f aca="false">+H1920/K1920</f>
        <v>0.19758816</v>
      </c>
      <c r="K1920" s="4" t="n">
        <f aca="false">+ROUNDUP(MAX(G1920/12000,H1920/51,1),0)</f>
        <v>1</v>
      </c>
      <c r="L1920" s="4" t="n">
        <f aca="false">+RANDBETWEEN(1,5)</f>
        <v>3</v>
      </c>
      <c r="M1920" s="4" t="str">
        <f aca="false">+VLOOKUP(A1920&amp;B1920,[1]country_org_des!$A$1:$E$1048576,5,0)</f>
        <v>FTL||Supplier_231||Plant_15||FTL_DE_W-DE_W_1000</v>
      </c>
      <c r="N1920" s="4" t="n">
        <f aca="false">+FIND("FTL",M1920,2)+4</f>
        <v>34</v>
      </c>
      <c r="O1920" s="0" t="n">
        <f aca="false">+FIND("-",M1920)</f>
        <v>38</v>
      </c>
      <c r="P1920" s="0" t="n">
        <f aca="false">+LEN(M1920)</f>
        <v>47</v>
      </c>
      <c r="Q1920" s="0" t="str">
        <f aca="false">+RIGHT(M1920,P1920-O1920)</f>
        <v>DE_W_1000</v>
      </c>
      <c r="R1920" s="0" t="n">
        <f aca="false">+LEN(M1920)-LEN(SUBSTITUTE(M1920,"_",""))</f>
        <v>6</v>
      </c>
      <c r="S1920" s="0" t="n">
        <f aca="false">+FIND("!",T1920)</f>
        <v>43</v>
      </c>
      <c r="T1920" s="0" t="str">
        <f aca="false">+SUBSTITUTE(M1920,"_","!",R1920)</f>
        <v>FTL||Supplier_231||Plant_15||FTL_DE_W-DE_W!1000</v>
      </c>
    </row>
    <row r="1921" customFormat="false" ht="12.8" hidden="true" customHeight="false" outlineLevel="0" collapsed="false">
      <c r="A1921" s="0" t="s">
        <v>954</v>
      </c>
      <c r="B1921" s="0" t="s">
        <v>2047</v>
      </c>
      <c r="C1921" s="0" t="s">
        <v>2135</v>
      </c>
      <c r="D1921" s="0" t="n">
        <v>40</v>
      </c>
      <c r="E1921" s="4" t="str">
        <f aca="false">+LEFT(RIGHT(M1921,P1921-N1921+1),O1921-N1921)</f>
        <v>DE_W</v>
      </c>
      <c r="F1921" s="4" t="str">
        <f aca="false">+RIGHT(LEFT(M1921,S1921-1),S1921-O1921-1)</f>
        <v>DE_W</v>
      </c>
      <c r="G1921" s="4" t="n">
        <f aca="false">+D1921*VLOOKUP(C1921,[1]commodities!A$1:H$1048576,2,0)</f>
        <v>7.12</v>
      </c>
      <c r="H1921" s="4" t="n">
        <f aca="false">+$D1921*VLOOKUP(C1921,[1]commodities!A$1:H$1048576,3,0)</f>
        <v>0.06586272</v>
      </c>
      <c r="I1921" s="4" t="n">
        <f aca="false">+G1921/K1921</f>
        <v>7.12</v>
      </c>
      <c r="J1921" s="4" t="n">
        <f aca="false">+H1921/K1921</f>
        <v>0.06586272</v>
      </c>
      <c r="K1921" s="4" t="n">
        <f aca="false">+ROUNDUP(MAX(G1921/12000,H1921/51,1),0)</f>
        <v>1</v>
      </c>
      <c r="L1921" s="4" t="n">
        <f aca="false">+RANDBETWEEN(1,5)</f>
        <v>3</v>
      </c>
      <c r="M1921" s="4" t="str">
        <f aca="false">+VLOOKUP(A1921&amp;B1921,[1]country_org_des!$A$1:$E$1048576,5,0)</f>
        <v>FTL||Supplier_231||Plant_15||FTL_DE_W-DE_W_1000</v>
      </c>
      <c r="N1921" s="4" t="n">
        <f aca="false">+FIND("FTL",M1921,2)+4</f>
        <v>34</v>
      </c>
      <c r="O1921" s="0" t="n">
        <f aca="false">+FIND("-",M1921)</f>
        <v>38</v>
      </c>
      <c r="P1921" s="0" t="n">
        <f aca="false">+LEN(M1921)</f>
        <v>47</v>
      </c>
      <c r="Q1921" s="0" t="str">
        <f aca="false">+RIGHT(M1921,P1921-O1921)</f>
        <v>DE_W_1000</v>
      </c>
      <c r="R1921" s="0" t="n">
        <f aca="false">+LEN(M1921)-LEN(SUBSTITUTE(M1921,"_",""))</f>
        <v>6</v>
      </c>
      <c r="S1921" s="0" t="n">
        <f aca="false">+FIND("!",T1921)</f>
        <v>43</v>
      </c>
      <c r="T1921" s="0" t="str">
        <f aca="false">+SUBSTITUTE(M1921,"_","!",R1921)</f>
        <v>FTL||Supplier_231||Plant_15||FTL_DE_W-DE_W!1000</v>
      </c>
    </row>
    <row r="1922" customFormat="false" ht="12.8" hidden="true" customHeight="false" outlineLevel="0" collapsed="false">
      <c r="A1922" s="0" t="s">
        <v>954</v>
      </c>
      <c r="B1922" s="0" t="s">
        <v>2047</v>
      </c>
      <c r="C1922" s="0" t="s">
        <v>2136</v>
      </c>
      <c r="D1922" s="0" t="n">
        <v>160</v>
      </c>
      <c r="E1922" s="4" t="str">
        <f aca="false">+LEFT(RIGHT(M1922,P1922-N1922+1),O1922-N1922)</f>
        <v>DE_W</v>
      </c>
      <c r="F1922" s="4" t="str">
        <f aca="false">+RIGHT(LEFT(M1922,S1922-1),S1922-O1922-1)</f>
        <v>DE_W</v>
      </c>
      <c r="G1922" s="4" t="n">
        <f aca="false">+D1922*VLOOKUP(C1922,[1]commodities!A$1:H$1048576,2,0)</f>
        <v>28.48</v>
      </c>
      <c r="H1922" s="4" t="n">
        <f aca="false">+$D1922*VLOOKUP(C1922,[1]commodities!A$1:H$1048576,3,0)</f>
        <v>0.26345088</v>
      </c>
      <c r="I1922" s="4" t="n">
        <f aca="false">+G1922/K1922</f>
        <v>28.48</v>
      </c>
      <c r="J1922" s="4" t="n">
        <f aca="false">+H1922/K1922</f>
        <v>0.26345088</v>
      </c>
      <c r="K1922" s="4" t="n">
        <f aca="false">+ROUNDUP(MAX(G1922/12000,H1922/51,1),0)</f>
        <v>1</v>
      </c>
      <c r="L1922" s="4" t="n">
        <f aca="false">+RANDBETWEEN(1,5)</f>
        <v>4</v>
      </c>
      <c r="M1922" s="4" t="str">
        <f aca="false">+VLOOKUP(A1922&amp;B1922,[1]country_org_des!$A$1:$E$1048576,5,0)</f>
        <v>FTL||Supplier_231||Plant_15||FTL_DE_W-DE_W_1000</v>
      </c>
      <c r="N1922" s="4" t="n">
        <f aca="false">+FIND("FTL",M1922,2)+4</f>
        <v>34</v>
      </c>
      <c r="O1922" s="0" t="n">
        <f aca="false">+FIND("-",M1922)</f>
        <v>38</v>
      </c>
      <c r="P1922" s="0" t="n">
        <f aca="false">+LEN(M1922)</f>
        <v>47</v>
      </c>
      <c r="Q1922" s="0" t="str">
        <f aca="false">+RIGHT(M1922,P1922-O1922)</f>
        <v>DE_W_1000</v>
      </c>
      <c r="R1922" s="0" t="n">
        <f aca="false">+LEN(M1922)-LEN(SUBSTITUTE(M1922,"_",""))</f>
        <v>6</v>
      </c>
      <c r="S1922" s="0" t="n">
        <f aca="false">+FIND("!",T1922)</f>
        <v>43</v>
      </c>
      <c r="T1922" s="0" t="str">
        <f aca="false">+SUBSTITUTE(M1922,"_","!",R1922)</f>
        <v>FTL||Supplier_231||Plant_15||FTL_DE_W-DE_W!1000</v>
      </c>
    </row>
    <row r="1923" customFormat="false" ht="12.8" hidden="true" customHeight="false" outlineLevel="0" collapsed="false">
      <c r="A1923" s="0" t="s">
        <v>954</v>
      </c>
      <c r="B1923" s="0" t="s">
        <v>2047</v>
      </c>
      <c r="C1923" s="0" t="s">
        <v>2137</v>
      </c>
      <c r="D1923" s="0" t="n">
        <v>24</v>
      </c>
      <c r="E1923" s="4" t="str">
        <f aca="false">+LEFT(RIGHT(M1923,P1923-N1923+1),O1923-N1923)</f>
        <v>DE_W</v>
      </c>
      <c r="F1923" s="4" t="str">
        <f aca="false">+RIGHT(LEFT(M1923,S1923-1),S1923-O1923-1)</f>
        <v>DE_W</v>
      </c>
      <c r="G1923" s="4" t="n">
        <f aca="false">+D1923*VLOOKUP(C1923,[1]commodities!A$1:H$1048576,2,0)</f>
        <v>7.5199999992</v>
      </c>
      <c r="H1923" s="4" t="n">
        <f aca="false">+$D1923*VLOOKUP(C1923,[1]commodities!A$1:H$1048576,3,0)</f>
        <v>0.06586272</v>
      </c>
      <c r="I1923" s="4" t="n">
        <f aca="false">+G1923/K1923</f>
        <v>7.5199999992</v>
      </c>
      <c r="J1923" s="4" t="n">
        <f aca="false">+H1923/K1923</f>
        <v>0.06586272</v>
      </c>
      <c r="K1923" s="4" t="n">
        <f aca="false">+ROUNDUP(MAX(G1923/12000,H1923/51,1),0)</f>
        <v>1</v>
      </c>
      <c r="L1923" s="4" t="n">
        <f aca="false">+RANDBETWEEN(1,5)</f>
        <v>2</v>
      </c>
      <c r="M1923" s="4" t="str">
        <f aca="false">+VLOOKUP(A1923&amp;B1923,[1]country_org_des!$A$1:$E$1048576,5,0)</f>
        <v>FTL||Supplier_231||Plant_15||FTL_DE_W-DE_W_1000</v>
      </c>
      <c r="N1923" s="4" t="n">
        <f aca="false">+FIND("FTL",M1923,2)+4</f>
        <v>34</v>
      </c>
      <c r="O1923" s="0" t="n">
        <f aca="false">+FIND("-",M1923)</f>
        <v>38</v>
      </c>
      <c r="P1923" s="0" t="n">
        <f aca="false">+LEN(M1923)</f>
        <v>47</v>
      </c>
      <c r="Q1923" s="0" t="str">
        <f aca="false">+RIGHT(M1923,P1923-O1923)</f>
        <v>DE_W_1000</v>
      </c>
      <c r="R1923" s="0" t="n">
        <f aca="false">+LEN(M1923)-LEN(SUBSTITUTE(M1923,"_",""))</f>
        <v>6</v>
      </c>
      <c r="S1923" s="0" t="n">
        <f aca="false">+FIND("!",T1923)</f>
        <v>43</v>
      </c>
      <c r="T1923" s="0" t="str">
        <f aca="false">+SUBSTITUTE(M1923,"_","!",R1923)</f>
        <v>FTL||Supplier_231||Plant_15||FTL_DE_W-DE_W!1000</v>
      </c>
    </row>
    <row r="1924" customFormat="false" ht="12.8" hidden="true" customHeight="false" outlineLevel="0" collapsed="false">
      <c r="A1924" s="0" t="s">
        <v>954</v>
      </c>
      <c r="B1924" s="0" t="s">
        <v>2047</v>
      </c>
      <c r="C1924" s="0" t="s">
        <v>2138</v>
      </c>
      <c r="D1924" s="0" t="n">
        <v>144</v>
      </c>
      <c r="E1924" s="4" t="str">
        <f aca="false">+LEFT(RIGHT(M1924,P1924-N1924+1),O1924-N1924)</f>
        <v>DE_W</v>
      </c>
      <c r="F1924" s="4" t="str">
        <f aca="false">+RIGHT(LEFT(M1924,S1924-1),S1924-O1924-1)</f>
        <v>DE_W</v>
      </c>
      <c r="G1924" s="4" t="n">
        <f aca="false">+D1924*VLOOKUP(C1924,[1]commodities!A$1:H$1048576,2,0)</f>
        <v>45.1199999952</v>
      </c>
      <c r="H1924" s="4" t="n">
        <f aca="false">+$D1924*VLOOKUP(C1924,[1]commodities!A$1:H$1048576,3,0)</f>
        <v>0.39517632</v>
      </c>
      <c r="I1924" s="4" t="n">
        <f aca="false">+G1924/K1924</f>
        <v>45.1199999952</v>
      </c>
      <c r="J1924" s="4" t="n">
        <f aca="false">+H1924/K1924</f>
        <v>0.39517632</v>
      </c>
      <c r="K1924" s="4" t="n">
        <f aca="false">+ROUNDUP(MAX(G1924/12000,H1924/51,1),0)</f>
        <v>1</v>
      </c>
      <c r="L1924" s="4" t="n">
        <f aca="false">+RANDBETWEEN(1,5)</f>
        <v>2</v>
      </c>
      <c r="M1924" s="4" t="str">
        <f aca="false">+VLOOKUP(A1924&amp;B1924,[1]country_org_des!$A$1:$E$1048576,5,0)</f>
        <v>FTL||Supplier_231||Plant_15||FTL_DE_W-DE_W_1000</v>
      </c>
      <c r="N1924" s="4" t="n">
        <f aca="false">+FIND("FTL",M1924,2)+4</f>
        <v>34</v>
      </c>
      <c r="O1924" s="0" t="n">
        <f aca="false">+FIND("-",M1924)</f>
        <v>38</v>
      </c>
      <c r="P1924" s="0" t="n">
        <f aca="false">+LEN(M1924)</f>
        <v>47</v>
      </c>
      <c r="Q1924" s="0" t="str">
        <f aca="false">+RIGHT(M1924,P1924-O1924)</f>
        <v>DE_W_1000</v>
      </c>
      <c r="R1924" s="0" t="n">
        <f aca="false">+LEN(M1924)-LEN(SUBSTITUTE(M1924,"_",""))</f>
        <v>6</v>
      </c>
      <c r="S1924" s="0" t="n">
        <f aca="false">+FIND("!",T1924)</f>
        <v>43</v>
      </c>
      <c r="T1924" s="0" t="str">
        <f aca="false">+SUBSTITUTE(M1924,"_","!",R1924)</f>
        <v>FTL||Supplier_231||Plant_15||FTL_DE_W-DE_W!1000</v>
      </c>
    </row>
    <row r="1925" customFormat="false" ht="12.8" hidden="true" customHeight="false" outlineLevel="0" collapsed="false">
      <c r="A1925" s="0" t="s">
        <v>954</v>
      </c>
      <c r="B1925" s="0" t="s">
        <v>2047</v>
      </c>
      <c r="C1925" s="0" t="s">
        <v>2139</v>
      </c>
      <c r="D1925" s="0" t="n">
        <v>48</v>
      </c>
      <c r="E1925" s="4" t="str">
        <f aca="false">+LEFT(RIGHT(M1925,P1925-N1925+1),O1925-N1925)</f>
        <v>DE_W</v>
      </c>
      <c r="F1925" s="4" t="str">
        <f aca="false">+RIGHT(LEFT(M1925,S1925-1),S1925-O1925-1)</f>
        <v>DE_W</v>
      </c>
      <c r="G1925" s="4" t="n">
        <f aca="false">+D1925*VLOOKUP(C1925,[1]commodities!A$1:H$1048576,2,0)</f>
        <v>15.0399999984</v>
      </c>
      <c r="H1925" s="4" t="n">
        <f aca="false">+$D1925*VLOOKUP(C1925,[1]commodities!A$1:H$1048576,3,0)</f>
        <v>0.13172544</v>
      </c>
      <c r="I1925" s="4" t="n">
        <f aca="false">+G1925/K1925</f>
        <v>15.0399999984</v>
      </c>
      <c r="J1925" s="4" t="n">
        <f aca="false">+H1925/K1925</f>
        <v>0.13172544</v>
      </c>
      <c r="K1925" s="4" t="n">
        <f aca="false">+ROUNDUP(MAX(G1925/12000,H1925/51,1),0)</f>
        <v>1</v>
      </c>
      <c r="L1925" s="4" t="n">
        <f aca="false">+RANDBETWEEN(1,5)</f>
        <v>3</v>
      </c>
      <c r="M1925" s="4" t="str">
        <f aca="false">+VLOOKUP(A1925&amp;B1925,[1]country_org_des!$A$1:$E$1048576,5,0)</f>
        <v>FTL||Supplier_231||Plant_15||FTL_DE_W-DE_W_1000</v>
      </c>
      <c r="N1925" s="4" t="n">
        <f aca="false">+FIND("FTL",M1925,2)+4</f>
        <v>34</v>
      </c>
      <c r="O1925" s="0" t="n">
        <f aca="false">+FIND("-",M1925)</f>
        <v>38</v>
      </c>
      <c r="P1925" s="0" t="n">
        <f aca="false">+LEN(M1925)</f>
        <v>47</v>
      </c>
      <c r="Q1925" s="0" t="str">
        <f aca="false">+RIGHT(M1925,P1925-O1925)</f>
        <v>DE_W_1000</v>
      </c>
      <c r="R1925" s="0" t="n">
        <f aca="false">+LEN(M1925)-LEN(SUBSTITUTE(M1925,"_",""))</f>
        <v>6</v>
      </c>
      <c r="S1925" s="0" t="n">
        <f aca="false">+FIND("!",T1925)</f>
        <v>43</v>
      </c>
      <c r="T1925" s="0" t="str">
        <f aca="false">+SUBSTITUTE(M1925,"_","!",R1925)</f>
        <v>FTL||Supplier_231||Plant_15||FTL_DE_W-DE_W!1000</v>
      </c>
    </row>
    <row r="1926" customFormat="false" ht="12.8" hidden="true" customHeight="false" outlineLevel="0" collapsed="false">
      <c r="A1926" s="0" t="s">
        <v>954</v>
      </c>
      <c r="B1926" s="0" t="s">
        <v>2047</v>
      </c>
      <c r="C1926" s="0" t="s">
        <v>2140</v>
      </c>
      <c r="D1926" s="0" t="n">
        <v>120</v>
      </c>
      <c r="E1926" s="4" t="str">
        <f aca="false">+LEFT(RIGHT(M1926,P1926-N1926+1),O1926-N1926)</f>
        <v>DE_W</v>
      </c>
      <c r="F1926" s="4" t="str">
        <f aca="false">+RIGHT(LEFT(M1926,S1926-1),S1926-O1926-1)</f>
        <v>DE_W</v>
      </c>
      <c r="G1926" s="4" t="n">
        <f aca="false">+D1926*VLOOKUP(C1926,[1]commodities!A$1:H$1048576,2,0)</f>
        <v>37.599999996</v>
      </c>
      <c r="H1926" s="4" t="n">
        <f aca="false">+$D1926*VLOOKUP(C1926,[1]commodities!A$1:H$1048576,3,0)</f>
        <v>0.3293136</v>
      </c>
      <c r="I1926" s="4" t="n">
        <f aca="false">+G1926/K1926</f>
        <v>37.599999996</v>
      </c>
      <c r="J1926" s="4" t="n">
        <f aca="false">+H1926/K1926</f>
        <v>0.3293136</v>
      </c>
      <c r="K1926" s="4" t="n">
        <f aca="false">+ROUNDUP(MAX(G1926/12000,H1926/51,1),0)</f>
        <v>1</v>
      </c>
      <c r="L1926" s="4" t="n">
        <f aca="false">+RANDBETWEEN(1,5)</f>
        <v>5</v>
      </c>
      <c r="M1926" s="4" t="str">
        <f aca="false">+VLOOKUP(A1926&amp;B1926,[1]country_org_des!$A$1:$E$1048576,5,0)</f>
        <v>FTL||Supplier_231||Plant_15||FTL_DE_W-DE_W_1000</v>
      </c>
      <c r="N1926" s="4" t="n">
        <f aca="false">+FIND("FTL",M1926,2)+4</f>
        <v>34</v>
      </c>
      <c r="O1926" s="0" t="n">
        <f aca="false">+FIND("-",M1926)</f>
        <v>38</v>
      </c>
      <c r="P1926" s="0" t="n">
        <f aca="false">+LEN(M1926)</f>
        <v>47</v>
      </c>
      <c r="Q1926" s="0" t="str">
        <f aca="false">+RIGHT(M1926,P1926-O1926)</f>
        <v>DE_W_1000</v>
      </c>
      <c r="R1926" s="0" t="n">
        <f aca="false">+LEN(M1926)-LEN(SUBSTITUTE(M1926,"_",""))</f>
        <v>6</v>
      </c>
      <c r="S1926" s="0" t="n">
        <f aca="false">+FIND("!",T1926)</f>
        <v>43</v>
      </c>
      <c r="T1926" s="0" t="str">
        <f aca="false">+SUBSTITUTE(M1926,"_","!",R1926)</f>
        <v>FTL||Supplier_231||Plant_15||FTL_DE_W-DE_W!1000</v>
      </c>
    </row>
    <row r="1927" customFormat="false" ht="12.8" hidden="true" customHeight="false" outlineLevel="0" collapsed="false">
      <c r="A1927" s="0" t="s">
        <v>954</v>
      </c>
      <c r="B1927" s="0" t="s">
        <v>2047</v>
      </c>
      <c r="C1927" s="0" t="s">
        <v>2141</v>
      </c>
      <c r="D1927" s="0" t="n">
        <v>20</v>
      </c>
      <c r="E1927" s="4" t="str">
        <f aca="false">+LEFT(RIGHT(M1927,P1927-N1927+1),O1927-N1927)</f>
        <v>DE_W</v>
      </c>
      <c r="F1927" s="4" t="str">
        <f aca="false">+RIGHT(LEFT(M1927,S1927-1),S1927-O1927-1)</f>
        <v>DE_W</v>
      </c>
      <c r="G1927" s="4" t="n">
        <f aca="false">+D1927*VLOOKUP(C1927,[1]commodities!A$1:H$1048576,2,0)</f>
        <v>6.56</v>
      </c>
      <c r="H1927" s="4" t="n">
        <f aca="false">+$D1927*VLOOKUP(C1927,[1]commodities!A$1:H$1048576,3,0)</f>
        <v>0.06586272</v>
      </c>
      <c r="I1927" s="4" t="n">
        <f aca="false">+G1927/K1927</f>
        <v>6.56</v>
      </c>
      <c r="J1927" s="4" t="n">
        <f aca="false">+H1927/K1927</f>
        <v>0.06586272</v>
      </c>
      <c r="K1927" s="4" t="n">
        <f aca="false">+ROUNDUP(MAX(G1927/12000,H1927/51,1),0)</f>
        <v>1</v>
      </c>
      <c r="L1927" s="4" t="n">
        <f aca="false">+RANDBETWEEN(1,5)</f>
        <v>5</v>
      </c>
      <c r="M1927" s="4" t="str">
        <f aca="false">+VLOOKUP(A1927&amp;B1927,[1]country_org_des!$A$1:$E$1048576,5,0)</f>
        <v>FTL||Supplier_231||Plant_15||FTL_DE_W-DE_W_1000</v>
      </c>
      <c r="N1927" s="4" t="n">
        <f aca="false">+FIND("FTL",M1927,2)+4</f>
        <v>34</v>
      </c>
      <c r="O1927" s="0" t="n">
        <f aca="false">+FIND("-",M1927)</f>
        <v>38</v>
      </c>
      <c r="P1927" s="0" t="n">
        <f aca="false">+LEN(M1927)</f>
        <v>47</v>
      </c>
      <c r="Q1927" s="0" t="str">
        <f aca="false">+RIGHT(M1927,P1927-O1927)</f>
        <v>DE_W_1000</v>
      </c>
      <c r="R1927" s="0" t="n">
        <f aca="false">+LEN(M1927)-LEN(SUBSTITUTE(M1927,"_",""))</f>
        <v>6</v>
      </c>
      <c r="S1927" s="0" t="n">
        <f aca="false">+FIND("!",T1927)</f>
        <v>43</v>
      </c>
      <c r="T1927" s="0" t="str">
        <f aca="false">+SUBSTITUTE(M1927,"_","!",R1927)</f>
        <v>FTL||Supplier_231||Plant_15||FTL_DE_W-DE_W!1000</v>
      </c>
    </row>
    <row r="1928" customFormat="false" ht="12.8" hidden="true" customHeight="false" outlineLevel="0" collapsed="false">
      <c r="A1928" s="0" t="s">
        <v>954</v>
      </c>
      <c r="B1928" s="0" t="s">
        <v>2047</v>
      </c>
      <c r="C1928" s="0" t="s">
        <v>2142</v>
      </c>
      <c r="D1928" s="0" t="n">
        <v>140</v>
      </c>
      <c r="E1928" s="4" t="str">
        <f aca="false">+LEFT(RIGHT(M1928,P1928-N1928+1),O1928-N1928)</f>
        <v>DE_W</v>
      </c>
      <c r="F1928" s="4" t="str">
        <f aca="false">+RIGHT(LEFT(M1928,S1928-1),S1928-O1928-1)</f>
        <v>DE_W</v>
      </c>
      <c r="G1928" s="4" t="n">
        <f aca="false">+D1928*VLOOKUP(C1928,[1]commodities!A$1:H$1048576,2,0)</f>
        <v>45.92</v>
      </c>
      <c r="H1928" s="4" t="n">
        <f aca="false">+$D1928*VLOOKUP(C1928,[1]commodities!A$1:H$1048576,3,0)</f>
        <v>0.46103904</v>
      </c>
      <c r="I1928" s="4" t="n">
        <f aca="false">+G1928/K1928</f>
        <v>45.92</v>
      </c>
      <c r="J1928" s="4" t="n">
        <f aca="false">+H1928/K1928</f>
        <v>0.46103904</v>
      </c>
      <c r="K1928" s="4" t="n">
        <f aca="false">+ROUNDUP(MAX(G1928/12000,H1928/51,1),0)</f>
        <v>1</v>
      </c>
      <c r="L1928" s="4" t="n">
        <f aca="false">+RANDBETWEEN(1,5)</f>
        <v>4</v>
      </c>
      <c r="M1928" s="4" t="str">
        <f aca="false">+VLOOKUP(A1928&amp;B1928,[1]country_org_des!$A$1:$E$1048576,5,0)</f>
        <v>FTL||Supplier_231||Plant_15||FTL_DE_W-DE_W_1000</v>
      </c>
      <c r="N1928" s="4" t="n">
        <f aca="false">+FIND("FTL",M1928,2)+4</f>
        <v>34</v>
      </c>
      <c r="O1928" s="0" t="n">
        <f aca="false">+FIND("-",M1928)</f>
        <v>38</v>
      </c>
      <c r="P1928" s="0" t="n">
        <f aca="false">+LEN(M1928)</f>
        <v>47</v>
      </c>
      <c r="Q1928" s="0" t="str">
        <f aca="false">+RIGHT(M1928,P1928-O1928)</f>
        <v>DE_W_1000</v>
      </c>
      <c r="R1928" s="0" t="n">
        <f aca="false">+LEN(M1928)-LEN(SUBSTITUTE(M1928,"_",""))</f>
        <v>6</v>
      </c>
      <c r="S1928" s="0" t="n">
        <f aca="false">+FIND("!",T1928)</f>
        <v>43</v>
      </c>
      <c r="T1928" s="0" t="str">
        <f aca="false">+SUBSTITUTE(M1928,"_","!",R1928)</f>
        <v>FTL||Supplier_231||Plant_15||FTL_DE_W-DE_W!1000</v>
      </c>
    </row>
    <row r="1929" customFormat="false" ht="12.8" hidden="true" customHeight="false" outlineLevel="0" collapsed="false">
      <c r="A1929" s="0" t="s">
        <v>954</v>
      </c>
      <c r="B1929" s="0" t="s">
        <v>2047</v>
      </c>
      <c r="C1929" s="0" t="s">
        <v>2143</v>
      </c>
      <c r="D1929" s="0" t="n">
        <v>20</v>
      </c>
      <c r="E1929" s="4" t="str">
        <f aca="false">+LEFT(RIGHT(M1929,P1929-N1929+1),O1929-N1929)</f>
        <v>DE_W</v>
      </c>
      <c r="F1929" s="4" t="str">
        <f aca="false">+RIGHT(LEFT(M1929,S1929-1),S1929-O1929-1)</f>
        <v>DE_W</v>
      </c>
      <c r="G1929" s="4" t="n">
        <f aca="false">+D1929*VLOOKUP(C1929,[1]commodities!A$1:H$1048576,2,0)</f>
        <v>6.56</v>
      </c>
      <c r="H1929" s="4" t="n">
        <f aca="false">+$D1929*VLOOKUP(C1929,[1]commodities!A$1:H$1048576,3,0)</f>
        <v>0.06586272</v>
      </c>
      <c r="I1929" s="4" t="n">
        <f aca="false">+G1929/K1929</f>
        <v>6.56</v>
      </c>
      <c r="J1929" s="4" t="n">
        <f aca="false">+H1929/K1929</f>
        <v>0.06586272</v>
      </c>
      <c r="K1929" s="4" t="n">
        <f aca="false">+ROUNDUP(MAX(G1929/12000,H1929/51,1),0)</f>
        <v>1</v>
      </c>
      <c r="L1929" s="4" t="n">
        <f aca="false">+RANDBETWEEN(1,5)</f>
        <v>3</v>
      </c>
      <c r="M1929" s="4" t="str">
        <f aca="false">+VLOOKUP(A1929&amp;B1929,[1]country_org_des!$A$1:$E$1048576,5,0)</f>
        <v>FTL||Supplier_231||Plant_15||FTL_DE_W-DE_W_1000</v>
      </c>
      <c r="N1929" s="4" t="n">
        <f aca="false">+FIND("FTL",M1929,2)+4</f>
        <v>34</v>
      </c>
      <c r="O1929" s="0" t="n">
        <f aca="false">+FIND("-",M1929)</f>
        <v>38</v>
      </c>
      <c r="P1929" s="0" t="n">
        <f aca="false">+LEN(M1929)</f>
        <v>47</v>
      </c>
      <c r="Q1929" s="0" t="str">
        <f aca="false">+RIGHT(M1929,P1929-O1929)</f>
        <v>DE_W_1000</v>
      </c>
      <c r="R1929" s="0" t="n">
        <f aca="false">+LEN(M1929)-LEN(SUBSTITUTE(M1929,"_",""))</f>
        <v>6</v>
      </c>
      <c r="S1929" s="0" t="n">
        <f aca="false">+FIND("!",T1929)</f>
        <v>43</v>
      </c>
      <c r="T1929" s="0" t="str">
        <f aca="false">+SUBSTITUTE(M1929,"_","!",R1929)</f>
        <v>FTL||Supplier_231||Plant_15||FTL_DE_W-DE_W!1000</v>
      </c>
    </row>
    <row r="1930" customFormat="false" ht="12.8" hidden="true" customHeight="false" outlineLevel="0" collapsed="false">
      <c r="A1930" s="0" t="s">
        <v>954</v>
      </c>
      <c r="B1930" s="0" t="s">
        <v>2047</v>
      </c>
      <c r="C1930" s="0" t="s">
        <v>2144</v>
      </c>
      <c r="D1930" s="0" t="n">
        <v>140</v>
      </c>
      <c r="E1930" s="4" t="str">
        <f aca="false">+LEFT(RIGHT(M1930,P1930-N1930+1),O1930-N1930)</f>
        <v>DE_W</v>
      </c>
      <c r="F1930" s="4" t="str">
        <f aca="false">+RIGHT(LEFT(M1930,S1930-1),S1930-O1930-1)</f>
        <v>DE_W</v>
      </c>
      <c r="G1930" s="4" t="n">
        <f aca="false">+D1930*VLOOKUP(C1930,[1]commodities!A$1:H$1048576,2,0)</f>
        <v>45.92</v>
      </c>
      <c r="H1930" s="4" t="n">
        <f aca="false">+$D1930*VLOOKUP(C1930,[1]commodities!A$1:H$1048576,3,0)</f>
        <v>0.46103904</v>
      </c>
      <c r="I1930" s="4" t="n">
        <f aca="false">+G1930/K1930</f>
        <v>45.92</v>
      </c>
      <c r="J1930" s="4" t="n">
        <f aca="false">+H1930/K1930</f>
        <v>0.46103904</v>
      </c>
      <c r="K1930" s="4" t="n">
        <f aca="false">+ROUNDUP(MAX(G1930/12000,H1930/51,1),0)</f>
        <v>1</v>
      </c>
      <c r="L1930" s="4" t="n">
        <f aca="false">+RANDBETWEEN(1,5)</f>
        <v>5</v>
      </c>
      <c r="M1930" s="4" t="str">
        <f aca="false">+VLOOKUP(A1930&amp;B1930,[1]country_org_des!$A$1:$E$1048576,5,0)</f>
        <v>FTL||Supplier_231||Plant_15||FTL_DE_W-DE_W_1000</v>
      </c>
      <c r="N1930" s="4" t="n">
        <f aca="false">+FIND("FTL",M1930,2)+4</f>
        <v>34</v>
      </c>
      <c r="O1930" s="0" t="n">
        <f aca="false">+FIND("-",M1930)</f>
        <v>38</v>
      </c>
      <c r="P1930" s="0" t="n">
        <f aca="false">+LEN(M1930)</f>
        <v>47</v>
      </c>
      <c r="Q1930" s="0" t="str">
        <f aca="false">+RIGHT(M1930,P1930-O1930)</f>
        <v>DE_W_1000</v>
      </c>
      <c r="R1930" s="0" t="n">
        <f aca="false">+LEN(M1930)-LEN(SUBSTITUTE(M1930,"_",""))</f>
        <v>6</v>
      </c>
      <c r="S1930" s="0" t="n">
        <f aca="false">+FIND("!",T1930)</f>
        <v>43</v>
      </c>
      <c r="T1930" s="0" t="str">
        <f aca="false">+SUBSTITUTE(M1930,"_","!",R1930)</f>
        <v>FTL||Supplier_231||Plant_15||FTL_DE_W-DE_W!1000</v>
      </c>
    </row>
    <row r="1931" customFormat="false" ht="12.8" hidden="true" customHeight="false" outlineLevel="0" collapsed="false">
      <c r="A1931" s="0" t="s">
        <v>2145</v>
      </c>
      <c r="B1931" s="0" t="s">
        <v>2047</v>
      </c>
      <c r="C1931" s="0" t="s">
        <v>2146</v>
      </c>
      <c r="D1931" s="0" t="n">
        <v>1425</v>
      </c>
      <c r="E1931" s="4" t="str">
        <f aca="false">+LEFT(RIGHT(M1931,P1931-N1931+1),O1931-N1931)</f>
        <v>CZ</v>
      </c>
      <c r="F1931" s="4" t="str">
        <f aca="false">+RIGHT(LEFT(M1931,S1931-1),S1931-O1931-1)</f>
        <v>DE_W</v>
      </c>
      <c r="G1931" s="4" t="n">
        <f aca="false">+D1931*VLOOKUP(C1931,[1]commodities!A$1:H$1048576,2,0)</f>
        <v>1520.0000000475</v>
      </c>
      <c r="H1931" s="4" t="n">
        <f aca="false">+$D1931*VLOOKUP(C1931,[1]commodities!A$1:H$1048576,3,0)</f>
        <v>11.4</v>
      </c>
      <c r="I1931" s="4" t="n">
        <f aca="false">+G1931/K1931</f>
        <v>1520.0000000475</v>
      </c>
      <c r="J1931" s="4" t="n">
        <f aca="false">+H1931/K1931</f>
        <v>11.4</v>
      </c>
      <c r="K1931" s="4" t="n">
        <f aca="false">+ROUNDUP(MAX(G1931/12000,H1931/51,1),0)</f>
        <v>1</v>
      </c>
      <c r="L1931" s="4" t="n">
        <f aca="false">+RANDBETWEEN(1,5)</f>
        <v>2</v>
      </c>
      <c r="M1931" s="4" t="str">
        <f aca="false">+VLOOKUP(A1931&amp;B1931,[1]country_org_des!$A$1:$E$1048576,5,0)</f>
        <v>FTL||Supplier_247||Plant_15||FTL_CZ-DE_W_1000</v>
      </c>
      <c r="N1931" s="4" t="n">
        <f aca="false">+FIND("FTL",M1931,2)+4</f>
        <v>34</v>
      </c>
      <c r="O1931" s="0" t="n">
        <f aca="false">+FIND("-",M1931)</f>
        <v>36</v>
      </c>
      <c r="P1931" s="0" t="n">
        <f aca="false">+LEN(M1931)</f>
        <v>45</v>
      </c>
      <c r="Q1931" s="0" t="str">
        <f aca="false">+RIGHT(M1931,P1931-O1931)</f>
        <v>DE_W_1000</v>
      </c>
      <c r="R1931" s="0" t="n">
        <f aca="false">+LEN(M1931)-LEN(SUBSTITUTE(M1931,"_",""))</f>
        <v>5</v>
      </c>
      <c r="S1931" s="0" t="n">
        <f aca="false">+FIND("!",T1931)</f>
        <v>41</v>
      </c>
      <c r="T1931" s="0" t="str">
        <f aca="false">+SUBSTITUTE(M1931,"_","!",R1931)</f>
        <v>FTL||Supplier_247||Plant_15||FTL_CZ-DE_W!1000</v>
      </c>
    </row>
    <row r="1932" customFormat="false" ht="12.8" hidden="true" customHeight="false" outlineLevel="0" collapsed="false">
      <c r="A1932" s="0" t="s">
        <v>2145</v>
      </c>
      <c r="B1932" s="0" t="s">
        <v>2047</v>
      </c>
      <c r="C1932" s="0" t="s">
        <v>2147</v>
      </c>
      <c r="D1932" s="0" t="n">
        <v>1350</v>
      </c>
      <c r="E1932" s="4" t="str">
        <f aca="false">+LEFT(RIGHT(M1932,P1932-N1932+1),O1932-N1932)</f>
        <v>CZ</v>
      </c>
      <c r="F1932" s="4" t="str">
        <f aca="false">+RIGHT(LEFT(M1932,S1932-1),S1932-O1932-1)</f>
        <v>DE_W</v>
      </c>
      <c r="G1932" s="4" t="n">
        <f aca="false">+D1932*VLOOKUP(C1932,[1]commodities!A$1:H$1048576,2,0)</f>
        <v>1710.000000045</v>
      </c>
      <c r="H1932" s="4" t="n">
        <f aca="false">+$D1932*VLOOKUP(C1932,[1]commodities!A$1:H$1048576,3,0)</f>
        <v>10.8</v>
      </c>
      <c r="I1932" s="4" t="n">
        <f aca="false">+G1932/K1932</f>
        <v>1710.000000045</v>
      </c>
      <c r="J1932" s="4" t="n">
        <f aca="false">+H1932/K1932</f>
        <v>10.8</v>
      </c>
      <c r="K1932" s="4" t="n">
        <f aca="false">+ROUNDUP(MAX(G1932/12000,H1932/51,1),0)</f>
        <v>1</v>
      </c>
      <c r="L1932" s="4" t="n">
        <f aca="false">+RANDBETWEEN(1,5)</f>
        <v>5</v>
      </c>
      <c r="M1932" s="4" t="str">
        <f aca="false">+VLOOKUP(A1932&amp;B1932,[1]country_org_des!$A$1:$E$1048576,5,0)</f>
        <v>FTL||Supplier_247||Plant_15||FTL_CZ-DE_W_1000</v>
      </c>
      <c r="N1932" s="4" t="n">
        <f aca="false">+FIND("FTL",M1932,2)+4</f>
        <v>34</v>
      </c>
      <c r="O1932" s="0" t="n">
        <f aca="false">+FIND("-",M1932)</f>
        <v>36</v>
      </c>
      <c r="P1932" s="0" t="n">
        <f aca="false">+LEN(M1932)</f>
        <v>45</v>
      </c>
      <c r="Q1932" s="0" t="str">
        <f aca="false">+RIGHT(M1932,P1932-O1932)</f>
        <v>DE_W_1000</v>
      </c>
      <c r="R1932" s="0" t="n">
        <f aca="false">+LEN(M1932)-LEN(SUBSTITUTE(M1932,"_",""))</f>
        <v>5</v>
      </c>
      <c r="S1932" s="0" t="n">
        <f aca="false">+FIND("!",T1932)</f>
        <v>41</v>
      </c>
      <c r="T1932" s="0" t="str">
        <f aca="false">+SUBSTITUTE(M1932,"_","!",R1932)</f>
        <v>FTL||Supplier_247||Plant_15||FTL_CZ-DE_W!1000</v>
      </c>
    </row>
    <row r="1933" customFormat="false" ht="12.8" hidden="true" customHeight="false" outlineLevel="0" collapsed="false">
      <c r="A1933" s="0" t="s">
        <v>2145</v>
      </c>
      <c r="B1933" s="0" t="s">
        <v>2047</v>
      </c>
      <c r="C1933" s="0" t="s">
        <v>2148</v>
      </c>
      <c r="D1933" s="0" t="n">
        <v>975</v>
      </c>
      <c r="E1933" s="4" t="str">
        <f aca="false">+LEFT(RIGHT(M1933,P1933-N1933+1),O1933-N1933)</f>
        <v>CZ</v>
      </c>
      <c r="F1933" s="4" t="str">
        <f aca="false">+RIGHT(LEFT(M1933,S1933-1),S1933-O1933-1)</f>
        <v>DE_W</v>
      </c>
      <c r="G1933" s="4" t="n">
        <f aca="false">+D1933*VLOOKUP(C1933,[1]commodities!A$1:H$1048576,2,0)</f>
        <v>1352.0000000325</v>
      </c>
      <c r="H1933" s="4" t="n">
        <f aca="false">+$D1933*VLOOKUP(C1933,[1]commodities!A$1:H$1048576,3,0)</f>
        <v>7.8</v>
      </c>
      <c r="I1933" s="4" t="n">
        <f aca="false">+G1933/K1933</f>
        <v>1352.0000000325</v>
      </c>
      <c r="J1933" s="4" t="n">
        <f aca="false">+H1933/K1933</f>
        <v>7.8</v>
      </c>
      <c r="K1933" s="4" t="n">
        <f aca="false">+ROUNDUP(MAX(G1933/12000,H1933/51,1),0)</f>
        <v>1</v>
      </c>
      <c r="L1933" s="4" t="n">
        <f aca="false">+RANDBETWEEN(1,5)</f>
        <v>1</v>
      </c>
      <c r="M1933" s="4" t="str">
        <f aca="false">+VLOOKUP(A1933&amp;B1933,[1]country_org_des!$A$1:$E$1048576,5,0)</f>
        <v>FTL||Supplier_247||Plant_15||FTL_CZ-DE_W_1000</v>
      </c>
      <c r="N1933" s="4" t="n">
        <f aca="false">+FIND("FTL",M1933,2)+4</f>
        <v>34</v>
      </c>
      <c r="O1933" s="0" t="n">
        <f aca="false">+FIND("-",M1933)</f>
        <v>36</v>
      </c>
      <c r="P1933" s="0" t="n">
        <f aca="false">+LEN(M1933)</f>
        <v>45</v>
      </c>
      <c r="Q1933" s="0" t="str">
        <f aca="false">+RIGHT(M1933,P1933-O1933)</f>
        <v>DE_W_1000</v>
      </c>
      <c r="R1933" s="0" t="n">
        <f aca="false">+LEN(M1933)-LEN(SUBSTITUTE(M1933,"_",""))</f>
        <v>5</v>
      </c>
      <c r="S1933" s="0" t="n">
        <f aca="false">+FIND("!",T1933)</f>
        <v>41</v>
      </c>
      <c r="T1933" s="0" t="str">
        <f aca="false">+SUBSTITUTE(M1933,"_","!",R1933)</f>
        <v>FTL||Supplier_247||Plant_15||FTL_CZ-DE_W!1000</v>
      </c>
    </row>
    <row r="1934" customFormat="false" ht="12.8" hidden="true" customHeight="false" outlineLevel="0" collapsed="false">
      <c r="A1934" s="0" t="s">
        <v>2145</v>
      </c>
      <c r="B1934" s="0" t="s">
        <v>2047</v>
      </c>
      <c r="C1934" s="0" t="s">
        <v>2149</v>
      </c>
      <c r="D1934" s="0" t="n">
        <v>975</v>
      </c>
      <c r="E1934" s="4" t="str">
        <f aca="false">+LEFT(RIGHT(M1934,P1934-N1934+1),O1934-N1934)</f>
        <v>CZ</v>
      </c>
      <c r="F1934" s="4" t="str">
        <f aca="false">+RIGHT(LEFT(M1934,S1934-1),S1934-O1934-1)</f>
        <v>DE_W</v>
      </c>
      <c r="G1934" s="4" t="n">
        <f aca="false">+D1934*VLOOKUP(C1934,[1]commodities!A$1:H$1048576,2,0)</f>
        <v>1098.5000000325</v>
      </c>
      <c r="H1934" s="4" t="n">
        <f aca="false">+$D1934*VLOOKUP(C1934,[1]commodities!A$1:H$1048576,3,0)</f>
        <v>7.8</v>
      </c>
      <c r="I1934" s="4" t="n">
        <f aca="false">+G1934/K1934</f>
        <v>1098.5000000325</v>
      </c>
      <c r="J1934" s="4" t="n">
        <f aca="false">+H1934/K1934</f>
        <v>7.8</v>
      </c>
      <c r="K1934" s="4" t="n">
        <f aca="false">+ROUNDUP(MAX(G1934/12000,H1934/51,1),0)</f>
        <v>1</v>
      </c>
      <c r="L1934" s="4" t="n">
        <f aca="false">+RANDBETWEEN(1,5)</f>
        <v>2</v>
      </c>
      <c r="M1934" s="4" t="str">
        <f aca="false">+VLOOKUP(A1934&amp;B1934,[1]country_org_des!$A$1:$E$1048576,5,0)</f>
        <v>FTL||Supplier_247||Plant_15||FTL_CZ-DE_W_1000</v>
      </c>
      <c r="N1934" s="4" t="n">
        <f aca="false">+FIND("FTL",M1934,2)+4</f>
        <v>34</v>
      </c>
      <c r="O1934" s="0" t="n">
        <f aca="false">+FIND("-",M1934)</f>
        <v>36</v>
      </c>
      <c r="P1934" s="0" t="n">
        <f aca="false">+LEN(M1934)</f>
        <v>45</v>
      </c>
      <c r="Q1934" s="0" t="str">
        <f aca="false">+RIGHT(M1934,P1934-O1934)</f>
        <v>DE_W_1000</v>
      </c>
      <c r="R1934" s="0" t="n">
        <f aca="false">+LEN(M1934)-LEN(SUBSTITUTE(M1934,"_",""))</f>
        <v>5</v>
      </c>
      <c r="S1934" s="0" t="n">
        <f aca="false">+FIND("!",T1934)</f>
        <v>41</v>
      </c>
      <c r="T1934" s="0" t="str">
        <f aca="false">+SUBSTITUTE(M1934,"_","!",R1934)</f>
        <v>FTL||Supplier_247||Plant_15||FTL_CZ-DE_W!1000</v>
      </c>
    </row>
    <row r="1935" customFormat="false" ht="12.8" hidden="true" customHeight="false" outlineLevel="0" collapsed="false">
      <c r="A1935" s="0" t="s">
        <v>2145</v>
      </c>
      <c r="B1935" s="0" t="s">
        <v>2047</v>
      </c>
      <c r="C1935" s="0" t="s">
        <v>2150</v>
      </c>
      <c r="D1935" s="0" t="n">
        <v>750</v>
      </c>
      <c r="E1935" s="4" t="str">
        <f aca="false">+LEFT(RIGHT(M1935,P1935-N1935+1),O1935-N1935)</f>
        <v>CZ</v>
      </c>
      <c r="F1935" s="4" t="str">
        <f aca="false">+RIGHT(LEFT(M1935,S1935-1),S1935-O1935-1)</f>
        <v>DE_W</v>
      </c>
      <c r="G1935" s="4" t="n">
        <f aca="false">+D1935*VLOOKUP(C1935,[1]commodities!A$1:H$1048576,2,0)</f>
        <v>950.000000025</v>
      </c>
      <c r="H1935" s="4" t="n">
        <f aca="false">+$D1935*VLOOKUP(C1935,[1]commodities!A$1:H$1048576,3,0)</f>
        <v>6</v>
      </c>
      <c r="I1935" s="4" t="n">
        <f aca="false">+G1935/K1935</f>
        <v>950.000000025</v>
      </c>
      <c r="J1935" s="4" t="n">
        <f aca="false">+H1935/K1935</f>
        <v>6</v>
      </c>
      <c r="K1935" s="4" t="n">
        <f aca="false">+ROUNDUP(MAX(G1935/12000,H1935/51,1),0)</f>
        <v>1</v>
      </c>
      <c r="L1935" s="4" t="n">
        <f aca="false">+RANDBETWEEN(1,5)</f>
        <v>5</v>
      </c>
      <c r="M1935" s="4" t="str">
        <f aca="false">+VLOOKUP(A1935&amp;B1935,[1]country_org_des!$A$1:$E$1048576,5,0)</f>
        <v>FTL||Supplier_247||Plant_15||FTL_CZ-DE_W_1000</v>
      </c>
      <c r="N1935" s="4" t="n">
        <f aca="false">+FIND("FTL",M1935,2)+4</f>
        <v>34</v>
      </c>
      <c r="O1935" s="0" t="n">
        <f aca="false">+FIND("-",M1935)</f>
        <v>36</v>
      </c>
      <c r="P1935" s="0" t="n">
        <f aca="false">+LEN(M1935)</f>
        <v>45</v>
      </c>
      <c r="Q1935" s="0" t="str">
        <f aca="false">+RIGHT(M1935,P1935-O1935)</f>
        <v>DE_W_1000</v>
      </c>
      <c r="R1935" s="0" t="n">
        <f aca="false">+LEN(M1935)-LEN(SUBSTITUTE(M1935,"_",""))</f>
        <v>5</v>
      </c>
      <c r="S1935" s="0" t="n">
        <f aca="false">+FIND("!",T1935)</f>
        <v>41</v>
      </c>
      <c r="T1935" s="0" t="str">
        <f aca="false">+SUBSTITUTE(M1935,"_","!",R1935)</f>
        <v>FTL||Supplier_247||Plant_15||FTL_CZ-DE_W!1000</v>
      </c>
    </row>
    <row r="1936" customFormat="false" ht="12.8" hidden="true" customHeight="false" outlineLevel="0" collapsed="false">
      <c r="A1936" s="0" t="s">
        <v>2145</v>
      </c>
      <c r="B1936" s="0" t="s">
        <v>2047</v>
      </c>
      <c r="C1936" s="0" t="s">
        <v>2151</v>
      </c>
      <c r="D1936" s="0" t="n">
        <v>675</v>
      </c>
      <c r="E1936" s="4" t="str">
        <f aca="false">+LEFT(RIGHT(M1936,P1936-N1936+1),O1936-N1936)</f>
        <v>CZ</v>
      </c>
      <c r="F1936" s="4" t="str">
        <f aca="false">+RIGHT(LEFT(M1936,S1936-1),S1936-O1936-1)</f>
        <v>DE_W</v>
      </c>
      <c r="G1936" s="4" t="n">
        <f aca="false">+D1936*VLOOKUP(C1936,[1]commodities!A$1:H$1048576,2,0)</f>
        <v>720.0000000225</v>
      </c>
      <c r="H1936" s="4" t="n">
        <f aca="false">+$D1936*VLOOKUP(C1936,[1]commodities!A$1:H$1048576,3,0)</f>
        <v>5.4</v>
      </c>
      <c r="I1936" s="4" t="n">
        <f aca="false">+G1936/K1936</f>
        <v>720.0000000225</v>
      </c>
      <c r="J1936" s="4" t="n">
        <f aca="false">+H1936/K1936</f>
        <v>5.4</v>
      </c>
      <c r="K1936" s="4" t="n">
        <f aca="false">+ROUNDUP(MAX(G1936/12000,H1936/51,1),0)</f>
        <v>1</v>
      </c>
      <c r="L1936" s="4" t="n">
        <f aca="false">+RANDBETWEEN(1,5)</f>
        <v>5</v>
      </c>
      <c r="M1936" s="4" t="str">
        <f aca="false">+VLOOKUP(A1936&amp;B1936,[1]country_org_des!$A$1:$E$1048576,5,0)</f>
        <v>FTL||Supplier_247||Plant_15||FTL_CZ-DE_W_1000</v>
      </c>
      <c r="N1936" s="4" t="n">
        <f aca="false">+FIND("FTL",M1936,2)+4</f>
        <v>34</v>
      </c>
      <c r="O1936" s="0" t="n">
        <f aca="false">+FIND("-",M1936)</f>
        <v>36</v>
      </c>
      <c r="P1936" s="0" t="n">
        <f aca="false">+LEN(M1936)</f>
        <v>45</v>
      </c>
      <c r="Q1936" s="0" t="str">
        <f aca="false">+RIGHT(M1936,P1936-O1936)</f>
        <v>DE_W_1000</v>
      </c>
      <c r="R1936" s="0" t="n">
        <f aca="false">+LEN(M1936)-LEN(SUBSTITUTE(M1936,"_",""))</f>
        <v>5</v>
      </c>
      <c r="S1936" s="0" t="n">
        <f aca="false">+FIND("!",T1936)</f>
        <v>41</v>
      </c>
      <c r="T1936" s="0" t="str">
        <f aca="false">+SUBSTITUTE(M1936,"_","!",R1936)</f>
        <v>FTL||Supplier_247||Plant_15||FTL_CZ-DE_W!1000</v>
      </c>
    </row>
    <row r="1937" customFormat="false" ht="12.8" hidden="true" customHeight="false" outlineLevel="0" collapsed="false">
      <c r="A1937" s="0" t="s">
        <v>1039</v>
      </c>
      <c r="B1937" s="0" t="s">
        <v>2047</v>
      </c>
      <c r="C1937" s="0" t="s">
        <v>2152</v>
      </c>
      <c r="D1937" s="0" t="n">
        <v>24</v>
      </c>
      <c r="E1937" s="4" t="str">
        <f aca="false">+LEFT(RIGHT(M1937,P1937-N1937+1),O1937-N1937)</f>
        <v>DE_W</v>
      </c>
      <c r="F1937" s="4" t="str">
        <f aca="false">+RIGHT(LEFT(M1937,S1937-1),S1937-O1937-1)</f>
        <v>DE_W</v>
      </c>
      <c r="G1937" s="4" t="n">
        <f aca="false">+D1937*VLOOKUP(C1937,[1]commodities!A$1:H$1048576,2,0)</f>
        <v>142.6399999992</v>
      </c>
      <c r="H1937" s="4" t="n">
        <f aca="false">+$D1937*VLOOKUP(C1937,[1]commodities!A$1:H$1048576,3,0)</f>
        <v>1.92</v>
      </c>
      <c r="I1937" s="4" t="n">
        <f aca="false">+G1937/K1937</f>
        <v>142.6399999992</v>
      </c>
      <c r="J1937" s="4" t="n">
        <f aca="false">+H1937/K1937</f>
        <v>1.92</v>
      </c>
      <c r="K1937" s="4" t="n">
        <f aca="false">+ROUNDUP(MAX(G1937/12000,H1937/51,1),0)</f>
        <v>1</v>
      </c>
      <c r="L1937" s="4" t="n">
        <f aca="false">+RANDBETWEEN(1,5)</f>
        <v>3</v>
      </c>
      <c r="M1937" s="4" t="str">
        <f aca="false">+VLOOKUP(A1937&amp;B1937,[1]country_org_des!$A$1:$E$1048576,5,0)</f>
        <v>FTL||Supplier_233||Plant_15||FTL_DE_W-DE_W_500</v>
      </c>
      <c r="N1937" s="4" t="n">
        <f aca="false">+FIND("FTL",M1937,2)+4</f>
        <v>34</v>
      </c>
      <c r="O1937" s="0" t="n">
        <f aca="false">+FIND("-",M1937)</f>
        <v>38</v>
      </c>
      <c r="P1937" s="0" t="n">
        <f aca="false">+LEN(M1937)</f>
        <v>46</v>
      </c>
      <c r="Q1937" s="0" t="str">
        <f aca="false">+RIGHT(M1937,P1937-O1937)</f>
        <v>DE_W_500</v>
      </c>
      <c r="R1937" s="0" t="n">
        <f aca="false">+LEN(M1937)-LEN(SUBSTITUTE(M1937,"_",""))</f>
        <v>6</v>
      </c>
      <c r="S1937" s="0" t="n">
        <f aca="false">+FIND("!",T1937)</f>
        <v>43</v>
      </c>
      <c r="T1937" s="0" t="str">
        <f aca="false">+SUBSTITUTE(M1937,"_","!",R1937)</f>
        <v>FTL||Supplier_233||Plant_15||FTL_DE_W-DE_W!500</v>
      </c>
    </row>
    <row r="1938" customFormat="false" ht="12.8" hidden="true" customHeight="false" outlineLevel="0" collapsed="false">
      <c r="A1938" s="0" t="s">
        <v>1039</v>
      </c>
      <c r="B1938" s="0" t="s">
        <v>2047</v>
      </c>
      <c r="C1938" s="0" t="s">
        <v>2153</v>
      </c>
      <c r="D1938" s="0" t="n">
        <v>36</v>
      </c>
      <c r="E1938" s="4" t="str">
        <f aca="false">+LEFT(RIGHT(M1938,P1938-N1938+1),O1938-N1938)</f>
        <v>DE_W</v>
      </c>
      <c r="F1938" s="4" t="str">
        <f aca="false">+RIGHT(LEFT(M1938,S1938-1),S1938-O1938-1)</f>
        <v>DE_W</v>
      </c>
      <c r="G1938" s="4" t="n">
        <f aca="false">+D1938*VLOOKUP(C1938,[1]commodities!A$1:H$1048576,2,0)</f>
        <v>146.7200000016</v>
      </c>
      <c r="H1938" s="4" t="n">
        <f aca="false">+$D1938*VLOOKUP(C1938,[1]commodities!A$1:H$1048576,3,0)</f>
        <v>1.9199999988</v>
      </c>
      <c r="I1938" s="4" t="n">
        <f aca="false">+G1938/K1938</f>
        <v>146.7200000016</v>
      </c>
      <c r="J1938" s="4" t="n">
        <f aca="false">+H1938/K1938</f>
        <v>1.9199999988</v>
      </c>
      <c r="K1938" s="4" t="n">
        <f aca="false">+ROUNDUP(MAX(G1938/12000,H1938/51,1),0)</f>
        <v>1</v>
      </c>
      <c r="L1938" s="4" t="n">
        <f aca="false">+RANDBETWEEN(1,5)</f>
        <v>4</v>
      </c>
      <c r="M1938" s="4" t="str">
        <f aca="false">+VLOOKUP(A1938&amp;B1938,[1]country_org_des!$A$1:$E$1048576,5,0)</f>
        <v>FTL||Supplier_233||Plant_15||FTL_DE_W-DE_W_500</v>
      </c>
      <c r="N1938" s="4" t="n">
        <f aca="false">+FIND("FTL",M1938,2)+4</f>
        <v>34</v>
      </c>
      <c r="O1938" s="0" t="n">
        <f aca="false">+FIND("-",M1938)</f>
        <v>38</v>
      </c>
      <c r="P1938" s="0" t="n">
        <f aca="false">+LEN(M1938)</f>
        <v>46</v>
      </c>
      <c r="Q1938" s="0" t="str">
        <f aca="false">+RIGHT(M1938,P1938-O1938)</f>
        <v>DE_W_500</v>
      </c>
      <c r="R1938" s="0" t="n">
        <f aca="false">+LEN(M1938)-LEN(SUBSTITUTE(M1938,"_",""))</f>
        <v>6</v>
      </c>
      <c r="S1938" s="0" t="n">
        <f aca="false">+FIND("!",T1938)</f>
        <v>43</v>
      </c>
      <c r="T1938" s="0" t="str">
        <f aca="false">+SUBSTITUTE(M1938,"_","!",R1938)</f>
        <v>FTL||Supplier_233||Plant_15||FTL_DE_W-DE_W!500</v>
      </c>
    </row>
    <row r="1939" customFormat="false" ht="12.8" hidden="true" customHeight="false" outlineLevel="0" collapsed="false">
      <c r="A1939" s="0" t="s">
        <v>1039</v>
      </c>
      <c r="B1939" s="0" t="s">
        <v>2047</v>
      </c>
      <c r="C1939" s="0" t="s">
        <v>2154</v>
      </c>
      <c r="D1939" s="0" t="n">
        <v>36</v>
      </c>
      <c r="E1939" s="4" t="str">
        <f aca="false">+LEFT(RIGHT(M1939,P1939-N1939+1),O1939-N1939)</f>
        <v>DE_W</v>
      </c>
      <c r="F1939" s="4" t="str">
        <f aca="false">+RIGHT(LEFT(M1939,S1939-1),S1939-O1939-1)</f>
        <v>DE_W</v>
      </c>
      <c r="G1939" s="4" t="n">
        <f aca="false">+D1939*VLOOKUP(C1939,[1]commodities!A$1:H$1048576,2,0)</f>
        <v>201.3599999988</v>
      </c>
      <c r="H1939" s="4" t="n">
        <f aca="false">+$D1939*VLOOKUP(C1939,[1]commodities!A$1:H$1048576,3,0)</f>
        <v>2.88</v>
      </c>
      <c r="I1939" s="4" t="n">
        <f aca="false">+G1939/K1939</f>
        <v>201.3599999988</v>
      </c>
      <c r="J1939" s="4" t="n">
        <f aca="false">+H1939/K1939</f>
        <v>2.88</v>
      </c>
      <c r="K1939" s="4" t="n">
        <f aca="false">+ROUNDUP(MAX(G1939/12000,H1939/51,1),0)</f>
        <v>1</v>
      </c>
      <c r="L1939" s="4" t="n">
        <f aca="false">+RANDBETWEEN(1,5)</f>
        <v>4</v>
      </c>
      <c r="M1939" s="4" t="str">
        <f aca="false">+VLOOKUP(A1939&amp;B1939,[1]country_org_des!$A$1:$E$1048576,5,0)</f>
        <v>FTL||Supplier_233||Plant_15||FTL_DE_W-DE_W_500</v>
      </c>
      <c r="N1939" s="4" t="n">
        <f aca="false">+FIND("FTL",M1939,2)+4</f>
        <v>34</v>
      </c>
      <c r="O1939" s="0" t="n">
        <f aca="false">+FIND("-",M1939)</f>
        <v>38</v>
      </c>
      <c r="P1939" s="0" t="n">
        <f aca="false">+LEN(M1939)</f>
        <v>46</v>
      </c>
      <c r="Q1939" s="0" t="str">
        <f aca="false">+RIGHT(M1939,P1939-O1939)</f>
        <v>DE_W_500</v>
      </c>
      <c r="R1939" s="0" t="n">
        <f aca="false">+LEN(M1939)-LEN(SUBSTITUTE(M1939,"_",""))</f>
        <v>6</v>
      </c>
      <c r="S1939" s="0" t="n">
        <f aca="false">+FIND("!",T1939)</f>
        <v>43</v>
      </c>
      <c r="T1939" s="0" t="str">
        <f aca="false">+SUBSTITUTE(M1939,"_","!",R1939)</f>
        <v>FTL||Supplier_233||Plant_15||FTL_DE_W-DE_W!500</v>
      </c>
    </row>
    <row r="1940" customFormat="false" ht="12.8" hidden="true" customHeight="false" outlineLevel="0" collapsed="false">
      <c r="A1940" s="0" t="s">
        <v>1039</v>
      </c>
      <c r="B1940" s="0" t="s">
        <v>2047</v>
      </c>
      <c r="C1940" s="0" t="s">
        <v>2155</v>
      </c>
      <c r="D1940" s="0" t="n">
        <v>44</v>
      </c>
      <c r="E1940" s="4" t="str">
        <f aca="false">+LEFT(RIGHT(M1940,P1940-N1940+1),O1940-N1940)</f>
        <v>DE_W</v>
      </c>
      <c r="F1940" s="4" t="str">
        <f aca="false">+RIGHT(LEFT(M1940,S1940-1),S1940-O1940-1)</f>
        <v>DE_W</v>
      </c>
      <c r="G1940" s="4" t="n">
        <f aca="false">+D1940*VLOOKUP(C1940,[1]commodities!A$1:H$1048576,2,0)</f>
        <v>150.92</v>
      </c>
      <c r="H1940" s="4" t="n">
        <f aca="false">+$D1940*VLOOKUP(C1940,[1]commodities!A$1:H$1048576,3,0)</f>
        <v>1.9199999984</v>
      </c>
      <c r="I1940" s="4" t="n">
        <f aca="false">+G1940/K1940</f>
        <v>150.92</v>
      </c>
      <c r="J1940" s="4" t="n">
        <f aca="false">+H1940/K1940</f>
        <v>1.9199999984</v>
      </c>
      <c r="K1940" s="4" t="n">
        <f aca="false">+ROUNDUP(MAX(G1940/12000,H1940/51,1),0)</f>
        <v>1</v>
      </c>
      <c r="L1940" s="4" t="n">
        <f aca="false">+RANDBETWEEN(1,5)</f>
        <v>2</v>
      </c>
      <c r="M1940" s="4" t="str">
        <f aca="false">+VLOOKUP(A1940&amp;B1940,[1]country_org_des!$A$1:$E$1048576,5,0)</f>
        <v>FTL||Supplier_233||Plant_15||FTL_DE_W-DE_W_500</v>
      </c>
      <c r="N1940" s="4" t="n">
        <f aca="false">+FIND("FTL",M1940,2)+4</f>
        <v>34</v>
      </c>
      <c r="O1940" s="0" t="n">
        <f aca="false">+FIND("-",M1940)</f>
        <v>38</v>
      </c>
      <c r="P1940" s="0" t="n">
        <f aca="false">+LEN(M1940)</f>
        <v>46</v>
      </c>
      <c r="Q1940" s="0" t="str">
        <f aca="false">+RIGHT(M1940,P1940-O1940)</f>
        <v>DE_W_500</v>
      </c>
      <c r="R1940" s="0" t="n">
        <f aca="false">+LEN(M1940)-LEN(SUBSTITUTE(M1940,"_",""))</f>
        <v>6</v>
      </c>
      <c r="S1940" s="0" t="n">
        <f aca="false">+FIND("!",T1940)</f>
        <v>43</v>
      </c>
      <c r="T1940" s="0" t="str">
        <f aca="false">+SUBSTITUTE(M1940,"_","!",R1940)</f>
        <v>FTL||Supplier_233||Plant_15||FTL_DE_W-DE_W!500</v>
      </c>
    </row>
    <row r="1941" customFormat="false" ht="12.8" hidden="true" customHeight="false" outlineLevel="0" collapsed="false">
      <c r="A1941" s="0" t="s">
        <v>1039</v>
      </c>
      <c r="B1941" s="0" t="s">
        <v>2047</v>
      </c>
      <c r="C1941" s="0" t="s">
        <v>2156</v>
      </c>
      <c r="D1941" s="0" t="n">
        <v>44</v>
      </c>
      <c r="E1941" s="4" t="str">
        <f aca="false">+LEFT(RIGHT(M1941,P1941-N1941+1),O1941-N1941)</f>
        <v>DE_W</v>
      </c>
      <c r="F1941" s="4" t="str">
        <f aca="false">+RIGHT(LEFT(M1941,S1941-1),S1941-O1941-1)</f>
        <v>DE_W</v>
      </c>
      <c r="G1941" s="4" t="n">
        <f aca="false">+D1941*VLOOKUP(C1941,[1]commodities!A$1:H$1048576,2,0)</f>
        <v>152.68</v>
      </c>
      <c r="H1941" s="4" t="n">
        <f aca="false">+$D1941*VLOOKUP(C1941,[1]commodities!A$1:H$1048576,3,0)</f>
        <v>1.9199999984</v>
      </c>
      <c r="I1941" s="4" t="n">
        <f aca="false">+G1941/K1941</f>
        <v>152.68</v>
      </c>
      <c r="J1941" s="4" t="n">
        <f aca="false">+H1941/K1941</f>
        <v>1.9199999984</v>
      </c>
      <c r="K1941" s="4" t="n">
        <f aca="false">+ROUNDUP(MAX(G1941/12000,H1941/51,1),0)</f>
        <v>1</v>
      </c>
      <c r="L1941" s="4" t="n">
        <f aca="false">+RANDBETWEEN(1,5)</f>
        <v>4</v>
      </c>
      <c r="M1941" s="4" t="str">
        <f aca="false">+VLOOKUP(A1941&amp;B1941,[1]country_org_des!$A$1:$E$1048576,5,0)</f>
        <v>FTL||Supplier_233||Plant_15||FTL_DE_W-DE_W_500</v>
      </c>
      <c r="N1941" s="4" t="n">
        <f aca="false">+FIND("FTL",M1941,2)+4</f>
        <v>34</v>
      </c>
      <c r="O1941" s="0" t="n">
        <f aca="false">+FIND("-",M1941)</f>
        <v>38</v>
      </c>
      <c r="P1941" s="0" t="n">
        <f aca="false">+LEN(M1941)</f>
        <v>46</v>
      </c>
      <c r="Q1941" s="0" t="str">
        <f aca="false">+RIGHT(M1941,P1941-O1941)</f>
        <v>DE_W_500</v>
      </c>
      <c r="R1941" s="0" t="n">
        <f aca="false">+LEN(M1941)-LEN(SUBSTITUTE(M1941,"_",""))</f>
        <v>6</v>
      </c>
      <c r="S1941" s="0" t="n">
        <f aca="false">+FIND("!",T1941)</f>
        <v>43</v>
      </c>
      <c r="T1941" s="0" t="str">
        <f aca="false">+SUBSTITUTE(M1941,"_","!",R1941)</f>
        <v>FTL||Supplier_233||Plant_15||FTL_DE_W-DE_W!500</v>
      </c>
    </row>
    <row r="1942" customFormat="false" ht="12.8" hidden="true" customHeight="false" outlineLevel="0" collapsed="false">
      <c r="A1942" s="0" t="s">
        <v>957</v>
      </c>
      <c r="B1942" s="0" t="s">
        <v>2047</v>
      </c>
      <c r="C1942" s="0" t="s">
        <v>2157</v>
      </c>
      <c r="D1942" s="0" t="n">
        <v>200</v>
      </c>
      <c r="E1942" s="4" t="str">
        <f aca="false">+LEFT(RIGHT(M1942,P1942-N1942+1),O1942-N1942)</f>
        <v>PL</v>
      </c>
      <c r="F1942" s="4" t="str">
        <f aca="false">+RIGHT(LEFT(M1942,S1942-1),S1942-O1942-1)</f>
        <v>DE_W</v>
      </c>
      <c r="G1942" s="4" t="n">
        <f aca="false">+D1942*VLOOKUP(C1942,[1]commodities!A$1:H$1048576,2,0)</f>
        <v>280</v>
      </c>
      <c r="H1942" s="4" t="n">
        <f aca="false">+$D1942*VLOOKUP(C1942,[1]commodities!A$1:H$1048576,3,0)</f>
        <v>0.6586272</v>
      </c>
      <c r="I1942" s="4" t="n">
        <f aca="false">+G1942/K1942</f>
        <v>280</v>
      </c>
      <c r="J1942" s="4" t="n">
        <f aca="false">+H1942/K1942</f>
        <v>0.6586272</v>
      </c>
      <c r="K1942" s="4" t="n">
        <f aca="false">+ROUNDUP(MAX(G1942/12000,H1942/51,1),0)</f>
        <v>1</v>
      </c>
      <c r="L1942" s="4" t="n">
        <f aca="false">+RANDBETWEEN(1,5)</f>
        <v>1</v>
      </c>
      <c r="M1942" s="4" t="str">
        <f aca="false">+VLOOKUP(A1942&amp;B1942,[1]country_org_des!$A$1:$E$1048576,5,0)</f>
        <v>FTL||Supplier_333||Plant_15||FTL_PL-DE_W_1000</v>
      </c>
      <c r="N1942" s="4" t="n">
        <f aca="false">+FIND("FTL",M1942,2)+4</f>
        <v>34</v>
      </c>
      <c r="O1942" s="0" t="n">
        <f aca="false">+FIND("-",M1942)</f>
        <v>36</v>
      </c>
      <c r="P1942" s="0" t="n">
        <f aca="false">+LEN(M1942)</f>
        <v>45</v>
      </c>
      <c r="Q1942" s="0" t="str">
        <f aca="false">+RIGHT(M1942,P1942-O1942)</f>
        <v>DE_W_1000</v>
      </c>
      <c r="R1942" s="0" t="n">
        <f aca="false">+LEN(M1942)-LEN(SUBSTITUTE(M1942,"_",""))</f>
        <v>5</v>
      </c>
      <c r="S1942" s="0" t="n">
        <f aca="false">+FIND("!",T1942)</f>
        <v>41</v>
      </c>
      <c r="T1942" s="0" t="str">
        <f aca="false">+SUBSTITUTE(M1942,"_","!",R1942)</f>
        <v>FTL||Supplier_333||Plant_15||FTL_PL-DE_W!1000</v>
      </c>
    </row>
    <row r="1943" customFormat="false" ht="12.8" hidden="true" customHeight="false" outlineLevel="0" collapsed="false">
      <c r="A1943" s="0" t="s">
        <v>957</v>
      </c>
      <c r="B1943" s="0" t="s">
        <v>2047</v>
      </c>
      <c r="C1943" s="0" t="s">
        <v>2158</v>
      </c>
      <c r="D1943" s="0" t="n">
        <v>60</v>
      </c>
      <c r="E1943" s="4" t="str">
        <f aca="false">+LEFT(RIGHT(M1943,P1943-N1943+1),O1943-N1943)</f>
        <v>PL</v>
      </c>
      <c r="F1943" s="4" t="str">
        <f aca="false">+RIGHT(LEFT(M1943,S1943-1),S1943-O1943-1)</f>
        <v>DE_W</v>
      </c>
      <c r="G1943" s="4" t="n">
        <f aca="false">+D1943*VLOOKUP(C1943,[1]commodities!A$1:H$1048576,2,0)</f>
        <v>84</v>
      </c>
      <c r="H1943" s="4" t="n">
        <f aca="false">+$D1943*VLOOKUP(C1943,[1]commodities!A$1:H$1048576,3,0)</f>
        <v>0.19758816</v>
      </c>
      <c r="I1943" s="4" t="n">
        <f aca="false">+G1943/K1943</f>
        <v>84</v>
      </c>
      <c r="J1943" s="4" t="n">
        <f aca="false">+H1943/K1943</f>
        <v>0.19758816</v>
      </c>
      <c r="K1943" s="4" t="n">
        <f aca="false">+ROUNDUP(MAX(G1943/12000,H1943/51,1),0)</f>
        <v>1</v>
      </c>
      <c r="L1943" s="4" t="n">
        <f aca="false">+RANDBETWEEN(1,5)</f>
        <v>5</v>
      </c>
      <c r="M1943" s="4" t="str">
        <f aca="false">+VLOOKUP(A1943&amp;B1943,[1]country_org_des!$A$1:$E$1048576,5,0)</f>
        <v>FTL||Supplier_333||Plant_15||FTL_PL-DE_W_1000</v>
      </c>
      <c r="N1943" s="4" t="n">
        <f aca="false">+FIND("FTL",M1943,2)+4</f>
        <v>34</v>
      </c>
      <c r="O1943" s="0" t="n">
        <f aca="false">+FIND("-",M1943)</f>
        <v>36</v>
      </c>
      <c r="P1943" s="0" t="n">
        <f aca="false">+LEN(M1943)</f>
        <v>45</v>
      </c>
      <c r="Q1943" s="0" t="str">
        <f aca="false">+RIGHT(M1943,P1943-O1943)</f>
        <v>DE_W_1000</v>
      </c>
      <c r="R1943" s="0" t="n">
        <f aca="false">+LEN(M1943)-LEN(SUBSTITUTE(M1943,"_",""))</f>
        <v>5</v>
      </c>
      <c r="S1943" s="0" t="n">
        <f aca="false">+FIND("!",T1943)</f>
        <v>41</v>
      </c>
      <c r="T1943" s="0" t="str">
        <f aca="false">+SUBSTITUTE(M1943,"_","!",R1943)</f>
        <v>FTL||Supplier_333||Plant_15||FTL_PL-DE_W!1000</v>
      </c>
    </row>
    <row r="1944" customFormat="false" ht="12.8" hidden="true" customHeight="false" outlineLevel="0" collapsed="false">
      <c r="A1944" s="0" t="s">
        <v>957</v>
      </c>
      <c r="B1944" s="0" t="s">
        <v>2047</v>
      </c>
      <c r="C1944" s="0" t="s">
        <v>2159</v>
      </c>
      <c r="D1944" s="0" t="n">
        <v>1500</v>
      </c>
      <c r="E1944" s="4" t="str">
        <f aca="false">+LEFT(RIGHT(M1944,P1944-N1944+1),O1944-N1944)</f>
        <v>PL</v>
      </c>
      <c r="F1944" s="4" t="str">
        <f aca="false">+RIGHT(LEFT(M1944,S1944-1),S1944-O1944-1)</f>
        <v>DE_W</v>
      </c>
      <c r="G1944" s="4" t="n">
        <f aca="false">+D1944*VLOOKUP(C1944,[1]commodities!A$1:H$1048576,2,0)</f>
        <v>2100</v>
      </c>
      <c r="H1944" s="4" t="n">
        <f aca="false">+$D1944*VLOOKUP(C1944,[1]commodities!A$1:H$1048576,3,0)</f>
        <v>4.939704</v>
      </c>
      <c r="I1944" s="4" t="n">
        <f aca="false">+G1944/K1944</f>
        <v>2100</v>
      </c>
      <c r="J1944" s="4" t="n">
        <f aca="false">+H1944/K1944</f>
        <v>4.939704</v>
      </c>
      <c r="K1944" s="4" t="n">
        <f aca="false">+ROUNDUP(MAX(G1944/12000,H1944/51,1),0)</f>
        <v>1</v>
      </c>
      <c r="L1944" s="4" t="n">
        <f aca="false">+RANDBETWEEN(1,5)</f>
        <v>5</v>
      </c>
      <c r="M1944" s="4" t="str">
        <f aca="false">+VLOOKUP(A1944&amp;B1944,[1]country_org_des!$A$1:$E$1048576,5,0)</f>
        <v>FTL||Supplier_333||Plant_15||FTL_PL-DE_W_1000</v>
      </c>
      <c r="N1944" s="4" t="n">
        <f aca="false">+FIND("FTL",M1944,2)+4</f>
        <v>34</v>
      </c>
      <c r="O1944" s="0" t="n">
        <f aca="false">+FIND("-",M1944)</f>
        <v>36</v>
      </c>
      <c r="P1944" s="0" t="n">
        <f aca="false">+LEN(M1944)</f>
        <v>45</v>
      </c>
      <c r="Q1944" s="0" t="str">
        <f aca="false">+RIGHT(M1944,P1944-O1944)</f>
        <v>DE_W_1000</v>
      </c>
      <c r="R1944" s="0" t="n">
        <f aca="false">+LEN(M1944)-LEN(SUBSTITUTE(M1944,"_",""))</f>
        <v>5</v>
      </c>
      <c r="S1944" s="0" t="n">
        <f aca="false">+FIND("!",T1944)</f>
        <v>41</v>
      </c>
      <c r="T1944" s="0" t="str">
        <f aca="false">+SUBSTITUTE(M1944,"_","!",R1944)</f>
        <v>FTL||Supplier_333||Plant_15||FTL_PL-DE_W!1000</v>
      </c>
    </row>
    <row r="1945" customFormat="false" ht="12.8" hidden="true" customHeight="false" outlineLevel="0" collapsed="false">
      <c r="A1945" s="0" t="s">
        <v>957</v>
      </c>
      <c r="B1945" s="0" t="s">
        <v>2047</v>
      </c>
      <c r="C1945" s="0" t="s">
        <v>2160</v>
      </c>
      <c r="D1945" s="0" t="n">
        <v>100</v>
      </c>
      <c r="E1945" s="4" t="str">
        <f aca="false">+LEFT(RIGHT(M1945,P1945-N1945+1),O1945-N1945)</f>
        <v>PL</v>
      </c>
      <c r="F1945" s="4" t="str">
        <f aca="false">+RIGHT(LEFT(M1945,S1945-1),S1945-O1945-1)</f>
        <v>DE_W</v>
      </c>
      <c r="G1945" s="4" t="n">
        <f aca="false">+D1945*VLOOKUP(C1945,[1]commodities!A$1:H$1048576,2,0)</f>
        <v>140</v>
      </c>
      <c r="H1945" s="4" t="n">
        <f aca="false">+$D1945*VLOOKUP(C1945,[1]commodities!A$1:H$1048576,3,0)</f>
        <v>0.3293136</v>
      </c>
      <c r="I1945" s="4" t="n">
        <f aca="false">+G1945/K1945</f>
        <v>140</v>
      </c>
      <c r="J1945" s="4" t="n">
        <f aca="false">+H1945/K1945</f>
        <v>0.3293136</v>
      </c>
      <c r="K1945" s="4" t="n">
        <f aca="false">+ROUNDUP(MAX(G1945/12000,H1945/51,1),0)</f>
        <v>1</v>
      </c>
      <c r="L1945" s="4" t="n">
        <f aca="false">+RANDBETWEEN(1,5)</f>
        <v>5</v>
      </c>
      <c r="M1945" s="4" t="str">
        <f aca="false">+VLOOKUP(A1945&amp;B1945,[1]country_org_des!$A$1:$E$1048576,5,0)</f>
        <v>FTL||Supplier_333||Plant_15||FTL_PL-DE_W_1000</v>
      </c>
      <c r="N1945" s="4" t="n">
        <f aca="false">+FIND("FTL",M1945,2)+4</f>
        <v>34</v>
      </c>
      <c r="O1945" s="0" t="n">
        <f aca="false">+FIND("-",M1945)</f>
        <v>36</v>
      </c>
      <c r="P1945" s="0" t="n">
        <f aca="false">+LEN(M1945)</f>
        <v>45</v>
      </c>
      <c r="Q1945" s="0" t="str">
        <f aca="false">+RIGHT(M1945,P1945-O1945)</f>
        <v>DE_W_1000</v>
      </c>
      <c r="R1945" s="0" t="n">
        <f aca="false">+LEN(M1945)-LEN(SUBSTITUTE(M1945,"_",""))</f>
        <v>5</v>
      </c>
      <c r="S1945" s="0" t="n">
        <f aca="false">+FIND("!",T1945)</f>
        <v>41</v>
      </c>
      <c r="T1945" s="0" t="str">
        <f aca="false">+SUBSTITUTE(M1945,"_","!",R1945)</f>
        <v>FTL||Supplier_333||Plant_15||FTL_PL-DE_W!1000</v>
      </c>
    </row>
    <row r="1946" customFormat="false" ht="12.8" hidden="true" customHeight="false" outlineLevel="0" collapsed="false">
      <c r="A1946" s="0" t="s">
        <v>957</v>
      </c>
      <c r="B1946" s="0" t="s">
        <v>2047</v>
      </c>
      <c r="C1946" s="0" t="s">
        <v>2161</v>
      </c>
      <c r="D1946" s="0" t="n">
        <v>100</v>
      </c>
      <c r="E1946" s="4" t="str">
        <f aca="false">+LEFT(RIGHT(M1946,P1946-N1946+1),O1946-N1946)</f>
        <v>PL</v>
      </c>
      <c r="F1946" s="4" t="str">
        <f aca="false">+RIGHT(LEFT(M1946,S1946-1),S1946-O1946-1)</f>
        <v>DE_W</v>
      </c>
      <c r="G1946" s="4" t="n">
        <f aca="false">+D1946*VLOOKUP(C1946,[1]commodities!A$1:H$1048576,2,0)</f>
        <v>140</v>
      </c>
      <c r="H1946" s="4" t="n">
        <f aca="false">+$D1946*VLOOKUP(C1946,[1]commodities!A$1:H$1048576,3,0)</f>
        <v>0.3293136</v>
      </c>
      <c r="I1946" s="4" t="n">
        <f aca="false">+G1946/K1946</f>
        <v>140</v>
      </c>
      <c r="J1946" s="4" t="n">
        <f aca="false">+H1946/K1946</f>
        <v>0.3293136</v>
      </c>
      <c r="K1946" s="4" t="n">
        <f aca="false">+ROUNDUP(MAX(G1946/12000,H1946/51,1),0)</f>
        <v>1</v>
      </c>
      <c r="L1946" s="4" t="n">
        <f aca="false">+RANDBETWEEN(1,5)</f>
        <v>3</v>
      </c>
      <c r="M1946" s="4" t="str">
        <f aca="false">+VLOOKUP(A1946&amp;B1946,[1]country_org_des!$A$1:$E$1048576,5,0)</f>
        <v>FTL||Supplier_333||Plant_15||FTL_PL-DE_W_1000</v>
      </c>
      <c r="N1946" s="4" t="n">
        <f aca="false">+FIND("FTL",M1946,2)+4</f>
        <v>34</v>
      </c>
      <c r="O1946" s="0" t="n">
        <f aca="false">+FIND("-",M1946)</f>
        <v>36</v>
      </c>
      <c r="P1946" s="0" t="n">
        <f aca="false">+LEN(M1946)</f>
        <v>45</v>
      </c>
      <c r="Q1946" s="0" t="str">
        <f aca="false">+RIGHT(M1946,P1946-O1946)</f>
        <v>DE_W_1000</v>
      </c>
      <c r="R1946" s="0" t="n">
        <f aca="false">+LEN(M1946)-LEN(SUBSTITUTE(M1946,"_",""))</f>
        <v>5</v>
      </c>
      <c r="S1946" s="0" t="n">
        <f aca="false">+FIND("!",T1946)</f>
        <v>41</v>
      </c>
      <c r="T1946" s="0" t="str">
        <f aca="false">+SUBSTITUTE(M1946,"_","!",R1946)</f>
        <v>FTL||Supplier_333||Plant_15||FTL_PL-DE_W!1000</v>
      </c>
    </row>
    <row r="1947" customFormat="false" ht="12.8" hidden="true" customHeight="false" outlineLevel="0" collapsed="false">
      <c r="A1947" s="0" t="s">
        <v>957</v>
      </c>
      <c r="B1947" s="0" t="s">
        <v>2047</v>
      </c>
      <c r="C1947" s="0" t="s">
        <v>2162</v>
      </c>
      <c r="D1947" s="0" t="n">
        <v>120</v>
      </c>
      <c r="E1947" s="4" t="str">
        <f aca="false">+LEFT(RIGHT(M1947,P1947-N1947+1),O1947-N1947)</f>
        <v>PL</v>
      </c>
      <c r="F1947" s="4" t="str">
        <f aca="false">+RIGHT(LEFT(M1947,S1947-1),S1947-O1947-1)</f>
        <v>DE_W</v>
      </c>
      <c r="G1947" s="4" t="n">
        <f aca="false">+D1947*VLOOKUP(C1947,[1]commodities!A$1:H$1048576,2,0)</f>
        <v>30.36</v>
      </c>
      <c r="H1947" s="4" t="n">
        <f aca="false">+$D1947*VLOOKUP(C1947,[1]commodities!A$1:H$1048576,3,0)</f>
        <v>0.10584</v>
      </c>
      <c r="I1947" s="4" t="n">
        <f aca="false">+G1947/K1947</f>
        <v>30.36</v>
      </c>
      <c r="J1947" s="4" t="n">
        <f aca="false">+H1947/K1947</f>
        <v>0.10584</v>
      </c>
      <c r="K1947" s="4" t="n">
        <f aca="false">+ROUNDUP(MAX(G1947/12000,H1947/51,1),0)</f>
        <v>1</v>
      </c>
      <c r="L1947" s="4" t="n">
        <f aca="false">+RANDBETWEEN(1,5)</f>
        <v>2</v>
      </c>
      <c r="M1947" s="4" t="str">
        <f aca="false">+VLOOKUP(A1947&amp;B1947,[1]country_org_des!$A$1:$E$1048576,5,0)</f>
        <v>FTL||Supplier_333||Plant_15||FTL_PL-DE_W_1000</v>
      </c>
      <c r="N1947" s="4" t="n">
        <f aca="false">+FIND("FTL",M1947,2)+4</f>
        <v>34</v>
      </c>
      <c r="O1947" s="0" t="n">
        <f aca="false">+FIND("-",M1947)</f>
        <v>36</v>
      </c>
      <c r="P1947" s="0" t="n">
        <f aca="false">+LEN(M1947)</f>
        <v>45</v>
      </c>
      <c r="Q1947" s="0" t="str">
        <f aca="false">+RIGHT(M1947,P1947-O1947)</f>
        <v>DE_W_1000</v>
      </c>
      <c r="R1947" s="0" t="n">
        <f aca="false">+LEN(M1947)-LEN(SUBSTITUTE(M1947,"_",""))</f>
        <v>5</v>
      </c>
      <c r="S1947" s="0" t="n">
        <f aca="false">+FIND("!",T1947)</f>
        <v>41</v>
      </c>
      <c r="T1947" s="0" t="str">
        <f aca="false">+SUBSTITUTE(M1947,"_","!",R1947)</f>
        <v>FTL||Supplier_333||Plant_15||FTL_PL-DE_W!1000</v>
      </c>
    </row>
    <row r="1948" customFormat="false" ht="12.8" hidden="true" customHeight="false" outlineLevel="0" collapsed="false">
      <c r="A1948" s="0" t="s">
        <v>957</v>
      </c>
      <c r="B1948" s="0" t="s">
        <v>2047</v>
      </c>
      <c r="C1948" s="0" t="s">
        <v>2163</v>
      </c>
      <c r="D1948" s="0" t="n">
        <v>20</v>
      </c>
      <c r="E1948" s="4" t="str">
        <f aca="false">+LEFT(RIGHT(M1948,P1948-N1948+1),O1948-N1948)</f>
        <v>PL</v>
      </c>
      <c r="F1948" s="4" t="str">
        <f aca="false">+RIGHT(LEFT(M1948,S1948-1),S1948-O1948-1)</f>
        <v>DE_W</v>
      </c>
      <c r="G1948" s="4" t="n">
        <f aca="false">+D1948*VLOOKUP(C1948,[1]commodities!A$1:H$1048576,2,0)</f>
        <v>28</v>
      </c>
      <c r="H1948" s="4" t="n">
        <f aca="false">+$D1948*VLOOKUP(C1948,[1]commodities!A$1:H$1048576,3,0)</f>
        <v>0.06586272</v>
      </c>
      <c r="I1948" s="4" t="n">
        <f aca="false">+G1948/K1948</f>
        <v>28</v>
      </c>
      <c r="J1948" s="4" t="n">
        <f aca="false">+H1948/K1948</f>
        <v>0.06586272</v>
      </c>
      <c r="K1948" s="4" t="n">
        <f aca="false">+ROUNDUP(MAX(G1948/12000,H1948/51,1),0)</f>
        <v>1</v>
      </c>
      <c r="L1948" s="4" t="n">
        <f aca="false">+RANDBETWEEN(1,5)</f>
        <v>1</v>
      </c>
      <c r="M1948" s="4" t="str">
        <f aca="false">+VLOOKUP(A1948&amp;B1948,[1]country_org_des!$A$1:$E$1048576,5,0)</f>
        <v>FTL||Supplier_333||Plant_15||FTL_PL-DE_W_1000</v>
      </c>
      <c r="N1948" s="4" t="n">
        <f aca="false">+FIND("FTL",M1948,2)+4</f>
        <v>34</v>
      </c>
      <c r="O1948" s="0" t="n">
        <f aca="false">+FIND("-",M1948)</f>
        <v>36</v>
      </c>
      <c r="P1948" s="0" t="n">
        <f aca="false">+LEN(M1948)</f>
        <v>45</v>
      </c>
      <c r="Q1948" s="0" t="str">
        <f aca="false">+RIGHT(M1948,P1948-O1948)</f>
        <v>DE_W_1000</v>
      </c>
      <c r="R1948" s="0" t="n">
        <f aca="false">+LEN(M1948)-LEN(SUBSTITUTE(M1948,"_",""))</f>
        <v>5</v>
      </c>
      <c r="S1948" s="0" t="n">
        <f aca="false">+FIND("!",T1948)</f>
        <v>41</v>
      </c>
      <c r="T1948" s="0" t="str">
        <f aca="false">+SUBSTITUTE(M1948,"_","!",R1948)</f>
        <v>FTL||Supplier_333||Plant_15||FTL_PL-DE_W!1000</v>
      </c>
    </row>
    <row r="1949" customFormat="false" ht="12.8" hidden="true" customHeight="false" outlineLevel="0" collapsed="false">
      <c r="A1949" s="0" t="s">
        <v>2164</v>
      </c>
      <c r="B1949" s="0" t="s">
        <v>2047</v>
      </c>
      <c r="C1949" s="0" t="s">
        <v>2165</v>
      </c>
      <c r="D1949" s="0" t="n">
        <v>722</v>
      </c>
      <c r="E1949" s="4" t="str">
        <f aca="false">+LEFT(RIGHT(M1949,P1949-N1949+1),O1949-N1949)</f>
        <v>DE_W</v>
      </c>
      <c r="F1949" s="4" t="str">
        <f aca="false">+RIGHT(LEFT(M1949,S1949-1),S1949-O1949-1)</f>
        <v>DE_W</v>
      </c>
      <c r="G1949" s="4" t="n">
        <f aca="false">+D1949*VLOOKUP(C1949,[1]commodities!A$1:H$1048576,2,0)</f>
        <v>2777.4200000266</v>
      </c>
      <c r="H1949" s="4" t="n">
        <f aca="false">+$D1949*VLOOKUP(C1949,[1]commodities!A$1:H$1048576,3,0)</f>
        <v>19.0824220228</v>
      </c>
      <c r="I1949" s="4" t="n">
        <f aca="false">+G1949/K1949</f>
        <v>2777.4200000266</v>
      </c>
      <c r="J1949" s="4" t="n">
        <f aca="false">+H1949/K1949</f>
        <v>19.0824220228</v>
      </c>
      <c r="K1949" s="4" t="n">
        <f aca="false">+ROUNDUP(MAX(G1949/12000,H1949/51,1),0)</f>
        <v>1</v>
      </c>
      <c r="L1949" s="4" t="n">
        <f aca="false">+RANDBETWEEN(1,5)</f>
        <v>5</v>
      </c>
      <c r="M1949" s="4" t="str">
        <f aca="false">+VLOOKUP(A1949&amp;B1949,[1]country_org_des!$A$1:$E$1048576,5,0)</f>
        <v>FTL||Supplier_240||Plant_15||FTL_DE_W-DE_W_500</v>
      </c>
      <c r="N1949" s="4" t="n">
        <f aca="false">+FIND("FTL",M1949,2)+4</f>
        <v>34</v>
      </c>
      <c r="O1949" s="0" t="n">
        <f aca="false">+FIND("-",M1949)</f>
        <v>38</v>
      </c>
      <c r="P1949" s="0" t="n">
        <f aca="false">+LEN(M1949)</f>
        <v>46</v>
      </c>
      <c r="Q1949" s="0" t="str">
        <f aca="false">+RIGHT(M1949,P1949-O1949)</f>
        <v>DE_W_500</v>
      </c>
      <c r="R1949" s="0" t="n">
        <f aca="false">+LEN(M1949)-LEN(SUBSTITUTE(M1949,"_",""))</f>
        <v>6</v>
      </c>
      <c r="S1949" s="0" t="n">
        <f aca="false">+FIND("!",T1949)</f>
        <v>43</v>
      </c>
      <c r="T1949" s="0" t="str">
        <f aca="false">+SUBSTITUTE(M1949,"_","!",R1949)</f>
        <v>FTL||Supplier_240||Plant_15||FTL_DE_W-DE_W!500</v>
      </c>
    </row>
    <row r="1950" customFormat="false" ht="12.8" hidden="true" customHeight="false" outlineLevel="0" collapsed="false">
      <c r="A1950" s="0" t="s">
        <v>2164</v>
      </c>
      <c r="B1950" s="0" t="s">
        <v>2047</v>
      </c>
      <c r="C1950" s="0" t="s">
        <v>2166</v>
      </c>
      <c r="D1950" s="0" t="n">
        <v>300</v>
      </c>
      <c r="E1950" s="4" t="str">
        <f aca="false">+LEFT(RIGHT(M1950,P1950-N1950+1),O1950-N1950)</f>
        <v>DE_W</v>
      </c>
      <c r="F1950" s="4" t="str">
        <f aca="false">+RIGHT(LEFT(M1950,S1950-1),S1950-O1950-1)</f>
        <v>DE_W</v>
      </c>
      <c r="G1950" s="4" t="n">
        <f aca="false">+D1950*VLOOKUP(C1950,[1]commodities!A$1:H$1048576,2,0)</f>
        <v>29.79999999</v>
      </c>
      <c r="H1950" s="4" t="n">
        <f aca="false">+$D1950*VLOOKUP(C1950,[1]commodities!A$1:H$1048576,3,0)</f>
        <v>0.13172544</v>
      </c>
      <c r="I1950" s="4" t="n">
        <f aca="false">+G1950/K1950</f>
        <v>29.79999999</v>
      </c>
      <c r="J1950" s="4" t="n">
        <f aca="false">+H1950/K1950</f>
        <v>0.13172544</v>
      </c>
      <c r="K1950" s="4" t="n">
        <f aca="false">+ROUNDUP(MAX(G1950/12000,H1950/51,1),0)</f>
        <v>1</v>
      </c>
      <c r="L1950" s="4" t="n">
        <f aca="false">+RANDBETWEEN(1,5)</f>
        <v>4</v>
      </c>
      <c r="M1950" s="4" t="str">
        <f aca="false">+VLOOKUP(A1950&amp;B1950,[1]country_org_des!$A$1:$E$1048576,5,0)</f>
        <v>FTL||Supplier_240||Plant_15||FTL_DE_W-DE_W_500</v>
      </c>
      <c r="N1950" s="4" t="n">
        <f aca="false">+FIND("FTL",M1950,2)+4</f>
        <v>34</v>
      </c>
      <c r="O1950" s="0" t="n">
        <f aca="false">+FIND("-",M1950)</f>
        <v>38</v>
      </c>
      <c r="P1950" s="0" t="n">
        <f aca="false">+LEN(M1950)</f>
        <v>46</v>
      </c>
      <c r="Q1950" s="0" t="str">
        <f aca="false">+RIGHT(M1950,P1950-O1950)</f>
        <v>DE_W_500</v>
      </c>
      <c r="R1950" s="0" t="n">
        <f aca="false">+LEN(M1950)-LEN(SUBSTITUTE(M1950,"_",""))</f>
        <v>6</v>
      </c>
      <c r="S1950" s="0" t="n">
        <f aca="false">+FIND("!",T1950)</f>
        <v>43</v>
      </c>
      <c r="T1950" s="0" t="str">
        <f aca="false">+SUBSTITUTE(M1950,"_","!",R1950)</f>
        <v>FTL||Supplier_240||Plant_15||FTL_DE_W-DE_W!500</v>
      </c>
    </row>
    <row r="1951" customFormat="false" ht="12.8" hidden="true" customHeight="false" outlineLevel="0" collapsed="false">
      <c r="A1951" s="0" t="s">
        <v>2164</v>
      </c>
      <c r="B1951" s="0" t="s">
        <v>2047</v>
      </c>
      <c r="C1951" s="0" t="s">
        <v>2167</v>
      </c>
      <c r="D1951" s="0" t="n">
        <v>150</v>
      </c>
      <c r="E1951" s="4" t="str">
        <f aca="false">+LEFT(RIGHT(M1951,P1951-N1951+1),O1951-N1951)</f>
        <v>DE_W</v>
      </c>
      <c r="F1951" s="4" t="str">
        <f aca="false">+RIGHT(LEFT(M1951,S1951-1),S1951-O1951-1)</f>
        <v>DE_W</v>
      </c>
      <c r="G1951" s="4" t="n">
        <f aca="false">+D1951*VLOOKUP(C1951,[1]commodities!A$1:H$1048576,2,0)</f>
        <v>14.899999995</v>
      </c>
      <c r="H1951" s="4" t="n">
        <f aca="false">+$D1951*VLOOKUP(C1951,[1]commodities!A$1:H$1048576,3,0)</f>
        <v>0.06586272</v>
      </c>
      <c r="I1951" s="4" t="n">
        <f aca="false">+G1951/K1951</f>
        <v>14.899999995</v>
      </c>
      <c r="J1951" s="4" t="n">
        <f aca="false">+H1951/K1951</f>
        <v>0.06586272</v>
      </c>
      <c r="K1951" s="4" t="n">
        <f aca="false">+ROUNDUP(MAX(G1951/12000,H1951/51,1),0)</f>
        <v>1</v>
      </c>
      <c r="L1951" s="4" t="n">
        <f aca="false">+RANDBETWEEN(1,5)</f>
        <v>3</v>
      </c>
      <c r="M1951" s="4" t="str">
        <f aca="false">+VLOOKUP(A1951&amp;B1951,[1]country_org_des!$A$1:$E$1048576,5,0)</f>
        <v>FTL||Supplier_240||Plant_15||FTL_DE_W-DE_W_500</v>
      </c>
      <c r="N1951" s="4" t="n">
        <f aca="false">+FIND("FTL",M1951,2)+4</f>
        <v>34</v>
      </c>
      <c r="O1951" s="0" t="n">
        <f aca="false">+FIND("-",M1951)</f>
        <v>38</v>
      </c>
      <c r="P1951" s="0" t="n">
        <f aca="false">+LEN(M1951)</f>
        <v>46</v>
      </c>
      <c r="Q1951" s="0" t="str">
        <f aca="false">+RIGHT(M1951,P1951-O1951)</f>
        <v>DE_W_500</v>
      </c>
      <c r="R1951" s="0" t="n">
        <f aca="false">+LEN(M1951)-LEN(SUBSTITUTE(M1951,"_",""))</f>
        <v>6</v>
      </c>
      <c r="S1951" s="0" t="n">
        <f aca="false">+FIND("!",T1951)</f>
        <v>43</v>
      </c>
      <c r="T1951" s="0" t="str">
        <f aca="false">+SUBSTITUTE(M1951,"_","!",R1951)</f>
        <v>FTL||Supplier_240||Plant_15||FTL_DE_W-DE_W!500</v>
      </c>
    </row>
    <row r="1952" customFormat="false" ht="12.8" hidden="true" customHeight="false" outlineLevel="0" collapsed="false">
      <c r="A1952" s="0" t="s">
        <v>70</v>
      </c>
      <c r="B1952" s="0" t="s">
        <v>2047</v>
      </c>
      <c r="C1952" s="0" t="s">
        <v>2168</v>
      </c>
      <c r="D1952" s="0" t="n">
        <v>896</v>
      </c>
      <c r="E1952" s="4" t="str">
        <f aca="false">+LEFT(RIGHT(M1952,P1952-N1952+1),O1952-N1952)</f>
        <v>DE_W</v>
      </c>
      <c r="F1952" s="4" t="str">
        <f aca="false">+RIGHT(LEFT(M1952,S1952-1),S1952-O1952-1)</f>
        <v>DE_W</v>
      </c>
      <c r="G1952" s="4" t="n">
        <f aca="false">+D1952*VLOOKUP(C1952,[1]commodities!A$1:H$1048576,2,0)</f>
        <v>764.1600000384</v>
      </c>
      <c r="H1952" s="4" t="n">
        <f aca="false">+$D1952*VLOOKUP(C1952,[1]commodities!A$1:H$1048576,3,0)</f>
        <v>2.3999999744</v>
      </c>
      <c r="I1952" s="4" t="n">
        <f aca="false">+G1952/K1952</f>
        <v>764.1600000384</v>
      </c>
      <c r="J1952" s="4" t="n">
        <f aca="false">+H1952/K1952</f>
        <v>2.3999999744</v>
      </c>
      <c r="K1952" s="4" t="n">
        <f aca="false">+ROUNDUP(MAX(G1952/12000,H1952/51,1),0)</f>
        <v>1</v>
      </c>
      <c r="L1952" s="4" t="n">
        <f aca="false">+RANDBETWEEN(1,5)</f>
        <v>5</v>
      </c>
      <c r="M1952" s="4" t="str">
        <f aca="false">+VLOOKUP(A1952&amp;B1952,[1]country_org_des!$A$1:$E$1048576,5,0)</f>
        <v>FTL||Supplier_249||Plant_15||FTL_DE_W-DE_W_500</v>
      </c>
      <c r="N1952" s="4" t="n">
        <f aca="false">+FIND("FTL",M1952,2)+4</f>
        <v>34</v>
      </c>
      <c r="O1952" s="0" t="n">
        <f aca="false">+FIND("-",M1952)</f>
        <v>38</v>
      </c>
      <c r="P1952" s="0" t="n">
        <f aca="false">+LEN(M1952)</f>
        <v>46</v>
      </c>
      <c r="Q1952" s="0" t="str">
        <f aca="false">+RIGHT(M1952,P1952-O1952)</f>
        <v>DE_W_500</v>
      </c>
      <c r="R1952" s="0" t="n">
        <f aca="false">+LEN(M1952)-LEN(SUBSTITUTE(M1952,"_",""))</f>
        <v>6</v>
      </c>
      <c r="S1952" s="0" t="n">
        <f aca="false">+FIND("!",T1952)</f>
        <v>43</v>
      </c>
      <c r="T1952" s="0" t="str">
        <f aca="false">+SUBSTITUTE(M1952,"_","!",R1952)</f>
        <v>FTL||Supplier_249||Plant_15||FTL_DE_W-DE_W!500</v>
      </c>
    </row>
    <row r="1953" customFormat="false" ht="12.8" hidden="true" customHeight="false" outlineLevel="0" collapsed="false">
      <c r="A1953" s="0" t="s">
        <v>70</v>
      </c>
      <c r="B1953" s="0" t="s">
        <v>2047</v>
      </c>
      <c r="C1953" s="0" t="s">
        <v>2169</v>
      </c>
      <c r="D1953" s="0" t="n">
        <v>1344</v>
      </c>
      <c r="E1953" s="4" t="str">
        <f aca="false">+LEFT(RIGHT(M1953,P1953-N1953+1),O1953-N1953)</f>
        <v>DE_W</v>
      </c>
      <c r="F1953" s="4" t="str">
        <f aca="false">+RIGHT(LEFT(M1953,S1953-1),S1953-O1953-1)</f>
        <v>DE_W</v>
      </c>
      <c r="G1953" s="4" t="n">
        <f aca="false">+D1953*VLOOKUP(C1953,[1]commodities!A$1:H$1048576,2,0)</f>
        <v>1146.2400000576</v>
      </c>
      <c r="H1953" s="4" t="n">
        <f aca="false">+$D1953*VLOOKUP(C1953,[1]commodities!A$1:H$1048576,3,0)</f>
        <v>3.5999999616</v>
      </c>
      <c r="I1953" s="4" t="n">
        <f aca="false">+G1953/K1953</f>
        <v>1146.2400000576</v>
      </c>
      <c r="J1953" s="4" t="n">
        <f aca="false">+H1953/K1953</f>
        <v>3.5999999616</v>
      </c>
      <c r="K1953" s="4" t="n">
        <f aca="false">+ROUNDUP(MAX(G1953/12000,H1953/51,1),0)</f>
        <v>1</v>
      </c>
      <c r="L1953" s="4" t="n">
        <f aca="false">+RANDBETWEEN(1,5)</f>
        <v>1</v>
      </c>
      <c r="M1953" s="4" t="str">
        <f aca="false">+VLOOKUP(A1953&amp;B1953,[1]country_org_des!$A$1:$E$1048576,5,0)</f>
        <v>FTL||Supplier_249||Plant_15||FTL_DE_W-DE_W_500</v>
      </c>
      <c r="N1953" s="4" t="n">
        <f aca="false">+FIND("FTL",M1953,2)+4</f>
        <v>34</v>
      </c>
      <c r="O1953" s="0" t="n">
        <f aca="false">+FIND("-",M1953)</f>
        <v>38</v>
      </c>
      <c r="P1953" s="0" t="n">
        <f aca="false">+LEN(M1953)</f>
        <v>46</v>
      </c>
      <c r="Q1953" s="0" t="str">
        <f aca="false">+RIGHT(M1953,P1953-O1953)</f>
        <v>DE_W_500</v>
      </c>
      <c r="R1953" s="0" t="n">
        <f aca="false">+LEN(M1953)-LEN(SUBSTITUTE(M1953,"_",""))</f>
        <v>6</v>
      </c>
      <c r="S1953" s="0" t="n">
        <f aca="false">+FIND("!",T1953)</f>
        <v>43</v>
      </c>
      <c r="T1953" s="0" t="str">
        <f aca="false">+SUBSTITUTE(M1953,"_","!",R1953)</f>
        <v>FTL||Supplier_249||Plant_15||FTL_DE_W-DE_W!500</v>
      </c>
    </row>
    <row r="1954" customFormat="false" ht="12.8" hidden="true" customHeight="false" outlineLevel="0" collapsed="false">
      <c r="A1954" s="0" t="s">
        <v>70</v>
      </c>
      <c r="B1954" s="0" t="s">
        <v>2047</v>
      </c>
      <c r="C1954" s="0" t="s">
        <v>2170</v>
      </c>
      <c r="D1954" s="0" t="n">
        <v>168</v>
      </c>
      <c r="E1954" s="4" t="str">
        <f aca="false">+LEFT(RIGHT(M1954,P1954-N1954+1),O1954-N1954)</f>
        <v>DE_W</v>
      </c>
      <c r="F1954" s="4" t="str">
        <f aca="false">+RIGHT(LEFT(M1954,S1954-1),S1954-O1954-1)</f>
        <v>DE_W</v>
      </c>
      <c r="G1954" s="4" t="n">
        <f aca="false">+D1954*VLOOKUP(C1954,[1]commodities!A$1:H$1048576,2,0)</f>
        <v>383.9839999968</v>
      </c>
      <c r="H1954" s="4" t="n">
        <f aca="false">+$D1954*VLOOKUP(C1954,[1]commodities!A$1:H$1048576,3,0)</f>
        <v>1.1999999928</v>
      </c>
      <c r="I1954" s="4" t="n">
        <f aca="false">+G1954/K1954</f>
        <v>383.9839999968</v>
      </c>
      <c r="J1954" s="4" t="n">
        <f aca="false">+H1954/K1954</f>
        <v>1.1999999928</v>
      </c>
      <c r="K1954" s="4" t="n">
        <f aca="false">+ROUNDUP(MAX(G1954/12000,H1954/51,1),0)</f>
        <v>1</v>
      </c>
      <c r="L1954" s="4" t="n">
        <f aca="false">+RANDBETWEEN(1,5)</f>
        <v>5</v>
      </c>
      <c r="M1954" s="4" t="str">
        <f aca="false">+VLOOKUP(A1954&amp;B1954,[1]country_org_des!$A$1:$E$1048576,5,0)</f>
        <v>FTL||Supplier_249||Plant_15||FTL_DE_W-DE_W_500</v>
      </c>
      <c r="N1954" s="4" t="n">
        <f aca="false">+FIND("FTL",M1954,2)+4</f>
        <v>34</v>
      </c>
      <c r="O1954" s="0" t="n">
        <f aca="false">+FIND("-",M1954)</f>
        <v>38</v>
      </c>
      <c r="P1954" s="0" t="n">
        <f aca="false">+LEN(M1954)</f>
        <v>46</v>
      </c>
      <c r="Q1954" s="0" t="str">
        <f aca="false">+RIGHT(M1954,P1954-O1954)</f>
        <v>DE_W_500</v>
      </c>
      <c r="R1954" s="0" t="n">
        <f aca="false">+LEN(M1954)-LEN(SUBSTITUTE(M1954,"_",""))</f>
        <v>6</v>
      </c>
      <c r="S1954" s="0" t="n">
        <f aca="false">+FIND("!",T1954)</f>
        <v>43</v>
      </c>
      <c r="T1954" s="0" t="str">
        <f aca="false">+SUBSTITUTE(M1954,"_","!",R1954)</f>
        <v>FTL||Supplier_249||Plant_15||FTL_DE_W-DE_W!500</v>
      </c>
    </row>
    <row r="1955" customFormat="false" ht="12.8" hidden="true" customHeight="false" outlineLevel="0" collapsed="false">
      <c r="A1955" s="0" t="s">
        <v>70</v>
      </c>
      <c r="B1955" s="0" t="s">
        <v>2047</v>
      </c>
      <c r="C1955" s="0" t="s">
        <v>2171</v>
      </c>
      <c r="D1955" s="0" t="n">
        <v>640</v>
      </c>
      <c r="E1955" s="4" t="str">
        <f aca="false">+LEFT(RIGHT(M1955,P1955-N1955+1),O1955-N1955)</f>
        <v>DE_W</v>
      </c>
      <c r="F1955" s="4" t="str">
        <f aca="false">+RIGHT(LEFT(M1955,S1955-1),S1955-O1955-1)</f>
        <v>DE_W</v>
      </c>
      <c r="G1955" s="4" t="n">
        <f aca="false">+D1955*VLOOKUP(C1955,[1]commodities!A$1:H$1048576,2,0)</f>
        <v>374.24</v>
      </c>
      <c r="H1955" s="4" t="n">
        <f aca="false">+$D1955*VLOOKUP(C1955,[1]commodities!A$1:H$1048576,3,0)</f>
        <v>1.2</v>
      </c>
      <c r="I1955" s="4" t="n">
        <f aca="false">+G1955/K1955</f>
        <v>374.24</v>
      </c>
      <c r="J1955" s="4" t="n">
        <f aca="false">+H1955/K1955</f>
        <v>1.2</v>
      </c>
      <c r="K1955" s="4" t="n">
        <f aca="false">+ROUNDUP(MAX(G1955/12000,H1955/51,1),0)</f>
        <v>1</v>
      </c>
      <c r="L1955" s="4" t="n">
        <f aca="false">+RANDBETWEEN(1,5)</f>
        <v>2</v>
      </c>
      <c r="M1955" s="4" t="str">
        <f aca="false">+VLOOKUP(A1955&amp;B1955,[1]country_org_des!$A$1:$E$1048576,5,0)</f>
        <v>FTL||Supplier_249||Plant_15||FTL_DE_W-DE_W_500</v>
      </c>
      <c r="N1955" s="4" t="n">
        <f aca="false">+FIND("FTL",M1955,2)+4</f>
        <v>34</v>
      </c>
      <c r="O1955" s="0" t="n">
        <f aca="false">+FIND("-",M1955)</f>
        <v>38</v>
      </c>
      <c r="P1955" s="0" t="n">
        <f aca="false">+LEN(M1955)</f>
        <v>46</v>
      </c>
      <c r="Q1955" s="0" t="str">
        <f aca="false">+RIGHT(M1955,P1955-O1955)</f>
        <v>DE_W_500</v>
      </c>
      <c r="R1955" s="0" t="n">
        <f aca="false">+LEN(M1955)-LEN(SUBSTITUTE(M1955,"_",""))</f>
        <v>6</v>
      </c>
      <c r="S1955" s="0" t="n">
        <f aca="false">+FIND("!",T1955)</f>
        <v>43</v>
      </c>
      <c r="T1955" s="0" t="str">
        <f aca="false">+SUBSTITUTE(M1955,"_","!",R1955)</f>
        <v>FTL||Supplier_249||Plant_15||FTL_DE_W-DE_W!500</v>
      </c>
    </row>
    <row r="1956" customFormat="false" ht="12.8" hidden="true" customHeight="false" outlineLevel="0" collapsed="false">
      <c r="A1956" s="0" t="s">
        <v>70</v>
      </c>
      <c r="B1956" s="0" t="s">
        <v>2047</v>
      </c>
      <c r="C1956" s="0" t="s">
        <v>2172</v>
      </c>
      <c r="D1956" s="0" t="n">
        <v>640</v>
      </c>
      <c r="E1956" s="4" t="str">
        <f aca="false">+LEFT(RIGHT(M1956,P1956-N1956+1),O1956-N1956)</f>
        <v>DE_W</v>
      </c>
      <c r="F1956" s="4" t="str">
        <f aca="false">+RIGHT(LEFT(M1956,S1956-1),S1956-O1956-1)</f>
        <v>DE_W</v>
      </c>
      <c r="G1956" s="4" t="n">
        <f aca="false">+D1956*VLOOKUP(C1956,[1]commodities!A$1:H$1048576,2,0)</f>
        <v>374.24</v>
      </c>
      <c r="H1956" s="4" t="n">
        <f aca="false">+$D1956*VLOOKUP(C1956,[1]commodities!A$1:H$1048576,3,0)</f>
        <v>1.2</v>
      </c>
      <c r="I1956" s="4" t="n">
        <f aca="false">+G1956/K1956</f>
        <v>374.24</v>
      </c>
      <c r="J1956" s="4" t="n">
        <f aca="false">+H1956/K1956</f>
        <v>1.2</v>
      </c>
      <c r="K1956" s="4" t="n">
        <f aca="false">+ROUNDUP(MAX(G1956/12000,H1956/51,1),0)</f>
        <v>1</v>
      </c>
      <c r="L1956" s="4" t="n">
        <f aca="false">+RANDBETWEEN(1,5)</f>
        <v>4</v>
      </c>
      <c r="M1956" s="4" t="str">
        <f aca="false">+VLOOKUP(A1956&amp;B1956,[1]country_org_des!$A$1:$E$1048576,5,0)</f>
        <v>FTL||Supplier_249||Plant_15||FTL_DE_W-DE_W_500</v>
      </c>
      <c r="N1956" s="4" t="n">
        <f aca="false">+FIND("FTL",M1956,2)+4</f>
        <v>34</v>
      </c>
      <c r="O1956" s="0" t="n">
        <f aca="false">+FIND("-",M1956)</f>
        <v>38</v>
      </c>
      <c r="P1956" s="0" t="n">
        <f aca="false">+LEN(M1956)</f>
        <v>46</v>
      </c>
      <c r="Q1956" s="0" t="str">
        <f aca="false">+RIGHT(M1956,P1956-O1956)</f>
        <v>DE_W_500</v>
      </c>
      <c r="R1956" s="0" t="n">
        <f aca="false">+LEN(M1956)-LEN(SUBSTITUTE(M1956,"_",""))</f>
        <v>6</v>
      </c>
      <c r="S1956" s="0" t="n">
        <f aca="false">+FIND("!",T1956)</f>
        <v>43</v>
      </c>
      <c r="T1956" s="0" t="str">
        <f aca="false">+SUBSTITUTE(M1956,"_","!",R1956)</f>
        <v>FTL||Supplier_249||Plant_15||FTL_DE_W-DE_W!500</v>
      </c>
    </row>
    <row r="1957" customFormat="false" ht="12.8" hidden="true" customHeight="false" outlineLevel="0" collapsed="false">
      <c r="A1957" s="0" t="s">
        <v>796</v>
      </c>
      <c r="B1957" s="0" t="s">
        <v>2047</v>
      </c>
      <c r="C1957" s="0" t="s">
        <v>2173</v>
      </c>
      <c r="D1957" s="0" t="n">
        <v>630</v>
      </c>
      <c r="E1957" s="4" t="str">
        <f aca="false">+LEFT(RIGHT(M1957,P1957-N1957+1),O1957-N1957)</f>
        <v>CZ</v>
      </c>
      <c r="F1957" s="4" t="str">
        <f aca="false">+RIGHT(LEFT(M1957,S1957-1),S1957-O1957-1)</f>
        <v>DE_W</v>
      </c>
      <c r="G1957" s="4" t="n">
        <f aca="false">+D1957*VLOOKUP(C1957,[1]commodities!A$1:H$1048576,2,0)</f>
        <v>118.980000027</v>
      </c>
      <c r="H1957" s="4" t="n">
        <f aca="false">+$D1957*VLOOKUP(C1957,[1]commodities!A$1:H$1048576,3,0)</f>
        <v>0.59276448</v>
      </c>
      <c r="I1957" s="4" t="n">
        <f aca="false">+G1957/K1957</f>
        <v>118.980000027</v>
      </c>
      <c r="J1957" s="4" t="n">
        <f aca="false">+H1957/K1957</f>
        <v>0.59276448</v>
      </c>
      <c r="K1957" s="4" t="n">
        <f aca="false">+ROUNDUP(MAX(G1957/12000,H1957/51,1),0)</f>
        <v>1</v>
      </c>
      <c r="L1957" s="4" t="n">
        <f aca="false">+RANDBETWEEN(1,5)</f>
        <v>1</v>
      </c>
      <c r="M1957" s="4" t="str">
        <f aca="false">+VLOOKUP(A1957&amp;B1957,[1]country_org_des!$A$1:$E$1048576,5,0)</f>
        <v>FTL||Supplier_261||Plant_15||FTL_CZ-DE_W_1000</v>
      </c>
      <c r="N1957" s="4" t="n">
        <f aca="false">+FIND("FTL",M1957,2)+4</f>
        <v>34</v>
      </c>
      <c r="O1957" s="0" t="n">
        <f aca="false">+FIND("-",M1957)</f>
        <v>36</v>
      </c>
      <c r="P1957" s="0" t="n">
        <f aca="false">+LEN(M1957)</f>
        <v>45</v>
      </c>
      <c r="Q1957" s="0" t="str">
        <f aca="false">+RIGHT(M1957,P1957-O1957)</f>
        <v>DE_W_1000</v>
      </c>
      <c r="R1957" s="0" t="n">
        <f aca="false">+LEN(M1957)-LEN(SUBSTITUTE(M1957,"_",""))</f>
        <v>5</v>
      </c>
      <c r="S1957" s="0" t="n">
        <f aca="false">+FIND("!",T1957)</f>
        <v>41</v>
      </c>
      <c r="T1957" s="0" t="str">
        <f aca="false">+SUBSTITUTE(M1957,"_","!",R1957)</f>
        <v>FTL||Supplier_261||Plant_15||FTL_CZ-DE_W!1000</v>
      </c>
    </row>
    <row r="1958" customFormat="false" ht="12.8" hidden="true" customHeight="false" outlineLevel="0" collapsed="false">
      <c r="A1958" s="0" t="s">
        <v>796</v>
      </c>
      <c r="B1958" s="0" t="s">
        <v>2047</v>
      </c>
      <c r="C1958" s="0" t="s">
        <v>2174</v>
      </c>
      <c r="D1958" s="0" t="n">
        <v>350</v>
      </c>
      <c r="E1958" s="4" t="str">
        <f aca="false">+LEFT(RIGHT(M1958,P1958-N1958+1),O1958-N1958)</f>
        <v>CZ</v>
      </c>
      <c r="F1958" s="4" t="str">
        <f aca="false">+RIGHT(LEFT(M1958,S1958-1),S1958-O1958-1)</f>
        <v>DE_W</v>
      </c>
      <c r="G1958" s="4" t="n">
        <f aca="false">+D1958*VLOOKUP(C1958,[1]commodities!A$1:H$1048576,2,0)</f>
        <v>62.600000015</v>
      </c>
      <c r="H1958" s="4" t="n">
        <f aca="false">+$D1958*VLOOKUP(C1958,[1]commodities!A$1:H$1048576,3,0)</f>
        <v>0.3293136</v>
      </c>
      <c r="I1958" s="4" t="n">
        <f aca="false">+G1958/K1958</f>
        <v>62.600000015</v>
      </c>
      <c r="J1958" s="4" t="n">
        <f aca="false">+H1958/K1958</f>
        <v>0.3293136</v>
      </c>
      <c r="K1958" s="4" t="n">
        <f aca="false">+ROUNDUP(MAX(G1958/12000,H1958/51,1),0)</f>
        <v>1</v>
      </c>
      <c r="L1958" s="4" t="n">
        <f aca="false">+RANDBETWEEN(1,5)</f>
        <v>3</v>
      </c>
      <c r="M1958" s="4" t="str">
        <f aca="false">+VLOOKUP(A1958&amp;B1958,[1]country_org_des!$A$1:$E$1048576,5,0)</f>
        <v>FTL||Supplier_261||Plant_15||FTL_CZ-DE_W_1000</v>
      </c>
      <c r="N1958" s="4" t="n">
        <f aca="false">+FIND("FTL",M1958,2)+4</f>
        <v>34</v>
      </c>
      <c r="O1958" s="0" t="n">
        <f aca="false">+FIND("-",M1958)</f>
        <v>36</v>
      </c>
      <c r="P1958" s="0" t="n">
        <f aca="false">+LEN(M1958)</f>
        <v>45</v>
      </c>
      <c r="Q1958" s="0" t="str">
        <f aca="false">+RIGHT(M1958,P1958-O1958)</f>
        <v>DE_W_1000</v>
      </c>
      <c r="R1958" s="0" t="n">
        <f aca="false">+LEN(M1958)-LEN(SUBSTITUTE(M1958,"_",""))</f>
        <v>5</v>
      </c>
      <c r="S1958" s="0" t="n">
        <f aca="false">+FIND("!",T1958)</f>
        <v>41</v>
      </c>
      <c r="T1958" s="0" t="str">
        <f aca="false">+SUBSTITUTE(M1958,"_","!",R1958)</f>
        <v>FTL||Supplier_261||Plant_15||FTL_CZ-DE_W!1000</v>
      </c>
    </row>
    <row r="1959" customFormat="false" ht="12.8" hidden="true" customHeight="false" outlineLevel="0" collapsed="false">
      <c r="A1959" s="0" t="s">
        <v>1105</v>
      </c>
      <c r="B1959" s="0" t="s">
        <v>2047</v>
      </c>
      <c r="C1959" s="0" t="s">
        <v>2175</v>
      </c>
      <c r="D1959" s="0" t="n">
        <v>1260</v>
      </c>
      <c r="E1959" s="4" t="str">
        <f aca="false">+LEFT(RIGHT(M1959,P1959-N1959+1),O1959-N1959)</f>
        <v>AT</v>
      </c>
      <c r="F1959" s="4" t="str">
        <f aca="false">+RIGHT(LEFT(M1959,S1959-1),S1959-O1959-1)</f>
        <v>DE_W</v>
      </c>
      <c r="G1959" s="4" t="n">
        <f aca="false">+D1959*VLOOKUP(C1959,[1]commodities!A$1:H$1048576,2,0)</f>
        <v>4296.6</v>
      </c>
      <c r="H1959" s="4" t="n">
        <f aca="false">+$D1959*VLOOKUP(C1959,[1]commodities!A$1:H$1048576,3,0)</f>
        <v>105.87486672</v>
      </c>
      <c r="I1959" s="4" t="n">
        <f aca="false">+G1959/K1959</f>
        <v>1432.2</v>
      </c>
      <c r="J1959" s="4" t="n">
        <f aca="false">+H1959/K1959</f>
        <v>35.29162224</v>
      </c>
      <c r="K1959" s="4" t="n">
        <f aca="false">+ROUNDUP(MAX(G1959/12000,H1959/51,1),0)</f>
        <v>3</v>
      </c>
      <c r="L1959" s="4" t="n">
        <f aca="false">+RANDBETWEEN(1,5)</f>
        <v>3</v>
      </c>
      <c r="M1959" s="4" t="str">
        <f aca="false">+VLOOKUP(A1959&amp;B1959,[1]country_org_des!$A$1:$E$1048576,5,0)</f>
        <v>FTL||Supplier_264||Plant_15||FTL_AT-DE_W_1000</v>
      </c>
      <c r="N1959" s="4" t="n">
        <f aca="false">+FIND("FTL",M1959,2)+4</f>
        <v>34</v>
      </c>
      <c r="O1959" s="0" t="n">
        <f aca="false">+FIND("-",M1959)</f>
        <v>36</v>
      </c>
      <c r="P1959" s="0" t="n">
        <f aca="false">+LEN(M1959)</f>
        <v>45</v>
      </c>
      <c r="Q1959" s="0" t="str">
        <f aca="false">+RIGHT(M1959,P1959-O1959)</f>
        <v>DE_W_1000</v>
      </c>
      <c r="R1959" s="0" t="n">
        <f aca="false">+LEN(M1959)-LEN(SUBSTITUTE(M1959,"_",""))</f>
        <v>5</v>
      </c>
      <c r="S1959" s="0" t="n">
        <f aca="false">+FIND("!",T1959)</f>
        <v>41</v>
      </c>
      <c r="T1959" s="0" t="str">
        <f aca="false">+SUBSTITUTE(M1959,"_","!",R1959)</f>
        <v>FTL||Supplier_264||Plant_15||FTL_AT-DE_W!1000</v>
      </c>
    </row>
    <row r="1960" customFormat="false" ht="12.8" hidden="true" customHeight="false" outlineLevel="0" collapsed="false">
      <c r="A1960" s="0" t="s">
        <v>1105</v>
      </c>
      <c r="B1960" s="0" t="s">
        <v>2047</v>
      </c>
      <c r="C1960" s="0" t="s">
        <v>2176</v>
      </c>
      <c r="D1960" s="0" t="n">
        <v>1840</v>
      </c>
      <c r="E1960" s="4" t="str">
        <f aca="false">+LEFT(RIGHT(M1960,P1960-N1960+1),O1960-N1960)</f>
        <v>AT</v>
      </c>
      <c r="F1960" s="4" t="str">
        <f aca="false">+RIGHT(LEFT(M1960,S1960-1),S1960-O1960-1)</f>
        <v>DE_W</v>
      </c>
      <c r="G1960" s="4" t="n">
        <f aca="false">+D1960*VLOOKUP(C1960,[1]commodities!A$1:H$1048576,2,0)</f>
        <v>2355.2</v>
      </c>
      <c r="H1960" s="4" t="n">
        <f aca="false">+$D1960*VLOOKUP(C1960,[1]commodities!A$1:H$1048576,3,0)</f>
        <v>57.51081</v>
      </c>
      <c r="I1960" s="4" t="n">
        <f aca="false">+G1960/K1960</f>
        <v>1177.6</v>
      </c>
      <c r="J1960" s="4" t="n">
        <f aca="false">+H1960/K1960</f>
        <v>28.755405</v>
      </c>
      <c r="K1960" s="4" t="n">
        <f aca="false">+ROUNDUP(MAX(G1960/12000,H1960/51,1),0)</f>
        <v>2</v>
      </c>
      <c r="L1960" s="4" t="n">
        <f aca="false">+RANDBETWEEN(1,5)</f>
        <v>3</v>
      </c>
      <c r="M1960" s="4" t="str">
        <f aca="false">+VLOOKUP(A1960&amp;B1960,[1]country_org_des!$A$1:$E$1048576,5,0)</f>
        <v>FTL||Supplier_264||Plant_15||FTL_AT-DE_W_1000</v>
      </c>
      <c r="N1960" s="4" t="n">
        <f aca="false">+FIND("FTL",M1960,2)+4</f>
        <v>34</v>
      </c>
      <c r="O1960" s="0" t="n">
        <f aca="false">+FIND("-",M1960)</f>
        <v>36</v>
      </c>
      <c r="P1960" s="0" t="n">
        <f aca="false">+LEN(M1960)</f>
        <v>45</v>
      </c>
      <c r="Q1960" s="0" t="str">
        <f aca="false">+RIGHT(M1960,P1960-O1960)</f>
        <v>DE_W_1000</v>
      </c>
      <c r="R1960" s="0" t="n">
        <f aca="false">+LEN(M1960)-LEN(SUBSTITUTE(M1960,"_",""))</f>
        <v>5</v>
      </c>
      <c r="S1960" s="0" t="n">
        <f aca="false">+FIND("!",T1960)</f>
        <v>41</v>
      </c>
      <c r="T1960" s="0" t="str">
        <f aca="false">+SUBSTITUTE(M1960,"_","!",R1960)</f>
        <v>FTL||Supplier_264||Plant_15||FTL_AT-DE_W!1000</v>
      </c>
    </row>
    <row r="1961" customFormat="false" ht="12.8" hidden="true" customHeight="false" outlineLevel="0" collapsed="false">
      <c r="A1961" s="0" t="s">
        <v>1105</v>
      </c>
      <c r="B1961" s="0" t="s">
        <v>2047</v>
      </c>
      <c r="C1961" s="0" t="s">
        <v>2177</v>
      </c>
      <c r="D1961" s="0" t="n">
        <v>3680</v>
      </c>
      <c r="E1961" s="4" t="str">
        <f aca="false">+LEFT(RIGHT(M1961,P1961-N1961+1),O1961-N1961)</f>
        <v>AT</v>
      </c>
      <c r="F1961" s="4" t="str">
        <f aca="false">+RIGHT(LEFT(M1961,S1961-1),S1961-O1961-1)</f>
        <v>DE_W</v>
      </c>
      <c r="G1961" s="4" t="n">
        <f aca="false">+D1961*VLOOKUP(C1961,[1]commodities!A$1:H$1048576,2,0)</f>
        <v>4600</v>
      </c>
      <c r="H1961" s="4" t="n">
        <f aca="false">+$D1961*VLOOKUP(C1961,[1]commodities!A$1:H$1048576,3,0)</f>
        <v>115.02162</v>
      </c>
      <c r="I1961" s="4" t="n">
        <f aca="false">+G1961/K1961</f>
        <v>1533.33333333333</v>
      </c>
      <c r="J1961" s="4" t="n">
        <f aca="false">+H1961/K1961</f>
        <v>38.34054</v>
      </c>
      <c r="K1961" s="4" t="n">
        <f aca="false">+ROUNDUP(MAX(G1961/12000,H1961/51,1),0)</f>
        <v>3</v>
      </c>
      <c r="L1961" s="4" t="n">
        <f aca="false">+RANDBETWEEN(1,5)</f>
        <v>3</v>
      </c>
      <c r="M1961" s="4" t="str">
        <f aca="false">+VLOOKUP(A1961&amp;B1961,[1]country_org_des!$A$1:$E$1048576,5,0)</f>
        <v>FTL||Supplier_264||Plant_15||FTL_AT-DE_W_1000</v>
      </c>
      <c r="N1961" s="4" t="n">
        <f aca="false">+FIND("FTL",M1961,2)+4</f>
        <v>34</v>
      </c>
      <c r="O1961" s="0" t="n">
        <f aca="false">+FIND("-",M1961)</f>
        <v>36</v>
      </c>
      <c r="P1961" s="0" t="n">
        <f aca="false">+LEN(M1961)</f>
        <v>45</v>
      </c>
      <c r="Q1961" s="0" t="str">
        <f aca="false">+RIGHT(M1961,P1961-O1961)</f>
        <v>DE_W_1000</v>
      </c>
      <c r="R1961" s="0" t="n">
        <f aca="false">+LEN(M1961)-LEN(SUBSTITUTE(M1961,"_",""))</f>
        <v>5</v>
      </c>
      <c r="S1961" s="0" t="n">
        <f aca="false">+FIND("!",T1961)</f>
        <v>41</v>
      </c>
      <c r="T1961" s="0" t="str">
        <f aca="false">+SUBSTITUTE(M1961,"_","!",R1961)</f>
        <v>FTL||Supplier_264||Plant_15||FTL_AT-DE_W!1000</v>
      </c>
    </row>
    <row r="1962" customFormat="false" ht="12.8" hidden="true" customHeight="false" outlineLevel="0" collapsed="false">
      <c r="A1962" s="0" t="s">
        <v>1177</v>
      </c>
      <c r="B1962" s="0" t="s">
        <v>2047</v>
      </c>
      <c r="C1962" s="0" t="s">
        <v>2178</v>
      </c>
      <c r="D1962" s="0" t="n">
        <v>40</v>
      </c>
      <c r="E1962" s="4" t="str">
        <f aca="false">+LEFT(RIGHT(M1962,P1962-N1962+1),O1962-N1962)</f>
        <v>DE_W</v>
      </c>
      <c r="F1962" s="4" t="str">
        <f aca="false">+RIGHT(LEFT(M1962,S1962-1),S1962-O1962-1)</f>
        <v>DE_W</v>
      </c>
      <c r="G1962" s="4" t="n">
        <f aca="false">+D1962*VLOOKUP(C1962,[1]commodities!A$1:H$1048576,2,0)</f>
        <v>6.44</v>
      </c>
      <c r="H1962" s="4" t="n">
        <f aca="false">+$D1962*VLOOKUP(C1962,[1]commodities!A$1:H$1048576,3,0)</f>
        <v>0.049077</v>
      </c>
      <c r="I1962" s="4" t="n">
        <f aca="false">+G1962/K1962</f>
        <v>6.44</v>
      </c>
      <c r="J1962" s="4" t="n">
        <f aca="false">+H1962/K1962</f>
        <v>0.049077</v>
      </c>
      <c r="K1962" s="4" t="n">
        <f aca="false">+ROUNDUP(MAX(G1962/12000,H1962/51,1),0)</f>
        <v>1</v>
      </c>
      <c r="L1962" s="4" t="n">
        <f aca="false">+RANDBETWEEN(1,5)</f>
        <v>5</v>
      </c>
      <c r="M1962" s="4" t="str">
        <f aca="false">+VLOOKUP(A1962&amp;B1962,[1]country_org_des!$A$1:$E$1048576,5,0)</f>
        <v>FTL||Supplier_100||Plant_15||FTL_DE_W-DE_W_250</v>
      </c>
      <c r="N1962" s="4" t="n">
        <f aca="false">+FIND("FTL",M1962,2)+4</f>
        <v>34</v>
      </c>
      <c r="O1962" s="0" t="n">
        <f aca="false">+FIND("-",M1962)</f>
        <v>38</v>
      </c>
      <c r="P1962" s="0" t="n">
        <f aca="false">+LEN(M1962)</f>
        <v>46</v>
      </c>
      <c r="Q1962" s="0" t="str">
        <f aca="false">+RIGHT(M1962,P1962-O1962)</f>
        <v>DE_W_250</v>
      </c>
      <c r="R1962" s="0" t="n">
        <f aca="false">+LEN(M1962)-LEN(SUBSTITUTE(M1962,"_",""))</f>
        <v>6</v>
      </c>
      <c r="S1962" s="0" t="n">
        <f aca="false">+FIND("!",T1962)</f>
        <v>43</v>
      </c>
      <c r="T1962" s="0" t="str">
        <f aca="false">+SUBSTITUTE(M1962,"_","!",R1962)</f>
        <v>FTL||Supplier_100||Plant_15||FTL_DE_W-DE_W!250</v>
      </c>
    </row>
    <row r="1963" customFormat="false" ht="12.8" hidden="true" customHeight="false" outlineLevel="0" collapsed="false">
      <c r="A1963" s="0" t="s">
        <v>2179</v>
      </c>
      <c r="B1963" s="0" t="s">
        <v>2047</v>
      </c>
      <c r="C1963" s="0" t="s">
        <v>2180</v>
      </c>
      <c r="D1963" s="0" t="n">
        <v>26</v>
      </c>
      <c r="E1963" s="4" t="str">
        <f aca="false">+LEFT(RIGHT(M1963,P1963-N1963+1),O1963-N1963)</f>
        <v>DE_W</v>
      </c>
      <c r="F1963" s="4" t="str">
        <f aca="false">+RIGHT(LEFT(M1963,S1963-1),S1963-O1963-1)</f>
        <v>DE_W</v>
      </c>
      <c r="G1963" s="4" t="n">
        <f aca="false">+D1963*VLOOKUP(C1963,[1]commodities!A$1:H$1048576,2,0)</f>
        <v>67.3999999998</v>
      </c>
      <c r="H1963" s="4" t="n">
        <f aca="false">+$D1963*VLOOKUP(C1963,[1]commodities!A$1:H$1048576,3,0)</f>
        <v>1.1880000002</v>
      </c>
      <c r="I1963" s="4" t="n">
        <f aca="false">+G1963/K1963</f>
        <v>67.3999999998</v>
      </c>
      <c r="J1963" s="4" t="n">
        <f aca="false">+H1963/K1963</f>
        <v>1.1880000002</v>
      </c>
      <c r="K1963" s="4" t="n">
        <f aca="false">+ROUNDUP(MAX(G1963/12000,H1963/51,1),0)</f>
        <v>1</v>
      </c>
      <c r="L1963" s="4" t="n">
        <f aca="false">+RANDBETWEEN(1,5)</f>
        <v>2</v>
      </c>
      <c r="M1963" s="4" t="str">
        <f aca="false">+VLOOKUP(A1963&amp;B1963,[1]country_org_des!$A$1:$E$1048576,5,0)</f>
        <v>FTL||Supplier_137||Plant_15||FTL_DE_W-DE_W_100</v>
      </c>
      <c r="N1963" s="4" t="n">
        <f aca="false">+FIND("FTL",M1963,2)+4</f>
        <v>34</v>
      </c>
      <c r="O1963" s="0" t="n">
        <f aca="false">+FIND("-",M1963)</f>
        <v>38</v>
      </c>
      <c r="P1963" s="0" t="n">
        <f aca="false">+LEN(M1963)</f>
        <v>46</v>
      </c>
      <c r="Q1963" s="0" t="str">
        <f aca="false">+RIGHT(M1963,P1963-O1963)</f>
        <v>DE_W_100</v>
      </c>
      <c r="R1963" s="0" t="n">
        <f aca="false">+LEN(M1963)-LEN(SUBSTITUTE(M1963,"_",""))</f>
        <v>6</v>
      </c>
      <c r="S1963" s="0" t="n">
        <f aca="false">+FIND("!",T1963)</f>
        <v>43</v>
      </c>
      <c r="T1963" s="0" t="str">
        <f aca="false">+SUBSTITUTE(M1963,"_","!",R1963)</f>
        <v>FTL||Supplier_137||Plant_15||FTL_DE_W-DE_W!100</v>
      </c>
    </row>
    <row r="1964" customFormat="false" ht="12.8" hidden="true" customHeight="false" outlineLevel="0" collapsed="false">
      <c r="A1964" s="0" t="s">
        <v>2179</v>
      </c>
      <c r="B1964" s="0" t="s">
        <v>2047</v>
      </c>
      <c r="C1964" s="0" t="s">
        <v>2181</v>
      </c>
      <c r="D1964" s="0" t="n">
        <v>26</v>
      </c>
      <c r="E1964" s="4" t="str">
        <f aca="false">+LEFT(RIGHT(M1964,P1964-N1964+1),O1964-N1964)</f>
        <v>DE_W</v>
      </c>
      <c r="F1964" s="4" t="str">
        <f aca="false">+RIGHT(LEFT(M1964,S1964-1),S1964-O1964-1)</f>
        <v>DE_W</v>
      </c>
      <c r="G1964" s="4" t="n">
        <f aca="false">+D1964*VLOOKUP(C1964,[1]commodities!A$1:H$1048576,2,0)</f>
        <v>67.3999999998</v>
      </c>
      <c r="H1964" s="4" t="n">
        <f aca="false">+$D1964*VLOOKUP(C1964,[1]commodities!A$1:H$1048576,3,0)</f>
        <v>1.1880000002</v>
      </c>
      <c r="I1964" s="4" t="n">
        <f aca="false">+G1964/K1964</f>
        <v>67.3999999998</v>
      </c>
      <c r="J1964" s="4" t="n">
        <f aca="false">+H1964/K1964</f>
        <v>1.1880000002</v>
      </c>
      <c r="K1964" s="4" t="n">
        <f aca="false">+ROUNDUP(MAX(G1964/12000,H1964/51,1),0)</f>
        <v>1</v>
      </c>
      <c r="L1964" s="4" t="n">
        <f aca="false">+RANDBETWEEN(1,5)</f>
        <v>2</v>
      </c>
      <c r="M1964" s="4" t="str">
        <f aca="false">+VLOOKUP(A1964&amp;B1964,[1]country_org_des!$A$1:$E$1048576,5,0)</f>
        <v>FTL||Supplier_137||Plant_15||FTL_DE_W-DE_W_100</v>
      </c>
      <c r="N1964" s="4" t="n">
        <f aca="false">+FIND("FTL",M1964,2)+4</f>
        <v>34</v>
      </c>
      <c r="O1964" s="0" t="n">
        <f aca="false">+FIND("-",M1964)</f>
        <v>38</v>
      </c>
      <c r="P1964" s="0" t="n">
        <f aca="false">+LEN(M1964)</f>
        <v>46</v>
      </c>
      <c r="Q1964" s="0" t="str">
        <f aca="false">+RIGHT(M1964,P1964-O1964)</f>
        <v>DE_W_100</v>
      </c>
      <c r="R1964" s="0" t="n">
        <f aca="false">+LEN(M1964)-LEN(SUBSTITUTE(M1964,"_",""))</f>
        <v>6</v>
      </c>
      <c r="S1964" s="0" t="n">
        <f aca="false">+FIND("!",T1964)</f>
        <v>43</v>
      </c>
      <c r="T1964" s="0" t="str">
        <f aca="false">+SUBSTITUTE(M1964,"_","!",R1964)</f>
        <v>FTL||Supplier_137||Plant_15||FTL_DE_W-DE_W!100</v>
      </c>
    </row>
    <row r="1965" customFormat="false" ht="12.8" hidden="true" customHeight="false" outlineLevel="0" collapsed="false">
      <c r="A1965" s="0" t="s">
        <v>2179</v>
      </c>
      <c r="B1965" s="0" t="s">
        <v>2047</v>
      </c>
      <c r="C1965" s="0" t="s">
        <v>2182</v>
      </c>
      <c r="D1965" s="0" t="n">
        <v>24</v>
      </c>
      <c r="E1965" s="4" t="str">
        <f aca="false">+LEFT(RIGHT(M1965,P1965-N1965+1),O1965-N1965)</f>
        <v>DE_W</v>
      </c>
      <c r="F1965" s="4" t="str">
        <f aca="false">+RIGHT(LEFT(M1965,S1965-1),S1965-O1965-1)</f>
        <v>DE_W</v>
      </c>
      <c r="G1965" s="4" t="n">
        <f aca="false">+D1965*VLOOKUP(C1965,[1]commodities!A$1:H$1048576,2,0)</f>
        <v>64.6000000008</v>
      </c>
      <c r="H1965" s="4" t="n">
        <f aca="false">+$D1965*VLOOKUP(C1965,[1]commodities!A$1:H$1048576,3,0)</f>
        <v>1.188</v>
      </c>
      <c r="I1965" s="4" t="n">
        <f aca="false">+G1965/K1965</f>
        <v>64.6000000008</v>
      </c>
      <c r="J1965" s="4" t="n">
        <f aca="false">+H1965/K1965</f>
        <v>1.188</v>
      </c>
      <c r="K1965" s="4" t="n">
        <f aca="false">+ROUNDUP(MAX(G1965/12000,H1965/51,1),0)</f>
        <v>1</v>
      </c>
      <c r="L1965" s="4" t="n">
        <f aca="false">+RANDBETWEEN(1,5)</f>
        <v>5</v>
      </c>
      <c r="M1965" s="4" t="str">
        <f aca="false">+VLOOKUP(A1965&amp;B1965,[1]country_org_des!$A$1:$E$1048576,5,0)</f>
        <v>FTL||Supplier_137||Plant_15||FTL_DE_W-DE_W_100</v>
      </c>
      <c r="N1965" s="4" t="n">
        <f aca="false">+FIND("FTL",M1965,2)+4</f>
        <v>34</v>
      </c>
      <c r="O1965" s="0" t="n">
        <f aca="false">+FIND("-",M1965)</f>
        <v>38</v>
      </c>
      <c r="P1965" s="0" t="n">
        <f aca="false">+LEN(M1965)</f>
        <v>46</v>
      </c>
      <c r="Q1965" s="0" t="str">
        <f aca="false">+RIGHT(M1965,P1965-O1965)</f>
        <v>DE_W_100</v>
      </c>
      <c r="R1965" s="0" t="n">
        <f aca="false">+LEN(M1965)-LEN(SUBSTITUTE(M1965,"_",""))</f>
        <v>6</v>
      </c>
      <c r="S1965" s="0" t="n">
        <f aca="false">+FIND("!",T1965)</f>
        <v>43</v>
      </c>
      <c r="T1965" s="0" t="str">
        <f aca="false">+SUBSTITUTE(M1965,"_","!",R1965)</f>
        <v>FTL||Supplier_137||Plant_15||FTL_DE_W-DE_W!100</v>
      </c>
    </row>
    <row r="1966" customFormat="false" ht="12.8" hidden="true" customHeight="false" outlineLevel="0" collapsed="false">
      <c r="A1966" s="0" t="s">
        <v>2179</v>
      </c>
      <c r="B1966" s="0" t="s">
        <v>2047</v>
      </c>
      <c r="C1966" s="0" t="s">
        <v>2183</v>
      </c>
      <c r="D1966" s="0" t="n">
        <v>24</v>
      </c>
      <c r="E1966" s="4" t="str">
        <f aca="false">+LEFT(RIGHT(M1966,P1966-N1966+1),O1966-N1966)</f>
        <v>DE_W</v>
      </c>
      <c r="F1966" s="4" t="str">
        <f aca="false">+RIGHT(LEFT(M1966,S1966-1),S1966-O1966-1)</f>
        <v>DE_W</v>
      </c>
      <c r="G1966" s="4" t="n">
        <f aca="false">+D1966*VLOOKUP(C1966,[1]commodities!A$1:H$1048576,2,0)</f>
        <v>64.6000000008</v>
      </c>
      <c r="H1966" s="4" t="n">
        <f aca="false">+$D1966*VLOOKUP(C1966,[1]commodities!A$1:H$1048576,3,0)</f>
        <v>1.188</v>
      </c>
      <c r="I1966" s="4" t="n">
        <f aca="false">+G1966/K1966</f>
        <v>64.6000000008</v>
      </c>
      <c r="J1966" s="4" t="n">
        <f aca="false">+H1966/K1966</f>
        <v>1.188</v>
      </c>
      <c r="K1966" s="4" t="n">
        <f aca="false">+ROUNDUP(MAX(G1966/12000,H1966/51,1),0)</f>
        <v>1</v>
      </c>
      <c r="L1966" s="4" t="n">
        <f aca="false">+RANDBETWEEN(1,5)</f>
        <v>3</v>
      </c>
      <c r="M1966" s="4" t="str">
        <f aca="false">+VLOOKUP(A1966&amp;B1966,[1]country_org_des!$A$1:$E$1048576,5,0)</f>
        <v>FTL||Supplier_137||Plant_15||FTL_DE_W-DE_W_100</v>
      </c>
      <c r="N1966" s="4" t="n">
        <f aca="false">+FIND("FTL",M1966,2)+4</f>
        <v>34</v>
      </c>
      <c r="O1966" s="0" t="n">
        <f aca="false">+FIND("-",M1966)</f>
        <v>38</v>
      </c>
      <c r="P1966" s="0" t="n">
        <f aca="false">+LEN(M1966)</f>
        <v>46</v>
      </c>
      <c r="Q1966" s="0" t="str">
        <f aca="false">+RIGHT(M1966,P1966-O1966)</f>
        <v>DE_W_100</v>
      </c>
      <c r="R1966" s="0" t="n">
        <f aca="false">+LEN(M1966)-LEN(SUBSTITUTE(M1966,"_",""))</f>
        <v>6</v>
      </c>
      <c r="S1966" s="0" t="n">
        <f aca="false">+FIND("!",T1966)</f>
        <v>43</v>
      </c>
      <c r="T1966" s="0" t="str">
        <f aca="false">+SUBSTITUTE(M1966,"_","!",R1966)</f>
        <v>FTL||Supplier_137||Plant_15||FTL_DE_W-DE_W!100</v>
      </c>
    </row>
    <row r="1967" customFormat="false" ht="12.8" hidden="true" customHeight="false" outlineLevel="0" collapsed="false">
      <c r="A1967" s="0" t="s">
        <v>2179</v>
      </c>
      <c r="B1967" s="0" t="s">
        <v>2047</v>
      </c>
      <c r="C1967" s="0" t="s">
        <v>2184</v>
      </c>
      <c r="D1967" s="0" t="n">
        <v>120</v>
      </c>
      <c r="E1967" s="4" t="str">
        <f aca="false">+LEFT(RIGHT(M1967,P1967-N1967+1),O1967-N1967)</f>
        <v>DE_W</v>
      </c>
      <c r="F1967" s="4" t="str">
        <f aca="false">+RIGHT(LEFT(M1967,S1967-1),S1967-O1967-1)</f>
        <v>DE_W</v>
      </c>
      <c r="G1967" s="4" t="n">
        <f aca="false">+D1967*VLOOKUP(C1967,[1]commodities!A$1:H$1048576,2,0)</f>
        <v>323.000000004</v>
      </c>
      <c r="H1967" s="4" t="n">
        <f aca="false">+$D1967*VLOOKUP(C1967,[1]commodities!A$1:H$1048576,3,0)</f>
        <v>5.94</v>
      </c>
      <c r="I1967" s="4" t="n">
        <f aca="false">+G1967/K1967</f>
        <v>323.000000004</v>
      </c>
      <c r="J1967" s="4" t="n">
        <f aca="false">+H1967/K1967</f>
        <v>5.94</v>
      </c>
      <c r="K1967" s="4" t="n">
        <f aca="false">+ROUNDUP(MAX(G1967/12000,H1967/51,1),0)</f>
        <v>1</v>
      </c>
      <c r="L1967" s="4" t="n">
        <f aca="false">+RANDBETWEEN(1,5)</f>
        <v>1</v>
      </c>
      <c r="M1967" s="4" t="str">
        <f aca="false">+VLOOKUP(A1967&amp;B1967,[1]country_org_des!$A$1:$E$1048576,5,0)</f>
        <v>FTL||Supplier_137||Plant_15||FTL_DE_W-DE_W_100</v>
      </c>
      <c r="N1967" s="4" t="n">
        <f aca="false">+FIND("FTL",M1967,2)+4</f>
        <v>34</v>
      </c>
      <c r="O1967" s="0" t="n">
        <f aca="false">+FIND("-",M1967)</f>
        <v>38</v>
      </c>
      <c r="P1967" s="0" t="n">
        <f aca="false">+LEN(M1967)</f>
        <v>46</v>
      </c>
      <c r="Q1967" s="0" t="str">
        <f aca="false">+RIGHT(M1967,P1967-O1967)</f>
        <v>DE_W_100</v>
      </c>
      <c r="R1967" s="0" t="n">
        <f aca="false">+LEN(M1967)-LEN(SUBSTITUTE(M1967,"_",""))</f>
        <v>6</v>
      </c>
      <c r="S1967" s="0" t="n">
        <f aca="false">+FIND("!",T1967)</f>
        <v>43</v>
      </c>
      <c r="T1967" s="0" t="str">
        <f aca="false">+SUBSTITUTE(M1967,"_","!",R1967)</f>
        <v>FTL||Supplier_137||Plant_15||FTL_DE_W-DE_W!100</v>
      </c>
    </row>
    <row r="1968" customFormat="false" ht="12.8" hidden="true" customHeight="false" outlineLevel="0" collapsed="false">
      <c r="A1968" s="0" t="s">
        <v>2179</v>
      </c>
      <c r="B1968" s="0" t="s">
        <v>2047</v>
      </c>
      <c r="C1968" s="0" t="s">
        <v>2185</v>
      </c>
      <c r="D1968" s="0" t="n">
        <v>96</v>
      </c>
      <c r="E1968" s="4" t="str">
        <f aca="false">+LEFT(RIGHT(M1968,P1968-N1968+1),O1968-N1968)</f>
        <v>DE_W</v>
      </c>
      <c r="F1968" s="4" t="str">
        <f aca="false">+RIGHT(LEFT(M1968,S1968-1),S1968-O1968-1)</f>
        <v>DE_W</v>
      </c>
      <c r="G1968" s="4" t="n">
        <f aca="false">+D1968*VLOOKUP(C1968,[1]commodities!A$1:H$1048576,2,0)</f>
        <v>258.4000000032</v>
      </c>
      <c r="H1968" s="4" t="n">
        <f aca="false">+$D1968*VLOOKUP(C1968,[1]commodities!A$1:H$1048576,3,0)</f>
        <v>4.752</v>
      </c>
      <c r="I1968" s="4" t="n">
        <f aca="false">+G1968/K1968</f>
        <v>258.4000000032</v>
      </c>
      <c r="J1968" s="4" t="n">
        <f aca="false">+H1968/K1968</f>
        <v>4.752</v>
      </c>
      <c r="K1968" s="4" t="n">
        <f aca="false">+ROUNDUP(MAX(G1968/12000,H1968/51,1),0)</f>
        <v>1</v>
      </c>
      <c r="L1968" s="4" t="n">
        <f aca="false">+RANDBETWEEN(1,5)</f>
        <v>3</v>
      </c>
      <c r="M1968" s="4" t="str">
        <f aca="false">+VLOOKUP(A1968&amp;B1968,[1]country_org_des!$A$1:$E$1048576,5,0)</f>
        <v>FTL||Supplier_137||Plant_15||FTL_DE_W-DE_W_100</v>
      </c>
      <c r="N1968" s="4" t="n">
        <f aca="false">+FIND("FTL",M1968,2)+4</f>
        <v>34</v>
      </c>
      <c r="O1968" s="0" t="n">
        <f aca="false">+FIND("-",M1968)</f>
        <v>38</v>
      </c>
      <c r="P1968" s="0" t="n">
        <f aca="false">+LEN(M1968)</f>
        <v>46</v>
      </c>
      <c r="Q1968" s="0" t="str">
        <f aca="false">+RIGHT(M1968,P1968-O1968)</f>
        <v>DE_W_100</v>
      </c>
      <c r="R1968" s="0" t="n">
        <f aca="false">+LEN(M1968)-LEN(SUBSTITUTE(M1968,"_",""))</f>
        <v>6</v>
      </c>
      <c r="S1968" s="0" t="n">
        <f aca="false">+FIND("!",T1968)</f>
        <v>43</v>
      </c>
      <c r="T1968" s="0" t="str">
        <f aca="false">+SUBSTITUTE(M1968,"_","!",R1968)</f>
        <v>FTL||Supplier_137||Plant_15||FTL_DE_W-DE_W!100</v>
      </c>
    </row>
    <row r="1969" customFormat="false" ht="12.8" hidden="true" customHeight="false" outlineLevel="0" collapsed="false">
      <c r="A1969" s="0" t="s">
        <v>2186</v>
      </c>
      <c r="B1969" s="0" t="s">
        <v>2047</v>
      </c>
      <c r="C1969" s="0" t="s">
        <v>2187</v>
      </c>
      <c r="D1969" s="0" t="n">
        <v>2300</v>
      </c>
      <c r="E1969" s="4" t="str">
        <f aca="false">+LEFT(RIGHT(M1969,P1969-N1969+1),O1969-N1969)</f>
        <v>DE_W</v>
      </c>
      <c r="F1969" s="4" t="str">
        <f aca="false">+RIGHT(LEFT(M1969,S1969-1),S1969-O1969-1)</f>
        <v>DE_W</v>
      </c>
      <c r="G1969" s="4" t="n">
        <f aca="false">+D1969*VLOOKUP(C1969,[1]commodities!A$1:H$1048576,2,0)</f>
        <v>5060</v>
      </c>
      <c r="H1969" s="4" t="n">
        <f aca="false">+$D1969*VLOOKUP(C1969,[1]commodities!A$1:H$1048576,3,0)</f>
        <v>23.099774</v>
      </c>
      <c r="I1969" s="4" t="n">
        <f aca="false">+G1969/K1969</f>
        <v>5060</v>
      </c>
      <c r="J1969" s="4" t="n">
        <f aca="false">+H1969/K1969</f>
        <v>23.099774</v>
      </c>
      <c r="K1969" s="4" t="n">
        <f aca="false">+ROUNDUP(MAX(G1969/12000,H1969/51,1),0)</f>
        <v>1</v>
      </c>
      <c r="L1969" s="4" t="n">
        <f aca="false">+RANDBETWEEN(1,5)</f>
        <v>1</v>
      </c>
      <c r="M1969" s="4" t="str">
        <f aca="false">+VLOOKUP(A1969&amp;B1969,[1]country_org_des!$A$1:$E$1048576,5,0)</f>
        <v>FTL||Supplier_114||Plant_15||FTL_DE_W-DE_W_250</v>
      </c>
      <c r="N1969" s="4" t="n">
        <f aca="false">+FIND("FTL",M1969,2)+4</f>
        <v>34</v>
      </c>
      <c r="O1969" s="0" t="n">
        <f aca="false">+FIND("-",M1969)</f>
        <v>38</v>
      </c>
      <c r="P1969" s="0" t="n">
        <f aca="false">+LEN(M1969)</f>
        <v>46</v>
      </c>
      <c r="Q1969" s="0" t="str">
        <f aca="false">+RIGHT(M1969,P1969-O1969)</f>
        <v>DE_W_250</v>
      </c>
      <c r="R1969" s="0" t="n">
        <f aca="false">+LEN(M1969)-LEN(SUBSTITUTE(M1969,"_",""))</f>
        <v>6</v>
      </c>
      <c r="S1969" s="0" t="n">
        <f aca="false">+FIND("!",T1969)</f>
        <v>43</v>
      </c>
      <c r="T1969" s="0" t="str">
        <f aca="false">+SUBSTITUTE(M1969,"_","!",R1969)</f>
        <v>FTL||Supplier_114||Plant_15||FTL_DE_W-DE_W!250</v>
      </c>
    </row>
    <row r="1970" customFormat="false" ht="12.8" hidden="true" customHeight="false" outlineLevel="0" collapsed="false">
      <c r="A1970" s="0" t="s">
        <v>1560</v>
      </c>
      <c r="B1970" s="0" t="s">
        <v>2047</v>
      </c>
      <c r="C1970" s="0" t="s">
        <v>2188</v>
      </c>
      <c r="D1970" s="0" t="n">
        <v>144</v>
      </c>
      <c r="E1970" s="4" t="str">
        <f aca="false">+LEFT(RIGHT(M1970,P1970-N1970+1),O1970-N1970)</f>
        <v>HU</v>
      </c>
      <c r="F1970" s="4" t="str">
        <f aca="false">+RIGHT(LEFT(M1970,S1970-1),S1970-O1970-1)</f>
        <v>DE_W</v>
      </c>
      <c r="G1970" s="4" t="n">
        <f aca="false">+D1970*VLOOKUP(C1970,[1]commodities!A$1:H$1048576,2,0)</f>
        <v>2531.9999999952</v>
      </c>
      <c r="H1970" s="4" t="n">
        <f aca="false">+$D1970*VLOOKUP(C1970,[1]commodities!A$1:H$1048576,3,0)</f>
        <v>14.256</v>
      </c>
      <c r="I1970" s="4" t="n">
        <f aca="false">+G1970/K1970</f>
        <v>2531.9999999952</v>
      </c>
      <c r="J1970" s="4" t="n">
        <f aca="false">+H1970/K1970</f>
        <v>14.256</v>
      </c>
      <c r="K1970" s="4" t="n">
        <f aca="false">+ROUNDUP(MAX(G1970/12000,H1970/51,1),0)</f>
        <v>1</v>
      </c>
      <c r="L1970" s="4" t="n">
        <f aca="false">+RANDBETWEEN(1,5)</f>
        <v>5</v>
      </c>
      <c r="M1970" s="4" t="str">
        <f aca="false">+VLOOKUP(A1970&amp;B1970,[1]country_org_des!$A$1:$E$1048576,5,0)</f>
        <v>FTL||Supplier_322||Plant_15||FTL_HU-DE_W_1500</v>
      </c>
      <c r="N1970" s="4" t="n">
        <f aca="false">+FIND("FTL",M1970,2)+4</f>
        <v>34</v>
      </c>
      <c r="O1970" s="0" t="n">
        <f aca="false">+FIND("-",M1970)</f>
        <v>36</v>
      </c>
      <c r="P1970" s="0" t="n">
        <f aca="false">+LEN(M1970)</f>
        <v>45</v>
      </c>
      <c r="Q1970" s="0" t="str">
        <f aca="false">+RIGHT(M1970,P1970-O1970)</f>
        <v>DE_W_1500</v>
      </c>
      <c r="R1970" s="0" t="n">
        <f aca="false">+LEN(M1970)-LEN(SUBSTITUTE(M1970,"_",""))</f>
        <v>5</v>
      </c>
      <c r="S1970" s="0" t="n">
        <f aca="false">+FIND("!",T1970)</f>
        <v>41</v>
      </c>
      <c r="T1970" s="0" t="str">
        <f aca="false">+SUBSTITUTE(M1970,"_","!",R1970)</f>
        <v>FTL||Supplier_322||Plant_15||FTL_HU-DE_W!1500</v>
      </c>
    </row>
    <row r="1971" customFormat="false" ht="12.8" hidden="true" customHeight="false" outlineLevel="0" collapsed="false">
      <c r="A1971" s="0" t="s">
        <v>1560</v>
      </c>
      <c r="B1971" s="0" t="s">
        <v>2047</v>
      </c>
      <c r="C1971" s="0" t="s">
        <v>2189</v>
      </c>
      <c r="D1971" s="0" t="n">
        <v>144</v>
      </c>
      <c r="E1971" s="4" t="str">
        <f aca="false">+LEFT(RIGHT(M1971,P1971-N1971+1),O1971-N1971)</f>
        <v>HU</v>
      </c>
      <c r="F1971" s="4" t="str">
        <f aca="false">+RIGHT(LEFT(M1971,S1971-1),S1971-O1971-1)</f>
        <v>DE_W</v>
      </c>
      <c r="G1971" s="4" t="n">
        <f aca="false">+D1971*VLOOKUP(C1971,[1]commodities!A$1:H$1048576,2,0)</f>
        <v>2531.9999999952</v>
      </c>
      <c r="H1971" s="4" t="n">
        <f aca="false">+$D1971*VLOOKUP(C1971,[1]commodities!A$1:H$1048576,3,0)</f>
        <v>14.256</v>
      </c>
      <c r="I1971" s="4" t="n">
        <f aca="false">+G1971/K1971</f>
        <v>2531.9999999952</v>
      </c>
      <c r="J1971" s="4" t="n">
        <f aca="false">+H1971/K1971</f>
        <v>14.256</v>
      </c>
      <c r="K1971" s="4" t="n">
        <f aca="false">+ROUNDUP(MAX(G1971/12000,H1971/51,1),0)</f>
        <v>1</v>
      </c>
      <c r="L1971" s="4" t="n">
        <f aca="false">+RANDBETWEEN(1,5)</f>
        <v>1</v>
      </c>
      <c r="M1971" s="4" t="str">
        <f aca="false">+VLOOKUP(A1971&amp;B1971,[1]country_org_des!$A$1:$E$1048576,5,0)</f>
        <v>FTL||Supplier_322||Plant_15||FTL_HU-DE_W_1500</v>
      </c>
      <c r="N1971" s="4" t="n">
        <f aca="false">+FIND("FTL",M1971,2)+4</f>
        <v>34</v>
      </c>
      <c r="O1971" s="0" t="n">
        <f aca="false">+FIND("-",M1971)</f>
        <v>36</v>
      </c>
      <c r="P1971" s="0" t="n">
        <f aca="false">+LEN(M1971)</f>
        <v>45</v>
      </c>
      <c r="Q1971" s="0" t="str">
        <f aca="false">+RIGHT(M1971,P1971-O1971)</f>
        <v>DE_W_1500</v>
      </c>
      <c r="R1971" s="0" t="n">
        <f aca="false">+LEN(M1971)-LEN(SUBSTITUTE(M1971,"_",""))</f>
        <v>5</v>
      </c>
      <c r="S1971" s="0" t="n">
        <f aca="false">+FIND("!",T1971)</f>
        <v>41</v>
      </c>
      <c r="T1971" s="0" t="str">
        <f aca="false">+SUBSTITUTE(M1971,"_","!",R1971)</f>
        <v>FTL||Supplier_322||Plant_15||FTL_HU-DE_W!1500</v>
      </c>
    </row>
    <row r="1972" customFormat="false" ht="12.8" hidden="true" customHeight="false" outlineLevel="0" collapsed="false">
      <c r="A1972" s="0" t="s">
        <v>2190</v>
      </c>
      <c r="B1972" s="0" t="s">
        <v>2047</v>
      </c>
      <c r="C1972" s="0" t="s">
        <v>2191</v>
      </c>
      <c r="D1972" s="0" t="n">
        <v>3000</v>
      </c>
      <c r="E1972" s="4" t="str">
        <f aca="false">+LEFT(RIGHT(M1972,P1972-N1972+1),O1972-N1972)</f>
        <v>CZ</v>
      </c>
      <c r="F1972" s="4" t="str">
        <f aca="false">+RIGHT(LEFT(M1972,S1972-1),S1972-O1972-1)</f>
        <v>DE_W</v>
      </c>
      <c r="G1972" s="4" t="n">
        <f aca="false">+D1972*VLOOKUP(C1972,[1]commodities!A$1:H$1048576,2,0)</f>
        <v>5.25</v>
      </c>
      <c r="H1972" s="4" t="n">
        <f aca="false">+$D1972*VLOOKUP(C1972,[1]commodities!A$1:H$1048576,3,0)</f>
        <v>0.05292</v>
      </c>
      <c r="I1972" s="4" t="n">
        <f aca="false">+G1972/K1972</f>
        <v>5.25</v>
      </c>
      <c r="J1972" s="4" t="n">
        <f aca="false">+H1972/K1972</f>
        <v>0.05292</v>
      </c>
      <c r="K1972" s="4" t="n">
        <f aca="false">+ROUNDUP(MAX(G1972/12000,H1972/51,1),0)</f>
        <v>1</v>
      </c>
      <c r="L1972" s="4" t="n">
        <f aca="false">+RANDBETWEEN(1,5)</f>
        <v>3</v>
      </c>
      <c r="M1972" s="4" t="str">
        <f aca="false">+VLOOKUP(A1972&amp;B1972,[1]country_org_des!$A$1:$E$1048576,5,0)</f>
        <v>FTL||Supplier_287||Plant_15||FTL_CZ-DE_W_1000</v>
      </c>
      <c r="N1972" s="4" t="n">
        <f aca="false">+FIND("FTL",M1972,2)+4</f>
        <v>34</v>
      </c>
      <c r="O1972" s="0" t="n">
        <f aca="false">+FIND("-",M1972)</f>
        <v>36</v>
      </c>
      <c r="P1972" s="0" t="n">
        <f aca="false">+LEN(M1972)</f>
        <v>45</v>
      </c>
      <c r="Q1972" s="0" t="str">
        <f aca="false">+RIGHT(M1972,P1972-O1972)</f>
        <v>DE_W_1000</v>
      </c>
      <c r="R1972" s="0" t="n">
        <f aca="false">+LEN(M1972)-LEN(SUBSTITUTE(M1972,"_",""))</f>
        <v>5</v>
      </c>
      <c r="S1972" s="0" t="n">
        <f aca="false">+FIND("!",T1972)</f>
        <v>41</v>
      </c>
      <c r="T1972" s="0" t="str">
        <f aca="false">+SUBSTITUTE(M1972,"_","!",R1972)</f>
        <v>FTL||Supplier_287||Plant_15||FTL_CZ-DE_W!1000</v>
      </c>
    </row>
    <row r="1973" customFormat="false" ht="12.8" hidden="true" customHeight="false" outlineLevel="0" collapsed="false">
      <c r="A1973" s="0" t="s">
        <v>2190</v>
      </c>
      <c r="B1973" s="0" t="s">
        <v>2047</v>
      </c>
      <c r="C1973" s="0" t="s">
        <v>2192</v>
      </c>
      <c r="D1973" s="0" t="n">
        <v>40000</v>
      </c>
      <c r="E1973" s="4" t="str">
        <f aca="false">+LEFT(RIGHT(M1973,P1973-N1973+1),O1973-N1973)</f>
        <v>CZ</v>
      </c>
      <c r="F1973" s="4" t="str">
        <f aca="false">+RIGHT(LEFT(M1973,S1973-1),S1973-O1973-1)</f>
        <v>DE_W</v>
      </c>
      <c r="G1973" s="4" t="n">
        <f aca="false">+D1973*VLOOKUP(C1973,[1]commodities!A$1:H$1048576,2,0)</f>
        <v>746</v>
      </c>
      <c r="H1973" s="4" t="n">
        <f aca="false">+$D1973*VLOOKUP(C1973,[1]commodities!A$1:H$1048576,3,0)</f>
        <v>0.7056</v>
      </c>
      <c r="I1973" s="4" t="n">
        <f aca="false">+G1973/K1973</f>
        <v>746</v>
      </c>
      <c r="J1973" s="4" t="n">
        <f aca="false">+H1973/K1973</f>
        <v>0.7056</v>
      </c>
      <c r="K1973" s="4" t="n">
        <f aca="false">+ROUNDUP(MAX(G1973/12000,H1973/51,1),0)</f>
        <v>1</v>
      </c>
      <c r="L1973" s="4" t="n">
        <f aca="false">+RANDBETWEEN(1,5)</f>
        <v>4</v>
      </c>
      <c r="M1973" s="4" t="str">
        <f aca="false">+VLOOKUP(A1973&amp;B1973,[1]country_org_des!$A$1:$E$1048576,5,0)</f>
        <v>FTL||Supplier_287||Plant_15||FTL_CZ-DE_W_1000</v>
      </c>
      <c r="N1973" s="4" t="n">
        <f aca="false">+FIND("FTL",M1973,2)+4</f>
        <v>34</v>
      </c>
      <c r="O1973" s="0" t="n">
        <f aca="false">+FIND("-",M1973)</f>
        <v>36</v>
      </c>
      <c r="P1973" s="0" t="n">
        <f aca="false">+LEN(M1973)</f>
        <v>45</v>
      </c>
      <c r="Q1973" s="0" t="str">
        <f aca="false">+RIGHT(M1973,P1973-O1973)</f>
        <v>DE_W_1000</v>
      </c>
      <c r="R1973" s="0" t="n">
        <f aca="false">+LEN(M1973)-LEN(SUBSTITUTE(M1973,"_",""))</f>
        <v>5</v>
      </c>
      <c r="S1973" s="0" t="n">
        <f aca="false">+FIND("!",T1973)</f>
        <v>41</v>
      </c>
      <c r="T1973" s="0" t="str">
        <f aca="false">+SUBSTITUTE(M1973,"_","!",R1973)</f>
        <v>FTL||Supplier_287||Plant_15||FTL_CZ-DE_W!1000</v>
      </c>
    </row>
    <row r="1974" customFormat="false" ht="12.8" hidden="true" customHeight="false" outlineLevel="0" collapsed="false">
      <c r="A1974" s="0" t="s">
        <v>1140</v>
      </c>
      <c r="B1974" s="0" t="s">
        <v>2047</v>
      </c>
      <c r="C1974" s="0" t="s">
        <v>2193</v>
      </c>
      <c r="D1974" s="0" t="n">
        <v>960</v>
      </c>
      <c r="E1974" s="4" t="str">
        <f aca="false">+LEFT(RIGHT(M1974,P1974-N1974+1),O1974-N1974)</f>
        <v>DE_W</v>
      </c>
      <c r="F1974" s="4" t="str">
        <f aca="false">+RIGHT(LEFT(M1974,S1974-1),S1974-O1974-1)</f>
        <v>DE_W</v>
      </c>
      <c r="G1974" s="4" t="n">
        <f aca="false">+D1974*VLOOKUP(C1974,[1]commodities!A$1:H$1048576,2,0)</f>
        <v>349.759999968</v>
      </c>
      <c r="H1974" s="4" t="n">
        <f aca="false">+$D1974*VLOOKUP(C1974,[1]commodities!A$1:H$1048576,3,0)</f>
        <v>1.05380352</v>
      </c>
      <c r="I1974" s="4" t="n">
        <f aca="false">+G1974/K1974</f>
        <v>349.759999968</v>
      </c>
      <c r="J1974" s="4" t="n">
        <f aca="false">+H1974/K1974</f>
        <v>1.05380352</v>
      </c>
      <c r="K1974" s="4" t="n">
        <f aca="false">+ROUNDUP(MAX(G1974/12000,H1974/51,1),0)</f>
        <v>1</v>
      </c>
      <c r="L1974" s="4" t="n">
        <f aca="false">+RANDBETWEEN(1,5)</f>
        <v>5</v>
      </c>
      <c r="M1974" s="4" t="str">
        <f aca="false">+VLOOKUP(A1974&amp;B1974,[1]country_org_des!$A$1:$E$1048576,5,0)</f>
        <v>FTL||Supplier_207||Plant_15||FTL_DE_W-DE_W_500</v>
      </c>
      <c r="N1974" s="4" t="n">
        <f aca="false">+FIND("FTL",M1974,2)+4</f>
        <v>34</v>
      </c>
      <c r="O1974" s="0" t="n">
        <f aca="false">+FIND("-",M1974)</f>
        <v>38</v>
      </c>
      <c r="P1974" s="0" t="n">
        <f aca="false">+LEN(M1974)</f>
        <v>46</v>
      </c>
      <c r="Q1974" s="0" t="str">
        <f aca="false">+RIGHT(M1974,P1974-O1974)</f>
        <v>DE_W_500</v>
      </c>
      <c r="R1974" s="0" t="n">
        <f aca="false">+LEN(M1974)-LEN(SUBSTITUTE(M1974,"_",""))</f>
        <v>6</v>
      </c>
      <c r="S1974" s="0" t="n">
        <f aca="false">+FIND("!",T1974)</f>
        <v>43</v>
      </c>
      <c r="T1974" s="0" t="str">
        <f aca="false">+SUBSTITUTE(M1974,"_","!",R1974)</f>
        <v>FTL||Supplier_207||Plant_15||FTL_DE_W-DE_W!500</v>
      </c>
    </row>
    <row r="1975" customFormat="false" ht="12.8" hidden="true" customHeight="false" outlineLevel="0" collapsed="false">
      <c r="A1975" s="0" t="s">
        <v>2194</v>
      </c>
      <c r="B1975" s="0" t="s">
        <v>2047</v>
      </c>
      <c r="C1975" s="0" t="s">
        <v>2195</v>
      </c>
      <c r="D1975" s="0" t="n">
        <v>208</v>
      </c>
      <c r="E1975" s="4" t="str">
        <f aca="false">+LEFT(RIGHT(M1975,P1975-N1975+1),O1975-N1975)</f>
        <v>PL</v>
      </c>
      <c r="F1975" s="4" t="str">
        <f aca="false">+RIGHT(LEFT(M1975,S1975-1),S1975-O1975-1)</f>
        <v>DE_W</v>
      </c>
      <c r="G1975" s="4" t="n">
        <f aca="false">+D1975*VLOOKUP(C1975,[1]commodities!A$1:H$1048576,2,0)</f>
        <v>160.264</v>
      </c>
      <c r="H1975" s="4" t="n">
        <f aca="false">+$D1975*VLOOKUP(C1975,[1]commodities!A$1:H$1048576,3,0)</f>
        <v>0.73008</v>
      </c>
      <c r="I1975" s="4" t="n">
        <f aca="false">+G1975/K1975</f>
        <v>160.264</v>
      </c>
      <c r="J1975" s="4" t="n">
        <f aca="false">+H1975/K1975</f>
        <v>0.73008</v>
      </c>
      <c r="K1975" s="4" t="n">
        <f aca="false">+ROUNDUP(MAX(G1975/12000,H1975/51,1),0)</f>
        <v>1</v>
      </c>
      <c r="L1975" s="4" t="n">
        <f aca="false">+RANDBETWEEN(1,5)</f>
        <v>4</v>
      </c>
      <c r="M1975" s="4" t="str">
        <f aca="false">+VLOOKUP(A1975&amp;B1975,[1]country_org_des!$A$1:$E$1048576,5,0)</f>
        <v>FTL||Supplier_293||Plant_15||FTL_PL-DE_W_1000</v>
      </c>
      <c r="N1975" s="4" t="n">
        <f aca="false">+FIND("FTL",M1975,2)+4</f>
        <v>34</v>
      </c>
      <c r="O1975" s="0" t="n">
        <f aca="false">+FIND("-",M1975)</f>
        <v>36</v>
      </c>
      <c r="P1975" s="0" t="n">
        <f aca="false">+LEN(M1975)</f>
        <v>45</v>
      </c>
      <c r="Q1975" s="0" t="str">
        <f aca="false">+RIGHT(M1975,P1975-O1975)</f>
        <v>DE_W_1000</v>
      </c>
      <c r="R1975" s="0" t="n">
        <f aca="false">+LEN(M1975)-LEN(SUBSTITUTE(M1975,"_",""))</f>
        <v>5</v>
      </c>
      <c r="S1975" s="0" t="n">
        <f aca="false">+FIND("!",T1975)</f>
        <v>41</v>
      </c>
      <c r="T1975" s="0" t="str">
        <f aca="false">+SUBSTITUTE(M1975,"_","!",R1975)</f>
        <v>FTL||Supplier_293||Plant_15||FTL_PL-DE_W!1000</v>
      </c>
    </row>
    <row r="1976" customFormat="false" ht="12.8" hidden="true" customHeight="false" outlineLevel="0" collapsed="false">
      <c r="A1976" s="0" t="s">
        <v>2194</v>
      </c>
      <c r="B1976" s="0" t="s">
        <v>2047</v>
      </c>
      <c r="C1976" s="0" t="s">
        <v>2196</v>
      </c>
      <c r="D1976" s="0" t="n">
        <v>312</v>
      </c>
      <c r="E1976" s="4" t="str">
        <f aca="false">+LEFT(RIGHT(M1976,P1976-N1976+1),O1976-N1976)</f>
        <v>PL</v>
      </c>
      <c r="F1976" s="4" t="str">
        <f aca="false">+RIGHT(LEFT(M1976,S1976-1),S1976-O1976-1)</f>
        <v>DE_W</v>
      </c>
      <c r="G1976" s="4" t="n">
        <f aca="false">+D1976*VLOOKUP(C1976,[1]commodities!A$1:H$1048576,2,0)</f>
        <v>240.396</v>
      </c>
      <c r="H1976" s="4" t="n">
        <f aca="false">+$D1976*VLOOKUP(C1976,[1]commodities!A$1:H$1048576,3,0)</f>
        <v>1.09512</v>
      </c>
      <c r="I1976" s="4" t="n">
        <f aca="false">+G1976/K1976</f>
        <v>240.396</v>
      </c>
      <c r="J1976" s="4" t="n">
        <f aca="false">+H1976/K1976</f>
        <v>1.09512</v>
      </c>
      <c r="K1976" s="4" t="n">
        <f aca="false">+ROUNDUP(MAX(G1976/12000,H1976/51,1),0)</f>
        <v>1</v>
      </c>
      <c r="L1976" s="4" t="n">
        <f aca="false">+RANDBETWEEN(1,5)</f>
        <v>1</v>
      </c>
      <c r="M1976" s="4" t="str">
        <f aca="false">+VLOOKUP(A1976&amp;B1976,[1]country_org_des!$A$1:$E$1048576,5,0)</f>
        <v>FTL||Supplier_293||Plant_15||FTL_PL-DE_W_1000</v>
      </c>
      <c r="N1976" s="4" t="n">
        <f aca="false">+FIND("FTL",M1976,2)+4</f>
        <v>34</v>
      </c>
      <c r="O1976" s="0" t="n">
        <f aca="false">+FIND("-",M1976)</f>
        <v>36</v>
      </c>
      <c r="P1976" s="0" t="n">
        <f aca="false">+LEN(M1976)</f>
        <v>45</v>
      </c>
      <c r="Q1976" s="0" t="str">
        <f aca="false">+RIGHT(M1976,P1976-O1976)</f>
        <v>DE_W_1000</v>
      </c>
      <c r="R1976" s="0" t="n">
        <f aca="false">+LEN(M1976)-LEN(SUBSTITUTE(M1976,"_",""))</f>
        <v>5</v>
      </c>
      <c r="S1976" s="0" t="n">
        <f aca="false">+FIND("!",T1976)</f>
        <v>41</v>
      </c>
      <c r="T1976" s="0" t="str">
        <f aca="false">+SUBSTITUTE(M1976,"_","!",R1976)</f>
        <v>FTL||Supplier_293||Plant_15||FTL_PL-DE_W!1000</v>
      </c>
    </row>
    <row r="1977" customFormat="false" ht="12.8" hidden="true" customHeight="false" outlineLevel="0" collapsed="false">
      <c r="A1977" s="0" t="s">
        <v>2197</v>
      </c>
      <c r="B1977" s="0" t="s">
        <v>2047</v>
      </c>
      <c r="C1977" s="0" t="s">
        <v>2198</v>
      </c>
      <c r="D1977" s="0" t="n">
        <v>3630</v>
      </c>
      <c r="E1977" s="4" t="str">
        <f aca="false">+LEFT(RIGHT(M1977,P1977-N1977+1),O1977-N1977)</f>
        <v>DE_W</v>
      </c>
      <c r="F1977" s="4" t="str">
        <f aca="false">+RIGHT(LEFT(M1977,S1977-1),S1977-O1977-1)</f>
        <v>DE_W</v>
      </c>
      <c r="G1977" s="4" t="n">
        <f aca="false">+D1977*VLOOKUP(C1977,[1]commodities!A$1:H$1048576,2,0)</f>
        <v>1818.63</v>
      </c>
      <c r="H1977" s="4" t="n">
        <f aca="false">+$D1977*VLOOKUP(C1977,[1]commodities!A$1:H$1048576,3,0)</f>
        <v>8.1312</v>
      </c>
      <c r="I1977" s="4" t="n">
        <f aca="false">+G1977/K1977</f>
        <v>1818.63</v>
      </c>
      <c r="J1977" s="4" t="n">
        <f aca="false">+H1977/K1977</f>
        <v>8.1312</v>
      </c>
      <c r="K1977" s="4" t="n">
        <f aca="false">+ROUNDUP(MAX(G1977/12000,H1977/51,1),0)</f>
        <v>1</v>
      </c>
      <c r="L1977" s="4" t="n">
        <f aca="false">+RANDBETWEEN(1,5)</f>
        <v>1</v>
      </c>
      <c r="M1977" s="4" t="str">
        <f aca="false">+VLOOKUP(A1977&amp;B1977,[1]country_org_des!$A$1:$E$1048576,5,0)</f>
        <v>FTL||Supplier_166||Plant_15||FTL_DE_W-DE_W_1000</v>
      </c>
      <c r="N1977" s="4" t="n">
        <f aca="false">+FIND("FTL",M1977,2)+4</f>
        <v>34</v>
      </c>
      <c r="O1977" s="0" t="n">
        <f aca="false">+FIND("-",M1977)</f>
        <v>38</v>
      </c>
      <c r="P1977" s="0" t="n">
        <f aca="false">+LEN(M1977)</f>
        <v>47</v>
      </c>
      <c r="Q1977" s="0" t="str">
        <f aca="false">+RIGHT(M1977,P1977-O1977)</f>
        <v>DE_W_1000</v>
      </c>
      <c r="R1977" s="0" t="n">
        <f aca="false">+LEN(M1977)-LEN(SUBSTITUTE(M1977,"_",""))</f>
        <v>6</v>
      </c>
      <c r="S1977" s="0" t="n">
        <f aca="false">+FIND("!",T1977)</f>
        <v>43</v>
      </c>
      <c r="T1977" s="0" t="str">
        <f aca="false">+SUBSTITUTE(M1977,"_","!",R1977)</f>
        <v>FTL||Supplier_166||Plant_15||FTL_DE_W-DE_W!1000</v>
      </c>
    </row>
    <row r="1978" customFormat="false" ht="12.8" hidden="true" customHeight="false" outlineLevel="0" collapsed="false">
      <c r="A1978" s="0" t="s">
        <v>2197</v>
      </c>
      <c r="B1978" s="0" t="s">
        <v>2047</v>
      </c>
      <c r="C1978" s="0" t="s">
        <v>2199</v>
      </c>
      <c r="D1978" s="0" t="n">
        <v>1600</v>
      </c>
      <c r="E1978" s="4" t="str">
        <f aca="false">+LEFT(RIGHT(M1978,P1978-N1978+1),O1978-N1978)</f>
        <v>DE_W</v>
      </c>
      <c r="F1978" s="4" t="str">
        <f aca="false">+RIGHT(LEFT(M1978,S1978-1),S1978-O1978-1)</f>
        <v>DE_W</v>
      </c>
      <c r="G1978" s="4" t="n">
        <f aca="false">+D1978*VLOOKUP(C1978,[1]commodities!A$1:H$1048576,2,0)</f>
        <v>294.4</v>
      </c>
      <c r="H1978" s="4" t="n">
        <f aca="false">+$D1978*VLOOKUP(C1978,[1]commodities!A$1:H$1048576,3,0)</f>
        <v>1.0752</v>
      </c>
      <c r="I1978" s="4" t="n">
        <f aca="false">+G1978/K1978</f>
        <v>294.4</v>
      </c>
      <c r="J1978" s="4" t="n">
        <f aca="false">+H1978/K1978</f>
        <v>1.0752</v>
      </c>
      <c r="K1978" s="4" t="n">
        <f aca="false">+ROUNDUP(MAX(G1978/12000,H1978/51,1),0)</f>
        <v>1</v>
      </c>
      <c r="L1978" s="4" t="n">
        <f aca="false">+RANDBETWEEN(1,5)</f>
        <v>1</v>
      </c>
      <c r="M1978" s="4" t="str">
        <f aca="false">+VLOOKUP(A1978&amp;B1978,[1]country_org_des!$A$1:$E$1048576,5,0)</f>
        <v>FTL||Supplier_166||Plant_15||FTL_DE_W-DE_W_1000</v>
      </c>
      <c r="N1978" s="4" t="n">
        <f aca="false">+FIND("FTL",M1978,2)+4</f>
        <v>34</v>
      </c>
      <c r="O1978" s="0" t="n">
        <f aca="false">+FIND("-",M1978)</f>
        <v>38</v>
      </c>
      <c r="P1978" s="0" t="n">
        <f aca="false">+LEN(M1978)</f>
        <v>47</v>
      </c>
      <c r="Q1978" s="0" t="str">
        <f aca="false">+RIGHT(M1978,P1978-O1978)</f>
        <v>DE_W_1000</v>
      </c>
      <c r="R1978" s="0" t="n">
        <f aca="false">+LEN(M1978)-LEN(SUBSTITUTE(M1978,"_",""))</f>
        <v>6</v>
      </c>
      <c r="S1978" s="0" t="n">
        <f aca="false">+FIND("!",T1978)</f>
        <v>43</v>
      </c>
      <c r="T1978" s="0" t="str">
        <f aca="false">+SUBSTITUTE(M1978,"_","!",R1978)</f>
        <v>FTL||Supplier_166||Plant_15||FTL_DE_W-DE_W!1000</v>
      </c>
    </row>
    <row r="1979" customFormat="false" ht="12.8" hidden="true" customHeight="false" outlineLevel="0" collapsed="false">
      <c r="A1979" s="0" t="s">
        <v>2197</v>
      </c>
      <c r="B1979" s="0" t="s">
        <v>2047</v>
      </c>
      <c r="C1979" s="0" t="s">
        <v>2200</v>
      </c>
      <c r="D1979" s="0" t="n">
        <v>1600</v>
      </c>
      <c r="E1979" s="4" t="str">
        <f aca="false">+LEFT(RIGHT(M1979,P1979-N1979+1),O1979-N1979)</f>
        <v>DE_W</v>
      </c>
      <c r="F1979" s="4" t="str">
        <f aca="false">+RIGHT(LEFT(M1979,S1979-1),S1979-O1979-1)</f>
        <v>DE_W</v>
      </c>
      <c r="G1979" s="4" t="n">
        <f aca="false">+D1979*VLOOKUP(C1979,[1]commodities!A$1:H$1048576,2,0)</f>
        <v>294.4</v>
      </c>
      <c r="H1979" s="4" t="n">
        <f aca="false">+$D1979*VLOOKUP(C1979,[1]commodities!A$1:H$1048576,3,0)</f>
        <v>1.0752</v>
      </c>
      <c r="I1979" s="4" t="n">
        <f aca="false">+G1979/K1979</f>
        <v>294.4</v>
      </c>
      <c r="J1979" s="4" t="n">
        <f aca="false">+H1979/K1979</f>
        <v>1.0752</v>
      </c>
      <c r="K1979" s="4" t="n">
        <f aca="false">+ROUNDUP(MAX(G1979/12000,H1979/51,1),0)</f>
        <v>1</v>
      </c>
      <c r="L1979" s="4" t="n">
        <f aca="false">+RANDBETWEEN(1,5)</f>
        <v>3</v>
      </c>
      <c r="M1979" s="4" t="str">
        <f aca="false">+VLOOKUP(A1979&amp;B1979,[1]country_org_des!$A$1:$E$1048576,5,0)</f>
        <v>FTL||Supplier_166||Plant_15||FTL_DE_W-DE_W_1000</v>
      </c>
      <c r="N1979" s="4" t="n">
        <f aca="false">+FIND("FTL",M1979,2)+4</f>
        <v>34</v>
      </c>
      <c r="O1979" s="0" t="n">
        <f aca="false">+FIND("-",M1979)</f>
        <v>38</v>
      </c>
      <c r="P1979" s="0" t="n">
        <f aca="false">+LEN(M1979)</f>
        <v>47</v>
      </c>
      <c r="Q1979" s="0" t="str">
        <f aca="false">+RIGHT(M1979,P1979-O1979)</f>
        <v>DE_W_1000</v>
      </c>
      <c r="R1979" s="0" t="n">
        <f aca="false">+LEN(M1979)-LEN(SUBSTITUTE(M1979,"_",""))</f>
        <v>6</v>
      </c>
      <c r="S1979" s="0" t="n">
        <f aca="false">+FIND("!",T1979)</f>
        <v>43</v>
      </c>
      <c r="T1979" s="0" t="str">
        <f aca="false">+SUBSTITUTE(M1979,"_","!",R1979)</f>
        <v>FTL||Supplier_166||Plant_15||FTL_DE_W-DE_W!1000</v>
      </c>
    </row>
    <row r="1980" customFormat="false" ht="12.8" hidden="true" customHeight="false" outlineLevel="0" collapsed="false">
      <c r="A1980" s="0" t="s">
        <v>2197</v>
      </c>
      <c r="B1980" s="0" t="s">
        <v>2047</v>
      </c>
      <c r="C1980" s="0" t="s">
        <v>2201</v>
      </c>
      <c r="D1980" s="0" t="n">
        <v>1000</v>
      </c>
      <c r="E1980" s="4" t="str">
        <f aca="false">+LEFT(RIGHT(M1980,P1980-N1980+1),O1980-N1980)</f>
        <v>DE_W</v>
      </c>
      <c r="F1980" s="4" t="str">
        <f aca="false">+RIGHT(LEFT(M1980,S1980-1),S1980-O1980-1)</f>
        <v>DE_W</v>
      </c>
      <c r="G1980" s="4" t="n">
        <f aca="false">+D1980*VLOOKUP(C1980,[1]commodities!A$1:H$1048576,2,0)</f>
        <v>29.8</v>
      </c>
      <c r="H1980" s="4" t="n">
        <f aca="false">+$D1980*VLOOKUP(C1980,[1]commodities!A$1:H$1048576,3,0)</f>
        <v>0.1317254</v>
      </c>
      <c r="I1980" s="4" t="n">
        <f aca="false">+G1980/K1980</f>
        <v>29.8</v>
      </c>
      <c r="J1980" s="4" t="n">
        <f aca="false">+H1980/K1980</f>
        <v>0.1317254</v>
      </c>
      <c r="K1980" s="4" t="n">
        <f aca="false">+ROUNDUP(MAX(G1980/12000,H1980/51,1),0)</f>
        <v>1</v>
      </c>
      <c r="L1980" s="4" t="n">
        <f aca="false">+RANDBETWEEN(1,5)</f>
        <v>3</v>
      </c>
      <c r="M1980" s="4" t="str">
        <f aca="false">+VLOOKUP(A1980&amp;B1980,[1]country_org_des!$A$1:$E$1048576,5,0)</f>
        <v>FTL||Supplier_166||Plant_15||FTL_DE_W-DE_W_1000</v>
      </c>
      <c r="N1980" s="4" t="n">
        <f aca="false">+FIND("FTL",M1980,2)+4</f>
        <v>34</v>
      </c>
      <c r="O1980" s="0" t="n">
        <f aca="false">+FIND("-",M1980)</f>
        <v>38</v>
      </c>
      <c r="P1980" s="0" t="n">
        <f aca="false">+LEN(M1980)</f>
        <v>47</v>
      </c>
      <c r="Q1980" s="0" t="str">
        <f aca="false">+RIGHT(M1980,P1980-O1980)</f>
        <v>DE_W_1000</v>
      </c>
      <c r="R1980" s="0" t="n">
        <f aca="false">+LEN(M1980)-LEN(SUBSTITUTE(M1980,"_",""))</f>
        <v>6</v>
      </c>
      <c r="S1980" s="0" t="n">
        <f aca="false">+FIND("!",T1980)</f>
        <v>43</v>
      </c>
      <c r="T1980" s="0" t="str">
        <f aca="false">+SUBSTITUTE(M1980,"_","!",R1980)</f>
        <v>FTL||Supplier_166||Plant_15||FTL_DE_W-DE_W!1000</v>
      </c>
    </row>
    <row r="1981" customFormat="false" ht="12.8" hidden="true" customHeight="false" outlineLevel="0" collapsed="false">
      <c r="A1981" s="0" t="s">
        <v>2197</v>
      </c>
      <c r="B1981" s="0" t="s">
        <v>2047</v>
      </c>
      <c r="C1981" s="0" t="s">
        <v>2202</v>
      </c>
      <c r="D1981" s="0" t="n">
        <v>500</v>
      </c>
      <c r="E1981" s="4" t="str">
        <f aca="false">+LEFT(RIGHT(M1981,P1981-N1981+1),O1981-N1981)</f>
        <v>DE_W</v>
      </c>
      <c r="F1981" s="4" t="str">
        <f aca="false">+RIGHT(LEFT(M1981,S1981-1),S1981-O1981-1)</f>
        <v>DE_W</v>
      </c>
      <c r="G1981" s="4" t="n">
        <f aca="false">+D1981*VLOOKUP(C1981,[1]commodities!A$1:H$1048576,2,0)</f>
        <v>14.9</v>
      </c>
      <c r="H1981" s="4" t="n">
        <f aca="false">+$D1981*VLOOKUP(C1981,[1]commodities!A$1:H$1048576,3,0)</f>
        <v>0.0658627</v>
      </c>
      <c r="I1981" s="4" t="n">
        <f aca="false">+G1981/K1981</f>
        <v>14.9</v>
      </c>
      <c r="J1981" s="4" t="n">
        <f aca="false">+H1981/K1981</f>
        <v>0.0658627</v>
      </c>
      <c r="K1981" s="4" t="n">
        <f aca="false">+ROUNDUP(MAX(G1981/12000,H1981/51,1),0)</f>
        <v>1</v>
      </c>
      <c r="L1981" s="4" t="n">
        <f aca="false">+RANDBETWEEN(1,5)</f>
        <v>4</v>
      </c>
      <c r="M1981" s="4" t="str">
        <f aca="false">+VLOOKUP(A1981&amp;B1981,[1]country_org_des!$A$1:$E$1048576,5,0)</f>
        <v>FTL||Supplier_166||Plant_15||FTL_DE_W-DE_W_1000</v>
      </c>
      <c r="N1981" s="4" t="n">
        <f aca="false">+FIND("FTL",M1981,2)+4</f>
        <v>34</v>
      </c>
      <c r="O1981" s="0" t="n">
        <f aca="false">+FIND("-",M1981)</f>
        <v>38</v>
      </c>
      <c r="P1981" s="0" t="n">
        <f aca="false">+LEN(M1981)</f>
        <v>47</v>
      </c>
      <c r="Q1981" s="0" t="str">
        <f aca="false">+RIGHT(M1981,P1981-O1981)</f>
        <v>DE_W_1000</v>
      </c>
      <c r="R1981" s="0" t="n">
        <f aca="false">+LEN(M1981)-LEN(SUBSTITUTE(M1981,"_",""))</f>
        <v>6</v>
      </c>
      <c r="S1981" s="0" t="n">
        <f aca="false">+FIND("!",T1981)</f>
        <v>43</v>
      </c>
      <c r="T1981" s="0" t="str">
        <f aca="false">+SUBSTITUTE(M1981,"_","!",R1981)</f>
        <v>FTL||Supplier_166||Plant_15||FTL_DE_W-DE_W!1000</v>
      </c>
    </row>
    <row r="1982" customFormat="false" ht="12.8" hidden="true" customHeight="false" outlineLevel="0" collapsed="false">
      <c r="A1982" s="0" t="s">
        <v>2197</v>
      </c>
      <c r="B1982" s="0" t="s">
        <v>2047</v>
      </c>
      <c r="C1982" s="0" t="s">
        <v>2203</v>
      </c>
      <c r="D1982" s="0" t="n">
        <v>480</v>
      </c>
      <c r="E1982" s="4" t="str">
        <f aca="false">+LEFT(RIGHT(M1982,P1982-N1982+1),O1982-N1982)</f>
        <v>DE_W</v>
      </c>
      <c r="F1982" s="4" t="str">
        <f aca="false">+RIGHT(LEFT(M1982,S1982-1),S1982-O1982-1)</f>
        <v>DE_W</v>
      </c>
      <c r="G1982" s="4" t="n">
        <f aca="false">+D1982*VLOOKUP(C1982,[1]commodities!A$1:H$1048576,2,0)</f>
        <v>61.92</v>
      </c>
      <c r="H1982" s="4" t="n">
        <f aca="false">+$D1982*VLOOKUP(C1982,[1]commodities!A$1:H$1048576,3,0)</f>
        <v>0.169344</v>
      </c>
      <c r="I1982" s="4" t="n">
        <f aca="false">+G1982/K1982</f>
        <v>61.92</v>
      </c>
      <c r="J1982" s="4" t="n">
        <f aca="false">+H1982/K1982</f>
        <v>0.169344</v>
      </c>
      <c r="K1982" s="4" t="n">
        <f aca="false">+ROUNDUP(MAX(G1982/12000,H1982/51,1),0)</f>
        <v>1</v>
      </c>
      <c r="L1982" s="4" t="n">
        <f aca="false">+RANDBETWEEN(1,5)</f>
        <v>2</v>
      </c>
      <c r="M1982" s="4" t="str">
        <f aca="false">+VLOOKUP(A1982&amp;B1982,[1]country_org_des!$A$1:$E$1048576,5,0)</f>
        <v>FTL||Supplier_166||Plant_15||FTL_DE_W-DE_W_1000</v>
      </c>
      <c r="N1982" s="4" t="n">
        <f aca="false">+FIND("FTL",M1982,2)+4</f>
        <v>34</v>
      </c>
      <c r="O1982" s="0" t="n">
        <f aca="false">+FIND("-",M1982)</f>
        <v>38</v>
      </c>
      <c r="P1982" s="0" t="n">
        <f aca="false">+LEN(M1982)</f>
        <v>47</v>
      </c>
      <c r="Q1982" s="0" t="str">
        <f aca="false">+RIGHT(M1982,P1982-O1982)</f>
        <v>DE_W_1000</v>
      </c>
      <c r="R1982" s="0" t="n">
        <f aca="false">+LEN(M1982)-LEN(SUBSTITUTE(M1982,"_",""))</f>
        <v>6</v>
      </c>
      <c r="S1982" s="0" t="n">
        <f aca="false">+FIND("!",T1982)</f>
        <v>43</v>
      </c>
      <c r="T1982" s="0" t="str">
        <f aca="false">+SUBSTITUTE(M1982,"_","!",R1982)</f>
        <v>FTL||Supplier_166||Plant_15||FTL_DE_W-DE_W!1000</v>
      </c>
    </row>
    <row r="1983" customFormat="false" ht="12.8" hidden="true" customHeight="false" outlineLevel="0" collapsed="false">
      <c r="A1983" s="0" t="s">
        <v>2197</v>
      </c>
      <c r="B1983" s="0" t="s">
        <v>2047</v>
      </c>
      <c r="C1983" s="0" t="s">
        <v>2204</v>
      </c>
      <c r="D1983" s="0" t="n">
        <v>1196</v>
      </c>
      <c r="E1983" s="4" t="str">
        <f aca="false">+LEFT(RIGHT(M1983,P1983-N1983+1),O1983-N1983)</f>
        <v>DE_W</v>
      </c>
      <c r="F1983" s="4" t="str">
        <f aca="false">+RIGHT(LEFT(M1983,S1983-1),S1983-O1983-1)</f>
        <v>DE_W</v>
      </c>
      <c r="G1983" s="4" t="n">
        <f aca="false">+D1983*VLOOKUP(C1983,[1]commodities!A$1:H$1048576,2,0)</f>
        <v>159.620000046</v>
      </c>
      <c r="H1983" s="4" t="n">
        <f aca="false">+$D1983*VLOOKUP(C1983,[1]commodities!A$1:H$1048576,3,0)</f>
        <v>0.811439954</v>
      </c>
      <c r="I1983" s="4" t="n">
        <f aca="false">+G1983/K1983</f>
        <v>159.620000046</v>
      </c>
      <c r="J1983" s="4" t="n">
        <f aca="false">+H1983/K1983</f>
        <v>0.811439954</v>
      </c>
      <c r="K1983" s="4" t="n">
        <f aca="false">+ROUNDUP(MAX(G1983/12000,H1983/51,1),0)</f>
        <v>1</v>
      </c>
      <c r="L1983" s="4" t="n">
        <f aca="false">+RANDBETWEEN(1,5)</f>
        <v>3</v>
      </c>
      <c r="M1983" s="4" t="str">
        <f aca="false">+VLOOKUP(A1983&amp;B1983,[1]country_org_des!$A$1:$E$1048576,5,0)</f>
        <v>FTL||Supplier_166||Plant_15||FTL_DE_W-DE_W_1000</v>
      </c>
      <c r="N1983" s="4" t="n">
        <f aca="false">+FIND("FTL",M1983,2)+4</f>
        <v>34</v>
      </c>
      <c r="O1983" s="0" t="n">
        <f aca="false">+FIND("-",M1983)</f>
        <v>38</v>
      </c>
      <c r="P1983" s="0" t="n">
        <f aca="false">+LEN(M1983)</f>
        <v>47</v>
      </c>
      <c r="Q1983" s="0" t="str">
        <f aca="false">+RIGHT(M1983,P1983-O1983)</f>
        <v>DE_W_1000</v>
      </c>
      <c r="R1983" s="0" t="n">
        <f aca="false">+LEN(M1983)-LEN(SUBSTITUTE(M1983,"_",""))</f>
        <v>6</v>
      </c>
      <c r="S1983" s="0" t="n">
        <f aca="false">+FIND("!",T1983)</f>
        <v>43</v>
      </c>
      <c r="T1983" s="0" t="str">
        <f aca="false">+SUBSTITUTE(M1983,"_","!",R1983)</f>
        <v>FTL||Supplier_166||Plant_15||FTL_DE_W-DE_W!1000</v>
      </c>
    </row>
    <row r="1984" customFormat="false" ht="12.8" hidden="true" customHeight="false" outlineLevel="0" collapsed="false">
      <c r="A1984" s="0" t="s">
        <v>2197</v>
      </c>
      <c r="B1984" s="0" t="s">
        <v>2047</v>
      </c>
      <c r="C1984" s="0" t="s">
        <v>2205</v>
      </c>
      <c r="D1984" s="0" t="n">
        <v>150</v>
      </c>
      <c r="E1984" s="4" t="str">
        <f aca="false">+LEFT(RIGHT(M1984,P1984-N1984+1),O1984-N1984)</f>
        <v>DE_W</v>
      </c>
      <c r="F1984" s="4" t="str">
        <f aca="false">+RIGHT(LEFT(M1984,S1984-1),S1984-O1984-1)</f>
        <v>DE_W</v>
      </c>
      <c r="G1984" s="4" t="n">
        <f aca="false">+D1984*VLOOKUP(C1984,[1]commodities!A$1:H$1048576,2,0)</f>
        <v>10.699999995</v>
      </c>
      <c r="H1984" s="4" t="n">
        <f aca="false">+$D1984*VLOOKUP(C1984,[1]commodities!A$1:H$1048576,3,0)</f>
        <v>0.021142005</v>
      </c>
      <c r="I1984" s="4" t="n">
        <f aca="false">+G1984/K1984</f>
        <v>10.699999995</v>
      </c>
      <c r="J1984" s="4" t="n">
        <f aca="false">+H1984/K1984</f>
        <v>0.021142005</v>
      </c>
      <c r="K1984" s="4" t="n">
        <f aca="false">+ROUNDUP(MAX(G1984/12000,H1984/51,1),0)</f>
        <v>1</v>
      </c>
      <c r="L1984" s="4" t="n">
        <f aca="false">+RANDBETWEEN(1,5)</f>
        <v>4</v>
      </c>
      <c r="M1984" s="4" t="str">
        <f aca="false">+VLOOKUP(A1984&amp;B1984,[1]country_org_des!$A$1:$E$1048576,5,0)</f>
        <v>FTL||Supplier_166||Plant_15||FTL_DE_W-DE_W_1000</v>
      </c>
      <c r="N1984" s="4" t="n">
        <f aca="false">+FIND("FTL",M1984,2)+4</f>
        <v>34</v>
      </c>
      <c r="O1984" s="0" t="n">
        <f aca="false">+FIND("-",M1984)</f>
        <v>38</v>
      </c>
      <c r="P1984" s="0" t="n">
        <f aca="false">+LEN(M1984)</f>
        <v>47</v>
      </c>
      <c r="Q1984" s="0" t="str">
        <f aca="false">+RIGHT(M1984,P1984-O1984)</f>
        <v>DE_W_1000</v>
      </c>
      <c r="R1984" s="0" t="n">
        <f aca="false">+LEN(M1984)-LEN(SUBSTITUTE(M1984,"_",""))</f>
        <v>6</v>
      </c>
      <c r="S1984" s="0" t="n">
        <f aca="false">+FIND("!",T1984)</f>
        <v>43</v>
      </c>
      <c r="T1984" s="0" t="str">
        <f aca="false">+SUBSTITUTE(M1984,"_","!",R1984)</f>
        <v>FTL||Supplier_166||Plant_15||FTL_DE_W-DE_W!1000</v>
      </c>
    </row>
    <row r="1985" customFormat="false" ht="12.8" hidden="true" customHeight="false" outlineLevel="0" collapsed="false">
      <c r="A1985" s="0" t="s">
        <v>2197</v>
      </c>
      <c r="B1985" s="0" t="s">
        <v>2047</v>
      </c>
      <c r="C1985" s="0" t="s">
        <v>2206</v>
      </c>
      <c r="D1985" s="0" t="n">
        <v>300</v>
      </c>
      <c r="E1985" s="4" t="str">
        <f aca="false">+LEFT(RIGHT(M1985,P1985-N1985+1),O1985-N1985)</f>
        <v>DE_W</v>
      </c>
      <c r="F1985" s="4" t="str">
        <f aca="false">+RIGHT(LEFT(M1985,S1985-1),S1985-O1985-1)</f>
        <v>DE_W</v>
      </c>
      <c r="G1985" s="4" t="n">
        <f aca="false">+D1985*VLOOKUP(C1985,[1]commodities!A$1:H$1048576,2,0)</f>
        <v>21.39999999</v>
      </c>
      <c r="H1985" s="4" t="n">
        <f aca="false">+$D1985*VLOOKUP(C1985,[1]commodities!A$1:H$1048576,3,0)</f>
        <v>0.04228401</v>
      </c>
      <c r="I1985" s="4" t="n">
        <f aca="false">+G1985/K1985</f>
        <v>21.39999999</v>
      </c>
      <c r="J1985" s="4" t="n">
        <f aca="false">+H1985/K1985</f>
        <v>0.04228401</v>
      </c>
      <c r="K1985" s="4" t="n">
        <f aca="false">+ROUNDUP(MAX(G1985/12000,H1985/51,1),0)</f>
        <v>1</v>
      </c>
      <c r="L1985" s="4" t="n">
        <f aca="false">+RANDBETWEEN(1,5)</f>
        <v>3</v>
      </c>
      <c r="M1985" s="4" t="str">
        <f aca="false">+VLOOKUP(A1985&amp;B1985,[1]country_org_des!$A$1:$E$1048576,5,0)</f>
        <v>FTL||Supplier_166||Plant_15||FTL_DE_W-DE_W_1000</v>
      </c>
      <c r="N1985" s="4" t="n">
        <f aca="false">+FIND("FTL",M1985,2)+4</f>
        <v>34</v>
      </c>
      <c r="O1985" s="0" t="n">
        <f aca="false">+FIND("-",M1985)</f>
        <v>38</v>
      </c>
      <c r="P1985" s="0" t="n">
        <f aca="false">+LEN(M1985)</f>
        <v>47</v>
      </c>
      <c r="Q1985" s="0" t="str">
        <f aca="false">+RIGHT(M1985,P1985-O1985)</f>
        <v>DE_W_1000</v>
      </c>
      <c r="R1985" s="0" t="n">
        <f aca="false">+LEN(M1985)-LEN(SUBSTITUTE(M1985,"_",""))</f>
        <v>6</v>
      </c>
      <c r="S1985" s="0" t="n">
        <f aca="false">+FIND("!",T1985)</f>
        <v>43</v>
      </c>
      <c r="T1985" s="0" t="str">
        <f aca="false">+SUBSTITUTE(M1985,"_","!",R1985)</f>
        <v>FTL||Supplier_166||Plant_15||FTL_DE_W-DE_W!1000</v>
      </c>
    </row>
    <row r="1986" customFormat="false" ht="12.8" hidden="true" customHeight="false" outlineLevel="0" collapsed="false">
      <c r="A1986" s="0" t="s">
        <v>2197</v>
      </c>
      <c r="B1986" s="0" t="s">
        <v>2047</v>
      </c>
      <c r="C1986" s="0" t="s">
        <v>2207</v>
      </c>
      <c r="D1986" s="0" t="n">
        <v>300</v>
      </c>
      <c r="E1986" s="4" t="str">
        <f aca="false">+LEFT(RIGHT(M1986,P1986-N1986+1),O1986-N1986)</f>
        <v>DE_W</v>
      </c>
      <c r="F1986" s="4" t="str">
        <f aca="false">+RIGHT(LEFT(M1986,S1986-1),S1986-O1986-1)</f>
        <v>DE_W</v>
      </c>
      <c r="G1986" s="4" t="n">
        <f aca="false">+D1986*VLOOKUP(C1986,[1]commodities!A$1:H$1048576,2,0)</f>
        <v>1.70000001</v>
      </c>
      <c r="H1986" s="4" t="n">
        <f aca="false">+$D1986*VLOOKUP(C1986,[1]commodities!A$1:H$1048576,3,0)</f>
        <v>0.001566</v>
      </c>
      <c r="I1986" s="4" t="n">
        <f aca="false">+G1986/K1986</f>
        <v>1.70000001</v>
      </c>
      <c r="J1986" s="4" t="n">
        <f aca="false">+H1986/K1986</f>
        <v>0.001566</v>
      </c>
      <c r="K1986" s="4" t="n">
        <f aca="false">+ROUNDUP(MAX(G1986/12000,H1986/51,1),0)</f>
        <v>1</v>
      </c>
      <c r="L1986" s="4" t="n">
        <f aca="false">+RANDBETWEEN(1,5)</f>
        <v>5</v>
      </c>
      <c r="M1986" s="4" t="str">
        <f aca="false">+VLOOKUP(A1986&amp;B1986,[1]country_org_des!$A$1:$E$1048576,5,0)</f>
        <v>FTL||Supplier_166||Plant_15||FTL_DE_W-DE_W_1000</v>
      </c>
      <c r="N1986" s="4" t="n">
        <f aca="false">+FIND("FTL",M1986,2)+4</f>
        <v>34</v>
      </c>
      <c r="O1986" s="0" t="n">
        <f aca="false">+FIND("-",M1986)</f>
        <v>38</v>
      </c>
      <c r="P1986" s="0" t="n">
        <f aca="false">+LEN(M1986)</f>
        <v>47</v>
      </c>
      <c r="Q1986" s="0" t="str">
        <f aca="false">+RIGHT(M1986,P1986-O1986)</f>
        <v>DE_W_1000</v>
      </c>
      <c r="R1986" s="0" t="n">
        <f aca="false">+LEN(M1986)-LEN(SUBSTITUTE(M1986,"_",""))</f>
        <v>6</v>
      </c>
      <c r="S1986" s="0" t="n">
        <f aca="false">+FIND("!",T1986)</f>
        <v>43</v>
      </c>
      <c r="T1986" s="0" t="str">
        <f aca="false">+SUBSTITUTE(M1986,"_","!",R1986)</f>
        <v>FTL||Supplier_166||Plant_15||FTL_DE_W-DE_W!1000</v>
      </c>
    </row>
    <row r="1987" customFormat="false" ht="12.8" hidden="true" customHeight="false" outlineLevel="0" collapsed="false">
      <c r="A1987" s="0" t="s">
        <v>54</v>
      </c>
      <c r="B1987" s="0" t="s">
        <v>2047</v>
      </c>
      <c r="C1987" s="0" t="s">
        <v>2208</v>
      </c>
      <c r="D1987" s="0" t="n">
        <v>100</v>
      </c>
      <c r="E1987" s="4" t="str">
        <f aca="false">+LEFT(RIGHT(M1987,P1987-N1987+1),O1987-N1987)</f>
        <v>HU</v>
      </c>
      <c r="F1987" s="4" t="str">
        <f aca="false">+RIGHT(LEFT(M1987,S1987-1),S1987-O1987-1)</f>
        <v>DE_W</v>
      </c>
      <c r="G1987" s="4" t="n">
        <f aca="false">+D1987*VLOOKUP(C1987,[1]commodities!A$1:H$1048576,2,0)</f>
        <v>10.2</v>
      </c>
      <c r="H1987" s="4" t="n">
        <f aca="false">+$D1987*VLOOKUP(C1987,[1]commodities!A$1:H$1048576,3,0)</f>
        <v>0.243243</v>
      </c>
      <c r="I1987" s="4" t="n">
        <f aca="false">+G1987/K1987</f>
        <v>10.2</v>
      </c>
      <c r="J1987" s="4" t="n">
        <f aca="false">+H1987/K1987</f>
        <v>0.243243</v>
      </c>
      <c r="K1987" s="4" t="n">
        <f aca="false">+ROUNDUP(MAX(G1987/12000,H1987/51,1),0)</f>
        <v>1</v>
      </c>
      <c r="L1987" s="4" t="n">
        <f aca="false">+RANDBETWEEN(1,5)</f>
        <v>5</v>
      </c>
      <c r="M1987" s="4" t="str">
        <f aca="false">+VLOOKUP(A1987&amp;B1987,[1]country_org_des!$A$1:$E$1048576,5,0)</f>
        <v>FTL||Supplier_325||Plant_15||FTL_HU-DE_W_1500</v>
      </c>
      <c r="N1987" s="4" t="n">
        <f aca="false">+FIND("FTL",M1987,2)+4</f>
        <v>34</v>
      </c>
      <c r="O1987" s="0" t="n">
        <f aca="false">+FIND("-",M1987)</f>
        <v>36</v>
      </c>
      <c r="P1987" s="0" t="n">
        <f aca="false">+LEN(M1987)</f>
        <v>45</v>
      </c>
      <c r="Q1987" s="0" t="str">
        <f aca="false">+RIGHT(M1987,P1987-O1987)</f>
        <v>DE_W_1500</v>
      </c>
      <c r="R1987" s="0" t="n">
        <f aca="false">+LEN(M1987)-LEN(SUBSTITUTE(M1987,"_",""))</f>
        <v>5</v>
      </c>
      <c r="S1987" s="0" t="n">
        <f aca="false">+FIND("!",T1987)</f>
        <v>41</v>
      </c>
      <c r="T1987" s="0" t="str">
        <f aca="false">+SUBSTITUTE(M1987,"_","!",R1987)</f>
        <v>FTL||Supplier_325||Plant_15||FTL_HU-DE_W!1500</v>
      </c>
    </row>
    <row r="1988" customFormat="false" ht="12.8" hidden="true" customHeight="false" outlineLevel="0" collapsed="false">
      <c r="A1988" s="0" t="s">
        <v>54</v>
      </c>
      <c r="B1988" s="0" t="s">
        <v>2047</v>
      </c>
      <c r="C1988" s="0" t="s">
        <v>2209</v>
      </c>
      <c r="D1988" s="0" t="n">
        <v>100</v>
      </c>
      <c r="E1988" s="4" t="str">
        <f aca="false">+LEFT(RIGHT(M1988,P1988-N1988+1),O1988-N1988)</f>
        <v>HU</v>
      </c>
      <c r="F1988" s="4" t="str">
        <f aca="false">+RIGHT(LEFT(M1988,S1988-1),S1988-O1988-1)</f>
        <v>DE_W</v>
      </c>
      <c r="G1988" s="4" t="n">
        <f aca="false">+D1988*VLOOKUP(C1988,[1]commodities!A$1:H$1048576,2,0)</f>
        <v>10.2</v>
      </c>
      <c r="H1988" s="4" t="n">
        <f aca="false">+$D1988*VLOOKUP(C1988,[1]commodities!A$1:H$1048576,3,0)</f>
        <v>0.243243</v>
      </c>
      <c r="I1988" s="4" t="n">
        <f aca="false">+G1988/K1988</f>
        <v>10.2</v>
      </c>
      <c r="J1988" s="4" t="n">
        <f aca="false">+H1988/K1988</f>
        <v>0.243243</v>
      </c>
      <c r="K1988" s="4" t="n">
        <f aca="false">+ROUNDUP(MAX(G1988/12000,H1988/51,1),0)</f>
        <v>1</v>
      </c>
      <c r="L1988" s="4" t="n">
        <f aca="false">+RANDBETWEEN(1,5)</f>
        <v>3</v>
      </c>
      <c r="M1988" s="4" t="str">
        <f aca="false">+VLOOKUP(A1988&amp;B1988,[1]country_org_des!$A$1:$E$1048576,5,0)</f>
        <v>FTL||Supplier_325||Plant_15||FTL_HU-DE_W_1500</v>
      </c>
      <c r="N1988" s="4" t="n">
        <f aca="false">+FIND("FTL",M1988,2)+4</f>
        <v>34</v>
      </c>
      <c r="O1988" s="0" t="n">
        <f aca="false">+FIND("-",M1988)</f>
        <v>36</v>
      </c>
      <c r="P1988" s="0" t="n">
        <f aca="false">+LEN(M1988)</f>
        <v>45</v>
      </c>
      <c r="Q1988" s="0" t="str">
        <f aca="false">+RIGHT(M1988,P1988-O1988)</f>
        <v>DE_W_1500</v>
      </c>
      <c r="R1988" s="0" t="n">
        <f aca="false">+LEN(M1988)-LEN(SUBSTITUTE(M1988,"_",""))</f>
        <v>5</v>
      </c>
      <c r="S1988" s="0" t="n">
        <f aca="false">+FIND("!",T1988)</f>
        <v>41</v>
      </c>
      <c r="T1988" s="0" t="str">
        <f aca="false">+SUBSTITUTE(M1988,"_","!",R1988)</f>
        <v>FTL||Supplier_325||Plant_15||FTL_HU-DE_W!1500</v>
      </c>
    </row>
    <row r="1989" customFormat="false" ht="12.8" hidden="true" customHeight="false" outlineLevel="0" collapsed="false">
      <c r="A1989" s="0" t="s">
        <v>54</v>
      </c>
      <c r="B1989" s="0" t="s">
        <v>2047</v>
      </c>
      <c r="C1989" s="0" t="s">
        <v>2210</v>
      </c>
      <c r="D1989" s="0" t="n">
        <v>100</v>
      </c>
      <c r="E1989" s="4" t="str">
        <f aca="false">+LEFT(RIGHT(M1989,P1989-N1989+1),O1989-N1989)</f>
        <v>HU</v>
      </c>
      <c r="F1989" s="4" t="str">
        <f aca="false">+RIGHT(LEFT(M1989,S1989-1),S1989-O1989-1)</f>
        <v>DE_W</v>
      </c>
      <c r="G1989" s="4" t="n">
        <f aca="false">+D1989*VLOOKUP(C1989,[1]commodities!A$1:H$1048576,2,0)</f>
        <v>6.1</v>
      </c>
      <c r="H1989" s="4" t="n">
        <f aca="false">+$D1989*VLOOKUP(C1989,[1]commodities!A$1:H$1048576,3,0)</f>
        <v>0.105336</v>
      </c>
      <c r="I1989" s="4" t="n">
        <f aca="false">+G1989/K1989</f>
        <v>6.1</v>
      </c>
      <c r="J1989" s="4" t="n">
        <f aca="false">+H1989/K1989</f>
        <v>0.105336</v>
      </c>
      <c r="K1989" s="4" t="n">
        <f aca="false">+ROUNDUP(MAX(G1989/12000,H1989/51,1),0)</f>
        <v>1</v>
      </c>
      <c r="L1989" s="4" t="n">
        <f aca="false">+RANDBETWEEN(1,5)</f>
        <v>2</v>
      </c>
      <c r="M1989" s="4" t="str">
        <f aca="false">+VLOOKUP(A1989&amp;B1989,[1]country_org_des!$A$1:$E$1048576,5,0)</f>
        <v>FTL||Supplier_325||Plant_15||FTL_HU-DE_W_1500</v>
      </c>
      <c r="N1989" s="4" t="n">
        <f aca="false">+FIND("FTL",M1989,2)+4</f>
        <v>34</v>
      </c>
      <c r="O1989" s="0" t="n">
        <f aca="false">+FIND("-",M1989)</f>
        <v>36</v>
      </c>
      <c r="P1989" s="0" t="n">
        <f aca="false">+LEN(M1989)</f>
        <v>45</v>
      </c>
      <c r="Q1989" s="0" t="str">
        <f aca="false">+RIGHT(M1989,P1989-O1989)</f>
        <v>DE_W_1500</v>
      </c>
      <c r="R1989" s="0" t="n">
        <f aca="false">+LEN(M1989)-LEN(SUBSTITUTE(M1989,"_",""))</f>
        <v>5</v>
      </c>
      <c r="S1989" s="0" t="n">
        <f aca="false">+FIND("!",T1989)</f>
        <v>41</v>
      </c>
      <c r="T1989" s="0" t="str">
        <f aca="false">+SUBSTITUTE(M1989,"_","!",R1989)</f>
        <v>FTL||Supplier_325||Plant_15||FTL_HU-DE_W!1500</v>
      </c>
    </row>
    <row r="1990" customFormat="false" ht="12.8" hidden="true" customHeight="false" outlineLevel="0" collapsed="false">
      <c r="A1990" s="0" t="s">
        <v>54</v>
      </c>
      <c r="B1990" s="0" t="s">
        <v>2047</v>
      </c>
      <c r="C1990" s="0" t="s">
        <v>2211</v>
      </c>
      <c r="D1990" s="0" t="n">
        <v>100</v>
      </c>
      <c r="E1990" s="4" t="str">
        <f aca="false">+LEFT(RIGHT(M1990,P1990-N1990+1),O1990-N1990)</f>
        <v>HU</v>
      </c>
      <c r="F1990" s="4" t="str">
        <f aca="false">+RIGHT(LEFT(M1990,S1990-1),S1990-O1990-1)</f>
        <v>DE_W</v>
      </c>
      <c r="G1990" s="4" t="n">
        <f aca="false">+D1990*VLOOKUP(C1990,[1]commodities!A$1:H$1048576,2,0)</f>
        <v>9.4</v>
      </c>
      <c r="H1990" s="4" t="n">
        <f aca="false">+$D1990*VLOOKUP(C1990,[1]commodities!A$1:H$1048576,3,0)</f>
        <v>0.105336</v>
      </c>
      <c r="I1990" s="4" t="n">
        <f aca="false">+G1990/K1990</f>
        <v>9.4</v>
      </c>
      <c r="J1990" s="4" t="n">
        <f aca="false">+H1990/K1990</f>
        <v>0.105336</v>
      </c>
      <c r="K1990" s="4" t="n">
        <f aca="false">+ROUNDUP(MAX(G1990/12000,H1990/51,1),0)</f>
        <v>1</v>
      </c>
      <c r="L1990" s="4" t="n">
        <f aca="false">+RANDBETWEEN(1,5)</f>
        <v>5</v>
      </c>
      <c r="M1990" s="4" t="str">
        <f aca="false">+VLOOKUP(A1990&amp;B1990,[1]country_org_des!$A$1:$E$1048576,5,0)</f>
        <v>FTL||Supplier_325||Plant_15||FTL_HU-DE_W_1500</v>
      </c>
      <c r="N1990" s="4" t="n">
        <f aca="false">+FIND("FTL",M1990,2)+4</f>
        <v>34</v>
      </c>
      <c r="O1990" s="0" t="n">
        <f aca="false">+FIND("-",M1990)</f>
        <v>36</v>
      </c>
      <c r="P1990" s="0" t="n">
        <f aca="false">+LEN(M1990)</f>
        <v>45</v>
      </c>
      <c r="Q1990" s="0" t="str">
        <f aca="false">+RIGHT(M1990,P1990-O1990)</f>
        <v>DE_W_1500</v>
      </c>
      <c r="R1990" s="0" t="n">
        <f aca="false">+LEN(M1990)-LEN(SUBSTITUTE(M1990,"_",""))</f>
        <v>5</v>
      </c>
      <c r="S1990" s="0" t="n">
        <f aca="false">+FIND("!",T1990)</f>
        <v>41</v>
      </c>
      <c r="T1990" s="0" t="str">
        <f aca="false">+SUBSTITUTE(M1990,"_","!",R1990)</f>
        <v>FTL||Supplier_325||Plant_15||FTL_HU-DE_W!1500</v>
      </c>
    </row>
    <row r="1991" customFormat="false" ht="12.8" hidden="true" customHeight="false" outlineLevel="0" collapsed="false">
      <c r="A1991" s="0" t="s">
        <v>54</v>
      </c>
      <c r="B1991" s="0" t="s">
        <v>2047</v>
      </c>
      <c r="C1991" s="0" t="s">
        <v>2212</v>
      </c>
      <c r="D1991" s="0" t="n">
        <v>120</v>
      </c>
      <c r="E1991" s="4" t="str">
        <f aca="false">+LEFT(RIGHT(M1991,P1991-N1991+1),O1991-N1991)</f>
        <v>HU</v>
      </c>
      <c r="F1991" s="4" t="str">
        <f aca="false">+RIGHT(LEFT(M1991,S1991-1),S1991-O1991-1)</f>
        <v>DE_W</v>
      </c>
      <c r="G1991" s="4" t="n">
        <f aca="false">+D1991*VLOOKUP(C1991,[1]commodities!A$1:H$1048576,2,0)</f>
        <v>46.2</v>
      </c>
      <c r="H1991" s="4" t="n">
        <f aca="false">+$D1991*VLOOKUP(C1991,[1]commodities!A$1:H$1048576,3,0)</f>
        <v>2.16</v>
      </c>
      <c r="I1991" s="4" t="n">
        <f aca="false">+G1991/K1991</f>
        <v>46.2</v>
      </c>
      <c r="J1991" s="4" t="n">
        <f aca="false">+H1991/K1991</f>
        <v>2.16</v>
      </c>
      <c r="K1991" s="4" t="n">
        <f aca="false">+ROUNDUP(MAX(G1991/12000,H1991/51,1),0)</f>
        <v>1</v>
      </c>
      <c r="L1991" s="4" t="n">
        <f aca="false">+RANDBETWEEN(1,5)</f>
        <v>2</v>
      </c>
      <c r="M1991" s="4" t="str">
        <f aca="false">+VLOOKUP(A1991&amp;B1991,[1]country_org_des!$A$1:$E$1048576,5,0)</f>
        <v>FTL||Supplier_325||Plant_15||FTL_HU-DE_W_1500</v>
      </c>
      <c r="N1991" s="4" t="n">
        <f aca="false">+FIND("FTL",M1991,2)+4</f>
        <v>34</v>
      </c>
      <c r="O1991" s="0" t="n">
        <f aca="false">+FIND("-",M1991)</f>
        <v>36</v>
      </c>
      <c r="P1991" s="0" t="n">
        <f aca="false">+LEN(M1991)</f>
        <v>45</v>
      </c>
      <c r="Q1991" s="0" t="str">
        <f aca="false">+RIGHT(M1991,P1991-O1991)</f>
        <v>DE_W_1500</v>
      </c>
      <c r="R1991" s="0" t="n">
        <f aca="false">+LEN(M1991)-LEN(SUBSTITUTE(M1991,"_",""))</f>
        <v>5</v>
      </c>
      <c r="S1991" s="0" t="n">
        <f aca="false">+FIND("!",T1991)</f>
        <v>41</v>
      </c>
      <c r="T1991" s="0" t="str">
        <f aca="false">+SUBSTITUTE(M1991,"_","!",R1991)</f>
        <v>FTL||Supplier_325||Plant_15||FTL_HU-DE_W!1500</v>
      </c>
    </row>
    <row r="1992" customFormat="false" ht="12.8" hidden="true" customHeight="false" outlineLevel="0" collapsed="false">
      <c r="A1992" s="0" t="s">
        <v>54</v>
      </c>
      <c r="B1992" s="0" t="s">
        <v>2047</v>
      </c>
      <c r="C1992" s="0" t="s">
        <v>2213</v>
      </c>
      <c r="D1992" s="0" t="n">
        <v>120</v>
      </c>
      <c r="E1992" s="4" t="str">
        <f aca="false">+LEFT(RIGHT(M1992,P1992-N1992+1),O1992-N1992)</f>
        <v>HU</v>
      </c>
      <c r="F1992" s="4" t="str">
        <f aca="false">+RIGHT(LEFT(M1992,S1992-1),S1992-O1992-1)</f>
        <v>DE_W</v>
      </c>
      <c r="G1992" s="4" t="n">
        <f aca="false">+D1992*VLOOKUP(C1992,[1]commodities!A$1:H$1048576,2,0)</f>
        <v>46.2</v>
      </c>
      <c r="H1992" s="4" t="n">
        <f aca="false">+$D1992*VLOOKUP(C1992,[1]commodities!A$1:H$1048576,3,0)</f>
        <v>2.16</v>
      </c>
      <c r="I1992" s="4" t="n">
        <f aca="false">+G1992/K1992</f>
        <v>46.2</v>
      </c>
      <c r="J1992" s="4" t="n">
        <f aca="false">+H1992/K1992</f>
        <v>2.16</v>
      </c>
      <c r="K1992" s="4" t="n">
        <f aca="false">+ROUNDUP(MAX(G1992/12000,H1992/51,1),0)</f>
        <v>1</v>
      </c>
      <c r="L1992" s="4" t="n">
        <f aca="false">+RANDBETWEEN(1,5)</f>
        <v>5</v>
      </c>
      <c r="M1992" s="4" t="str">
        <f aca="false">+VLOOKUP(A1992&amp;B1992,[1]country_org_des!$A$1:$E$1048576,5,0)</f>
        <v>FTL||Supplier_325||Plant_15||FTL_HU-DE_W_1500</v>
      </c>
      <c r="N1992" s="4" t="n">
        <f aca="false">+FIND("FTL",M1992,2)+4</f>
        <v>34</v>
      </c>
      <c r="O1992" s="0" t="n">
        <f aca="false">+FIND("-",M1992)</f>
        <v>36</v>
      </c>
      <c r="P1992" s="0" t="n">
        <f aca="false">+LEN(M1992)</f>
        <v>45</v>
      </c>
      <c r="Q1992" s="0" t="str">
        <f aca="false">+RIGHT(M1992,P1992-O1992)</f>
        <v>DE_W_1500</v>
      </c>
      <c r="R1992" s="0" t="n">
        <f aca="false">+LEN(M1992)-LEN(SUBSTITUTE(M1992,"_",""))</f>
        <v>5</v>
      </c>
      <c r="S1992" s="0" t="n">
        <f aca="false">+FIND("!",T1992)</f>
        <v>41</v>
      </c>
      <c r="T1992" s="0" t="str">
        <f aca="false">+SUBSTITUTE(M1992,"_","!",R1992)</f>
        <v>FTL||Supplier_325||Plant_15||FTL_HU-DE_W!1500</v>
      </c>
    </row>
    <row r="1993" customFormat="false" ht="12.8" hidden="true" customHeight="false" outlineLevel="0" collapsed="false">
      <c r="A1993" s="0" t="s">
        <v>54</v>
      </c>
      <c r="B1993" s="0" t="s">
        <v>2047</v>
      </c>
      <c r="C1993" s="0" t="s">
        <v>2214</v>
      </c>
      <c r="D1993" s="0" t="n">
        <v>200</v>
      </c>
      <c r="E1993" s="4" t="str">
        <f aca="false">+LEFT(RIGHT(M1993,P1993-N1993+1),O1993-N1993)</f>
        <v>HU</v>
      </c>
      <c r="F1993" s="4" t="str">
        <f aca="false">+RIGHT(LEFT(M1993,S1993-1),S1993-O1993-1)</f>
        <v>DE_W</v>
      </c>
      <c r="G1993" s="4" t="n">
        <f aca="false">+D1993*VLOOKUP(C1993,[1]commodities!A$1:H$1048576,2,0)</f>
        <v>103</v>
      </c>
      <c r="H1993" s="4" t="n">
        <f aca="false">+$D1993*VLOOKUP(C1993,[1]commodities!A$1:H$1048576,3,0)</f>
        <v>3.6</v>
      </c>
      <c r="I1993" s="4" t="n">
        <f aca="false">+G1993/K1993</f>
        <v>103</v>
      </c>
      <c r="J1993" s="4" t="n">
        <f aca="false">+H1993/K1993</f>
        <v>3.6</v>
      </c>
      <c r="K1993" s="4" t="n">
        <f aca="false">+ROUNDUP(MAX(G1993/12000,H1993/51,1),0)</f>
        <v>1</v>
      </c>
      <c r="L1993" s="4" t="n">
        <f aca="false">+RANDBETWEEN(1,5)</f>
        <v>2</v>
      </c>
      <c r="M1993" s="4" t="str">
        <f aca="false">+VLOOKUP(A1993&amp;B1993,[1]country_org_des!$A$1:$E$1048576,5,0)</f>
        <v>FTL||Supplier_325||Plant_15||FTL_HU-DE_W_1500</v>
      </c>
      <c r="N1993" s="4" t="n">
        <f aca="false">+FIND("FTL",M1993,2)+4</f>
        <v>34</v>
      </c>
      <c r="O1993" s="0" t="n">
        <f aca="false">+FIND("-",M1993)</f>
        <v>36</v>
      </c>
      <c r="P1993" s="0" t="n">
        <f aca="false">+LEN(M1993)</f>
        <v>45</v>
      </c>
      <c r="Q1993" s="0" t="str">
        <f aca="false">+RIGHT(M1993,P1993-O1993)</f>
        <v>DE_W_1500</v>
      </c>
      <c r="R1993" s="0" t="n">
        <f aca="false">+LEN(M1993)-LEN(SUBSTITUTE(M1993,"_",""))</f>
        <v>5</v>
      </c>
      <c r="S1993" s="0" t="n">
        <f aca="false">+FIND("!",T1993)</f>
        <v>41</v>
      </c>
      <c r="T1993" s="0" t="str">
        <f aca="false">+SUBSTITUTE(M1993,"_","!",R1993)</f>
        <v>FTL||Supplier_325||Plant_15||FTL_HU-DE_W!1500</v>
      </c>
    </row>
    <row r="1994" customFormat="false" ht="12.8" hidden="true" customHeight="false" outlineLevel="0" collapsed="false">
      <c r="A1994" s="0" t="s">
        <v>1715</v>
      </c>
      <c r="B1994" s="0" t="s">
        <v>2047</v>
      </c>
      <c r="C1994" s="0" t="s">
        <v>2215</v>
      </c>
      <c r="D1994" s="0" t="n">
        <v>240</v>
      </c>
      <c r="E1994" s="4" t="str">
        <f aca="false">+LEFT(RIGHT(M1994,P1994-N1994+1),O1994-N1994)</f>
        <v>DE_W</v>
      </c>
      <c r="F1994" s="4" t="str">
        <f aca="false">+RIGHT(LEFT(M1994,S1994-1),S1994-O1994-1)</f>
        <v>DE_W</v>
      </c>
      <c r="G1994" s="4" t="n">
        <f aca="false">+D1994*VLOOKUP(C1994,[1]commodities!A$1:H$1048576,2,0)</f>
        <v>639.199999992</v>
      </c>
      <c r="H1994" s="4" t="n">
        <f aca="false">+$D1994*VLOOKUP(C1994,[1]commodities!A$1:H$1048576,3,0)</f>
        <v>14.256</v>
      </c>
      <c r="I1994" s="4" t="n">
        <f aca="false">+G1994/K1994</f>
        <v>639.199999992</v>
      </c>
      <c r="J1994" s="4" t="n">
        <f aca="false">+H1994/K1994</f>
        <v>14.256</v>
      </c>
      <c r="K1994" s="4" t="n">
        <f aca="false">+ROUNDUP(MAX(G1994/12000,H1994/51,1),0)</f>
        <v>1</v>
      </c>
      <c r="L1994" s="4" t="n">
        <f aca="false">+RANDBETWEEN(1,5)</f>
        <v>2</v>
      </c>
      <c r="M1994" s="4" t="str">
        <f aca="false">+VLOOKUP(A1994&amp;B1994,[1]country_org_des!$A$1:$E$1048576,5,0)</f>
        <v>FTL||Supplier_135||Plant_15||FTL_DE_W-DE_W_100</v>
      </c>
      <c r="N1994" s="4" t="n">
        <f aca="false">+FIND("FTL",M1994,2)+4</f>
        <v>34</v>
      </c>
      <c r="O1994" s="0" t="n">
        <f aca="false">+FIND("-",M1994)</f>
        <v>38</v>
      </c>
      <c r="P1994" s="0" t="n">
        <f aca="false">+LEN(M1994)</f>
        <v>46</v>
      </c>
      <c r="Q1994" s="0" t="str">
        <f aca="false">+RIGHT(M1994,P1994-O1994)</f>
        <v>DE_W_100</v>
      </c>
      <c r="R1994" s="0" t="n">
        <f aca="false">+LEN(M1994)-LEN(SUBSTITUTE(M1994,"_",""))</f>
        <v>6</v>
      </c>
      <c r="S1994" s="0" t="n">
        <f aca="false">+FIND("!",T1994)</f>
        <v>43</v>
      </c>
      <c r="T1994" s="0" t="str">
        <f aca="false">+SUBSTITUTE(M1994,"_","!",R1994)</f>
        <v>FTL||Supplier_135||Plant_15||FTL_DE_W-DE_W!100</v>
      </c>
    </row>
    <row r="1995" customFormat="false" ht="12.8" hidden="true" customHeight="false" outlineLevel="0" collapsed="false">
      <c r="A1995" s="0" t="s">
        <v>1715</v>
      </c>
      <c r="B1995" s="0" t="s">
        <v>2047</v>
      </c>
      <c r="C1995" s="0" t="s">
        <v>2216</v>
      </c>
      <c r="D1995" s="0" t="n">
        <v>240</v>
      </c>
      <c r="E1995" s="4" t="str">
        <f aca="false">+LEFT(RIGHT(M1995,P1995-N1995+1),O1995-N1995)</f>
        <v>DE_W</v>
      </c>
      <c r="F1995" s="4" t="str">
        <f aca="false">+RIGHT(LEFT(M1995,S1995-1),S1995-O1995-1)</f>
        <v>DE_W</v>
      </c>
      <c r="G1995" s="4" t="n">
        <f aca="false">+D1995*VLOOKUP(C1995,[1]commodities!A$1:H$1048576,2,0)</f>
        <v>639.199999992</v>
      </c>
      <c r="H1995" s="4" t="n">
        <f aca="false">+$D1995*VLOOKUP(C1995,[1]commodities!A$1:H$1048576,3,0)</f>
        <v>14.256</v>
      </c>
      <c r="I1995" s="4" t="n">
        <f aca="false">+G1995/K1995</f>
        <v>639.199999992</v>
      </c>
      <c r="J1995" s="4" t="n">
        <f aca="false">+H1995/K1995</f>
        <v>14.256</v>
      </c>
      <c r="K1995" s="4" t="n">
        <f aca="false">+ROUNDUP(MAX(G1995/12000,H1995/51,1),0)</f>
        <v>1</v>
      </c>
      <c r="L1995" s="4" t="n">
        <f aca="false">+RANDBETWEEN(1,5)</f>
        <v>3</v>
      </c>
      <c r="M1995" s="4" t="str">
        <f aca="false">+VLOOKUP(A1995&amp;B1995,[1]country_org_des!$A$1:$E$1048576,5,0)</f>
        <v>FTL||Supplier_135||Plant_15||FTL_DE_W-DE_W_100</v>
      </c>
      <c r="N1995" s="4" t="n">
        <f aca="false">+FIND("FTL",M1995,2)+4</f>
        <v>34</v>
      </c>
      <c r="O1995" s="0" t="n">
        <f aca="false">+FIND("-",M1995)</f>
        <v>38</v>
      </c>
      <c r="P1995" s="0" t="n">
        <f aca="false">+LEN(M1995)</f>
        <v>46</v>
      </c>
      <c r="Q1995" s="0" t="str">
        <f aca="false">+RIGHT(M1995,P1995-O1995)</f>
        <v>DE_W_100</v>
      </c>
      <c r="R1995" s="0" t="n">
        <f aca="false">+LEN(M1995)-LEN(SUBSTITUTE(M1995,"_",""))</f>
        <v>6</v>
      </c>
      <c r="S1995" s="0" t="n">
        <f aca="false">+FIND("!",T1995)</f>
        <v>43</v>
      </c>
      <c r="T1995" s="0" t="str">
        <f aca="false">+SUBSTITUTE(M1995,"_","!",R1995)</f>
        <v>FTL||Supplier_135||Plant_15||FTL_DE_W-DE_W!100</v>
      </c>
    </row>
    <row r="1996" customFormat="false" ht="12.8" hidden="true" customHeight="false" outlineLevel="0" collapsed="false">
      <c r="A1996" s="0" t="s">
        <v>1715</v>
      </c>
      <c r="B1996" s="0" t="s">
        <v>2047</v>
      </c>
      <c r="C1996" s="0" t="s">
        <v>2217</v>
      </c>
      <c r="D1996" s="0" t="n">
        <v>680</v>
      </c>
      <c r="E1996" s="4" t="str">
        <f aca="false">+LEFT(RIGHT(M1996,P1996-N1996+1),O1996-N1996)</f>
        <v>DE_W</v>
      </c>
      <c r="F1996" s="4" t="str">
        <f aca="false">+RIGHT(LEFT(M1996,S1996-1),S1996-O1996-1)</f>
        <v>DE_W</v>
      </c>
      <c r="G1996" s="4" t="n">
        <f aca="false">+D1996*VLOOKUP(C1996,[1]commodities!A$1:H$1048576,2,0)</f>
        <v>1380.4</v>
      </c>
      <c r="H1996" s="4" t="n">
        <f aca="false">+$D1996*VLOOKUP(C1996,[1]commodities!A$1:H$1048576,3,0)</f>
        <v>30.294</v>
      </c>
      <c r="I1996" s="4" t="n">
        <f aca="false">+G1996/K1996</f>
        <v>1380.4</v>
      </c>
      <c r="J1996" s="4" t="n">
        <f aca="false">+H1996/K1996</f>
        <v>30.294</v>
      </c>
      <c r="K1996" s="4" t="n">
        <f aca="false">+ROUNDUP(MAX(G1996/12000,H1996/51,1),0)</f>
        <v>1</v>
      </c>
      <c r="L1996" s="4" t="n">
        <f aca="false">+RANDBETWEEN(1,5)</f>
        <v>3</v>
      </c>
      <c r="M1996" s="4" t="str">
        <f aca="false">+VLOOKUP(A1996&amp;B1996,[1]country_org_des!$A$1:$E$1048576,5,0)</f>
        <v>FTL||Supplier_135||Plant_15||FTL_DE_W-DE_W_100</v>
      </c>
      <c r="N1996" s="4" t="n">
        <f aca="false">+FIND("FTL",M1996,2)+4</f>
        <v>34</v>
      </c>
      <c r="O1996" s="0" t="n">
        <f aca="false">+FIND("-",M1996)</f>
        <v>38</v>
      </c>
      <c r="P1996" s="0" t="n">
        <f aca="false">+LEN(M1996)</f>
        <v>46</v>
      </c>
      <c r="Q1996" s="0" t="str">
        <f aca="false">+RIGHT(M1996,P1996-O1996)</f>
        <v>DE_W_100</v>
      </c>
      <c r="R1996" s="0" t="n">
        <f aca="false">+LEN(M1996)-LEN(SUBSTITUTE(M1996,"_",""))</f>
        <v>6</v>
      </c>
      <c r="S1996" s="0" t="n">
        <f aca="false">+FIND("!",T1996)</f>
        <v>43</v>
      </c>
      <c r="T1996" s="0" t="str">
        <f aca="false">+SUBSTITUTE(M1996,"_","!",R1996)</f>
        <v>FTL||Supplier_135||Plant_15||FTL_DE_W-DE_W!100</v>
      </c>
    </row>
    <row r="1997" customFormat="false" ht="12.8" hidden="true" customHeight="false" outlineLevel="0" collapsed="false">
      <c r="A1997" s="0" t="s">
        <v>1715</v>
      </c>
      <c r="B1997" s="0" t="s">
        <v>2047</v>
      </c>
      <c r="C1997" s="0" t="s">
        <v>2218</v>
      </c>
      <c r="D1997" s="0" t="n">
        <v>80</v>
      </c>
      <c r="E1997" s="4" t="str">
        <f aca="false">+LEFT(RIGHT(M1997,P1997-N1997+1),O1997-N1997)</f>
        <v>DE_W</v>
      </c>
      <c r="F1997" s="4" t="str">
        <f aca="false">+RIGHT(LEFT(M1997,S1997-1),S1997-O1997-1)</f>
        <v>DE_W</v>
      </c>
      <c r="G1997" s="4" t="n">
        <f aca="false">+D1997*VLOOKUP(C1997,[1]commodities!A$1:H$1048576,2,0)</f>
        <v>160.8</v>
      </c>
      <c r="H1997" s="4" t="n">
        <f aca="false">+$D1997*VLOOKUP(C1997,[1]commodities!A$1:H$1048576,3,0)</f>
        <v>3.564</v>
      </c>
      <c r="I1997" s="4" t="n">
        <f aca="false">+G1997/K1997</f>
        <v>160.8</v>
      </c>
      <c r="J1997" s="4" t="n">
        <f aca="false">+H1997/K1997</f>
        <v>3.564</v>
      </c>
      <c r="K1997" s="4" t="n">
        <f aca="false">+ROUNDUP(MAX(G1997/12000,H1997/51,1),0)</f>
        <v>1</v>
      </c>
      <c r="L1997" s="4" t="n">
        <f aca="false">+RANDBETWEEN(1,5)</f>
        <v>5</v>
      </c>
      <c r="M1997" s="4" t="str">
        <f aca="false">+VLOOKUP(A1997&amp;B1997,[1]country_org_des!$A$1:$E$1048576,5,0)</f>
        <v>FTL||Supplier_135||Plant_15||FTL_DE_W-DE_W_100</v>
      </c>
      <c r="N1997" s="4" t="n">
        <f aca="false">+FIND("FTL",M1997,2)+4</f>
        <v>34</v>
      </c>
      <c r="O1997" s="0" t="n">
        <f aca="false">+FIND("-",M1997)</f>
        <v>38</v>
      </c>
      <c r="P1997" s="0" t="n">
        <f aca="false">+LEN(M1997)</f>
        <v>46</v>
      </c>
      <c r="Q1997" s="0" t="str">
        <f aca="false">+RIGHT(M1997,P1997-O1997)</f>
        <v>DE_W_100</v>
      </c>
      <c r="R1997" s="0" t="n">
        <f aca="false">+LEN(M1997)-LEN(SUBSTITUTE(M1997,"_",""))</f>
        <v>6</v>
      </c>
      <c r="S1997" s="0" t="n">
        <f aca="false">+FIND("!",T1997)</f>
        <v>43</v>
      </c>
      <c r="T1997" s="0" t="str">
        <f aca="false">+SUBSTITUTE(M1997,"_","!",R1997)</f>
        <v>FTL||Supplier_135||Plant_15||FTL_DE_W-DE_W!100</v>
      </c>
    </row>
    <row r="1998" customFormat="false" ht="12.8" hidden="true" customHeight="false" outlineLevel="0" collapsed="false">
      <c r="A1998" s="0" t="s">
        <v>1715</v>
      </c>
      <c r="B1998" s="0" t="s">
        <v>2047</v>
      </c>
      <c r="C1998" s="0" t="s">
        <v>2219</v>
      </c>
      <c r="D1998" s="0" t="n">
        <v>120</v>
      </c>
      <c r="E1998" s="4" t="str">
        <f aca="false">+LEFT(RIGHT(M1998,P1998-N1998+1),O1998-N1998)</f>
        <v>DE_W</v>
      </c>
      <c r="F1998" s="4" t="str">
        <f aca="false">+RIGHT(LEFT(M1998,S1998-1),S1998-O1998-1)</f>
        <v>DE_W</v>
      </c>
      <c r="G1998" s="4" t="n">
        <f aca="false">+D1998*VLOOKUP(C1998,[1]commodities!A$1:H$1048576,2,0)</f>
        <v>307.599999996</v>
      </c>
      <c r="H1998" s="4" t="n">
        <f aca="false">+$D1998*VLOOKUP(C1998,[1]commodities!A$1:H$1048576,3,0)</f>
        <v>7.128</v>
      </c>
      <c r="I1998" s="4" t="n">
        <f aca="false">+G1998/K1998</f>
        <v>307.599999996</v>
      </c>
      <c r="J1998" s="4" t="n">
        <f aca="false">+H1998/K1998</f>
        <v>7.128</v>
      </c>
      <c r="K1998" s="4" t="n">
        <f aca="false">+ROUNDUP(MAX(G1998/12000,H1998/51,1),0)</f>
        <v>1</v>
      </c>
      <c r="L1998" s="4" t="n">
        <f aca="false">+RANDBETWEEN(1,5)</f>
        <v>4</v>
      </c>
      <c r="M1998" s="4" t="str">
        <f aca="false">+VLOOKUP(A1998&amp;B1998,[1]country_org_des!$A$1:$E$1048576,5,0)</f>
        <v>FTL||Supplier_135||Plant_15||FTL_DE_W-DE_W_100</v>
      </c>
      <c r="N1998" s="4" t="n">
        <f aca="false">+FIND("FTL",M1998,2)+4</f>
        <v>34</v>
      </c>
      <c r="O1998" s="0" t="n">
        <f aca="false">+FIND("-",M1998)</f>
        <v>38</v>
      </c>
      <c r="P1998" s="0" t="n">
        <f aca="false">+LEN(M1998)</f>
        <v>46</v>
      </c>
      <c r="Q1998" s="0" t="str">
        <f aca="false">+RIGHT(M1998,P1998-O1998)</f>
        <v>DE_W_100</v>
      </c>
      <c r="R1998" s="0" t="n">
        <f aca="false">+LEN(M1998)-LEN(SUBSTITUTE(M1998,"_",""))</f>
        <v>6</v>
      </c>
      <c r="S1998" s="0" t="n">
        <f aca="false">+FIND("!",T1998)</f>
        <v>43</v>
      </c>
      <c r="T1998" s="0" t="str">
        <f aca="false">+SUBSTITUTE(M1998,"_","!",R1998)</f>
        <v>FTL||Supplier_135||Plant_15||FTL_DE_W-DE_W!100</v>
      </c>
    </row>
    <row r="1999" customFormat="false" ht="12.8" hidden="true" customHeight="false" outlineLevel="0" collapsed="false">
      <c r="A1999" s="0" t="s">
        <v>1715</v>
      </c>
      <c r="B1999" s="0" t="s">
        <v>2047</v>
      </c>
      <c r="C1999" s="0" t="s">
        <v>2220</v>
      </c>
      <c r="D1999" s="0" t="n">
        <v>120</v>
      </c>
      <c r="E1999" s="4" t="str">
        <f aca="false">+LEFT(RIGHT(M1999,P1999-N1999+1),O1999-N1999)</f>
        <v>DE_W</v>
      </c>
      <c r="F1999" s="4" t="str">
        <f aca="false">+RIGHT(LEFT(M1999,S1999-1),S1999-O1999-1)</f>
        <v>DE_W</v>
      </c>
      <c r="G1999" s="4" t="n">
        <f aca="false">+D1999*VLOOKUP(C1999,[1]commodities!A$1:H$1048576,2,0)</f>
        <v>307.599999996</v>
      </c>
      <c r="H1999" s="4" t="n">
        <f aca="false">+$D1999*VLOOKUP(C1999,[1]commodities!A$1:H$1048576,3,0)</f>
        <v>7.128</v>
      </c>
      <c r="I1999" s="4" t="n">
        <f aca="false">+G1999/K1999</f>
        <v>307.599999996</v>
      </c>
      <c r="J1999" s="4" t="n">
        <f aca="false">+H1999/K1999</f>
        <v>7.128</v>
      </c>
      <c r="K1999" s="4" t="n">
        <f aca="false">+ROUNDUP(MAX(G1999/12000,H1999/51,1),0)</f>
        <v>1</v>
      </c>
      <c r="L1999" s="4" t="n">
        <f aca="false">+RANDBETWEEN(1,5)</f>
        <v>2</v>
      </c>
      <c r="M1999" s="4" t="str">
        <f aca="false">+VLOOKUP(A1999&amp;B1999,[1]country_org_des!$A$1:$E$1048576,5,0)</f>
        <v>FTL||Supplier_135||Plant_15||FTL_DE_W-DE_W_100</v>
      </c>
      <c r="N1999" s="4" t="n">
        <f aca="false">+FIND("FTL",M1999,2)+4</f>
        <v>34</v>
      </c>
      <c r="O1999" s="0" t="n">
        <f aca="false">+FIND("-",M1999)</f>
        <v>38</v>
      </c>
      <c r="P1999" s="0" t="n">
        <f aca="false">+LEN(M1999)</f>
        <v>46</v>
      </c>
      <c r="Q1999" s="0" t="str">
        <f aca="false">+RIGHT(M1999,P1999-O1999)</f>
        <v>DE_W_100</v>
      </c>
      <c r="R1999" s="0" t="n">
        <f aca="false">+LEN(M1999)-LEN(SUBSTITUTE(M1999,"_",""))</f>
        <v>6</v>
      </c>
      <c r="S1999" s="0" t="n">
        <f aca="false">+FIND("!",T1999)</f>
        <v>43</v>
      </c>
      <c r="T1999" s="0" t="str">
        <f aca="false">+SUBSTITUTE(M1999,"_","!",R1999)</f>
        <v>FTL||Supplier_135||Plant_15||FTL_DE_W-DE_W!100</v>
      </c>
    </row>
    <row r="2000" customFormat="false" ht="12.8" hidden="true" customHeight="false" outlineLevel="0" collapsed="false">
      <c r="A2000" s="0" t="s">
        <v>2221</v>
      </c>
      <c r="B2000" s="0" t="s">
        <v>2047</v>
      </c>
      <c r="C2000" s="0" t="s">
        <v>2222</v>
      </c>
      <c r="D2000" s="0" t="n">
        <v>600</v>
      </c>
      <c r="E2000" s="4" t="str">
        <f aca="false">+LEFT(RIGHT(M2000,P2000-N2000+1),O2000-N2000)</f>
        <v>DE_W</v>
      </c>
      <c r="F2000" s="4" t="str">
        <f aca="false">+RIGHT(LEFT(M2000,S2000-1),S2000-O2000-1)</f>
        <v>DE_W</v>
      </c>
      <c r="G2000" s="4" t="n">
        <f aca="false">+D2000*VLOOKUP(C2000,[1]commodities!A$1:H$1048576,2,0)</f>
        <v>244.2</v>
      </c>
      <c r="H2000" s="4" t="n">
        <f aca="false">+$D2000*VLOOKUP(C2000,[1]commodities!A$1:H$1048576,3,0)</f>
        <v>1.9758816</v>
      </c>
      <c r="I2000" s="4" t="n">
        <f aca="false">+G2000/K2000</f>
        <v>244.2</v>
      </c>
      <c r="J2000" s="4" t="n">
        <f aca="false">+H2000/K2000</f>
        <v>1.9758816</v>
      </c>
      <c r="K2000" s="4" t="n">
        <f aca="false">+ROUNDUP(MAX(G2000/12000,H2000/51,1),0)</f>
        <v>1</v>
      </c>
      <c r="L2000" s="4" t="n">
        <f aca="false">+RANDBETWEEN(1,5)</f>
        <v>4</v>
      </c>
      <c r="M2000" s="4" t="str">
        <f aca="false">+VLOOKUP(A2000&amp;B2000,[1]country_org_des!$A$1:$E$1048576,5,0)</f>
        <v>FTL||Supplier_72||Plant_15||FTL_DE_W-DE_W_500</v>
      </c>
      <c r="N2000" s="4" t="n">
        <f aca="false">+FIND("FTL",M2000,2)+4</f>
        <v>33</v>
      </c>
      <c r="O2000" s="0" t="n">
        <f aca="false">+FIND("-",M2000)</f>
        <v>37</v>
      </c>
      <c r="P2000" s="0" t="n">
        <f aca="false">+LEN(M2000)</f>
        <v>45</v>
      </c>
      <c r="Q2000" s="0" t="str">
        <f aca="false">+RIGHT(M2000,P2000-O2000)</f>
        <v>DE_W_500</v>
      </c>
      <c r="R2000" s="0" t="n">
        <f aca="false">+LEN(M2000)-LEN(SUBSTITUTE(M2000,"_",""))</f>
        <v>6</v>
      </c>
      <c r="S2000" s="0" t="n">
        <f aca="false">+FIND("!",T2000)</f>
        <v>42</v>
      </c>
      <c r="T2000" s="0" t="str">
        <f aca="false">+SUBSTITUTE(M2000,"_","!",R2000)</f>
        <v>FTL||Supplier_72||Plant_15||FTL_DE_W-DE_W!500</v>
      </c>
    </row>
    <row r="2001" customFormat="false" ht="12.8" hidden="true" customHeight="false" outlineLevel="0" collapsed="false">
      <c r="A2001" s="0" t="s">
        <v>2221</v>
      </c>
      <c r="B2001" s="0" t="s">
        <v>2047</v>
      </c>
      <c r="C2001" s="0" t="s">
        <v>2223</v>
      </c>
      <c r="D2001" s="0" t="n">
        <v>840</v>
      </c>
      <c r="E2001" s="4" t="str">
        <f aca="false">+LEFT(RIGHT(M2001,P2001-N2001+1),O2001-N2001)</f>
        <v>DE_W</v>
      </c>
      <c r="F2001" s="4" t="str">
        <f aca="false">+RIGHT(LEFT(M2001,S2001-1),S2001-O2001-1)</f>
        <v>DE_W</v>
      </c>
      <c r="G2001" s="4" t="n">
        <f aca="false">+D2001*VLOOKUP(C2001,[1]commodities!A$1:H$1048576,2,0)</f>
        <v>2042.399999976</v>
      </c>
      <c r="H2001" s="4" t="n">
        <f aca="false">+$D2001*VLOOKUP(C2001,[1]commodities!A$1:H$1048576,3,0)</f>
        <v>3.600000012</v>
      </c>
      <c r="I2001" s="4" t="n">
        <f aca="false">+G2001/K2001</f>
        <v>2042.399999976</v>
      </c>
      <c r="J2001" s="4" t="n">
        <f aca="false">+H2001/K2001</f>
        <v>3.600000012</v>
      </c>
      <c r="K2001" s="4" t="n">
        <f aca="false">+ROUNDUP(MAX(G2001/12000,H2001/51,1),0)</f>
        <v>1</v>
      </c>
      <c r="L2001" s="4" t="n">
        <f aca="false">+RANDBETWEEN(1,5)</f>
        <v>1</v>
      </c>
      <c r="M2001" s="4" t="str">
        <f aca="false">+VLOOKUP(A2001&amp;B2001,[1]country_org_des!$A$1:$E$1048576,5,0)</f>
        <v>FTL||Supplier_72||Plant_15||FTL_DE_W-DE_W_500</v>
      </c>
      <c r="N2001" s="4" t="n">
        <f aca="false">+FIND("FTL",M2001,2)+4</f>
        <v>33</v>
      </c>
      <c r="O2001" s="0" t="n">
        <f aca="false">+FIND("-",M2001)</f>
        <v>37</v>
      </c>
      <c r="P2001" s="0" t="n">
        <f aca="false">+LEN(M2001)</f>
        <v>45</v>
      </c>
      <c r="Q2001" s="0" t="str">
        <f aca="false">+RIGHT(M2001,P2001-O2001)</f>
        <v>DE_W_500</v>
      </c>
      <c r="R2001" s="0" t="n">
        <f aca="false">+LEN(M2001)-LEN(SUBSTITUTE(M2001,"_",""))</f>
        <v>6</v>
      </c>
      <c r="S2001" s="0" t="n">
        <f aca="false">+FIND("!",T2001)</f>
        <v>42</v>
      </c>
      <c r="T2001" s="0" t="str">
        <f aca="false">+SUBSTITUTE(M2001,"_","!",R2001)</f>
        <v>FTL||Supplier_72||Plant_15||FTL_DE_W-DE_W!500</v>
      </c>
    </row>
    <row r="2002" customFormat="false" ht="12.8" hidden="true" customHeight="false" outlineLevel="0" collapsed="false">
      <c r="A2002" s="0" t="s">
        <v>20</v>
      </c>
      <c r="B2002" s="0" t="s">
        <v>2047</v>
      </c>
      <c r="C2002" s="0" t="s">
        <v>2224</v>
      </c>
      <c r="D2002" s="0" t="n">
        <v>462</v>
      </c>
      <c r="E2002" s="4" t="str">
        <f aca="false">+LEFT(RIGHT(M2002,P2002-N2002+1),O2002-N2002)</f>
        <v>DE_W</v>
      </c>
      <c r="F2002" s="4" t="str">
        <f aca="false">+RIGHT(LEFT(M2002,S2002-1),S2002-O2002-1)</f>
        <v>DE_W</v>
      </c>
      <c r="G2002" s="4" t="n">
        <f aca="false">+D2002*VLOOKUP(C2002,[1]commodities!A$1:H$1048576,2,0)</f>
        <v>4903.4999999832</v>
      </c>
      <c r="H2002" s="4" t="n">
        <f aca="false">+$D2002*VLOOKUP(C2002,[1]commodities!A$1:H$1048576,3,0)</f>
        <v>25.199999979</v>
      </c>
      <c r="I2002" s="4" t="n">
        <f aca="false">+G2002/K2002</f>
        <v>4903.4999999832</v>
      </c>
      <c r="J2002" s="4" t="n">
        <f aca="false">+H2002/K2002</f>
        <v>25.199999979</v>
      </c>
      <c r="K2002" s="4" t="n">
        <f aca="false">+ROUNDUP(MAX(G2002/12000,H2002/51,1),0)</f>
        <v>1</v>
      </c>
      <c r="L2002" s="4" t="n">
        <f aca="false">+RANDBETWEEN(1,5)</f>
        <v>4</v>
      </c>
      <c r="M2002" s="4" t="str">
        <f aca="false">+VLOOKUP(A2002&amp;B2002,[1]country_org_des!$A$1:$E$1048576,5,0)</f>
        <v>FTL||Supplier_122||Plant_15||FTL_DE_W-DE_W_250</v>
      </c>
      <c r="N2002" s="4" t="n">
        <f aca="false">+FIND("FTL",M2002,2)+4</f>
        <v>34</v>
      </c>
      <c r="O2002" s="0" t="n">
        <f aca="false">+FIND("-",M2002)</f>
        <v>38</v>
      </c>
      <c r="P2002" s="0" t="n">
        <f aca="false">+LEN(M2002)</f>
        <v>46</v>
      </c>
      <c r="Q2002" s="0" t="str">
        <f aca="false">+RIGHT(M2002,P2002-O2002)</f>
        <v>DE_W_250</v>
      </c>
      <c r="R2002" s="0" t="n">
        <f aca="false">+LEN(M2002)-LEN(SUBSTITUTE(M2002,"_",""))</f>
        <v>6</v>
      </c>
      <c r="S2002" s="0" t="n">
        <f aca="false">+FIND("!",T2002)</f>
        <v>43</v>
      </c>
      <c r="T2002" s="0" t="str">
        <f aca="false">+SUBSTITUTE(M2002,"_","!",R2002)</f>
        <v>FTL||Supplier_122||Plant_15||FTL_DE_W-DE_W!250</v>
      </c>
    </row>
    <row r="2003" customFormat="false" ht="12.8" hidden="true" customHeight="false" outlineLevel="0" collapsed="false">
      <c r="A2003" s="0" t="s">
        <v>20</v>
      </c>
      <c r="B2003" s="0" t="s">
        <v>2047</v>
      </c>
      <c r="C2003" s="0" t="s">
        <v>2225</v>
      </c>
      <c r="D2003" s="0" t="n">
        <v>484</v>
      </c>
      <c r="E2003" s="4" t="str">
        <f aca="false">+LEFT(RIGHT(M2003,P2003-N2003+1),O2003-N2003)</f>
        <v>DE_W</v>
      </c>
      <c r="F2003" s="4" t="str">
        <f aca="false">+RIGHT(LEFT(M2003,S2003-1),S2003-O2003-1)</f>
        <v>DE_W</v>
      </c>
      <c r="G2003" s="4" t="n">
        <f aca="false">+D2003*VLOOKUP(C2003,[1]commodities!A$1:H$1048576,2,0)</f>
        <v>5136.9999999824</v>
      </c>
      <c r="H2003" s="4" t="n">
        <f aca="false">+$D2003*VLOOKUP(C2003,[1]commodities!A$1:H$1048576,3,0)</f>
        <v>26.399999978</v>
      </c>
      <c r="I2003" s="4" t="n">
        <f aca="false">+G2003/K2003</f>
        <v>5136.9999999824</v>
      </c>
      <c r="J2003" s="4" t="n">
        <f aca="false">+H2003/K2003</f>
        <v>26.399999978</v>
      </c>
      <c r="K2003" s="4" t="n">
        <f aca="false">+ROUNDUP(MAX(G2003/12000,H2003/51,1),0)</f>
        <v>1</v>
      </c>
      <c r="L2003" s="4" t="n">
        <f aca="false">+RANDBETWEEN(1,5)</f>
        <v>4</v>
      </c>
      <c r="M2003" s="4" t="str">
        <f aca="false">+VLOOKUP(A2003&amp;B2003,[1]country_org_des!$A$1:$E$1048576,5,0)</f>
        <v>FTL||Supplier_122||Plant_15||FTL_DE_W-DE_W_250</v>
      </c>
      <c r="N2003" s="4" t="n">
        <f aca="false">+FIND("FTL",M2003,2)+4</f>
        <v>34</v>
      </c>
      <c r="O2003" s="0" t="n">
        <f aca="false">+FIND("-",M2003)</f>
        <v>38</v>
      </c>
      <c r="P2003" s="0" t="n">
        <f aca="false">+LEN(M2003)</f>
        <v>46</v>
      </c>
      <c r="Q2003" s="0" t="str">
        <f aca="false">+RIGHT(M2003,P2003-O2003)</f>
        <v>DE_W_250</v>
      </c>
      <c r="R2003" s="0" t="n">
        <f aca="false">+LEN(M2003)-LEN(SUBSTITUTE(M2003,"_",""))</f>
        <v>6</v>
      </c>
      <c r="S2003" s="0" t="n">
        <f aca="false">+FIND("!",T2003)</f>
        <v>43</v>
      </c>
      <c r="T2003" s="0" t="str">
        <f aca="false">+SUBSTITUTE(M2003,"_","!",R2003)</f>
        <v>FTL||Supplier_122||Plant_15||FTL_DE_W-DE_W!250</v>
      </c>
    </row>
    <row r="2004" customFormat="false" ht="12.8" hidden="true" customHeight="false" outlineLevel="0" collapsed="false">
      <c r="A2004" s="0" t="s">
        <v>20</v>
      </c>
      <c r="B2004" s="0" t="s">
        <v>2047</v>
      </c>
      <c r="C2004" s="0" t="s">
        <v>2226</v>
      </c>
      <c r="D2004" s="0" t="n">
        <v>572</v>
      </c>
      <c r="E2004" s="4" t="str">
        <f aca="false">+LEFT(RIGHT(M2004,P2004-N2004+1),O2004-N2004)</f>
        <v>DE_W</v>
      </c>
      <c r="F2004" s="4" t="str">
        <f aca="false">+RIGHT(LEFT(M2004,S2004-1),S2004-O2004-1)</f>
        <v>DE_W</v>
      </c>
      <c r="G2004" s="4" t="n">
        <f aca="false">+D2004*VLOOKUP(C2004,[1]commodities!A$1:H$1048576,2,0)</f>
        <v>6105.3199999792</v>
      </c>
      <c r="H2004" s="4" t="n">
        <f aca="false">+$D2004*VLOOKUP(C2004,[1]commodities!A$1:H$1048576,3,0)</f>
        <v>31.199999974</v>
      </c>
      <c r="I2004" s="4" t="n">
        <f aca="false">+G2004/K2004</f>
        <v>6105.3199999792</v>
      </c>
      <c r="J2004" s="4" t="n">
        <f aca="false">+H2004/K2004</f>
        <v>31.199999974</v>
      </c>
      <c r="K2004" s="4" t="n">
        <f aca="false">+ROUNDUP(MAX(G2004/12000,H2004/51,1),0)</f>
        <v>1</v>
      </c>
      <c r="L2004" s="4" t="n">
        <f aca="false">+RANDBETWEEN(1,5)</f>
        <v>4</v>
      </c>
      <c r="M2004" s="4" t="str">
        <f aca="false">+VLOOKUP(A2004&amp;B2004,[1]country_org_des!$A$1:$E$1048576,5,0)</f>
        <v>FTL||Supplier_122||Plant_15||FTL_DE_W-DE_W_250</v>
      </c>
      <c r="N2004" s="4" t="n">
        <f aca="false">+FIND("FTL",M2004,2)+4</f>
        <v>34</v>
      </c>
      <c r="O2004" s="0" t="n">
        <f aca="false">+FIND("-",M2004)</f>
        <v>38</v>
      </c>
      <c r="P2004" s="0" t="n">
        <f aca="false">+LEN(M2004)</f>
        <v>46</v>
      </c>
      <c r="Q2004" s="0" t="str">
        <f aca="false">+RIGHT(M2004,P2004-O2004)</f>
        <v>DE_W_250</v>
      </c>
      <c r="R2004" s="0" t="n">
        <f aca="false">+LEN(M2004)-LEN(SUBSTITUTE(M2004,"_",""))</f>
        <v>6</v>
      </c>
      <c r="S2004" s="0" t="n">
        <f aca="false">+FIND("!",T2004)</f>
        <v>43</v>
      </c>
      <c r="T2004" s="0" t="str">
        <f aca="false">+SUBSTITUTE(M2004,"_","!",R2004)</f>
        <v>FTL||Supplier_122||Plant_15||FTL_DE_W-DE_W!250</v>
      </c>
    </row>
    <row r="2005" customFormat="false" ht="12.8" hidden="true" customHeight="false" outlineLevel="0" collapsed="false">
      <c r="A2005" s="0" t="s">
        <v>20</v>
      </c>
      <c r="B2005" s="0" t="s">
        <v>2047</v>
      </c>
      <c r="C2005" s="0" t="s">
        <v>2227</v>
      </c>
      <c r="D2005" s="0" t="n">
        <v>550</v>
      </c>
      <c r="E2005" s="4" t="str">
        <f aca="false">+LEFT(RIGHT(M2005,P2005-N2005+1),O2005-N2005)</f>
        <v>DE_W</v>
      </c>
      <c r="F2005" s="4" t="str">
        <f aca="false">+RIGHT(LEFT(M2005,S2005-1),S2005-O2005-1)</f>
        <v>DE_W</v>
      </c>
      <c r="G2005" s="4" t="n">
        <f aca="false">+D2005*VLOOKUP(C2005,[1]commodities!A$1:H$1048576,2,0)</f>
        <v>5870.49999998</v>
      </c>
      <c r="H2005" s="4" t="n">
        <f aca="false">+$D2005*VLOOKUP(C2005,[1]commodities!A$1:H$1048576,3,0)</f>
        <v>29.999999975</v>
      </c>
      <c r="I2005" s="4" t="n">
        <f aca="false">+G2005/K2005</f>
        <v>5870.49999998</v>
      </c>
      <c r="J2005" s="4" t="n">
        <f aca="false">+H2005/K2005</f>
        <v>29.999999975</v>
      </c>
      <c r="K2005" s="4" t="n">
        <f aca="false">+ROUNDUP(MAX(G2005/12000,H2005/51,1),0)</f>
        <v>1</v>
      </c>
      <c r="L2005" s="4" t="n">
        <f aca="false">+RANDBETWEEN(1,5)</f>
        <v>2</v>
      </c>
      <c r="M2005" s="4" t="str">
        <f aca="false">+VLOOKUP(A2005&amp;B2005,[1]country_org_des!$A$1:$E$1048576,5,0)</f>
        <v>FTL||Supplier_122||Plant_15||FTL_DE_W-DE_W_250</v>
      </c>
      <c r="N2005" s="4" t="n">
        <f aca="false">+FIND("FTL",M2005,2)+4</f>
        <v>34</v>
      </c>
      <c r="O2005" s="0" t="n">
        <f aca="false">+FIND("-",M2005)</f>
        <v>38</v>
      </c>
      <c r="P2005" s="0" t="n">
        <f aca="false">+LEN(M2005)</f>
        <v>46</v>
      </c>
      <c r="Q2005" s="0" t="str">
        <f aca="false">+RIGHT(M2005,P2005-O2005)</f>
        <v>DE_W_250</v>
      </c>
      <c r="R2005" s="0" t="n">
        <f aca="false">+LEN(M2005)-LEN(SUBSTITUTE(M2005,"_",""))</f>
        <v>6</v>
      </c>
      <c r="S2005" s="0" t="n">
        <f aca="false">+FIND("!",T2005)</f>
        <v>43</v>
      </c>
      <c r="T2005" s="0" t="str">
        <f aca="false">+SUBSTITUTE(M2005,"_","!",R2005)</f>
        <v>FTL||Supplier_122||Plant_15||FTL_DE_W-DE_W!250</v>
      </c>
    </row>
    <row r="2006" customFormat="false" ht="12.8" hidden="true" customHeight="false" outlineLevel="0" collapsed="false">
      <c r="A2006" s="0" t="s">
        <v>20</v>
      </c>
      <c r="B2006" s="0" t="s">
        <v>2047</v>
      </c>
      <c r="C2006" s="0" t="s">
        <v>2228</v>
      </c>
      <c r="D2006" s="0" t="n">
        <v>88</v>
      </c>
      <c r="E2006" s="4" t="str">
        <f aca="false">+LEFT(RIGHT(M2006,P2006-N2006+1),O2006-N2006)</f>
        <v>DE_W</v>
      </c>
      <c r="F2006" s="4" t="str">
        <f aca="false">+RIGHT(LEFT(M2006,S2006-1),S2006-O2006-1)</f>
        <v>DE_W</v>
      </c>
      <c r="G2006" s="4" t="n">
        <f aca="false">+D2006*VLOOKUP(C2006,[1]commodities!A$1:H$1048576,2,0)</f>
        <v>1000.56</v>
      </c>
      <c r="H2006" s="4" t="n">
        <f aca="false">+$D2006*VLOOKUP(C2006,[1]commodities!A$1:H$1048576,3,0)</f>
        <v>5.28</v>
      </c>
      <c r="I2006" s="4" t="n">
        <f aca="false">+G2006/K2006</f>
        <v>1000.56</v>
      </c>
      <c r="J2006" s="4" t="n">
        <f aca="false">+H2006/K2006</f>
        <v>5.28</v>
      </c>
      <c r="K2006" s="4" t="n">
        <f aca="false">+ROUNDUP(MAX(G2006/12000,H2006/51,1),0)</f>
        <v>1</v>
      </c>
      <c r="L2006" s="4" t="n">
        <f aca="false">+RANDBETWEEN(1,5)</f>
        <v>1</v>
      </c>
      <c r="M2006" s="4" t="str">
        <f aca="false">+VLOOKUP(A2006&amp;B2006,[1]country_org_des!$A$1:$E$1048576,5,0)</f>
        <v>FTL||Supplier_122||Plant_15||FTL_DE_W-DE_W_250</v>
      </c>
      <c r="N2006" s="4" t="n">
        <f aca="false">+FIND("FTL",M2006,2)+4</f>
        <v>34</v>
      </c>
      <c r="O2006" s="0" t="n">
        <f aca="false">+FIND("-",M2006)</f>
        <v>38</v>
      </c>
      <c r="P2006" s="0" t="n">
        <f aca="false">+LEN(M2006)</f>
        <v>46</v>
      </c>
      <c r="Q2006" s="0" t="str">
        <f aca="false">+RIGHT(M2006,P2006-O2006)</f>
        <v>DE_W_250</v>
      </c>
      <c r="R2006" s="0" t="n">
        <f aca="false">+LEN(M2006)-LEN(SUBSTITUTE(M2006,"_",""))</f>
        <v>6</v>
      </c>
      <c r="S2006" s="0" t="n">
        <f aca="false">+FIND("!",T2006)</f>
        <v>43</v>
      </c>
      <c r="T2006" s="0" t="str">
        <f aca="false">+SUBSTITUTE(M2006,"_","!",R2006)</f>
        <v>FTL||Supplier_122||Plant_15||FTL_DE_W-DE_W!250</v>
      </c>
    </row>
    <row r="2007" customFormat="false" ht="12.8" hidden="true" customHeight="false" outlineLevel="0" collapsed="false">
      <c r="A2007" s="0" t="s">
        <v>20</v>
      </c>
      <c r="B2007" s="0" t="s">
        <v>2047</v>
      </c>
      <c r="C2007" s="0" t="s">
        <v>2229</v>
      </c>
      <c r="D2007" s="0" t="n">
        <v>110</v>
      </c>
      <c r="E2007" s="4" t="str">
        <f aca="false">+LEFT(RIGHT(M2007,P2007-N2007+1),O2007-N2007)</f>
        <v>DE_W</v>
      </c>
      <c r="F2007" s="4" t="str">
        <f aca="false">+RIGHT(LEFT(M2007,S2007-1),S2007-O2007-1)</f>
        <v>DE_W</v>
      </c>
      <c r="G2007" s="4" t="n">
        <f aca="false">+D2007*VLOOKUP(C2007,[1]commodities!A$1:H$1048576,2,0)</f>
        <v>1250.7</v>
      </c>
      <c r="H2007" s="4" t="n">
        <f aca="false">+$D2007*VLOOKUP(C2007,[1]commodities!A$1:H$1048576,3,0)</f>
        <v>6.6</v>
      </c>
      <c r="I2007" s="4" t="n">
        <f aca="false">+G2007/K2007</f>
        <v>1250.7</v>
      </c>
      <c r="J2007" s="4" t="n">
        <f aca="false">+H2007/K2007</f>
        <v>6.6</v>
      </c>
      <c r="K2007" s="4" t="n">
        <f aca="false">+ROUNDUP(MAX(G2007/12000,H2007/51,1),0)</f>
        <v>1</v>
      </c>
      <c r="L2007" s="4" t="n">
        <f aca="false">+RANDBETWEEN(1,5)</f>
        <v>5</v>
      </c>
      <c r="M2007" s="4" t="str">
        <f aca="false">+VLOOKUP(A2007&amp;B2007,[1]country_org_des!$A$1:$E$1048576,5,0)</f>
        <v>FTL||Supplier_122||Plant_15||FTL_DE_W-DE_W_250</v>
      </c>
      <c r="N2007" s="4" t="n">
        <f aca="false">+FIND("FTL",M2007,2)+4</f>
        <v>34</v>
      </c>
      <c r="O2007" s="0" t="n">
        <f aca="false">+FIND("-",M2007)</f>
        <v>38</v>
      </c>
      <c r="P2007" s="0" t="n">
        <f aca="false">+LEN(M2007)</f>
        <v>46</v>
      </c>
      <c r="Q2007" s="0" t="str">
        <f aca="false">+RIGHT(M2007,P2007-O2007)</f>
        <v>DE_W_250</v>
      </c>
      <c r="R2007" s="0" t="n">
        <f aca="false">+LEN(M2007)-LEN(SUBSTITUTE(M2007,"_",""))</f>
        <v>6</v>
      </c>
      <c r="S2007" s="0" t="n">
        <f aca="false">+FIND("!",T2007)</f>
        <v>43</v>
      </c>
      <c r="T2007" s="0" t="str">
        <f aca="false">+SUBSTITUTE(M2007,"_","!",R2007)</f>
        <v>FTL||Supplier_122||Plant_15||FTL_DE_W-DE_W!250</v>
      </c>
    </row>
    <row r="2008" customFormat="false" ht="12.8" hidden="true" customHeight="false" outlineLevel="0" collapsed="false">
      <c r="A2008" s="0" t="s">
        <v>20</v>
      </c>
      <c r="B2008" s="0" t="s">
        <v>2047</v>
      </c>
      <c r="C2008" s="0" t="s">
        <v>2230</v>
      </c>
      <c r="D2008" s="0" t="n">
        <v>1000</v>
      </c>
      <c r="E2008" s="4" t="str">
        <f aca="false">+LEFT(RIGHT(M2008,P2008-N2008+1),O2008-N2008)</f>
        <v>DE_W</v>
      </c>
      <c r="F2008" s="4" t="str">
        <f aca="false">+RIGHT(LEFT(M2008,S2008-1),S2008-O2008-1)</f>
        <v>DE_W</v>
      </c>
      <c r="G2008" s="4" t="n">
        <f aca="false">+D2008*VLOOKUP(C2008,[1]commodities!A$1:H$1048576,2,0)</f>
        <v>27.3</v>
      </c>
      <c r="H2008" s="4" t="n">
        <f aca="false">+$D2008*VLOOKUP(C2008,[1]commodities!A$1:H$1048576,3,0)</f>
        <v>0.03528</v>
      </c>
      <c r="I2008" s="4" t="n">
        <f aca="false">+G2008/K2008</f>
        <v>27.3</v>
      </c>
      <c r="J2008" s="4" t="n">
        <f aca="false">+H2008/K2008</f>
        <v>0.03528</v>
      </c>
      <c r="K2008" s="4" t="n">
        <f aca="false">+ROUNDUP(MAX(G2008/12000,H2008/51,1),0)</f>
        <v>1</v>
      </c>
      <c r="L2008" s="4" t="n">
        <f aca="false">+RANDBETWEEN(1,5)</f>
        <v>2</v>
      </c>
      <c r="M2008" s="4" t="str">
        <f aca="false">+VLOOKUP(A2008&amp;B2008,[1]country_org_des!$A$1:$E$1048576,5,0)</f>
        <v>FTL||Supplier_122||Plant_15||FTL_DE_W-DE_W_250</v>
      </c>
      <c r="N2008" s="4" t="n">
        <f aca="false">+FIND("FTL",M2008,2)+4</f>
        <v>34</v>
      </c>
      <c r="O2008" s="0" t="n">
        <f aca="false">+FIND("-",M2008)</f>
        <v>38</v>
      </c>
      <c r="P2008" s="0" t="n">
        <f aca="false">+LEN(M2008)</f>
        <v>46</v>
      </c>
      <c r="Q2008" s="0" t="str">
        <f aca="false">+RIGHT(M2008,P2008-O2008)</f>
        <v>DE_W_250</v>
      </c>
      <c r="R2008" s="0" t="n">
        <f aca="false">+LEN(M2008)-LEN(SUBSTITUTE(M2008,"_",""))</f>
        <v>6</v>
      </c>
      <c r="S2008" s="0" t="n">
        <f aca="false">+FIND("!",T2008)</f>
        <v>43</v>
      </c>
      <c r="T2008" s="0" t="str">
        <f aca="false">+SUBSTITUTE(M2008,"_","!",R2008)</f>
        <v>FTL||Supplier_122||Plant_15||FTL_DE_W-DE_W!250</v>
      </c>
    </row>
    <row r="2009" customFormat="false" ht="12.8" hidden="true" customHeight="false" outlineLevel="0" collapsed="false">
      <c r="A2009" s="0" t="s">
        <v>2231</v>
      </c>
      <c r="B2009" s="0" t="s">
        <v>2047</v>
      </c>
      <c r="C2009" s="0" t="s">
        <v>2232</v>
      </c>
      <c r="D2009" s="0" t="n">
        <v>120</v>
      </c>
      <c r="E2009" s="4" t="str">
        <f aca="false">+LEFT(RIGHT(M2009,P2009-N2009+1),O2009-N2009)</f>
        <v>CZ</v>
      </c>
      <c r="F2009" s="4" t="str">
        <f aca="false">+RIGHT(LEFT(M2009,S2009-1),S2009-O2009-1)</f>
        <v>DE_W</v>
      </c>
      <c r="G2009" s="4" t="n">
        <f aca="false">+D2009*VLOOKUP(C2009,[1]commodities!A$1:H$1048576,2,0)</f>
        <v>387</v>
      </c>
      <c r="H2009" s="4" t="n">
        <f aca="false">+$D2009*VLOOKUP(C2009,[1]commodities!A$1:H$1048576,3,0)</f>
        <v>3.013014</v>
      </c>
      <c r="I2009" s="4" t="n">
        <f aca="false">+G2009/K2009</f>
        <v>387</v>
      </c>
      <c r="J2009" s="4" t="n">
        <f aca="false">+H2009/K2009</f>
        <v>3.013014</v>
      </c>
      <c r="K2009" s="4" t="n">
        <f aca="false">+ROUNDUP(MAX(G2009/12000,H2009/51,1),0)</f>
        <v>1</v>
      </c>
      <c r="L2009" s="4" t="n">
        <f aca="false">+RANDBETWEEN(1,5)</f>
        <v>1</v>
      </c>
      <c r="M2009" s="4" t="str">
        <f aca="false">+VLOOKUP(A2009&amp;B2009,[1]country_org_des!$A$1:$E$1048576,5,0)</f>
        <v>FTL||Supplier_246||Plant_15||FTL_CZ-DE_W_1000</v>
      </c>
      <c r="N2009" s="4" t="n">
        <f aca="false">+FIND("FTL",M2009,2)+4</f>
        <v>34</v>
      </c>
      <c r="O2009" s="0" t="n">
        <f aca="false">+FIND("-",M2009)</f>
        <v>36</v>
      </c>
      <c r="P2009" s="0" t="n">
        <f aca="false">+LEN(M2009)</f>
        <v>45</v>
      </c>
      <c r="Q2009" s="0" t="str">
        <f aca="false">+RIGHT(M2009,P2009-O2009)</f>
        <v>DE_W_1000</v>
      </c>
      <c r="R2009" s="0" t="n">
        <f aca="false">+LEN(M2009)-LEN(SUBSTITUTE(M2009,"_",""))</f>
        <v>5</v>
      </c>
      <c r="S2009" s="0" t="n">
        <f aca="false">+FIND("!",T2009)</f>
        <v>41</v>
      </c>
      <c r="T2009" s="0" t="str">
        <f aca="false">+SUBSTITUTE(M2009,"_","!",R2009)</f>
        <v>FTL||Supplier_246||Plant_15||FTL_CZ-DE_W!1000</v>
      </c>
    </row>
    <row r="2010" customFormat="false" ht="12.8" hidden="true" customHeight="false" outlineLevel="0" collapsed="false">
      <c r="A2010" s="0" t="s">
        <v>325</v>
      </c>
      <c r="B2010" s="0" t="s">
        <v>2047</v>
      </c>
      <c r="C2010" s="0" t="s">
        <v>2233</v>
      </c>
      <c r="D2010" s="0" t="n">
        <v>2560</v>
      </c>
      <c r="E2010" s="4" t="str">
        <f aca="false">+LEFT(RIGHT(M2010,P2010-N2010+1),O2010-N2010)</f>
        <v>BX</v>
      </c>
      <c r="F2010" s="4" t="str">
        <f aca="false">+RIGHT(LEFT(M2010,S2010-1),S2010-O2010-1)</f>
        <v>DE_W</v>
      </c>
      <c r="G2010" s="4" t="n">
        <f aca="false">+D2010*VLOOKUP(C2010,[1]commodities!A$1:H$1048576,2,0)</f>
        <v>337.92</v>
      </c>
      <c r="H2010" s="4" t="n">
        <f aca="false">+$D2010*VLOOKUP(C2010,[1]commodities!A$1:H$1048576,3,0)</f>
        <v>2.10760704</v>
      </c>
      <c r="I2010" s="4" t="n">
        <f aca="false">+G2010/K2010</f>
        <v>337.92</v>
      </c>
      <c r="J2010" s="4" t="n">
        <f aca="false">+H2010/K2010</f>
        <v>2.10760704</v>
      </c>
      <c r="K2010" s="4" t="n">
        <f aca="false">+ROUNDUP(MAX(G2010/12000,H2010/51,1),0)</f>
        <v>1</v>
      </c>
      <c r="L2010" s="4" t="n">
        <f aca="false">+RANDBETWEEN(1,5)</f>
        <v>1</v>
      </c>
      <c r="M2010" s="4" t="str">
        <f aca="false">+VLOOKUP(A2010&amp;B2010,[1]country_org_des!$A$1:$E$1048576,5,0)</f>
        <v>FTL||Supplier_43||Plant_15||FTL_BX-DE_W_1000</v>
      </c>
      <c r="N2010" s="4" t="n">
        <f aca="false">+FIND("FTL",M2010,2)+4</f>
        <v>33</v>
      </c>
      <c r="O2010" s="0" t="n">
        <f aca="false">+FIND("-",M2010)</f>
        <v>35</v>
      </c>
      <c r="P2010" s="0" t="n">
        <f aca="false">+LEN(M2010)</f>
        <v>44</v>
      </c>
      <c r="Q2010" s="0" t="str">
        <f aca="false">+RIGHT(M2010,P2010-O2010)</f>
        <v>DE_W_1000</v>
      </c>
      <c r="R2010" s="0" t="n">
        <f aca="false">+LEN(M2010)-LEN(SUBSTITUTE(M2010,"_",""))</f>
        <v>5</v>
      </c>
      <c r="S2010" s="0" t="n">
        <f aca="false">+FIND("!",T2010)</f>
        <v>40</v>
      </c>
      <c r="T2010" s="0" t="str">
        <f aca="false">+SUBSTITUTE(M2010,"_","!",R2010)</f>
        <v>FTL||Supplier_43||Plant_15||FTL_BX-DE_W!1000</v>
      </c>
    </row>
    <row r="2011" customFormat="false" ht="12.8" hidden="true" customHeight="false" outlineLevel="0" collapsed="false">
      <c r="A2011" s="0" t="s">
        <v>1622</v>
      </c>
      <c r="B2011" s="0" t="s">
        <v>2047</v>
      </c>
      <c r="C2011" s="0" t="s">
        <v>2234</v>
      </c>
      <c r="D2011" s="0" t="n">
        <v>16</v>
      </c>
      <c r="E2011" s="4" t="str">
        <f aca="false">+LEFT(RIGHT(M2011,P2011-N2011+1),O2011-N2011)</f>
        <v>DE_W</v>
      </c>
      <c r="F2011" s="4" t="str">
        <f aca="false">+RIGHT(LEFT(M2011,S2011-1),S2011-O2011-1)</f>
        <v>DE_W</v>
      </c>
      <c r="G2011" s="4" t="n">
        <f aca="false">+D2011*VLOOKUP(C2011,[1]commodities!A$1:H$1048576,2,0)</f>
        <v>57.1555555552</v>
      </c>
      <c r="H2011" s="4" t="n">
        <f aca="false">+$D2011*VLOOKUP(C2011,[1]commodities!A$1:H$1048576,3,0)</f>
        <v>1.056</v>
      </c>
      <c r="I2011" s="4" t="n">
        <f aca="false">+G2011/K2011</f>
        <v>57.1555555552</v>
      </c>
      <c r="J2011" s="4" t="n">
        <f aca="false">+H2011/K2011</f>
        <v>1.056</v>
      </c>
      <c r="K2011" s="4" t="n">
        <f aca="false">+ROUNDUP(MAX(G2011/12000,H2011/51,1),0)</f>
        <v>1</v>
      </c>
      <c r="L2011" s="4" t="n">
        <f aca="false">+RANDBETWEEN(1,5)</f>
        <v>5</v>
      </c>
      <c r="M2011" s="4" t="str">
        <f aca="false">+VLOOKUP(A2011&amp;B2011,[1]country_org_des!$A$1:$E$1048576,5,0)</f>
        <v>FTL||Supplier_192||Plant_15||FTL_DE_W-DE_W_500</v>
      </c>
      <c r="N2011" s="4" t="n">
        <f aca="false">+FIND("FTL",M2011,2)+4</f>
        <v>34</v>
      </c>
      <c r="O2011" s="0" t="n">
        <f aca="false">+FIND("-",M2011)</f>
        <v>38</v>
      </c>
      <c r="P2011" s="0" t="n">
        <f aca="false">+LEN(M2011)</f>
        <v>46</v>
      </c>
      <c r="Q2011" s="0" t="str">
        <f aca="false">+RIGHT(M2011,P2011-O2011)</f>
        <v>DE_W_500</v>
      </c>
      <c r="R2011" s="0" t="n">
        <f aca="false">+LEN(M2011)-LEN(SUBSTITUTE(M2011,"_",""))</f>
        <v>6</v>
      </c>
      <c r="S2011" s="0" t="n">
        <f aca="false">+FIND("!",T2011)</f>
        <v>43</v>
      </c>
      <c r="T2011" s="0" t="str">
        <f aca="false">+SUBSTITUTE(M2011,"_","!",R2011)</f>
        <v>FTL||Supplier_192||Plant_15||FTL_DE_W-DE_W!500</v>
      </c>
    </row>
    <row r="2012" customFormat="false" ht="12.8" hidden="true" customHeight="false" outlineLevel="0" collapsed="false">
      <c r="A2012" s="0" t="s">
        <v>1622</v>
      </c>
      <c r="B2012" s="0" t="s">
        <v>2047</v>
      </c>
      <c r="C2012" s="0" t="s">
        <v>2235</v>
      </c>
      <c r="D2012" s="0" t="n">
        <v>16</v>
      </c>
      <c r="E2012" s="4" t="str">
        <f aca="false">+LEFT(RIGHT(M2012,P2012-N2012+1),O2012-N2012)</f>
        <v>DE_W</v>
      </c>
      <c r="F2012" s="4" t="str">
        <f aca="false">+RIGHT(LEFT(M2012,S2012-1),S2012-O2012-1)</f>
        <v>DE_W</v>
      </c>
      <c r="G2012" s="4" t="n">
        <f aca="false">+D2012*VLOOKUP(C2012,[1]commodities!A$1:H$1048576,2,0)</f>
        <v>57.1555555552</v>
      </c>
      <c r="H2012" s="4" t="n">
        <f aca="false">+$D2012*VLOOKUP(C2012,[1]commodities!A$1:H$1048576,3,0)</f>
        <v>1.056</v>
      </c>
      <c r="I2012" s="4" t="n">
        <f aca="false">+G2012/K2012</f>
        <v>57.1555555552</v>
      </c>
      <c r="J2012" s="4" t="n">
        <f aca="false">+H2012/K2012</f>
        <v>1.056</v>
      </c>
      <c r="K2012" s="4" t="n">
        <f aca="false">+ROUNDUP(MAX(G2012/12000,H2012/51,1),0)</f>
        <v>1</v>
      </c>
      <c r="L2012" s="4" t="n">
        <f aca="false">+RANDBETWEEN(1,5)</f>
        <v>1</v>
      </c>
      <c r="M2012" s="4" t="str">
        <f aca="false">+VLOOKUP(A2012&amp;B2012,[1]country_org_des!$A$1:$E$1048576,5,0)</f>
        <v>FTL||Supplier_192||Plant_15||FTL_DE_W-DE_W_500</v>
      </c>
      <c r="N2012" s="4" t="n">
        <f aca="false">+FIND("FTL",M2012,2)+4</f>
        <v>34</v>
      </c>
      <c r="O2012" s="0" t="n">
        <f aca="false">+FIND("-",M2012)</f>
        <v>38</v>
      </c>
      <c r="P2012" s="0" t="n">
        <f aca="false">+LEN(M2012)</f>
        <v>46</v>
      </c>
      <c r="Q2012" s="0" t="str">
        <f aca="false">+RIGHT(M2012,P2012-O2012)</f>
        <v>DE_W_500</v>
      </c>
      <c r="R2012" s="0" t="n">
        <f aca="false">+LEN(M2012)-LEN(SUBSTITUTE(M2012,"_",""))</f>
        <v>6</v>
      </c>
      <c r="S2012" s="0" t="n">
        <f aca="false">+FIND("!",T2012)</f>
        <v>43</v>
      </c>
      <c r="T2012" s="0" t="str">
        <f aca="false">+SUBSTITUTE(M2012,"_","!",R2012)</f>
        <v>FTL||Supplier_192||Plant_15||FTL_DE_W-DE_W!500</v>
      </c>
    </row>
    <row r="2013" customFormat="false" ht="12.8" hidden="true" customHeight="false" outlineLevel="0" collapsed="false">
      <c r="A2013" s="0" t="s">
        <v>1622</v>
      </c>
      <c r="B2013" s="0" t="s">
        <v>2047</v>
      </c>
      <c r="C2013" s="0" t="s">
        <v>2236</v>
      </c>
      <c r="D2013" s="0" t="n">
        <v>16</v>
      </c>
      <c r="E2013" s="4" t="str">
        <f aca="false">+LEFT(RIGHT(M2013,P2013-N2013+1),O2013-N2013)</f>
        <v>DE_W</v>
      </c>
      <c r="F2013" s="4" t="str">
        <f aca="false">+RIGHT(LEFT(M2013,S2013-1),S2013-O2013-1)</f>
        <v>DE_W</v>
      </c>
      <c r="G2013" s="4" t="n">
        <f aca="false">+D2013*VLOOKUP(C2013,[1]commodities!A$1:H$1048576,2,0)</f>
        <v>57.1555555552</v>
      </c>
      <c r="H2013" s="4" t="n">
        <f aca="false">+$D2013*VLOOKUP(C2013,[1]commodities!A$1:H$1048576,3,0)</f>
        <v>1.056</v>
      </c>
      <c r="I2013" s="4" t="n">
        <f aca="false">+G2013/K2013</f>
        <v>57.1555555552</v>
      </c>
      <c r="J2013" s="4" t="n">
        <f aca="false">+H2013/K2013</f>
        <v>1.056</v>
      </c>
      <c r="K2013" s="4" t="n">
        <f aca="false">+ROUNDUP(MAX(G2013/12000,H2013/51,1),0)</f>
        <v>1</v>
      </c>
      <c r="L2013" s="4" t="n">
        <f aca="false">+RANDBETWEEN(1,5)</f>
        <v>5</v>
      </c>
      <c r="M2013" s="4" t="str">
        <f aca="false">+VLOOKUP(A2013&amp;B2013,[1]country_org_des!$A$1:$E$1048576,5,0)</f>
        <v>FTL||Supplier_192||Plant_15||FTL_DE_W-DE_W_500</v>
      </c>
      <c r="N2013" s="4" t="n">
        <f aca="false">+FIND("FTL",M2013,2)+4</f>
        <v>34</v>
      </c>
      <c r="O2013" s="0" t="n">
        <f aca="false">+FIND("-",M2013)</f>
        <v>38</v>
      </c>
      <c r="P2013" s="0" t="n">
        <f aca="false">+LEN(M2013)</f>
        <v>46</v>
      </c>
      <c r="Q2013" s="0" t="str">
        <f aca="false">+RIGHT(M2013,P2013-O2013)</f>
        <v>DE_W_500</v>
      </c>
      <c r="R2013" s="0" t="n">
        <f aca="false">+LEN(M2013)-LEN(SUBSTITUTE(M2013,"_",""))</f>
        <v>6</v>
      </c>
      <c r="S2013" s="0" t="n">
        <f aca="false">+FIND("!",T2013)</f>
        <v>43</v>
      </c>
      <c r="T2013" s="0" t="str">
        <f aca="false">+SUBSTITUTE(M2013,"_","!",R2013)</f>
        <v>FTL||Supplier_192||Plant_15||FTL_DE_W-DE_W!500</v>
      </c>
    </row>
    <row r="2014" customFormat="false" ht="12.8" hidden="true" customHeight="false" outlineLevel="0" collapsed="false">
      <c r="A2014" s="0" t="s">
        <v>1622</v>
      </c>
      <c r="B2014" s="0" t="s">
        <v>2047</v>
      </c>
      <c r="C2014" s="0" t="s">
        <v>2237</v>
      </c>
      <c r="D2014" s="0" t="n">
        <v>16</v>
      </c>
      <c r="E2014" s="4" t="str">
        <f aca="false">+LEFT(RIGHT(M2014,P2014-N2014+1),O2014-N2014)</f>
        <v>DE_W</v>
      </c>
      <c r="F2014" s="4" t="str">
        <f aca="false">+RIGHT(LEFT(M2014,S2014-1),S2014-O2014-1)</f>
        <v>DE_W</v>
      </c>
      <c r="G2014" s="4" t="n">
        <f aca="false">+D2014*VLOOKUP(C2014,[1]commodities!A$1:H$1048576,2,0)</f>
        <v>57.1555555552</v>
      </c>
      <c r="H2014" s="4" t="n">
        <f aca="false">+$D2014*VLOOKUP(C2014,[1]commodities!A$1:H$1048576,3,0)</f>
        <v>1.056</v>
      </c>
      <c r="I2014" s="4" t="n">
        <f aca="false">+G2014/K2014</f>
        <v>57.1555555552</v>
      </c>
      <c r="J2014" s="4" t="n">
        <f aca="false">+H2014/K2014</f>
        <v>1.056</v>
      </c>
      <c r="K2014" s="4" t="n">
        <f aca="false">+ROUNDUP(MAX(G2014/12000,H2014/51,1),0)</f>
        <v>1</v>
      </c>
      <c r="L2014" s="4" t="n">
        <f aca="false">+RANDBETWEEN(1,5)</f>
        <v>5</v>
      </c>
      <c r="M2014" s="4" t="str">
        <f aca="false">+VLOOKUP(A2014&amp;B2014,[1]country_org_des!$A$1:$E$1048576,5,0)</f>
        <v>FTL||Supplier_192||Plant_15||FTL_DE_W-DE_W_500</v>
      </c>
      <c r="N2014" s="4" t="n">
        <f aca="false">+FIND("FTL",M2014,2)+4</f>
        <v>34</v>
      </c>
      <c r="O2014" s="0" t="n">
        <f aca="false">+FIND("-",M2014)</f>
        <v>38</v>
      </c>
      <c r="P2014" s="0" t="n">
        <f aca="false">+LEN(M2014)</f>
        <v>46</v>
      </c>
      <c r="Q2014" s="0" t="str">
        <f aca="false">+RIGHT(M2014,P2014-O2014)</f>
        <v>DE_W_500</v>
      </c>
      <c r="R2014" s="0" t="n">
        <f aca="false">+LEN(M2014)-LEN(SUBSTITUTE(M2014,"_",""))</f>
        <v>6</v>
      </c>
      <c r="S2014" s="0" t="n">
        <f aca="false">+FIND("!",T2014)</f>
        <v>43</v>
      </c>
      <c r="T2014" s="0" t="str">
        <f aca="false">+SUBSTITUTE(M2014,"_","!",R2014)</f>
        <v>FTL||Supplier_192||Plant_15||FTL_DE_W-DE_W!500</v>
      </c>
    </row>
    <row r="2015" customFormat="false" ht="12.8" hidden="true" customHeight="false" outlineLevel="0" collapsed="false">
      <c r="A2015" s="0" t="s">
        <v>1622</v>
      </c>
      <c r="B2015" s="0" t="s">
        <v>2047</v>
      </c>
      <c r="C2015" s="0" t="s">
        <v>2238</v>
      </c>
      <c r="D2015" s="0" t="n">
        <v>16</v>
      </c>
      <c r="E2015" s="4" t="str">
        <f aca="false">+LEFT(RIGHT(M2015,P2015-N2015+1),O2015-N2015)</f>
        <v>DE_W</v>
      </c>
      <c r="F2015" s="4" t="str">
        <f aca="false">+RIGHT(LEFT(M2015,S2015-1),S2015-O2015-1)</f>
        <v>DE_W</v>
      </c>
      <c r="G2015" s="4" t="n">
        <f aca="false">+D2015*VLOOKUP(C2015,[1]commodities!A$1:H$1048576,2,0)</f>
        <v>57.1555555552</v>
      </c>
      <c r="H2015" s="4" t="n">
        <f aca="false">+$D2015*VLOOKUP(C2015,[1]commodities!A$1:H$1048576,3,0)</f>
        <v>1.056</v>
      </c>
      <c r="I2015" s="4" t="n">
        <f aca="false">+G2015/K2015</f>
        <v>57.1555555552</v>
      </c>
      <c r="J2015" s="4" t="n">
        <f aca="false">+H2015/K2015</f>
        <v>1.056</v>
      </c>
      <c r="K2015" s="4" t="n">
        <f aca="false">+ROUNDUP(MAX(G2015/12000,H2015/51,1),0)</f>
        <v>1</v>
      </c>
      <c r="L2015" s="4" t="n">
        <f aca="false">+RANDBETWEEN(1,5)</f>
        <v>4</v>
      </c>
      <c r="M2015" s="4" t="str">
        <f aca="false">+VLOOKUP(A2015&amp;B2015,[1]country_org_des!$A$1:$E$1048576,5,0)</f>
        <v>FTL||Supplier_192||Plant_15||FTL_DE_W-DE_W_500</v>
      </c>
      <c r="N2015" s="4" t="n">
        <f aca="false">+FIND("FTL",M2015,2)+4</f>
        <v>34</v>
      </c>
      <c r="O2015" s="0" t="n">
        <f aca="false">+FIND("-",M2015)</f>
        <v>38</v>
      </c>
      <c r="P2015" s="0" t="n">
        <f aca="false">+LEN(M2015)</f>
        <v>46</v>
      </c>
      <c r="Q2015" s="0" t="str">
        <f aca="false">+RIGHT(M2015,P2015-O2015)</f>
        <v>DE_W_500</v>
      </c>
      <c r="R2015" s="0" t="n">
        <f aca="false">+LEN(M2015)-LEN(SUBSTITUTE(M2015,"_",""))</f>
        <v>6</v>
      </c>
      <c r="S2015" s="0" t="n">
        <f aca="false">+FIND("!",T2015)</f>
        <v>43</v>
      </c>
      <c r="T2015" s="0" t="str">
        <f aca="false">+SUBSTITUTE(M2015,"_","!",R2015)</f>
        <v>FTL||Supplier_192||Plant_15||FTL_DE_W-DE_W!500</v>
      </c>
    </row>
    <row r="2016" customFormat="false" ht="12.8" hidden="true" customHeight="false" outlineLevel="0" collapsed="false">
      <c r="A2016" s="0" t="s">
        <v>1622</v>
      </c>
      <c r="B2016" s="0" t="s">
        <v>2047</v>
      </c>
      <c r="C2016" s="0" t="s">
        <v>2239</v>
      </c>
      <c r="D2016" s="0" t="n">
        <v>32</v>
      </c>
      <c r="E2016" s="4" t="str">
        <f aca="false">+LEFT(RIGHT(M2016,P2016-N2016+1),O2016-N2016)</f>
        <v>DE_W</v>
      </c>
      <c r="F2016" s="4" t="str">
        <f aca="false">+RIGHT(LEFT(M2016,S2016-1),S2016-O2016-1)</f>
        <v>DE_W</v>
      </c>
      <c r="G2016" s="4" t="n">
        <f aca="false">+D2016*VLOOKUP(C2016,[1]commodities!A$1:H$1048576,2,0)</f>
        <v>114.3111111104</v>
      </c>
      <c r="H2016" s="4" t="n">
        <f aca="false">+$D2016*VLOOKUP(C2016,[1]commodities!A$1:H$1048576,3,0)</f>
        <v>2.112</v>
      </c>
      <c r="I2016" s="4" t="n">
        <f aca="false">+G2016/K2016</f>
        <v>114.3111111104</v>
      </c>
      <c r="J2016" s="4" t="n">
        <f aca="false">+H2016/K2016</f>
        <v>2.112</v>
      </c>
      <c r="K2016" s="4" t="n">
        <f aca="false">+ROUNDUP(MAX(G2016/12000,H2016/51,1),0)</f>
        <v>1</v>
      </c>
      <c r="L2016" s="4" t="n">
        <f aca="false">+RANDBETWEEN(1,5)</f>
        <v>1</v>
      </c>
      <c r="M2016" s="4" t="str">
        <f aca="false">+VLOOKUP(A2016&amp;B2016,[1]country_org_des!$A$1:$E$1048576,5,0)</f>
        <v>FTL||Supplier_192||Plant_15||FTL_DE_W-DE_W_500</v>
      </c>
      <c r="N2016" s="4" t="n">
        <f aca="false">+FIND("FTL",M2016,2)+4</f>
        <v>34</v>
      </c>
      <c r="O2016" s="0" t="n">
        <f aca="false">+FIND("-",M2016)</f>
        <v>38</v>
      </c>
      <c r="P2016" s="0" t="n">
        <f aca="false">+LEN(M2016)</f>
        <v>46</v>
      </c>
      <c r="Q2016" s="0" t="str">
        <f aca="false">+RIGHT(M2016,P2016-O2016)</f>
        <v>DE_W_500</v>
      </c>
      <c r="R2016" s="0" t="n">
        <f aca="false">+LEN(M2016)-LEN(SUBSTITUTE(M2016,"_",""))</f>
        <v>6</v>
      </c>
      <c r="S2016" s="0" t="n">
        <f aca="false">+FIND("!",T2016)</f>
        <v>43</v>
      </c>
      <c r="T2016" s="0" t="str">
        <f aca="false">+SUBSTITUTE(M2016,"_","!",R2016)</f>
        <v>FTL||Supplier_192||Plant_15||FTL_DE_W-DE_W!500</v>
      </c>
    </row>
    <row r="2017" customFormat="false" ht="12.8" hidden="true" customHeight="false" outlineLevel="0" collapsed="false">
      <c r="A2017" s="0" t="s">
        <v>1622</v>
      </c>
      <c r="B2017" s="0" t="s">
        <v>2047</v>
      </c>
      <c r="C2017" s="0" t="s">
        <v>2240</v>
      </c>
      <c r="D2017" s="0" t="n">
        <v>16</v>
      </c>
      <c r="E2017" s="4" t="str">
        <f aca="false">+LEFT(RIGHT(M2017,P2017-N2017+1),O2017-N2017)</f>
        <v>DE_W</v>
      </c>
      <c r="F2017" s="4" t="str">
        <f aca="false">+RIGHT(LEFT(M2017,S2017-1),S2017-O2017-1)</f>
        <v>DE_W</v>
      </c>
      <c r="G2017" s="4" t="n">
        <f aca="false">+D2017*VLOOKUP(C2017,[1]commodities!A$1:H$1048576,2,0)</f>
        <v>57.1555555552</v>
      </c>
      <c r="H2017" s="4" t="n">
        <f aca="false">+$D2017*VLOOKUP(C2017,[1]commodities!A$1:H$1048576,3,0)</f>
        <v>1.056</v>
      </c>
      <c r="I2017" s="4" t="n">
        <f aca="false">+G2017/K2017</f>
        <v>57.1555555552</v>
      </c>
      <c r="J2017" s="4" t="n">
        <f aca="false">+H2017/K2017</f>
        <v>1.056</v>
      </c>
      <c r="K2017" s="4" t="n">
        <f aca="false">+ROUNDUP(MAX(G2017/12000,H2017/51,1),0)</f>
        <v>1</v>
      </c>
      <c r="L2017" s="4" t="n">
        <f aca="false">+RANDBETWEEN(1,5)</f>
        <v>3</v>
      </c>
      <c r="M2017" s="4" t="str">
        <f aca="false">+VLOOKUP(A2017&amp;B2017,[1]country_org_des!$A$1:$E$1048576,5,0)</f>
        <v>FTL||Supplier_192||Plant_15||FTL_DE_W-DE_W_500</v>
      </c>
      <c r="N2017" s="4" t="n">
        <f aca="false">+FIND("FTL",M2017,2)+4</f>
        <v>34</v>
      </c>
      <c r="O2017" s="0" t="n">
        <f aca="false">+FIND("-",M2017)</f>
        <v>38</v>
      </c>
      <c r="P2017" s="0" t="n">
        <f aca="false">+LEN(M2017)</f>
        <v>46</v>
      </c>
      <c r="Q2017" s="0" t="str">
        <f aca="false">+RIGHT(M2017,P2017-O2017)</f>
        <v>DE_W_500</v>
      </c>
      <c r="R2017" s="0" t="n">
        <f aca="false">+LEN(M2017)-LEN(SUBSTITUTE(M2017,"_",""))</f>
        <v>6</v>
      </c>
      <c r="S2017" s="0" t="n">
        <f aca="false">+FIND("!",T2017)</f>
        <v>43</v>
      </c>
      <c r="T2017" s="0" t="str">
        <f aca="false">+SUBSTITUTE(M2017,"_","!",R2017)</f>
        <v>FTL||Supplier_192||Plant_15||FTL_DE_W-DE_W!500</v>
      </c>
    </row>
    <row r="2018" customFormat="false" ht="12.8" hidden="true" customHeight="false" outlineLevel="0" collapsed="false">
      <c r="A2018" s="0" t="s">
        <v>1622</v>
      </c>
      <c r="B2018" s="0" t="s">
        <v>2047</v>
      </c>
      <c r="C2018" s="0" t="s">
        <v>2241</v>
      </c>
      <c r="D2018" s="0" t="n">
        <v>32</v>
      </c>
      <c r="E2018" s="4" t="str">
        <f aca="false">+LEFT(RIGHT(M2018,P2018-N2018+1),O2018-N2018)</f>
        <v>DE_W</v>
      </c>
      <c r="F2018" s="4" t="str">
        <f aca="false">+RIGHT(LEFT(M2018,S2018-1),S2018-O2018-1)</f>
        <v>DE_W</v>
      </c>
      <c r="G2018" s="4" t="n">
        <f aca="false">+D2018*VLOOKUP(C2018,[1]commodities!A$1:H$1048576,2,0)</f>
        <v>114.3111111104</v>
      </c>
      <c r="H2018" s="4" t="n">
        <f aca="false">+$D2018*VLOOKUP(C2018,[1]commodities!A$1:H$1048576,3,0)</f>
        <v>2.112</v>
      </c>
      <c r="I2018" s="4" t="n">
        <f aca="false">+G2018/K2018</f>
        <v>114.3111111104</v>
      </c>
      <c r="J2018" s="4" t="n">
        <f aca="false">+H2018/K2018</f>
        <v>2.112</v>
      </c>
      <c r="K2018" s="4" t="n">
        <f aca="false">+ROUNDUP(MAX(G2018/12000,H2018/51,1),0)</f>
        <v>1</v>
      </c>
      <c r="L2018" s="4" t="n">
        <f aca="false">+RANDBETWEEN(1,5)</f>
        <v>1</v>
      </c>
      <c r="M2018" s="4" t="str">
        <f aca="false">+VLOOKUP(A2018&amp;B2018,[1]country_org_des!$A$1:$E$1048576,5,0)</f>
        <v>FTL||Supplier_192||Plant_15||FTL_DE_W-DE_W_500</v>
      </c>
      <c r="N2018" s="4" t="n">
        <f aca="false">+FIND("FTL",M2018,2)+4</f>
        <v>34</v>
      </c>
      <c r="O2018" s="0" t="n">
        <f aca="false">+FIND("-",M2018)</f>
        <v>38</v>
      </c>
      <c r="P2018" s="0" t="n">
        <f aca="false">+LEN(M2018)</f>
        <v>46</v>
      </c>
      <c r="Q2018" s="0" t="str">
        <f aca="false">+RIGHT(M2018,P2018-O2018)</f>
        <v>DE_W_500</v>
      </c>
      <c r="R2018" s="0" t="n">
        <f aca="false">+LEN(M2018)-LEN(SUBSTITUTE(M2018,"_",""))</f>
        <v>6</v>
      </c>
      <c r="S2018" s="0" t="n">
        <f aca="false">+FIND("!",T2018)</f>
        <v>43</v>
      </c>
      <c r="T2018" s="0" t="str">
        <f aca="false">+SUBSTITUTE(M2018,"_","!",R2018)</f>
        <v>FTL||Supplier_192||Plant_15||FTL_DE_W-DE_W!500</v>
      </c>
    </row>
    <row r="2019" customFormat="false" ht="12.8" hidden="true" customHeight="false" outlineLevel="0" collapsed="false">
      <c r="A2019" s="0" t="s">
        <v>1622</v>
      </c>
      <c r="B2019" s="0" t="s">
        <v>2047</v>
      </c>
      <c r="C2019" s="0" t="s">
        <v>2242</v>
      </c>
      <c r="D2019" s="0" t="n">
        <v>16</v>
      </c>
      <c r="E2019" s="4" t="str">
        <f aca="false">+LEFT(RIGHT(M2019,P2019-N2019+1),O2019-N2019)</f>
        <v>DE_W</v>
      </c>
      <c r="F2019" s="4" t="str">
        <f aca="false">+RIGHT(LEFT(M2019,S2019-1),S2019-O2019-1)</f>
        <v>DE_W</v>
      </c>
      <c r="G2019" s="4" t="n">
        <f aca="false">+D2019*VLOOKUP(C2019,[1]commodities!A$1:H$1048576,2,0)</f>
        <v>57.1555555552</v>
      </c>
      <c r="H2019" s="4" t="n">
        <f aca="false">+$D2019*VLOOKUP(C2019,[1]commodities!A$1:H$1048576,3,0)</f>
        <v>1.056</v>
      </c>
      <c r="I2019" s="4" t="n">
        <f aca="false">+G2019/K2019</f>
        <v>57.1555555552</v>
      </c>
      <c r="J2019" s="4" t="n">
        <f aca="false">+H2019/K2019</f>
        <v>1.056</v>
      </c>
      <c r="K2019" s="4" t="n">
        <f aca="false">+ROUNDUP(MAX(G2019/12000,H2019/51,1),0)</f>
        <v>1</v>
      </c>
      <c r="L2019" s="4" t="n">
        <f aca="false">+RANDBETWEEN(1,5)</f>
        <v>2</v>
      </c>
      <c r="M2019" s="4" t="str">
        <f aca="false">+VLOOKUP(A2019&amp;B2019,[1]country_org_des!$A$1:$E$1048576,5,0)</f>
        <v>FTL||Supplier_192||Plant_15||FTL_DE_W-DE_W_500</v>
      </c>
      <c r="N2019" s="4" t="n">
        <f aca="false">+FIND("FTL",M2019,2)+4</f>
        <v>34</v>
      </c>
      <c r="O2019" s="0" t="n">
        <f aca="false">+FIND("-",M2019)</f>
        <v>38</v>
      </c>
      <c r="P2019" s="0" t="n">
        <f aca="false">+LEN(M2019)</f>
        <v>46</v>
      </c>
      <c r="Q2019" s="0" t="str">
        <f aca="false">+RIGHT(M2019,P2019-O2019)</f>
        <v>DE_W_500</v>
      </c>
      <c r="R2019" s="0" t="n">
        <f aca="false">+LEN(M2019)-LEN(SUBSTITUTE(M2019,"_",""))</f>
        <v>6</v>
      </c>
      <c r="S2019" s="0" t="n">
        <f aca="false">+FIND("!",T2019)</f>
        <v>43</v>
      </c>
      <c r="T2019" s="0" t="str">
        <f aca="false">+SUBSTITUTE(M2019,"_","!",R2019)</f>
        <v>FTL||Supplier_192||Plant_15||FTL_DE_W-DE_W!500</v>
      </c>
    </row>
    <row r="2020" customFormat="false" ht="12.8" hidden="true" customHeight="false" outlineLevel="0" collapsed="false">
      <c r="A2020" s="0" t="s">
        <v>1622</v>
      </c>
      <c r="B2020" s="0" t="s">
        <v>2047</v>
      </c>
      <c r="C2020" s="0" t="s">
        <v>2243</v>
      </c>
      <c r="D2020" s="0" t="n">
        <v>16</v>
      </c>
      <c r="E2020" s="4" t="str">
        <f aca="false">+LEFT(RIGHT(M2020,P2020-N2020+1),O2020-N2020)</f>
        <v>DE_W</v>
      </c>
      <c r="F2020" s="4" t="str">
        <f aca="false">+RIGHT(LEFT(M2020,S2020-1),S2020-O2020-1)</f>
        <v>DE_W</v>
      </c>
      <c r="G2020" s="4" t="n">
        <f aca="false">+D2020*VLOOKUP(C2020,[1]commodities!A$1:H$1048576,2,0)</f>
        <v>57.1555555552</v>
      </c>
      <c r="H2020" s="4" t="n">
        <f aca="false">+$D2020*VLOOKUP(C2020,[1]commodities!A$1:H$1048576,3,0)</f>
        <v>1.056</v>
      </c>
      <c r="I2020" s="4" t="n">
        <f aca="false">+G2020/K2020</f>
        <v>57.1555555552</v>
      </c>
      <c r="J2020" s="4" t="n">
        <f aca="false">+H2020/K2020</f>
        <v>1.056</v>
      </c>
      <c r="K2020" s="4" t="n">
        <f aca="false">+ROUNDUP(MAX(G2020/12000,H2020/51,1),0)</f>
        <v>1</v>
      </c>
      <c r="L2020" s="4" t="n">
        <f aca="false">+RANDBETWEEN(1,5)</f>
        <v>2</v>
      </c>
      <c r="M2020" s="4" t="str">
        <f aca="false">+VLOOKUP(A2020&amp;B2020,[1]country_org_des!$A$1:$E$1048576,5,0)</f>
        <v>FTL||Supplier_192||Plant_15||FTL_DE_W-DE_W_500</v>
      </c>
      <c r="N2020" s="4" t="n">
        <f aca="false">+FIND("FTL",M2020,2)+4</f>
        <v>34</v>
      </c>
      <c r="O2020" s="0" t="n">
        <f aca="false">+FIND("-",M2020)</f>
        <v>38</v>
      </c>
      <c r="P2020" s="0" t="n">
        <f aca="false">+LEN(M2020)</f>
        <v>46</v>
      </c>
      <c r="Q2020" s="0" t="str">
        <f aca="false">+RIGHT(M2020,P2020-O2020)</f>
        <v>DE_W_500</v>
      </c>
      <c r="R2020" s="0" t="n">
        <f aca="false">+LEN(M2020)-LEN(SUBSTITUTE(M2020,"_",""))</f>
        <v>6</v>
      </c>
      <c r="S2020" s="0" t="n">
        <f aca="false">+FIND("!",T2020)</f>
        <v>43</v>
      </c>
      <c r="T2020" s="0" t="str">
        <f aca="false">+SUBSTITUTE(M2020,"_","!",R2020)</f>
        <v>FTL||Supplier_192||Plant_15||FTL_DE_W-DE_W!500</v>
      </c>
    </row>
    <row r="2021" customFormat="false" ht="12.8" hidden="true" customHeight="false" outlineLevel="0" collapsed="false">
      <c r="A2021" s="0" t="s">
        <v>1622</v>
      </c>
      <c r="B2021" s="0" t="s">
        <v>2047</v>
      </c>
      <c r="C2021" s="0" t="s">
        <v>2244</v>
      </c>
      <c r="D2021" s="0" t="n">
        <v>16</v>
      </c>
      <c r="E2021" s="4" t="str">
        <f aca="false">+LEFT(RIGHT(M2021,P2021-N2021+1),O2021-N2021)</f>
        <v>DE_W</v>
      </c>
      <c r="F2021" s="4" t="str">
        <f aca="false">+RIGHT(LEFT(M2021,S2021-1),S2021-O2021-1)</f>
        <v>DE_W</v>
      </c>
      <c r="G2021" s="4" t="n">
        <f aca="false">+D2021*VLOOKUP(C2021,[1]commodities!A$1:H$1048576,2,0)</f>
        <v>57.1555555552</v>
      </c>
      <c r="H2021" s="4" t="n">
        <f aca="false">+$D2021*VLOOKUP(C2021,[1]commodities!A$1:H$1048576,3,0)</f>
        <v>1.056</v>
      </c>
      <c r="I2021" s="4" t="n">
        <f aca="false">+G2021/K2021</f>
        <v>57.1555555552</v>
      </c>
      <c r="J2021" s="4" t="n">
        <f aca="false">+H2021/K2021</f>
        <v>1.056</v>
      </c>
      <c r="K2021" s="4" t="n">
        <f aca="false">+ROUNDUP(MAX(G2021/12000,H2021/51,1),0)</f>
        <v>1</v>
      </c>
      <c r="L2021" s="4" t="n">
        <f aca="false">+RANDBETWEEN(1,5)</f>
        <v>1</v>
      </c>
      <c r="M2021" s="4" t="str">
        <f aca="false">+VLOOKUP(A2021&amp;B2021,[1]country_org_des!$A$1:$E$1048576,5,0)</f>
        <v>FTL||Supplier_192||Plant_15||FTL_DE_W-DE_W_500</v>
      </c>
      <c r="N2021" s="4" t="n">
        <f aca="false">+FIND("FTL",M2021,2)+4</f>
        <v>34</v>
      </c>
      <c r="O2021" s="0" t="n">
        <f aca="false">+FIND("-",M2021)</f>
        <v>38</v>
      </c>
      <c r="P2021" s="0" t="n">
        <f aca="false">+LEN(M2021)</f>
        <v>46</v>
      </c>
      <c r="Q2021" s="0" t="str">
        <f aca="false">+RIGHT(M2021,P2021-O2021)</f>
        <v>DE_W_500</v>
      </c>
      <c r="R2021" s="0" t="n">
        <f aca="false">+LEN(M2021)-LEN(SUBSTITUTE(M2021,"_",""))</f>
        <v>6</v>
      </c>
      <c r="S2021" s="0" t="n">
        <f aca="false">+FIND("!",T2021)</f>
        <v>43</v>
      </c>
      <c r="T2021" s="0" t="str">
        <f aca="false">+SUBSTITUTE(M2021,"_","!",R2021)</f>
        <v>FTL||Supplier_192||Plant_15||FTL_DE_W-DE_W!500</v>
      </c>
    </row>
    <row r="2022" customFormat="false" ht="12.8" hidden="true" customHeight="false" outlineLevel="0" collapsed="false">
      <c r="A2022" s="0" t="s">
        <v>1622</v>
      </c>
      <c r="B2022" s="0" t="s">
        <v>2047</v>
      </c>
      <c r="C2022" s="0" t="s">
        <v>2245</v>
      </c>
      <c r="D2022" s="0" t="n">
        <v>16</v>
      </c>
      <c r="E2022" s="4" t="str">
        <f aca="false">+LEFT(RIGHT(M2022,P2022-N2022+1),O2022-N2022)</f>
        <v>DE_W</v>
      </c>
      <c r="F2022" s="4" t="str">
        <f aca="false">+RIGHT(LEFT(M2022,S2022-1),S2022-O2022-1)</f>
        <v>DE_W</v>
      </c>
      <c r="G2022" s="4" t="n">
        <f aca="false">+D2022*VLOOKUP(C2022,[1]commodities!A$1:H$1048576,2,0)</f>
        <v>57.1555555552</v>
      </c>
      <c r="H2022" s="4" t="n">
        <f aca="false">+$D2022*VLOOKUP(C2022,[1]commodities!A$1:H$1048576,3,0)</f>
        <v>1.056</v>
      </c>
      <c r="I2022" s="4" t="n">
        <f aca="false">+G2022/K2022</f>
        <v>57.1555555552</v>
      </c>
      <c r="J2022" s="4" t="n">
        <f aca="false">+H2022/K2022</f>
        <v>1.056</v>
      </c>
      <c r="K2022" s="4" t="n">
        <f aca="false">+ROUNDUP(MAX(G2022/12000,H2022/51,1),0)</f>
        <v>1</v>
      </c>
      <c r="L2022" s="4" t="n">
        <f aca="false">+RANDBETWEEN(1,5)</f>
        <v>1</v>
      </c>
      <c r="M2022" s="4" t="str">
        <f aca="false">+VLOOKUP(A2022&amp;B2022,[1]country_org_des!$A$1:$E$1048576,5,0)</f>
        <v>FTL||Supplier_192||Plant_15||FTL_DE_W-DE_W_500</v>
      </c>
      <c r="N2022" s="4" t="n">
        <f aca="false">+FIND("FTL",M2022,2)+4</f>
        <v>34</v>
      </c>
      <c r="O2022" s="0" t="n">
        <f aca="false">+FIND("-",M2022)</f>
        <v>38</v>
      </c>
      <c r="P2022" s="0" t="n">
        <f aca="false">+LEN(M2022)</f>
        <v>46</v>
      </c>
      <c r="Q2022" s="0" t="str">
        <f aca="false">+RIGHT(M2022,P2022-O2022)</f>
        <v>DE_W_500</v>
      </c>
      <c r="R2022" s="0" t="n">
        <f aca="false">+LEN(M2022)-LEN(SUBSTITUTE(M2022,"_",""))</f>
        <v>6</v>
      </c>
      <c r="S2022" s="0" t="n">
        <f aca="false">+FIND("!",T2022)</f>
        <v>43</v>
      </c>
      <c r="T2022" s="0" t="str">
        <f aca="false">+SUBSTITUTE(M2022,"_","!",R2022)</f>
        <v>FTL||Supplier_192||Plant_15||FTL_DE_W-DE_W!500</v>
      </c>
    </row>
    <row r="2023" customFormat="false" ht="12.8" hidden="true" customHeight="false" outlineLevel="0" collapsed="false">
      <c r="A2023" s="0" t="s">
        <v>1622</v>
      </c>
      <c r="B2023" s="0" t="s">
        <v>2047</v>
      </c>
      <c r="C2023" s="0" t="s">
        <v>2246</v>
      </c>
      <c r="D2023" s="0" t="n">
        <v>16</v>
      </c>
      <c r="E2023" s="4" t="str">
        <f aca="false">+LEFT(RIGHT(M2023,P2023-N2023+1),O2023-N2023)</f>
        <v>DE_W</v>
      </c>
      <c r="F2023" s="4" t="str">
        <f aca="false">+RIGHT(LEFT(M2023,S2023-1),S2023-O2023-1)</f>
        <v>DE_W</v>
      </c>
      <c r="G2023" s="4" t="n">
        <f aca="false">+D2023*VLOOKUP(C2023,[1]commodities!A$1:H$1048576,2,0)</f>
        <v>57.1555555552</v>
      </c>
      <c r="H2023" s="4" t="n">
        <f aca="false">+$D2023*VLOOKUP(C2023,[1]commodities!A$1:H$1048576,3,0)</f>
        <v>1.056</v>
      </c>
      <c r="I2023" s="4" t="n">
        <f aca="false">+G2023/K2023</f>
        <v>57.1555555552</v>
      </c>
      <c r="J2023" s="4" t="n">
        <f aca="false">+H2023/K2023</f>
        <v>1.056</v>
      </c>
      <c r="K2023" s="4" t="n">
        <f aca="false">+ROUNDUP(MAX(G2023/12000,H2023/51,1),0)</f>
        <v>1</v>
      </c>
      <c r="L2023" s="4" t="n">
        <f aca="false">+RANDBETWEEN(1,5)</f>
        <v>4</v>
      </c>
      <c r="M2023" s="4" t="str">
        <f aca="false">+VLOOKUP(A2023&amp;B2023,[1]country_org_des!$A$1:$E$1048576,5,0)</f>
        <v>FTL||Supplier_192||Plant_15||FTL_DE_W-DE_W_500</v>
      </c>
      <c r="N2023" s="4" t="n">
        <f aca="false">+FIND("FTL",M2023,2)+4</f>
        <v>34</v>
      </c>
      <c r="O2023" s="0" t="n">
        <f aca="false">+FIND("-",M2023)</f>
        <v>38</v>
      </c>
      <c r="P2023" s="0" t="n">
        <f aca="false">+LEN(M2023)</f>
        <v>46</v>
      </c>
      <c r="Q2023" s="0" t="str">
        <f aca="false">+RIGHT(M2023,P2023-O2023)</f>
        <v>DE_W_500</v>
      </c>
      <c r="R2023" s="0" t="n">
        <f aca="false">+LEN(M2023)-LEN(SUBSTITUTE(M2023,"_",""))</f>
        <v>6</v>
      </c>
      <c r="S2023" s="0" t="n">
        <f aca="false">+FIND("!",T2023)</f>
        <v>43</v>
      </c>
      <c r="T2023" s="0" t="str">
        <f aca="false">+SUBSTITUTE(M2023,"_","!",R2023)</f>
        <v>FTL||Supplier_192||Plant_15||FTL_DE_W-DE_W!500</v>
      </c>
    </row>
    <row r="2024" customFormat="false" ht="12.8" hidden="true" customHeight="false" outlineLevel="0" collapsed="false">
      <c r="A2024" s="0" t="s">
        <v>1622</v>
      </c>
      <c r="B2024" s="0" t="s">
        <v>2047</v>
      </c>
      <c r="C2024" s="0" t="s">
        <v>2247</v>
      </c>
      <c r="D2024" s="0" t="n">
        <v>16</v>
      </c>
      <c r="E2024" s="4" t="str">
        <f aca="false">+LEFT(RIGHT(M2024,P2024-N2024+1),O2024-N2024)</f>
        <v>DE_W</v>
      </c>
      <c r="F2024" s="4" t="str">
        <f aca="false">+RIGHT(LEFT(M2024,S2024-1),S2024-O2024-1)</f>
        <v>DE_W</v>
      </c>
      <c r="G2024" s="4" t="n">
        <f aca="false">+D2024*VLOOKUP(C2024,[1]commodities!A$1:H$1048576,2,0)</f>
        <v>57.1555555552</v>
      </c>
      <c r="H2024" s="4" t="n">
        <f aca="false">+$D2024*VLOOKUP(C2024,[1]commodities!A$1:H$1048576,3,0)</f>
        <v>1.056</v>
      </c>
      <c r="I2024" s="4" t="n">
        <f aca="false">+G2024/K2024</f>
        <v>57.1555555552</v>
      </c>
      <c r="J2024" s="4" t="n">
        <f aca="false">+H2024/K2024</f>
        <v>1.056</v>
      </c>
      <c r="K2024" s="4" t="n">
        <f aca="false">+ROUNDUP(MAX(G2024/12000,H2024/51,1),0)</f>
        <v>1</v>
      </c>
      <c r="L2024" s="4" t="n">
        <f aca="false">+RANDBETWEEN(1,5)</f>
        <v>2</v>
      </c>
      <c r="M2024" s="4" t="str">
        <f aca="false">+VLOOKUP(A2024&amp;B2024,[1]country_org_des!$A$1:$E$1048576,5,0)</f>
        <v>FTL||Supplier_192||Plant_15||FTL_DE_W-DE_W_500</v>
      </c>
      <c r="N2024" s="4" t="n">
        <f aca="false">+FIND("FTL",M2024,2)+4</f>
        <v>34</v>
      </c>
      <c r="O2024" s="0" t="n">
        <f aca="false">+FIND("-",M2024)</f>
        <v>38</v>
      </c>
      <c r="P2024" s="0" t="n">
        <f aca="false">+LEN(M2024)</f>
        <v>46</v>
      </c>
      <c r="Q2024" s="0" t="str">
        <f aca="false">+RIGHT(M2024,P2024-O2024)</f>
        <v>DE_W_500</v>
      </c>
      <c r="R2024" s="0" t="n">
        <f aca="false">+LEN(M2024)-LEN(SUBSTITUTE(M2024,"_",""))</f>
        <v>6</v>
      </c>
      <c r="S2024" s="0" t="n">
        <f aca="false">+FIND("!",T2024)</f>
        <v>43</v>
      </c>
      <c r="T2024" s="0" t="str">
        <f aca="false">+SUBSTITUTE(M2024,"_","!",R2024)</f>
        <v>FTL||Supplier_192||Plant_15||FTL_DE_W-DE_W!500</v>
      </c>
    </row>
    <row r="2025" customFormat="false" ht="12.8" hidden="true" customHeight="false" outlineLevel="0" collapsed="false">
      <c r="A2025" s="0" t="s">
        <v>1634</v>
      </c>
      <c r="B2025" s="0" t="s">
        <v>2047</v>
      </c>
      <c r="C2025" s="0" t="s">
        <v>2248</v>
      </c>
      <c r="D2025" s="0" t="n">
        <v>1280</v>
      </c>
      <c r="E2025" s="4" t="str">
        <f aca="false">+LEFT(RIGHT(M2025,P2025-N2025+1),O2025-N2025)</f>
        <v>DE_W</v>
      </c>
      <c r="F2025" s="4" t="str">
        <f aca="false">+RIGHT(LEFT(M2025,S2025-1),S2025-O2025-1)</f>
        <v>DE_W</v>
      </c>
      <c r="G2025" s="4" t="n">
        <f aca="false">+D2025*VLOOKUP(C2025,[1]commodities!A$1:H$1048576,2,0)</f>
        <v>264.96</v>
      </c>
      <c r="H2025" s="4" t="n">
        <f aca="false">+$D2025*VLOOKUP(C2025,[1]commodities!A$1:H$1048576,3,0)</f>
        <v>2.10760704</v>
      </c>
      <c r="I2025" s="4" t="n">
        <f aca="false">+G2025/K2025</f>
        <v>264.96</v>
      </c>
      <c r="J2025" s="4" t="n">
        <f aca="false">+H2025/K2025</f>
        <v>2.10760704</v>
      </c>
      <c r="K2025" s="4" t="n">
        <f aca="false">+ROUNDUP(MAX(G2025/12000,H2025/51,1),0)</f>
        <v>1</v>
      </c>
      <c r="L2025" s="4" t="n">
        <f aca="false">+RANDBETWEEN(1,5)</f>
        <v>5</v>
      </c>
      <c r="M2025" s="4" t="str">
        <f aca="false">+VLOOKUP(A2025&amp;B2025,[1]country_org_des!$A$1:$E$1048576,5,0)</f>
        <v>FTL||Supplier_248||Plant_15||FTL_DE_W-DE_W_1000</v>
      </c>
      <c r="N2025" s="4" t="n">
        <f aca="false">+FIND("FTL",M2025,2)+4</f>
        <v>34</v>
      </c>
      <c r="O2025" s="0" t="n">
        <f aca="false">+FIND("-",M2025)</f>
        <v>38</v>
      </c>
      <c r="P2025" s="0" t="n">
        <f aca="false">+LEN(M2025)</f>
        <v>47</v>
      </c>
      <c r="Q2025" s="0" t="str">
        <f aca="false">+RIGHT(M2025,P2025-O2025)</f>
        <v>DE_W_1000</v>
      </c>
      <c r="R2025" s="0" t="n">
        <f aca="false">+LEN(M2025)-LEN(SUBSTITUTE(M2025,"_",""))</f>
        <v>6</v>
      </c>
      <c r="S2025" s="0" t="n">
        <f aca="false">+FIND("!",T2025)</f>
        <v>43</v>
      </c>
      <c r="T2025" s="0" t="str">
        <f aca="false">+SUBSTITUTE(M2025,"_","!",R2025)</f>
        <v>FTL||Supplier_248||Plant_15||FTL_DE_W-DE_W!1000</v>
      </c>
    </row>
    <row r="2026" customFormat="false" ht="12.8" hidden="true" customHeight="false" outlineLevel="0" collapsed="false">
      <c r="A2026" s="0" t="s">
        <v>1634</v>
      </c>
      <c r="B2026" s="0" t="s">
        <v>2047</v>
      </c>
      <c r="C2026" s="0" t="s">
        <v>2249</v>
      </c>
      <c r="D2026" s="0" t="n">
        <v>150</v>
      </c>
      <c r="E2026" s="4" t="str">
        <f aca="false">+LEFT(RIGHT(M2026,P2026-N2026+1),O2026-N2026)</f>
        <v>DE_W</v>
      </c>
      <c r="F2026" s="4" t="str">
        <f aca="false">+RIGHT(LEFT(M2026,S2026-1),S2026-O2026-1)</f>
        <v>DE_W</v>
      </c>
      <c r="G2026" s="4" t="n">
        <f aca="false">+D2026*VLOOKUP(C2026,[1]commodities!A$1:H$1048576,2,0)</f>
        <v>49.600000005</v>
      </c>
      <c r="H2026" s="4" t="n">
        <f aca="false">+$D2026*VLOOKUP(C2026,[1]commodities!A$1:H$1048576,3,0)</f>
        <v>0.3293136</v>
      </c>
      <c r="I2026" s="4" t="n">
        <f aca="false">+G2026/K2026</f>
        <v>49.600000005</v>
      </c>
      <c r="J2026" s="4" t="n">
        <f aca="false">+H2026/K2026</f>
        <v>0.3293136</v>
      </c>
      <c r="K2026" s="4" t="n">
        <f aca="false">+ROUNDUP(MAX(G2026/12000,H2026/51,1),0)</f>
        <v>1</v>
      </c>
      <c r="L2026" s="4" t="n">
        <f aca="false">+RANDBETWEEN(1,5)</f>
        <v>2</v>
      </c>
      <c r="M2026" s="4" t="str">
        <f aca="false">+VLOOKUP(A2026&amp;B2026,[1]country_org_des!$A$1:$E$1048576,5,0)</f>
        <v>FTL||Supplier_248||Plant_15||FTL_DE_W-DE_W_1000</v>
      </c>
      <c r="N2026" s="4" t="n">
        <f aca="false">+FIND("FTL",M2026,2)+4</f>
        <v>34</v>
      </c>
      <c r="O2026" s="0" t="n">
        <f aca="false">+FIND("-",M2026)</f>
        <v>38</v>
      </c>
      <c r="P2026" s="0" t="n">
        <f aca="false">+LEN(M2026)</f>
        <v>47</v>
      </c>
      <c r="Q2026" s="0" t="str">
        <f aca="false">+RIGHT(M2026,P2026-O2026)</f>
        <v>DE_W_1000</v>
      </c>
      <c r="R2026" s="0" t="n">
        <f aca="false">+LEN(M2026)-LEN(SUBSTITUTE(M2026,"_",""))</f>
        <v>6</v>
      </c>
      <c r="S2026" s="0" t="n">
        <f aca="false">+FIND("!",T2026)</f>
        <v>43</v>
      </c>
      <c r="T2026" s="0" t="str">
        <f aca="false">+SUBSTITUTE(M2026,"_","!",R2026)</f>
        <v>FTL||Supplier_248||Plant_15||FTL_DE_W-DE_W!1000</v>
      </c>
    </row>
    <row r="2027" customFormat="false" ht="12.8" hidden="true" customHeight="false" outlineLevel="0" collapsed="false">
      <c r="A2027" s="0" t="s">
        <v>1634</v>
      </c>
      <c r="B2027" s="0" t="s">
        <v>2047</v>
      </c>
      <c r="C2027" s="0" t="s">
        <v>2250</v>
      </c>
      <c r="D2027" s="0" t="n">
        <v>150</v>
      </c>
      <c r="E2027" s="4" t="str">
        <f aca="false">+LEFT(RIGHT(M2027,P2027-N2027+1),O2027-N2027)</f>
        <v>DE_W</v>
      </c>
      <c r="F2027" s="4" t="str">
        <f aca="false">+RIGHT(LEFT(M2027,S2027-1),S2027-O2027-1)</f>
        <v>DE_W</v>
      </c>
      <c r="G2027" s="4" t="n">
        <f aca="false">+D2027*VLOOKUP(C2027,[1]commodities!A$1:H$1048576,2,0)</f>
        <v>49.600000005</v>
      </c>
      <c r="H2027" s="4" t="n">
        <f aca="false">+$D2027*VLOOKUP(C2027,[1]commodities!A$1:H$1048576,3,0)</f>
        <v>0.3293136</v>
      </c>
      <c r="I2027" s="4" t="n">
        <f aca="false">+G2027/K2027</f>
        <v>49.600000005</v>
      </c>
      <c r="J2027" s="4" t="n">
        <f aca="false">+H2027/K2027</f>
        <v>0.3293136</v>
      </c>
      <c r="K2027" s="4" t="n">
        <f aca="false">+ROUNDUP(MAX(G2027/12000,H2027/51,1),0)</f>
        <v>1</v>
      </c>
      <c r="L2027" s="4" t="n">
        <f aca="false">+RANDBETWEEN(1,5)</f>
        <v>3</v>
      </c>
      <c r="M2027" s="4" t="str">
        <f aca="false">+VLOOKUP(A2027&amp;B2027,[1]country_org_des!$A$1:$E$1048576,5,0)</f>
        <v>FTL||Supplier_248||Plant_15||FTL_DE_W-DE_W_1000</v>
      </c>
      <c r="N2027" s="4" t="n">
        <f aca="false">+FIND("FTL",M2027,2)+4</f>
        <v>34</v>
      </c>
      <c r="O2027" s="0" t="n">
        <f aca="false">+FIND("-",M2027)</f>
        <v>38</v>
      </c>
      <c r="P2027" s="0" t="n">
        <f aca="false">+LEN(M2027)</f>
        <v>47</v>
      </c>
      <c r="Q2027" s="0" t="str">
        <f aca="false">+RIGHT(M2027,P2027-O2027)</f>
        <v>DE_W_1000</v>
      </c>
      <c r="R2027" s="0" t="n">
        <f aca="false">+LEN(M2027)-LEN(SUBSTITUTE(M2027,"_",""))</f>
        <v>6</v>
      </c>
      <c r="S2027" s="0" t="n">
        <f aca="false">+FIND("!",T2027)</f>
        <v>43</v>
      </c>
      <c r="T2027" s="0" t="str">
        <f aca="false">+SUBSTITUTE(M2027,"_","!",R2027)</f>
        <v>FTL||Supplier_248||Plant_15||FTL_DE_W-DE_W!1000</v>
      </c>
    </row>
    <row r="2028" customFormat="false" ht="12.8" hidden="true" customHeight="false" outlineLevel="0" collapsed="false">
      <c r="A2028" s="0" t="s">
        <v>1634</v>
      </c>
      <c r="B2028" s="0" t="s">
        <v>2047</v>
      </c>
      <c r="C2028" s="0" t="s">
        <v>2251</v>
      </c>
      <c r="D2028" s="0" t="n">
        <v>105</v>
      </c>
      <c r="E2028" s="4" t="str">
        <f aca="false">+LEFT(RIGHT(M2028,P2028-N2028+1),O2028-N2028)</f>
        <v>DE_W</v>
      </c>
      <c r="F2028" s="4" t="str">
        <f aca="false">+RIGHT(LEFT(M2028,S2028-1),S2028-O2028-1)</f>
        <v>DE_W</v>
      </c>
      <c r="G2028" s="4" t="n">
        <f aca="false">+D2028*VLOOKUP(C2028,[1]commodities!A$1:H$1048576,2,0)</f>
        <v>33.0449999985</v>
      </c>
      <c r="H2028" s="4" t="n">
        <f aca="false">+$D2028*VLOOKUP(C2028,[1]commodities!A$1:H$1048576,3,0)</f>
        <v>0.19758816</v>
      </c>
      <c r="I2028" s="4" t="n">
        <f aca="false">+G2028/K2028</f>
        <v>33.0449999985</v>
      </c>
      <c r="J2028" s="4" t="n">
        <f aca="false">+H2028/K2028</f>
        <v>0.19758816</v>
      </c>
      <c r="K2028" s="4" t="n">
        <f aca="false">+ROUNDUP(MAX(G2028/12000,H2028/51,1),0)</f>
        <v>1</v>
      </c>
      <c r="L2028" s="4" t="n">
        <f aca="false">+RANDBETWEEN(1,5)</f>
        <v>5</v>
      </c>
      <c r="M2028" s="4" t="str">
        <f aca="false">+VLOOKUP(A2028&amp;B2028,[1]country_org_des!$A$1:$E$1048576,5,0)</f>
        <v>FTL||Supplier_248||Plant_15||FTL_DE_W-DE_W_1000</v>
      </c>
      <c r="N2028" s="4" t="n">
        <f aca="false">+FIND("FTL",M2028,2)+4</f>
        <v>34</v>
      </c>
      <c r="O2028" s="0" t="n">
        <f aca="false">+FIND("-",M2028)</f>
        <v>38</v>
      </c>
      <c r="P2028" s="0" t="n">
        <f aca="false">+LEN(M2028)</f>
        <v>47</v>
      </c>
      <c r="Q2028" s="0" t="str">
        <f aca="false">+RIGHT(M2028,P2028-O2028)</f>
        <v>DE_W_1000</v>
      </c>
      <c r="R2028" s="0" t="n">
        <f aca="false">+LEN(M2028)-LEN(SUBSTITUTE(M2028,"_",""))</f>
        <v>6</v>
      </c>
      <c r="S2028" s="0" t="n">
        <f aca="false">+FIND("!",T2028)</f>
        <v>43</v>
      </c>
      <c r="T2028" s="0" t="str">
        <f aca="false">+SUBSTITUTE(M2028,"_","!",R2028)</f>
        <v>FTL||Supplier_248||Plant_15||FTL_DE_W-DE_W!1000</v>
      </c>
    </row>
    <row r="2029" customFormat="false" ht="12.8" hidden="true" customHeight="false" outlineLevel="0" collapsed="false">
      <c r="A2029" s="0" t="s">
        <v>1634</v>
      </c>
      <c r="B2029" s="0" t="s">
        <v>2047</v>
      </c>
      <c r="C2029" s="0" t="s">
        <v>2252</v>
      </c>
      <c r="D2029" s="0" t="n">
        <v>105</v>
      </c>
      <c r="E2029" s="4" t="str">
        <f aca="false">+LEFT(RIGHT(M2029,P2029-N2029+1),O2029-N2029)</f>
        <v>DE_W</v>
      </c>
      <c r="F2029" s="4" t="str">
        <f aca="false">+RIGHT(LEFT(M2029,S2029-1),S2029-O2029-1)</f>
        <v>DE_W</v>
      </c>
      <c r="G2029" s="4" t="n">
        <f aca="false">+D2029*VLOOKUP(C2029,[1]commodities!A$1:H$1048576,2,0)</f>
        <v>33.0449999985</v>
      </c>
      <c r="H2029" s="4" t="n">
        <f aca="false">+$D2029*VLOOKUP(C2029,[1]commodities!A$1:H$1048576,3,0)</f>
        <v>0.19758816</v>
      </c>
      <c r="I2029" s="4" t="n">
        <f aca="false">+G2029/K2029</f>
        <v>33.0449999985</v>
      </c>
      <c r="J2029" s="4" t="n">
        <f aca="false">+H2029/K2029</f>
        <v>0.19758816</v>
      </c>
      <c r="K2029" s="4" t="n">
        <f aca="false">+ROUNDUP(MAX(G2029/12000,H2029/51,1),0)</f>
        <v>1</v>
      </c>
      <c r="L2029" s="4" t="n">
        <f aca="false">+RANDBETWEEN(1,5)</f>
        <v>5</v>
      </c>
      <c r="M2029" s="4" t="str">
        <f aca="false">+VLOOKUP(A2029&amp;B2029,[1]country_org_des!$A$1:$E$1048576,5,0)</f>
        <v>FTL||Supplier_248||Plant_15||FTL_DE_W-DE_W_1000</v>
      </c>
      <c r="N2029" s="4" t="n">
        <f aca="false">+FIND("FTL",M2029,2)+4</f>
        <v>34</v>
      </c>
      <c r="O2029" s="0" t="n">
        <f aca="false">+FIND("-",M2029)</f>
        <v>38</v>
      </c>
      <c r="P2029" s="0" t="n">
        <f aca="false">+LEN(M2029)</f>
        <v>47</v>
      </c>
      <c r="Q2029" s="0" t="str">
        <f aca="false">+RIGHT(M2029,P2029-O2029)</f>
        <v>DE_W_1000</v>
      </c>
      <c r="R2029" s="0" t="n">
        <f aca="false">+LEN(M2029)-LEN(SUBSTITUTE(M2029,"_",""))</f>
        <v>6</v>
      </c>
      <c r="S2029" s="0" t="n">
        <f aca="false">+FIND("!",T2029)</f>
        <v>43</v>
      </c>
      <c r="T2029" s="0" t="str">
        <f aca="false">+SUBSTITUTE(M2029,"_","!",R2029)</f>
        <v>FTL||Supplier_248||Plant_15||FTL_DE_W-DE_W!1000</v>
      </c>
    </row>
    <row r="2030" customFormat="false" ht="12.8" hidden="true" customHeight="false" outlineLevel="0" collapsed="false">
      <c r="A2030" s="0" t="s">
        <v>1634</v>
      </c>
      <c r="B2030" s="0" t="s">
        <v>2047</v>
      </c>
      <c r="C2030" s="0" t="s">
        <v>2253</v>
      </c>
      <c r="D2030" s="0" t="n">
        <v>30</v>
      </c>
      <c r="E2030" s="4" t="str">
        <f aca="false">+LEFT(RIGHT(M2030,P2030-N2030+1),O2030-N2030)</f>
        <v>DE_W</v>
      </c>
      <c r="F2030" s="4" t="str">
        <f aca="false">+RIGHT(LEFT(M2030,S2030-1),S2030-O2030-1)</f>
        <v>DE_W</v>
      </c>
      <c r="G2030" s="4" t="n">
        <f aca="false">+D2030*VLOOKUP(C2030,[1]commodities!A$1:H$1048576,2,0)</f>
        <v>8.900000001</v>
      </c>
      <c r="H2030" s="4" t="n">
        <f aca="false">+$D2030*VLOOKUP(C2030,[1]commodities!A$1:H$1048576,3,0)</f>
        <v>0.06586272</v>
      </c>
      <c r="I2030" s="4" t="n">
        <f aca="false">+G2030/K2030</f>
        <v>8.900000001</v>
      </c>
      <c r="J2030" s="4" t="n">
        <f aca="false">+H2030/K2030</f>
        <v>0.06586272</v>
      </c>
      <c r="K2030" s="4" t="n">
        <f aca="false">+ROUNDUP(MAX(G2030/12000,H2030/51,1),0)</f>
        <v>1</v>
      </c>
      <c r="L2030" s="4" t="n">
        <f aca="false">+RANDBETWEEN(1,5)</f>
        <v>3</v>
      </c>
      <c r="M2030" s="4" t="str">
        <f aca="false">+VLOOKUP(A2030&amp;B2030,[1]country_org_des!$A$1:$E$1048576,5,0)</f>
        <v>FTL||Supplier_248||Plant_15||FTL_DE_W-DE_W_1000</v>
      </c>
      <c r="N2030" s="4" t="n">
        <f aca="false">+FIND("FTL",M2030,2)+4</f>
        <v>34</v>
      </c>
      <c r="O2030" s="0" t="n">
        <f aca="false">+FIND("-",M2030)</f>
        <v>38</v>
      </c>
      <c r="P2030" s="0" t="n">
        <f aca="false">+LEN(M2030)</f>
        <v>47</v>
      </c>
      <c r="Q2030" s="0" t="str">
        <f aca="false">+RIGHT(M2030,P2030-O2030)</f>
        <v>DE_W_1000</v>
      </c>
      <c r="R2030" s="0" t="n">
        <f aca="false">+LEN(M2030)-LEN(SUBSTITUTE(M2030,"_",""))</f>
        <v>6</v>
      </c>
      <c r="S2030" s="0" t="n">
        <f aca="false">+FIND("!",T2030)</f>
        <v>43</v>
      </c>
      <c r="T2030" s="0" t="str">
        <f aca="false">+SUBSTITUTE(M2030,"_","!",R2030)</f>
        <v>FTL||Supplier_248||Plant_15||FTL_DE_W-DE_W!1000</v>
      </c>
    </row>
    <row r="2031" customFormat="false" ht="12.8" hidden="true" customHeight="false" outlineLevel="0" collapsed="false">
      <c r="A2031" s="0" t="s">
        <v>1634</v>
      </c>
      <c r="B2031" s="0" t="s">
        <v>2047</v>
      </c>
      <c r="C2031" s="0" t="s">
        <v>2254</v>
      </c>
      <c r="D2031" s="0" t="n">
        <v>1560</v>
      </c>
      <c r="E2031" s="4" t="str">
        <f aca="false">+LEFT(RIGHT(M2031,P2031-N2031+1),O2031-N2031)</f>
        <v>DE_W</v>
      </c>
      <c r="F2031" s="4" t="str">
        <f aca="false">+RIGHT(LEFT(M2031,S2031-1),S2031-O2031-1)</f>
        <v>DE_W</v>
      </c>
      <c r="G2031" s="4" t="n">
        <f aca="false">+D2031*VLOOKUP(C2031,[1]commodities!A$1:H$1048576,2,0)</f>
        <v>150.800000052</v>
      </c>
      <c r="H2031" s="4" t="n">
        <f aca="false">+$D2031*VLOOKUP(C2031,[1]commodities!A$1:H$1048576,3,0)</f>
        <v>0.85621536</v>
      </c>
      <c r="I2031" s="4" t="n">
        <f aca="false">+G2031/K2031</f>
        <v>150.800000052</v>
      </c>
      <c r="J2031" s="4" t="n">
        <f aca="false">+H2031/K2031</f>
        <v>0.85621536</v>
      </c>
      <c r="K2031" s="4" t="n">
        <f aca="false">+ROUNDUP(MAX(G2031/12000,H2031/51,1),0)</f>
        <v>1</v>
      </c>
      <c r="L2031" s="4" t="n">
        <f aca="false">+RANDBETWEEN(1,5)</f>
        <v>4</v>
      </c>
      <c r="M2031" s="4" t="str">
        <f aca="false">+VLOOKUP(A2031&amp;B2031,[1]country_org_des!$A$1:$E$1048576,5,0)</f>
        <v>FTL||Supplier_248||Plant_15||FTL_DE_W-DE_W_1000</v>
      </c>
      <c r="N2031" s="4" t="n">
        <f aca="false">+FIND("FTL",M2031,2)+4</f>
        <v>34</v>
      </c>
      <c r="O2031" s="0" t="n">
        <f aca="false">+FIND("-",M2031)</f>
        <v>38</v>
      </c>
      <c r="P2031" s="0" t="n">
        <f aca="false">+LEN(M2031)</f>
        <v>47</v>
      </c>
      <c r="Q2031" s="0" t="str">
        <f aca="false">+RIGHT(M2031,P2031-O2031)</f>
        <v>DE_W_1000</v>
      </c>
      <c r="R2031" s="0" t="n">
        <f aca="false">+LEN(M2031)-LEN(SUBSTITUTE(M2031,"_",""))</f>
        <v>6</v>
      </c>
      <c r="S2031" s="0" t="n">
        <f aca="false">+FIND("!",T2031)</f>
        <v>43</v>
      </c>
      <c r="T2031" s="0" t="str">
        <f aca="false">+SUBSTITUTE(M2031,"_","!",R2031)</f>
        <v>FTL||Supplier_248||Plant_15||FTL_DE_W-DE_W!1000</v>
      </c>
    </row>
    <row r="2032" customFormat="false" ht="12.8" hidden="true" customHeight="false" outlineLevel="0" collapsed="false">
      <c r="A2032" s="0" t="s">
        <v>1634</v>
      </c>
      <c r="B2032" s="0" t="s">
        <v>2047</v>
      </c>
      <c r="C2032" s="0" t="s">
        <v>2255</v>
      </c>
      <c r="D2032" s="0" t="n">
        <v>1560</v>
      </c>
      <c r="E2032" s="4" t="str">
        <f aca="false">+LEFT(RIGHT(M2032,P2032-N2032+1),O2032-N2032)</f>
        <v>DE_W</v>
      </c>
      <c r="F2032" s="4" t="str">
        <f aca="false">+RIGHT(LEFT(M2032,S2032-1),S2032-O2032-1)</f>
        <v>DE_W</v>
      </c>
      <c r="G2032" s="4" t="n">
        <f aca="false">+D2032*VLOOKUP(C2032,[1]commodities!A$1:H$1048576,2,0)</f>
        <v>150.800000052</v>
      </c>
      <c r="H2032" s="4" t="n">
        <f aca="false">+$D2032*VLOOKUP(C2032,[1]commodities!A$1:H$1048576,3,0)</f>
        <v>0.85621536</v>
      </c>
      <c r="I2032" s="4" t="n">
        <f aca="false">+G2032/K2032</f>
        <v>150.800000052</v>
      </c>
      <c r="J2032" s="4" t="n">
        <f aca="false">+H2032/K2032</f>
        <v>0.85621536</v>
      </c>
      <c r="K2032" s="4" t="n">
        <f aca="false">+ROUNDUP(MAX(G2032/12000,H2032/51,1),0)</f>
        <v>1</v>
      </c>
      <c r="L2032" s="4" t="n">
        <f aca="false">+RANDBETWEEN(1,5)</f>
        <v>5</v>
      </c>
      <c r="M2032" s="4" t="str">
        <f aca="false">+VLOOKUP(A2032&amp;B2032,[1]country_org_des!$A$1:$E$1048576,5,0)</f>
        <v>FTL||Supplier_248||Plant_15||FTL_DE_W-DE_W_1000</v>
      </c>
      <c r="N2032" s="4" t="n">
        <f aca="false">+FIND("FTL",M2032,2)+4</f>
        <v>34</v>
      </c>
      <c r="O2032" s="0" t="n">
        <f aca="false">+FIND("-",M2032)</f>
        <v>38</v>
      </c>
      <c r="P2032" s="0" t="n">
        <f aca="false">+LEN(M2032)</f>
        <v>47</v>
      </c>
      <c r="Q2032" s="0" t="str">
        <f aca="false">+RIGHT(M2032,P2032-O2032)</f>
        <v>DE_W_1000</v>
      </c>
      <c r="R2032" s="0" t="n">
        <f aca="false">+LEN(M2032)-LEN(SUBSTITUTE(M2032,"_",""))</f>
        <v>6</v>
      </c>
      <c r="S2032" s="0" t="n">
        <f aca="false">+FIND("!",T2032)</f>
        <v>43</v>
      </c>
      <c r="T2032" s="0" t="str">
        <f aca="false">+SUBSTITUTE(M2032,"_","!",R2032)</f>
        <v>FTL||Supplier_248||Plant_15||FTL_DE_W-DE_W!1000</v>
      </c>
    </row>
    <row r="2033" customFormat="false" ht="12.8" hidden="true" customHeight="false" outlineLevel="0" collapsed="false">
      <c r="A2033" s="0" t="s">
        <v>1634</v>
      </c>
      <c r="B2033" s="0" t="s">
        <v>2047</v>
      </c>
      <c r="C2033" s="0" t="s">
        <v>2256</v>
      </c>
      <c r="D2033" s="0" t="n">
        <v>780</v>
      </c>
      <c r="E2033" s="4" t="str">
        <f aca="false">+LEFT(RIGHT(M2033,P2033-N2033+1),O2033-N2033)</f>
        <v>DE_W</v>
      </c>
      <c r="F2033" s="4" t="str">
        <f aca="false">+RIGHT(LEFT(M2033,S2033-1),S2033-O2033-1)</f>
        <v>DE_W</v>
      </c>
      <c r="G2033" s="4" t="n">
        <f aca="false">+D2033*VLOOKUP(C2033,[1]commodities!A$1:H$1048576,2,0)</f>
        <v>250.900000026</v>
      </c>
      <c r="H2033" s="4" t="n">
        <f aca="false">+$D2033*VLOOKUP(C2033,[1]commodities!A$1:H$1048576,3,0)</f>
        <v>1.71243072</v>
      </c>
      <c r="I2033" s="4" t="n">
        <f aca="false">+G2033/K2033</f>
        <v>250.900000026</v>
      </c>
      <c r="J2033" s="4" t="n">
        <f aca="false">+H2033/K2033</f>
        <v>1.71243072</v>
      </c>
      <c r="K2033" s="4" t="n">
        <f aca="false">+ROUNDUP(MAX(G2033/12000,H2033/51,1),0)</f>
        <v>1</v>
      </c>
      <c r="L2033" s="4" t="n">
        <f aca="false">+RANDBETWEEN(1,5)</f>
        <v>2</v>
      </c>
      <c r="M2033" s="4" t="str">
        <f aca="false">+VLOOKUP(A2033&amp;B2033,[1]country_org_des!$A$1:$E$1048576,5,0)</f>
        <v>FTL||Supplier_248||Plant_15||FTL_DE_W-DE_W_1000</v>
      </c>
      <c r="N2033" s="4" t="n">
        <f aca="false">+FIND("FTL",M2033,2)+4</f>
        <v>34</v>
      </c>
      <c r="O2033" s="0" t="n">
        <f aca="false">+FIND("-",M2033)</f>
        <v>38</v>
      </c>
      <c r="P2033" s="0" t="n">
        <f aca="false">+LEN(M2033)</f>
        <v>47</v>
      </c>
      <c r="Q2033" s="0" t="str">
        <f aca="false">+RIGHT(M2033,P2033-O2033)</f>
        <v>DE_W_1000</v>
      </c>
      <c r="R2033" s="0" t="n">
        <f aca="false">+LEN(M2033)-LEN(SUBSTITUTE(M2033,"_",""))</f>
        <v>6</v>
      </c>
      <c r="S2033" s="0" t="n">
        <f aca="false">+FIND("!",T2033)</f>
        <v>43</v>
      </c>
      <c r="T2033" s="0" t="str">
        <f aca="false">+SUBSTITUTE(M2033,"_","!",R2033)</f>
        <v>FTL||Supplier_248||Plant_15||FTL_DE_W-DE_W!1000</v>
      </c>
    </row>
    <row r="2034" customFormat="false" ht="12.8" hidden="true" customHeight="false" outlineLevel="0" collapsed="false">
      <c r="A2034" s="0" t="s">
        <v>1634</v>
      </c>
      <c r="B2034" s="0" t="s">
        <v>2047</v>
      </c>
      <c r="C2034" s="0" t="s">
        <v>2257</v>
      </c>
      <c r="D2034" s="0" t="n">
        <v>750</v>
      </c>
      <c r="E2034" s="4" t="str">
        <f aca="false">+LEFT(RIGHT(M2034,P2034-N2034+1),O2034-N2034)</f>
        <v>DE_W</v>
      </c>
      <c r="F2034" s="4" t="str">
        <f aca="false">+RIGHT(LEFT(M2034,S2034-1),S2034-O2034-1)</f>
        <v>DE_W</v>
      </c>
      <c r="G2034" s="4" t="n">
        <f aca="false">+D2034*VLOOKUP(C2034,[1]commodities!A$1:H$1048576,2,0)</f>
        <v>241.250000025</v>
      </c>
      <c r="H2034" s="4" t="n">
        <f aca="false">+$D2034*VLOOKUP(C2034,[1]commodities!A$1:H$1048576,3,0)</f>
        <v>1.646568</v>
      </c>
      <c r="I2034" s="4" t="n">
        <f aca="false">+G2034/K2034</f>
        <v>241.250000025</v>
      </c>
      <c r="J2034" s="4" t="n">
        <f aca="false">+H2034/K2034</f>
        <v>1.646568</v>
      </c>
      <c r="K2034" s="4" t="n">
        <f aca="false">+ROUNDUP(MAX(G2034/12000,H2034/51,1),0)</f>
        <v>1</v>
      </c>
      <c r="L2034" s="4" t="n">
        <f aca="false">+RANDBETWEEN(1,5)</f>
        <v>5</v>
      </c>
      <c r="M2034" s="4" t="str">
        <f aca="false">+VLOOKUP(A2034&amp;B2034,[1]country_org_des!$A$1:$E$1048576,5,0)</f>
        <v>FTL||Supplier_248||Plant_15||FTL_DE_W-DE_W_1000</v>
      </c>
      <c r="N2034" s="4" t="n">
        <f aca="false">+FIND("FTL",M2034,2)+4</f>
        <v>34</v>
      </c>
      <c r="O2034" s="0" t="n">
        <f aca="false">+FIND("-",M2034)</f>
        <v>38</v>
      </c>
      <c r="P2034" s="0" t="n">
        <f aca="false">+LEN(M2034)</f>
        <v>47</v>
      </c>
      <c r="Q2034" s="0" t="str">
        <f aca="false">+RIGHT(M2034,P2034-O2034)</f>
        <v>DE_W_1000</v>
      </c>
      <c r="R2034" s="0" t="n">
        <f aca="false">+LEN(M2034)-LEN(SUBSTITUTE(M2034,"_",""))</f>
        <v>6</v>
      </c>
      <c r="S2034" s="0" t="n">
        <f aca="false">+FIND("!",T2034)</f>
        <v>43</v>
      </c>
      <c r="T2034" s="0" t="str">
        <f aca="false">+SUBSTITUTE(M2034,"_","!",R2034)</f>
        <v>FTL||Supplier_248||Plant_15||FTL_DE_W-DE_W!1000</v>
      </c>
    </row>
    <row r="2035" customFormat="false" ht="12.8" hidden="true" customHeight="false" outlineLevel="0" collapsed="false">
      <c r="A2035" s="0" t="s">
        <v>1634</v>
      </c>
      <c r="B2035" s="0" t="s">
        <v>2047</v>
      </c>
      <c r="C2035" s="0" t="s">
        <v>2258</v>
      </c>
      <c r="D2035" s="0" t="n">
        <v>48</v>
      </c>
      <c r="E2035" s="4" t="str">
        <f aca="false">+LEFT(RIGHT(M2035,P2035-N2035+1),O2035-N2035)</f>
        <v>DE_W</v>
      </c>
      <c r="F2035" s="4" t="str">
        <f aca="false">+RIGHT(LEFT(M2035,S2035-1),S2035-O2035-1)</f>
        <v>DE_W</v>
      </c>
      <c r="G2035" s="4" t="n">
        <f aca="false">+D2035*VLOOKUP(C2035,[1]commodities!A$1:H$1048576,2,0)</f>
        <v>125.088</v>
      </c>
      <c r="H2035" s="4" t="n">
        <f aca="false">+$D2035*VLOOKUP(C2035,[1]commodities!A$1:H$1048576,3,0)</f>
        <v>0.9545415024</v>
      </c>
      <c r="I2035" s="4" t="n">
        <f aca="false">+G2035/K2035</f>
        <v>125.088</v>
      </c>
      <c r="J2035" s="4" t="n">
        <f aca="false">+H2035/K2035</f>
        <v>0.9545415024</v>
      </c>
      <c r="K2035" s="4" t="n">
        <f aca="false">+ROUNDUP(MAX(G2035/12000,H2035/51,1),0)</f>
        <v>1</v>
      </c>
      <c r="L2035" s="4" t="n">
        <f aca="false">+RANDBETWEEN(1,5)</f>
        <v>2</v>
      </c>
      <c r="M2035" s="4" t="str">
        <f aca="false">+VLOOKUP(A2035&amp;B2035,[1]country_org_des!$A$1:$E$1048576,5,0)</f>
        <v>FTL||Supplier_248||Plant_15||FTL_DE_W-DE_W_1000</v>
      </c>
      <c r="N2035" s="4" t="n">
        <f aca="false">+FIND("FTL",M2035,2)+4</f>
        <v>34</v>
      </c>
      <c r="O2035" s="0" t="n">
        <f aca="false">+FIND("-",M2035)</f>
        <v>38</v>
      </c>
      <c r="P2035" s="0" t="n">
        <f aca="false">+LEN(M2035)</f>
        <v>47</v>
      </c>
      <c r="Q2035" s="0" t="str">
        <f aca="false">+RIGHT(M2035,P2035-O2035)</f>
        <v>DE_W_1000</v>
      </c>
      <c r="R2035" s="0" t="n">
        <f aca="false">+LEN(M2035)-LEN(SUBSTITUTE(M2035,"_",""))</f>
        <v>6</v>
      </c>
      <c r="S2035" s="0" t="n">
        <f aca="false">+FIND("!",T2035)</f>
        <v>43</v>
      </c>
      <c r="T2035" s="0" t="str">
        <f aca="false">+SUBSTITUTE(M2035,"_","!",R2035)</f>
        <v>FTL||Supplier_248||Plant_15||FTL_DE_W-DE_W!1000</v>
      </c>
    </row>
    <row r="2036" customFormat="false" ht="12.8" hidden="true" customHeight="false" outlineLevel="0" collapsed="false">
      <c r="A2036" s="0" t="s">
        <v>1634</v>
      </c>
      <c r="B2036" s="0" t="s">
        <v>2047</v>
      </c>
      <c r="C2036" s="0" t="s">
        <v>2259</v>
      </c>
      <c r="D2036" s="0" t="n">
        <v>192</v>
      </c>
      <c r="E2036" s="4" t="str">
        <f aca="false">+LEFT(RIGHT(M2036,P2036-N2036+1),O2036-N2036)</f>
        <v>DE_W</v>
      </c>
      <c r="F2036" s="4" t="str">
        <f aca="false">+RIGHT(LEFT(M2036,S2036-1),S2036-O2036-1)</f>
        <v>DE_W</v>
      </c>
      <c r="G2036" s="4" t="n">
        <f aca="false">+D2036*VLOOKUP(C2036,[1]commodities!A$1:H$1048576,2,0)</f>
        <v>500.352</v>
      </c>
      <c r="H2036" s="4" t="n">
        <f aca="false">+$D2036*VLOOKUP(C2036,[1]commodities!A$1:H$1048576,3,0)</f>
        <v>3.8181660096</v>
      </c>
      <c r="I2036" s="4" t="n">
        <f aca="false">+G2036/K2036</f>
        <v>500.352</v>
      </c>
      <c r="J2036" s="4" t="n">
        <f aca="false">+H2036/K2036</f>
        <v>3.8181660096</v>
      </c>
      <c r="K2036" s="4" t="n">
        <f aca="false">+ROUNDUP(MAX(G2036/12000,H2036/51,1),0)</f>
        <v>1</v>
      </c>
      <c r="L2036" s="4" t="n">
        <f aca="false">+RANDBETWEEN(1,5)</f>
        <v>5</v>
      </c>
      <c r="M2036" s="4" t="str">
        <f aca="false">+VLOOKUP(A2036&amp;B2036,[1]country_org_des!$A$1:$E$1048576,5,0)</f>
        <v>FTL||Supplier_248||Plant_15||FTL_DE_W-DE_W_1000</v>
      </c>
      <c r="N2036" s="4" t="n">
        <f aca="false">+FIND("FTL",M2036,2)+4</f>
        <v>34</v>
      </c>
      <c r="O2036" s="0" t="n">
        <f aca="false">+FIND("-",M2036)</f>
        <v>38</v>
      </c>
      <c r="P2036" s="0" t="n">
        <f aca="false">+LEN(M2036)</f>
        <v>47</v>
      </c>
      <c r="Q2036" s="0" t="str">
        <f aca="false">+RIGHT(M2036,P2036-O2036)</f>
        <v>DE_W_1000</v>
      </c>
      <c r="R2036" s="0" t="n">
        <f aca="false">+LEN(M2036)-LEN(SUBSTITUTE(M2036,"_",""))</f>
        <v>6</v>
      </c>
      <c r="S2036" s="0" t="n">
        <f aca="false">+FIND("!",T2036)</f>
        <v>43</v>
      </c>
      <c r="T2036" s="0" t="str">
        <f aca="false">+SUBSTITUTE(M2036,"_","!",R2036)</f>
        <v>FTL||Supplier_248||Plant_15||FTL_DE_W-DE_W!1000</v>
      </c>
    </row>
    <row r="2037" customFormat="false" ht="12.8" hidden="true" customHeight="false" outlineLevel="0" collapsed="false">
      <c r="A2037" s="0" t="s">
        <v>1634</v>
      </c>
      <c r="B2037" s="0" t="s">
        <v>2047</v>
      </c>
      <c r="C2037" s="0" t="s">
        <v>2260</v>
      </c>
      <c r="D2037" s="0" t="n">
        <v>240</v>
      </c>
      <c r="E2037" s="4" t="str">
        <f aca="false">+LEFT(RIGHT(M2037,P2037-N2037+1),O2037-N2037)</f>
        <v>DE_W</v>
      </c>
      <c r="F2037" s="4" t="str">
        <f aca="false">+RIGHT(LEFT(M2037,S2037-1),S2037-O2037-1)</f>
        <v>DE_W</v>
      </c>
      <c r="G2037" s="4" t="n">
        <f aca="false">+D2037*VLOOKUP(C2037,[1]commodities!A$1:H$1048576,2,0)</f>
        <v>625.44</v>
      </c>
      <c r="H2037" s="4" t="n">
        <f aca="false">+$D2037*VLOOKUP(C2037,[1]commodities!A$1:H$1048576,3,0)</f>
        <v>4.772707512</v>
      </c>
      <c r="I2037" s="4" t="n">
        <f aca="false">+G2037/K2037</f>
        <v>625.44</v>
      </c>
      <c r="J2037" s="4" t="n">
        <f aca="false">+H2037/K2037</f>
        <v>4.772707512</v>
      </c>
      <c r="K2037" s="4" t="n">
        <f aca="false">+ROUNDUP(MAX(G2037/12000,H2037/51,1),0)</f>
        <v>1</v>
      </c>
      <c r="L2037" s="4" t="n">
        <f aca="false">+RANDBETWEEN(1,5)</f>
        <v>2</v>
      </c>
      <c r="M2037" s="4" t="str">
        <f aca="false">+VLOOKUP(A2037&amp;B2037,[1]country_org_des!$A$1:$E$1048576,5,0)</f>
        <v>FTL||Supplier_248||Plant_15||FTL_DE_W-DE_W_1000</v>
      </c>
      <c r="N2037" s="4" t="n">
        <f aca="false">+FIND("FTL",M2037,2)+4</f>
        <v>34</v>
      </c>
      <c r="O2037" s="0" t="n">
        <f aca="false">+FIND("-",M2037)</f>
        <v>38</v>
      </c>
      <c r="P2037" s="0" t="n">
        <f aca="false">+LEN(M2037)</f>
        <v>47</v>
      </c>
      <c r="Q2037" s="0" t="str">
        <f aca="false">+RIGHT(M2037,P2037-O2037)</f>
        <v>DE_W_1000</v>
      </c>
      <c r="R2037" s="0" t="n">
        <f aca="false">+LEN(M2037)-LEN(SUBSTITUTE(M2037,"_",""))</f>
        <v>6</v>
      </c>
      <c r="S2037" s="0" t="n">
        <f aca="false">+FIND("!",T2037)</f>
        <v>43</v>
      </c>
      <c r="T2037" s="0" t="str">
        <f aca="false">+SUBSTITUTE(M2037,"_","!",R2037)</f>
        <v>FTL||Supplier_248||Plant_15||FTL_DE_W-DE_W!1000</v>
      </c>
    </row>
    <row r="2038" customFormat="false" ht="12.8" hidden="true" customHeight="false" outlineLevel="0" collapsed="false">
      <c r="A2038" s="0" t="s">
        <v>1634</v>
      </c>
      <c r="B2038" s="0" t="s">
        <v>2047</v>
      </c>
      <c r="C2038" s="0" t="s">
        <v>2261</v>
      </c>
      <c r="D2038" s="0" t="n">
        <v>480</v>
      </c>
      <c r="E2038" s="4" t="str">
        <f aca="false">+LEFT(RIGHT(M2038,P2038-N2038+1),O2038-N2038)</f>
        <v>DE_W</v>
      </c>
      <c r="F2038" s="4" t="str">
        <f aca="false">+RIGHT(LEFT(M2038,S2038-1),S2038-O2038-1)</f>
        <v>DE_W</v>
      </c>
      <c r="G2038" s="4" t="n">
        <f aca="false">+D2038*VLOOKUP(C2038,[1]commodities!A$1:H$1048576,2,0)</f>
        <v>1250.88</v>
      </c>
      <c r="H2038" s="4" t="n">
        <f aca="false">+$D2038*VLOOKUP(C2038,[1]commodities!A$1:H$1048576,3,0)</f>
        <v>9.545415024</v>
      </c>
      <c r="I2038" s="4" t="n">
        <f aca="false">+G2038/K2038</f>
        <v>1250.88</v>
      </c>
      <c r="J2038" s="4" t="n">
        <f aca="false">+H2038/K2038</f>
        <v>9.545415024</v>
      </c>
      <c r="K2038" s="4" t="n">
        <f aca="false">+ROUNDUP(MAX(G2038/12000,H2038/51,1),0)</f>
        <v>1</v>
      </c>
      <c r="L2038" s="4" t="n">
        <f aca="false">+RANDBETWEEN(1,5)</f>
        <v>1</v>
      </c>
      <c r="M2038" s="4" t="str">
        <f aca="false">+VLOOKUP(A2038&amp;B2038,[1]country_org_des!$A$1:$E$1048576,5,0)</f>
        <v>FTL||Supplier_248||Plant_15||FTL_DE_W-DE_W_1000</v>
      </c>
      <c r="N2038" s="4" t="n">
        <f aca="false">+FIND("FTL",M2038,2)+4</f>
        <v>34</v>
      </c>
      <c r="O2038" s="0" t="n">
        <f aca="false">+FIND("-",M2038)</f>
        <v>38</v>
      </c>
      <c r="P2038" s="0" t="n">
        <f aca="false">+LEN(M2038)</f>
        <v>47</v>
      </c>
      <c r="Q2038" s="0" t="str">
        <f aca="false">+RIGHT(M2038,P2038-O2038)</f>
        <v>DE_W_1000</v>
      </c>
      <c r="R2038" s="0" t="n">
        <f aca="false">+LEN(M2038)-LEN(SUBSTITUTE(M2038,"_",""))</f>
        <v>6</v>
      </c>
      <c r="S2038" s="0" t="n">
        <f aca="false">+FIND("!",T2038)</f>
        <v>43</v>
      </c>
      <c r="T2038" s="0" t="str">
        <f aca="false">+SUBSTITUTE(M2038,"_","!",R2038)</f>
        <v>FTL||Supplier_248||Plant_15||FTL_DE_W-DE_W!1000</v>
      </c>
    </row>
    <row r="2039" customFormat="false" ht="12.8" hidden="true" customHeight="false" outlineLevel="0" collapsed="false">
      <c r="A2039" s="0" t="s">
        <v>1634</v>
      </c>
      <c r="B2039" s="0" t="s">
        <v>2047</v>
      </c>
      <c r="C2039" s="0" t="s">
        <v>2262</v>
      </c>
      <c r="D2039" s="0" t="n">
        <v>3216</v>
      </c>
      <c r="E2039" s="4" t="str">
        <f aca="false">+LEFT(RIGHT(M2039,P2039-N2039+1),O2039-N2039)</f>
        <v>DE_W</v>
      </c>
      <c r="F2039" s="4" t="str">
        <f aca="false">+RIGHT(LEFT(M2039,S2039-1),S2039-O2039-1)</f>
        <v>DE_W</v>
      </c>
      <c r="G2039" s="4" t="n">
        <f aca="false">+D2039*VLOOKUP(C2039,[1]commodities!A$1:H$1048576,2,0)</f>
        <v>8380.896</v>
      </c>
      <c r="H2039" s="4" t="n">
        <f aca="false">+$D2039*VLOOKUP(C2039,[1]commodities!A$1:H$1048576,3,0)</f>
        <v>63.9542806608</v>
      </c>
      <c r="I2039" s="4" t="n">
        <f aca="false">+G2039/K2039</f>
        <v>4190.448</v>
      </c>
      <c r="J2039" s="4" t="n">
        <f aca="false">+H2039/K2039</f>
        <v>31.9771403304</v>
      </c>
      <c r="K2039" s="4" t="n">
        <f aca="false">+ROUNDUP(MAX(G2039/12000,H2039/51,1),0)</f>
        <v>2</v>
      </c>
      <c r="L2039" s="4" t="n">
        <f aca="false">+RANDBETWEEN(1,5)</f>
        <v>1</v>
      </c>
      <c r="M2039" s="4" t="str">
        <f aca="false">+VLOOKUP(A2039&amp;B2039,[1]country_org_des!$A$1:$E$1048576,5,0)</f>
        <v>FTL||Supplier_248||Plant_15||FTL_DE_W-DE_W_1000</v>
      </c>
      <c r="N2039" s="4" t="n">
        <f aca="false">+FIND("FTL",M2039,2)+4</f>
        <v>34</v>
      </c>
      <c r="O2039" s="0" t="n">
        <f aca="false">+FIND("-",M2039)</f>
        <v>38</v>
      </c>
      <c r="P2039" s="0" t="n">
        <f aca="false">+LEN(M2039)</f>
        <v>47</v>
      </c>
      <c r="Q2039" s="0" t="str">
        <f aca="false">+RIGHT(M2039,P2039-O2039)</f>
        <v>DE_W_1000</v>
      </c>
      <c r="R2039" s="0" t="n">
        <f aca="false">+LEN(M2039)-LEN(SUBSTITUTE(M2039,"_",""))</f>
        <v>6</v>
      </c>
      <c r="S2039" s="0" t="n">
        <f aca="false">+FIND("!",T2039)</f>
        <v>43</v>
      </c>
      <c r="T2039" s="0" t="str">
        <f aca="false">+SUBSTITUTE(M2039,"_","!",R2039)</f>
        <v>FTL||Supplier_248||Plant_15||FTL_DE_W-DE_W!1000</v>
      </c>
    </row>
    <row r="2040" customFormat="false" ht="12.8" hidden="true" customHeight="false" outlineLevel="0" collapsed="false">
      <c r="A2040" s="0" t="s">
        <v>1634</v>
      </c>
      <c r="B2040" s="0" t="s">
        <v>2047</v>
      </c>
      <c r="C2040" s="0" t="s">
        <v>2263</v>
      </c>
      <c r="D2040" s="0" t="n">
        <v>576</v>
      </c>
      <c r="E2040" s="4" t="str">
        <f aca="false">+LEFT(RIGHT(M2040,P2040-N2040+1),O2040-N2040)</f>
        <v>DE_W</v>
      </c>
      <c r="F2040" s="4" t="str">
        <f aca="false">+RIGHT(LEFT(M2040,S2040-1),S2040-O2040-1)</f>
        <v>DE_W</v>
      </c>
      <c r="G2040" s="4" t="n">
        <f aca="false">+D2040*VLOOKUP(C2040,[1]commodities!A$1:H$1048576,2,0)</f>
        <v>1501.056</v>
      </c>
      <c r="H2040" s="4" t="n">
        <f aca="false">+$D2040*VLOOKUP(C2040,[1]commodities!A$1:H$1048576,3,0)</f>
        <v>11.4544980288</v>
      </c>
      <c r="I2040" s="4" t="n">
        <f aca="false">+G2040/K2040</f>
        <v>1501.056</v>
      </c>
      <c r="J2040" s="4" t="n">
        <f aca="false">+H2040/K2040</f>
        <v>11.4544980288</v>
      </c>
      <c r="K2040" s="4" t="n">
        <f aca="false">+ROUNDUP(MAX(G2040/12000,H2040/51,1),0)</f>
        <v>1</v>
      </c>
      <c r="L2040" s="4" t="n">
        <f aca="false">+RANDBETWEEN(1,5)</f>
        <v>4</v>
      </c>
      <c r="M2040" s="4" t="str">
        <f aca="false">+VLOOKUP(A2040&amp;B2040,[1]country_org_des!$A$1:$E$1048576,5,0)</f>
        <v>FTL||Supplier_248||Plant_15||FTL_DE_W-DE_W_1000</v>
      </c>
      <c r="N2040" s="4" t="n">
        <f aca="false">+FIND("FTL",M2040,2)+4</f>
        <v>34</v>
      </c>
      <c r="O2040" s="0" t="n">
        <f aca="false">+FIND("-",M2040)</f>
        <v>38</v>
      </c>
      <c r="P2040" s="0" t="n">
        <f aca="false">+LEN(M2040)</f>
        <v>47</v>
      </c>
      <c r="Q2040" s="0" t="str">
        <f aca="false">+RIGHT(M2040,P2040-O2040)</f>
        <v>DE_W_1000</v>
      </c>
      <c r="R2040" s="0" t="n">
        <f aca="false">+LEN(M2040)-LEN(SUBSTITUTE(M2040,"_",""))</f>
        <v>6</v>
      </c>
      <c r="S2040" s="0" t="n">
        <f aca="false">+FIND("!",T2040)</f>
        <v>43</v>
      </c>
      <c r="T2040" s="0" t="str">
        <f aca="false">+SUBSTITUTE(M2040,"_","!",R2040)</f>
        <v>FTL||Supplier_248||Plant_15||FTL_DE_W-DE_W!1000</v>
      </c>
    </row>
    <row r="2041" customFormat="false" ht="12.8" hidden="true" customHeight="false" outlineLevel="0" collapsed="false">
      <c r="A2041" s="0" t="s">
        <v>1634</v>
      </c>
      <c r="B2041" s="0" t="s">
        <v>2047</v>
      </c>
      <c r="C2041" s="0" t="s">
        <v>2264</v>
      </c>
      <c r="D2041" s="0" t="n">
        <v>48</v>
      </c>
      <c r="E2041" s="4" t="str">
        <f aca="false">+LEFT(RIGHT(M2041,P2041-N2041+1),O2041-N2041)</f>
        <v>DE_W</v>
      </c>
      <c r="F2041" s="4" t="str">
        <f aca="false">+RIGHT(LEFT(M2041,S2041-1),S2041-O2041-1)</f>
        <v>DE_W</v>
      </c>
      <c r="G2041" s="4" t="n">
        <f aca="false">+D2041*VLOOKUP(C2041,[1]commodities!A$1:H$1048576,2,0)</f>
        <v>125.088</v>
      </c>
      <c r="H2041" s="4" t="n">
        <f aca="false">+$D2041*VLOOKUP(C2041,[1]commodities!A$1:H$1048576,3,0)</f>
        <v>0.9545415024</v>
      </c>
      <c r="I2041" s="4" t="n">
        <f aca="false">+G2041/K2041</f>
        <v>125.088</v>
      </c>
      <c r="J2041" s="4" t="n">
        <f aca="false">+H2041/K2041</f>
        <v>0.9545415024</v>
      </c>
      <c r="K2041" s="4" t="n">
        <f aca="false">+ROUNDUP(MAX(G2041/12000,H2041/51,1),0)</f>
        <v>1</v>
      </c>
      <c r="L2041" s="4" t="n">
        <f aca="false">+RANDBETWEEN(1,5)</f>
        <v>5</v>
      </c>
      <c r="M2041" s="4" t="str">
        <f aca="false">+VLOOKUP(A2041&amp;B2041,[1]country_org_des!$A$1:$E$1048576,5,0)</f>
        <v>FTL||Supplier_248||Plant_15||FTL_DE_W-DE_W_1000</v>
      </c>
      <c r="N2041" s="4" t="n">
        <f aca="false">+FIND("FTL",M2041,2)+4</f>
        <v>34</v>
      </c>
      <c r="O2041" s="0" t="n">
        <f aca="false">+FIND("-",M2041)</f>
        <v>38</v>
      </c>
      <c r="P2041" s="0" t="n">
        <f aca="false">+LEN(M2041)</f>
        <v>47</v>
      </c>
      <c r="Q2041" s="0" t="str">
        <f aca="false">+RIGHT(M2041,P2041-O2041)</f>
        <v>DE_W_1000</v>
      </c>
      <c r="R2041" s="0" t="n">
        <f aca="false">+LEN(M2041)-LEN(SUBSTITUTE(M2041,"_",""))</f>
        <v>6</v>
      </c>
      <c r="S2041" s="0" t="n">
        <f aca="false">+FIND("!",T2041)</f>
        <v>43</v>
      </c>
      <c r="T2041" s="0" t="str">
        <f aca="false">+SUBSTITUTE(M2041,"_","!",R2041)</f>
        <v>FTL||Supplier_248||Plant_15||FTL_DE_W-DE_W!1000</v>
      </c>
    </row>
    <row r="2042" customFormat="false" ht="12.8" hidden="true" customHeight="false" outlineLevel="0" collapsed="false">
      <c r="A2042" s="0" t="s">
        <v>2265</v>
      </c>
      <c r="B2042" s="0" t="s">
        <v>2047</v>
      </c>
      <c r="C2042" s="0" t="s">
        <v>2266</v>
      </c>
      <c r="D2042" s="0" t="n">
        <v>1456</v>
      </c>
      <c r="E2042" s="4" t="str">
        <f aca="false">+LEFT(RIGHT(M2042,P2042-N2042+1),O2042-N2042)</f>
        <v>DE_W</v>
      </c>
      <c r="F2042" s="4" t="str">
        <f aca="false">+RIGHT(LEFT(M2042,S2042-1),S2042-O2042-1)</f>
        <v>DE_W</v>
      </c>
      <c r="G2042" s="4" t="n">
        <f aca="false">+D2042*VLOOKUP(C2042,[1]commodities!A$1:H$1048576,2,0)</f>
        <v>118.3520000208</v>
      </c>
      <c r="H2042" s="4" t="n">
        <f aca="false">+$D2042*VLOOKUP(C2042,[1]commodities!A$1:H$1048576,3,0)</f>
        <v>0.85621536</v>
      </c>
      <c r="I2042" s="4" t="n">
        <f aca="false">+G2042/K2042</f>
        <v>118.3520000208</v>
      </c>
      <c r="J2042" s="4" t="n">
        <f aca="false">+H2042/K2042</f>
        <v>0.85621536</v>
      </c>
      <c r="K2042" s="4" t="n">
        <f aca="false">+ROUNDUP(MAX(G2042/12000,H2042/51,1),0)</f>
        <v>1</v>
      </c>
      <c r="L2042" s="4" t="n">
        <f aca="false">+RANDBETWEEN(1,5)</f>
        <v>1</v>
      </c>
      <c r="M2042" s="4" t="str">
        <f aca="false">+VLOOKUP(A2042&amp;B2042,[1]country_org_des!$A$1:$E$1048576,5,0)</f>
        <v>FTL||Supplier_64||Plant_15||FTL_DE_W-DE_W_500</v>
      </c>
      <c r="N2042" s="4" t="n">
        <f aca="false">+FIND("FTL",M2042,2)+4</f>
        <v>33</v>
      </c>
      <c r="O2042" s="0" t="n">
        <f aca="false">+FIND("-",M2042)</f>
        <v>37</v>
      </c>
      <c r="P2042" s="0" t="n">
        <f aca="false">+LEN(M2042)</f>
        <v>45</v>
      </c>
      <c r="Q2042" s="0" t="str">
        <f aca="false">+RIGHT(M2042,P2042-O2042)</f>
        <v>DE_W_500</v>
      </c>
      <c r="R2042" s="0" t="n">
        <f aca="false">+LEN(M2042)-LEN(SUBSTITUTE(M2042,"_",""))</f>
        <v>6</v>
      </c>
      <c r="S2042" s="0" t="n">
        <f aca="false">+FIND("!",T2042)</f>
        <v>42</v>
      </c>
      <c r="T2042" s="0" t="str">
        <f aca="false">+SUBSTITUTE(M2042,"_","!",R2042)</f>
        <v>FTL||Supplier_64||Plant_15||FTL_DE_W-DE_W!500</v>
      </c>
    </row>
    <row r="2043" customFormat="false" ht="12.8" hidden="true" customHeight="false" outlineLevel="0" collapsed="false">
      <c r="A2043" s="0" t="s">
        <v>2265</v>
      </c>
      <c r="B2043" s="0" t="s">
        <v>2047</v>
      </c>
      <c r="C2043" s="0" t="s">
        <v>2267</v>
      </c>
      <c r="D2043" s="0" t="n">
        <v>336</v>
      </c>
      <c r="E2043" s="4" t="str">
        <f aca="false">+LEFT(RIGHT(M2043,P2043-N2043+1),O2043-N2043)</f>
        <v>DE_W</v>
      </c>
      <c r="F2043" s="4" t="str">
        <f aca="false">+RIGHT(LEFT(M2043,S2043-1),S2043-O2043-1)</f>
        <v>DE_W</v>
      </c>
      <c r="G2043" s="4" t="n">
        <f aca="false">+D2043*VLOOKUP(C2043,[1]commodities!A$1:H$1048576,2,0)</f>
        <v>27.3120000048</v>
      </c>
      <c r="H2043" s="4" t="n">
        <f aca="false">+$D2043*VLOOKUP(C2043,[1]commodities!A$1:H$1048576,3,0)</f>
        <v>0.19758816</v>
      </c>
      <c r="I2043" s="4" t="n">
        <f aca="false">+G2043/K2043</f>
        <v>27.3120000048</v>
      </c>
      <c r="J2043" s="4" t="n">
        <f aca="false">+H2043/K2043</f>
        <v>0.19758816</v>
      </c>
      <c r="K2043" s="4" t="n">
        <f aca="false">+ROUNDUP(MAX(G2043/12000,H2043/51,1),0)</f>
        <v>1</v>
      </c>
      <c r="L2043" s="4" t="n">
        <f aca="false">+RANDBETWEEN(1,5)</f>
        <v>1</v>
      </c>
      <c r="M2043" s="4" t="str">
        <f aca="false">+VLOOKUP(A2043&amp;B2043,[1]country_org_des!$A$1:$E$1048576,5,0)</f>
        <v>FTL||Supplier_64||Plant_15||FTL_DE_W-DE_W_500</v>
      </c>
      <c r="N2043" s="4" t="n">
        <f aca="false">+FIND("FTL",M2043,2)+4</f>
        <v>33</v>
      </c>
      <c r="O2043" s="0" t="n">
        <f aca="false">+FIND("-",M2043)</f>
        <v>37</v>
      </c>
      <c r="P2043" s="0" t="n">
        <f aca="false">+LEN(M2043)</f>
        <v>45</v>
      </c>
      <c r="Q2043" s="0" t="str">
        <f aca="false">+RIGHT(M2043,P2043-O2043)</f>
        <v>DE_W_500</v>
      </c>
      <c r="R2043" s="0" t="n">
        <f aca="false">+LEN(M2043)-LEN(SUBSTITUTE(M2043,"_",""))</f>
        <v>6</v>
      </c>
      <c r="S2043" s="0" t="n">
        <f aca="false">+FIND("!",T2043)</f>
        <v>42</v>
      </c>
      <c r="T2043" s="0" t="str">
        <f aca="false">+SUBSTITUTE(M2043,"_","!",R2043)</f>
        <v>FTL||Supplier_64||Plant_15||FTL_DE_W-DE_W!500</v>
      </c>
    </row>
    <row r="2044" customFormat="false" ht="12.8" hidden="true" customHeight="false" outlineLevel="0" collapsed="false">
      <c r="A2044" s="0" t="s">
        <v>2268</v>
      </c>
      <c r="B2044" s="0" t="s">
        <v>2047</v>
      </c>
      <c r="C2044" s="0" t="s">
        <v>2269</v>
      </c>
      <c r="D2044" s="0" t="n">
        <v>400</v>
      </c>
      <c r="E2044" s="4" t="str">
        <f aca="false">+LEFT(RIGHT(M2044,P2044-N2044+1),O2044-N2044)</f>
        <v>DE_W</v>
      </c>
      <c r="F2044" s="4" t="str">
        <f aca="false">+RIGHT(LEFT(M2044,S2044-1),S2044-O2044-1)</f>
        <v>DE_W</v>
      </c>
      <c r="G2044" s="4" t="n">
        <f aca="false">+D2044*VLOOKUP(C2044,[1]commodities!A$1:H$1048576,2,0)</f>
        <v>1435</v>
      </c>
      <c r="H2044" s="4" t="n">
        <f aca="false">+$D2044*VLOOKUP(C2044,[1]commodities!A$1:H$1048576,3,0)</f>
        <v>29.3425</v>
      </c>
      <c r="I2044" s="4" t="n">
        <f aca="false">+G2044/K2044</f>
        <v>1435</v>
      </c>
      <c r="J2044" s="4" t="n">
        <f aca="false">+H2044/K2044</f>
        <v>29.3425</v>
      </c>
      <c r="K2044" s="4" t="n">
        <f aca="false">+ROUNDUP(MAX(G2044/12000,H2044/51,1),0)</f>
        <v>1</v>
      </c>
      <c r="L2044" s="4" t="n">
        <f aca="false">+RANDBETWEEN(1,5)</f>
        <v>3</v>
      </c>
      <c r="M2044" s="4" t="str">
        <f aca="false">+VLOOKUP(A2044&amp;B2044,[1]country_org_des!$A$1:$E$1048576,5,0)</f>
        <v>FTL||Supplier_110||Plant_15||FTL_DE_W-DE_W_250</v>
      </c>
      <c r="N2044" s="4" t="n">
        <f aca="false">+FIND("FTL",M2044,2)+4</f>
        <v>34</v>
      </c>
      <c r="O2044" s="0" t="n">
        <f aca="false">+FIND("-",M2044)</f>
        <v>38</v>
      </c>
      <c r="P2044" s="0" t="n">
        <f aca="false">+LEN(M2044)</f>
        <v>46</v>
      </c>
      <c r="Q2044" s="0" t="str">
        <f aca="false">+RIGHT(M2044,P2044-O2044)</f>
        <v>DE_W_250</v>
      </c>
      <c r="R2044" s="0" t="n">
        <f aca="false">+LEN(M2044)-LEN(SUBSTITUTE(M2044,"_",""))</f>
        <v>6</v>
      </c>
      <c r="S2044" s="0" t="n">
        <f aca="false">+FIND("!",T2044)</f>
        <v>43</v>
      </c>
      <c r="T2044" s="0" t="str">
        <f aca="false">+SUBSTITUTE(M2044,"_","!",R2044)</f>
        <v>FTL||Supplier_110||Plant_15||FTL_DE_W-DE_W!250</v>
      </c>
    </row>
    <row r="2045" customFormat="false" ht="12.8" hidden="true" customHeight="false" outlineLevel="0" collapsed="false">
      <c r="A2045" s="0" t="s">
        <v>2268</v>
      </c>
      <c r="B2045" s="0" t="s">
        <v>2047</v>
      </c>
      <c r="C2045" s="0" t="s">
        <v>2270</v>
      </c>
      <c r="D2045" s="0" t="n">
        <v>384</v>
      </c>
      <c r="E2045" s="4" t="str">
        <f aca="false">+LEFT(RIGHT(M2045,P2045-N2045+1),O2045-N2045)</f>
        <v>DE_W</v>
      </c>
      <c r="F2045" s="4" t="str">
        <f aca="false">+RIGHT(LEFT(M2045,S2045-1),S2045-O2045-1)</f>
        <v>DE_W</v>
      </c>
      <c r="G2045" s="4" t="n">
        <f aca="false">+D2045*VLOOKUP(C2045,[1]commodities!A$1:H$1048576,2,0)</f>
        <v>1377.6</v>
      </c>
      <c r="H2045" s="4" t="n">
        <f aca="false">+$D2045*VLOOKUP(C2045,[1]commodities!A$1:H$1048576,3,0)</f>
        <v>28.1688</v>
      </c>
      <c r="I2045" s="4" t="n">
        <f aca="false">+G2045/K2045</f>
        <v>1377.6</v>
      </c>
      <c r="J2045" s="4" t="n">
        <f aca="false">+H2045/K2045</f>
        <v>28.1688</v>
      </c>
      <c r="K2045" s="4" t="n">
        <f aca="false">+ROUNDUP(MAX(G2045/12000,H2045/51,1),0)</f>
        <v>1</v>
      </c>
      <c r="L2045" s="4" t="n">
        <f aca="false">+RANDBETWEEN(1,5)</f>
        <v>4</v>
      </c>
      <c r="M2045" s="4" t="str">
        <f aca="false">+VLOOKUP(A2045&amp;B2045,[1]country_org_des!$A$1:$E$1048576,5,0)</f>
        <v>FTL||Supplier_110||Plant_15||FTL_DE_W-DE_W_250</v>
      </c>
      <c r="N2045" s="4" t="n">
        <f aca="false">+FIND("FTL",M2045,2)+4</f>
        <v>34</v>
      </c>
      <c r="O2045" s="0" t="n">
        <f aca="false">+FIND("-",M2045)</f>
        <v>38</v>
      </c>
      <c r="P2045" s="0" t="n">
        <f aca="false">+LEN(M2045)</f>
        <v>46</v>
      </c>
      <c r="Q2045" s="0" t="str">
        <f aca="false">+RIGHT(M2045,P2045-O2045)</f>
        <v>DE_W_250</v>
      </c>
      <c r="R2045" s="0" t="n">
        <f aca="false">+LEN(M2045)-LEN(SUBSTITUTE(M2045,"_",""))</f>
        <v>6</v>
      </c>
      <c r="S2045" s="0" t="n">
        <f aca="false">+FIND("!",T2045)</f>
        <v>43</v>
      </c>
      <c r="T2045" s="0" t="str">
        <f aca="false">+SUBSTITUTE(M2045,"_","!",R2045)</f>
        <v>FTL||Supplier_110||Plant_15||FTL_DE_W-DE_W!250</v>
      </c>
    </row>
    <row r="2046" customFormat="false" ht="12.8" hidden="true" customHeight="false" outlineLevel="0" collapsed="false">
      <c r="A2046" s="0" t="s">
        <v>2268</v>
      </c>
      <c r="B2046" s="0" t="s">
        <v>2047</v>
      </c>
      <c r="C2046" s="0" t="s">
        <v>2271</v>
      </c>
      <c r="D2046" s="0" t="n">
        <v>48</v>
      </c>
      <c r="E2046" s="4" t="str">
        <f aca="false">+LEFT(RIGHT(M2046,P2046-N2046+1),O2046-N2046)</f>
        <v>DE_W</v>
      </c>
      <c r="F2046" s="4" t="str">
        <f aca="false">+RIGHT(LEFT(M2046,S2046-1),S2046-O2046-1)</f>
        <v>DE_W</v>
      </c>
      <c r="G2046" s="4" t="n">
        <f aca="false">+D2046*VLOOKUP(C2046,[1]commodities!A$1:H$1048576,2,0)</f>
        <v>172.2</v>
      </c>
      <c r="H2046" s="4" t="n">
        <f aca="false">+$D2046*VLOOKUP(C2046,[1]commodities!A$1:H$1048576,3,0)</f>
        <v>3.5211</v>
      </c>
      <c r="I2046" s="4" t="n">
        <f aca="false">+G2046/K2046</f>
        <v>172.2</v>
      </c>
      <c r="J2046" s="4" t="n">
        <f aca="false">+H2046/K2046</f>
        <v>3.5211</v>
      </c>
      <c r="K2046" s="4" t="n">
        <f aca="false">+ROUNDUP(MAX(G2046/12000,H2046/51,1),0)</f>
        <v>1</v>
      </c>
      <c r="L2046" s="4" t="n">
        <f aca="false">+RANDBETWEEN(1,5)</f>
        <v>5</v>
      </c>
      <c r="M2046" s="4" t="str">
        <f aca="false">+VLOOKUP(A2046&amp;B2046,[1]country_org_des!$A$1:$E$1048576,5,0)</f>
        <v>FTL||Supplier_110||Plant_15||FTL_DE_W-DE_W_250</v>
      </c>
      <c r="N2046" s="4" t="n">
        <f aca="false">+FIND("FTL",M2046,2)+4</f>
        <v>34</v>
      </c>
      <c r="O2046" s="0" t="n">
        <f aca="false">+FIND("-",M2046)</f>
        <v>38</v>
      </c>
      <c r="P2046" s="0" t="n">
        <f aca="false">+LEN(M2046)</f>
        <v>46</v>
      </c>
      <c r="Q2046" s="0" t="str">
        <f aca="false">+RIGHT(M2046,P2046-O2046)</f>
        <v>DE_W_250</v>
      </c>
      <c r="R2046" s="0" t="n">
        <f aca="false">+LEN(M2046)-LEN(SUBSTITUTE(M2046,"_",""))</f>
        <v>6</v>
      </c>
      <c r="S2046" s="0" t="n">
        <f aca="false">+FIND("!",T2046)</f>
        <v>43</v>
      </c>
      <c r="T2046" s="0" t="str">
        <f aca="false">+SUBSTITUTE(M2046,"_","!",R2046)</f>
        <v>FTL||Supplier_110||Plant_15||FTL_DE_W-DE_W!250</v>
      </c>
    </row>
    <row r="2047" customFormat="false" ht="12.8" hidden="true" customHeight="false" outlineLevel="0" collapsed="false">
      <c r="A2047" s="0" t="s">
        <v>2268</v>
      </c>
      <c r="B2047" s="0" t="s">
        <v>2047</v>
      </c>
      <c r="C2047" s="0" t="s">
        <v>2272</v>
      </c>
      <c r="D2047" s="0" t="n">
        <v>80</v>
      </c>
      <c r="E2047" s="4" t="str">
        <f aca="false">+LEFT(RIGHT(M2047,P2047-N2047+1),O2047-N2047)</f>
        <v>DE_W</v>
      </c>
      <c r="F2047" s="4" t="str">
        <f aca="false">+RIGHT(LEFT(M2047,S2047-1),S2047-O2047-1)</f>
        <v>DE_W</v>
      </c>
      <c r="G2047" s="4" t="n">
        <f aca="false">+D2047*VLOOKUP(C2047,[1]commodities!A$1:H$1048576,2,0)</f>
        <v>287</v>
      </c>
      <c r="H2047" s="4" t="n">
        <f aca="false">+$D2047*VLOOKUP(C2047,[1]commodities!A$1:H$1048576,3,0)</f>
        <v>5.8685</v>
      </c>
      <c r="I2047" s="4" t="n">
        <f aca="false">+G2047/K2047</f>
        <v>287</v>
      </c>
      <c r="J2047" s="4" t="n">
        <f aca="false">+H2047/K2047</f>
        <v>5.8685</v>
      </c>
      <c r="K2047" s="4" t="n">
        <f aca="false">+ROUNDUP(MAX(G2047/12000,H2047/51,1),0)</f>
        <v>1</v>
      </c>
      <c r="L2047" s="4" t="n">
        <f aca="false">+RANDBETWEEN(1,5)</f>
        <v>3</v>
      </c>
      <c r="M2047" s="4" t="str">
        <f aca="false">+VLOOKUP(A2047&amp;B2047,[1]country_org_des!$A$1:$E$1048576,5,0)</f>
        <v>FTL||Supplier_110||Plant_15||FTL_DE_W-DE_W_250</v>
      </c>
      <c r="N2047" s="4" t="n">
        <f aca="false">+FIND("FTL",M2047,2)+4</f>
        <v>34</v>
      </c>
      <c r="O2047" s="0" t="n">
        <f aca="false">+FIND("-",M2047)</f>
        <v>38</v>
      </c>
      <c r="P2047" s="0" t="n">
        <f aca="false">+LEN(M2047)</f>
        <v>46</v>
      </c>
      <c r="Q2047" s="0" t="str">
        <f aca="false">+RIGHT(M2047,P2047-O2047)</f>
        <v>DE_W_250</v>
      </c>
      <c r="R2047" s="0" t="n">
        <f aca="false">+LEN(M2047)-LEN(SUBSTITUTE(M2047,"_",""))</f>
        <v>6</v>
      </c>
      <c r="S2047" s="0" t="n">
        <f aca="false">+FIND("!",T2047)</f>
        <v>43</v>
      </c>
      <c r="T2047" s="0" t="str">
        <f aca="false">+SUBSTITUTE(M2047,"_","!",R2047)</f>
        <v>FTL||Supplier_110||Plant_15||FTL_DE_W-DE_W!250</v>
      </c>
    </row>
    <row r="2048" customFormat="false" ht="12.8" hidden="true" customHeight="false" outlineLevel="0" collapsed="false">
      <c r="A2048" s="0" t="s">
        <v>2268</v>
      </c>
      <c r="B2048" s="0" t="s">
        <v>2047</v>
      </c>
      <c r="C2048" s="0" t="s">
        <v>2273</v>
      </c>
      <c r="D2048" s="0" t="n">
        <v>592</v>
      </c>
      <c r="E2048" s="4" t="str">
        <f aca="false">+LEFT(RIGHT(M2048,P2048-N2048+1),O2048-N2048)</f>
        <v>DE_W</v>
      </c>
      <c r="F2048" s="4" t="str">
        <f aca="false">+RIGHT(LEFT(M2048,S2048-1),S2048-O2048-1)</f>
        <v>DE_W</v>
      </c>
      <c r="G2048" s="4" t="n">
        <f aca="false">+D2048*VLOOKUP(C2048,[1]commodities!A$1:H$1048576,2,0)</f>
        <v>2123.8</v>
      </c>
      <c r="H2048" s="4" t="n">
        <f aca="false">+$D2048*VLOOKUP(C2048,[1]commodities!A$1:H$1048576,3,0)</f>
        <v>43.4269</v>
      </c>
      <c r="I2048" s="4" t="n">
        <f aca="false">+G2048/K2048</f>
        <v>2123.8</v>
      </c>
      <c r="J2048" s="4" t="n">
        <f aca="false">+H2048/K2048</f>
        <v>43.4269</v>
      </c>
      <c r="K2048" s="4" t="n">
        <f aca="false">+ROUNDUP(MAX(G2048/12000,H2048/51,1),0)</f>
        <v>1</v>
      </c>
      <c r="L2048" s="4" t="n">
        <f aca="false">+RANDBETWEEN(1,5)</f>
        <v>3</v>
      </c>
      <c r="M2048" s="4" t="str">
        <f aca="false">+VLOOKUP(A2048&amp;B2048,[1]country_org_des!$A$1:$E$1048576,5,0)</f>
        <v>FTL||Supplier_110||Plant_15||FTL_DE_W-DE_W_250</v>
      </c>
      <c r="N2048" s="4" t="n">
        <f aca="false">+FIND("FTL",M2048,2)+4</f>
        <v>34</v>
      </c>
      <c r="O2048" s="0" t="n">
        <f aca="false">+FIND("-",M2048)</f>
        <v>38</v>
      </c>
      <c r="P2048" s="0" t="n">
        <f aca="false">+LEN(M2048)</f>
        <v>46</v>
      </c>
      <c r="Q2048" s="0" t="str">
        <f aca="false">+RIGHT(M2048,P2048-O2048)</f>
        <v>DE_W_250</v>
      </c>
      <c r="R2048" s="0" t="n">
        <f aca="false">+LEN(M2048)-LEN(SUBSTITUTE(M2048,"_",""))</f>
        <v>6</v>
      </c>
      <c r="S2048" s="0" t="n">
        <f aca="false">+FIND("!",T2048)</f>
        <v>43</v>
      </c>
      <c r="T2048" s="0" t="str">
        <f aca="false">+SUBSTITUTE(M2048,"_","!",R2048)</f>
        <v>FTL||Supplier_110||Plant_15||FTL_DE_W-DE_W!250</v>
      </c>
    </row>
    <row r="2049" customFormat="false" ht="12.8" hidden="true" customHeight="false" outlineLevel="0" collapsed="false">
      <c r="A2049" s="0" t="s">
        <v>2268</v>
      </c>
      <c r="B2049" s="0" t="s">
        <v>2047</v>
      </c>
      <c r="C2049" s="0" t="s">
        <v>2274</v>
      </c>
      <c r="D2049" s="0" t="n">
        <v>48</v>
      </c>
      <c r="E2049" s="4" t="str">
        <f aca="false">+LEFT(RIGHT(M2049,P2049-N2049+1),O2049-N2049)</f>
        <v>DE_W</v>
      </c>
      <c r="F2049" s="4" t="str">
        <f aca="false">+RIGHT(LEFT(M2049,S2049-1),S2049-O2049-1)</f>
        <v>DE_W</v>
      </c>
      <c r="G2049" s="4" t="n">
        <f aca="false">+D2049*VLOOKUP(C2049,[1]commodities!A$1:H$1048576,2,0)</f>
        <v>172.2</v>
      </c>
      <c r="H2049" s="4" t="n">
        <f aca="false">+$D2049*VLOOKUP(C2049,[1]commodities!A$1:H$1048576,3,0)</f>
        <v>3.5211</v>
      </c>
      <c r="I2049" s="4" t="n">
        <f aca="false">+G2049/K2049</f>
        <v>172.2</v>
      </c>
      <c r="J2049" s="4" t="n">
        <f aca="false">+H2049/K2049</f>
        <v>3.5211</v>
      </c>
      <c r="K2049" s="4" t="n">
        <f aca="false">+ROUNDUP(MAX(G2049/12000,H2049/51,1),0)</f>
        <v>1</v>
      </c>
      <c r="L2049" s="4" t="n">
        <f aca="false">+RANDBETWEEN(1,5)</f>
        <v>1</v>
      </c>
      <c r="M2049" s="4" t="str">
        <f aca="false">+VLOOKUP(A2049&amp;B2049,[1]country_org_des!$A$1:$E$1048576,5,0)</f>
        <v>FTL||Supplier_110||Plant_15||FTL_DE_W-DE_W_250</v>
      </c>
      <c r="N2049" s="4" t="n">
        <f aca="false">+FIND("FTL",M2049,2)+4</f>
        <v>34</v>
      </c>
      <c r="O2049" s="0" t="n">
        <f aca="false">+FIND("-",M2049)</f>
        <v>38</v>
      </c>
      <c r="P2049" s="0" t="n">
        <f aca="false">+LEN(M2049)</f>
        <v>46</v>
      </c>
      <c r="Q2049" s="0" t="str">
        <f aca="false">+RIGHT(M2049,P2049-O2049)</f>
        <v>DE_W_250</v>
      </c>
      <c r="R2049" s="0" t="n">
        <f aca="false">+LEN(M2049)-LEN(SUBSTITUTE(M2049,"_",""))</f>
        <v>6</v>
      </c>
      <c r="S2049" s="0" t="n">
        <f aca="false">+FIND("!",T2049)</f>
        <v>43</v>
      </c>
      <c r="T2049" s="0" t="str">
        <f aca="false">+SUBSTITUTE(M2049,"_","!",R2049)</f>
        <v>FTL||Supplier_110||Plant_15||FTL_DE_W-DE_W!250</v>
      </c>
    </row>
    <row r="2050" customFormat="false" ht="12.8" hidden="true" customHeight="false" outlineLevel="0" collapsed="false">
      <c r="A2050" s="0" t="s">
        <v>2268</v>
      </c>
      <c r="B2050" s="0" t="s">
        <v>2047</v>
      </c>
      <c r="C2050" s="0" t="s">
        <v>2275</v>
      </c>
      <c r="D2050" s="0" t="n">
        <v>80</v>
      </c>
      <c r="E2050" s="4" t="str">
        <f aca="false">+LEFT(RIGHT(M2050,P2050-N2050+1),O2050-N2050)</f>
        <v>DE_W</v>
      </c>
      <c r="F2050" s="4" t="str">
        <f aca="false">+RIGHT(LEFT(M2050,S2050-1),S2050-O2050-1)</f>
        <v>DE_W</v>
      </c>
      <c r="G2050" s="4" t="n">
        <f aca="false">+D2050*VLOOKUP(C2050,[1]commodities!A$1:H$1048576,2,0)</f>
        <v>287</v>
      </c>
      <c r="H2050" s="4" t="n">
        <f aca="false">+$D2050*VLOOKUP(C2050,[1]commodities!A$1:H$1048576,3,0)</f>
        <v>5.8685</v>
      </c>
      <c r="I2050" s="4" t="n">
        <f aca="false">+G2050/K2050</f>
        <v>287</v>
      </c>
      <c r="J2050" s="4" t="n">
        <f aca="false">+H2050/K2050</f>
        <v>5.8685</v>
      </c>
      <c r="K2050" s="4" t="n">
        <f aca="false">+ROUNDUP(MAX(G2050/12000,H2050/51,1),0)</f>
        <v>1</v>
      </c>
      <c r="L2050" s="4" t="n">
        <f aca="false">+RANDBETWEEN(1,5)</f>
        <v>1</v>
      </c>
      <c r="M2050" s="4" t="str">
        <f aca="false">+VLOOKUP(A2050&amp;B2050,[1]country_org_des!$A$1:$E$1048576,5,0)</f>
        <v>FTL||Supplier_110||Plant_15||FTL_DE_W-DE_W_250</v>
      </c>
      <c r="N2050" s="4" t="n">
        <f aca="false">+FIND("FTL",M2050,2)+4</f>
        <v>34</v>
      </c>
      <c r="O2050" s="0" t="n">
        <f aca="false">+FIND("-",M2050)</f>
        <v>38</v>
      </c>
      <c r="P2050" s="0" t="n">
        <f aca="false">+LEN(M2050)</f>
        <v>46</v>
      </c>
      <c r="Q2050" s="0" t="str">
        <f aca="false">+RIGHT(M2050,P2050-O2050)</f>
        <v>DE_W_250</v>
      </c>
      <c r="R2050" s="0" t="n">
        <f aca="false">+LEN(M2050)-LEN(SUBSTITUTE(M2050,"_",""))</f>
        <v>6</v>
      </c>
      <c r="S2050" s="0" t="n">
        <f aca="false">+FIND("!",T2050)</f>
        <v>43</v>
      </c>
      <c r="T2050" s="0" t="str">
        <f aca="false">+SUBSTITUTE(M2050,"_","!",R2050)</f>
        <v>FTL||Supplier_110||Plant_15||FTL_DE_W-DE_W!250</v>
      </c>
    </row>
    <row r="2051" customFormat="false" ht="12.8" hidden="true" customHeight="false" outlineLevel="0" collapsed="false">
      <c r="A2051" s="0" t="s">
        <v>2268</v>
      </c>
      <c r="B2051" s="0" t="s">
        <v>2047</v>
      </c>
      <c r="C2051" s="0" t="s">
        <v>2276</v>
      </c>
      <c r="D2051" s="0" t="n">
        <v>592</v>
      </c>
      <c r="E2051" s="4" t="str">
        <f aca="false">+LEFT(RIGHT(M2051,P2051-N2051+1),O2051-N2051)</f>
        <v>DE_W</v>
      </c>
      <c r="F2051" s="4" t="str">
        <f aca="false">+RIGHT(LEFT(M2051,S2051-1),S2051-O2051-1)</f>
        <v>DE_W</v>
      </c>
      <c r="G2051" s="4" t="n">
        <f aca="false">+D2051*VLOOKUP(C2051,[1]commodities!A$1:H$1048576,2,0)</f>
        <v>2123.8</v>
      </c>
      <c r="H2051" s="4" t="n">
        <f aca="false">+$D2051*VLOOKUP(C2051,[1]commodities!A$1:H$1048576,3,0)</f>
        <v>43.4269</v>
      </c>
      <c r="I2051" s="4" t="n">
        <f aca="false">+G2051/K2051</f>
        <v>2123.8</v>
      </c>
      <c r="J2051" s="4" t="n">
        <f aca="false">+H2051/K2051</f>
        <v>43.4269</v>
      </c>
      <c r="K2051" s="4" t="n">
        <f aca="false">+ROUNDUP(MAX(G2051/12000,H2051/51,1),0)</f>
        <v>1</v>
      </c>
      <c r="L2051" s="4" t="n">
        <f aca="false">+RANDBETWEEN(1,5)</f>
        <v>4</v>
      </c>
      <c r="M2051" s="4" t="str">
        <f aca="false">+VLOOKUP(A2051&amp;B2051,[1]country_org_des!$A$1:$E$1048576,5,0)</f>
        <v>FTL||Supplier_110||Plant_15||FTL_DE_W-DE_W_250</v>
      </c>
      <c r="N2051" s="4" t="n">
        <f aca="false">+FIND("FTL",M2051,2)+4</f>
        <v>34</v>
      </c>
      <c r="O2051" s="0" t="n">
        <f aca="false">+FIND("-",M2051)</f>
        <v>38</v>
      </c>
      <c r="P2051" s="0" t="n">
        <f aca="false">+LEN(M2051)</f>
        <v>46</v>
      </c>
      <c r="Q2051" s="0" t="str">
        <f aca="false">+RIGHT(M2051,P2051-O2051)</f>
        <v>DE_W_250</v>
      </c>
      <c r="R2051" s="0" t="n">
        <f aca="false">+LEN(M2051)-LEN(SUBSTITUTE(M2051,"_",""))</f>
        <v>6</v>
      </c>
      <c r="S2051" s="0" t="n">
        <f aca="false">+FIND("!",T2051)</f>
        <v>43</v>
      </c>
      <c r="T2051" s="0" t="str">
        <f aca="false">+SUBSTITUTE(M2051,"_","!",R2051)</f>
        <v>FTL||Supplier_110||Plant_15||FTL_DE_W-DE_W!250</v>
      </c>
    </row>
    <row r="2052" customFormat="false" ht="12.8" hidden="true" customHeight="false" outlineLevel="0" collapsed="false">
      <c r="A2052" s="0" t="s">
        <v>2277</v>
      </c>
      <c r="B2052" s="0" t="s">
        <v>2047</v>
      </c>
      <c r="C2052" s="0" t="s">
        <v>2278</v>
      </c>
      <c r="D2052" s="0" t="n">
        <v>900</v>
      </c>
      <c r="E2052" s="4" t="str">
        <f aca="false">+LEFT(RIGHT(M2052,P2052-N2052+1),O2052-N2052)</f>
        <v>DE_W</v>
      </c>
      <c r="F2052" s="4" t="str">
        <f aca="false">+RIGHT(LEFT(M2052,S2052-1),S2052-O2052-1)</f>
        <v>DE_W</v>
      </c>
      <c r="G2052" s="4" t="n">
        <f aca="false">+D2052*VLOOKUP(C2052,[1]commodities!A$1:H$1048576,2,0)</f>
        <v>45.60000003</v>
      </c>
      <c r="H2052" s="4" t="n">
        <f aca="false">+$D2052*VLOOKUP(C2052,[1]commodities!A$1:H$1048576,3,0)</f>
        <v>0.07430058</v>
      </c>
      <c r="I2052" s="4" t="n">
        <f aca="false">+G2052/K2052</f>
        <v>45.60000003</v>
      </c>
      <c r="J2052" s="4" t="n">
        <f aca="false">+H2052/K2052</f>
        <v>0.07430058</v>
      </c>
      <c r="K2052" s="4" t="n">
        <f aca="false">+ROUNDUP(MAX(G2052/12000,H2052/51,1),0)</f>
        <v>1</v>
      </c>
      <c r="L2052" s="4" t="n">
        <f aca="false">+RANDBETWEEN(1,5)</f>
        <v>5</v>
      </c>
      <c r="M2052" s="4" t="str">
        <f aca="false">+VLOOKUP(A2052&amp;B2052,[1]country_org_des!$A$1:$E$1048576,5,0)</f>
        <v>FTL||Supplier_116||Plant_15||FTL_DE_W-DE_W_500</v>
      </c>
      <c r="N2052" s="4" t="n">
        <f aca="false">+FIND("FTL",M2052,2)+4</f>
        <v>34</v>
      </c>
      <c r="O2052" s="0" t="n">
        <f aca="false">+FIND("-",M2052)</f>
        <v>38</v>
      </c>
      <c r="P2052" s="0" t="n">
        <f aca="false">+LEN(M2052)</f>
        <v>46</v>
      </c>
      <c r="Q2052" s="0" t="str">
        <f aca="false">+RIGHT(M2052,P2052-O2052)</f>
        <v>DE_W_500</v>
      </c>
      <c r="R2052" s="0" t="n">
        <f aca="false">+LEN(M2052)-LEN(SUBSTITUTE(M2052,"_",""))</f>
        <v>6</v>
      </c>
      <c r="S2052" s="0" t="n">
        <f aca="false">+FIND("!",T2052)</f>
        <v>43</v>
      </c>
      <c r="T2052" s="0" t="str">
        <f aca="false">+SUBSTITUTE(M2052,"_","!",R2052)</f>
        <v>FTL||Supplier_116||Plant_15||FTL_DE_W-DE_W!500</v>
      </c>
    </row>
    <row r="2053" customFormat="false" ht="12.8" hidden="true" customHeight="false" outlineLevel="0" collapsed="false">
      <c r="A2053" s="0" t="s">
        <v>2277</v>
      </c>
      <c r="B2053" s="0" t="s">
        <v>2047</v>
      </c>
      <c r="C2053" s="0" t="s">
        <v>2279</v>
      </c>
      <c r="D2053" s="0" t="n">
        <v>2250</v>
      </c>
      <c r="E2053" s="4" t="str">
        <f aca="false">+LEFT(RIGHT(M2053,P2053-N2053+1),O2053-N2053)</f>
        <v>DE_W</v>
      </c>
      <c r="F2053" s="4" t="str">
        <f aca="false">+RIGHT(LEFT(M2053,S2053-1),S2053-O2053-1)</f>
        <v>DE_W</v>
      </c>
      <c r="G2053" s="4" t="n">
        <f aca="false">+D2053*VLOOKUP(C2053,[1]commodities!A$1:H$1048576,2,0)</f>
        <v>181.8</v>
      </c>
      <c r="H2053" s="4" t="n">
        <f aca="false">+$D2053*VLOOKUP(C2053,[1]commodities!A$1:H$1048576,3,0)</f>
        <v>0.6506325</v>
      </c>
      <c r="I2053" s="4" t="n">
        <f aca="false">+G2053/K2053</f>
        <v>181.8</v>
      </c>
      <c r="J2053" s="4" t="n">
        <f aca="false">+H2053/K2053</f>
        <v>0.6506325</v>
      </c>
      <c r="K2053" s="4" t="n">
        <f aca="false">+ROUNDUP(MAX(G2053/12000,H2053/51,1),0)</f>
        <v>1</v>
      </c>
      <c r="L2053" s="4" t="n">
        <f aca="false">+RANDBETWEEN(1,5)</f>
        <v>3</v>
      </c>
      <c r="M2053" s="4" t="str">
        <f aca="false">+VLOOKUP(A2053&amp;B2053,[1]country_org_des!$A$1:$E$1048576,5,0)</f>
        <v>FTL||Supplier_116||Plant_15||FTL_DE_W-DE_W_500</v>
      </c>
      <c r="N2053" s="4" t="n">
        <f aca="false">+FIND("FTL",M2053,2)+4</f>
        <v>34</v>
      </c>
      <c r="O2053" s="0" t="n">
        <f aca="false">+FIND("-",M2053)</f>
        <v>38</v>
      </c>
      <c r="P2053" s="0" t="n">
        <f aca="false">+LEN(M2053)</f>
        <v>46</v>
      </c>
      <c r="Q2053" s="0" t="str">
        <f aca="false">+RIGHT(M2053,P2053-O2053)</f>
        <v>DE_W_500</v>
      </c>
      <c r="R2053" s="0" t="n">
        <f aca="false">+LEN(M2053)-LEN(SUBSTITUTE(M2053,"_",""))</f>
        <v>6</v>
      </c>
      <c r="S2053" s="0" t="n">
        <f aca="false">+FIND("!",T2053)</f>
        <v>43</v>
      </c>
      <c r="T2053" s="0" t="str">
        <f aca="false">+SUBSTITUTE(M2053,"_","!",R2053)</f>
        <v>FTL||Supplier_116||Plant_15||FTL_DE_W-DE_W!500</v>
      </c>
    </row>
    <row r="2054" customFormat="false" ht="12.8" hidden="true" customHeight="false" outlineLevel="0" collapsed="false">
      <c r="A2054" s="0" t="s">
        <v>2280</v>
      </c>
      <c r="B2054" s="0" t="s">
        <v>2047</v>
      </c>
      <c r="C2054" s="0" t="s">
        <v>2281</v>
      </c>
      <c r="D2054" s="0" t="n">
        <v>2000</v>
      </c>
      <c r="E2054" s="4" t="str">
        <f aca="false">+LEFT(RIGHT(M2054,P2054-N2054+1),O2054-N2054)</f>
        <v>DE_W</v>
      </c>
      <c r="F2054" s="4" t="str">
        <f aca="false">+RIGHT(LEFT(M2054,S2054-1),S2054-O2054-1)</f>
        <v>DE_W</v>
      </c>
      <c r="G2054" s="4" t="n">
        <f aca="false">+D2054*VLOOKUP(C2054,[1]commodities!A$1:H$1048576,2,0)</f>
        <v>144</v>
      </c>
      <c r="H2054" s="4" t="n">
        <f aca="false">+$D2054*VLOOKUP(C2054,[1]commodities!A$1:H$1048576,3,0)</f>
        <v>6.162</v>
      </c>
      <c r="I2054" s="4" t="n">
        <f aca="false">+G2054/K2054</f>
        <v>144</v>
      </c>
      <c r="J2054" s="4" t="n">
        <f aca="false">+H2054/K2054</f>
        <v>6.162</v>
      </c>
      <c r="K2054" s="4" t="n">
        <f aca="false">+ROUNDUP(MAX(G2054/12000,H2054/51,1),0)</f>
        <v>1</v>
      </c>
      <c r="L2054" s="4" t="n">
        <f aca="false">+RANDBETWEEN(1,5)</f>
        <v>2</v>
      </c>
      <c r="M2054" s="4" t="str">
        <f aca="false">+VLOOKUP(A2054&amp;B2054,[1]country_org_des!$A$1:$E$1048576,5,0)</f>
        <v>FTL||Supplier_244||Plant_15||FTL_DE_W-DE_W_1000</v>
      </c>
      <c r="N2054" s="4" t="n">
        <f aca="false">+FIND("FTL",M2054,2)+4</f>
        <v>34</v>
      </c>
      <c r="O2054" s="0" t="n">
        <f aca="false">+FIND("-",M2054)</f>
        <v>38</v>
      </c>
      <c r="P2054" s="0" t="n">
        <f aca="false">+LEN(M2054)</f>
        <v>47</v>
      </c>
      <c r="Q2054" s="0" t="str">
        <f aca="false">+RIGHT(M2054,P2054-O2054)</f>
        <v>DE_W_1000</v>
      </c>
      <c r="R2054" s="0" t="n">
        <f aca="false">+LEN(M2054)-LEN(SUBSTITUTE(M2054,"_",""))</f>
        <v>6</v>
      </c>
      <c r="S2054" s="0" t="n">
        <f aca="false">+FIND("!",T2054)</f>
        <v>43</v>
      </c>
      <c r="T2054" s="0" t="str">
        <f aca="false">+SUBSTITUTE(M2054,"_","!",R2054)</f>
        <v>FTL||Supplier_244||Plant_15||FTL_DE_W-DE_W!1000</v>
      </c>
    </row>
    <row r="2055" customFormat="false" ht="12.8" hidden="true" customHeight="false" outlineLevel="0" collapsed="false">
      <c r="A2055" s="0" t="s">
        <v>1648</v>
      </c>
      <c r="B2055" s="0" t="s">
        <v>2047</v>
      </c>
      <c r="C2055" s="0" t="s">
        <v>2282</v>
      </c>
      <c r="D2055" s="0" t="n">
        <v>2600</v>
      </c>
      <c r="E2055" s="4" t="str">
        <f aca="false">+LEFT(RIGHT(M2055,P2055-N2055+1),O2055-N2055)</f>
        <v>DE_W</v>
      </c>
      <c r="F2055" s="4" t="str">
        <f aca="false">+RIGHT(LEFT(M2055,S2055-1),S2055-O2055-1)</f>
        <v>DE_W</v>
      </c>
      <c r="G2055" s="4" t="n">
        <f aca="false">+D2055*VLOOKUP(C2055,[1]commodities!A$1:H$1048576,2,0)</f>
        <v>75.80000012</v>
      </c>
      <c r="H2055" s="4" t="n">
        <f aca="false">+$D2055*VLOOKUP(C2055,[1]commodities!A$1:H$1048576,3,0)</f>
        <v>0.70559996</v>
      </c>
      <c r="I2055" s="4" t="n">
        <f aca="false">+G2055/K2055</f>
        <v>75.80000012</v>
      </c>
      <c r="J2055" s="4" t="n">
        <f aca="false">+H2055/K2055</f>
        <v>0.70559996</v>
      </c>
      <c r="K2055" s="4" t="n">
        <f aca="false">+ROUNDUP(MAX(G2055/12000,H2055/51,1),0)</f>
        <v>1</v>
      </c>
      <c r="L2055" s="4" t="n">
        <f aca="false">+RANDBETWEEN(1,5)</f>
        <v>5</v>
      </c>
      <c r="M2055" s="4" t="str">
        <f aca="false">+VLOOKUP(A2055&amp;B2055,[1]country_org_des!$A$1:$E$1048576,5,0)</f>
        <v>FTL||Supplier_174||Plant_15||FTL_DE_W-DE_W_1000</v>
      </c>
      <c r="N2055" s="4" t="n">
        <f aca="false">+FIND("FTL",M2055,2)+4</f>
        <v>34</v>
      </c>
      <c r="O2055" s="0" t="n">
        <f aca="false">+FIND("-",M2055)</f>
        <v>38</v>
      </c>
      <c r="P2055" s="0" t="n">
        <f aca="false">+LEN(M2055)</f>
        <v>47</v>
      </c>
      <c r="Q2055" s="0" t="str">
        <f aca="false">+RIGHT(M2055,P2055-O2055)</f>
        <v>DE_W_1000</v>
      </c>
      <c r="R2055" s="0" t="n">
        <f aca="false">+LEN(M2055)-LEN(SUBSTITUTE(M2055,"_",""))</f>
        <v>6</v>
      </c>
      <c r="S2055" s="0" t="n">
        <f aca="false">+FIND("!",T2055)</f>
        <v>43</v>
      </c>
      <c r="T2055" s="0" t="str">
        <f aca="false">+SUBSTITUTE(M2055,"_","!",R2055)</f>
        <v>FTL||Supplier_174||Plant_15||FTL_DE_W-DE_W!1000</v>
      </c>
    </row>
    <row r="2056" customFormat="false" ht="12.8" hidden="true" customHeight="false" outlineLevel="0" collapsed="false">
      <c r="A2056" s="0" t="s">
        <v>2283</v>
      </c>
      <c r="B2056" s="0" t="s">
        <v>2047</v>
      </c>
      <c r="C2056" s="0" t="s">
        <v>2284</v>
      </c>
      <c r="D2056" s="0" t="n">
        <v>3200</v>
      </c>
      <c r="E2056" s="4" t="str">
        <f aca="false">+LEFT(RIGHT(M2056,P2056-N2056+1),O2056-N2056)</f>
        <v>DE_W</v>
      </c>
      <c r="F2056" s="4" t="str">
        <f aca="false">+RIGHT(LEFT(M2056,S2056-1),S2056-O2056-1)</f>
        <v>DE_W</v>
      </c>
      <c r="G2056" s="4" t="n">
        <f aca="false">+D2056*VLOOKUP(C2056,[1]commodities!A$1:H$1048576,2,0)</f>
        <v>153.36</v>
      </c>
      <c r="H2056" s="4" t="n">
        <f aca="false">+$D2056*VLOOKUP(C2056,[1]commodities!A$1:H$1048576,3,0)</f>
        <v>0.14112</v>
      </c>
      <c r="I2056" s="4" t="n">
        <f aca="false">+G2056/K2056</f>
        <v>153.36</v>
      </c>
      <c r="J2056" s="4" t="n">
        <f aca="false">+H2056/K2056</f>
        <v>0.14112</v>
      </c>
      <c r="K2056" s="4" t="n">
        <f aca="false">+ROUNDUP(MAX(G2056/12000,H2056/51,1),0)</f>
        <v>1</v>
      </c>
      <c r="L2056" s="4" t="n">
        <f aca="false">+RANDBETWEEN(1,5)</f>
        <v>3</v>
      </c>
      <c r="M2056" s="4" t="str">
        <f aca="false">+VLOOKUP(A2056&amp;B2056,[1]country_org_des!$A$1:$E$1048576,5,0)</f>
        <v>FTL||Supplier_77||Plant_15||FTL_DE_W-DE_W_500</v>
      </c>
      <c r="N2056" s="4" t="n">
        <f aca="false">+FIND("FTL",M2056,2)+4</f>
        <v>33</v>
      </c>
      <c r="O2056" s="0" t="n">
        <f aca="false">+FIND("-",M2056)</f>
        <v>37</v>
      </c>
      <c r="P2056" s="0" t="n">
        <f aca="false">+LEN(M2056)</f>
        <v>45</v>
      </c>
      <c r="Q2056" s="0" t="str">
        <f aca="false">+RIGHT(M2056,P2056-O2056)</f>
        <v>DE_W_500</v>
      </c>
      <c r="R2056" s="0" t="n">
        <f aca="false">+LEN(M2056)-LEN(SUBSTITUTE(M2056,"_",""))</f>
        <v>6</v>
      </c>
      <c r="S2056" s="0" t="n">
        <f aca="false">+FIND("!",T2056)</f>
        <v>42</v>
      </c>
      <c r="T2056" s="0" t="str">
        <f aca="false">+SUBSTITUTE(M2056,"_","!",R2056)</f>
        <v>FTL||Supplier_77||Plant_15||FTL_DE_W-DE_W!500</v>
      </c>
    </row>
    <row r="2057" customFormat="false" ht="12.8" hidden="true" customHeight="false" outlineLevel="0" collapsed="false">
      <c r="A2057" s="0" t="s">
        <v>1071</v>
      </c>
      <c r="B2057" s="0" t="s">
        <v>2047</v>
      </c>
      <c r="C2057" s="0" t="s">
        <v>2285</v>
      </c>
      <c r="D2057" s="0" t="n">
        <v>2080</v>
      </c>
      <c r="E2057" s="4" t="str">
        <f aca="false">+LEFT(RIGHT(M2057,P2057-N2057+1),O2057-N2057)</f>
        <v>DE_W</v>
      </c>
      <c r="F2057" s="4" t="str">
        <f aca="false">+RIGHT(LEFT(M2057,S2057-1),S2057-O2057-1)</f>
        <v>DE_W</v>
      </c>
      <c r="G2057" s="4" t="n">
        <f aca="false">+D2057*VLOOKUP(C2057,[1]commodities!A$1:H$1048576,2,0)</f>
        <v>3949.4</v>
      </c>
      <c r="H2057" s="4" t="n">
        <f aca="false">+$D2057*VLOOKUP(C2057,[1]commodities!A$1:H$1048576,3,0)</f>
        <v>15.6</v>
      </c>
      <c r="I2057" s="4" t="n">
        <f aca="false">+G2057/K2057</f>
        <v>3949.4</v>
      </c>
      <c r="J2057" s="4" t="n">
        <f aca="false">+H2057/K2057</f>
        <v>15.6</v>
      </c>
      <c r="K2057" s="4" t="n">
        <f aca="false">+ROUNDUP(MAX(G2057/12000,H2057/51,1),0)</f>
        <v>1</v>
      </c>
      <c r="L2057" s="4" t="n">
        <f aca="false">+RANDBETWEEN(1,5)</f>
        <v>2</v>
      </c>
      <c r="M2057" s="4" t="str">
        <f aca="false">+VLOOKUP(A2057&amp;B2057,[1]country_org_des!$A$1:$E$1048576,5,0)</f>
        <v>FTL||Supplier_214||Plant_15||FTL_DE_W-DE_W_1000</v>
      </c>
      <c r="N2057" s="4" t="n">
        <f aca="false">+FIND("FTL",M2057,2)+4</f>
        <v>34</v>
      </c>
      <c r="O2057" s="0" t="n">
        <f aca="false">+FIND("-",M2057)</f>
        <v>38</v>
      </c>
      <c r="P2057" s="0" t="n">
        <f aca="false">+LEN(M2057)</f>
        <v>47</v>
      </c>
      <c r="Q2057" s="0" t="str">
        <f aca="false">+RIGHT(M2057,P2057-O2057)</f>
        <v>DE_W_1000</v>
      </c>
      <c r="R2057" s="0" t="n">
        <f aca="false">+LEN(M2057)-LEN(SUBSTITUTE(M2057,"_",""))</f>
        <v>6</v>
      </c>
      <c r="S2057" s="0" t="n">
        <f aca="false">+FIND("!",T2057)</f>
        <v>43</v>
      </c>
      <c r="T2057" s="0" t="str">
        <f aca="false">+SUBSTITUTE(M2057,"_","!",R2057)</f>
        <v>FTL||Supplier_214||Plant_15||FTL_DE_W-DE_W!1000</v>
      </c>
    </row>
    <row r="2058" customFormat="false" ht="12.8" hidden="true" customHeight="false" outlineLevel="0" collapsed="false">
      <c r="A2058" s="0" t="s">
        <v>1071</v>
      </c>
      <c r="B2058" s="0" t="s">
        <v>2047</v>
      </c>
      <c r="C2058" s="0" t="s">
        <v>2286</v>
      </c>
      <c r="D2058" s="0" t="n">
        <v>2080</v>
      </c>
      <c r="E2058" s="4" t="str">
        <f aca="false">+LEFT(RIGHT(M2058,P2058-N2058+1),O2058-N2058)</f>
        <v>DE_W</v>
      </c>
      <c r="F2058" s="4" t="str">
        <f aca="false">+RIGHT(LEFT(M2058,S2058-1),S2058-O2058-1)</f>
        <v>DE_W</v>
      </c>
      <c r="G2058" s="4" t="n">
        <f aca="false">+D2058*VLOOKUP(C2058,[1]commodities!A$1:H$1048576,2,0)</f>
        <v>3949.4</v>
      </c>
      <c r="H2058" s="4" t="n">
        <f aca="false">+$D2058*VLOOKUP(C2058,[1]commodities!A$1:H$1048576,3,0)</f>
        <v>15.6</v>
      </c>
      <c r="I2058" s="4" t="n">
        <f aca="false">+G2058/K2058</f>
        <v>3949.4</v>
      </c>
      <c r="J2058" s="4" t="n">
        <f aca="false">+H2058/K2058</f>
        <v>15.6</v>
      </c>
      <c r="K2058" s="4" t="n">
        <f aca="false">+ROUNDUP(MAX(G2058/12000,H2058/51,1),0)</f>
        <v>1</v>
      </c>
      <c r="L2058" s="4" t="n">
        <f aca="false">+RANDBETWEEN(1,5)</f>
        <v>5</v>
      </c>
      <c r="M2058" s="4" t="str">
        <f aca="false">+VLOOKUP(A2058&amp;B2058,[1]country_org_des!$A$1:$E$1048576,5,0)</f>
        <v>FTL||Supplier_214||Plant_15||FTL_DE_W-DE_W_1000</v>
      </c>
      <c r="N2058" s="4" t="n">
        <f aca="false">+FIND("FTL",M2058,2)+4</f>
        <v>34</v>
      </c>
      <c r="O2058" s="0" t="n">
        <f aca="false">+FIND("-",M2058)</f>
        <v>38</v>
      </c>
      <c r="P2058" s="0" t="n">
        <f aca="false">+LEN(M2058)</f>
        <v>47</v>
      </c>
      <c r="Q2058" s="0" t="str">
        <f aca="false">+RIGHT(M2058,P2058-O2058)</f>
        <v>DE_W_1000</v>
      </c>
      <c r="R2058" s="0" t="n">
        <f aca="false">+LEN(M2058)-LEN(SUBSTITUTE(M2058,"_",""))</f>
        <v>6</v>
      </c>
      <c r="S2058" s="0" t="n">
        <f aca="false">+FIND("!",T2058)</f>
        <v>43</v>
      </c>
      <c r="T2058" s="0" t="str">
        <f aca="false">+SUBSTITUTE(M2058,"_","!",R2058)</f>
        <v>FTL||Supplier_214||Plant_15||FTL_DE_W-DE_W!1000</v>
      </c>
    </row>
    <row r="2059" customFormat="false" ht="12.8" hidden="true" customHeight="false" outlineLevel="0" collapsed="false">
      <c r="A2059" s="0" t="s">
        <v>1071</v>
      </c>
      <c r="B2059" s="0" t="s">
        <v>2047</v>
      </c>
      <c r="C2059" s="0" t="s">
        <v>2287</v>
      </c>
      <c r="D2059" s="0" t="n">
        <v>320</v>
      </c>
      <c r="E2059" s="4" t="str">
        <f aca="false">+LEFT(RIGHT(M2059,P2059-N2059+1),O2059-N2059)</f>
        <v>DE_W</v>
      </c>
      <c r="F2059" s="4" t="str">
        <f aca="false">+RIGHT(LEFT(M2059,S2059-1),S2059-O2059-1)</f>
        <v>DE_W</v>
      </c>
      <c r="G2059" s="4" t="n">
        <f aca="false">+D2059*VLOOKUP(C2059,[1]commodities!A$1:H$1048576,2,0)</f>
        <v>607.6</v>
      </c>
      <c r="H2059" s="4" t="n">
        <f aca="false">+$D2059*VLOOKUP(C2059,[1]commodities!A$1:H$1048576,3,0)</f>
        <v>2.4</v>
      </c>
      <c r="I2059" s="4" t="n">
        <f aca="false">+G2059/K2059</f>
        <v>607.6</v>
      </c>
      <c r="J2059" s="4" t="n">
        <f aca="false">+H2059/K2059</f>
        <v>2.4</v>
      </c>
      <c r="K2059" s="4" t="n">
        <f aca="false">+ROUNDUP(MAX(G2059/12000,H2059/51,1),0)</f>
        <v>1</v>
      </c>
      <c r="L2059" s="4" t="n">
        <f aca="false">+RANDBETWEEN(1,5)</f>
        <v>3</v>
      </c>
      <c r="M2059" s="4" t="str">
        <f aca="false">+VLOOKUP(A2059&amp;B2059,[1]country_org_des!$A$1:$E$1048576,5,0)</f>
        <v>FTL||Supplier_214||Plant_15||FTL_DE_W-DE_W_1000</v>
      </c>
      <c r="N2059" s="4" t="n">
        <f aca="false">+FIND("FTL",M2059,2)+4</f>
        <v>34</v>
      </c>
      <c r="O2059" s="0" t="n">
        <f aca="false">+FIND("-",M2059)</f>
        <v>38</v>
      </c>
      <c r="P2059" s="0" t="n">
        <f aca="false">+LEN(M2059)</f>
        <v>47</v>
      </c>
      <c r="Q2059" s="0" t="str">
        <f aca="false">+RIGHT(M2059,P2059-O2059)</f>
        <v>DE_W_1000</v>
      </c>
      <c r="R2059" s="0" t="n">
        <f aca="false">+LEN(M2059)-LEN(SUBSTITUTE(M2059,"_",""))</f>
        <v>6</v>
      </c>
      <c r="S2059" s="0" t="n">
        <f aca="false">+FIND("!",T2059)</f>
        <v>43</v>
      </c>
      <c r="T2059" s="0" t="str">
        <f aca="false">+SUBSTITUTE(M2059,"_","!",R2059)</f>
        <v>FTL||Supplier_214||Plant_15||FTL_DE_W-DE_W!1000</v>
      </c>
    </row>
    <row r="2060" customFormat="false" ht="12.8" hidden="true" customHeight="false" outlineLevel="0" collapsed="false">
      <c r="A2060" s="0" t="s">
        <v>1071</v>
      </c>
      <c r="B2060" s="0" t="s">
        <v>2047</v>
      </c>
      <c r="C2060" s="0" t="s">
        <v>2288</v>
      </c>
      <c r="D2060" s="0" t="n">
        <v>320</v>
      </c>
      <c r="E2060" s="4" t="str">
        <f aca="false">+LEFT(RIGHT(M2060,P2060-N2060+1),O2060-N2060)</f>
        <v>DE_W</v>
      </c>
      <c r="F2060" s="4" t="str">
        <f aca="false">+RIGHT(LEFT(M2060,S2060-1),S2060-O2060-1)</f>
        <v>DE_W</v>
      </c>
      <c r="G2060" s="4" t="n">
        <f aca="false">+D2060*VLOOKUP(C2060,[1]commodities!A$1:H$1048576,2,0)</f>
        <v>607.6</v>
      </c>
      <c r="H2060" s="4" t="n">
        <f aca="false">+$D2060*VLOOKUP(C2060,[1]commodities!A$1:H$1048576,3,0)</f>
        <v>2.4</v>
      </c>
      <c r="I2060" s="4" t="n">
        <f aca="false">+G2060/K2060</f>
        <v>607.6</v>
      </c>
      <c r="J2060" s="4" t="n">
        <f aca="false">+H2060/K2060</f>
        <v>2.4</v>
      </c>
      <c r="K2060" s="4" t="n">
        <f aca="false">+ROUNDUP(MAX(G2060/12000,H2060/51,1),0)</f>
        <v>1</v>
      </c>
      <c r="L2060" s="4" t="n">
        <f aca="false">+RANDBETWEEN(1,5)</f>
        <v>5</v>
      </c>
      <c r="M2060" s="4" t="str">
        <f aca="false">+VLOOKUP(A2060&amp;B2060,[1]country_org_des!$A$1:$E$1048576,5,0)</f>
        <v>FTL||Supplier_214||Plant_15||FTL_DE_W-DE_W_1000</v>
      </c>
      <c r="N2060" s="4" t="n">
        <f aca="false">+FIND("FTL",M2060,2)+4</f>
        <v>34</v>
      </c>
      <c r="O2060" s="0" t="n">
        <f aca="false">+FIND("-",M2060)</f>
        <v>38</v>
      </c>
      <c r="P2060" s="0" t="n">
        <f aca="false">+LEN(M2060)</f>
        <v>47</v>
      </c>
      <c r="Q2060" s="0" t="str">
        <f aca="false">+RIGHT(M2060,P2060-O2060)</f>
        <v>DE_W_1000</v>
      </c>
      <c r="R2060" s="0" t="n">
        <f aca="false">+LEN(M2060)-LEN(SUBSTITUTE(M2060,"_",""))</f>
        <v>6</v>
      </c>
      <c r="S2060" s="0" t="n">
        <f aca="false">+FIND("!",T2060)</f>
        <v>43</v>
      </c>
      <c r="T2060" s="0" t="str">
        <f aca="false">+SUBSTITUTE(M2060,"_","!",R2060)</f>
        <v>FTL||Supplier_214||Plant_15||FTL_DE_W-DE_W!1000</v>
      </c>
    </row>
    <row r="2061" customFormat="false" ht="12.8" hidden="true" customHeight="false" outlineLevel="0" collapsed="false">
      <c r="A2061" s="0" t="s">
        <v>1071</v>
      </c>
      <c r="B2061" s="0" t="s">
        <v>2047</v>
      </c>
      <c r="C2061" s="0" t="s">
        <v>2289</v>
      </c>
      <c r="D2061" s="0" t="n">
        <v>160</v>
      </c>
      <c r="E2061" s="4" t="str">
        <f aca="false">+LEFT(RIGHT(M2061,P2061-N2061+1),O2061-N2061)</f>
        <v>DE_W</v>
      </c>
      <c r="F2061" s="4" t="str">
        <f aca="false">+RIGHT(LEFT(M2061,S2061-1),S2061-O2061-1)</f>
        <v>DE_W</v>
      </c>
      <c r="G2061" s="4" t="n">
        <f aca="false">+D2061*VLOOKUP(C2061,[1]commodities!A$1:H$1048576,2,0)</f>
        <v>303.8</v>
      </c>
      <c r="H2061" s="4" t="n">
        <f aca="false">+$D2061*VLOOKUP(C2061,[1]commodities!A$1:H$1048576,3,0)</f>
        <v>1.2</v>
      </c>
      <c r="I2061" s="4" t="n">
        <f aca="false">+G2061/K2061</f>
        <v>303.8</v>
      </c>
      <c r="J2061" s="4" t="n">
        <f aca="false">+H2061/K2061</f>
        <v>1.2</v>
      </c>
      <c r="K2061" s="4" t="n">
        <f aca="false">+ROUNDUP(MAX(G2061/12000,H2061/51,1),0)</f>
        <v>1</v>
      </c>
      <c r="L2061" s="4" t="n">
        <f aca="false">+RANDBETWEEN(1,5)</f>
        <v>4</v>
      </c>
      <c r="M2061" s="4" t="str">
        <f aca="false">+VLOOKUP(A2061&amp;B2061,[1]country_org_des!$A$1:$E$1048576,5,0)</f>
        <v>FTL||Supplier_214||Plant_15||FTL_DE_W-DE_W_1000</v>
      </c>
      <c r="N2061" s="4" t="n">
        <f aca="false">+FIND("FTL",M2061,2)+4</f>
        <v>34</v>
      </c>
      <c r="O2061" s="0" t="n">
        <f aca="false">+FIND("-",M2061)</f>
        <v>38</v>
      </c>
      <c r="P2061" s="0" t="n">
        <f aca="false">+LEN(M2061)</f>
        <v>47</v>
      </c>
      <c r="Q2061" s="0" t="str">
        <f aca="false">+RIGHT(M2061,P2061-O2061)</f>
        <v>DE_W_1000</v>
      </c>
      <c r="R2061" s="0" t="n">
        <f aca="false">+LEN(M2061)-LEN(SUBSTITUTE(M2061,"_",""))</f>
        <v>6</v>
      </c>
      <c r="S2061" s="0" t="n">
        <f aca="false">+FIND("!",T2061)</f>
        <v>43</v>
      </c>
      <c r="T2061" s="0" t="str">
        <f aca="false">+SUBSTITUTE(M2061,"_","!",R2061)</f>
        <v>FTL||Supplier_214||Plant_15||FTL_DE_W-DE_W!1000</v>
      </c>
    </row>
    <row r="2062" customFormat="false" ht="12.8" hidden="true" customHeight="false" outlineLevel="0" collapsed="false">
      <c r="A2062" s="0" t="s">
        <v>1071</v>
      </c>
      <c r="B2062" s="0" t="s">
        <v>2047</v>
      </c>
      <c r="C2062" s="0" t="s">
        <v>2290</v>
      </c>
      <c r="D2062" s="0" t="n">
        <v>320</v>
      </c>
      <c r="E2062" s="4" t="str">
        <f aca="false">+LEFT(RIGHT(M2062,P2062-N2062+1),O2062-N2062)</f>
        <v>DE_W</v>
      </c>
      <c r="F2062" s="4" t="str">
        <f aca="false">+RIGHT(LEFT(M2062,S2062-1),S2062-O2062-1)</f>
        <v>DE_W</v>
      </c>
      <c r="G2062" s="4" t="n">
        <f aca="false">+D2062*VLOOKUP(C2062,[1]commodities!A$1:H$1048576,2,0)</f>
        <v>607.6</v>
      </c>
      <c r="H2062" s="4" t="n">
        <f aca="false">+$D2062*VLOOKUP(C2062,[1]commodities!A$1:H$1048576,3,0)</f>
        <v>2.4</v>
      </c>
      <c r="I2062" s="4" t="n">
        <f aca="false">+G2062/K2062</f>
        <v>607.6</v>
      </c>
      <c r="J2062" s="4" t="n">
        <f aca="false">+H2062/K2062</f>
        <v>2.4</v>
      </c>
      <c r="K2062" s="4" t="n">
        <f aca="false">+ROUNDUP(MAX(G2062/12000,H2062/51,1),0)</f>
        <v>1</v>
      </c>
      <c r="L2062" s="4" t="n">
        <f aca="false">+RANDBETWEEN(1,5)</f>
        <v>2</v>
      </c>
      <c r="M2062" s="4" t="str">
        <f aca="false">+VLOOKUP(A2062&amp;B2062,[1]country_org_des!$A$1:$E$1048576,5,0)</f>
        <v>FTL||Supplier_214||Plant_15||FTL_DE_W-DE_W_1000</v>
      </c>
      <c r="N2062" s="4" t="n">
        <f aca="false">+FIND("FTL",M2062,2)+4</f>
        <v>34</v>
      </c>
      <c r="O2062" s="0" t="n">
        <f aca="false">+FIND("-",M2062)</f>
        <v>38</v>
      </c>
      <c r="P2062" s="0" t="n">
        <f aca="false">+LEN(M2062)</f>
        <v>47</v>
      </c>
      <c r="Q2062" s="0" t="str">
        <f aca="false">+RIGHT(M2062,P2062-O2062)</f>
        <v>DE_W_1000</v>
      </c>
      <c r="R2062" s="0" t="n">
        <f aca="false">+LEN(M2062)-LEN(SUBSTITUTE(M2062,"_",""))</f>
        <v>6</v>
      </c>
      <c r="S2062" s="0" t="n">
        <f aca="false">+FIND("!",T2062)</f>
        <v>43</v>
      </c>
      <c r="T2062" s="0" t="str">
        <f aca="false">+SUBSTITUTE(M2062,"_","!",R2062)</f>
        <v>FTL||Supplier_214||Plant_15||FTL_DE_W-DE_W!1000</v>
      </c>
    </row>
    <row r="2063" customFormat="false" ht="12.8" hidden="true" customHeight="false" outlineLevel="0" collapsed="false">
      <c r="A2063" s="0" t="s">
        <v>1071</v>
      </c>
      <c r="B2063" s="0" t="s">
        <v>2047</v>
      </c>
      <c r="C2063" s="0" t="s">
        <v>2291</v>
      </c>
      <c r="D2063" s="0" t="n">
        <v>750</v>
      </c>
      <c r="E2063" s="4" t="str">
        <f aca="false">+LEFT(RIGHT(M2063,P2063-N2063+1),O2063-N2063)</f>
        <v>DE_W</v>
      </c>
      <c r="F2063" s="4" t="str">
        <f aca="false">+RIGHT(LEFT(M2063,S2063-1),S2063-O2063-1)</f>
        <v>DE_W</v>
      </c>
      <c r="G2063" s="4" t="n">
        <f aca="false">+D2063*VLOOKUP(C2063,[1]commodities!A$1:H$1048576,2,0)</f>
        <v>1062.75</v>
      </c>
      <c r="H2063" s="4" t="n">
        <f aca="false">+$D2063*VLOOKUP(C2063,[1]commodities!A$1:H$1048576,3,0)</f>
        <v>2.7504</v>
      </c>
      <c r="I2063" s="4" t="n">
        <f aca="false">+G2063/K2063</f>
        <v>1062.75</v>
      </c>
      <c r="J2063" s="4" t="n">
        <f aca="false">+H2063/K2063</f>
        <v>2.7504</v>
      </c>
      <c r="K2063" s="4" t="n">
        <f aca="false">+ROUNDUP(MAX(G2063/12000,H2063/51,1),0)</f>
        <v>1</v>
      </c>
      <c r="L2063" s="4" t="n">
        <f aca="false">+RANDBETWEEN(1,5)</f>
        <v>5</v>
      </c>
      <c r="M2063" s="4" t="str">
        <f aca="false">+VLOOKUP(A2063&amp;B2063,[1]country_org_des!$A$1:$E$1048576,5,0)</f>
        <v>FTL||Supplier_214||Plant_15||FTL_DE_W-DE_W_1000</v>
      </c>
      <c r="N2063" s="4" t="n">
        <f aca="false">+FIND("FTL",M2063,2)+4</f>
        <v>34</v>
      </c>
      <c r="O2063" s="0" t="n">
        <f aca="false">+FIND("-",M2063)</f>
        <v>38</v>
      </c>
      <c r="P2063" s="0" t="n">
        <f aca="false">+LEN(M2063)</f>
        <v>47</v>
      </c>
      <c r="Q2063" s="0" t="str">
        <f aca="false">+RIGHT(M2063,P2063-O2063)</f>
        <v>DE_W_1000</v>
      </c>
      <c r="R2063" s="0" t="n">
        <f aca="false">+LEN(M2063)-LEN(SUBSTITUTE(M2063,"_",""))</f>
        <v>6</v>
      </c>
      <c r="S2063" s="0" t="n">
        <f aca="false">+FIND("!",T2063)</f>
        <v>43</v>
      </c>
      <c r="T2063" s="0" t="str">
        <f aca="false">+SUBSTITUTE(M2063,"_","!",R2063)</f>
        <v>FTL||Supplier_214||Plant_15||FTL_DE_W-DE_W!1000</v>
      </c>
    </row>
    <row r="2064" customFormat="false" ht="12.8" hidden="true" customHeight="false" outlineLevel="0" collapsed="false">
      <c r="A2064" s="0" t="s">
        <v>1071</v>
      </c>
      <c r="B2064" s="0" t="s">
        <v>2047</v>
      </c>
      <c r="C2064" s="0" t="s">
        <v>2292</v>
      </c>
      <c r="D2064" s="0" t="n">
        <v>750</v>
      </c>
      <c r="E2064" s="4" t="str">
        <f aca="false">+LEFT(RIGHT(M2064,P2064-N2064+1),O2064-N2064)</f>
        <v>DE_W</v>
      </c>
      <c r="F2064" s="4" t="str">
        <f aca="false">+RIGHT(LEFT(M2064,S2064-1),S2064-O2064-1)</f>
        <v>DE_W</v>
      </c>
      <c r="G2064" s="4" t="n">
        <f aca="false">+D2064*VLOOKUP(C2064,[1]commodities!A$1:H$1048576,2,0)</f>
        <v>1062.75</v>
      </c>
      <c r="H2064" s="4" t="n">
        <f aca="false">+$D2064*VLOOKUP(C2064,[1]commodities!A$1:H$1048576,3,0)</f>
        <v>2.7504</v>
      </c>
      <c r="I2064" s="4" t="n">
        <f aca="false">+G2064/K2064</f>
        <v>1062.75</v>
      </c>
      <c r="J2064" s="4" t="n">
        <f aca="false">+H2064/K2064</f>
        <v>2.7504</v>
      </c>
      <c r="K2064" s="4" t="n">
        <f aca="false">+ROUNDUP(MAX(G2064/12000,H2064/51,1),0)</f>
        <v>1</v>
      </c>
      <c r="L2064" s="4" t="n">
        <f aca="false">+RANDBETWEEN(1,5)</f>
        <v>5</v>
      </c>
      <c r="M2064" s="4" t="str">
        <f aca="false">+VLOOKUP(A2064&amp;B2064,[1]country_org_des!$A$1:$E$1048576,5,0)</f>
        <v>FTL||Supplier_214||Plant_15||FTL_DE_W-DE_W_1000</v>
      </c>
      <c r="N2064" s="4" t="n">
        <f aca="false">+FIND("FTL",M2064,2)+4</f>
        <v>34</v>
      </c>
      <c r="O2064" s="0" t="n">
        <f aca="false">+FIND("-",M2064)</f>
        <v>38</v>
      </c>
      <c r="P2064" s="0" t="n">
        <f aca="false">+LEN(M2064)</f>
        <v>47</v>
      </c>
      <c r="Q2064" s="0" t="str">
        <f aca="false">+RIGHT(M2064,P2064-O2064)</f>
        <v>DE_W_1000</v>
      </c>
      <c r="R2064" s="0" t="n">
        <f aca="false">+LEN(M2064)-LEN(SUBSTITUTE(M2064,"_",""))</f>
        <v>6</v>
      </c>
      <c r="S2064" s="0" t="n">
        <f aca="false">+FIND("!",T2064)</f>
        <v>43</v>
      </c>
      <c r="T2064" s="0" t="str">
        <f aca="false">+SUBSTITUTE(M2064,"_","!",R2064)</f>
        <v>FTL||Supplier_214||Plant_15||FTL_DE_W-DE_W!1000</v>
      </c>
    </row>
    <row r="2065" customFormat="false" ht="12.8" hidden="true" customHeight="false" outlineLevel="0" collapsed="false">
      <c r="A2065" s="0" t="s">
        <v>1071</v>
      </c>
      <c r="B2065" s="0" t="s">
        <v>2047</v>
      </c>
      <c r="C2065" s="0" t="s">
        <v>2293</v>
      </c>
      <c r="D2065" s="0" t="n">
        <v>832</v>
      </c>
      <c r="E2065" s="4" t="str">
        <f aca="false">+LEFT(RIGHT(M2065,P2065-N2065+1),O2065-N2065)</f>
        <v>DE_W</v>
      </c>
      <c r="F2065" s="4" t="str">
        <f aca="false">+RIGHT(LEFT(M2065,S2065-1),S2065-O2065-1)</f>
        <v>DE_W</v>
      </c>
      <c r="G2065" s="4" t="n">
        <f aca="false">+D2065*VLOOKUP(C2065,[1]commodities!A$1:H$1048576,2,0)</f>
        <v>1359.040000032</v>
      </c>
      <c r="H2065" s="4" t="n">
        <f aca="false">+$D2065*VLOOKUP(C2065,[1]commodities!A$1:H$1048576,3,0)</f>
        <v>4.8000000256</v>
      </c>
      <c r="I2065" s="4" t="n">
        <f aca="false">+G2065/K2065</f>
        <v>1359.040000032</v>
      </c>
      <c r="J2065" s="4" t="n">
        <f aca="false">+H2065/K2065</f>
        <v>4.8000000256</v>
      </c>
      <c r="K2065" s="4" t="n">
        <f aca="false">+ROUNDUP(MAX(G2065/12000,H2065/51,1),0)</f>
        <v>1</v>
      </c>
      <c r="L2065" s="4" t="n">
        <f aca="false">+RANDBETWEEN(1,5)</f>
        <v>2</v>
      </c>
      <c r="M2065" s="4" t="str">
        <f aca="false">+VLOOKUP(A2065&amp;B2065,[1]country_org_des!$A$1:$E$1048576,5,0)</f>
        <v>FTL||Supplier_214||Plant_15||FTL_DE_W-DE_W_1000</v>
      </c>
      <c r="N2065" s="4" t="n">
        <f aca="false">+FIND("FTL",M2065,2)+4</f>
        <v>34</v>
      </c>
      <c r="O2065" s="0" t="n">
        <f aca="false">+FIND("-",M2065)</f>
        <v>38</v>
      </c>
      <c r="P2065" s="0" t="n">
        <f aca="false">+LEN(M2065)</f>
        <v>47</v>
      </c>
      <c r="Q2065" s="0" t="str">
        <f aca="false">+RIGHT(M2065,P2065-O2065)</f>
        <v>DE_W_1000</v>
      </c>
      <c r="R2065" s="0" t="n">
        <f aca="false">+LEN(M2065)-LEN(SUBSTITUTE(M2065,"_",""))</f>
        <v>6</v>
      </c>
      <c r="S2065" s="0" t="n">
        <f aca="false">+FIND("!",T2065)</f>
        <v>43</v>
      </c>
      <c r="T2065" s="0" t="str">
        <f aca="false">+SUBSTITUTE(M2065,"_","!",R2065)</f>
        <v>FTL||Supplier_214||Plant_15||FTL_DE_W-DE_W!1000</v>
      </c>
    </row>
    <row r="2066" customFormat="false" ht="12.8" hidden="true" customHeight="false" outlineLevel="0" collapsed="false">
      <c r="A2066" s="0" t="s">
        <v>1071</v>
      </c>
      <c r="B2066" s="0" t="s">
        <v>2047</v>
      </c>
      <c r="C2066" s="0" t="s">
        <v>2294</v>
      </c>
      <c r="D2066" s="0" t="n">
        <v>208</v>
      </c>
      <c r="E2066" s="4" t="str">
        <f aca="false">+LEFT(RIGHT(M2066,P2066-N2066+1),O2066-N2066)</f>
        <v>DE_W</v>
      </c>
      <c r="F2066" s="4" t="str">
        <f aca="false">+RIGHT(LEFT(M2066,S2066-1),S2066-O2066-1)</f>
        <v>DE_W</v>
      </c>
      <c r="G2066" s="4" t="n">
        <f aca="false">+D2066*VLOOKUP(C2066,[1]commodities!A$1:H$1048576,2,0)</f>
        <v>339.760000008</v>
      </c>
      <c r="H2066" s="4" t="n">
        <f aca="false">+$D2066*VLOOKUP(C2066,[1]commodities!A$1:H$1048576,3,0)</f>
        <v>1.2000000064</v>
      </c>
      <c r="I2066" s="4" t="n">
        <f aca="false">+G2066/K2066</f>
        <v>339.760000008</v>
      </c>
      <c r="J2066" s="4" t="n">
        <f aca="false">+H2066/K2066</f>
        <v>1.2000000064</v>
      </c>
      <c r="K2066" s="4" t="n">
        <f aca="false">+ROUNDUP(MAX(G2066/12000,H2066/51,1),0)</f>
        <v>1</v>
      </c>
      <c r="L2066" s="4" t="n">
        <f aca="false">+RANDBETWEEN(1,5)</f>
        <v>2</v>
      </c>
      <c r="M2066" s="4" t="str">
        <f aca="false">+VLOOKUP(A2066&amp;B2066,[1]country_org_des!$A$1:$E$1048576,5,0)</f>
        <v>FTL||Supplier_214||Plant_15||FTL_DE_W-DE_W_1000</v>
      </c>
      <c r="N2066" s="4" t="n">
        <f aca="false">+FIND("FTL",M2066,2)+4</f>
        <v>34</v>
      </c>
      <c r="O2066" s="0" t="n">
        <f aca="false">+FIND("-",M2066)</f>
        <v>38</v>
      </c>
      <c r="P2066" s="0" t="n">
        <f aca="false">+LEN(M2066)</f>
        <v>47</v>
      </c>
      <c r="Q2066" s="0" t="str">
        <f aca="false">+RIGHT(M2066,P2066-O2066)</f>
        <v>DE_W_1000</v>
      </c>
      <c r="R2066" s="0" t="n">
        <f aca="false">+LEN(M2066)-LEN(SUBSTITUTE(M2066,"_",""))</f>
        <v>6</v>
      </c>
      <c r="S2066" s="0" t="n">
        <f aca="false">+FIND("!",T2066)</f>
        <v>43</v>
      </c>
      <c r="T2066" s="0" t="str">
        <f aca="false">+SUBSTITUTE(M2066,"_","!",R2066)</f>
        <v>FTL||Supplier_214||Plant_15||FTL_DE_W-DE_W!1000</v>
      </c>
    </row>
    <row r="2067" customFormat="false" ht="12.8" hidden="true" customHeight="false" outlineLevel="0" collapsed="false">
      <c r="A2067" s="0" t="s">
        <v>1071</v>
      </c>
      <c r="B2067" s="0" t="s">
        <v>2047</v>
      </c>
      <c r="C2067" s="0" t="s">
        <v>2295</v>
      </c>
      <c r="D2067" s="0" t="n">
        <v>832</v>
      </c>
      <c r="E2067" s="4" t="str">
        <f aca="false">+LEFT(RIGHT(M2067,P2067-N2067+1),O2067-N2067)</f>
        <v>DE_W</v>
      </c>
      <c r="F2067" s="4" t="str">
        <f aca="false">+RIGHT(LEFT(M2067,S2067-1),S2067-O2067-1)</f>
        <v>DE_W</v>
      </c>
      <c r="G2067" s="4" t="n">
        <f aca="false">+D2067*VLOOKUP(C2067,[1]commodities!A$1:H$1048576,2,0)</f>
        <v>1359.040000032</v>
      </c>
      <c r="H2067" s="4" t="n">
        <f aca="false">+$D2067*VLOOKUP(C2067,[1]commodities!A$1:H$1048576,3,0)</f>
        <v>4.8000000256</v>
      </c>
      <c r="I2067" s="4" t="n">
        <f aca="false">+G2067/K2067</f>
        <v>1359.040000032</v>
      </c>
      <c r="J2067" s="4" t="n">
        <f aca="false">+H2067/K2067</f>
        <v>4.8000000256</v>
      </c>
      <c r="K2067" s="4" t="n">
        <f aca="false">+ROUNDUP(MAX(G2067/12000,H2067/51,1),0)</f>
        <v>1</v>
      </c>
      <c r="L2067" s="4" t="n">
        <f aca="false">+RANDBETWEEN(1,5)</f>
        <v>1</v>
      </c>
      <c r="M2067" s="4" t="str">
        <f aca="false">+VLOOKUP(A2067&amp;B2067,[1]country_org_des!$A$1:$E$1048576,5,0)</f>
        <v>FTL||Supplier_214||Plant_15||FTL_DE_W-DE_W_1000</v>
      </c>
      <c r="N2067" s="4" t="n">
        <f aca="false">+FIND("FTL",M2067,2)+4</f>
        <v>34</v>
      </c>
      <c r="O2067" s="0" t="n">
        <f aca="false">+FIND("-",M2067)</f>
        <v>38</v>
      </c>
      <c r="P2067" s="0" t="n">
        <f aca="false">+LEN(M2067)</f>
        <v>47</v>
      </c>
      <c r="Q2067" s="0" t="str">
        <f aca="false">+RIGHT(M2067,P2067-O2067)</f>
        <v>DE_W_1000</v>
      </c>
      <c r="R2067" s="0" t="n">
        <f aca="false">+LEN(M2067)-LEN(SUBSTITUTE(M2067,"_",""))</f>
        <v>6</v>
      </c>
      <c r="S2067" s="0" t="n">
        <f aca="false">+FIND("!",T2067)</f>
        <v>43</v>
      </c>
      <c r="T2067" s="0" t="str">
        <f aca="false">+SUBSTITUTE(M2067,"_","!",R2067)</f>
        <v>FTL||Supplier_214||Plant_15||FTL_DE_W-DE_W!1000</v>
      </c>
    </row>
    <row r="2068" customFormat="false" ht="12.8" hidden="true" customHeight="false" outlineLevel="0" collapsed="false">
      <c r="A2068" s="0" t="s">
        <v>1071</v>
      </c>
      <c r="B2068" s="0" t="s">
        <v>2047</v>
      </c>
      <c r="C2068" s="0" t="s">
        <v>2296</v>
      </c>
      <c r="D2068" s="0" t="n">
        <v>250</v>
      </c>
      <c r="E2068" s="4" t="str">
        <f aca="false">+LEFT(RIGHT(M2068,P2068-N2068+1),O2068-N2068)</f>
        <v>DE_W</v>
      </c>
      <c r="F2068" s="4" t="str">
        <f aca="false">+RIGHT(LEFT(M2068,S2068-1),S2068-O2068-1)</f>
        <v>DE_W</v>
      </c>
      <c r="G2068" s="4" t="n">
        <f aca="false">+D2068*VLOOKUP(C2068,[1]commodities!A$1:H$1048576,2,0)</f>
        <v>354.25</v>
      </c>
      <c r="H2068" s="4" t="n">
        <f aca="false">+$D2068*VLOOKUP(C2068,[1]commodities!A$1:H$1048576,3,0)</f>
        <v>0.9168</v>
      </c>
      <c r="I2068" s="4" t="n">
        <f aca="false">+G2068/K2068</f>
        <v>354.25</v>
      </c>
      <c r="J2068" s="4" t="n">
        <f aca="false">+H2068/K2068</f>
        <v>0.9168</v>
      </c>
      <c r="K2068" s="4" t="n">
        <f aca="false">+ROUNDUP(MAX(G2068/12000,H2068/51,1),0)</f>
        <v>1</v>
      </c>
      <c r="L2068" s="4" t="n">
        <f aca="false">+RANDBETWEEN(1,5)</f>
        <v>2</v>
      </c>
      <c r="M2068" s="4" t="str">
        <f aca="false">+VLOOKUP(A2068&amp;B2068,[1]country_org_des!$A$1:$E$1048576,5,0)</f>
        <v>FTL||Supplier_214||Plant_15||FTL_DE_W-DE_W_1000</v>
      </c>
      <c r="N2068" s="4" t="n">
        <f aca="false">+FIND("FTL",M2068,2)+4</f>
        <v>34</v>
      </c>
      <c r="O2068" s="0" t="n">
        <f aca="false">+FIND("-",M2068)</f>
        <v>38</v>
      </c>
      <c r="P2068" s="0" t="n">
        <f aca="false">+LEN(M2068)</f>
        <v>47</v>
      </c>
      <c r="Q2068" s="0" t="str">
        <f aca="false">+RIGHT(M2068,P2068-O2068)</f>
        <v>DE_W_1000</v>
      </c>
      <c r="R2068" s="0" t="n">
        <f aca="false">+LEN(M2068)-LEN(SUBSTITUTE(M2068,"_",""))</f>
        <v>6</v>
      </c>
      <c r="S2068" s="0" t="n">
        <f aca="false">+FIND("!",T2068)</f>
        <v>43</v>
      </c>
      <c r="T2068" s="0" t="str">
        <f aca="false">+SUBSTITUTE(M2068,"_","!",R2068)</f>
        <v>FTL||Supplier_214||Plant_15||FTL_DE_W-DE_W!1000</v>
      </c>
    </row>
    <row r="2069" customFormat="false" ht="12.8" hidden="true" customHeight="false" outlineLevel="0" collapsed="false">
      <c r="A2069" s="0" t="s">
        <v>2297</v>
      </c>
      <c r="B2069" s="0" t="s">
        <v>2047</v>
      </c>
      <c r="C2069" s="0" t="s">
        <v>2298</v>
      </c>
      <c r="D2069" s="0" t="n">
        <v>900</v>
      </c>
      <c r="E2069" s="4" t="str">
        <f aca="false">+LEFT(RIGHT(M2069,P2069-N2069+1),O2069-N2069)</f>
        <v>DE_W</v>
      </c>
      <c r="F2069" s="4" t="str">
        <f aca="false">+RIGHT(LEFT(M2069,S2069-1),S2069-O2069-1)</f>
        <v>DE_W</v>
      </c>
      <c r="G2069" s="4" t="n">
        <f aca="false">+D2069*VLOOKUP(C2069,[1]commodities!A$1:H$1048576,2,0)</f>
        <v>26.80000002</v>
      </c>
      <c r="H2069" s="4" t="n">
        <f aca="false">+$D2069*VLOOKUP(C2069,[1]commodities!A$1:H$1048576,3,0)</f>
        <v>0.13172544</v>
      </c>
      <c r="I2069" s="4" t="n">
        <f aca="false">+G2069/K2069</f>
        <v>26.80000002</v>
      </c>
      <c r="J2069" s="4" t="n">
        <f aca="false">+H2069/K2069</f>
        <v>0.13172544</v>
      </c>
      <c r="K2069" s="4" t="n">
        <f aca="false">+ROUNDUP(MAX(G2069/12000,H2069/51,1),0)</f>
        <v>1</v>
      </c>
      <c r="L2069" s="4" t="n">
        <f aca="false">+RANDBETWEEN(1,5)</f>
        <v>2</v>
      </c>
      <c r="M2069" s="4" t="str">
        <f aca="false">+VLOOKUP(A2069&amp;B2069,[1]country_org_des!$A$1:$E$1048576,5,0)</f>
        <v>FTL||Supplier_374||Plant_15||FTL_DE_W-DE_W_1000</v>
      </c>
      <c r="N2069" s="4" t="n">
        <f aca="false">+FIND("FTL",M2069,2)+4</f>
        <v>34</v>
      </c>
      <c r="O2069" s="0" t="n">
        <f aca="false">+FIND("-",M2069)</f>
        <v>38</v>
      </c>
      <c r="P2069" s="0" t="n">
        <f aca="false">+LEN(M2069)</f>
        <v>47</v>
      </c>
      <c r="Q2069" s="0" t="str">
        <f aca="false">+RIGHT(M2069,P2069-O2069)</f>
        <v>DE_W_1000</v>
      </c>
      <c r="R2069" s="0" t="n">
        <f aca="false">+LEN(M2069)-LEN(SUBSTITUTE(M2069,"_",""))</f>
        <v>6</v>
      </c>
      <c r="S2069" s="0" t="n">
        <f aca="false">+FIND("!",T2069)</f>
        <v>43</v>
      </c>
      <c r="T2069" s="0" t="str">
        <f aca="false">+SUBSTITUTE(M2069,"_","!",R2069)</f>
        <v>FTL||Supplier_374||Plant_15||FTL_DE_W-DE_W!1000</v>
      </c>
    </row>
    <row r="2070" customFormat="false" ht="12.8" hidden="true" customHeight="false" outlineLevel="0" collapsed="false">
      <c r="A2070" s="0" t="s">
        <v>2297</v>
      </c>
      <c r="B2070" s="0" t="s">
        <v>2047</v>
      </c>
      <c r="C2070" s="0" t="s">
        <v>2299</v>
      </c>
      <c r="D2070" s="0" t="n">
        <v>220</v>
      </c>
      <c r="E2070" s="4" t="str">
        <f aca="false">+LEFT(RIGHT(M2070,P2070-N2070+1),O2070-N2070)</f>
        <v>DE_W</v>
      </c>
      <c r="F2070" s="4" t="str">
        <f aca="false">+RIGHT(LEFT(M2070,S2070-1),S2070-O2070-1)</f>
        <v>DE_W</v>
      </c>
      <c r="G2070" s="4" t="n">
        <f aca="false">+D2070*VLOOKUP(C2070,[1]commodities!A$1:H$1048576,2,0)</f>
        <v>17.6</v>
      </c>
      <c r="H2070" s="4" t="n">
        <f aca="false">+$D2070*VLOOKUP(C2070,[1]commodities!A$1:H$1048576,3,0)</f>
        <v>0.13172544</v>
      </c>
      <c r="I2070" s="4" t="n">
        <f aca="false">+G2070/K2070</f>
        <v>17.6</v>
      </c>
      <c r="J2070" s="4" t="n">
        <f aca="false">+H2070/K2070</f>
        <v>0.13172544</v>
      </c>
      <c r="K2070" s="4" t="n">
        <f aca="false">+ROUNDUP(MAX(G2070/12000,H2070/51,1),0)</f>
        <v>1</v>
      </c>
      <c r="L2070" s="4" t="n">
        <f aca="false">+RANDBETWEEN(1,5)</f>
        <v>5</v>
      </c>
      <c r="M2070" s="4" t="str">
        <f aca="false">+VLOOKUP(A2070&amp;B2070,[1]country_org_des!$A$1:$E$1048576,5,0)</f>
        <v>FTL||Supplier_374||Plant_15||FTL_DE_W-DE_W_1000</v>
      </c>
      <c r="N2070" s="4" t="n">
        <f aca="false">+FIND("FTL",M2070,2)+4</f>
        <v>34</v>
      </c>
      <c r="O2070" s="0" t="n">
        <f aca="false">+FIND("-",M2070)</f>
        <v>38</v>
      </c>
      <c r="P2070" s="0" t="n">
        <f aca="false">+LEN(M2070)</f>
        <v>47</v>
      </c>
      <c r="Q2070" s="0" t="str">
        <f aca="false">+RIGHT(M2070,P2070-O2070)</f>
        <v>DE_W_1000</v>
      </c>
      <c r="R2070" s="0" t="n">
        <f aca="false">+LEN(M2070)-LEN(SUBSTITUTE(M2070,"_",""))</f>
        <v>6</v>
      </c>
      <c r="S2070" s="0" t="n">
        <f aca="false">+FIND("!",T2070)</f>
        <v>43</v>
      </c>
      <c r="T2070" s="0" t="str">
        <f aca="false">+SUBSTITUTE(M2070,"_","!",R2070)</f>
        <v>FTL||Supplier_374||Plant_15||FTL_DE_W-DE_W!1000</v>
      </c>
    </row>
    <row r="2071" customFormat="false" ht="12.8" hidden="true" customHeight="false" outlineLevel="0" collapsed="false">
      <c r="A2071" s="0" t="s">
        <v>2297</v>
      </c>
      <c r="B2071" s="0" t="s">
        <v>2047</v>
      </c>
      <c r="C2071" s="0" t="s">
        <v>2300</v>
      </c>
      <c r="D2071" s="0" t="n">
        <v>110</v>
      </c>
      <c r="E2071" s="4" t="str">
        <f aca="false">+LEFT(RIGHT(M2071,P2071-N2071+1),O2071-N2071)</f>
        <v>DE_W</v>
      </c>
      <c r="F2071" s="4" t="str">
        <f aca="false">+RIGHT(LEFT(M2071,S2071-1),S2071-O2071-1)</f>
        <v>DE_W</v>
      </c>
      <c r="G2071" s="4" t="n">
        <f aca="false">+D2071*VLOOKUP(C2071,[1]commodities!A$1:H$1048576,2,0)</f>
        <v>8.8</v>
      </c>
      <c r="H2071" s="4" t="n">
        <f aca="false">+$D2071*VLOOKUP(C2071,[1]commodities!A$1:H$1048576,3,0)</f>
        <v>0.06586272</v>
      </c>
      <c r="I2071" s="4" t="n">
        <f aca="false">+G2071/K2071</f>
        <v>8.8</v>
      </c>
      <c r="J2071" s="4" t="n">
        <f aca="false">+H2071/K2071</f>
        <v>0.06586272</v>
      </c>
      <c r="K2071" s="4" t="n">
        <f aca="false">+ROUNDUP(MAX(G2071/12000,H2071/51,1),0)</f>
        <v>1</v>
      </c>
      <c r="L2071" s="4" t="n">
        <f aca="false">+RANDBETWEEN(1,5)</f>
        <v>3</v>
      </c>
      <c r="M2071" s="4" t="str">
        <f aca="false">+VLOOKUP(A2071&amp;B2071,[1]country_org_des!$A$1:$E$1048576,5,0)</f>
        <v>FTL||Supplier_374||Plant_15||FTL_DE_W-DE_W_1000</v>
      </c>
      <c r="N2071" s="4" t="n">
        <f aca="false">+FIND("FTL",M2071,2)+4</f>
        <v>34</v>
      </c>
      <c r="O2071" s="0" t="n">
        <f aca="false">+FIND("-",M2071)</f>
        <v>38</v>
      </c>
      <c r="P2071" s="0" t="n">
        <f aca="false">+LEN(M2071)</f>
        <v>47</v>
      </c>
      <c r="Q2071" s="0" t="str">
        <f aca="false">+RIGHT(M2071,P2071-O2071)</f>
        <v>DE_W_1000</v>
      </c>
      <c r="R2071" s="0" t="n">
        <f aca="false">+LEN(M2071)-LEN(SUBSTITUTE(M2071,"_",""))</f>
        <v>6</v>
      </c>
      <c r="S2071" s="0" t="n">
        <f aca="false">+FIND("!",T2071)</f>
        <v>43</v>
      </c>
      <c r="T2071" s="0" t="str">
        <f aca="false">+SUBSTITUTE(M2071,"_","!",R2071)</f>
        <v>FTL||Supplier_374||Plant_15||FTL_DE_W-DE_W!1000</v>
      </c>
    </row>
    <row r="2072" customFormat="false" ht="12.8" hidden="true" customHeight="false" outlineLevel="0" collapsed="false">
      <c r="A2072" s="0" t="s">
        <v>2297</v>
      </c>
      <c r="B2072" s="0" t="s">
        <v>2047</v>
      </c>
      <c r="C2072" s="0" t="s">
        <v>2301</v>
      </c>
      <c r="D2072" s="0" t="n">
        <v>1848</v>
      </c>
      <c r="E2072" s="4" t="str">
        <f aca="false">+LEFT(RIGHT(M2072,P2072-N2072+1),O2072-N2072)</f>
        <v>DE_W</v>
      </c>
      <c r="F2072" s="4" t="str">
        <f aca="false">+RIGHT(LEFT(M2072,S2072-1),S2072-O2072-1)</f>
        <v>DE_W</v>
      </c>
      <c r="G2072" s="4" t="n">
        <f aca="false">+D2072*VLOOKUP(C2072,[1]commodities!A$1:H$1048576,2,0)</f>
        <v>11288.7599999328</v>
      </c>
      <c r="H2072" s="4" t="n">
        <f aca="false">+$D2072*VLOOKUP(C2072,[1]commodities!A$1:H$1048576,3,0)</f>
        <v>100.799999916</v>
      </c>
      <c r="I2072" s="4" t="n">
        <f aca="false">+G2072/K2072</f>
        <v>5644.3799999664</v>
      </c>
      <c r="J2072" s="4" t="n">
        <f aca="false">+H2072/K2072</f>
        <v>50.399999958</v>
      </c>
      <c r="K2072" s="4" t="n">
        <f aca="false">+ROUNDUP(MAX(G2072/12000,H2072/51,1),0)</f>
        <v>2</v>
      </c>
      <c r="L2072" s="4" t="n">
        <f aca="false">+RANDBETWEEN(1,5)</f>
        <v>1</v>
      </c>
      <c r="M2072" s="4" t="str">
        <f aca="false">+VLOOKUP(A2072&amp;B2072,[1]country_org_des!$A$1:$E$1048576,5,0)</f>
        <v>FTL||Supplier_374||Plant_15||FTL_DE_W-DE_W_1000</v>
      </c>
      <c r="N2072" s="4" t="n">
        <f aca="false">+FIND("FTL",M2072,2)+4</f>
        <v>34</v>
      </c>
      <c r="O2072" s="0" t="n">
        <f aca="false">+FIND("-",M2072)</f>
        <v>38</v>
      </c>
      <c r="P2072" s="0" t="n">
        <f aca="false">+LEN(M2072)</f>
        <v>47</v>
      </c>
      <c r="Q2072" s="0" t="str">
        <f aca="false">+RIGHT(M2072,P2072-O2072)</f>
        <v>DE_W_1000</v>
      </c>
      <c r="R2072" s="0" t="n">
        <f aca="false">+LEN(M2072)-LEN(SUBSTITUTE(M2072,"_",""))</f>
        <v>6</v>
      </c>
      <c r="S2072" s="0" t="n">
        <f aca="false">+FIND("!",T2072)</f>
        <v>43</v>
      </c>
      <c r="T2072" s="0" t="str">
        <f aca="false">+SUBSTITUTE(M2072,"_","!",R2072)</f>
        <v>FTL||Supplier_374||Plant_15||FTL_DE_W-DE_W!1000</v>
      </c>
    </row>
    <row r="2073" customFormat="false" ht="12.8" hidden="true" customHeight="false" outlineLevel="0" collapsed="false">
      <c r="A2073" s="0" t="s">
        <v>2297</v>
      </c>
      <c r="B2073" s="0" t="s">
        <v>2047</v>
      </c>
      <c r="C2073" s="0" t="s">
        <v>2302</v>
      </c>
      <c r="D2073" s="0" t="n">
        <v>72</v>
      </c>
      <c r="E2073" s="4" t="str">
        <f aca="false">+LEFT(RIGHT(M2073,P2073-N2073+1),O2073-N2073)</f>
        <v>DE_W</v>
      </c>
      <c r="F2073" s="4" t="str">
        <f aca="false">+RIGHT(LEFT(M2073,S2073-1),S2073-O2073-1)</f>
        <v>DE_W</v>
      </c>
      <c r="G2073" s="4" t="n">
        <f aca="false">+D2073*VLOOKUP(C2073,[1]commodities!A$1:H$1048576,2,0)</f>
        <v>46.1280000024</v>
      </c>
      <c r="H2073" s="4" t="n">
        <f aca="false">+$D2073*VLOOKUP(C2073,[1]commodities!A$1:H$1048576,3,0)</f>
        <v>0.981288</v>
      </c>
      <c r="I2073" s="4" t="n">
        <f aca="false">+G2073/K2073</f>
        <v>46.1280000024</v>
      </c>
      <c r="J2073" s="4" t="n">
        <f aca="false">+H2073/K2073</f>
        <v>0.981288</v>
      </c>
      <c r="K2073" s="4" t="n">
        <f aca="false">+ROUNDUP(MAX(G2073/12000,H2073/51,1),0)</f>
        <v>1</v>
      </c>
      <c r="L2073" s="4" t="n">
        <f aca="false">+RANDBETWEEN(1,5)</f>
        <v>2</v>
      </c>
      <c r="M2073" s="4" t="str">
        <f aca="false">+VLOOKUP(A2073&amp;B2073,[1]country_org_des!$A$1:$E$1048576,5,0)</f>
        <v>FTL||Supplier_374||Plant_15||FTL_DE_W-DE_W_1000</v>
      </c>
      <c r="N2073" s="4" t="n">
        <f aca="false">+FIND("FTL",M2073,2)+4</f>
        <v>34</v>
      </c>
      <c r="O2073" s="0" t="n">
        <f aca="false">+FIND("-",M2073)</f>
        <v>38</v>
      </c>
      <c r="P2073" s="0" t="n">
        <f aca="false">+LEN(M2073)</f>
        <v>47</v>
      </c>
      <c r="Q2073" s="0" t="str">
        <f aca="false">+RIGHT(M2073,P2073-O2073)</f>
        <v>DE_W_1000</v>
      </c>
      <c r="R2073" s="0" t="n">
        <f aca="false">+LEN(M2073)-LEN(SUBSTITUTE(M2073,"_",""))</f>
        <v>6</v>
      </c>
      <c r="S2073" s="0" t="n">
        <f aca="false">+FIND("!",T2073)</f>
        <v>43</v>
      </c>
      <c r="T2073" s="0" t="str">
        <f aca="false">+SUBSTITUTE(M2073,"_","!",R2073)</f>
        <v>FTL||Supplier_374||Plant_15||FTL_DE_W-DE_W!1000</v>
      </c>
    </row>
    <row r="2074" customFormat="false" ht="12.8" hidden="true" customHeight="false" outlineLevel="0" collapsed="false">
      <c r="A2074" s="0" t="s">
        <v>2297</v>
      </c>
      <c r="B2074" s="0" t="s">
        <v>2047</v>
      </c>
      <c r="C2074" s="0" t="s">
        <v>2303</v>
      </c>
      <c r="D2074" s="0" t="n">
        <v>1200</v>
      </c>
      <c r="E2074" s="4" t="str">
        <f aca="false">+LEFT(RIGHT(M2074,P2074-N2074+1),O2074-N2074)</f>
        <v>DE_W</v>
      </c>
      <c r="F2074" s="4" t="str">
        <f aca="false">+RIGHT(LEFT(M2074,S2074-1),S2074-O2074-1)</f>
        <v>DE_W</v>
      </c>
      <c r="G2074" s="4" t="n">
        <f aca="false">+D2074*VLOOKUP(C2074,[1]commodities!A$1:H$1048576,2,0)</f>
        <v>441.6</v>
      </c>
      <c r="H2074" s="4" t="n">
        <f aca="false">+$D2074*VLOOKUP(C2074,[1]commodities!A$1:H$1048576,3,0)</f>
        <v>3.9517632</v>
      </c>
      <c r="I2074" s="4" t="n">
        <f aca="false">+G2074/K2074</f>
        <v>441.6</v>
      </c>
      <c r="J2074" s="4" t="n">
        <f aca="false">+H2074/K2074</f>
        <v>3.9517632</v>
      </c>
      <c r="K2074" s="4" t="n">
        <f aca="false">+ROUNDUP(MAX(G2074/12000,H2074/51,1),0)</f>
        <v>1</v>
      </c>
      <c r="L2074" s="4" t="n">
        <f aca="false">+RANDBETWEEN(1,5)</f>
        <v>2</v>
      </c>
      <c r="M2074" s="4" t="str">
        <f aca="false">+VLOOKUP(A2074&amp;B2074,[1]country_org_des!$A$1:$E$1048576,5,0)</f>
        <v>FTL||Supplier_374||Plant_15||FTL_DE_W-DE_W_1000</v>
      </c>
      <c r="N2074" s="4" t="n">
        <f aca="false">+FIND("FTL",M2074,2)+4</f>
        <v>34</v>
      </c>
      <c r="O2074" s="0" t="n">
        <f aca="false">+FIND("-",M2074)</f>
        <v>38</v>
      </c>
      <c r="P2074" s="0" t="n">
        <f aca="false">+LEN(M2074)</f>
        <v>47</v>
      </c>
      <c r="Q2074" s="0" t="str">
        <f aca="false">+RIGHT(M2074,P2074-O2074)</f>
        <v>DE_W_1000</v>
      </c>
      <c r="R2074" s="0" t="n">
        <f aca="false">+LEN(M2074)-LEN(SUBSTITUTE(M2074,"_",""))</f>
        <v>6</v>
      </c>
      <c r="S2074" s="0" t="n">
        <f aca="false">+FIND("!",T2074)</f>
        <v>43</v>
      </c>
      <c r="T2074" s="0" t="str">
        <f aca="false">+SUBSTITUTE(M2074,"_","!",R2074)</f>
        <v>FTL||Supplier_374||Plant_15||FTL_DE_W-DE_W!1000</v>
      </c>
    </row>
    <row r="2075" customFormat="false" ht="12.8" hidden="true" customHeight="false" outlineLevel="0" collapsed="false">
      <c r="A2075" s="0" t="s">
        <v>2297</v>
      </c>
      <c r="B2075" s="0" t="s">
        <v>2047</v>
      </c>
      <c r="C2075" s="0" t="s">
        <v>2304</v>
      </c>
      <c r="D2075" s="0" t="n">
        <v>750</v>
      </c>
      <c r="E2075" s="4" t="str">
        <f aca="false">+LEFT(RIGHT(M2075,P2075-N2075+1),O2075-N2075)</f>
        <v>DE_W</v>
      </c>
      <c r="F2075" s="4" t="str">
        <f aca="false">+RIGHT(LEFT(M2075,S2075-1),S2075-O2075-1)</f>
        <v>DE_W</v>
      </c>
      <c r="G2075" s="4" t="n">
        <f aca="false">+D2075*VLOOKUP(C2075,[1]commodities!A$1:H$1048576,2,0)</f>
        <v>119.625</v>
      </c>
      <c r="H2075" s="4" t="n">
        <f aca="false">+$D2075*VLOOKUP(C2075,[1]commodities!A$1:H$1048576,3,0)</f>
        <v>0.9879408</v>
      </c>
      <c r="I2075" s="4" t="n">
        <f aca="false">+G2075/K2075</f>
        <v>119.625</v>
      </c>
      <c r="J2075" s="4" t="n">
        <f aca="false">+H2075/K2075</f>
        <v>0.9879408</v>
      </c>
      <c r="K2075" s="4" t="n">
        <f aca="false">+ROUNDUP(MAX(G2075/12000,H2075/51,1),0)</f>
        <v>1</v>
      </c>
      <c r="L2075" s="4" t="n">
        <f aca="false">+RANDBETWEEN(1,5)</f>
        <v>4</v>
      </c>
      <c r="M2075" s="4" t="str">
        <f aca="false">+VLOOKUP(A2075&amp;B2075,[1]country_org_des!$A$1:$E$1048576,5,0)</f>
        <v>FTL||Supplier_374||Plant_15||FTL_DE_W-DE_W_1000</v>
      </c>
      <c r="N2075" s="4" t="n">
        <f aca="false">+FIND("FTL",M2075,2)+4</f>
        <v>34</v>
      </c>
      <c r="O2075" s="0" t="n">
        <f aca="false">+FIND("-",M2075)</f>
        <v>38</v>
      </c>
      <c r="P2075" s="0" t="n">
        <f aca="false">+LEN(M2075)</f>
        <v>47</v>
      </c>
      <c r="Q2075" s="0" t="str">
        <f aca="false">+RIGHT(M2075,P2075-O2075)</f>
        <v>DE_W_1000</v>
      </c>
      <c r="R2075" s="0" t="n">
        <f aca="false">+LEN(M2075)-LEN(SUBSTITUTE(M2075,"_",""))</f>
        <v>6</v>
      </c>
      <c r="S2075" s="0" t="n">
        <f aca="false">+FIND("!",T2075)</f>
        <v>43</v>
      </c>
      <c r="T2075" s="0" t="str">
        <f aca="false">+SUBSTITUTE(M2075,"_","!",R2075)</f>
        <v>FTL||Supplier_374||Plant_15||FTL_DE_W-DE_W!1000</v>
      </c>
    </row>
    <row r="2076" customFormat="false" ht="12.8" hidden="true" customHeight="false" outlineLevel="0" collapsed="false">
      <c r="A2076" s="0" t="s">
        <v>2297</v>
      </c>
      <c r="B2076" s="0" t="s">
        <v>2047</v>
      </c>
      <c r="C2076" s="0" t="s">
        <v>2305</v>
      </c>
      <c r="D2076" s="0" t="n">
        <v>5000</v>
      </c>
      <c r="E2076" s="4" t="str">
        <f aca="false">+LEFT(RIGHT(M2076,P2076-N2076+1),O2076-N2076)</f>
        <v>DE_W</v>
      </c>
      <c r="F2076" s="4" t="str">
        <f aca="false">+RIGHT(LEFT(M2076,S2076-1),S2076-O2076-1)</f>
        <v>DE_W</v>
      </c>
      <c r="G2076" s="4" t="n">
        <f aca="false">+D2076*VLOOKUP(C2076,[1]commodities!A$1:H$1048576,2,0)</f>
        <v>6.65</v>
      </c>
      <c r="H2076" s="4" t="n">
        <f aca="false">+$D2076*VLOOKUP(C2076,[1]commodities!A$1:H$1048576,3,0)</f>
        <v>0.01764</v>
      </c>
      <c r="I2076" s="4" t="n">
        <f aca="false">+G2076/K2076</f>
        <v>6.65</v>
      </c>
      <c r="J2076" s="4" t="n">
        <f aca="false">+H2076/K2076</f>
        <v>0.01764</v>
      </c>
      <c r="K2076" s="4" t="n">
        <f aca="false">+ROUNDUP(MAX(G2076/12000,H2076/51,1),0)</f>
        <v>1</v>
      </c>
      <c r="L2076" s="4" t="n">
        <f aca="false">+RANDBETWEEN(1,5)</f>
        <v>5</v>
      </c>
      <c r="M2076" s="4" t="str">
        <f aca="false">+VLOOKUP(A2076&amp;B2076,[1]country_org_des!$A$1:$E$1048576,5,0)</f>
        <v>FTL||Supplier_374||Plant_15||FTL_DE_W-DE_W_1000</v>
      </c>
      <c r="N2076" s="4" t="n">
        <f aca="false">+FIND("FTL",M2076,2)+4</f>
        <v>34</v>
      </c>
      <c r="O2076" s="0" t="n">
        <f aca="false">+FIND("-",M2076)</f>
        <v>38</v>
      </c>
      <c r="P2076" s="0" t="n">
        <f aca="false">+LEN(M2076)</f>
        <v>47</v>
      </c>
      <c r="Q2076" s="0" t="str">
        <f aca="false">+RIGHT(M2076,P2076-O2076)</f>
        <v>DE_W_1000</v>
      </c>
      <c r="R2076" s="0" t="n">
        <f aca="false">+LEN(M2076)-LEN(SUBSTITUTE(M2076,"_",""))</f>
        <v>6</v>
      </c>
      <c r="S2076" s="0" t="n">
        <f aca="false">+FIND("!",T2076)</f>
        <v>43</v>
      </c>
      <c r="T2076" s="0" t="str">
        <f aca="false">+SUBSTITUTE(M2076,"_","!",R2076)</f>
        <v>FTL||Supplier_374||Plant_15||FTL_DE_W-DE_W!1000</v>
      </c>
    </row>
    <row r="2077" customFormat="false" ht="12.8" hidden="true" customHeight="false" outlineLevel="0" collapsed="false">
      <c r="A2077" s="0" t="s">
        <v>2297</v>
      </c>
      <c r="B2077" s="0" t="s">
        <v>2047</v>
      </c>
      <c r="C2077" s="0" t="s">
        <v>2306</v>
      </c>
      <c r="D2077" s="0" t="n">
        <v>160</v>
      </c>
      <c r="E2077" s="4" t="str">
        <f aca="false">+LEFT(RIGHT(M2077,P2077-N2077+1),O2077-N2077)</f>
        <v>DE_W</v>
      </c>
      <c r="F2077" s="4" t="str">
        <f aca="false">+RIGHT(LEFT(M2077,S2077-1),S2077-O2077-1)</f>
        <v>DE_W</v>
      </c>
      <c r="G2077" s="4" t="n">
        <f aca="false">+D2077*VLOOKUP(C2077,[1]commodities!A$1:H$1048576,2,0)</f>
        <v>17.76</v>
      </c>
      <c r="H2077" s="4" t="n">
        <f aca="false">+$D2077*VLOOKUP(C2077,[1]commodities!A$1:H$1048576,3,0)</f>
        <v>0.13172544</v>
      </c>
      <c r="I2077" s="4" t="n">
        <f aca="false">+G2077/K2077</f>
        <v>17.76</v>
      </c>
      <c r="J2077" s="4" t="n">
        <f aca="false">+H2077/K2077</f>
        <v>0.13172544</v>
      </c>
      <c r="K2077" s="4" t="n">
        <f aca="false">+ROUNDUP(MAX(G2077/12000,H2077/51,1),0)</f>
        <v>1</v>
      </c>
      <c r="L2077" s="4" t="n">
        <f aca="false">+RANDBETWEEN(1,5)</f>
        <v>1</v>
      </c>
      <c r="M2077" s="4" t="str">
        <f aca="false">+VLOOKUP(A2077&amp;B2077,[1]country_org_des!$A$1:$E$1048576,5,0)</f>
        <v>FTL||Supplier_374||Plant_15||FTL_DE_W-DE_W_1000</v>
      </c>
      <c r="N2077" s="4" t="n">
        <f aca="false">+FIND("FTL",M2077,2)+4</f>
        <v>34</v>
      </c>
      <c r="O2077" s="0" t="n">
        <f aca="false">+FIND("-",M2077)</f>
        <v>38</v>
      </c>
      <c r="P2077" s="0" t="n">
        <f aca="false">+LEN(M2077)</f>
        <v>47</v>
      </c>
      <c r="Q2077" s="0" t="str">
        <f aca="false">+RIGHT(M2077,P2077-O2077)</f>
        <v>DE_W_1000</v>
      </c>
      <c r="R2077" s="0" t="n">
        <f aca="false">+LEN(M2077)-LEN(SUBSTITUTE(M2077,"_",""))</f>
        <v>6</v>
      </c>
      <c r="S2077" s="0" t="n">
        <f aca="false">+FIND("!",T2077)</f>
        <v>43</v>
      </c>
      <c r="T2077" s="0" t="str">
        <f aca="false">+SUBSTITUTE(M2077,"_","!",R2077)</f>
        <v>FTL||Supplier_374||Plant_15||FTL_DE_W-DE_W!1000</v>
      </c>
    </row>
    <row r="2078" customFormat="false" ht="12.8" hidden="true" customHeight="false" outlineLevel="0" collapsed="false">
      <c r="A2078" s="0" t="s">
        <v>2297</v>
      </c>
      <c r="B2078" s="0" t="s">
        <v>2047</v>
      </c>
      <c r="C2078" s="0" t="s">
        <v>2307</v>
      </c>
      <c r="D2078" s="0" t="n">
        <v>2100</v>
      </c>
      <c r="E2078" s="4" t="str">
        <f aca="false">+LEFT(RIGHT(M2078,P2078-N2078+1),O2078-N2078)</f>
        <v>DE_W</v>
      </c>
      <c r="F2078" s="4" t="str">
        <f aca="false">+RIGHT(LEFT(M2078,S2078-1),S2078-O2078-1)</f>
        <v>DE_W</v>
      </c>
      <c r="G2078" s="4" t="n">
        <f aca="false">+D2078*VLOOKUP(C2078,[1]commodities!A$1:H$1048576,2,0)</f>
        <v>270.20000007</v>
      </c>
      <c r="H2078" s="4" t="n">
        <f aca="false">+$D2078*VLOOKUP(C2078,[1]commodities!A$1:H$1048576,3,0)</f>
        <v>0.46103904</v>
      </c>
      <c r="I2078" s="4" t="n">
        <f aca="false">+G2078/K2078</f>
        <v>270.20000007</v>
      </c>
      <c r="J2078" s="4" t="n">
        <f aca="false">+H2078/K2078</f>
        <v>0.46103904</v>
      </c>
      <c r="K2078" s="4" t="n">
        <f aca="false">+ROUNDUP(MAX(G2078/12000,H2078/51,1),0)</f>
        <v>1</v>
      </c>
      <c r="L2078" s="4" t="n">
        <f aca="false">+RANDBETWEEN(1,5)</f>
        <v>2</v>
      </c>
      <c r="M2078" s="4" t="str">
        <f aca="false">+VLOOKUP(A2078&amp;B2078,[1]country_org_des!$A$1:$E$1048576,5,0)</f>
        <v>FTL||Supplier_374||Plant_15||FTL_DE_W-DE_W_1000</v>
      </c>
      <c r="N2078" s="4" t="n">
        <f aca="false">+FIND("FTL",M2078,2)+4</f>
        <v>34</v>
      </c>
      <c r="O2078" s="0" t="n">
        <f aca="false">+FIND("-",M2078)</f>
        <v>38</v>
      </c>
      <c r="P2078" s="0" t="n">
        <f aca="false">+LEN(M2078)</f>
        <v>47</v>
      </c>
      <c r="Q2078" s="0" t="str">
        <f aca="false">+RIGHT(M2078,P2078-O2078)</f>
        <v>DE_W_1000</v>
      </c>
      <c r="R2078" s="0" t="n">
        <f aca="false">+LEN(M2078)-LEN(SUBSTITUTE(M2078,"_",""))</f>
        <v>6</v>
      </c>
      <c r="S2078" s="0" t="n">
        <f aca="false">+FIND("!",T2078)</f>
        <v>43</v>
      </c>
      <c r="T2078" s="0" t="str">
        <f aca="false">+SUBSTITUTE(M2078,"_","!",R2078)</f>
        <v>FTL||Supplier_374||Plant_15||FTL_DE_W-DE_W!1000</v>
      </c>
    </row>
    <row r="2079" customFormat="false" ht="12.8" hidden="true" customHeight="false" outlineLevel="0" collapsed="false">
      <c r="A2079" s="0" t="s">
        <v>2297</v>
      </c>
      <c r="B2079" s="0" t="s">
        <v>2047</v>
      </c>
      <c r="C2079" s="0" t="s">
        <v>2308</v>
      </c>
      <c r="D2079" s="0" t="n">
        <v>1800</v>
      </c>
      <c r="E2079" s="4" t="str">
        <f aca="false">+LEFT(RIGHT(M2079,P2079-N2079+1),O2079-N2079)</f>
        <v>DE_W</v>
      </c>
      <c r="F2079" s="4" t="str">
        <f aca="false">+RIGHT(LEFT(M2079,S2079-1),S2079-O2079-1)</f>
        <v>DE_W</v>
      </c>
      <c r="G2079" s="4" t="n">
        <f aca="false">+D2079*VLOOKUP(C2079,[1]commodities!A$1:H$1048576,2,0)</f>
        <v>231.60000006</v>
      </c>
      <c r="H2079" s="4" t="n">
        <f aca="false">+$D2079*VLOOKUP(C2079,[1]commodities!A$1:H$1048576,3,0)</f>
        <v>0.39517632</v>
      </c>
      <c r="I2079" s="4" t="n">
        <f aca="false">+G2079/K2079</f>
        <v>231.60000006</v>
      </c>
      <c r="J2079" s="4" t="n">
        <f aca="false">+H2079/K2079</f>
        <v>0.39517632</v>
      </c>
      <c r="K2079" s="4" t="n">
        <f aca="false">+ROUNDUP(MAX(G2079/12000,H2079/51,1),0)</f>
        <v>1</v>
      </c>
      <c r="L2079" s="4" t="n">
        <f aca="false">+RANDBETWEEN(1,5)</f>
        <v>3</v>
      </c>
      <c r="M2079" s="4" t="str">
        <f aca="false">+VLOOKUP(A2079&amp;B2079,[1]country_org_des!$A$1:$E$1048576,5,0)</f>
        <v>FTL||Supplier_374||Plant_15||FTL_DE_W-DE_W_1000</v>
      </c>
      <c r="N2079" s="4" t="n">
        <f aca="false">+FIND("FTL",M2079,2)+4</f>
        <v>34</v>
      </c>
      <c r="O2079" s="0" t="n">
        <f aca="false">+FIND("-",M2079)</f>
        <v>38</v>
      </c>
      <c r="P2079" s="0" t="n">
        <f aca="false">+LEN(M2079)</f>
        <v>47</v>
      </c>
      <c r="Q2079" s="0" t="str">
        <f aca="false">+RIGHT(M2079,P2079-O2079)</f>
        <v>DE_W_1000</v>
      </c>
      <c r="R2079" s="0" t="n">
        <f aca="false">+LEN(M2079)-LEN(SUBSTITUTE(M2079,"_",""))</f>
        <v>6</v>
      </c>
      <c r="S2079" s="0" t="n">
        <f aca="false">+FIND("!",T2079)</f>
        <v>43</v>
      </c>
      <c r="T2079" s="0" t="str">
        <f aca="false">+SUBSTITUTE(M2079,"_","!",R2079)</f>
        <v>FTL||Supplier_374||Plant_15||FTL_DE_W-DE_W!1000</v>
      </c>
    </row>
    <row r="2080" customFormat="false" ht="12.8" hidden="true" customHeight="false" outlineLevel="0" collapsed="false">
      <c r="A2080" s="0" t="s">
        <v>2297</v>
      </c>
      <c r="B2080" s="0" t="s">
        <v>2047</v>
      </c>
      <c r="C2080" s="0" t="s">
        <v>2309</v>
      </c>
      <c r="D2080" s="0" t="n">
        <v>1080</v>
      </c>
      <c r="E2080" s="4" t="str">
        <f aca="false">+LEFT(RIGHT(M2080,P2080-N2080+1),O2080-N2080)</f>
        <v>DE_W</v>
      </c>
      <c r="F2080" s="4" t="str">
        <f aca="false">+RIGHT(LEFT(M2080,S2080-1),S2080-O2080-1)</f>
        <v>DE_W</v>
      </c>
      <c r="G2080" s="4" t="n">
        <f aca="false">+D2080*VLOOKUP(C2080,[1]commodities!A$1:H$1048576,2,0)</f>
        <v>680.040000036</v>
      </c>
      <c r="H2080" s="4" t="n">
        <f aca="false">+$D2080*VLOOKUP(C2080,[1]commodities!A$1:H$1048576,3,0)</f>
        <v>14.71932</v>
      </c>
      <c r="I2080" s="4" t="n">
        <f aca="false">+G2080/K2080</f>
        <v>680.040000036</v>
      </c>
      <c r="J2080" s="4" t="n">
        <f aca="false">+H2080/K2080</f>
        <v>14.71932</v>
      </c>
      <c r="K2080" s="4" t="n">
        <f aca="false">+ROUNDUP(MAX(G2080/12000,H2080/51,1),0)</f>
        <v>1</v>
      </c>
      <c r="L2080" s="4" t="n">
        <f aca="false">+RANDBETWEEN(1,5)</f>
        <v>4</v>
      </c>
      <c r="M2080" s="4" t="str">
        <f aca="false">+VLOOKUP(A2080&amp;B2080,[1]country_org_des!$A$1:$E$1048576,5,0)</f>
        <v>FTL||Supplier_374||Plant_15||FTL_DE_W-DE_W_1000</v>
      </c>
      <c r="N2080" s="4" t="n">
        <f aca="false">+FIND("FTL",M2080,2)+4</f>
        <v>34</v>
      </c>
      <c r="O2080" s="0" t="n">
        <f aca="false">+FIND("-",M2080)</f>
        <v>38</v>
      </c>
      <c r="P2080" s="0" t="n">
        <f aca="false">+LEN(M2080)</f>
        <v>47</v>
      </c>
      <c r="Q2080" s="0" t="str">
        <f aca="false">+RIGHT(M2080,P2080-O2080)</f>
        <v>DE_W_1000</v>
      </c>
      <c r="R2080" s="0" t="n">
        <f aca="false">+LEN(M2080)-LEN(SUBSTITUTE(M2080,"_",""))</f>
        <v>6</v>
      </c>
      <c r="S2080" s="0" t="n">
        <f aca="false">+FIND("!",T2080)</f>
        <v>43</v>
      </c>
      <c r="T2080" s="0" t="str">
        <f aca="false">+SUBSTITUTE(M2080,"_","!",R2080)</f>
        <v>FTL||Supplier_374||Plant_15||FTL_DE_W-DE_W!1000</v>
      </c>
    </row>
    <row r="2081" customFormat="false" ht="12.8" hidden="true" customHeight="false" outlineLevel="0" collapsed="false">
      <c r="A2081" s="0" t="s">
        <v>2297</v>
      </c>
      <c r="B2081" s="0" t="s">
        <v>2047</v>
      </c>
      <c r="C2081" s="0" t="s">
        <v>2310</v>
      </c>
      <c r="D2081" s="0" t="n">
        <v>1080</v>
      </c>
      <c r="E2081" s="4" t="str">
        <f aca="false">+LEFT(RIGHT(M2081,P2081-N2081+1),O2081-N2081)</f>
        <v>DE_W</v>
      </c>
      <c r="F2081" s="4" t="str">
        <f aca="false">+RIGHT(LEFT(M2081,S2081-1),S2081-O2081-1)</f>
        <v>DE_W</v>
      </c>
      <c r="G2081" s="4" t="n">
        <f aca="false">+D2081*VLOOKUP(C2081,[1]commodities!A$1:H$1048576,2,0)</f>
        <v>680.040000036</v>
      </c>
      <c r="H2081" s="4" t="n">
        <f aca="false">+$D2081*VLOOKUP(C2081,[1]commodities!A$1:H$1048576,3,0)</f>
        <v>14.71932</v>
      </c>
      <c r="I2081" s="4" t="n">
        <f aca="false">+G2081/K2081</f>
        <v>680.040000036</v>
      </c>
      <c r="J2081" s="4" t="n">
        <f aca="false">+H2081/K2081</f>
        <v>14.71932</v>
      </c>
      <c r="K2081" s="4" t="n">
        <f aca="false">+ROUNDUP(MAX(G2081/12000,H2081/51,1),0)</f>
        <v>1</v>
      </c>
      <c r="L2081" s="4" t="n">
        <f aca="false">+RANDBETWEEN(1,5)</f>
        <v>3</v>
      </c>
      <c r="M2081" s="4" t="str">
        <f aca="false">+VLOOKUP(A2081&amp;B2081,[1]country_org_des!$A$1:$E$1048576,5,0)</f>
        <v>FTL||Supplier_374||Plant_15||FTL_DE_W-DE_W_1000</v>
      </c>
      <c r="N2081" s="4" t="n">
        <f aca="false">+FIND("FTL",M2081,2)+4</f>
        <v>34</v>
      </c>
      <c r="O2081" s="0" t="n">
        <f aca="false">+FIND("-",M2081)</f>
        <v>38</v>
      </c>
      <c r="P2081" s="0" t="n">
        <f aca="false">+LEN(M2081)</f>
        <v>47</v>
      </c>
      <c r="Q2081" s="0" t="str">
        <f aca="false">+RIGHT(M2081,P2081-O2081)</f>
        <v>DE_W_1000</v>
      </c>
      <c r="R2081" s="0" t="n">
        <f aca="false">+LEN(M2081)-LEN(SUBSTITUTE(M2081,"_",""))</f>
        <v>6</v>
      </c>
      <c r="S2081" s="0" t="n">
        <f aca="false">+FIND("!",T2081)</f>
        <v>43</v>
      </c>
      <c r="T2081" s="0" t="str">
        <f aca="false">+SUBSTITUTE(M2081,"_","!",R2081)</f>
        <v>FTL||Supplier_374||Plant_15||FTL_DE_W-DE_W!1000</v>
      </c>
    </row>
    <row r="2082" customFormat="false" ht="12.8" hidden="true" customHeight="false" outlineLevel="0" collapsed="false">
      <c r="A2082" s="0" t="s">
        <v>2297</v>
      </c>
      <c r="B2082" s="0" t="s">
        <v>2047</v>
      </c>
      <c r="C2082" s="0" t="s">
        <v>2311</v>
      </c>
      <c r="D2082" s="0" t="n">
        <v>220</v>
      </c>
      <c r="E2082" s="4" t="str">
        <f aca="false">+LEFT(RIGHT(M2082,P2082-N2082+1),O2082-N2082)</f>
        <v>DE_W</v>
      </c>
      <c r="F2082" s="4" t="str">
        <f aca="false">+RIGHT(LEFT(M2082,S2082-1),S2082-O2082-1)</f>
        <v>DE_W</v>
      </c>
      <c r="G2082" s="4" t="n">
        <f aca="false">+D2082*VLOOKUP(C2082,[1]commodities!A$1:H$1048576,2,0)</f>
        <v>5.764</v>
      </c>
      <c r="H2082" s="4" t="n">
        <f aca="false">+$D2082*VLOOKUP(C2082,[1]commodities!A$1:H$1048576,3,0)</f>
        <v>0.0310464</v>
      </c>
      <c r="I2082" s="4" t="n">
        <f aca="false">+G2082/K2082</f>
        <v>5.764</v>
      </c>
      <c r="J2082" s="4" t="n">
        <f aca="false">+H2082/K2082</f>
        <v>0.0310464</v>
      </c>
      <c r="K2082" s="4" t="n">
        <f aca="false">+ROUNDUP(MAX(G2082/12000,H2082/51,1),0)</f>
        <v>1</v>
      </c>
      <c r="L2082" s="4" t="n">
        <f aca="false">+RANDBETWEEN(1,5)</f>
        <v>5</v>
      </c>
      <c r="M2082" s="4" t="str">
        <f aca="false">+VLOOKUP(A2082&amp;B2082,[1]country_org_des!$A$1:$E$1048576,5,0)</f>
        <v>FTL||Supplier_374||Plant_15||FTL_DE_W-DE_W_1000</v>
      </c>
      <c r="N2082" s="4" t="n">
        <f aca="false">+FIND("FTL",M2082,2)+4</f>
        <v>34</v>
      </c>
      <c r="O2082" s="0" t="n">
        <f aca="false">+FIND("-",M2082)</f>
        <v>38</v>
      </c>
      <c r="P2082" s="0" t="n">
        <f aca="false">+LEN(M2082)</f>
        <v>47</v>
      </c>
      <c r="Q2082" s="0" t="str">
        <f aca="false">+RIGHT(M2082,P2082-O2082)</f>
        <v>DE_W_1000</v>
      </c>
      <c r="R2082" s="0" t="n">
        <f aca="false">+LEN(M2082)-LEN(SUBSTITUTE(M2082,"_",""))</f>
        <v>6</v>
      </c>
      <c r="S2082" s="0" t="n">
        <f aca="false">+FIND("!",T2082)</f>
        <v>43</v>
      </c>
      <c r="T2082" s="0" t="str">
        <f aca="false">+SUBSTITUTE(M2082,"_","!",R2082)</f>
        <v>FTL||Supplier_374||Plant_15||FTL_DE_W-DE_W!1000</v>
      </c>
    </row>
    <row r="2083" customFormat="false" ht="12.8" hidden="true" customHeight="false" outlineLevel="0" collapsed="false">
      <c r="A2083" s="0" t="s">
        <v>2297</v>
      </c>
      <c r="B2083" s="0" t="s">
        <v>2047</v>
      </c>
      <c r="C2083" s="0" t="s">
        <v>2312</v>
      </c>
      <c r="D2083" s="0" t="n">
        <v>72</v>
      </c>
      <c r="E2083" s="4" t="str">
        <f aca="false">+LEFT(RIGHT(M2083,P2083-N2083+1),O2083-N2083)</f>
        <v>DE_W</v>
      </c>
      <c r="F2083" s="4" t="str">
        <f aca="false">+RIGHT(LEFT(M2083,S2083-1),S2083-O2083-1)</f>
        <v>DE_W</v>
      </c>
      <c r="G2083" s="4" t="n">
        <f aca="false">+D2083*VLOOKUP(C2083,[1]commodities!A$1:H$1048576,2,0)</f>
        <v>46.1280000024</v>
      </c>
      <c r="H2083" s="4" t="n">
        <f aca="false">+$D2083*VLOOKUP(C2083,[1]commodities!A$1:H$1048576,3,0)</f>
        <v>0.981288</v>
      </c>
      <c r="I2083" s="4" t="n">
        <f aca="false">+G2083/K2083</f>
        <v>46.1280000024</v>
      </c>
      <c r="J2083" s="4" t="n">
        <f aca="false">+H2083/K2083</f>
        <v>0.981288</v>
      </c>
      <c r="K2083" s="4" t="n">
        <f aca="false">+ROUNDUP(MAX(G2083/12000,H2083/51,1),0)</f>
        <v>1</v>
      </c>
      <c r="L2083" s="4" t="n">
        <f aca="false">+RANDBETWEEN(1,5)</f>
        <v>3</v>
      </c>
      <c r="M2083" s="4" t="str">
        <f aca="false">+VLOOKUP(A2083&amp;B2083,[1]country_org_des!$A$1:$E$1048576,5,0)</f>
        <v>FTL||Supplier_374||Plant_15||FTL_DE_W-DE_W_1000</v>
      </c>
      <c r="N2083" s="4" t="n">
        <f aca="false">+FIND("FTL",M2083,2)+4</f>
        <v>34</v>
      </c>
      <c r="O2083" s="0" t="n">
        <f aca="false">+FIND("-",M2083)</f>
        <v>38</v>
      </c>
      <c r="P2083" s="0" t="n">
        <f aca="false">+LEN(M2083)</f>
        <v>47</v>
      </c>
      <c r="Q2083" s="0" t="str">
        <f aca="false">+RIGHT(M2083,P2083-O2083)</f>
        <v>DE_W_1000</v>
      </c>
      <c r="R2083" s="0" t="n">
        <f aca="false">+LEN(M2083)-LEN(SUBSTITUTE(M2083,"_",""))</f>
        <v>6</v>
      </c>
      <c r="S2083" s="0" t="n">
        <f aca="false">+FIND("!",T2083)</f>
        <v>43</v>
      </c>
      <c r="T2083" s="0" t="str">
        <f aca="false">+SUBSTITUTE(M2083,"_","!",R2083)</f>
        <v>FTL||Supplier_374||Plant_15||FTL_DE_W-DE_W!1000</v>
      </c>
    </row>
    <row r="2084" customFormat="false" ht="12.8" hidden="true" customHeight="false" outlineLevel="0" collapsed="false">
      <c r="A2084" s="0" t="s">
        <v>2297</v>
      </c>
      <c r="B2084" s="0" t="s">
        <v>2047</v>
      </c>
      <c r="C2084" s="0" t="s">
        <v>2313</v>
      </c>
      <c r="D2084" s="0" t="n">
        <v>80</v>
      </c>
      <c r="E2084" s="4" t="str">
        <f aca="false">+LEFT(RIGHT(M2084,P2084-N2084+1),O2084-N2084)</f>
        <v>DE_W</v>
      </c>
      <c r="F2084" s="4" t="str">
        <f aca="false">+RIGHT(LEFT(M2084,S2084-1),S2084-O2084-1)</f>
        <v>DE_W</v>
      </c>
      <c r="G2084" s="4" t="n">
        <f aca="false">+D2084*VLOOKUP(C2084,[1]commodities!A$1:H$1048576,2,0)</f>
        <v>8.88</v>
      </c>
      <c r="H2084" s="4" t="n">
        <f aca="false">+$D2084*VLOOKUP(C2084,[1]commodities!A$1:H$1048576,3,0)</f>
        <v>0.06586272</v>
      </c>
      <c r="I2084" s="4" t="n">
        <f aca="false">+G2084/K2084</f>
        <v>8.88</v>
      </c>
      <c r="J2084" s="4" t="n">
        <f aca="false">+H2084/K2084</f>
        <v>0.06586272</v>
      </c>
      <c r="K2084" s="4" t="n">
        <f aca="false">+ROUNDUP(MAX(G2084/12000,H2084/51,1),0)</f>
        <v>1</v>
      </c>
      <c r="L2084" s="4" t="n">
        <f aca="false">+RANDBETWEEN(1,5)</f>
        <v>1</v>
      </c>
      <c r="M2084" s="4" t="str">
        <f aca="false">+VLOOKUP(A2084&amp;B2084,[1]country_org_des!$A$1:$E$1048576,5,0)</f>
        <v>FTL||Supplier_374||Plant_15||FTL_DE_W-DE_W_1000</v>
      </c>
      <c r="N2084" s="4" t="n">
        <f aca="false">+FIND("FTL",M2084,2)+4</f>
        <v>34</v>
      </c>
      <c r="O2084" s="0" t="n">
        <f aca="false">+FIND("-",M2084)</f>
        <v>38</v>
      </c>
      <c r="P2084" s="0" t="n">
        <f aca="false">+LEN(M2084)</f>
        <v>47</v>
      </c>
      <c r="Q2084" s="0" t="str">
        <f aca="false">+RIGHT(M2084,P2084-O2084)</f>
        <v>DE_W_1000</v>
      </c>
      <c r="R2084" s="0" t="n">
        <f aca="false">+LEN(M2084)-LEN(SUBSTITUTE(M2084,"_",""))</f>
        <v>6</v>
      </c>
      <c r="S2084" s="0" t="n">
        <f aca="false">+FIND("!",T2084)</f>
        <v>43</v>
      </c>
      <c r="T2084" s="0" t="str">
        <f aca="false">+SUBSTITUTE(M2084,"_","!",R2084)</f>
        <v>FTL||Supplier_374||Plant_15||FTL_DE_W-DE_W!1000</v>
      </c>
    </row>
    <row r="2085" customFormat="false" ht="12.8" hidden="true" customHeight="false" outlineLevel="0" collapsed="false">
      <c r="A2085" s="0" t="s">
        <v>2297</v>
      </c>
      <c r="B2085" s="0" t="s">
        <v>2047</v>
      </c>
      <c r="C2085" s="0" t="s">
        <v>2314</v>
      </c>
      <c r="D2085" s="0" t="n">
        <v>1200</v>
      </c>
      <c r="E2085" s="4" t="str">
        <f aca="false">+LEFT(RIGHT(M2085,P2085-N2085+1),O2085-N2085)</f>
        <v>DE_W</v>
      </c>
      <c r="F2085" s="4" t="str">
        <f aca="false">+RIGHT(LEFT(M2085,S2085-1),S2085-O2085-1)</f>
        <v>DE_W</v>
      </c>
      <c r="G2085" s="4" t="n">
        <f aca="false">+D2085*VLOOKUP(C2085,[1]commodities!A$1:H$1048576,2,0)</f>
        <v>133.2</v>
      </c>
      <c r="H2085" s="4" t="n">
        <f aca="false">+$D2085*VLOOKUP(C2085,[1]commodities!A$1:H$1048576,3,0)</f>
        <v>0.9879408</v>
      </c>
      <c r="I2085" s="4" t="n">
        <f aca="false">+G2085/K2085</f>
        <v>133.2</v>
      </c>
      <c r="J2085" s="4" t="n">
        <f aca="false">+H2085/K2085</f>
        <v>0.9879408</v>
      </c>
      <c r="K2085" s="4" t="n">
        <f aca="false">+ROUNDUP(MAX(G2085/12000,H2085/51,1),0)</f>
        <v>1</v>
      </c>
      <c r="L2085" s="4" t="n">
        <f aca="false">+RANDBETWEEN(1,5)</f>
        <v>3</v>
      </c>
      <c r="M2085" s="4" t="str">
        <f aca="false">+VLOOKUP(A2085&amp;B2085,[1]country_org_des!$A$1:$E$1048576,5,0)</f>
        <v>FTL||Supplier_374||Plant_15||FTL_DE_W-DE_W_1000</v>
      </c>
      <c r="N2085" s="4" t="n">
        <f aca="false">+FIND("FTL",M2085,2)+4</f>
        <v>34</v>
      </c>
      <c r="O2085" s="0" t="n">
        <f aca="false">+FIND("-",M2085)</f>
        <v>38</v>
      </c>
      <c r="P2085" s="0" t="n">
        <f aca="false">+LEN(M2085)</f>
        <v>47</v>
      </c>
      <c r="Q2085" s="0" t="str">
        <f aca="false">+RIGHT(M2085,P2085-O2085)</f>
        <v>DE_W_1000</v>
      </c>
      <c r="R2085" s="0" t="n">
        <f aca="false">+LEN(M2085)-LEN(SUBSTITUTE(M2085,"_",""))</f>
        <v>6</v>
      </c>
      <c r="S2085" s="0" t="n">
        <f aca="false">+FIND("!",T2085)</f>
        <v>43</v>
      </c>
      <c r="T2085" s="0" t="str">
        <f aca="false">+SUBSTITUTE(M2085,"_","!",R2085)</f>
        <v>FTL||Supplier_374||Plant_15||FTL_DE_W-DE_W!1000</v>
      </c>
    </row>
    <row r="2086" customFormat="false" ht="12.8" hidden="true" customHeight="false" outlineLevel="0" collapsed="false">
      <c r="A2086" s="0" t="s">
        <v>2297</v>
      </c>
      <c r="B2086" s="0" t="s">
        <v>2047</v>
      </c>
      <c r="C2086" s="0" t="s">
        <v>2315</v>
      </c>
      <c r="D2086" s="0" t="n">
        <v>1800</v>
      </c>
      <c r="E2086" s="4" t="str">
        <f aca="false">+LEFT(RIGHT(M2086,P2086-N2086+1),O2086-N2086)</f>
        <v>DE_W</v>
      </c>
      <c r="F2086" s="4" t="str">
        <f aca="false">+RIGHT(LEFT(M2086,S2086-1),S2086-O2086-1)</f>
        <v>DE_W</v>
      </c>
      <c r="G2086" s="4" t="n">
        <f aca="false">+D2086*VLOOKUP(C2086,[1]commodities!A$1:H$1048576,2,0)</f>
        <v>170.40000006</v>
      </c>
      <c r="H2086" s="4" t="n">
        <f aca="false">+$D2086*VLOOKUP(C2086,[1]commodities!A$1:H$1048576,3,0)</f>
        <v>0.9879408</v>
      </c>
      <c r="I2086" s="4" t="n">
        <f aca="false">+G2086/K2086</f>
        <v>170.40000006</v>
      </c>
      <c r="J2086" s="4" t="n">
        <f aca="false">+H2086/K2086</f>
        <v>0.9879408</v>
      </c>
      <c r="K2086" s="4" t="n">
        <f aca="false">+ROUNDUP(MAX(G2086/12000,H2086/51,1),0)</f>
        <v>1</v>
      </c>
      <c r="L2086" s="4" t="n">
        <f aca="false">+RANDBETWEEN(1,5)</f>
        <v>3</v>
      </c>
      <c r="M2086" s="4" t="str">
        <f aca="false">+VLOOKUP(A2086&amp;B2086,[1]country_org_des!$A$1:$E$1048576,5,0)</f>
        <v>FTL||Supplier_374||Plant_15||FTL_DE_W-DE_W_1000</v>
      </c>
      <c r="N2086" s="4" t="n">
        <f aca="false">+FIND("FTL",M2086,2)+4</f>
        <v>34</v>
      </c>
      <c r="O2086" s="0" t="n">
        <f aca="false">+FIND("-",M2086)</f>
        <v>38</v>
      </c>
      <c r="P2086" s="0" t="n">
        <f aca="false">+LEN(M2086)</f>
        <v>47</v>
      </c>
      <c r="Q2086" s="0" t="str">
        <f aca="false">+RIGHT(M2086,P2086-O2086)</f>
        <v>DE_W_1000</v>
      </c>
      <c r="R2086" s="0" t="n">
        <f aca="false">+LEN(M2086)-LEN(SUBSTITUTE(M2086,"_",""))</f>
        <v>6</v>
      </c>
      <c r="S2086" s="0" t="n">
        <f aca="false">+FIND("!",T2086)</f>
        <v>43</v>
      </c>
      <c r="T2086" s="0" t="str">
        <f aca="false">+SUBSTITUTE(M2086,"_","!",R2086)</f>
        <v>FTL||Supplier_374||Plant_15||FTL_DE_W-DE_W!1000</v>
      </c>
    </row>
    <row r="2087" customFormat="false" ht="12.8" hidden="true" customHeight="false" outlineLevel="0" collapsed="false">
      <c r="A2087" s="0" t="s">
        <v>2297</v>
      </c>
      <c r="B2087" s="0" t="s">
        <v>2047</v>
      </c>
      <c r="C2087" s="0" t="s">
        <v>2316</v>
      </c>
      <c r="D2087" s="0" t="n">
        <v>1200</v>
      </c>
      <c r="E2087" s="4" t="str">
        <f aca="false">+LEFT(RIGHT(M2087,P2087-N2087+1),O2087-N2087)</f>
        <v>DE_W</v>
      </c>
      <c r="F2087" s="4" t="str">
        <f aca="false">+RIGHT(LEFT(M2087,S2087-1),S2087-O2087-1)</f>
        <v>DE_W</v>
      </c>
      <c r="G2087" s="4" t="n">
        <f aca="false">+D2087*VLOOKUP(C2087,[1]commodities!A$1:H$1048576,2,0)</f>
        <v>441.6</v>
      </c>
      <c r="H2087" s="4" t="n">
        <f aca="false">+$D2087*VLOOKUP(C2087,[1]commodities!A$1:H$1048576,3,0)</f>
        <v>3.9517632</v>
      </c>
      <c r="I2087" s="4" t="n">
        <f aca="false">+G2087/K2087</f>
        <v>441.6</v>
      </c>
      <c r="J2087" s="4" t="n">
        <f aca="false">+H2087/K2087</f>
        <v>3.9517632</v>
      </c>
      <c r="K2087" s="4" t="n">
        <f aca="false">+ROUNDUP(MAX(G2087/12000,H2087/51,1),0)</f>
        <v>1</v>
      </c>
      <c r="L2087" s="4" t="n">
        <f aca="false">+RANDBETWEEN(1,5)</f>
        <v>3</v>
      </c>
      <c r="M2087" s="4" t="str">
        <f aca="false">+VLOOKUP(A2087&amp;B2087,[1]country_org_des!$A$1:$E$1048576,5,0)</f>
        <v>FTL||Supplier_374||Plant_15||FTL_DE_W-DE_W_1000</v>
      </c>
      <c r="N2087" s="4" t="n">
        <f aca="false">+FIND("FTL",M2087,2)+4</f>
        <v>34</v>
      </c>
      <c r="O2087" s="0" t="n">
        <f aca="false">+FIND("-",M2087)</f>
        <v>38</v>
      </c>
      <c r="P2087" s="0" t="n">
        <f aca="false">+LEN(M2087)</f>
        <v>47</v>
      </c>
      <c r="Q2087" s="0" t="str">
        <f aca="false">+RIGHT(M2087,P2087-O2087)</f>
        <v>DE_W_1000</v>
      </c>
      <c r="R2087" s="0" t="n">
        <f aca="false">+LEN(M2087)-LEN(SUBSTITUTE(M2087,"_",""))</f>
        <v>6</v>
      </c>
      <c r="S2087" s="0" t="n">
        <f aca="false">+FIND("!",T2087)</f>
        <v>43</v>
      </c>
      <c r="T2087" s="0" t="str">
        <f aca="false">+SUBSTITUTE(M2087,"_","!",R2087)</f>
        <v>FTL||Supplier_374||Plant_15||FTL_DE_W-DE_W!1000</v>
      </c>
    </row>
    <row r="2088" customFormat="false" ht="12.8" hidden="true" customHeight="false" outlineLevel="0" collapsed="false">
      <c r="A2088" s="0" t="s">
        <v>2297</v>
      </c>
      <c r="B2088" s="0" t="s">
        <v>2047</v>
      </c>
      <c r="C2088" s="0" t="s">
        <v>2317</v>
      </c>
      <c r="D2088" s="0" t="n">
        <v>2250</v>
      </c>
      <c r="E2088" s="4" t="str">
        <f aca="false">+LEFT(RIGHT(M2088,P2088-N2088+1),O2088-N2088)</f>
        <v>DE_W</v>
      </c>
      <c r="F2088" s="4" t="str">
        <f aca="false">+RIGHT(LEFT(M2088,S2088-1),S2088-O2088-1)</f>
        <v>DE_W</v>
      </c>
      <c r="G2088" s="4" t="n">
        <f aca="false">+D2088*VLOOKUP(C2088,[1]commodities!A$1:H$1048576,2,0)</f>
        <v>618.75</v>
      </c>
      <c r="H2088" s="4" t="n">
        <f aca="false">+$D2088*VLOOKUP(C2088,[1]commodities!A$1:H$1048576,3,0)</f>
        <v>5.9276448</v>
      </c>
      <c r="I2088" s="4" t="n">
        <f aca="false">+G2088/K2088</f>
        <v>618.75</v>
      </c>
      <c r="J2088" s="4" t="n">
        <f aca="false">+H2088/K2088</f>
        <v>5.9276448</v>
      </c>
      <c r="K2088" s="4" t="n">
        <f aca="false">+ROUNDUP(MAX(G2088/12000,H2088/51,1),0)</f>
        <v>1</v>
      </c>
      <c r="L2088" s="4" t="n">
        <f aca="false">+RANDBETWEEN(1,5)</f>
        <v>2</v>
      </c>
      <c r="M2088" s="4" t="str">
        <f aca="false">+VLOOKUP(A2088&amp;B2088,[1]country_org_des!$A$1:$E$1048576,5,0)</f>
        <v>FTL||Supplier_374||Plant_15||FTL_DE_W-DE_W_1000</v>
      </c>
      <c r="N2088" s="4" t="n">
        <f aca="false">+FIND("FTL",M2088,2)+4</f>
        <v>34</v>
      </c>
      <c r="O2088" s="0" t="n">
        <f aca="false">+FIND("-",M2088)</f>
        <v>38</v>
      </c>
      <c r="P2088" s="0" t="n">
        <f aca="false">+LEN(M2088)</f>
        <v>47</v>
      </c>
      <c r="Q2088" s="0" t="str">
        <f aca="false">+RIGHT(M2088,P2088-O2088)</f>
        <v>DE_W_1000</v>
      </c>
      <c r="R2088" s="0" t="n">
        <f aca="false">+LEN(M2088)-LEN(SUBSTITUTE(M2088,"_",""))</f>
        <v>6</v>
      </c>
      <c r="S2088" s="0" t="n">
        <f aca="false">+FIND("!",T2088)</f>
        <v>43</v>
      </c>
      <c r="T2088" s="0" t="str">
        <f aca="false">+SUBSTITUTE(M2088,"_","!",R2088)</f>
        <v>FTL||Supplier_374||Plant_15||FTL_DE_W-DE_W!1000</v>
      </c>
    </row>
    <row r="2089" customFormat="false" ht="12.8" hidden="true" customHeight="false" outlineLevel="0" collapsed="false">
      <c r="A2089" s="0" t="s">
        <v>2297</v>
      </c>
      <c r="B2089" s="0" t="s">
        <v>2047</v>
      </c>
      <c r="C2089" s="0" t="s">
        <v>2318</v>
      </c>
      <c r="D2089" s="0" t="n">
        <v>1500</v>
      </c>
      <c r="E2089" s="4" t="str">
        <f aca="false">+LEFT(RIGHT(M2089,P2089-N2089+1),O2089-N2089)</f>
        <v>DE_W</v>
      </c>
      <c r="F2089" s="4" t="str">
        <f aca="false">+RIGHT(LEFT(M2089,S2089-1),S2089-O2089-1)</f>
        <v>DE_W</v>
      </c>
      <c r="G2089" s="4" t="n">
        <f aca="false">+D2089*VLOOKUP(C2089,[1]commodities!A$1:H$1048576,2,0)</f>
        <v>412.5</v>
      </c>
      <c r="H2089" s="4" t="n">
        <f aca="false">+$D2089*VLOOKUP(C2089,[1]commodities!A$1:H$1048576,3,0)</f>
        <v>3.9517632</v>
      </c>
      <c r="I2089" s="4" t="n">
        <f aca="false">+G2089/K2089</f>
        <v>412.5</v>
      </c>
      <c r="J2089" s="4" t="n">
        <f aca="false">+H2089/K2089</f>
        <v>3.9517632</v>
      </c>
      <c r="K2089" s="4" t="n">
        <f aca="false">+ROUNDUP(MAX(G2089/12000,H2089/51,1),0)</f>
        <v>1</v>
      </c>
      <c r="L2089" s="4" t="n">
        <f aca="false">+RANDBETWEEN(1,5)</f>
        <v>4</v>
      </c>
      <c r="M2089" s="4" t="str">
        <f aca="false">+VLOOKUP(A2089&amp;B2089,[1]country_org_des!$A$1:$E$1048576,5,0)</f>
        <v>FTL||Supplier_374||Plant_15||FTL_DE_W-DE_W_1000</v>
      </c>
      <c r="N2089" s="4" t="n">
        <f aca="false">+FIND("FTL",M2089,2)+4</f>
        <v>34</v>
      </c>
      <c r="O2089" s="0" t="n">
        <f aca="false">+FIND("-",M2089)</f>
        <v>38</v>
      </c>
      <c r="P2089" s="0" t="n">
        <f aca="false">+LEN(M2089)</f>
        <v>47</v>
      </c>
      <c r="Q2089" s="0" t="str">
        <f aca="false">+RIGHT(M2089,P2089-O2089)</f>
        <v>DE_W_1000</v>
      </c>
      <c r="R2089" s="0" t="n">
        <f aca="false">+LEN(M2089)-LEN(SUBSTITUTE(M2089,"_",""))</f>
        <v>6</v>
      </c>
      <c r="S2089" s="0" t="n">
        <f aca="false">+FIND("!",T2089)</f>
        <v>43</v>
      </c>
      <c r="T2089" s="0" t="str">
        <f aca="false">+SUBSTITUTE(M2089,"_","!",R2089)</f>
        <v>FTL||Supplier_374||Plant_15||FTL_DE_W-DE_W!1000</v>
      </c>
    </row>
    <row r="2090" customFormat="false" ht="12.8" hidden="true" customHeight="false" outlineLevel="0" collapsed="false">
      <c r="A2090" s="0" t="s">
        <v>2297</v>
      </c>
      <c r="B2090" s="0" t="s">
        <v>2047</v>
      </c>
      <c r="C2090" s="0" t="s">
        <v>2319</v>
      </c>
      <c r="D2090" s="0" t="n">
        <v>7500</v>
      </c>
      <c r="E2090" s="4" t="str">
        <f aca="false">+LEFT(RIGHT(M2090,P2090-N2090+1),O2090-N2090)</f>
        <v>DE_W</v>
      </c>
      <c r="F2090" s="4" t="str">
        <f aca="false">+RIGHT(LEFT(M2090,S2090-1),S2090-O2090-1)</f>
        <v>DE_W</v>
      </c>
      <c r="G2090" s="4" t="n">
        <f aca="false">+D2090*VLOOKUP(C2090,[1]commodities!A$1:H$1048576,2,0)</f>
        <v>163.5</v>
      </c>
      <c r="H2090" s="4" t="n">
        <f aca="false">+$D2090*VLOOKUP(C2090,[1]commodities!A$1:H$1048576,3,0)</f>
        <v>0.9879405</v>
      </c>
      <c r="I2090" s="4" t="n">
        <f aca="false">+G2090/K2090</f>
        <v>163.5</v>
      </c>
      <c r="J2090" s="4" t="n">
        <f aca="false">+H2090/K2090</f>
        <v>0.9879405</v>
      </c>
      <c r="K2090" s="4" t="n">
        <f aca="false">+ROUNDUP(MAX(G2090/12000,H2090/51,1),0)</f>
        <v>1</v>
      </c>
      <c r="L2090" s="4" t="n">
        <f aca="false">+RANDBETWEEN(1,5)</f>
        <v>4</v>
      </c>
      <c r="M2090" s="4" t="str">
        <f aca="false">+VLOOKUP(A2090&amp;B2090,[1]country_org_des!$A$1:$E$1048576,5,0)</f>
        <v>FTL||Supplier_374||Plant_15||FTL_DE_W-DE_W_1000</v>
      </c>
      <c r="N2090" s="4" t="n">
        <f aca="false">+FIND("FTL",M2090,2)+4</f>
        <v>34</v>
      </c>
      <c r="O2090" s="0" t="n">
        <f aca="false">+FIND("-",M2090)</f>
        <v>38</v>
      </c>
      <c r="P2090" s="0" t="n">
        <f aca="false">+LEN(M2090)</f>
        <v>47</v>
      </c>
      <c r="Q2090" s="0" t="str">
        <f aca="false">+RIGHT(M2090,P2090-O2090)</f>
        <v>DE_W_1000</v>
      </c>
      <c r="R2090" s="0" t="n">
        <f aca="false">+LEN(M2090)-LEN(SUBSTITUTE(M2090,"_",""))</f>
        <v>6</v>
      </c>
      <c r="S2090" s="0" t="n">
        <f aca="false">+FIND("!",T2090)</f>
        <v>43</v>
      </c>
      <c r="T2090" s="0" t="str">
        <f aca="false">+SUBSTITUTE(M2090,"_","!",R2090)</f>
        <v>FTL||Supplier_374||Plant_15||FTL_DE_W-DE_W!1000</v>
      </c>
    </row>
    <row r="2091" customFormat="false" ht="12.8" hidden="true" customHeight="false" outlineLevel="0" collapsed="false">
      <c r="A2091" s="0" t="s">
        <v>2297</v>
      </c>
      <c r="B2091" s="0" t="s">
        <v>2047</v>
      </c>
      <c r="C2091" s="0" t="s">
        <v>2320</v>
      </c>
      <c r="D2091" s="0" t="n">
        <v>192</v>
      </c>
      <c r="E2091" s="4" t="str">
        <f aca="false">+LEFT(RIGHT(M2091,P2091-N2091+1),O2091-N2091)</f>
        <v>DE_W</v>
      </c>
      <c r="F2091" s="4" t="str">
        <f aca="false">+RIGHT(LEFT(M2091,S2091-1),S2091-O2091-1)</f>
        <v>DE_W</v>
      </c>
      <c r="G2091" s="4" t="n">
        <f aca="false">+D2091*VLOOKUP(C2091,[1]commodities!A$1:H$1048576,2,0)</f>
        <v>311.8400000064</v>
      </c>
      <c r="H2091" s="4" t="n">
        <f aca="false">+$D2091*VLOOKUP(C2091,[1]commodities!A$1:H$1048576,3,0)</f>
        <v>2.4</v>
      </c>
      <c r="I2091" s="4" t="n">
        <f aca="false">+G2091/K2091</f>
        <v>311.8400000064</v>
      </c>
      <c r="J2091" s="4" t="n">
        <f aca="false">+H2091/K2091</f>
        <v>2.4</v>
      </c>
      <c r="K2091" s="4" t="n">
        <f aca="false">+ROUNDUP(MAX(G2091/12000,H2091/51,1),0)</f>
        <v>1</v>
      </c>
      <c r="L2091" s="4" t="n">
        <f aca="false">+RANDBETWEEN(1,5)</f>
        <v>2</v>
      </c>
      <c r="M2091" s="4" t="str">
        <f aca="false">+VLOOKUP(A2091&amp;B2091,[1]country_org_des!$A$1:$E$1048576,5,0)</f>
        <v>FTL||Supplier_374||Plant_15||FTL_DE_W-DE_W_1000</v>
      </c>
      <c r="N2091" s="4" t="n">
        <f aca="false">+FIND("FTL",M2091,2)+4</f>
        <v>34</v>
      </c>
      <c r="O2091" s="0" t="n">
        <f aca="false">+FIND("-",M2091)</f>
        <v>38</v>
      </c>
      <c r="P2091" s="0" t="n">
        <f aca="false">+LEN(M2091)</f>
        <v>47</v>
      </c>
      <c r="Q2091" s="0" t="str">
        <f aca="false">+RIGHT(M2091,P2091-O2091)</f>
        <v>DE_W_1000</v>
      </c>
      <c r="R2091" s="0" t="n">
        <f aca="false">+LEN(M2091)-LEN(SUBSTITUTE(M2091,"_",""))</f>
        <v>6</v>
      </c>
      <c r="S2091" s="0" t="n">
        <f aca="false">+FIND("!",T2091)</f>
        <v>43</v>
      </c>
      <c r="T2091" s="0" t="str">
        <f aca="false">+SUBSTITUTE(M2091,"_","!",R2091)</f>
        <v>FTL||Supplier_374||Plant_15||FTL_DE_W-DE_W!1000</v>
      </c>
    </row>
    <row r="2092" customFormat="false" ht="12.8" hidden="true" customHeight="false" outlineLevel="0" collapsed="false">
      <c r="A2092" s="0" t="s">
        <v>2297</v>
      </c>
      <c r="B2092" s="0" t="s">
        <v>2047</v>
      </c>
      <c r="C2092" s="0" t="s">
        <v>2321</v>
      </c>
      <c r="D2092" s="0" t="n">
        <v>1728</v>
      </c>
      <c r="E2092" s="4" t="str">
        <f aca="false">+LEFT(RIGHT(M2092,P2092-N2092+1),O2092-N2092)</f>
        <v>DE_W</v>
      </c>
      <c r="F2092" s="4" t="str">
        <f aca="false">+RIGHT(LEFT(M2092,S2092-1),S2092-O2092-1)</f>
        <v>DE_W</v>
      </c>
      <c r="G2092" s="4" t="n">
        <f aca="false">+D2092*VLOOKUP(C2092,[1]commodities!A$1:H$1048576,2,0)</f>
        <v>2806.5600000576</v>
      </c>
      <c r="H2092" s="4" t="n">
        <f aca="false">+$D2092*VLOOKUP(C2092,[1]commodities!A$1:H$1048576,3,0)</f>
        <v>21.6</v>
      </c>
      <c r="I2092" s="4" t="n">
        <f aca="false">+G2092/K2092</f>
        <v>2806.5600000576</v>
      </c>
      <c r="J2092" s="4" t="n">
        <f aca="false">+H2092/K2092</f>
        <v>21.6</v>
      </c>
      <c r="K2092" s="4" t="n">
        <f aca="false">+ROUNDUP(MAX(G2092/12000,H2092/51,1),0)</f>
        <v>1</v>
      </c>
      <c r="L2092" s="4" t="n">
        <f aca="false">+RANDBETWEEN(1,5)</f>
        <v>2</v>
      </c>
      <c r="M2092" s="4" t="str">
        <f aca="false">+VLOOKUP(A2092&amp;B2092,[1]country_org_des!$A$1:$E$1048576,5,0)</f>
        <v>FTL||Supplier_374||Plant_15||FTL_DE_W-DE_W_1000</v>
      </c>
      <c r="N2092" s="4" t="n">
        <f aca="false">+FIND("FTL",M2092,2)+4</f>
        <v>34</v>
      </c>
      <c r="O2092" s="0" t="n">
        <f aca="false">+FIND("-",M2092)</f>
        <v>38</v>
      </c>
      <c r="P2092" s="0" t="n">
        <f aca="false">+LEN(M2092)</f>
        <v>47</v>
      </c>
      <c r="Q2092" s="0" t="str">
        <f aca="false">+RIGHT(M2092,P2092-O2092)</f>
        <v>DE_W_1000</v>
      </c>
      <c r="R2092" s="0" t="n">
        <f aca="false">+LEN(M2092)-LEN(SUBSTITUTE(M2092,"_",""))</f>
        <v>6</v>
      </c>
      <c r="S2092" s="0" t="n">
        <f aca="false">+FIND("!",T2092)</f>
        <v>43</v>
      </c>
      <c r="T2092" s="0" t="str">
        <f aca="false">+SUBSTITUTE(M2092,"_","!",R2092)</f>
        <v>FTL||Supplier_374||Plant_15||FTL_DE_W-DE_W!1000</v>
      </c>
    </row>
    <row r="2093" customFormat="false" ht="12.8" hidden="true" customHeight="false" outlineLevel="0" collapsed="false">
      <c r="A2093" s="0" t="s">
        <v>2297</v>
      </c>
      <c r="B2093" s="0" t="s">
        <v>2047</v>
      </c>
      <c r="C2093" s="0" t="s">
        <v>2322</v>
      </c>
      <c r="D2093" s="0" t="n">
        <v>2250</v>
      </c>
      <c r="E2093" s="4" t="str">
        <f aca="false">+LEFT(RIGHT(M2093,P2093-N2093+1),O2093-N2093)</f>
        <v>DE_W</v>
      </c>
      <c r="F2093" s="4" t="str">
        <f aca="false">+RIGHT(LEFT(M2093,S2093-1),S2093-O2093-1)</f>
        <v>DE_W</v>
      </c>
      <c r="G2093" s="4" t="n">
        <f aca="false">+D2093*VLOOKUP(C2093,[1]commodities!A$1:H$1048576,2,0)</f>
        <v>222.500000025</v>
      </c>
      <c r="H2093" s="4" t="n">
        <f aca="false">+$D2093*VLOOKUP(C2093,[1]commodities!A$1:H$1048576,3,0)</f>
        <v>1.646568</v>
      </c>
      <c r="I2093" s="4" t="n">
        <f aca="false">+G2093/K2093</f>
        <v>222.500000025</v>
      </c>
      <c r="J2093" s="4" t="n">
        <f aca="false">+H2093/K2093</f>
        <v>1.646568</v>
      </c>
      <c r="K2093" s="4" t="n">
        <f aca="false">+ROUNDUP(MAX(G2093/12000,H2093/51,1),0)</f>
        <v>1</v>
      </c>
      <c r="L2093" s="4" t="n">
        <f aca="false">+RANDBETWEEN(1,5)</f>
        <v>2</v>
      </c>
      <c r="M2093" s="4" t="str">
        <f aca="false">+VLOOKUP(A2093&amp;B2093,[1]country_org_des!$A$1:$E$1048576,5,0)</f>
        <v>FTL||Supplier_374||Plant_15||FTL_DE_W-DE_W_1000</v>
      </c>
      <c r="N2093" s="4" t="n">
        <f aca="false">+FIND("FTL",M2093,2)+4</f>
        <v>34</v>
      </c>
      <c r="O2093" s="0" t="n">
        <f aca="false">+FIND("-",M2093)</f>
        <v>38</v>
      </c>
      <c r="P2093" s="0" t="n">
        <f aca="false">+LEN(M2093)</f>
        <v>47</v>
      </c>
      <c r="Q2093" s="0" t="str">
        <f aca="false">+RIGHT(M2093,P2093-O2093)</f>
        <v>DE_W_1000</v>
      </c>
      <c r="R2093" s="0" t="n">
        <f aca="false">+LEN(M2093)-LEN(SUBSTITUTE(M2093,"_",""))</f>
        <v>6</v>
      </c>
      <c r="S2093" s="0" t="n">
        <f aca="false">+FIND("!",T2093)</f>
        <v>43</v>
      </c>
      <c r="T2093" s="0" t="str">
        <f aca="false">+SUBSTITUTE(M2093,"_","!",R2093)</f>
        <v>FTL||Supplier_374||Plant_15||FTL_DE_W-DE_W!1000</v>
      </c>
    </row>
    <row r="2094" customFormat="false" ht="12.8" hidden="true" customHeight="false" outlineLevel="0" collapsed="false">
      <c r="A2094" s="0" t="s">
        <v>2297</v>
      </c>
      <c r="B2094" s="0" t="s">
        <v>2047</v>
      </c>
      <c r="C2094" s="0" t="s">
        <v>2323</v>
      </c>
      <c r="D2094" s="0" t="n">
        <v>280</v>
      </c>
      <c r="E2094" s="4" t="str">
        <f aca="false">+LEFT(RIGHT(M2094,P2094-N2094+1),O2094-N2094)</f>
        <v>DE_W</v>
      </c>
      <c r="F2094" s="4" t="str">
        <f aca="false">+RIGHT(LEFT(M2094,S2094-1),S2094-O2094-1)</f>
        <v>DE_W</v>
      </c>
      <c r="G2094" s="4" t="n">
        <f aca="false">+D2094*VLOOKUP(C2094,[1]commodities!A$1:H$1048576,2,0)</f>
        <v>15.799999992</v>
      </c>
      <c r="H2094" s="4" t="n">
        <f aca="false">+$D2094*VLOOKUP(C2094,[1]commodities!A$1:H$1048576,3,0)</f>
        <v>0.13172544</v>
      </c>
      <c r="I2094" s="4" t="n">
        <f aca="false">+G2094/K2094</f>
        <v>15.799999992</v>
      </c>
      <c r="J2094" s="4" t="n">
        <f aca="false">+H2094/K2094</f>
        <v>0.13172544</v>
      </c>
      <c r="K2094" s="4" t="n">
        <f aca="false">+ROUNDUP(MAX(G2094/12000,H2094/51,1),0)</f>
        <v>1</v>
      </c>
      <c r="L2094" s="4" t="n">
        <f aca="false">+RANDBETWEEN(1,5)</f>
        <v>4</v>
      </c>
      <c r="M2094" s="4" t="str">
        <f aca="false">+VLOOKUP(A2094&amp;B2094,[1]country_org_des!$A$1:$E$1048576,5,0)</f>
        <v>FTL||Supplier_374||Plant_15||FTL_DE_W-DE_W_1000</v>
      </c>
      <c r="N2094" s="4" t="n">
        <f aca="false">+FIND("FTL",M2094,2)+4</f>
        <v>34</v>
      </c>
      <c r="O2094" s="0" t="n">
        <f aca="false">+FIND("-",M2094)</f>
        <v>38</v>
      </c>
      <c r="P2094" s="0" t="n">
        <f aca="false">+LEN(M2094)</f>
        <v>47</v>
      </c>
      <c r="Q2094" s="0" t="str">
        <f aca="false">+RIGHT(M2094,P2094-O2094)</f>
        <v>DE_W_1000</v>
      </c>
      <c r="R2094" s="0" t="n">
        <f aca="false">+LEN(M2094)-LEN(SUBSTITUTE(M2094,"_",""))</f>
        <v>6</v>
      </c>
      <c r="S2094" s="0" t="n">
        <f aca="false">+FIND("!",T2094)</f>
        <v>43</v>
      </c>
      <c r="T2094" s="0" t="str">
        <f aca="false">+SUBSTITUTE(M2094,"_","!",R2094)</f>
        <v>FTL||Supplier_374||Plant_15||FTL_DE_W-DE_W!1000</v>
      </c>
    </row>
    <row r="2095" customFormat="false" ht="12.8" hidden="true" customHeight="false" outlineLevel="0" collapsed="false">
      <c r="A2095" s="0" t="s">
        <v>2297</v>
      </c>
      <c r="B2095" s="0" t="s">
        <v>2047</v>
      </c>
      <c r="C2095" s="0" t="s">
        <v>2324</v>
      </c>
      <c r="D2095" s="0" t="n">
        <v>2100</v>
      </c>
      <c r="E2095" s="4" t="str">
        <f aca="false">+LEFT(RIGHT(M2095,P2095-N2095+1),O2095-N2095)</f>
        <v>DE_W</v>
      </c>
      <c r="F2095" s="4" t="str">
        <f aca="false">+RIGHT(LEFT(M2095,S2095-1),S2095-O2095-1)</f>
        <v>DE_W</v>
      </c>
      <c r="G2095" s="4" t="n">
        <f aca="false">+D2095*VLOOKUP(C2095,[1]commodities!A$1:H$1048576,2,0)</f>
        <v>118.49999994</v>
      </c>
      <c r="H2095" s="4" t="n">
        <f aca="false">+$D2095*VLOOKUP(C2095,[1]commodities!A$1:H$1048576,3,0)</f>
        <v>0.9879408</v>
      </c>
      <c r="I2095" s="4" t="n">
        <f aca="false">+G2095/K2095</f>
        <v>118.49999994</v>
      </c>
      <c r="J2095" s="4" t="n">
        <f aca="false">+H2095/K2095</f>
        <v>0.9879408</v>
      </c>
      <c r="K2095" s="4" t="n">
        <f aca="false">+ROUNDUP(MAX(G2095/12000,H2095/51,1),0)</f>
        <v>1</v>
      </c>
      <c r="L2095" s="4" t="n">
        <f aca="false">+RANDBETWEEN(1,5)</f>
        <v>4</v>
      </c>
      <c r="M2095" s="4" t="str">
        <f aca="false">+VLOOKUP(A2095&amp;B2095,[1]country_org_des!$A$1:$E$1048576,5,0)</f>
        <v>FTL||Supplier_374||Plant_15||FTL_DE_W-DE_W_1000</v>
      </c>
      <c r="N2095" s="4" t="n">
        <f aca="false">+FIND("FTL",M2095,2)+4</f>
        <v>34</v>
      </c>
      <c r="O2095" s="0" t="n">
        <f aca="false">+FIND("-",M2095)</f>
        <v>38</v>
      </c>
      <c r="P2095" s="0" t="n">
        <f aca="false">+LEN(M2095)</f>
        <v>47</v>
      </c>
      <c r="Q2095" s="0" t="str">
        <f aca="false">+RIGHT(M2095,P2095-O2095)</f>
        <v>DE_W_1000</v>
      </c>
      <c r="R2095" s="0" t="n">
        <f aca="false">+LEN(M2095)-LEN(SUBSTITUTE(M2095,"_",""))</f>
        <v>6</v>
      </c>
      <c r="S2095" s="0" t="n">
        <f aca="false">+FIND("!",T2095)</f>
        <v>43</v>
      </c>
      <c r="T2095" s="0" t="str">
        <f aca="false">+SUBSTITUTE(M2095,"_","!",R2095)</f>
        <v>FTL||Supplier_374||Plant_15||FTL_DE_W-DE_W!1000</v>
      </c>
    </row>
    <row r="2096" customFormat="false" ht="12.8" hidden="true" customHeight="false" outlineLevel="0" collapsed="false">
      <c r="A2096" s="0" t="s">
        <v>2297</v>
      </c>
      <c r="B2096" s="0" t="s">
        <v>2047</v>
      </c>
      <c r="C2096" s="0" t="s">
        <v>2325</v>
      </c>
      <c r="D2096" s="0" t="n">
        <v>72</v>
      </c>
      <c r="E2096" s="4" t="str">
        <f aca="false">+LEFT(RIGHT(M2096,P2096-N2096+1),O2096-N2096)</f>
        <v>DE_W</v>
      </c>
      <c r="F2096" s="4" t="str">
        <f aca="false">+RIGHT(LEFT(M2096,S2096-1),S2096-O2096-1)</f>
        <v>DE_W</v>
      </c>
      <c r="G2096" s="4" t="n">
        <f aca="false">+D2096*VLOOKUP(C2096,[1]commodities!A$1:H$1048576,2,0)</f>
        <v>45.3360000024</v>
      </c>
      <c r="H2096" s="4" t="n">
        <f aca="false">+$D2096*VLOOKUP(C2096,[1]commodities!A$1:H$1048576,3,0)</f>
        <v>0.981288</v>
      </c>
      <c r="I2096" s="4" t="n">
        <f aca="false">+G2096/K2096</f>
        <v>45.3360000024</v>
      </c>
      <c r="J2096" s="4" t="n">
        <f aca="false">+H2096/K2096</f>
        <v>0.981288</v>
      </c>
      <c r="K2096" s="4" t="n">
        <f aca="false">+ROUNDUP(MAX(G2096/12000,H2096/51,1),0)</f>
        <v>1</v>
      </c>
      <c r="L2096" s="4" t="n">
        <f aca="false">+RANDBETWEEN(1,5)</f>
        <v>1</v>
      </c>
      <c r="M2096" s="4" t="str">
        <f aca="false">+VLOOKUP(A2096&amp;B2096,[1]country_org_des!$A$1:$E$1048576,5,0)</f>
        <v>FTL||Supplier_374||Plant_15||FTL_DE_W-DE_W_1000</v>
      </c>
      <c r="N2096" s="4" t="n">
        <f aca="false">+FIND("FTL",M2096,2)+4</f>
        <v>34</v>
      </c>
      <c r="O2096" s="0" t="n">
        <f aca="false">+FIND("-",M2096)</f>
        <v>38</v>
      </c>
      <c r="P2096" s="0" t="n">
        <f aca="false">+LEN(M2096)</f>
        <v>47</v>
      </c>
      <c r="Q2096" s="0" t="str">
        <f aca="false">+RIGHT(M2096,P2096-O2096)</f>
        <v>DE_W_1000</v>
      </c>
      <c r="R2096" s="0" t="n">
        <f aca="false">+LEN(M2096)-LEN(SUBSTITUTE(M2096,"_",""))</f>
        <v>6</v>
      </c>
      <c r="S2096" s="0" t="n">
        <f aca="false">+FIND("!",T2096)</f>
        <v>43</v>
      </c>
      <c r="T2096" s="0" t="str">
        <f aca="false">+SUBSTITUTE(M2096,"_","!",R2096)</f>
        <v>FTL||Supplier_374||Plant_15||FTL_DE_W-DE_W!1000</v>
      </c>
    </row>
    <row r="2097" customFormat="false" ht="12.8" hidden="true" customHeight="false" outlineLevel="0" collapsed="false">
      <c r="A2097" s="0" t="s">
        <v>2297</v>
      </c>
      <c r="B2097" s="0" t="s">
        <v>2047</v>
      </c>
      <c r="C2097" s="0" t="s">
        <v>2326</v>
      </c>
      <c r="D2097" s="0" t="n">
        <v>72</v>
      </c>
      <c r="E2097" s="4" t="str">
        <f aca="false">+LEFT(RIGHT(M2097,P2097-N2097+1),O2097-N2097)</f>
        <v>DE_W</v>
      </c>
      <c r="F2097" s="4" t="str">
        <f aca="false">+RIGHT(LEFT(M2097,S2097-1),S2097-O2097-1)</f>
        <v>DE_W</v>
      </c>
      <c r="G2097" s="4" t="n">
        <f aca="false">+D2097*VLOOKUP(C2097,[1]commodities!A$1:H$1048576,2,0)</f>
        <v>45.3360000024</v>
      </c>
      <c r="H2097" s="4" t="n">
        <f aca="false">+$D2097*VLOOKUP(C2097,[1]commodities!A$1:H$1048576,3,0)</f>
        <v>0.981288</v>
      </c>
      <c r="I2097" s="4" t="n">
        <f aca="false">+G2097/K2097</f>
        <v>45.3360000024</v>
      </c>
      <c r="J2097" s="4" t="n">
        <f aca="false">+H2097/K2097</f>
        <v>0.981288</v>
      </c>
      <c r="K2097" s="4" t="n">
        <f aca="false">+ROUNDUP(MAX(G2097/12000,H2097/51,1),0)</f>
        <v>1</v>
      </c>
      <c r="L2097" s="4" t="n">
        <f aca="false">+RANDBETWEEN(1,5)</f>
        <v>5</v>
      </c>
      <c r="M2097" s="4" t="str">
        <f aca="false">+VLOOKUP(A2097&amp;B2097,[1]country_org_des!$A$1:$E$1048576,5,0)</f>
        <v>FTL||Supplier_374||Plant_15||FTL_DE_W-DE_W_1000</v>
      </c>
      <c r="N2097" s="4" t="n">
        <f aca="false">+FIND("FTL",M2097,2)+4</f>
        <v>34</v>
      </c>
      <c r="O2097" s="0" t="n">
        <f aca="false">+FIND("-",M2097)</f>
        <v>38</v>
      </c>
      <c r="P2097" s="0" t="n">
        <f aca="false">+LEN(M2097)</f>
        <v>47</v>
      </c>
      <c r="Q2097" s="0" t="str">
        <f aca="false">+RIGHT(M2097,P2097-O2097)</f>
        <v>DE_W_1000</v>
      </c>
      <c r="R2097" s="0" t="n">
        <f aca="false">+LEN(M2097)-LEN(SUBSTITUTE(M2097,"_",""))</f>
        <v>6</v>
      </c>
      <c r="S2097" s="0" t="n">
        <f aca="false">+FIND("!",T2097)</f>
        <v>43</v>
      </c>
      <c r="T2097" s="0" t="str">
        <f aca="false">+SUBSTITUTE(M2097,"_","!",R2097)</f>
        <v>FTL||Supplier_374||Plant_15||FTL_DE_W-DE_W!1000</v>
      </c>
    </row>
    <row r="2098" customFormat="false" ht="12.8" hidden="true" customHeight="false" outlineLevel="0" collapsed="false">
      <c r="A2098" s="0" t="s">
        <v>2297</v>
      </c>
      <c r="B2098" s="0" t="s">
        <v>2047</v>
      </c>
      <c r="C2098" s="0" t="s">
        <v>2327</v>
      </c>
      <c r="D2098" s="0" t="n">
        <v>240</v>
      </c>
      <c r="E2098" s="4" t="str">
        <f aca="false">+LEFT(RIGHT(M2098,P2098-N2098+1),O2098-N2098)</f>
        <v>DE_W</v>
      </c>
      <c r="F2098" s="4" t="str">
        <f aca="false">+RIGHT(LEFT(M2098,S2098-1),S2098-O2098-1)</f>
        <v>DE_W</v>
      </c>
      <c r="G2098" s="4" t="n">
        <f aca="false">+D2098*VLOOKUP(C2098,[1]commodities!A$1:H$1048576,2,0)</f>
        <v>22.720000008</v>
      </c>
      <c r="H2098" s="4" t="n">
        <f aca="false">+$D2098*VLOOKUP(C2098,[1]commodities!A$1:H$1048576,3,0)</f>
        <v>0.13172544</v>
      </c>
      <c r="I2098" s="4" t="n">
        <f aca="false">+G2098/K2098</f>
        <v>22.720000008</v>
      </c>
      <c r="J2098" s="4" t="n">
        <f aca="false">+H2098/K2098</f>
        <v>0.13172544</v>
      </c>
      <c r="K2098" s="4" t="n">
        <f aca="false">+ROUNDUP(MAX(G2098/12000,H2098/51,1),0)</f>
        <v>1</v>
      </c>
      <c r="L2098" s="4" t="n">
        <f aca="false">+RANDBETWEEN(1,5)</f>
        <v>4</v>
      </c>
      <c r="M2098" s="4" t="str">
        <f aca="false">+VLOOKUP(A2098&amp;B2098,[1]country_org_des!$A$1:$E$1048576,5,0)</f>
        <v>FTL||Supplier_374||Plant_15||FTL_DE_W-DE_W_1000</v>
      </c>
      <c r="N2098" s="4" t="n">
        <f aca="false">+FIND("FTL",M2098,2)+4</f>
        <v>34</v>
      </c>
      <c r="O2098" s="0" t="n">
        <f aca="false">+FIND("-",M2098)</f>
        <v>38</v>
      </c>
      <c r="P2098" s="0" t="n">
        <f aca="false">+LEN(M2098)</f>
        <v>47</v>
      </c>
      <c r="Q2098" s="0" t="str">
        <f aca="false">+RIGHT(M2098,P2098-O2098)</f>
        <v>DE_W_1000</v>
      </c>
      <c r="R2098" s="0" t="n">
        <f aca="false">+LEN(M2098)-LEN(SUBSTITUTE(M2098,"_",""))</f>
        <v>6</v>
      </c>
      <c r="S2098" s="0" t="n">
        <f aca="false">+FIND("!",T2098)</f>
        <v>43</v>
      </c>
      <c r="T2098" s="0" t="str">
        <f aca="false">+SUBSTITUTE(M2098,"_","!",R2098)</f>
        <v>FTL||Supplier_374||Plant_15||FTL_DE_W-DE_W!1000</v>
      </c>
    </row>
    <row r="2099" customFormat="false" ht="12.8" hidden="true" customHeight="false" outlineLevel="0" collapsed="false">
      <c r="A2099" s="0" t="s">
        <v>2297</v>
      </c>
      <c r="B2099" s="0" t="s">
        <v>2047</v>
      </c>
      <c r="C2099" s="0" t="s">
        <v>2328</v>
      </c>
      <c r="D2099" s="0" t="n">
        <v>80</v>
      </c>
      <c r="E2099" s="4" t="str">
        <f aca="false">+LEFT(RIGHT(M2099,P2099-N2099+1),O2099-N2099)</f>
        <v>DE_W</v>
      </c>
      <c r="F2099" s="4" t="str">
        <f aca="false">+RIGHT(LEFT(M2099,S2099-1),S2099-O2099-1)</f>
        <v>DE_W</v>
      </c>
      <c r="G2099" s="4" t="n">
        <f aca="false">+D2099*VLOOKUP(C2099,[1]commodities!A$1:H$1048576,2,0)</f>
        <v>8.88</v>
      </c>
      <c r="H2099" s="4" t="n">
        <f aca="false">+$D2099*VLOOKUP(C2099,[1]commodities!A$1:H$1048576,3,0)</f>
        <v>0.06586272</v>
      </c>
      <c r="I2099" s="4" t="n">
        <f aca="false">+G2099/K2099</f>
        <v>8.88</v>
      </c>
      <c r="J2099" s="4" t="n">
        <f aca="false">+H2099/K2099</f>
        <v>0.06586272</v>
      </c>
      <c r="K2099" s="4" t="n">
        <f aca="false">+ROUNDUP(MAX(G2099/12000,H2099/51,1),0)</f>
        <v>1</v>
      </c>
      <c r="L2099" s="4" t="n">
        <f aca="false">+RANDBETWEEN(1,5)</f>
        <v>1</v>
      </c>
      <c r="M2099" s="4" t="str">
        <f aca="false">+VLOOKUP(A2099&amp;B2099,[1]country_org_des!$A$1:$E$1048576,5,0)</f>
        <v>FTL||Supplier_374||Plant_15||FTL_DE_W-DE_W_1000</v>
      </c>
      <c r="N2099" s="4" t="n">
        <f aca="false">+FIND("FTL",M2099,2)+4</f>
        <v>34</v>
      </c>
      <c r="O2099" s="0" t="n">
        <f aca="false">+FIND("-",M2099)</f>
        <v>38</v>
      </c>
      <c r="P2099" s="0" t="n">
        <f aca="false">+LEN(M2099)</f>
        <v>47</v>
      </c>
      <c r="Q2099" s="0" t="str">
        <f aca="false">+RIGHT(M2099,P2099-O2099)</f>
        <v>DE_W_1000</v>
      </c>
      <c r="R2099" s="0" t="n">
        <f aca="false">+LEN(M2099)-LEN(SUBSTITUTE(M2099,"_",""))</f>
        <v>6</v>
      </c>
      <c r="S2099" s="0" t="n">
        <f aca="false">+FIND("!",T2099)</f>
        <v>43</v>
      </c>
      <c r="T2099" s="0" t="str">
        <f aca="false">+SUBSTITUTE(M2099,"_","!",R2099)</f>
        <v>FTL||Supplier_374||Plant_15||FTL_DE_W-DE_W!1000</v>
      </c>
    </row>
    <row r="2100" customFormat="false" ht="12.8" hidden="true" customHeight="false" outlineLevel="0" collapsed="false">
      <c r="A2100" s="0" t="s">
        <v>2297</v>
      </c>
      <c r="B2100" s="0" t="s">
        <v>2047</v>
      </c>
      <c r="C2100" s="0" t="s">
        <v>2329</v>
      </c>
      <c r="D2100" s="0" t="n">
        <v>110</v>
      </c>
      <c r="E2100" s="4" t="str">
        <f aca="false">+LEFT(RIGHT(M2100,P2100-N2100+1),O2100-N2100)</f>
        <v>DE_W</v>
      </c>
      <c r="F2100" s="4" t="str">
        <f aca="false">+RIGHT(LEFT(M2100,S2100-1),S2100-O2100-1)</f>
        <v>DE_W</v>
      </c>
      <c r="G2100" s="4" t="n">
        <f aca="false">+D2100*VLOOKUP(C2100,[1]commodities!A$1:H$1048576,2,0)</f>
        <v>2.882</v>
      </c>
      <c r="H2100" s="4" t="n">
        <f aca="false">+$D2100*VLOOKUP(C2100,[1]commodities!A$1:H$1048576,3,0)</f>
        <v>0.0155232</v>
      </c>
      <c r="I2100" s="4" t="n">
        <f aca="false">+G2100/K2100</f>
        <v>2.882</v>
      </c>
      <c r="J2100" s="4" t="n">
        <f aca="false">+H2100/K2100</f>
        <v>0.0155232</v>
      </c>
      <c r="K2100" s="4" t="n">
        <f aca="false">+ROUNDUP(MAX(G2100/12000,H2100/51,1),0)</f>
        <v>1</v>
      </c>
      <c r="L2100" s="4" t="n">
        <f aca="false">+RANDBETWEEN(1,5)</f>
        <v>2</v>
      </c>
      <c r="M2100" s="4" t="str">
        <f aca="false">+VLOOKUP(A2100&amp;B2100,[1]country_org_des!$A$1:$E$1048576,5,0)</f>
        <v>FTL||Supplier_374||Plant_15||FTL_DE_W-DE_W_1000</v>
      </c>
      <c r="N2100" s="4" t="n">
        <f aca="false">+FIND("FTL",M2100,2)+4</f>
        <v>34</v>
      </c>
      <c r="O2100" s="0" t="n">
        <f aca="false">+FIND("-",M2100)</f>
        <v>38</v>
      </c>
      <c r="P2100" s="0" t="n">
        <f aca="false">+LEN(M2100)</f>
        <v>47</v>
      </c>
      <c r="Q2100" s="0" t="str">
        <f aca="false">+RIGHT(M2100,P2100-O2100)</f>
        <v>DE_W_1000</v>
      </c>
      <c r="R2100" s="0" t="n">
        <f aca="false">+LEN(M2100)-LEN(SUBSTITUTE(M2100,"_",""))</f>
        <v>6</v>
      </c>
      <c r="S2100" s="0" t="n">
        <f aca="false">+FIND("!",T2100)</f>
        <v>43</v>
      </c>
      <c r="T2100" s="0" t="str">
        <f aca="false">+SUBSTITUTE(M2100,"_","!",R2100)</f>
        <v>FTL||Supplier_374||Plant_15||FTL_DE_W-DE_W!1000</v>
      </c>
    </row>
    <row r="2101" customFormat="false" ht="12.8" hidden="true" customHeight="false" outlineLevel="0" collapsed="false">
      <c r="A2101" s="0" t="s">
        <v>2297</v>
      </c>
      <c r="B2101" s="0" t="s">
        <v>2047</v>
      </c>
      <c r="C2101" s="0" t="s">
        <v>2330</v>
      </c>
      <c r="D2101" s="0" t="n">
        <v>96</v>
      </c>
      <c r="E2101" s="4" t="str">
        <f aca="false">+LEFT(RIGHT(M2101,P2101-N2101+1),O2101-N2101)</f>
        <v>DE_W</v>
      </c>
      <c r="F2101" s="4" t="str">
        <f aca="false">+RIGHT(LEFT(M2101,S2101-1),S2101-O2101-1)</f>
        <v>DE_W</v>
      </c>
      <c r="G2101" s="4" t="n">
        <f aca="false">+D2101*VLOOKUP(C2101,[1]commodities!A$1:H$1048576,2,0)</f>
        <v>155.9200000032</v>
      </c>
      <c r="H2101" s="4" t="n">
        <f aca="false">+$D2101*VLOOKUP(C2101,[1]commodities!A$1:H$1048576,3,0)</f>
        <v>1.2</v>
      </c>
      <c r="I2101" s="4" t="n">
        <f aca="false">+G2101/K2101</f>
        <v>155.9200000032</v>
      </c>
      <c r="J2101" s="4" t="n">
        <f aca="false">+H2101/K2101</f>
        <v>1.2</v>
      </c>
      <c r="K2101" s="4" t="n">
        <f aca="false">+ROUNDUP(MAX(G2101/12000,H2101/51,1),0)</f>
        <v>1</v>
      </c>
      <c r="L2101" s="4" t="n">
        <f aca="false">+RANDBETWEEN(1,5)</f>
        <v>5</v>
      </c>
      <c r="M2101" s="4" t="str">
        <f aca="false">+VLOOKUP(A2101&amp;B2101,[1]country_org_des!$A$1:$E$1048576,5,0)</f>
        <v>FTL||Supplier_374||Plant_15||FTL_DE_W-DE_W_1000</v>
      </c>
      <c r="N2101" s="4" t="n">
        <f aca="false">+FIND("FTL",M2101,2)+4</f>
        <v>34</v>
      </c>
      <c r="O2101" s="0" t="n">
        <f aca="false">+FIND("-",M2101)</f>
        <v>38</v>
      </c>
      <c r="P2101" s="0" t="n">
        <f aca="false">+LEN(M2101)</f>
        <v>47</v>
      </c>
      <c r="Q2101" s="0" t="str">
        <f aca="false">+RIGHT(M2101,P2101-O2101)</f>
        <v>DE_W_1000</v>
      </c>
      <c r="R2101" s="0" t="n">
        <f aca="false">+LEN(M2101)-LEN(SUBSTITUTE(M2101,"_",""))</f>
        <v>6</v>
      </c>
      <c r="S2101" s="0" t="n">
        <f aca="false">+FIND("!",T2101)</f>
        <v>43</v>
      </c>
      <c r="T2101" s="0" t="str">
        <f aca="false">+SUBSTITUTE(M2101,"_","!",R2101)</f>
        <v>FTL||Supplier_374||Plant_15||FTL_DE_W-DE_W!1000</v>
      </c>
    </row>
    <row r="2102" customFormat="false" ht="12.8" hidden="true" customHeight="false" outlineLevel="0" collapsed="false">
      <c r="A2102" s="0" t="s">
        <v>2297</v>
      </c>
      <c r="B2102" s="0" t="s">
        <v>2047</v>
      </c>
      <c r="C2102" s="0" t="s">
        <v>2331</v>
      </c>
      <c r="D2102" s="0" t="n">
        <v>300</v>
      </c>
      <c r="E2102" s="4" t="str">
        <f aca="false">+LEFT(RIGHT(M2102,P2102-N2102+1),O2102-N2102)</f>
        <v>DE_W</v>
      </c>
      <c r="F2102" s="4" t="str">
        <f aca="false">+RIGHT(LEFT(M2102,S2102-1),S2102-O2102-1)</f>
        <v>DE_W</v>
      </c>
      <c r="G2102" s="4" t="n">
        <f aca="false">+D2102*VLOOKUP(C2102,[1]commodities!A$1:H$1048576,2,0)</f>
        <v>100.2</v>
      </c>
      <c r="H2102" s="4" t="n">
        <f aca="false">+$D2102*VLOOKUP(C2102,[1]commodities!A$1:H$1048576,3,0)</f>
        <v>0.9879408</v>
      </c>
      <c r="I2102" s="4" t="n">
        <f aca="false">+G2102/K2102</f>
        <v>100.2</v>
      </c>
      <c r="J2102" s="4" t="n">
        <f aca="false">+H2102/K2102</f>
        <v>0.9879408</v>
      </c>
      <c r="K2102" s="4" t="n">
        <f aca="false">+ROUNDUP(MAX(G2102/12000,H2102/51,1),0)</f>
        <v>1</v>
      </c>
      <c r="L2102" s="4" t="n">
        <f aca="false">+RANDBETWEEN(1,5)</f>
        <v>3</v>
      </c>
      <c r="M2102" s="4" t="str">
        <f aca="false">+VLOOKUP(A2102&amp;B2102,[1]country_org_des!$A$1:$E$1048576,5,0)</f>
        <v>FTL||Supplier_374||Plant_15||FTL_DE_W-DE_W_1000</v>
      </c>
      <c r="N2102" s="4" t="n">
        <f aca="false">+FIND("FTL",M2102,2)+4</f>
        <v>34</v>
      </c>
      <c r="O2102" s="0" t="n">
        <f aca="false">+FIND("-",M2102)</f>
        <v>38</v>
      </c>
      <c r="P2102" s="0" t="n">
        <f aca="false">+LEN(M2102)</f>
        <v>47</v>
      </c>
      <c r="Q2102" s="0" t="str">
        <f aca="false">+RIGHT(M2102,P2102-O2102)</f>
        <v>DE_W_1000</v>
      </c>
      <c r="R2102" s="0" t="n">
        <f aca="false">+LEN(M2102)-LEN(SUBSTITUTE(M2102,"_",""))</f>
        <v>6</v>
      </c>
      <c r="S2102" s="0" t="n">
        <f aca="false">+FIND("!",T2102)</f>
        <v>43</v>
      </c>
      <c r="T2102" s="0" t="str">
        <f aca="false">+SUBSTITUTE(M2102,"_","!",R2102)</f>
        <v>FTL||Supplier_374||Plant_15||FTL_DE_W-DE_W!1000</v>
      </c>
    </row>
    <row r="2103" customFormat="false" ht="12.8" hidden="true" customHeight="false" outlineLevel="0" collapsed="false">
      <c r="A2103" s="0" t="s">
        <v>2297</v>
      </c>
      <c r="B2103" s="0" t="s">
        <v>2047</v>
      </c>
      <c r="C2103" s="0" t="s">
        <v>2332</v>
      </c>
      <c r="D2103" s="0" t="n">
        <v>140</v>
      </c>
      <c r="E2103" s="4" t="str">
        <f aca="false">+LEFT(RIGHT(M2103,P2103-N2103+1),O2103-N2103)</f>
        <v>DE_W</v>
      </c>
      <c r="F2103" s="4" t="str">
        <f aca="false">+RIGHT(LEFT(M2103,S2103-1),S2103-O2103-1)</f>
        <v>DE_W</v>
      </c>
      <c r="G2103" s="4" t="n">
        <f aca="false">+D2103*VLOOKUP(C2103,[1]commodities!A$1:H$1048576,2,0)</f>
        <v>7.899999996</v>
      </c>
      <c r="H2103" s="4" t="n">
        <f aca="false">+$D2103*VLOOKUP(C2103,[1]commodities!A$1:H$1048576,3,0)</f>
        <v>0.06586272</v>
      </c>
      <c r="I2103" s="4" t="n">
        <f aca="false">+G2103/K2103</f>
        <v>7.899999996</v>
      </c>
      <c r="J2103" s="4" t="n">
        <f aca="false">+H2103/K2103</f>
        <v>0.06586272</v>
      </c>
      <c r="K2103" s="4" t="n">
        <f aca="false">+ROUNDUP(MAX(G2103/12000,H2103/51,1),0)</f>
        <v>1</v>
      </c>
      <c r="L2103" s="4" t="n">
        <f aca="false">+RANDBETWEEN(1,5)</f>
        <v>4</v>
      </c>
      <c r="M2103" s="4" t="str">
        <f aca="false">+VLOOKUP(A2103&amp;B2103,[1]country_org_des!$A$1:$E$1048576,5,0)</f>
        <v>FTL||Supplier_374||Plant_15||FTL_DE_W-DE_W_1000</v>
      </c>
      <c r="N2103" s="4" t="n">
        <f aca="false">+FIND("FTL",M2103,2)+4</f>
        <v>34</v>
      </c>
      <c r="O2103" s="0" t="n">
        <f aca="false">+FIND("-",M2103)</f>
        <v>38</v>
      </c>
      <c r="P2103" s="0" t="n">
        <f aca="false">+LEN(M2103)</f>
        <v>47</v>
      </c>
      <c r="Q2103" s="0" t="str">
        <f aca="false">+RIGHT(M2103,P2103-O2103)</f>
        <v>DE_W_1000</v>
      </c>
      <c r="R2103" s="0" t="n">
        <f aca="false">+LEN(M2103)-LEN(SUBSTITUTE(M2103,"_",""))</f>
        <v>6</v>
      </c>
      <c r="S2103" s="0" t="n">
        <f aca="false">+FIND("!",T2103)</f>
        <v>43</v>
      </c>
      <c r="T2103" s="0" t="str">
        <f aca="false">+SUBSTITUTE(M2103,"_","!",R2103)</f>
        <v>FTL||Supplier_374||Plant_15||FTL_DE_W-DE_W!1000</v>
      </c>
    </row>
    <row r="2104" customFormat="false" ht="12.8" hidden="true" customHeight="false" outlineLevel="0" collapsed="false">
      <c r="A2104" s="0" t="s">
        <v>2297</v>
      </c>
      <c r="B2104" s="0" t="s">
        <v>2047</v>
      </c>
      <c r="C2104" s="0" t="s">
        <v>2333</v>
      </c>
      <c r="D2104" s="0" t="n">
        <v>80</v>
      </c>
      <c r="E2104" s="4" t="str">
        <f aca="false">+LEFT(RIGHT(M2104,P2104-N2104+1),O2104-N2104)</f>
        <v>DE_W</v>
      </c>
      <c r="F2104" s="4" t="str">
        <f aca="false">+RIGHT(LEFT(M2104,S2104-1),S2104-O2104-1)</f>
        <v>DE_W</v>
      </c>
      <c r="G2104" s="4" t="n">
        <f aca="false">+D2104*VLOOKUP(C2104,[1]commodities!A$1:H$1048576,2,0)</f>
        <v>8.88</v>
      </c>
      <c r="H2104" s="4" t="n">
        <f aca="false">+$D2104*VLOOKUP(C2104,[1]commodities!A$1:H$1048576,3,0)</f>
        <v>0.06586272</v>
      </c>
      <c r="I2104" s="4" t="n">
        <f aca="false">+G2104/K2104</f>
        <v>8.88</v>
      </c>
      <c r="J2104" s="4" t="n">
        <f aca="false">+H2104/K2104</f>
        <v>0.06586272</v>
      </c>
      <c r="K2104" s="4" t="n">
        <f aca="false">+ROUNDUP(MAX(G2104/12000,H2104/51,1),0)</f>
        <v>1</v>
      </c>
      <c r="L2104" s="4" t="n">
        <f aca="false">+RANDBETWEEN(1,5)</f>
        <v>3</v>
      </c>
      <c r="M2104" s="4" t="str">
        <f aca="false">+VLOOKUP(A2104&amp;B2104,[1]country_org_des!$A$1:$E$1048576,5,0)</f>
        <v>FTL||Supplier_374||Plant_15||FTL_DE_W-DE_W_1000</v>
      </c>
      <c r="N2104" s="4" t="n">
        <f aca="false">+FIND("FTL",M2104,2)+4</f>
        <v>34</v>
      </c>
      <c r="O2104" s="0" t="n">
        <f aca="false">+FIND("-",M2104)</f>
        <v>38</v>
      </c>
      <c r="P2104" s="0" t="n">
        <f aca="false">+LEN(M2104)</f>
        <v>47</v>
      </c>
      <c r="Q2104" s="0" t="str">
        <f aca="false">+RIGHT(M2104,P2104-O2104)</f>
        <v>DE_W_1000</v>
      </c>
      <c r="R2104" s="0" t="n">
        <f aca="false">+LEN(M2104)-LEN(SUBSTITUTE(M2104,"_",""))</f>
        <v>6</v>
      </c>
      <c r="S2104" s="0" t="n">
        <f aca="false">+FIND("!",T2104)</f>
        <v>43</v>
      </c>
      <c r="T2104" s="0" t="str">
        <f aca="false">+SUBSTITUTE(M2104,"_","!",R2104)</f>
        <v>FTL||Supplier_374||Plant_15||FTL_DE_W-DE_W!1000</v>
      </c>
    </row>
    <row r="2105" customFormat="false" ht="12.8" hidden="true" customHeight="false" outlineLevel="0" collapsed="false">
      <c r="A2105" s="0" t="s">
        <v>2297</v>
      </c>
      <c r="B2105" s="0" t="s">
        <v>2047</v>
      </c>
      <c r="C2105" s="0" t="s">
        <v>2334</v>
      </c>
      <c r="D2105" s="0" t="n">
        <v>80</v>
      </c>
      <c r="E2105" s="4" t="str">
        <f aca="false">+LEFT(RIGHT(M2105,P2105-N2105+1),O2105-N2105)</f>
        <v>DE_W</v>
      </c>
      <c r="F2105" s="4" t="str">
        <f aca="false">+RIGHT(LEFT(M2105,S2105-1),S2105-O2105-1)</f>
        <v>DE_W</v>
      </c>
      <c r="G2105" s="4" t="n">
        <f aca="false">+D2105*VLOOKUP(C2105,[1]commodities!A$1:H$1048576,2,0)</f>
        <v>8.88</v>
      </c>
      <c r="H2105" s="4" t="n">
        <f aca="false">+$D2105*VLOOKUP(C2105,[1]commodities!A$1:H$1048576,3,0)</f>
        <v>0.06586272</v>
      </c>
      <c r="I2105" s="4" t="n">
        <f aca="false">+G2105/K2105</f>
        <v>8.88</v>
      </c>
      <c r="J2105" s="4" t="n">
        <f aca="false">+H2105/K2105</f>
        <v>0.06586272</v>
      </c>
      <c r="K2105" s="4" t="n">
        <f aca="false">+ROUNDUP(MAX(G2105/12000,H2105/51,1),0)</f>
        <v>1</v>
      </c>
      <c r="L2105" s="4" t="n">
        <f aca="false">+RANDBETWEEN(1,5)</f>
        <v>1</v>
      </c>
      <c r="M2105" s="4" t="str">
        <f aca="false">+VLOOKUP(A2105&amp;B2105,[1]country_org_des!$A$1:$E$1048576,5,0)</f>
        <v>FTL||Supplier_374||Plant_15||FTL_DE_W-DE_W_1000</v>
      </c>
      <c r="N2105" s="4" t="n">
        <f aca="false">+FIND("FTL",M2105,2)+4</f>
        <v>34</v>
      </c>
      <c r="O2105" s="0" t="n">
        <f aca="false">+FIND("-",M2105)</f>
        <v>38</v>
      </c>
      <c r="P2105" s="0" t="n">
        <f aca="false">+LEN(M2105)</f>
        <v>47</v>
      </c>
      <c r="Q2105" s="0" t="str">
        <f aca="false">+RIGHT(M2105,P2105-O2105)</f>
        <v>DE_W_1000</v>
      </c>
      <c r="R2105" s="0" t="n">
        <f aca="false">+LEN(M2105)-LEN(SUBSTITUTE(M2105,"_",""))</f>
        <v>6</v>
      </c>
      <c r="S2105" s="0" t="n">
        <f aca="false">+FIND("!",T2105)</f>
        <v>43</v>
      </c>
      <c r="T2105" s="0" t="str">
        <f aca="false">+SUBSTITUTE(M2105,"_","!",R2105)</f>
        <v>FTL||Supplier_374||Plant_15||FTL_DE_W-DE_W!1000</v>
      </c>
    </row>
    <row r="2106" customFormat="false" ht="12.8" hidden="true" customHeight="false" outlineLevel="0" collapsed="false">
      <c r="A2106" s="0" t="s">
        <v>2297</v>
      </c>
      <c r="B2106" s="0" t="s">
        <v>2047</v>
      </c>
      <c r="C2106" s="0" t="s">
        <v>2335</v>
      </c>
      <c r="D2106" s="0" t="n">
        <v>14</v>
      </c>
      <c r="E2106" s="4" t="str">
        <f aca="false">+LEFT(RIGHT(M2106,P2106-N2106+1),O2106-N2106)</f>
        <v>DE_W</v>
      </c>
      <c r="F2106" s="4" t="str">
        <f aca="false">+RIGHT(LEFT(M2106,S2106-1),S2106-O2106-1)</f>
        <v>DE_W</v>
      </c>
      <c r="G2106" s="4" t="n">
        <f aca="false">+D2106*VLOOKUP(C2106,[1]commodities!A$1:H$1048576,2,0)</f>
        <v>237.44</v>
      </c>
      <c r="H2106" s="4" t="n">
        <f aca="false">+$D2106*VLOOKUP(C2106,[1]commodities!A$1:H$1048576,3,0)</f>
        <v>2.1</v>
      </c>
      <c r="I2106" s="4" t="n">
        <f aca="false">+G2106/K2106</f>
        <v>237.44</v>
      </c>
      <c r="J2106" s="4" t="n">
        <f aca="false">+H2106/K2106</f>
        <v>2.1</v>
      </c>
      <c r="K2106" s="4" t="n">
        <f aca="false">+ROUNDUP(MAX(G2106/12000,H2106/51,1),0)</f>
        <v>1</v>
      </c>
      <c r="L2106" s="4" t="n">
        <f aca="false">+RANDBETWEEN(1,5)</f>
        <v>4</v>
      </c>
      <c r="M2106" s="4" t="str">
        <f aca="false">+VLOOKUP(A2106&amp;B2106,[1]country_org_des!$A$1:$E$1048576,5,0)</f>
        <v>FTL||Supplier_374||Plant_15||FTL_DE_W-DE_W_1000</v>
      </c>
      <c r="N2106" s="4" t="n">
        <f aca="false">+FIND("FTL",M2106,2)+4</f>
        <v>34</v>
      </c>
      <c r="O2106" s="0" t="n">
        <f aca="false">+FIND("-",M2106)</f>
        <v>38</v>
      </c>
      <c r="P2106" s="0" t="n">
        <f aca="false">+LEN(M2106)</f>
        <v>47</v>
      </c>
      <c r="Q2106" s="0" t="str">
        <f aca="false">+RIGHT(M2106,P2106-O2106)</f>
        <v>DE_W_1000</v>
      </c>
      <c r="R2106" s="0" t="n">
        <f aca="false">+LEN(M2106)-LEN(SUBSTITUTE(M2106,"_",""))</f>
        <v>6</v>
      </c>
      <c r="S2106" s="0" t="n">
        <f aca="false">+FIND("!",T2106)</f>
        <v>43</v>
      </c>
      <c r="T2106" s="0" t="str">
        <f aca="false">+SUBSTITUTE(M2106,"_","!",R2106)</f>
        <v>FTL||Supplier_374||Plant_15||FTL_DE_W-DE_W!1000</v>
      </c>
    </row>
    <row r="2107" customFormat="false" ht="12.8" hidden="true" customHeight="false" outlineLevel="0" collapsed="false">
      <c r="A2107" s="0" t="s">
        <v>2297</v>
      </c>
      <c r="B2107" s="0" t="s">
        <v>2047</v>
      </c>
      <c r="C2107" s="0" t="s">
        <v>2336</v>
      </c>
      <c r="D2107" s="0" t="n">
        <v>40</v>
      </c>
      <c r="E2107" s="4" t="str">
        <f aca="false">+LEFT(RIGHT(M2107,P2107-N2107+1),O2107-N2107)</f>
        <v>DE_W</v>
      </c>
      <c r="F2107" s="4" t="str">
        <f aca="false">+RIGHT(LEFT(M2107,S2107-1),S2107-O2107-1)</f>
        <v>DE_W</v>
      </c>
      <c r="G2107" s="4" t="n">
        <f aca="false">+D2107*VLOOKUP(C2107,[1]commodities!A$1:H$1048576,2,0)</f>
        <v>10.32</v>
      </c>
      <c r="H2107" s="4" t="n">
        <f aca="false">+$D2107*VLOOKUP(C2107,[1]commodities!A$1:H$1048576,3,0)</f>
        <v>0.06586272</v>
      </c>
      <c r="I2107" s="4" t="n">
        <f aca="false">+G2107/K2107</f>
        <v>10.32</v>
      </c>
      <c r="J2107" s="4" t="n">
        <f aca="false">+H2107/K2107</f>
        <v>0.06586272</v>
      </c>
      <c r="K2107" s="4" t="n">
        <f aca="false">+ROUNDUP(MAX(G2107/12000,H2107/51,1),0)</f>
        <v>1</v>
      </c>
      <c r="L2107" s="4" t="n">
        <f aca="false">+RANDBETWEEN(1,5)</f>
        <v>5</v>
      </c>
      <c r="M2107" s="4" t="str">
        <f aca="false">+VLOOKUP(A2107&amp;B2107,[1]country_org_des!$A$1:$E$1048576,5,0)</f>
        <v>FTL||Supplier_374||Plant_15||FTL_DE_W-DE_W_1000</v>
      </c>
      <c r="N2107" s="4" t="n">
        <f aca="false">+FIND("FTL",M2107,2)+4</f>
        <v>34</v>
      </c>
      <c r="O2107" s="0" t="n">
        <f aca="false">+FIND("-",M2107)</f>
        <v>38</v>
      </c>
      <c r="P2107" s="0" t="n">
        <f aca="false">+LEN(M2107)</f>
        <v>47</v>
      </c>
      <c r="Q2107" s="0" t="str">
        <f aca="false">+RIGHT(M2107,P2107-O2107)</f>
        <v>DE_W_1000</v>
      </c>
      <c r="R2107" s="0" t="n">
        <f aca="false">+LEN(M2107)-LEN(SUBSTITUTE(M2107,"_",""))</f>
        <v>6</v>
      </c>
      <c r="S2107" s="0" t="n">
        <f aca="false">+FIND("!",T2107)</f>
        <v>43</v>
      </c>
      <c r="T2107" s="0" t="str">
        <f aca="false">+SUBSTITUTE(M2107,"_","!",R2107)</f>
        <v>FTL||Supplier_374||Plant_15||FTL_DE_W-DE_W!1000</v>
      </c>
    </row>
    <row r="2108" customFormat="false" ht="12.8" hidden="true" customHeight="false" outlineLevel="0" collapsed="false">
      <c r="A2108" s="0" t="s">
        <v>2297</v>
      </c>
      <c r="B2108" s="0" t="s">
        <v>2047</v>
      </c>
      <c r="C2108" s="0" t="s">
        <v>2337</v>
      </c>
      <c r="D2108" s="0" t="n">
        <v>600</v>
      </c>
      <c r="E2108" s="4" t="str">
        <f aca="false">+LEFT(RIGHT(M2108,P2108-N2108+1),O2108-N2108)</f>
        <v>DE_W</v>
      </c>
      <c r="F2108" s="4" t="str">
        <f aca="false">+RIGHT(LEFT(M2108,S2108-1),S2108-O2108-1)</f>
        <v>DE_W</v>
      </c>
      <c r="G2108" s="4" t="n">
        <f aca="false">+D2108*VLOOKUP(C2108,[1]commodities!A$1:H$1048576,2,0)</f>
        <v>154.8</v>
      </c>
      <c r="H2108" s="4" t="n">
        <f aca="false">+$D2108*VLOOKUP(C2108,[1]commodities!A$1:H$1048576,3,0)</f>
        <v>0.9879408</v>
      </c>
      <c r="I2108" s="4" t="n">
        <f aca="false">+G2108/K2108</f>
        <v>154.8</v>
      </c>
      <c r="J2108" s="4" t="n">
        <f aca="false">+H2108/K2108</f>
        <v>0.9879408</v>
      </c>
      <c r="K2108" s="4" t="n">
        <f aca="false">+ROUNDUP(MAX(G2108/12000,H2108/51,1),0)</f>
        <v>1</v>
      </c>
      <c r="L2108" s="4" t="n">
        <f aca="false">+RANDBETWEEN(1,5)</f>
        <v>3</v>
      </c>
      <c r="M2108" s="4" t="str">
        <f aca="false">+VLOOKUP(A2108&amp;B2108,[1]country_org_des!$A$1:$E$1048576,5,0)</f>
        <v>FTL||Supplier_374||Plant_15||FTL_DE_W-DE_W_1000</v>
      </c>
      <c r="N2108" s="4" t="n">
        <f aca="false">+FIND("FTL",M2108,2)+4</f>
        <v>34</v>
      </c>
      <c r="O2108" s="0" t="n">
        <f aca="false">+FIND("-",M2108)</f>
        <v>38</v>
      </c>
      <c r="P2108" s="0" t="n">
        <f aca="false">+LEN(M2108)</f>
        <v>47</v>
      </c>
      <c r="Q2108" s="0" t="str">
        <f aca="false">+RIGHT(M2108,P2108-O2108)</f>
        <v>DE_W_1000</v>
      </c>
      <c r="R2108" s="0" t="n">
        <f aca="false">+LEN(M2108)-LEN(SUBSTITUTE(M2108,"_",""))</f>
        <v>6</v>
      </c>
      <c r="S2108" s="0" t="n">
        <f aca="false">+FIND("!",T2108)</f>
        <v>43</v>
      </c>
      <c r="T2108" s="0" t="str">
        <f aca="false">+SUBSTITUTE(M2108,"_","!",R2108)</f>
        <v>FTL||Supplier_374||Plant_15||FTL_DE_W-DE_W!1000</v>
      </c>
    </row>
    <row r="2109" customFormat="false" ht="12.8" hidden="true" customHeight="false" outlineLevel="0" collapsed="false">
      <c r="A2109" s="0" t="s">
        <v>2297</v>
      </c>
      <c r="B2109" s="0" t="s">
        <v>2047</v>
      </c>
      <c r="C2109" s="0" t="s">
        <v>2338</v>
      </c>
      <c r="D2109" s="0" t="n">
        <v>120</v>
      </c>
      <c r="E2109" s="4" t="str">
        <f aca="false">+LEFT(RIGHT(M2109,P2109-N2109+1),O2109-N2109)</f>
        <v>DE_W</v>
      </c>
      <c r="F2109" s="4" t="str">
        <f aca="false">+RIGHT(LEFT(M2109,S2109-1),S2109-O2109-1)</f>
        <v>DE_W</v>
      </c>
      <c r="G2109" s="4" t="n">
        <f aca="false">+D2109*VLOOKUP(C2109,[1]commodities!A$1:H$1048576,2,0)</f>
        <v>157.719999996</v>
      </c>
      <c r="H2109" s="4" t="n">
        <f aca="false">+$D2109*VLOOKUP(C2109,[1]commodities!A$1:H$1048576,3,0)</f>
        <v>1.2</v>
      </c>
      <c r="I2109" s="4" t="n">
        <f aca="false">+G2109/K2109</f>
        <v>157.719999996</v>
      </c>
      <c r="J2109" s="4" t="n">
        <f aca="false">+H2109/K2109</f>
        <v>1.2</v>
      </c>
      <c r="K2109" s="4" t="n">
        <f aca="false">+ROUNDUP(MAX(G2109/12000,H2109/51,1),0)</f>
        <v>1</v>
      </c>
      <c r="L2109" s="4" t="n">
        <f aca="false">+RANDBETWEEN(1,5)</f>
        <v>4</v>
      </c>
      <c r="M2109" s="4" t="str">
        <f aca="false">+VLOOKUP(A2109&amp;B2109,[1]country_org_des!$A$1:$E$1048576,5,0)</f>
        <v>FTL||Supplier_374||Plant_15||FTL_DE_W-DE_W_1000</v>
      </c>
      <c r="N2109" s="4" t="n">
        <f aca="false">+FIND("FTL",M2109,2)+4</f>
        <v>34</v>
      </c>
      <c r="O2109" s="0" t="n">
        <f aca="false">+FIND("-",M2109)</f>
        <v>38</v>
      </c>
      <c r="P2109" s="0" t="n">
        <f aca="false">+LEN(M2109)</f>
        <v>47</v>
      </c>
      <c r="Q2109" s="0" t="str">
        <f aca="false">+RIGHT(M2109,P2109-O2109)</f>
        <v>DE_W_1000</v>
      </c>
      <c r="R2109" s="0" t="n">
        <f aca="false">+LEN(M2109)-LEN(SUBSTITUTE(M2109,"_",""))</f>
        <v>6</v>
      </c>
      <c r="S2109" s="0" t="n">
        <f aca="false">+FIND("!",T2109)</f>
        <v>43</v>
      </c>
      <c r="T2109" s="0" t="str">
        <f aca="false">+SUBSTITUTE(M2109,"_","!",R2109)</f>
        <v>FTL||Supplier_374||Plant_15||FTL_DE_W-DE_W!1000</v>
      </c>
    </row>
    <row r="2110" customFormat="false" ht="12.8" hidden="true" customHeight="false" outlineLevel="0" collapsed="false">
      <c r="A2110" s="0" t="s">
        <v>2297</v>
      </c>
      <c r="B2110" s="0" t="s">
        <v>2047</v>
      </c>
      <c r="C2110" s="0" t="s">
        <v>2339</v>
      </c>
      <c r="D2110" s="0" t="n">
        <v>120</v>
      </c>
      <c r="E2110" s="4" t="str">
        <f aca="false">+LEFT(RIGHT(M2110,P2110-N2110+1),O2110-N2110)</f>
        <v>DE_W</v>
      </c>
      <c r="F2110" s="4" t="str">
        <f aca="false">+RIGHT(LEFT(M2110,S2110-1),S2110-O2110-1)</f>
        <v>DE_W</v>
      </c>
      <c r="G2110" s="4" t="n">
        <f aca="false">+D2110*VLOOKUP(C2110,[1]commodities!A$1:H$1048576,2,0)</f>
        <v>2.73</v>
      </c>
      <c r="H2110" s="4" t="n">
        <f aca="false">+$D2110*VLOOKUP(C2110,[1]commodities!A$1:H$1048576,3,0)</f>
        <v>0.01764</v>
      </c>
      <c r="I2110" s="4" t="n">
        <f aca="false">+G2110/K2110</f>
        <v>2.73</v>
      </c>
      <c r="J2110" s="4" t="n">
        <f aca="false">+H2110/K2110</f>
        <v>0.01764</v>
      </c>
      <c r="K2110" s="4" t="n">
        <f aca="false">+ROUNDUP(MAX(G2110/12000,H2110/51,1),0)</f>
        <v>1</v>
      </c>
      <c r="L2110" s="4" t="n">
        <f aca="false">+RANDBETWEEN(1,5)</f>
        <v>1</v>
      </c>
      <c r="M2110" s="4" t="str">
        <f aca="false">+VLOOKUP(A2110&amp;B2110,[1]country_org_des!$A$1:$E$1048576,5,0)</f>
        <v>FTL||Supplier_374||Plant_15||FTL_DE_W-DE_W_1000</v>
      </c>
      <c r="N2110" s="4" t="n">
        <f aca="false">+FIND("FTL",M2110,2)+4</f>
        <v>34</v>
      </c>
      <c r="O2110" s="0" t="n">
        <f aca="false">+FIND("-",M2110)</f>
        <v>38</v>
      </c>
      <c r="P2110" s="0" t="n">
        <f aca="false">+LEN(M2110)</f>
        <v>47</v>
      </c>
      <c r="Q2110" s="0" t="str">
        <f aca="false">+RIGHT(M2110,P2110-O2110)</f>
        <v>DE_W_1000</v>
      </c>
      <c r="R2110" s="0" t="n">
        <f aca="false">+LEN(M2110)-LEN(SUBSTITUTE(M2110,"_",""))</f>
        <v>6</v>
      </c>
      <c r="S2110" s="0" t="n">
        <f aca="false">+FIND("!",T2110)</f>
        <v>43</v>
      </c>
      <c r="T2110" s="0" t="str">
        <f aca="false">+SUBSTITUTE(M2110,"_","!",R2110)</f>
        <v>FTL||Supplier_374||Plant_15||FTL_DE_W-DE_W!1000</v>
      </c>
    </row>
    <row r="2111" customFormat="false" ht="12.8" hidden="true" customHeight="false" outlineLevel="0" collapsed="false">
      <c r="A2111" s="0" t="s">
        <v>2297</v>
      </c>
      <c r="B2111" s="0" t="s">
        <v>2047</v>
      </c>
      <c r="C2111" s="0" t="s">
        <v>2340</v>
      </c>
      <c r="D2111" s="0" t="n">
        <v>1800</v>
      </c>
      <c r="E2111" s="4" t="str">
        <f aca="false">+LEFT(RIGHT(M2111,P2111-N2111+1),O2111-N2111)</f>
        <v>DE_W</v>
      </c>
      <c r="F2111" s="4" t="str">
        <f aca="false">+RIGHT(LEFT(M2111,S2111-1),S2111-O2111-1)</f>
        <v>DE_W</v>
      </c>
      <c r="G2111" s="4" t="n">
        <f aca="false">+D2111*VLOOKUP(C2111,[1]commodities!A$1:H$1048576,2,0)</f>
        <v>40.95</v>
      </c>
      <c r="H2111" s="4" t="n">
        <f aca="false">+$D2111*VLOOKUP(C2111,[1]commodities!A$1:H$1048576,3,0)</f>
        <v>0.2646</v>
      </c>
      <c r="I2111" s="4" t="n">
        <f aca="false">+G2111/K2111</f>
        <v>40.95</v>
      </c>
      <c r="J2111" s="4" t="n">
        <f aca="false">+H2111/K2111</f>
        <v>0.2646</v>
      </c>
      <c r="K2111" s="4" t="n">
        <f aca="false">+ROUNDUP(MAX(G2111/12000,H2111/51,1),0)</f>
        <v>1</v>
      </c>
      <c r="L2111" s="4" t="n">
        <f aca="false">+RANDBETWEEN(1,5)</f>
        <v>4</v>
      </c>
      <c r="M2111" s="4" t="str">
        <f aca="false">+VLOOKUP(A2111&amp;B2111,[1]country_org_des!$A$1:$E$1048576,5,0)</f>
        <v>FTL||Supplier_374||Plant_15||FTL_DE_W-DE_W_1000</v>
      </c>
      <c r="N2111" s="4" t="n">
        <f aca="false">+FIND("FTL",M2111,2)+4</f>
        <v>34</v>
      </c>
      <c r="O2111" s="0" t="n">
        <f aca="false">+FIND("-",M2111)</f>
        <v>38</v>
      </c>
      <c r="P2111" s="0" t="n">
        <f aca="false">+LEN(M2111)</f>
        <v>47</v>
      </c>
      <c r="Q2111" s="0" t="str">
        <f aca="false">+RIGHT(M2111,P2111-O2111)</f>
        <v>DE_W_1000</v>
      </c>
      <c r="R2111" s="0" t="n">
        <f aca="false">+LEN(M2111)-LEN(SUBSTITUTE(M2111,"_",""))</f>
        <v>6</v>
      </c>
      <c r="S2111" s="0" t="n">
        <f aca="false">+FIND("!",T2111)</f>
        <v>43</v>
      </c>
      <c r="T2111" s="0" t="str">
        <f aca="false">+SUBSTITUTE(M2111,"_","!",R2111)</f>
        <v>FTL||Supplier_374||Plant_15||FTL_DE_W-DE_W!1000</v>
      </c>
    </row>
    <row r="2112" customFormat="false" ht="12.8" hidden="true" customHeight="false" outlineLevel="0" collapsed="false">
      <c r="A2112" s="0" t="s">
        <v>2297</v>
      </c>
      <c r="B2112" s="0" t="s">
        <v>2047</v>
      </c>
      <c r="C2112" s="0" t="s">
        <v>2341</v>
      </c>
      <c r="D2112" s="0" t="n">
        <v>120</v>
      </c>
      <c r="E2112" s="4" t="str">
        <f aca="false">+LEFT(RIGHT(M2112,P2112-N2112+1),O2112-N2112)</f>
        <v>DE_W</v>
      </c>
      <c r="F2112" s="4" t="str">
        <f aca="false">+RIGHT(LEFT(M2112,S2112-1),S2112-O2112-1)</f>
        <v>DE_W</v>
      </c>
      <c r="G2112" s="4" t="n">
        <f aca="false">+D2112*VLOOKUP(C2112,[1]commodities!A$1:H$1048576,2,0)</f>
        <v>2.73</v>
      </c>
      <c r="H2112" s="4" t="n">
        <f aca="false">+$D2112*VLOOKUP(C2112,[1]commodities!A$1:H$1048576,3,0)</f>
        <v>0.01764</v>
      </c>
      <c r="I2112" s="4" t="n">
        <f aca="false">+G2112/K2112</f>
        <v>2.73</v>
      </c>
      <c r="J2112" s="4" t="n">
        <f aca="false">+H2112/K2112</f>
        <v>0.01764</v>
      </c>
      <c r="K2112" s="4" t="n">
        <f aca="false">+ROUNDUP(MAX(G2112/12000,H2112/51,1),0)</f>
        <v>1</v>
      </c>
      <c r="L2112" s="4" t="n">
        <f aca="false">+RANDBETWEEN(1,5)</f>
        <v>1</v>
      </c>
      <c r="M2112" s="4" t="str">
        <f aca="false">+VLOOKUP(A2112&amp;B2112,[1]country_org_des!$A$1:$E$1048576,5,0)</f>
        <v>FTL||Supplier_374||Plant_15||FTL_DE_W-DE_W_1000</v>
      </c>
      <c r="N2112" s="4" t="n">
        <f aca="false">+FIND("FTL",M2112,2)+4</f>
        <v>34</v>
      </c>
      <c r="O2112" s="0" t="n">
        <f aca="false">+FIND("-",M2112)</f>
        <v>38</v>
      </c>
      <c r="P2112" s="0" t="n">
        <f aca="false">+LEN(M2112)</f>
        <v>47</v>
      </c>
      <c r="Q2112" s="0" t="str">
        <f aca="false">+RIGHT(M2112,P2112-O2112)</f>
        <v>DE_W_1000</v>
      </c>
      <c r="R2112" s="0" t="n">
        <f aca="false">+LEN(M2112)-LEN(SUBSTITUTE(M2112,"_",""))</f>
        <v>6</v>
      </c>
      <c r="S2112" s="0" t="n">
        <f aca="false">+FIND("!",T2112)</f>
        <v>43</v>
      </c>
      <c r="T2112" s="0" t="str">
        <f aca="false">+SUBSTITUTE(M2112,"_","!",R2112)</f>
        <v>FTL||Supplier_374||Plant_15||FTL_DE_W-DE_W!1000</v>
      </c>
    </row>
    <row r="2113" customFormat="false" ht="12.8" hidden="true" customHeight="false" outlineLevel="0" collapsed="false">
      <c r="A2113" s="0" t="s">
        <v>2297</v>
      </c>
      <c r="B2113" s="0" t="s">
        <v>2047</v>
      </c>
      <c r="C2113" s="0" t="s">
        <v>2342</v>
      </c>
      <c r="D2113" s="0" t="n">
        <v>40</v>
      </c>
      <c r="E2113" s="4" t="str">
        <f aca="false">+LEFT(RIGHT(M2113,P2113-N2113+1),O2113-N2113)</f>
        <v>DE_W</v>
      </c>
      <c r="F2113" s="4" t="str">
        <f aca="false">+RIGHT(LEFT(M2113,S2113-1),S2113-O2113-1)</f>
        <v>DE_W</v>
      </c>
      <c r="G2113" s="4" t="n">
        <f aca="false">+D2113*VLOOKUP(C2113,[1]commodities!A$1:H$1048576,2,0)</f>
        <v>10.32</v>
      </c>
      <c r="H2113" s="4" t="n">
        <f aca="false">+$D2113*VLOOKUP(C2113,[1]commodities!A$1:H$1048576,3,0)</f>
        <v>0.06586272</v>
      </c>
      <c r="I2113" s="4" t="n">
        <f aca="false">+G2113/K2113</f>
        <v>10.32</v>
      </c>
      <c r="J2113" s="4" t="n">
        <f aca="false">+H2113/K2113</f>
        <v>0.06586272</v>
      </c>
      <c r="K2113" s="4" t="n">
        <f aca="false">+ROUNDUP(MAX(G2113/12000,H2113/51,1),0)</f>
        <v>1</v>
      </c>
      <c r="L2113" s="4" t="n">
        <f aca="false">+RANDBETWEEN(1,5)</f>
        <v>1</v>
      </c>
      <c r="M2113" s="4" t="str">
        <f aca="false">+VLOOKUP(A2113&amp;B2113,[1]country_org_des!$A$1:$E$1048576,5,0)</f>
        <v>FTL||Supplier_374||Plant_15||FTL_DE_W-DE_W_1000</v>
      </c>
      <c r="N2113" s="4" t="n">
        <f aca="false">+FIND("FTL",M2113,2)+4</f>
        <v>34</v>
      </c>
      <c r="O2113" s="0" t="n">
        <f aca="false">+FIND("-",M2113)</f>
        <v>38</v>
      </c>
      <c r="P2113" s="0" t="n">
        <f aca="false">+LEN(M2113)</f>
        <v>47</v>
      </c>
      <c r="Q2113" s="0" t="str">
        <f aca="false">+RIGHT(M2113,P2113-O2113)</f>
        <v>DE_W_1000</v>
      </c>
      <c r="R2113" s="0" t="n">
        <f aca="false">+LEN(M2113)-LEN(SUBSTITUTE(M2113,"_",""))</f>
        <v>6</v>
      </c>
      <c r="S2113" s="0" t="n">
        <f aca="false">+FIND("!",T2113)</f>
        <v>43</v>
      </c>
      <c r="T2113" s="0" t="str">
        <f aca="false">+SUBSTITUTE(M2113,"_","!",R2113)</f>
        <v>FTL||Supplier_374||Plant_15||FTL_DE_W-DE_W!1000</v>
      </c>
    </row>
    <row r="2114" customFormat="false" ht="12.8" hidden="true" customHeight="false" outlineLevel="0" collapsed="false">
      <c r="A2114" s="0" t="s">
        <v>2297</v>
      </c>
      <c r="B2114" s="0" t="s">
        <v>2047</v>
      </c>
      <c r="C2114" s="0" t="s">
        <v>2343</v>
      </c>
      <c r="D2114" s="0" t="n">
        <v>40</v>
      </c>
      <c r="E2114" s="4" t="str">
        <f aca="false">+LEFT(RIGHT(M2114,P2114-N2114+1),O2114-N2114)</f>
        <v>DE_W</v>
      </c>
      <c r="F2114" s="4" t="str">
        <f aca="false">+RIGHT(LEFT(M2114,S2114-1),S2114-O2114-1)</f>
        <v>DE_W</v>
      </c>
      <c r="G2114" s="4" t="n">
        <f aca="false">+D2114*VLOOKUP(C2114,[1]commodities!A$1:H$1048576,2,0)</f>
        <v>10.32</v>
      </c>
      <c r="H2114" s="4" t="n">
        <f aca="false">+$D2114*VLOOKUP(C2114,[1]commodities!A$1:H$1048576,3,0)</f>
        <v>0.06586272</v>
      </c>
      <c r="I2114" s="4" t="n">
        <f aca="false">+G2114/K2114</f>
        <v>10.32</v>
      </c>
      <c r="J2114" s="4" t="n">
        <f aca="false">+H2114/K2114</f>
        <v>0.06586272</v>
      </c>
      <c r="K2114" s="4" t="n">
        <f aca="false">+ROUNDUP(MAX(G2114/12000,H2114/51,1),0)</f>
        <v>1</v>
      </c>
      <c r="L2114" s="4" t="n">
        <f aca="false">+RANDBETWEEN(1,5)</f>
        <v>3</v>
      </c>
      <c r="M2114" s="4" t="str">
        <f aca="false">+VLOOKUP(A2114&amp;B2114,[1]country_org_des!$A$1:$E$1048576,5,0)</f>
        <v>FTL||Supplier_374||Plant_15||FTL_DE_W-DE_W_1000</v>
      </c>
      <c r="N2114" s="4" t="n">
        <f aca="false">+FIND("FTL",M2114,2)+4</f>
        <v>34</v>
      </c>
      <c r="O2114" s="0" t="n">
        <f aca="false">+FIND("-",M2114)</f>
        <v>38</v>
      </c>
      <c r="P2114" s="0" t="n">
        <f aca="false">+LEN(M2114)</f>
        <v>47</v>
      </c>
      <c r="Q2114" s="0" t="str">
        <f aca="false">+RIGHT(M2114,P2114-O2114)</f>
        <v>DE_W_1000</v>
      </c>
      <c r="R2114" s="0" t="n">
        <f aca="false">+LEN(M2114)-LEN(SUBSTITUTE(M2114,"_",""))</f>
        <v>6</v>
      </c>
      <c r="S2114" s="0" t="n">
        <f aca="false">+FIND("!",T2114)</f>
        <v>43</v>
      </c>
      <c r="T2114" s="0" t="str">
        <f aca="false">+SUBSTITUTE(M2114,"_","!",R2114)</f>
        <v>FTL||Supplier_374||Plant_15||FTL_DE_W-DE_W!1000</v>
      </c>
    </row>
    <row r="2115" customFormat="false" ht="12.8" hidden="true" customHeight="false" outlineLevel="0" collapsed="false">
      <c r="A2115" s="0" t="s">
        <v>2297</v>
      </c>
      <c r="B2115" s="0" t="s">
        <v>2047</v>
      </c>
      <c r="C2115" s="0" t="s">
        <v>2344</v>
      </c>
      <c r="D2115" s="0" t="n">
        <v>40</v>
      </c>
      <c r="E2115" s="4" t="str">
        <f aca="false">+LEFT(RIGHT(M2115,P2115-N2115+1),O2115-N2115)</f>
        <v>DE_W</v>
      </c>
      <c r="F2115" s="4" t="str">
        <f aca="false">+RIGHT(LEFT(M2115,S2115-1),S2115-O2115-1)</f>
        <v>DE_W</v>
      </c>
      <c r="G2115" s="4" t="n">
        <f aca="false">+D2115*VLOOKUP(C2115,[1]commodities!A$1:H$1048576,2,0)</f>
        <v>10.32</v>
      </c>
      <c r="H2115" s="4" t="n">
        <f aca="false">+$D2115*VLOOKUP(C2115,[1]commodities!A$1:H$1048576,3,0)</f>
        <v>0.06586272</v>
      </c>
      <c r="I2115" s="4" t="n">
        <f aca="false">+G2115/K2115</f>
        <v>10.32</v>
      </c>
      <c r="J2115" s="4" t="n">
        <f aca="false">+H2115/K2115</f>
        <v>0.06586272</v>
      </c>
      <c r="K2115" s="4" t="n">
        <f aca="false">+ROUNDUP(MAX(G2115/12000,H2115/51,1),0)</f>
        <v>1</v>
      </c>
      <c r="L2115" s="4" t="n">
        <f aca="false">+RANDBETWEEN(1,5)</f>
        <v>5</v>
      </c>
      <c r="M2115" s="4" t="str">
        <f aca="false">+VLOOKUP(A2115&amp;B2115,[1]country_org_des!$A$1:$E$1048576,5,0)</f>
        <v>FTL||Supplier_374||Plant_15||FTL_DE_W-DE_W_1000</v>
      </c>
      <c r="N2115" s="4" t="n">
        <f aca="false">+FIND("FTL",M2115,2)+4</f>
        <v>34</v>
      </c>
      <c r="O2115" s="0" t="n">
        <f aca="false">+FIND("-",M2115)</f>
        <v>38</v>
      </c>
      <c r="P2115" s="0" t="n">
        <f aca="false">+LEN(M2115)</f>
        <v>47</v>
      </c>
      <c r="Q2115" s="0" t="str">
        <f aca="false">+RIGHT(M2115,P2115-O2115)</f>
        <v>DE_W_1000</v>
      </c>
      <c r="R2115" s="0" t="n">
        <f aca="false">+LEN(M2115)-LEN(SUBSTITUTE(M2115,"_",""))</f>
        <v>6</v>
      </c>
      <c r="S2115" s="0" t="n">
        <f aca="false">+FIND("!",T2115)</f>
        <v>43</v>
      </c>
      <c r="T2115" s="0" t="str">
        <f aca="false">+SUBSTITUTE(M2115,"_","!",R2115)</f>
        <v>FTL||Supplier_374||Plant_15||FTL_DE_W-DE_W!1000</v>
      </c>
    </row>
    <row r="2116" customFormat="false" ht="12.8" hidden="true" customHeight="false" outlineLevel="0" collapsed="false">
      <c r="A2116" s="0" t="s">
        <v>2297</v>
      </c>
      <c r="B2116" s="0" t="s">
        <v>2047</v>
      </c>
      <c r="C2116" s="0" t="s">
        <v>2345</v>
      </c>
      <c r="D2116" s="0" t="n">
        <v>600</v>
      </c>
      <c r="E2116" s="4" t="str">
        <f aca="false">+LEFT(RIGHT(M2116,P2116-N2116+1),O2116-N2116)</f>
        <v>DE_W</v>
      </c>
      <c r="F2116" s="4" t="str">
        <f aca="false">+RIGHT(LEFT(M2116,S2116-1),S2116-O2116-1)</f>
        <v>DE_W</v>
      </c>
      <c r="G2116" s="4" t="n">
        <f aca="false">+D2116*VLOOKUP(C2116,[1]commodities!A$1:H$1048576,2,0)</f>
        <v>154.8</v>
      </c>
      <c r="H2116" s="4" t="n">
        <f aca="false">+$D2116*VLOOKUP(C2116,[1]commodities!A$1:H$1048576,3,0)</f>
        <v>0.9879408</v>
      </c>
      <c r="I2116" s="4" t="n">
        <f aca="false">+G2116/K2116</f>
        <v>154.8</v>
      </c>
      <c r="J2116" s="4" t="n">
        <f aca="false">+H2116/K2116</f>
        <v>0.9879408</v>
      </c>
      <c r="K2116" s="4" t="n">
        <f aca="false">+ROUNDUP(MAX(G2116/12000,H2116/51,1),0)</f>
        <v>1</v>
      </c>
      <c r="L2116" s="4" t="n">
        <f aca="false">+RANDBETWEEN(1,5)</f>
        <v>1</v>
      </c>
      <c r="M2116" s="4" t="str">
        <f aca="false">+VLOOKUP(A2116&amp;B2116,[1]country_org_des!$A$1:$E$1048576,5,0)</f>
        <v>FTL||Supplier_374||Plant_15||FTL_DE_W-DE_W_1000</v>
      </c>
      <c r="N2116" s="4" t="n">
        <f aca="false">+FIND("FTL",M2116,2)+4</f>
        <v>34</v>
      </c>
      <c r="O2116" s="0" t="n">
        <f aca="false">+FIND("-",M2116)</f>
        <v>38</v>
      </c>
      <c r="P2116" s="0" t="n">
        <f aca="false">+LEN(M2116)</f>
        <v>47</v>
      </c>
      <c r="Q2116" s="0" t="str">
        <f aca="false">+RIGHT(M2116,P2116-O2116)</f>
        <v>DE_W_1000</v>
      </c>
      <c r="R2116" s="0" t="n">
        <f aca="false">+LEN(M2116)-LEN(SUBSTITUTE(M2116,"_",""))</f>
        <v>6</v>
      </c>
      <c r="S2116" s="0" t="n">
        <f aca="false">+FIND("!",T2116)</f>
        <v>43</v>
      </c>
      <c r="T2116" s="0" t="str">
        <f aca="false">+SUBSTITUTE(M2116,"_","!",R2116)</f>
        <v>FTL||Supplier_374||Plant_15||FTL_DE_W-DE_W!1000</v>
      </c>
    </row>
    <row r="2117" customFormat="false" ht="12.8" hidden="true" customHeight="false" outlineLevel="0" collapsed="false">
      <c r="A2117" s="0" t="s">
        <v>2297</v>
      </c>
      <c r="B2117" s="0" t="s">
        <v>2047</v>
      </c>
      <c r="C2117" s="0" t="s">
        <v>2346</v>
      </c>
      <c r="D2117" s="0" t="n">
        <v>72</v>
      </c>
      <c r="E2117" s="4" t="str">
        <f aca="false">+LEFT(RIGHT(M2117,P2117-N2117+1),O2117-N2117)</f>
        <v>DE_W</v>
      </c>
      <c r="F2117" s="4" t="str">
        <f aca="false">+RIGHT(LEFT(M2117,S2117-1),S2117-O2117-1)</f>
        <v>DE_W</v>
      </c>
      <c r="G2117" s="4" t="n">
        <f aca="false">+D2117*VLOOKUP(C2117,[1]commodities!A$1:H$1048576,2,0)</f>
        <v>44.9040000024</v>
      </c>
      <c r="H2117" s="4" t="n">
        <f aca="false">+$D2117*VLOOKUP(C2117,[1]commodities!A$1:H$1048576,3,0)</f>
        <v>0.981288</v>
      </c>
      <c r="I2117" s="4" t="n">
        <f aca="false">+G2117/K2117</f>
        <v>44.9040000024</v>
      </c>
      <c r="J2117" s="4" t="n">
        <f aca="false">+H2117/K2117</f>
        <v>0.981288</v>
      </c>
      <c r="K2117" s="4" t="n">
        <f aca="false">+ROUNDUP(MAX(G2117/12000,H2117/51,1),0)</f>
        <v>1</v>
      </c>
      <c r="L2117" s="4" t="n">
        <f aca="false">+RANDBETWEEN(1,5)</f>
        <v>4</v>
      </c>
      <c r="M2117" s="4" t="str">
        <f aca="false">+VLOOKUP(A2117&amp;B2117,[1]country_org_des!$A$1:$E$1048576,5,0)</f>
        <v>FTL||Supplier_374||Plant_15||FTL_DE_W-DE_W_1000</v>
      </c>
      <c r="N2117" s="4" t="n">
        <f aca="false">+FIND("FTL",M2117,2)+4</f>
        <v>34</v>
      </c>
      <c r="O2117" s="0" t="n">
        <f aca="false">+FIND("-",M2117)</f>
        <v>38</v>
      </c>
      <c r="P2117" s="0" t="n">
        <f aca="false">+LEN(M2117)</f>
        <v>47</v>
      </c>
      <c r="Q2117" s="0" t="str">
        <f aca="false">+RIGHT(M2117,P2117-O2117)</f>
        <v>DE_W_1000</v>
      </c>
      <c r="R2117" s="0" t="n">
        <f aca="false">+LEN(M2117)-LEN(SUBSTITUTE(M2117,"_",""))</f>
        <v>6</v>
      </c>
      <c r="S2117" s="0" t="n">
        <f aca="false">+FIND("!",T2117)</f>
        <v>43</v>
      </c>
      <c r="T2117" s="0" t="str">
        <f aca="false">+SUBSTITUTE(M2117,"_","!",R2117)</f>
        <v>FTL||Supplier_374||Plant_15||FTL_DE_W-DE_W!1000</v>
      </c>
    </row>
    <row r="2118" customFormat="false" ht="12.8" hidden="true" customHeight="false" outlineLevel="0" collapsed="false">
      <c r="A2118" s="0" t="s">
        <v>2297</v>
      </c>
      <c r="B2118" s="0" t="s">
        <v>2047</v>
      </c>
      <c r="C2118" s="0" t="s">
        <v>2347</v>
      </c>
      <c r="D2118" s="0" t="n">
        <v>72</v>
      </c>
      <c r="E2118" s="4" t="str">
        <f aca="false">+LEFT(RIGHT(M2118,P2118-N2118+1),O2118-N2118)</f>
        <v>DE_W</v>
      </c>
      <c r="F2118" s="4" t="str">
        <f aca="false">+RIGHT(LEFT(M2118,S2118-1),S2118-O2118-1)</f>
        <v>DE_W</v>
      </c>
      <c r="G2118" s="4" t="n">
        <f aca="false">+D2118*VLOOKUP(C2118,[1]commodities!A$1:H$1048576,2,0)</f>
        <v>44.9040000024</v>
      </c>
      <c r="H2118" s="4" t="n">
        <f aca="false">+$D2118*VLOOKUP(C2118,[1]commodities!A$1:H$1048576,3,0)</f>
        <v>0.981288</v>
      </c>
      <c r="I2118" s="4" t="n">
        <f aca="false">+G2118/K2118</f>
        <v>44.9040000024</v>
      </c>
      <c r="J2118" s="4" t="n">
        <f aca="false">+H2118/K2118</f>
        <v>0.981288</v>
      </c>
      <c r="K2118" s="4" t="n">
        <f aca="false">+ROUNDUP(MAX(G2118/12000,H2118/51,1),0)</f>
        <v>1</v>
      </c>
      <c r="L2118" s="4" t="n">
        <f aca="false">+RANDBETWEEN(1,5)</f>
        <v>3</v>
      </c>
      <c r="M2118" s="4" t="str">
        <f aca="false">+VLOOKUP(A2118&amp;B2118,[1]country_org_des!$A$1:$E$1048576,5,0)</f>
        <v>FTL||Supplier_374||Plant_15||FTL_DE_W-DE_W_1000</v>
      </c>
      <c r="N2118" s="4" t="n">
        <f aca="false">+FIND("FTL",M2118,2)+4</f>
        <v>34</v>
      </c>
      <c r="O2118" s="0" t="n">
        <f aca="false">+FIND("-",M2118)</f>
        <v>38</v>
      </c>
      <c r="P2118" s="0" t="n">
        <f aca="false">+LEN(M2118)</f>
        <v>47</v>
      </c>
      <c r="Q2118" s="0" t="str">
        <f aca="false">+RIGHT(M2118,P2118-O2118)</f>
        <v>DE_W_1000</v>
      </c>
      <c r="R2118" s="0" t="n">
        <f aca="false">+LEN(M2118)-LEN(SUBSTITUTE(M2118,"_",""))</f>
        <v>6</v>
      </c>
      <c r="S2118" s="0" t="n">
        <f aca="false">+FIND("!",T2118)</f>
        <v>43</v>
      </c>
      <c r="T2118" s="0" t="str">
        <f aca="false">+SUBSTITUTE(M2118,"_","!",R2118)</f>
        <v>FTL||Supplier_374||Plant_15||FTL_DE_W-DE_W!1000</v>
      </c>
    </row>
    <row r="2119" customFormat="false" ht="12.8" hidden="true" customHeight="false" outlineLevel="0" collapsed="false">
      <c r="A2119" s="0" t="s">
        <v>2297</v>
      </c>
      <c r="B2119" s="0" t="s">
        <v>2047</v>
      </c>
      <c r="C2119" s="0" t="s">
        <v>2348</v>
      </c>
      <c r="D2119" s="0" t="n">
        <v>216</v>
      </c>
      <c r="E2119" s="4" t="str">
        <f aca="false">+LEFT(RIGHT(M2119,P2119-N2119+1),O2119-N2119)</f>
        <v>DE_W</v>
      </c>
      <c r="F2119" s="4" t="str">
        <f aca="false">+RIGHT(LEFT(M2119,S2119-1),S2119-O2119-1)</f>
        <v>DE_W</v>
      </c>
      <c r="G2119" s="4" t="n">
        <f aca="false">+D2119*VLOOKUP(C2119,[1]commodities!A$1:H$1048576,2,0)</f>
        <v>134.7120000072</v>
      </c>
      <c r="H2119" s="4" t="n">
        <f aca="false">+$D2119*VLOOKUP(C2119,[1]commodities!A$1:H$1048576,3,0)</f>
        <v>2.943864</v>
      </c>
      <c r="I2119" s="4" t="n">
        <f aca="false">+G2119/K2119</f>
        <v>134.7120000072</v>
      </c>
      <c r="J2119" s="4" t="n">
        <f aca="false">+H2119/K2119</f>
        <v>2.943864</v>
      </c>
      <c r="K2119" s="4" t="n">
        <f aca="false">+ROUNDUP(MAX(G2119/12000,H2119/51,1),0)</f>
        <v>1</v>
      </c>
      <c r="L2119" s="4" t="n">
        <f aca="false">+RANDBETWEEN(1,5)</f>
        <v>2</v>
      </c>
      <c r="M2119" s="4" t="str">
        <f aca="false">+VLOOKUP(A2119&amp;B2119,[1]country_org_des!$A$1:$E$1048576,5,0)</f>
        <v>FTL||Supplier_374||Plant_15||FTL_DE_W-DE_W_1000</v>
      </c>
      <c r="N2119" s="4" t="n">
        <f aca="false">+FIND("FTL",M2119,2)+4</f>
        <v>34</v>
      </c>
      <c r="O2119" s="0" t="n">
        <f aca="false">+FIND("-",M2119)</f>
        <v>38</v>
      </c>
      <c r="P2119" s="0" t="n">
        <f aca="false">+LEN(M2119)</f>
        <v>47</v>
      </c>
      <c r="Q2119" s="0" t="str">
        <f aca="false">+RIGHT(M2119,P2119-O2119)</f>
        <v>DE_W_1000</v>
      </c>
      <c r="R2119" s="0" t="n">
        <f aca="false">+LEN(M2119)-LEN(SUBSTITUTE(M2119,"_",""))</f>
        <v>6</v>
      </c>
      <c r="S2119" s="0" t="n">
        <f aca="false">+FIND("!",T2119)</f>
        <v>43</v>
      </c>
      <c r="T2119" s="0" t="str">
        <f aca="false">+SUBSTITUTE(M2119,"_","!",R2119)</f>
        <v>FTL||Supplier_374||Plant_15||FTL_DE_W-DE_W!1000</v>
      </c>
    </row>
    <row r="2120" customFormat="false" ht="12.8" hidden="true" customHeight="false" outlineLevel="0" collapsed="false">
      <c r="A2120" s="0" t="s">
        <v>2297</v>
      </c>
      <c r="B2120" s="0" t="s">
        <v>2047</v>
      </c>
      <c r="C2120" s="0" t="s">
        <v>2349</v>
      </c>
      <c r="D2120" s="0" t="n">
        <v>900</v>
      </c>
      <c r="E2120" s="4" t="str">
        <f aca="false">+LEFT(RIGHT(M2120,P2120-N2120+1),O2120-N2120)</f>
        <v>DE_W</v>
      </c>
      <c r="F2120" s="4" t="str">
        <f aca="false">+RIGHT(LEFT(M2120,S2120-1),S2120-O2120-1)</f>
        <v>DE_W</v>
      </c>
      <c r="G2120" s="4" t="n">
        <f aca="false">+D2120*VLOOKUP(C2120,[1]commodities!A$1:H$1048576,2,0)</f>
        <v>104.85</v>
      </c>
      <c r="H2120" s="4" t="n">
        <f aca="false">+$D2120*VLOOKUP(C2120,[1]commodities!A$1:H$1048576,3,0)</f>
        <v>0.2646</v>
      </c>
      <c r="I2120" s="4" t="n">
        <f aca="false">+G2120/K2120</f>
        <v>104.85</v>
      </c>
      <c r="J2120" s="4" t="n">
        <f aca="false">+H2120/K2120</f>
        <v>0.2646</v>
      </c>
      <c r="K2120" s="4" t="n">
        <f aca="false">+ROUNDUP(MAX(G2120/12000,H2120/51,1),0)</f>
        <v>1</v>
      </c>
      <c r="L2120" s="4" t="n">
        <f aca="false">+RANDBETWEEN(1,5)</f>
        <v>2</v>
      </c>
      <c r="M2120" s="4" t="str">
        <f aca="false">+VLOOKUP(A2120&amp;B2120,[1]country_org_des!$A$1:$E$1048576,5,0)</f>
        <v>FTL||Supplier_374||Plant_15||FTL_DE_W-DE_W_1000</v>
      </c>
      <c r="N2120" s="4" t="n">
        <f aca="false">+FIND("FTL",M2120,2)+4</f>
        <v>34</v>
      </c>
      <c r="O2120" s="0" t="n">
        <f aca="false">+FIND("-",M2120)</f>
        <v>38</v>
      </c>
      <c r="P2120" s="0" t="n">
        <f aca="false">+LEN(M2120)</f>
        <v>47</v>
      </c>
      <c r="Q2120" s="0" t="str">
        <f aca="false">+RIGHT(M2120,P2120-O2120)</f>
        <v>DE_W_1000</v>
      </c>
      <c r="R2120" s="0" t="n">
        <f aca="false">+LEN(M2120)-LEN(SUBSTITUTE(M2120,"_",""))</f>
        <v>6</v>
      </c>
      <c r="S2120" s="0" t="n">
        <f aca="false">+FIND("!",T2120)</f>
        <v>43</v>
      </c>
      <c r="T2120" s="0" t="str">
        <f aca="false">+SUBSTITUTE(M2120,"_","!",R2120)</f>
        <v>FTL||Supplier_374||Plant_15||FTL_DE_W-DE_W!1000</v>
      </c>
    </row>
    <row r="2121" customFormat="false" ht="12.8" hidden="true" customHeight="false" outlineLevel="0" collapsed="false">
      <c r="A2121" s="0" t="s">
        <v>2297</v>
      </c>
      <c r="B2121" s="0" t="s">
        <v>2047</v>
      </c>
      <c r="C2121" s="0" t="s">
        <v>2350</v>
      </c>
      <c r="D2121" s="0" t="n">
        <v>1800</v>
      </c>
      <c r="E2121" s="4" t="str">
        <f aca="false">+LEFT(RIGHT(M2121,P2121-N2121+1),O2121-N2121)</f>
        <v>DE_W</v>
      </c>
      <c r="F2121" s="4" t="str">
        <f aca="false">+RIGHT(LEFT(M2121,S2121-1),S2121-O2121-1)</f>
        <v>DE_W</v>
      </c>
      <c r="G2121" s="4" t="n">
        <f aca="false">+D2121*VLOOKUP(C2121,[1]commodities!A$1:H$1048576,2,0)</f>
        <v>102.00000006</v>
      </c>
      <c r="H2121" s="4" t="n">
        <f aca="false">+$D2121*VLOOKUP(C2121,[1]commodities!A$1:H$1048576,3,0)</f>
        <v>0.9879408</v>
      </c>
      <c r="I2121" s="4" t="n">
        <f aca="false">+G2121/K2121</f>
        <v>102.00000006</v>
      </c>
      <c r="J2121" s="4" t="n">
        <f aca="false">+H2121/K2121</f>
        <v>0.9879408</v>
      </c>
      <c r="K2121" s="4" t="n">
        <f aca="false">+ROUNDUP(MAX(G2121/12000,H2121/51,1),0)</f>
        <v>1</v>
      </c>
      <c r="L2121" s="4" t="n">
        <f aca="false">+RANDBETWEEN(1,5)</f>
        <v>4</v>
      </c>
      <c r="M2121" s="4" t="str">
        <f aca="false">+VLOOKUP(A2121&amp;B2121,[1]country_org_des!$A$1:$E$1048576,5,0)</f>
        <v>FTL||Supplier_374||Plant_15||FTL_DE_W-DE_W_1000</v>
      </c>
      <c r="N2121" s="4" t="n">
        <f aca="false">+FIND("FTL",M2121,2)+4</f>
        <v>34</v>
      </c>
      <c r="O2121" s="0" t="n">
        <f aca="false">+FIND("-",M2121)</f>
        <v>38</v>
      </c>
      <c r="P2121" s="0" t="n">
        <f aca="false">+LEN(M2121)</f>
        <v>47</v>
      </c>
      <c r="Q2121" s="0" t="str">
        <f aca="false">+RIGHT(M2121,P2121-O2121)</f>
        <v>DE_W_1000</v>
      </c>
      <c r="R2121" s="0" t="n">
        <f aca="false">+LEN(M2121)-LEN(SUBSTITUTE(M2121,"_",""))</f>
        <v>6</v>
      </c>
      <c r="S2121" s="0" t="n">
        <f aca="false">+FIND("!",T2121)</f>
        <v>43</v>
      </c>
      <c r="T2121" s="0" t="str">
        <f aca="false">+SUBSTITUTE(M2121,"_","!",R2121)</f>
        <v>FTL||Supplier_374||Plant_15||FTL_DE_W-DE_W!1000</v>
      </c>
    </row>
    <row r="2122" customFormat="false" ht="12.8" hidden="true" customHeight="false" outlineLevel="0" collapsed="false">
      <c r="A2122" s="0" t="s">
        <v>2297</v>
      </c>
      <c r="B2122" s="0" t="s">
        <v>2047</v>
      </c>
      <c r="C2122" s="0" t="s">
        <v>2351</v>
      </c>
      <c r="D2122" s="0" t="n">
        <v>1800</v>
      </c>
      <c r="E2122" s="4" t="str">
        <f aca="false">+LEFT(RIGHT(M2122,P2122-N2122+1),O2122-N2122)</f>
        <v>DE_W</v>
      </c>
      <c r="F2122" s="4" t="str">
        <f aca="false">+RIGHT(LEFT(M2122,S2122-1),S2122-O2122-1)</f>
        <v>DE_W</v>
      </c>
      <c r="G2122" s="4" t="n">
        <f aca="false">+D2122*VLOOKUP(C2122,[1]commodities!A$1:H$1048576,2,0)</f>
        <v>102.00000006</v>
      </c>
      <c r="H2122" s="4" t="n">
        <f aca="false">+$D2122*VLOOKUP(C2122,[1]commodities!A$1:H$1048576,3,0)</f>
        <v>0.9879408</v>
      </c>
      <c r="I2122" s="4" t="n">
        <f aca="false">+G2122/K2122</f>
        <v>102.00000006</v>
      </c>
      <c r="J2122" s="4" t="n">
        <f aca="false">+H2122/K2122</f>
        <v>0.9879408</v>
      </c>
      <c r="K2122" s="4" t="n">
        <f aca="false">+ROUNDUP(MAX(G2122/12000,H2122/51,1),0)</f>
        <v>1</v>
      </c>
      <c r="L2122" s="4" t="n">
        <f aca="false">+RANDBETWEEN(1,5)</f>
        <v>2</v>
      </c>
      <c r="M2122" s="4" t="str">
        <f aca="false">+VLOOKUP(A2122&amp;B2122,[1]country_org_des!$A$1:$E$1048576,5,0)</f>
        <v>FTL||Supplier_374||Plant_15||FTL_DE_W-DE_W_1000</v>
      </c>
      <c r="N2122" s="4" t="n">
        <f aca="false">+FIND("FTL",M2122,2)+4</f>
        <v>34</v>
      </c>
      <c r="O2122" s="0" t="n">
        <f aca="false">+FIND("-",M2122)</f>
        <v>38</v>
      </c>
      <c r="P2122" s="0" t="n">
        <f aca="false">+LEN(M2122)</f>
        <v>47</v>
      </c>
      <c r="Q2122" s="0" t="str">
        <f aca="false">+RIGHT(M2122,P2122-O2122)</f>
        <v>DE_W_1000</v>
      </c>
      <c r="R2122" s="0" t="n">
        <f aca="false">+LEN(M2122)-LEN(SUBSTITUTE(M2122,"_",""))</f>
        <v>6</v>
      </c>
      <c r="S2122" s="0" t="n">
        <f aca="false">+FIND("!",T2122)</f>
        <v>43</v>
      </c>
      <c r="T2122" s="0" t="str">
        <f aca="false">+SUBSTITUTE(M2122,"_","!",R2122)</f>
        <v>FTL||Supplier_374||Plant_15||FTL_DE_W-DE_W!1000</v>
      </c>
    </row>
    <row r="2123" customFormat="false" ht="12.8" hidden="true" customHeight="false" outlineLevel="0" collapsed="false">
      <c r="A2123" s="0" t="s">
        <v>2297</v>
      </c>
      <c r="B2123" s="0" t="s">
        <v>2047</v>
      </c>
      <c r="C2123" s="0" t="s">
        <v>2352</v>
      </c>
      <c r="D2123" s="0" t="n">
        <v>216</v>
      </c>
      <c r="E2123" s="4" t="str">
        <f aca="false">+LEFT(RIGHT(M2123,P2123-N2123+1),O2123-N2123)</f>
        <v>DE_W</v>
      </c>
      <c r="F2123" s="4" t="str">
        <f aca="false">+RIGHT(LEFT(M2123,S2123-1),S2123-O2123-1)</f>
        <v>DE_W</v>
      </c>
      <c r="G2123" s="4" t="n">
        <f aca="false">+D2123*VLOOKUP(C2123,[1]commodities!A$1:H$1048576,2,0)</f>
        <v>134.7120000072</v>
      </c>
      <c r="H2123" s="4" t="n">
        <f aca="false">+$D2123*VLOOKUP(C2123,[1]commodities!A$1:H$1048576,3,0)</f>
        <v>2.943864</v>
      </c>
      <c r="I2123" s="4" t="n">
        <f aca="false">+G2123/K2123</f>
        <v>134.7120000072</v>
      </c>
      <c r="J2123" s="4" t="n">
        <f aca="false">+H2123/K2123</f>
        <v>2.943864</v>
      </c>
      <c r="K2123" s="4" t="n">
        <f aca="false">+ROUNDUP(MAX(G2123/12000,H2123/51,1),0)</f>
        <v>1</v>
      </c>
      <c r="L2123" s="4" t="n">
        <f aca="false">+RANDBETWEEN(1,5)</f>
        <v>1</v>
      </c>
      <c r="M2123" s="4" t="str">
        <f aca="false">+VLOOKUP(A2123&amp;B2123,[1]country_org_des!$A$1:$E$1048576,5,0)</f>
        <v>FTL||Supplier_374||Plant_15||FTL_DE_W-DE_W_1000</v>
      </c>
      <c r="N2123" s="4" t="n">
        <f aca="false">+FIND("FTL",M2123,2)+4</f>
        <v>34</v>
      </c>
      <c r="O2123" s="0" t="n">
        <f aca="false">+FIND("-",M2123)</f>
        <v>38</v>
      </c>
      <c r="P2123" s="0" t="n">
        <f aca="false">+LEN(M2123)</f>
        <v>47</v>
      </c>
      <c r="Q2123" s="0" t="str">
        <f aca="false">+RIGHT(M2123,P2123-O2123)</f>
        <v>DE_W_1000</v>
      </c>
      <c r="R2123" s="0" t="n">
        <f aca="false">+LEN(M2123)-LEN(SUBSTITUTE(M2123,"_",""))</f>
        <v>6</v>
      </c>
      <c r="S2123" s="0" t="n">
        <f aca="false">+FIND("!",T2123)</f>
        <v>43</v>
      </c>
      <c r="T2123" s="0" t="str">
        <f aca="false">+SUBSTITUTE(M2123,"_","!",R2123)</f>
        <v>FTL||Supplier_374||Plant_15||FTL_DE_W-DE_W!1000</v>
      </c>
    </row>
    <row r="2124" customFormat="false" ht="12.8" hidden="true" customHeight="false" outlineLevel="0" collapsed="false">
      <c r="A2124" s="0" t="s">
        <v>2297</v>
      </c>
      <c r="B2124" s="0" t="s">
        <v>2047</v>
      </c>
      <c r="C2124" s="0" t="s">
        <v>2353</v>
      </c>
      <c r="D2124" s="0" t="n">
        <v>72</v>
      </c>
      <c r="E2124" s="4" t="str">
        <f aca="false">+LEFT(RIGHT(M2124,P2124-N2124+1),O2124-N2124)</f>
        <v>DE_W</v>
      </c>
      <c r="F2124" s="4" t="str">
        <f aca="false">+RIGHT(LEFT(M2124,S2124-1),S2124-O2124-1)</f>
        <v>DE_W</v>
      </c>
      <c r="G2124" s="4" t="n">
        <f aca="false">+D2124*VLOOKUP(C2124,[1]commodities!A$1:H$1048576,2,0)</f>
        <v>44.9040000024</v>
      </c>
      <c r="H2124" s="4" t="n">
        <f aca="false">+$D2124*VLOOKUP(C2124,[1]commodities!A$1:H$1048576,3,0)</f>
        <v>0.981288</v>
      </c>
      <c r="I2124" s="4" t="n">
        <f aca="false">+G2124/K2124</f>
        <v>44.9040000024</v>
      </c>
      <c r="J2124" s="4" t="n">
        <f aca="false">+H2124/K2124</f>
        <v>0.981288</v>
      </c>
      <c r="K2124" s="4" t="n">
        <f aca="false">+ROUNDUP(MAX(G2124/12000,H2124/51,1),0)</f>
        <v>1</v>
      </c>
      <c r="L2124" s="4" t="n">
        <f aca="false">+RANDBETWEEN(1,5)</f>
        <v>5</v>
      </c>
      <c r="M2124" s="4" t="str">
        <f aca="false">+VLOOKUP(A2124&amp;B2124,[1]country_org_des!$A$1:$E$1048576,5,0)</f>
        <v>FTL||Supplier_374||Plant_15||FTL_DE_W-DE_W_1000</v>
      </c>
      <c r="N2124" s="4" t="n">
        <f aca="false">+FIND("FTL",M2124,2)+4</f>
        <v>34</v>
      </c>
      <c r="O2124" s="0" t="n">
        <f aca="false">+FIND("-",M2124)</f>
        <v>38</v>
      </c>
      <c r="P2124" s="0" t="n">
        <f aca="false">+LEN(M2124)</f>
        <v>47</v>
      </c>
      <c r="Q2124" s="0" t="str">
        <f aca="false">+RIGHT(M2124,P2124-O2124)</f>
        <v>DE_W_1000</v>
      </c>
      <c r="R2124" s="0" t="n">
        <f aca="false">+LEN(M2124)-LEN(SUBSTITUTE(M2124,"_",""))</f>
        <v>6</v>
      </c>
      <c r="S2124" s="0" t="n">
        <f aca="false">+FIND("!",T2124)</f>
        <v>43</v>
      </c>
      <c r="T2124" s="0" t="str">
        <f aca="false">+SUBSTITUTE(M2124,"_","!",R2124)</f>
        <v>FTL||Supplier_374||Plant_15||FTL_DE_W-DE_W!1000</v>
      </c>
    </row>
    <row r="2125" customFormat="false" ht="12.8" hidden="true" customHeight="false" outlineLevel="0" collapsed="false">
      <c r="A2125" s="0" t="s">
        <v>2297</v>
      </c>
      <c r="B2125" s="0" t="s">
        <v>2047</v>
      </c>
      <c r="C2125" s="0" t="s">
        <v>2354</v>
      </c>
      <c r="D2125" s="0" t="n">
        <v>288</v>
      </c>
      <c r="E2125" s="4" t="str">
        <f aca="false">+LEFT(RIGHT(M2125,P2125-N2125+1),O2125-N2125)</f>
        <v>DE_W</v>
      </c>
      <c r="F2125" s="4" t="str">
        <f aca="false">+RIGHT(LEFT(M2125,S2125-1),S2125-O2125-1)</f>
        <v>DE_W</v>
      </c>
      <c r="G2125" s="4" t="n">
        <f aca="false">+D2125*VLOOKUP(C2125,[1]commodities!A$1:H$1048576,2,0)</f>
        <v>179.6160000096</v>
      </c>
      <c r="H2125" s="4" t="n">
        <f aca="false">+$D2125*VLOOKUP(C2125,[1]commodities!A$1:H$1048576,3,0)</f>
        <v>3.925152</v>
      </c>
      <c r="I2125" s="4" t="n">
        <f aca="false">+G2125/K2125</f>
        <v>179.6160000096</v>
      </c>
      <c r="J2125" s="4" t="n">
        <f aca="false">+H2125/K2125</f>
        <v>3.925152</v>
      </c>
      <c r="K2125" s="4" t="n">
        <f aca="false">+ROUNDUP(MAX(G2125/12000,H2125/51,1),0)</f>
        <v>1</v>
      </c>
      <c r="L2125" s="4" t="n">
        <f aca="false">+RANDBETWEEN(1,5)</f>
        <v>5</v>
      </c>
      <c r="M2125" s="4" t="str">
        <f aca="false">+VLOOKUP(A2125&amp;B2125,[1]country_org_des!$A$1:$E$1048576,5,0)</f>
        <v>FTL||Supplier_374||Plant_15||FTL_DE_W-DE_W_1000</v>
      </c>
      <c r="N2125" s="4" t="n">
        <f aca="false">+FIND("FTL",M2125,2)+4</f>
        <v>34</v>
      </c>
      <c r="O2125" s="0" t="n">
        <f aca="false">+FIND("-",M2125)</f>
        <v>38</v>
      </c>
      <c r="P2125" s="0" t="n">
        <f aca="false">+LEN(M2125)</f>
        <v>47</v>
      </c>
      <c r="Q2125" s="0" t="str">
        <f aca="false">+RIGHT(M2125,P2125-O2125)</f>
        <v>DE_W_1000</v>
      </c>
      <c r="R2125" s="0" t="n">
        <f aca="false">+LEN(M2125)-LEN(SUBSTITUTE(M2125,"_",""))</f>
        <v>6</v>
      </c>
      <c r="S2125" s="0" t="n">
        <f aca="false">+FIND("!",T2125)</f>
        <v>43</v>
      </c>
      <c r="T2125" s="0" t="str">
        <f aca="false">+SUBSTITUTE(M2125,"_","!",R2125)</f>
        <v>FTL||Supplier_374||Plant_15||FTL_DE_W-DE_W!1000</v>
      </c>
    </row>
    <row r="2126" customFormat="false" ht="12.8" hidden="true" customHeight="false" outlineLevel="0" collapsed="false">
      <c r="A2126" s="0" t="s">
        <v>2297</v>
      </c>
      <c r="B2126" s="0" t="s">
        <v>2047</v>
      </c>
      <c r="C2126" s="0" t="s">
        <v>2355</v>
      </c>
      <c r="D2126" s="0" t="n">
        <v>216</v>
      </c>
      <c r="E2126" s="4" t="str">
        <f aca="false">+LEFT(RIGHT(M2126,P2126-N2126+1),O2126-N2126)</f>
        <v>DE_W</v>
      </c>
      <c r="F2126" s="4" t="str">
        <f aca="false">+RIGHT(LEFT(M2126,S2126-1),S2126-O2126-1)</f>
        <v>DE_W</v>
      </c>
      <c r="G2126" s="4" t="n">
        <f aca="false">+D2126*VLOOKUP(C2126,[1]commodities!A$1:H$1048576,2,0)</f>
        <v>134.7120000072</v>
      </c>
      <c r="H2126" s="4" t="n">
        <f aca="false">+$D2126*VLOOKUP(C2126,[1]commodities!A$1:H$1048576,3,0)</f>
        <v>2.943864</v>
      </c>
      <c r="I2126" s="4" t="n">
        <f aca="false">+G2126/K2126</f>
        <v>134.7120000072</v>
      </c>
      <c r="J2126" s="4" t="n">
        <f aca="false">+H2126/K2126</f>
        <v>2.943864</v>
      </c>
      <c r="K2126" s="4" t="n">
        <f aca="false">+ROUNDUP(MAX(G2126/12000,H2126/51,1),0)</f>
        <v>1</v>
      </c>
      <c r="L2126" s="4" t="n">
        <f aca="false">+RANDBETWEEN(1,5)</f>
        <v>1</v>
      </c>
      <c r="M2126" s="4" t="str">
        <f aca="false">+VLOOKUP(A2126&amp;B2126,[1]country_org_des!$A$1:$E$1048576,5,0)</f>
        <v>FTL||Supplier_374||Plant_15||FTL_DE_W-DE_W_1000</v>
      </c>
      <c r="N2126" s="4" t="n">
        <f aca="false">+FIND("FTL",M2126,2)+4</f>
        <v>34</v>
      </c>
      <c r="O2126" s="0" t="n">
        <f aca="false">+FIND("-",M2126)</f>
        <v>38</v>
      </c>
      <c r="P2126" s="0" t="n">
        <f aca="false">+LEN(M2126)</f>
        <v>47</v>
      </c>
      <c r="Q2126" s="0" t="str">
        <f aca="false">+RIGHT(M2126,P2126-O2126)</f>
        <v>DE_W_1000</v>
      </c>
      <c r="R2126" s="0" t="n">
        <f aca="false">+LEN(M2126)-LEN(SUBSTITUTE(M2126,"_",""))</f>
        <v>6</v>
      </c>
      <c r="S2126" s="0" t="n">
        <f aca="false">+FIND("!",T2126)</f>
        <v>43</v>
      </c>
      <c r="T2126" s="0" t="str">
        <f aca="false">+SUBSTITUTE(M2126,"_","!",R2126)</f>
        <v>FTL||Supplier_374||Plant_15||FTL_DE_W-DE_W!1000</v>
      </c>
    </row>
    <row r="2127" customFormat="false" ht="12.8" hidden="true" customHeight="false" outlineLevel="0" collapsed="false">
      <c r="A2127" s="0" t="s">
        <v>2297</v>
      </c>
      <c r="B2127" s="0" t="s">
        <v>2047</v>
      </c>
      <c r="C2127" s="0" t="s">
        <v>2356</v>
      </c>
      <c r="D2127" s="0" t="n">
        <v>924</v>
      </c>
      <c r="E2127" s="4" t="str">
        <f aca="false">+LEFT(RIGHT(M2127,P2127-N2127+1),O2127-N2127)</f>
        <v>DE_W</v>
      </c>
      <c r="F2127" s="4" t="str">
        <f aca="false">+RIGHT(LEFT(M2127,S2127-1),S2127-O2127-1)</f>
        <v>DE_W</v>
      </c>
      <c r="G2127" s="4" t="n">
        <f aca="false">+D2127*VLOOKUP(C2127,[1]commodities!A$1:H$1048576,2,0)</f>
        <v>5644.3799999664</v>
      </c>
      <c r="H2127" s="4" t="n">
        <f aca="false">+$D2127*VLOOKUP(C2127,[1]commodities!A$1:H$1048576,3,0)</f>
        <v>50.399999958</v>
      </c>
      <c r="I2127" s="4" t="n">
        <f aca="false">+G2127/K2127</f>
        <v>5644.3799999664</v>
      </c>
      <c r="J2127" s="4" t="n">
        <f aca="false">+H2127/K2127</f>
        <v>50.399999958</v>
      </c>
      <c r="K2127" s="4" t="n">
        <f aca="false">+ROUNDUP(MAX(G2127/12000,H2127/51,1),0)</f>
        <v>1</v>
      </c>
      <c r="L2127" s="4" t="n">
        <f aca="false">+RANDBETWEEN(1,5)</f>
        <v>2</v>
      </c>
      <c r="M2127" s="4" t="str">
        <f aca="false">+VLOOKUP(A2127&amp;B2127,[1]country_org_des!$A$1:$E$1048576,5,0)</f>
        <v>FTL||Supplier_374||Plant_15||FTL_DE_W-DE_W_1000</v>
      </c>
      <c r="N2127" s="4" t="n">
        <f aca="false">+FIND("FTL",M2127,2)+4</f>
        <v>34</v>
      </c>
      <c r="O2127" s="0" t="n">
        <f aca="false">+FIND("-",M2127)</f>
        <v>38</v>
      </c>
      <c r="P2127" s="0" t="n">
        <f aca="false">+LEN(M2127)</f>
        <v>47</v>
      </c>
      <c r="Q2127" s="0" t="str">
        <f aca="false">+RIGHT(M2127,P2127-O2127)</f>
        <v>DE_W_1000</v>
      </c>
      <c r="R2127" s="0" t="n">
        <f aca="false">+LEN(M2127)-LEN(SUBSTITUTE(M2127,"_",""))</f>
        <v>6</v>
      </c>
      <c r="S2127" s="0" t="n">
        <f aca="false">+FIND("!",T2127)</f>
        <v>43</v>
      </c>
      <c r="T2127" s="0" t="str">
        <f aca="false">+SUBSTITUTE(M2127,"_","!",R2127)</f>
        <v>FTL||Supplier_374||Plant_15||FTL_DE_W-DE_W!1000</v>
      </c>
    </row>
    <row r="2128" customFormat="false" ht="12.8" hidden="true" customHeight="false" outlineLevel="0" collapsed="false">
      <c r="A2128" s="0" t="s">
        <v>2297</v>
      </c>
      <c r="B2128" s="0" t="s">
        <v>2047</v>
      </c>
      <c r="C2128" s="0" t="s">
        <v>2357</v>
      </c>
      <c r="D2128" s="0" t="n">
        <v>1848</v>
      </c>
      <c r="E2128" s="4" t="str">
        <f aca="false">+LEFT(RIGHT(M2128,P2128-N2128+1),O2128-N2128)</f>
        <v>DE_W</v>
      </c>
      <c r="F2128" s="4" t="str">
        <f aca="false">+RIGHT(LEFT(M2128,S2128-1),S2128-O2128-1)</f>
        <v>DE_W</v>
      </c>
      <c r="G2128" s="4" t="n">
        <f aca="false">+D2128*VLOOKUP(C2128,[1]commodities!A$1:H$1048576,2,0)</f>
        <v>11288.7599999328</v>
      </c>
      <c r="H2128" s="4" t="n">
        <f aca="false">+$D2128*VLOOKUP(C2128,[1]commodities!A$1:H$1048576,3,0)</f>
        <v>100.799999916</v>
      </c>
      <c r="I2128" s="4" t="n">
        <f aca="false">+G2128/K2128</f>
        <v>5644.3799999664</v>
      </c>
      <c r="J2128" s="4" t="n">
        <f aca="false">+H2128/K2128</f>
        <v>50.399999958</v>
      </c>
      <c r="K2128" s="4" t="n">
        <f aca="false">+ROUNDUP(MAX(G2128/12000,H2128/51,1),0)</f>
        <v>2</v>
      </c>
      <c r="L2128" s="4" t="n">
        <f aca="false">+RANDBETWEEN(1,5)</f>
        <v>4</v>
      </c>
      <c r="M2128" s="4" t="str">
        <f aca="false">+VLOOKUP(A2128&amp;B2128,[1]country_org_des!$A$1:$E$1048576,5,0)</f>
        <v>FTL||Supplier_374||Plant_15||FTL_DE_W-DE_W_1000</v>
      </c>
      <c r="N2128" s="4" t="n">
        <f aca="false">+FIND("FTL",M2128,2)+4</f>
        <v>34</v>
      </c>
      <c r="O2128" s="0" t="n">
        <f aca="false">+FIND("-",M2128)</f>
        <v>38</v>
      </c>
      <c r="P2128" s="0" t="n">
        <f aca="false">+LEN(M2128)</f>
        <v>47</v>
      </c>
      <c r="Q2128" s="0" t="str">
        <f aca="false">+RIGHT(M2128,P2128-O2128)</f>
        <v>DE_W_1000</v>
      </c>
      <c r="R2128" s="0" t="n">
        <f aca="false">+LEN(M2128)-LEN(SUBSTITUTE(M2128,"_",""))</f>
        <v>6</v>
      </c>
      <c r="S2128" s="0" t="n">
        <f aca="false">+FIND("!",T2128)</f>
        <v>43</v>
      </c>
      <c r="T2128" s="0" t="str">
        <f aca="false">+SUBSTITUTE(M2128,"_","!",R2128)</f>
        <v>FTL||Supplier_374||Plant_15||FTL_DE_W-DE_W!1000</v>
      </c>
    </row>
    <row r="2129" customFormat="false" ht="12.8" hidden="true" customHeight="false" outlineLevel="0" collapsed="false">
      <c r="A2129" s="0" t="s">
        <v>2297</v>
      </c>
      <c r="B2129" s="0" t="s">
        <v>2047</v>
      </c>
      <c r="C2129" s="0" t="s">
        <v>2358</v>
      </c>
      <c r="D2129" s="0" t="n">
        <v>140</v>
      </c>
      <c r="E2129" s="4" t="str">
        <f aca="false">+LEFT(RIGHT(M2129,P2129-N2129+1),O2129-N2129)</f>
        <v>DE_W</v>
      </c>
      <c r="F2129" s="4" t="str">
        <f aca="false">+RIGHT(LEFT(M2129,S2129-1),S2129-O2129-1)</f>
        <v>DE_W</v>
      </c>
      <c r="G2129" s="4" t="n">
        <f aca="false">+D2129*VLOOKUP(C2129,[1]commodities!A$1:H$1048576,2,0)</f>
        <v>7.899999996</v>
      </c>
      <c r="H2129" s="4" t="n">
        <f aca="false">+$D2129*VLOOKUP(C2129,[1]commodities!A$1:H$1048576,3,0)</f>
        <v>0.06586272</v>
      </c>
      <c r="I2129" s="4" t="n">
        <f aca="false">+G2129/K2129</f>
        <v>7.899999996</v>
      </c>
      <c r="J2129" s="4" t="n">
        <f aca="false">+H2129/K2129</f>
        <v>0.06586272</v>
      </c>
      <c r="K2129" s="4" t="n">
        <f aca="false">+ROUNDUP(MAX(G2129/12000,H2129/51,1),0)</f>
        <v>1</v>
      </c>
      <c r="L2129" s="4" t="n">
        <f aca="false">+RANDBETWEEN(1,5)</f>
        <v>4</v>
      </c>
      <c r="M2129" s="4" t="str">
        <f aca="false">+VLOOKUP(A2129&amp;B2129,[1]country_org_des!$A$1:$E$1048576,5,0)</f>
        <v>FTL||Supplier_374||Plant_15||FTL_DE_W-DE_W_1000</v>
      </c>
      <c r="N2129" s="4" t="n">
        <f aca="false">+FIND("FTL",M2129,2)+4</f>
        <v>34</v>
      </c>
      <c r="O2129" s="0" t="n">
        <f aca="false">+FIND("-",M2129)</f>
        <v>38</v>
      </c>
      <c r="P2129" s="0" t="n">
        <f aca="false">+LEN(M2129)</f>
        <v>47</v>
      </c>
      <c r="Q2129" s="0" t="str">
        <f aca="false">+RIGHT(M2129,P2129-O2129)</f>
        <v>DE_W_1000</v>
      </c>
      <c r="R2129" s="0" t="n">
        <f aca="false">+LEN(M2129)-LEN(SUBSTITUTE(M2129,"_",""))</f>
        <v>6</v>
      </c>
      <c r="S2129" s="0" t="n">
        <f aca="false">+FIND("!",T2129)</f>
        <v>43</v>
      </c>
      <c r="T2129" s="0" t="str">
        <f aca="false">+SUBSTITUTE(M2129,"_","!",R2129)</f>
        <v>FTL||Supplier_374||Plant_15||FTL_DE_W-DE_W!1000</v>
      </c>
    </row>
    <row r="2130" customFormat="false" ht="12.8" hidden="true" customHeight="false" outlineLevel="0" collapsed="false">
      <c r="A2130" s="0" t="s">
        <v>2297</v>
      </c>
      <c r="B2130" s="0" t="s">
        <v>2047</v>
      </c>
      <c r="C2130" s="0" t="s">
        <v>2359</v>
      </c>
      <c r="D2130" s="0" t="n">
        <v>300</v>
      </c>
      <c r="E2130" s="4" t="str">
        <f aca="false">+LEFT(RIGHT(M2130,P2130-N2130+1),O2130-N2130)</f>
        <v>DE_W</v>
      </c>
      <c r="F2130" s="4" t="str">
        <f aca="false">+RIGHT(LEFT(M2130,S2130-1),S2130-O2130-1)</f>
        <v>DE_W</v>
      </c>
      <c r="G2130" s="4" t="n">
        <f aca="false">+D2130*VLOOKUP(C2130,[1]commodities!A$1:H$1048576,2,0)</f>
        <v>100.2</v>
      </c>
      <c r="H2130" s="4" t="n">
        <f aca="false">+$D2130*VLOOKUP(C2130,[1]commodities!A$1:H$1048576,3,0)</f>
        <v>0.9879408</v>
      </c>
      <c r="I2130" s="4" t="n">
        <f aca="false">+G2130/K2130</f>
        <v>100.2</v>
      </c>
      <c r="J2130" s="4" t="n">
        <f aca="false">+H2130/K2130</f>
        <v>0.9879408</v>
      </c>
      <c r="K2130" s="4" t="n">
        <f aca="false">+ROUNDUP(MAX(G2130/12000,H2130/51,1),0)</f>
        <v>1</v>
      </c>
      <c r="L2130" s="4" t="n">
        <f aca="false">+RANDBETWEEN(1,5)</f>
        <v>5</v>
      </c>
      <c r="M2130" s="4" t="str">
        <f aca="false">+VLOOKUP(A2130&amp;B2130,[1]country_org_des!$A$1:$E$1048576,5,0)</f>
        <v>FTL||Supplier_374||Plant_15||FTL_DE_W-DE_W_1000</v>
      </c>
      <c r="N2130" s="4" t="n">
        <f aca="false">+FIND("FTL",M2130,2)+4</f>
        <v>34</v>
      </c>
      <c r="O2130" s="0" t="n">
        <f aca="false">+FIND("-",M2130)</f>
        <v>38</v>
      </c>
      <c r="P2130" s="0" t="n">
        <f aca="false">+LEN(M2130)</f>
        <v>47</v>
      </c>
      <c r="Q2130" s="0" t="str">
        <f aca="false">+RIGHT(M2130,P2130-O2130)</f>
        <v>DE_W_1000</v>
      </c>
      <c r="R2130" s="0" t="n">
        <f aca="false">+LEN(M2130)-LEN(SUBSTITUTE(M2130,"_",""))</f>
        <v>6</v>
      </c>
      <c r="S2130" s="0" t="n">
        <f aca="false">+FIND("!",T2130)</f>
        <v>43</v>
      </c>
      <c r="T2130" s="0" t="str">
        <f aca="false">+SUBSTITUTE(M2130,"_","!",R2130)</f>
        <v>FTL||Supplier_374||Plant_15||FTL_DE_W-DE_W!1000</v>
      </c>
    </row>
    <row r="2131" customFormat="false" ht="12.8" hidden="true" customHeight="false" outlineLevel="0" collapsed="false">
      <c r="A2131" s="0" t="s">
        <v>2297</v>
      </c>
      <c r="B2131" s="0" t="s">
        <v>2047</v>
      </c>
      <c r="C2131" s="0" t="s">
        <v>2360</v>
      </c>
      <c r="D2131" s="0" t="n">
        <v>300</v>
      </c>
      <c r="E2131" s="4" t="str">
        <f aca="false">+LEFT(RIGHT(M2131,P2131-N2131+1),O2131-N2131)</f>
        <v>DE_W</v>
      </c>
      <c r="F2131" s="4" t="str">
        <f aca="false">+RIGHT(LEFT(M2131,S2131-1),S2131-O2131-1)</f>
        <v>DE_W</v>
      </c>
      <c r="G2131" s="4" t="n">
        <f aca="false">+D2131*VLOOKUP(C2131,[1]commodities!A$1:H$1048576,2,0)</f>
        <v>100.2</v>
      </c>
      <c r="H2131" s="4" t="n">
        <f aca="false">+$D2131*VLOOKUP(C2131,[1]commodities!A$1:H$1048576,3,0)</f>
        <v>0.9879408</v>
      </c>
      <c r="I2131" s="4" t="n">
        <f aca="false">+G2131/K2131</f>
        <v>100.2</v>
      </c>
      <c r="J2131" s="4" t="n">
        <f aca="false">+H2131/K2131</f>
        <v>0.9879408</v>
      </c>
      <c r="K2131" s="4" t="n">
        <f aca="false">+ROUNDUP(MAX(G2131/12000,H2131/51,1),0)</f>
        <v>1</v>
      </c>
      <c r="L2131" s="4" t="n">
        <f aca="false">+RANDBETWEEN(1,5)</f>
        <v>3</v>
      </c>
      <c r="M2131" s="4" t="str">
        <f aca="false">+VLOOKUP(A2131&amp;B2131,[1]country_org_des!$A$1:$E$1048576,5,0)</f>
        <v>FTL||Supplier_374||Plant_15||FTL_DE_W-DE_W_1000</v>
      </c>
      <c r="N2131" s="4" t="n">
        <f aca="false">+FIND("FTL",M2131,2)+4</f>
        <v>34</v>
      </c>
      <c r="O2131" s="0" t="n">
        <f aca="false">+FIND("-",M2131)</f>
        <v>38</v>
      </c>
      <c r="P2131" s="0" t="n">
        <f aca="false">+LEN(M2131)</f>
        <v>47</v>
      </c>
      <c r="Q2131" s="0" t="str">
        <f aca="false">+RIGHT(M2131,P2131-O2131)</f>
        <v>DE_W_1000</v>
      </c>
      <c r="R2131" s="0" t="n">
        <f aca="false">+LEN(M2131)-LEN(SUBSTITUTE(M2131,"_",""))</f>
        <v>6</v>
      </c>
      <c r="S2131" s="0" t="n">
        <f aca="false">+FIND("!",T2131)</f>
        <v>43</v>
      </c>
      <c r="T2131" s="0" t="str">
        <f aca="false">+SUBSTITUTE(M2131,"_","!",R2131)</f>
        <v>FTL||Supplier_374||Plant_15||FTL_DE_W-DE_W!1000</v>
      </c>
    </row>
    <row r="2132" customFormat="false" ht="12.8" hidden="true" customHeight="false" outlineLevel="0" collapsed="false">
      <c r="A2132" s="0" t="s">
        <v>2297</v>
      </c>
      <c r="B2132" s="0" t="s">
        <v>2047</v>
      </c>
      <c r="C2132" s="0" t="s">
        <v>2361</v>
      </c>
      <c r="D2132" s="0" t="n">
        <v>360</v>
      </c>
      <c r="E2132" s="4" t="str">
        <f aca="false">+LEFT(RIGHT(M2132,P2132-N2132+1),O2132-N2132)</f>
        <v>DE_W</v>
      </c>
      <c r="F2132" s="4" t="str">
        <f aca="false">+RIGHT(LEFT(M2132,S2132-1),S2132-O2132-1)</f>
        <v>DE_W</v>
      </c>
      <c r="G2132" s="4" t="n">
        <f aca="false">+D2132*VLOOKUP(C2132,[1]commodities!A$1:H$1048576,2,0)</f>
        <v>8.19</v>
      </c>
      <c r="H2132" s="4" t="n">
        <f aca="false">+$D2132*VLOOKUP(C2132,[1]commodities!A$1:H$1048576,3,0)</f>
        <v>0.05292</v>
      </c>
      <c r="I2132" s="4" t="n">
        <f aca="false">+G2132/K2132</f>
        <v>8.19</v>
      </c>
      <c r="J2132" s="4" t="n">
        <f aca="false">+H2132/K2132</f>
        <v>0.05292</v>
      </c>
      <c r="K2132" s="4" t="n">
        <f aca="false">+ROUNDUP(MAX(G2132/12000,H2132/51,1),0)</f>
        <v>1</v>
      </c>
      <c r="L2132" s="4" t="n">
        <f aca="false">+RANDBETWEEN(1,5)</f>
        <v>2</v>
      </c>
      <c r="M2132" s="4" t="str">
        <f aca="false">+VLOOKUP(A2132&amp;B2132,[1]country_org_des!$A$1:$E$1048576,5,0)</f>
        <v>FTL||Supplier_374||Plant_15||FTL_DE_W-DE_W_1000</v>
      </c>
      <c r="N2132" s="4" t="n">
        <f aca="false">+FIND("FTL",M2132,2)+4</f>
        <v>34</v>
      </c>
      <c r="O2132" s="0" t="n">
        <f aca="false">+FIND("-",M2132)</f>
        <v>38</v>
      </c>
      <c r="P2132" s="0" t="n">
        <f aca="false">+LEN(M2132)</f>
        <v>47</v>
      </c>
      <c r="Q2132" s="0" t="str">
        <f aca="false">+RIGHT(M2132,P2132-O2132)</f>
        <v>DE_W_1000</v>
      </c>
      <c r="R2132" s="0" t="n">
        <f aca="false">+LEN(M2132)-LEN(SUBSTITUTE(M2132,"_",""))</f>
        <v>6</v>
      </c>
      <c r="S2132" s="0" t="n">
        <f aca="false">+FIND("!",T2132)</f>
        <v>43</v>
      </c>
      <c r="T2132" s="0" t="str">
        <f aca="false">+SUBSTITUTE(M2132,"_","!",R2132)</f>
        <v>FTL||Supplier_374||Plant_15||FTL_DE_W-DE_W!1000</v>
      </c>
    </row>
    <row r="2133" customFormat="false" ht="12.8" hidden="true" customHeight="false" outlineLevel="0" collapsed="false">
      <c r="A2133" s="0" t="s">
        <v>2297</v>
      </c>
      <c r="B2133" s="0" t="s">
        <v>2047</v>
      </c>
      <c r="C2133" s="0" t="s">
        <v>2362</v>
      </c>
      <c r="D2133" s="0" t="n">
        <v>240</v>
      </c>
      <c r="E2133" s="4" t="str">
        <f aca="false">+LEFT(RIGHT(M2133,P2133-N2133+1),O2133-N2133)</f>
        <v>DE_W</v>
      </c>
      <c r="F2133" s="4" t="str">
        <f aca="false">+RIGHT(LEFT(M2133,S2133-1),S2133-O2133-1)</f>
        <v>DE_W</v>
      </c>
      <c r="G2133" s="4" t="n">
        <f aca="false">+D2133*VLOOKUP(C2133,[1]commodities!A$1:H$1048576,2,0)</f>
        <v>5.46</v>
      </c>
      <c r="H2133" s="4" t="n">
        <f aca="false">+$D2133*VLOOKUP(C2133,[1]commodities!A$1:H$1048576,3,0)</f>
        <v>0.03528</v>
      </c>
      <c r="I2133" s="4" t="n">
        <f aca="false">+G2133/K2133</f>
        <v>5.46</v>
      </c>
      <c r="J2133" s="4" t="n">
        <f aca="false">+H2133/K2133</f>
        <v>0.03528</v>
      </c>
      <c r="K2133" s="4" t="n">
        <f aca="false">+ROUNDUP(MAX(G2133/12000,H2133/51,1),0)</f>
        <v>1</v>
      </c>
      <c r="L2133" s="4" t="n">
        <f aca="false">+RANDBETWEEN(1,5)</f>
        <v>4</v>
      </c>
      <c r="M2133" s="4" t="str">
        <f aca="false">+VLOOKUP(A2133&amp;B2133,[1]country_org_des!$A$1:$E$1048576,5,0)</f>
        <v>FTL||Supplier_374||Plant_15||FTL_DE_W-DE_W_1000</v>
      </c>
      <c r="N2133" s="4" t="n">
        <f aca="false">+FIND("FTL",M2133,2)+4</f>
        <v>34</v>
      </c>
      <c r="O2133" s="0" t="n">
        <f aca="false">+FIND("-",M2133)</f>
        <v>38</v>
      </c>
      <c r="P2133" s="0" t="n">
        <f aca="false">+LEN(M2133)</f>
        <v>47</v>
      </c>
      <c r="Q2133" s="0" t="str">
        <f aca="false">+RIGHT(M2133,P2133-O2133)</f>
        <v>DE_W_1000</v>
      </c>
      <c r="R2133" s="0" t="n">
        <f aca="false">+LEN(M2133)-LEN(SUBSTITUTE(M2133,"_",""))</f>
        <v>6</v>
      </c>
      <c r="S2133" s="0" t="n">
        <f aca="false">+FIND("!",T2133)</f>
        <v>43</v>
      </c>
      <c r="T2133" s="0" t="str">
        <f aca="false">+SUBSTITUTE(M2133,"_","!",R2133)</f>
        <v>FTL||Supplier_374||Plant_15||FTL_DE_W-DE_W!1000</v>
      </c>
    </row>
    <row r="2134" customFormat="false" ht="12.8" hidden="true" customHeight="false" outlineLevel="0" collapsed="false">
      <c r="A2134" s="0" t="s">
        <v>2297</v>
      </c>
      <c r="B2134" s="0" t="s">
        <v>2047</v>
      </c>
      <c r="C2134" s="0" t="s">
        <v>2363</v>
      </c>
      <c r="D2134" s="0" t="n">
        <v>375</v>
      </c>
      <c r="E2134" s="4" t="str">
        <f aca="false">+LEFT(RIGHT(M2134,P2134-N2134+1),O2134-N2134)</f>
        <v>DE_W</v>
      </c>
      <c r="F2134" s="4" t="str">
        <f aca="false">+RIGHT(LEFT(M2134,S2134-1),S2134-O2134-1)</f>
        <v>DE_W</v>
      </c>
      <c r="G2134" s="4" t="n">
        <f aca="false">+D2134*VLOOKUP(C2134,[1]commodities!A$1:H$1048576,2,0)</f>
        <v>99.75</v>
      </c>
      <c r="H2134" s="4" t="n">
        <f aca="false">+$D2134*VLOOKUP(C2134,[1]commodities!A$1:H$1048576,3,0)</f>
        <v>0.9879408</v>
      </c>
      <c r="I2134" s="4" t="n">
        <f aca="false">+G2134/K2134</f>
        <v>99.75</v>
      </c>
      <c r="J2134" s="4" t="n">
        <f aca="false">+H2134/K2134</f>
        <v>0.9879408</v>
      </c>
      <c r="K2134" s="4" t="n">
        <f aca="false">+ROUNDUP(MAX(G2134/12000,H2134/51,1),0)</f>
        <v>1</v>
      </c>
      <c r="L2134" s="4" t="n">
        <f aca="false">+RANDBETWEEN(1,5)</f>
        <v>2</v>
      </c>
      <c r="M2134" s="4" t="str">
        <f aca="false">+VLOOKUP(A2134&amp;B2134,[1]country_org_des!$A$1:$E$1048576,5,0)</f>
        <v>FTL||Supplier_374||Plant_15||FTL_DE_W-DE_W_1000</v>
      </c>
      <c r="N2134" s="4" t="n">
        <f aca="false">+FIND("FTL",M2134,2)+4</f>
        <v>34</v>
      </c>
      <c r="O2134" s="0" t="n">
        <f aca="false">+FIND("-",M2134)</f>
        <v>38</v>
      </c>
      <c r="P2134" s="0" t="n">
        <f aca="false">+LEN(M2134)</f>
        <v>47</v>
      </c>
      <c r="Q2134" s="0" t="str">
        <f aca="false">+RIGHT(M2134,P2134-O2134)</f>
        <v>DE_W_1000</v>
      </c>
      <c r="R2134" s="0" t="n">
        <f aca="false">+LEN(M2134)-LEN(SUBSTITUTE(M2134,"_",""))</f>
        <v>6</v>
      </c>
      <c r="S2134" s="0" t="n">
        <f aca="false">+FIND("!",T2134)</f>
        <v>43</v>
      </c>
      <c r="T2134" s="0" t="str">
        <f aca="false">+SUBSTITUTE(M2134,"_","!",R2134)</f>
        <v>FTL||Supplier_374||Plant_15||FTL_DE_W-DE_W!1000</v>
      </c>
    </row>
    <row r="2135" customFormat="false" ht="12.8" hidden="true" customHeight="false" outlineLevel="0" collapsed="false">
      <c r="A2135" s="0" t="s">
        <v>2297</v>
      </c>
      <c r="B2135" s="0" t="s">
        <v>2047</v>
      </c>
      <c r="C2135" s="0" t="s">
        <v>2364</v>
      </c>
      <c r="D2135" s="0" t="n">
        <v>240</v>
      </c>
      <c r="E2135" s="4" t="str">
        <f aca="false">+LEFT(RIGHT(M2135,P2135-N2135+1),O2135-N2135)</f>
        <v>DE_W</v>
      </c>
      <c r="F2135" s="4" t="str">
        <f aca="false">+RIGHT(LEFT(M2135,S2135-1),S2135-O2135-1)</f>
        <v>DE_W</v>
      </c>
      <c r="G2135" s="4" t="n">
        <f aca="false">+D2135*VLOOKUP(C2135,[1]commodities!A$1:H$1048576,2,0)</f>
        <v>61.92</v>
      </c>
      <c r="H2135" s="4" t="n">
        <f aca="false">+$D2135*VLOOKUP(C2135,[1]commodities!A$1:H$1048576,3,0)</f>
        <v>0.39517632</v>
      </c>
      <c r="I2135" s="4" t="n">
        <f aca="false">+G2135/K2135</f>
        <v>61.92</v>
      </c>
      <c r="J2135" s="4" t="n">
        <f aca="false">+H2135/K2135</f>
        <v>0.39517632</v>
      </c>
      <c r="K2135" s="4" t="n">
        <f aca="false">+ROUNDUP(MAX(G2135/12000,H2135/51,1),0)</f>
        <v>1</v>
      </c>
      <c r="L2135" s="4" t="n">
        <f aca="false">+RANDBETWEEN(1,5)</f>
        <v>4</v>
      </c>
      <c r="M2135" s="4" t="str">
        <f aca="false">+VLOOKUP(A2135&amp;B2135,[1]country_org_des!$A$1:$E$1048576,5,0)</f>
        <v>FTL||Supplier_374||Plant_15||FTL_DE_W-DE_W_1000</v>
      </c>
      <c r="N2135" s="4" t="n">
        <f aca="false">+FIND("FTL",M2135,2)+4</f>
        <v>34</v>
      </c>
      <c r="O2135" s="0" t="n">
        <f aca="false">+FIND("-",M2135)</f>
        <v>38</v>
      </c>
      <c r="P2135" s="0" t="n">
        <f aca="false">+LEN(M2135)</f>
        <v>47</v>
      </c>
      <c r="Q2135" s="0" t="str">
        <f aca="false">+RIGHT(M2135,P2135-O2135)</f>
        <v>DE_W_1000</v>
      </c>
      <c r="R2135" s="0" t="n">
        <f aca="false">+LEN(M2135)-LEN(SUBSTITUTE(M2135,"_",""))</f>
        <v>6</v>
      </c>
      <c r="S2135" s="0" t="n">
        <f aca="false">+FIND("!",T2135)</f>
        <v>43</v>
      </c>
      <c r="T2135" s="0" t="str">
        <f aca="false">+SUBSTITUTE(M2135,"_","!",R2135)</f>
        <v>FTL||Supplier_374||Plant_15||FTL_DE_W-DE_W!1000</v>
      </c>
    </row>
    <row r="2136" customFormat="false" ht="12.8" hidden="true" customHeight="false" outlineLevel="0" collapsed="false">
      <c r="A2136" s="0" t="s">
        <v>2297</v>
      </c>
      <c r="B2136" s="0" t="s">
        <v>2047</v>
      </c>
      <c r="C2136" s="0" t="s">
        <v>2365</v>
      </c>
      <c r="D2136" s="0" t="n">
        <v>240</v>
      </c>
      <c r="E2136" s="4" t="str">
        <f aca="false">+LEFT(RIGHT(M2136,P2136-N2136+1),O2136-N2136)</f>
        <v>DE_W</v>
      </c>
      <c r="F2136" s="4" t="str">
        <f aca="false">+RIGHT(LEFT(M2136,S2136-1),S2136-O2136-1)</f>
        <v>DE_W</v>
      </c>
      <c r="G2136" s="4" t="n">
        <f aca="false">+D2136*VLOOKUP(C2136,[1]commodities!A$1:H$1048576,2,0)</f>
        <v>61.92</v>
      </c>
      <c r="H2136" s="4" t="n">
        <f aca="false">+$D2136*VLOOKUP(C2136,[1]commodities!A$1:H$1048576,3,0)</f>
        <v>0.39517632</v>
      </c>
      <c r="I2136" s="4" t="n">
        <f aca="false">+G2136/K2136</f>
        <v>61.92</v>
      </c>
      <c r="J2136" s="4" t="n">
        <f aca="false">+H2136/K2136</f>
        <v>0.39517632</v>
      </c>
      <c r="K2136" s="4" t="n">
        <f aca="false">+ROUNDUP(MAX(G2136/12000,H2136/51,1),0)</f>
        <v>1</v>
      </c>
      <c r="L2136" s="4" t="n">
        <f aca="false">+RANDBETWEEN(1,5)</f>
        <v>1</v>
      </c>
      <c r="M2136" s="4" t="str">
        <f aca="false">+VLOOKUP(A2136&amp;B2136,[1]country_org_des!$A$1:$E$1048576,5,0)</f>
        <v>FTL||Supplier_374||Plant_15||FTL_DE_W-DE_W_1000</v>
      </c>
      <c r="N2136" s="4" t="n">
        <f aca="false">+FIND("FTL",M2136,2)+4</f>
        <v>34</v>
      </c>
      <c r="O2136" s="0" t="n">
        <f aca="false">+FIND("-",M2136)</f>
        <v>38</v>
      </c>
      <c r="P2136" s="0" t="n">
        <f aca="false">+LEN(M2136)</f>
        <v>47</v>
      </c>
      <c r="Q2136" s="0" t="str">
        <f aca="false">+RIGHT(M2136,P2136-O2136)</f>
        <v>DE_W_1000</v>
      </c>
      <c r="R2136" s="0" t="n">
        <f aca="false">+LEN(M2136)-LEN(SUBSTITUTE(M2136,"_",""))</f>
        <v>6</v>
      </c>
      <c r="S2136" s="0" t="n">
        <f aca="false">+FIND("!",T2136)</f>
        <v>43</v>
      </c>
      <c r="T2136" s="0" t="str">
        <f aca="false">+SUBSTITUTE(M2136,"_","!",R2136)</f>
        <v>FTL||Supplier_374||Plant_15||FTL_DE_W-DE_W!1000</v>
      </c>
    </row>
    <row r="2137" customFormat="false" ht="12.8" hidden="true" customHeight="false" outlineLevel="0" collapsed="false">
      <c r="A2137" s="0" t="s">
        <v>2297</v>
      </c>
      <c r="B2137" s="0" t="s">
        <v>2047</v>
      </c>
      <c r="C2137" s="0" t="s">
        <v>2366</v>
      </c>
      <c r="D2137" s="0" t="n">
        <v>72</v>
      </c>
      <c r="E2137" s="4" t="str">
        <f aca="false">+LEFT(RIGHT(M2137,P2137-N2137+1),O2137-N2137)</f>
        <v>DE_W</v>
      </c>
      <c r="F2137" s="4" t="str">
        <f aca="false">+RIGHT(LEFT(M2137,S2137-1),S2137-O2137-1)</f>
        <v>DE_W</v>
      </c>
      <c r="G2137" s="4" t="n">
        <f aca="false">+D2137*VLOOKUP(C2137,[1]commodities!A$1:H$1048576,2,0)</f>
        <v>44.9040000024</v>
      </c>
      <c r="H2137" s="4" t="n">
        <f aca="false">+$D2137*VLOOKUP(C2137,[1]commodities!A$1:H$1048576,3,0)</f>
        <v>0.981288</v>
      </c>
      <c r="I2137" s="4" t="n">
        <f aca="false">+G2137/K2137</f>
        <v>44.9040000024</v>
      </c>
      <c r="J2137" s="4" t="n">
        <f aca="false">+H2137/K2137</f>
        <v>0.981288</v>
      </c>
      <c r="K2137" s="4" t="n">
        <f aca="false">+ROUNDUP(MAX(G2137/12000,H2137/51,1),0)</f>
        <v>1</v>
      </c>
      <c r="L2137" s="4" t="n">
        <f aca="false">+RANDBETWEEN(1,5)</f>
        <v>2</v>
      </c>
      <c r="M2137" s="4" t="str">
        <f aca="false">+VLOOKUP(A2137&amp;B2137,[1]country_org_des!$A$1:$E$1048576,5,0)</f>
        <v>FTL||Supplier_374||Plant_15||FTL_DE_W-DE_W_1000</v>
      </c>
      <c r="N2137" s="4" t="n">
        <f aca="false">+FIND("FTL",M2137,2)+4</f>
        <v>34</v>
      </c>
      <c r="O2137" s="0" t="n">
        <f aca="false">+FIND("-",M2137)</f>
        <v>38</v>
      </c>
      <c r="P2137" s="0" t="n">
        <f aca="false">+LEN(M2137)</f>
        <v>47</v>
      </c>
      <c r="Q2137" s="0" t="str">
        <f aca="false">+RIGHT(M2137,P2137-O2137)</f>
        <v>DE_W_1000</v>
      </c>
      <c r="R2137" s="0" t="n">
        <f aca="false">+LEN(M2137)-LEN(SUBSTITUTE(M2137,"_",""))</f>
        <v>6</v>
      </c>
      <c r="S2137" s="0" t="n">
        <f aca="false">+FIND("!",T2137)</f>
        <v>43</v>
      </c>
      <c r="T2137" s="0" t="str">
        <f aca="false">+SUBSTITUTE(M2137,"_","!",R2137)</f>
        <v>FTL||Supplier_374||Plant_15||FTL_DE_W-DE_W!1000</v>
      </c>
    </row>
    <row r="2138" customFormat="false" ht="12.8" hidden="true" customHeight="false" outlineLevel="0" collapsed="false">
      <c r="A2138" s="0" t="s">
        <v>2297</v>
      </c>
      <c r="B2138" s="0" t="s">
        <v>2047</v>
      </c>
      <c r="C2138" s="0" t="s">
        <v>2367</v>
      </c>
      <c r="D2138" s="0" t="n">
        <v>144</v>
      </c>
      <c r="E2138" s="4" t="str">
        <f aca="false">+LEFT(RIGHT(M2138,P2138-N2138+1),O2138-N2138)</f>
        <v>DE_W</v>
      </c>
      <c r="F2138" s="4" t="str">
        <f aca="false">+RIGHT(LEFT(M2138,S2138-1),S2138-O2138-1)</f>
        <v>DE_W</v>
      </c>
      <c r="G2138" s="4" t="n">
        <f aca="false">+D2138*VLOOKUP(C2138,[1]commodities!A$1:H$1048576,2,0)</f>
        <v>89.8080000048</v>
      </c>
      <c r="H2138" s="4" t="n">
        <f aca="false">+$D2138*VLOOKUP(C2138,[1]commodities!A$1:H$1048576,3,0)</f>
        <v>1.962576</v>
      </c>
      <c r="I2138" s="4" t="n">
        <f aca="false">+G2138/K2138</f>
        <v>89.8080000048</v>
      </c>
      <c r="J2138" s="4" t="n">
        <f aca="false">+H2138/K2138</f>
        <v>1.962576</v>
      </c>
      <c r="K2138" s="4" t="n">
        <f aca="false">+ROUNDUP(MAX(G2138/12000,H2138/51,1),0)</f>
        <v>1</v>
      </c>
      <c r="L2138" s="4" t="n">
        <f aca="false">+RANDBETWEEN(1,5)</f>
        <v>2</v>
      </c>
      <c r="M2138" s="4" t="str">
        <f aca="false">+VLOOKUP(A2138&amp;B2138,[1]country_org_des!$A$1:$E$1048576,5,0)</f>
        <v>FTL||Supplier_374||Plant_15||FTL_DE_W-DE_W_1000</v>
      </c>
      <c r="N2138" s="4" t="n">
        <f aca="false">+FIND("FTL",M2138,2)+4</f>
        <v>34</v>
      </c>
      <c r="O2138" s="0" t="n">
        <f aca="false">+FIND("-",M2138)</f>
        <v>38</v>
      </c>
      <c r="P2138" s="0" t="n">
        <f aca="false">+LEN(M2138)</f>
        <v>47</v>
      </c>
      <c r="Q2138" s="0" t="str">
        <f aca="false">+RIGHT(M2138,P2138-O2138)</f>
        <v>DE_W_1000</v>
      </c>
      <c r="R2138" s="0" t="n">
        <f aca="false">+LEN(M2138)-LEN(SUBSTITUTE(M2138,"_",""))</f>
        <v>6</v>
      </c>
      <c r="S2138" s="0" t="n">
        <f aca="false">+FIND("!",T2138)</f>
        <v>43</v>
      </c>
      <c r="T2138" s="0" t="str">
        <f aca="false">+SUBSTITUTE(M2138,"_","!",R2138)</f>
        <v>FTL||Supplier_374||Plant_15||FTL_DE_W-DE_W!1000</v>
      </c>
    </row>
    <row r="2139" customFormat="false" ht="12.8" hidden="true" customHeight="false" outlineLevel="0" collapsed="false">
      <c r="A2139" s="0" t="s">
        <v>2297</v>
      </c>
      <c r="B2139" s="0" t="s">
        <v>2047</v>
      </c>
      <c r="C2139" s="0" t="s">
        <v>2368</v>
      </c>
      <c r="D2139" s="0" t="n">
        <v>120</v>
      </c>
      <c r="E2139" s="4" t="str">
        <f aca="false">+LEFT(RIGHT(M2139,P2139-N2139+1),O2139-N2139)</f>
        <v>DE_W</v>
      </c>
      <c r="F2139" s="4" t="str">
        <f aca="false">+RIGHT(LEFT(M2139,S2139-1),S2139-O2139-1)</f>
        <v>DE_W</v>
      </c>
      <c r="G2139" s="4" t="n">
        <f aca="false">+D2139*VLOOKUP(C2139,[1]commodities!A$1:H$1048576,2,0)</f>
        <v>11.360000004</v>
      </c>
      <c r="H2139" s="4" t="n">
        <f aca="false">+$D2139*VLOOKUP(C2139,[1]commodities!A$1:H$1048576,3,0)</f>
        <v>0.06586272</v>
      </c>
      <c r="I2139" s="4" t="n">
        <f aca="false">+G2139/K2139</f>
        <v>11.360000004</v>
      </c>
      <c r="J2139" s="4" t="n">
        <f aca="false">+H2139/K2139</f>
        <v>0.06586272</v>
      </c>
      <c r="K2139" s="4" t="n">
        <f aca="false">+ROUNDUP(MAX(G2139/12000,H2139/51,1),0)</f>
        <v>1</v>
      </c>
      <c r="L2139" s="4" t="n">
        <f aca="false">+RANDBETWEEN(1,5)</f>
        <v>2</v>
      </c>
      <c r="M2139" s="4" t="str">
        <f aca="false">+VLOOKUP(A2139&amp;B2139,[1]country_org_des!$A$1:$E$1048576,5,0)</f>
        <v>FTL||Supplier_374||Plant_15||FTL_DE_W-DE_W_1000</v>
      </c>
      <c r="N2139" s="4" t="n">
        <f aca="false">+FIND("FTL",M2139,2)+4</f>
        <v>34</v>
      </c>
      <c r="O2139" s="0" t="n">
        <f aca="false">+FIND("-",M2139)</f>
        <v>38</v>
      </c>
      <c r="P2139" s="0" t="n">
        <f aca="false">+LEN(M2139)</f>
        <v>47</v>
      </c>
      <c r="Q2139" s="0" t="str">
        <f aca="false">+RIGHT(M2139,P2139-O2139)</f>
        <v>DE_W_1000</v>
      </c>
      <c r="R2139" s="0" t="n">
        <f aca="false">+LEN(M2139)-LEN(SUBSTITUTE(M2139,"_",""))</f>
        <v>6</v>
      </c>
      <c r="S2139" s="0" t="n">
        <f aca="false">+FIND("!",T2139)</f>
        <v>43</v>
      </c>
      <c r="T2139" s="0" t="str">
        <f aca="false">+SUBSTITUTE(M2139,"_","!",R2139)</f>
        <v>FTL||Supplier_374||Plant_15||FTL_DE_W-DE_W!1000</v>
      </c>
    </row>
    <row r="2140" customFormat="false" ht="12.8" hidden="true" customHeight="false" outlineLevel="0" collapsed="false">
      <c r="A2140" s="0" t="s">
        <v>2297</v>
      </c>
      <c r="B2140" s="0" t="s">
        <v>2047</v>
      </c>
      <c r="C2140" s="0" t="s">
        <v>2369</v>
      </c>
      <c r="D2140" s="0" t="n">
        <v>72</v>
      </c>
      <c r="E2140" s="4" t="str">
        <f aca="false">+LEFT(RIGHT(M2140,P2140-N2140+1),O2140-N2140)</f>
        <v>DE_W</v>
      </c>
      <c r="F2140" s="4" t="str">
        <f aca="false">+RIGHT(LEFT(M2140,S2140-1),S2140-O2140-1)</f>
        <v>DE_W</v>
      </c>
      <c r="G2140" s="4" t="n">
        <f aca="false">+D2140*VLOOKUP(C2140,[1]commodities!A$1:H$1048576,2,0)</f>
        <v>44.9040000024</v>
      </c>
      <c r="H2140" s="4" t="n">
        <f aca="false">+$D2140*VLOOKUP(C2140,[1]commodities!A$1:H$1048576,3,0)</f>
        <v>0.981288</v>
      </c>
      <c r="I2140" s="4" t="n">
        <f aca="false">+G2140/K2140</f>
        <v>44.9040000024</v>
      </c>
      <c r="J2140" s="4" t="n">
        <f aca="false">+H2140/K2140</f>
        <v>0.981288</v>
      </c>
      <c r="K2140" s="4" t="n">
        <f aca="false">+ROUNDUP(MAX(G2140/12000,H2140/51,1),0)</f>
        <v>1</v>
      </c>
      <c r="L2140" s="4" t="n">
        <f aca="false">+RANDBETWEEN(1,5)</f>
        <v>2</v>
      </c>
      <c r="M2140" s="4" t="str">
        <f aca="false">+VLOOKUP(A2140&amp;B2140,[1]country_org_des!$A$1:$E$1048576,5,0)</f>
        <v>FTL||Supplier_374||Plant_15||FTL_DE_W-DE_W_1000</v>
      </c>
      <c r="N2140" s="4" t="n">
        <f aca="false">+FIND("FTL",M2140,2)+4</f>
        <v>34</v>
      </c>
      <c r="O2140" s="0" t="n">
        <f aca="false">+FIND("-",M2140)</f>
        <v>38</v>
      </c>
      <c r="P2140" s="0" t="n">
        <f aca="false">+LEN(M2140)</f>
        <v>47</v>
      </c>
      <c r="Q2140" s="0" t="str">
        <f aca="false">+RIGHT(M2140,P2140-O2140)</f>
        <v>DE_W_1000</v>
      </c>
      <c r="R2140" s="0" t="n">
        <f aca="false">+LEN(M2140)-LEN(SUBSTITUTE(M2140,"_",""))</f>
        <v>6</v>
      </c>
      <c r="S2140" s="0" t="n">
        <f aca="false">+FIND("!",T2140)</f>
        <v>43</v>
      </c>
      <c r="T2140" s="0" t="str">
        <f aca="false">+SUBSTITUTE(M2140,"_","!",R2140)</f>
        <v>FTL||Supplier_374||Plant_15||FTL_DE_W-DE_W!1000</v>
      </c>
    </row>
    <row r="2141" customFormat="false" ht="12.8" hidden="true" customHeight="false" outlineLevel="0" collapsed="false">
      <c r="A2141" s="0" t="s">
        <v>913</v>
      </c>
      <c r="B2141" s="0" t="s">
        <v>2047</v>
      </c>
      <c r="C2141" s="0" t="s">
        <v>2370</v>
      </c>
      <c r="D2141" s="0" t="n">
        <v>5000</v>
      </c>
      <c r="E2141" s="4" t="str">
        <f aca="false">+LEFT(RIGHT(M2141,P2141-N2141+1),O2141-N2141)</f>
        <v>DE_W</v>
      </c>
      <c r="F2141" s="4" t="str">
        <f aca="false">+RIGHT(LEFT(M2141,S2141-1),S2141-O2141-1)</f>
        <v>DE_W</v>
      </c>
      <c r="G2141" s="4" t="n">
        <f aca="false">+D2141*VLOOKUP(C2141,[1]commodities!A$1:H$1048576,2,0)</f>
        <v>2.9</v>
      </c>
      <c r="H2141" s="4" t="n">
        <f aca="false">+$D2141*VLOOKUP(C2141,[1]commodities!A$1:H$1048576,3,0)</f>
        <v>0.01416</v>
      </c>
      <c r="I2141" s="4" t="n">
        <f aca="false">+G2141/K2141</f>
        <v>2.9</v>
      </c>
      <c r="J2141" s="4" t="n">
        <f aca="false">+H2141/K2141</f>
        <v>0.01416</v>
      </c>
      <c r="K2141" s="4" t="n">
        <f aca="false">+ROUNDUP(MAX(G2141/12000,H2141/51,1),0)</f>
        <v>1</v>
      </c>
      <c r="L2141" s="4" t="n">
        <f aca="false">+RANDBETWEEN(1,5)</f>
        <v>2</v>
      </c>
      <c r="M2141" s="4" t="str">
        <f aca="false">+VLOOKUP(A2141&amp;B2141,[1]country_org_des!$A$1:$E$1048576,5,0)</f>
        <v>FTL||Supplier_105||Plant_15||FTL_DE_W-DE_W_500</v>
      </c>
      <c r="N2141" s="4" t="n">
        <f aca="false">+FIND("FTL",M2141,2)+4</f>
        <v>34</v>
      </c>
      <c r="O2141" s="0" t="n">
        <f aca="false">+FIND("-",M2141)</f>
        <v>38</v>
      </c>
      <c r="P2141" s="0" t="n">
        <f aca="false">+LEN(M2141)</f>
        <v>46</v>
      </c>
      <c r="Q2141" s="0" t="str">
        <f aca="false">+RIGHT(M2141,P2141-O2141)</f>
        <v>DE_W_500</v>
      </c>
      <c r="R2141" s="0" t="n">
        <f aca="false">+LEN(M2141)-LEN(SUBSTITUTE(M2141,"_",""))</f>
        <v>6</v>
      </c>
      <c r="S2141" s="0" t="n">
        <f aca="false">+FIND("!",T2141)</f>
        <v>43</v>
      </c>
      <c r="T2141" s="0" t="str">
        <f aca="false">+SUBSTITUTE(M2141,"_","!",R2141)</f>
        <v>FTL||Supplier_105||Plant_15||FTL_DE_W-DE_W!500</v>
      </c>
    </row>
    <row r="2142" customFormat="false" ht="12.8" hidden="true" customHeight="false" outlineLevel="0" collapsed="false">
      <c r="A2142" s="0" t="s">
        <v>913</v>
      </c>
      <c r="B2142" s="0" t="s">
        <v>2047</v>
      </c>
      <c r="C2142" s="0" t="s">
        <v>2371</v>
      </c>
      <c r="D2142" s="0" t="n">
        <v>10000</v>
      </c>
      <c r="E2142" s="4" t="str">
        <f aca="false">+LEFT(RIGHT(M2142,P2142-N2142+1),O2142-N2142)</f>
        <v>DE_W</v>
      </c>
      <c r="F2142" s="4" t="str">
        <f aca="false">+RIGHT(LEFT(M2142,S2142-1),S2142-O2142-1)</f>
        <v>DE_W</v>
      </c>
      <c r="G2142" s="4" t="n">
        <f aca="false">+D2142*VLOOKUP(C2142,[1]commodities!A$1:H$1048576,2,0)</f>
        <v>2.5</v>
      </c>
      <c r="H2142" s="4" t="n">
        <f aca="false">+$D2142*VLOOKUP(C2142,[1]commodities!A$1:H$1048576,3,0)</f>
        <v>0.012128</v>
      </c>
      <c r="I2142" s="4" t="n">
        <f aca="false">+G2142/K2142</f>
        <v>2.5</v>
      </c>
      <c r="J2142" s="4" t="n">
        <f aca="false">+H2142/K2142</f>
        <v>0.012128</v>
      </c>
      <c r="K2142" s="4" t="n">
        <f aca="false">+ROUNDUP(MAX(G2142/12000,H2142/51,1),0)</f>
        <v>1</v>
      </c>
      <c r="L2142" s="4" t="n">
        <f aca="false">+RANDBETWEEN(1,5)</f>
        <v>3</v>
      </c>
      <c r="M2142" s="4" t="str">
        <f aca="false">+VLOOKUP(A2142&amp;B2142,[1]country_org_des!$A$1:$E$1048576,5,0)</f>
        <v>FTL||Supplier_105||Plant_15||FTL_DE_W-DE_W_500</v>
      </c>
      <c r="N2142" s="4" t="n">
        <f aca="false">+FIND("FTL",M2142,2)+4</f>
        <v>34</v>
      </c>
      <c r="O2142" s="0" t="n">
        <f aca="false">+FIND("-",M2142)</f>
        <v>38</v>
      </c>
      <c r="P2142" s="0" t="n">
        <f aca="false">+LEN(M2142)</f>
        <v>46</v>
      </c>
      <c r="Q2142" s="0" t="str">
        <f aca="false">+RIGHT(M2142,P2142-O2142)</f>
        <v>DE_W_500</v>
      </c>
      <c r="R2142" s="0" t="n">
        <f aca="false">+LEN(M2142)-LEN(SUBSTITUTE(M2142,"_",""))</f>
        <v>6</v>
      </c>
      <c r="S2142" s="0" t="n">
        <f aca="false">+FIND("!",T2142)</f>
        <v>43</v>
      </c>
      <c r="T2142" s="0" t="str">
        <f aca="false">+SUBSTITUTE(M2142,"_","!",R2142)</f>
        <v>FTL||Supplier_105||Plant_15||FTL_DE_W-DE_W!500</v>
      </c>
    </row>
    <row r="2143" customFormat="false" ht="12.8" hidden="true" customHeight="false" outlineLevel="0" collapsed="false">
      <c r="A2143" s="0" t="s">
        <v>642</v>
      </c>
      <c r="B2143" s="0" t="s">
        <v>2047</v>
      </c>
      <c r="C2143" s="0" t="s">
        <v>2372</v>
      </c>
      <c r="D2143" s="0" t="n">
        <v>560</v>
      </c>
      <c r="E2143" s="4" t="str">
        <f aca="false">+LEFT(RIGHT(M2143,P2143-N2143+1),O2143-N2143)</f>
        <v>HU</v>
      </c>
      <c r="F2143" s="4" t="str">
        <f aca="false">+RIGHT(LEFT(M2143,S2143-1),S2143-O2143-1)</f>
        <v>DE_W</v>
      </c>
      <c r="G2143" s="4" t="n">
        <f aca="false">+D2143*VLOOKUP(C2143,[1]commodities!A$1:H$1048576,2,0)</f>
        <v>178.64</v>
      </c>
      <c r="H2143" s="4" t="n">
        <f aca="false">+$D2143*VLOOKUP(C2143,[1]commodities!A$1:H$1048576,3,0)</f>
        <v>0.46103904</v>
      </c>
      <c r="I2143" s="4" t="n">
        <f aca="false">+G2143/K2143</f>
        <v>178.64</v>
      </c>
      <c r="J2143" s="4" t="n">
        <f aca="false">+H2143/K2143</f>
        <v>0.46103904</v>
      </c>
      <c r="K2143" s="4" t="n">
        <f aca="false">+ROUNDUP(MAX(G2143/12000,H2143/51,1),0)</f>
        <v>1</v>
      </c>
      <c r="L2143" s="4" t="n">
        <f aca="false">+RANDBETWEEN(1,5)</f>
        <v>4</v>
      </c>
      <c r="M2143" s="4" t="str">
        <f aca="false">+VLOOKUP(A2143&amp;B2143,[1]country_org_des!$A$1:$E$1048576,5,0)</f>
        <v>FTL||Supplier_308||Plant_15||FTL_HU-DE_W_1000</v>
      </c>
      <c r="N2143" s="4" t="n">
        <f aca="false">+FIND("FTL",M2143,2)+4</f>
        <v>34</v>
      </c>
      <c r="O2143" s="0" t="n">
        <f aca="false">+FIND("-",M2143)</f>
        <v>36</v>
      </c>
      <c r="P2143" s="0" t="n">
        <f aca="false">+LEN(M2143)</f>
        <v>45</v>
      </c>
      <c r="Q2143" s="0" t="str">
        <f aca="false">+RIGHT(M2143,P2143-O2143)</f>
        <v>DE_W_1000</v>
      </c>
      <c r="R2143" s="0" t="n">
        <f aca="false">+LEN(M2143)-LEN(SUBSTITUTE(M2143,"_",""))</f>
        <v>5</v>
      </c>
      <c r="S2143" s="0" t="n">
        <f aca="false">+FIND("!",T2143)</f>
        <v>41</v>
      </c>
      <c r="T2143" s="0" t="str">
        <f aca="false">+SUBSTITUTE(M2143,"_","!",R2143)</f>
        <v>FTL||Supplier_308||Plant_15||FTL_HU-DE_W!1000</v>
      </c>
    </row>
    <row r="2144" customFormat="false" ht="12.8" hidden="true" customHeight="false" outlineLevel="0" collapsed="false">
      <c r="A2144" s="0" t="s">
        <v>2373</v>
      </c>
      <c r="B2144" s="0" t="s">
        <v>2047</v>
      </c>
      <c r="C2144" s="0" t="s">
        <v>2374</v>
      </c>
      <c r="D2144" s="0" t="n">
        <v>22</v>
      </c>
      <c r="E2144" s="4" t="str">
        <f aca="false">+LEFT(RIGHT(M2144,P2144-N2144+1),O2144-N2144)</f>
        <v>CZ</v>
      </c>
      <c r="F2144" s="4" t="str">
        <f aca="false">+RIGHT(LEFT(M2144,S2144-1),S2144-O2144-1)</f>
        <v>DE_W</v>
      </c>
      <c r="G2144" s="4" t="n">
        <f aca="false">+D2144*VLOOKUP(C2144,[1]commodities!A$1:H$1048576,2,0)</f>
        <v>353.000000001</v>
      </c>
      <c r="H2144" s="4" t="n">
        <f aca="false">+$D2144*VLOOKUP(C2144,[1]commodities!A$1:H$1048576,3,0)</f>
        <v>1.9200000006</v>
      </c>
      <c r="I2144" s="4" t="n">
        <f aca="false">+G2144/K2144</f>
        <v>353.000000001</v>
      </c>
      <c r="J2144" s="4" t="n">
        <f aca="false">+H2144/K2144</f>
        <v>1.9200000006</v>
      </c>
      <c r="K2144" s="4" t="n">
        <f aca="false">+ROUNDUP(MAX(G2144/12000,H2144/51,1),0)</f>
        <v>1</v>
      </c>
      <c r="L2144" s="4" t="n">
        <f aca="false">+RANDBETWEEN(1,5)</f>
        <v>2</v>
      </c>
      <c r="M2144" s="4" t="str">
        <f aca="false">+VLOOKUP(A2144&amp;B2144,[1]country_org_des!$A$1:$E$1048576,5,0)</f>
        <v>FTL||Supplier_320||Plant_15||FTL_CZ-DE_W_1000</v>
      </c>
      <c r="N2144" s="4" t="n">
        <f aca="false">+FIND("FTL",M2144,2)+4</f>
        <v>34</v>
      </c>
      <c r="O2144" s="0" t="n">
        <f aca="false">+FIND("-",M2144)</f>
        <v>36</v>
      </c>
      <c r="P2144" s="0" t="n">
        <f aca="false">+LEN(M2144)</f>
        <v>45</v>
      </c>
      <c r="Q2144" s="0" t="str">
        <f aca="false">+RIGHT(M2144,P2144-O2144)</f>
        <v>DE_W_1000</v>
      </c>
      <c r="R2144" s="0" t="n">
        <f aca="false">+LEN(M2144)-LEN(SUBSTITUTE(M2144,"_",""))</f>
        <v>5</v>
      </c>
      <c r="S2144" s="0" t="n">
        <f aca="false">+FIND("!",T2144)</f>
        <v>41</v>
      </c>
      <c r="T2144" s="0" t="str">
        <f aca="false">+SUBSTITUTE(M2144,"_","!",R2144)</f>
        <v>FTL||Supplier_320||Plant_15||FTL_CZ-DE_W!1000</v>
      </c>
    </row>
    <row r="2145" customFormat="false" ht="12.8" hidden="true" customHeight="false" outlineLevel="0" collapsed="false">
      <c r="A2145" s="0" t="s">
        <v>2373</v>
      </c>
      <c r="B2145" s="0" t="s">
        <v>2047</v>
      </c>
      <c r="C2145" s="0" t="s">
        <v>2375</v>
      </c>
      <c r="D2145" s="0" t="n">
        <v>88</v>
      </c>
      <c r="E2145" s="4" t="str">
        <f aca="false">+LEFT(RIGHT(M2145,P2145-N2145+1),O2145-N2145)</f>
        <v>CZ</v>
      </c>
      <c r="F2145" s="4" t="str">
        <f aca="false">+RIGHT(LEFT(M2145,S2145-1),S2145-O2145-1)</f>
        <v>DE_W</v>
      </c>
      <c r="G2145" s="4" t="n">
        <f aca="false">+D2145*VLOOKUP(C2145,[1]commodities!A$1:H$1048576,2,0)</f>
        <v>1408.480000004</v>
      </c>
      <c r="H2145" s="4" t="n">
        <f aca="false">+$D2145*VLOOKUP(C2145,[1]commodities!A$1:H$1048576,3,0)</f>
        <v>7.6800000024</v>
      </c>
      <c r="I2145" s="4" t="n">
        <f aca="false">+G2145/K2145</f>
        <v>1408.480000004</v>
      </c>
      <c r="J2145" s="4" t="n">
        <f aca="false">+H2145/K2145</f>
        <v>7.6800000024</v>
      </c>
      <c r="K2145" s="4" t="n">
        <f aca="false">+ROUNDUP(MAX(G2145/12000,H2145/51,1),0)</f>
        <v>1</v>
      </c>
      <c r="L2145" s="4" t="n">
        <f aca="false">+RANDBETWEEN(1,5)</f>
        <v>3</v>
      </c>
      <c r="M2145" s="4" t="str">
        <f aca="false">+VLOOKUP(A2145&amp;B2145,[1]country_org_des!$A$1:$E$1048576,5,0)</f>
        <v>FTL||Supplier_320||Plant_15||FTL_CZ-DE_W_1000</v>
      </c>
      <c r="N2145" s="4" t="n">
        <f aca="false">+FIND("FTL",M2145,2)+4</f>
        <v>34</v>
      </c>
      <c r="O2145" s="0" t="n">
        <f aca="false">+FIND("-",M2145)</f>
        <v>36</v>
      </c>
      <c r="P2145" s="0" t="n">
        <f aca="false">+LEN(M2145)</f>
        <v>45</v>
      </c>
      <c r="Q2145" s="0" t="str">
        <f aca="false">+RIGHT(M2145,P2145-O2145)</f>
        <v>DE_W_1000</v>
      </c>
      <c r="R2145" s="0" t="n">
        <f aca="false">+LEN(M2145)-LEN(SUBSTITUTE(M2145,"_",""))</f>
        <v>5</v>
      </c>
      <c r="S2145" s="0" t="n">
        <f aca="false">+FIND("!",T2145)</f>
        <v>41</v>
      </c>
      <c r="T2145" s="0" t="str">
        <f aca="false">+SUBSTITUTE(M2145,"_","!",R2145)</f>
        <v>FTL||Supplier_320||Plant_15||FTL_CZ-DE_W!1000</v>
      </c>
    </row>
    <row r="2146" customFormat="false" ht="12.8" hidden="true" customHeight="false" outlineLevel="0" collapsed="false">
      <c r="A2146" s="0" t="s">
        <v>2373</v>
      </c>
      <c r="B2146" s="0" t="s">
        <v>2047</v>
      </c>
      <c r="C2146" s="0" t="s">
        <v>2376</v>
      </c>
      <c r="D2146" s="0" t="n">
        <v>88</v>
      </c>
      <c r="E2146" s="4" t="str">
        <f aca="false">+LEFT(RIGHT(M2146,P2146-N2146+1),O2146-N2146)</f>
        <v>CZ</v>
      </c>
      <c r="F2146" s="4" t="str">
        <f aca="false">+RIGHT(LEFT(M2146,S2146-1),S2146-O2146-1)</f>
        <v>DE_W</v>
      </c>
      <c r="G2146" s="4" t="n">
        <f aca="false">+D2146*VLOOKUP(C2146,[1]commodities!A$1:H$1048576,2,0)</f>
        <v>1408.480000004</v>
      </c>
      <c r="H2146" s="4" t="n">
        <f aca="false">+$D2146*VLOOKUP(C2146,[1]commodities!A$1:H$1048576,3,0)</f>
        <v>7.6800000024</v>
      </c>
      <c r="I2146" s="4" t="n">
        <f aca="false">+G2146/K2146</f>
        <v>1408.480000004</v>
      </c>
      <c r="J2146" s="4" t="n">
        <f aca="false">+H2146/K2146</f>
        <v>7.6800000024</v>
      </c>
      <c r="K2146" s="4" t="n">
        <f aca="false">+ROUNDUP(MAX(G2146/12000,H2146/51,1),0)</f>
        <v>1</v>
      </c>
      <c r="L2146" s="4" t="n">
        <f aca="false">+RANDBETWEEN(1,5)</f>
        <v>4</v>
      </c>
      <c r="M2146" s="4" t="str">
        <f aca="false">+VLOOKUP(A2146&amp;B2146,[1]country_org_des!$A$1:$E$1048576,5,0)</f>
        <v>FTL||Supplier_320||Plant_15||FTL_CZ-DE_W_1000</v>
      </c>
      <c r="N2146" s="4" t="n">
        <f aca="false">+FIND("FTL",M2146,2)+4</f>
        <v>34</v>
      </c>
      <c r="O2146" s="0" t="n">
        <f aca="false">+FIND("-",M2146)</f>
        <v>36</v>
      </c>
      <c r="P2146" s="0" t="n">
        <f aca="false">+LEN(M2146)</f>
        <v>45</v>
      </c>
      <c r="Q2146" s="0" t="str">
        <f aca="false">+RIGHT(M2146,P2146-O2146)</f>
        <v>DE_W_1000</v>
      </c>
      <c r="R2146" s="0" t="n">
        <f aca="false">+LEN(M2146)-LEN(SUBSTITUTE(M2146,"_",""))</f>
        <v>5</v>
      </c>
      <c r="S2146" s="0" t="n">
        <f aca="false">+FIND("!",T2146)</f>
        <v>41</v>
      </c>
      <c r="T2146" s="0" t="str">
        <f aca="false">+SUBSTITUTE(M2146,"_","!",R2146)</f>
        <v>FTL||Supplier_320||Plant_15||FTL_CZ-DE_W!1000</v>
      </c>
    </row>
    <row r="2147" customFormat="false" ht="12.8" hidden="true" customHeight="false" outlineLevel="0" collapsed="false">
      <c r="A2147" s="0" t="s">
        <v>2373</v>
      </c>
      <c r="B2147" s="0" t="s">
        <v>2047</v>
      </c>
      <c r="C2147" s="0" t="s">
        <v>2377</v>
      </c>
      <c r="D2147" s="0" t="n">
        <v>144</v>
      </c>
      <c r="E2147" s="4" t="str">
        <f aca="false">+LEFT(RIGHT(M2147,P2147-N2147+1),O2147-N2147)</f>
        <v>CZ</v>
      </c>
      <c r="F2147" s="4" t="str">
        <f aca="false">+RIGHT(LEFT(M2147,S2147-1),S2147-O2147-1)</f>
        <v>DE_W</v>
      </c>
      <c r="G2147" s="4" t="n">
        <f aca="false">+D2147*VLOOKUP(C2147,[1]commodities!A$1:H$1048576,2,0)</f>
        <v>2317.1199999984</v>
      </c>
      <c r="H2147" s="4" t="n">
        <f aca="false">+$D2147*VLOOKUP(C2147,[1]commodities!A$1:H$1048576,3,0)</f>
        <v>15.3600000048</v>
      </c>
      <c r="I2147" s="4" t="n">
        <f aca="false">+G2147/K2147</f>
        <v>2317.1199999984</v>
      </c>
      <c r="J2147" s="4" t="n">
        <f aca="false">+H2147/K2147</f>
        <v>15.3600000048</v>
      </c>
      <c r="K2147" s="4" t="n">
        <f aca="false">+ROUNDUP(MAX(G2147/12000,H2147/51,1),0)</f>
        <v>1</v>
      </c>
      <c r="L2147" s="4" t="n">
        <f aca="false">+RANDBETWEEN(1,5)</f>
        <v>5</v>
      </c>
      <c r="M2147" s="4" t="str">
        <f aca="false">+VLOOKUP(A2147&amp;B2147,[1]country_org_des!$A$1:$E$1048576,5,0)</f>
        <v>FTL||Supplier_320||Plant_15||FTL_CZ-DE_W_1000</v>
      </c>
      <c r="N2147" s="4" t="n">
        <f aca="false">+FIND("FTL",M2147,2)+4</f>
        <v>34</v>
      </c>
      <c r="O2147" s="0" t="n">
        <f aca="false">+FIND("-",M2147)</f>
        <v>36</v>
      </c>
      <c r="P2147" s="0" t="n">
        <f aca="false">+LEN(M2147)</f>
        <v>45</v>
      </c>
      <c r="Q2147" s="0" t="str">
        <f aca="false">+RIGHT(M2147,P2147-O2147)</f>
        <v>DE_W_1000</v>
      </c>
      <c r="R2147" s="0" t="n">
        <f aca="false">+LEN(M2147)-LEN(SUBSTITUTE(M2147,"_",""))</f>
        <v>5</v>
      </c>
      <c r="S2147" s="0" t="n">
        <f aca="false">+FIND("!",T2147)</f>
        <v>41</v>
      </c>
      <c r="T2147" s="0" t="str">
        <f aca="false">+SUBSTITUTE(M2147,"_","!",R2147)</f>
        <v>FTL||Supplier_320||Plant_15||FTL_CZ-DE_W!1000</v>
      </c>
    </row>
    <row r="2148" customFormat="false" ht="12.8" hidden="true" customHeight="false" outlineLevel="0" collapsed="false">
      <c r="A2148" s="0" t="s">
        <v>2373</v>
      </c>
      <c r="B2148" s="0" t="s">
        <v>2047</v>
      </c>
      <c r="C2148" s="0" t="s">
        <v>2378</v>
      </c>
      <c r="D2148" s="0" t="n">
        <v>162</v>
      </c>
      <c r="E2148" s="4" t="str">
        <f aca="false">+LEFT(RIGHT(M2148,P2148-N2148+1),O2148-N2148)</f>
        <v>CZ</v>
      </c>
      <c r="F2148" s="4" t="str">
        <f aca="false">+RIGHT(LEFT(M2148,S2148-1),S2148-O2148-1)</f>
        <v>DE_W</v>
      </c>
      <c r="G2148" s="4" t="n">
        <f aca="false">+D2148*VLOOKUP(C2148,[1]commodities!A$1:H$1048576,2,0)</f>
        <v>2606.7599999982</v>
      </c>
      <c r="H2148" s="4" t="n">
        <f aca="false">+$D2148*VLOOKUP(C2148,[1]commodities!A$1:H$1048576,3,0)</f>
        <v>17.2800000054</v>
      </c>
      <c r="I2148" s="4" t="n">
        <f aca="false">+G2148/K2148</f>
        <v>2606.7599999982</v>
      </c>
      <c r="J2148" s="4" t="n">
        <f aca="false">+H2148/K2148</f>
        <v>17.2800000054</v>
      </c>
      <c r="K2148" s="4" t="n">
        <f aca="false">+ROUNDUP(MAX(G2148/12000,H2148/51,1),0)</f>
        <v>1</v>
      </c>
      <c r="L2148" s="4" t="n">
        <f aca="false">+RANDBETWEEN(1,5)</f>
        <v>5</v>
      </c>
      <c r="M2148" s="4" t="str">
        <f aca="false">+VLOOKUP(A2148&amp;B2148,[1]country_org_des!$A$1:$E$1048576,5,0)</f>
        <v>FTL||Supplier_320||Plant_15||FTL_CZ-DE_W_1000</v>
      </c>
      <c r="N2148" s="4" t="n">
        <f aca="false">+FIND("FTL",M2148,2)+4</f>
        <v>34</v>
      </c>
      <c r="O2148" s="0" t="n">
        <f aca="false">+FIND("-",M2148)</f>
        <v>36</v>
      </c>
      <c r="P2148" s="0" t="n">
        <f aca="false">+LEN(M2148)</f>
        <v>45</v>
      </c>
      <c r="Q2148" s="0" t="str">
        <f aca="false">+RIGHT(M2148,P2148-O2148)</f>
        <v>DE_W_1000</v>
      </c>
      <c r="R2148" s="0" t="n">
        <f aca="false">+LEN(M2148)-LEN(SUBSTITUTE(M2148,"_",""))</f>
        <v>5</v>
      </c>
      <c r="S2148" s="0" t="n">
        <f aca="false">+FIND("!",T2148)</f>
        <v>41</v>
      </c>
      <c r="T2148" s="0" t="str">
        <f aca="false">+SUBSTITUTE(M2148,"_","!",R2148)</f>
        <v>FTL||Supplier_320||Plant_15||FTL_CZ-DE_W!1000</v>
      </c>
    </row>
    <row r="2149" customFormat="false" ht="12.8" hidden="true" customHeight="false" outlineLevel="0" collapsed="false">
      <c r="A2149" s="0" t="s">
        <v>1708</v>
      </c>
      <c r="B2149" s="0" t="s">
        <v>2047</v>
      </c>
      <c r="C2149" s="0" t="s">
        <v>2379</v>
      </c>
      <c r="D2149" s="0" t="n">
        <v>1320</v>
      </c>
      <c r="E2149" s="4" t="str">
        <f aca="false">+LEFT(RIGHT(M2149,P2149-N2149+1),O2149-N2149)</f>
        <v>DE_W</v>
      </c>
      <c r="F2149" s="4" t="str">
        <f aca="false">+RIGHT(LEFT(M2149,S2149-1),S2149-O2149-1)</f>
        <v>DE_W</v>
      </c>
      <c r="G2149" s="4" t="n">
        <f aca="false">+D2149*VLOOKUP(C2149,[1]commodities!A$1:H$1048576,2,0)</f>
        <v>61.159999956</v>
      </c>
      <c r="H2149" s="4" t="n">
        <f aca="false">+$D2149*VLOOKUP(C2149,[1]commodities!A$1:H$1048576,3,0)</f>
        <v>0.26345088</v>
      </c>
      <c r="I2149" s="4" t="n">
        <f aca="false">+G2149/K2149</f>
        <v>61.159999956</v>
      </c>
      <c r="J2149" s="4" t="n">
        <f aca="false">+H2149/K2149</f>
        <v>0.26345088</v>
      </c>
      <c r="K2149" s="4" t="n">
        <f aca="false">+ROUNDUP(MAX(G2149/12000,H2149/51,1),0)</f>
        <v>1</v>
      </c>
      <c r="L2149" s="4" t="n">
        <f aca="false">+RANDBETWEEN(1,5)</f>
        <v>2</v>
      </c>
      <c r="M2149" s="4" t="str">
        <f aca="false">+VLOOKUP(A2149&amp;B2149,[1]country_org_des!$A$1:$E$1048576,5,0)</f>
        <v>FTL||Supplier_95||Plant_15||FTL_DE_W-DE_W_500</v>
      </c>
      <c r="N2149" s="4" t="n">
        <f aca="false">+FIND("FTL",M2149,2)+4</f>
        <v>33</v>
      </c>
      <c r="O2149" s="0" t="n">
        <f aca="false">+FIND("-",M2149)</f>
        <v>37</v>
      </c>
      <c r="P2149" s="0" t="n">
        <f aca="false">+LEN(M2149)</f>
        <v>45</v>
      </c>
      <c r="Q2149" s="0" t="str">
        <f aca="false">+RIGHT(M2149,P2149-O2149)</f>
        <v>DE_W_500</v>
      </c>
      <c r="R2149" s="0" t="n">
        <f aca="false">+LEN(M2149)-LEN(SUBSTITUTE(M2149,"_",""))</f>
        <v>6</v>
      </c>
      <c r="S2149" s="0" t="n">
        <f aca="false">+FIND("!",T2149)</f>
        <v>42</v>
      </c>
      <c r="T2149" s="0" t="str">
        <f aca="false">+SUBSTITUTE(M2149,"_","!",R2149)</f>
        <v>FTL||Supplier_95||Plant_15||FTL_DE_W-DE_W!500</v>
      </c>
    </row>
    <row r="2150" customFormat="false" ht="12.8" hidden="true" customHeight="false" outlineLevel="0" collapsed="false">
      <c r="A2150" s="0" t="s">
        <v>1708</v>
      </c>
      <c r="B2150" s="0" t="s">
        <v>2047</v>
      </c>
      <c r="C2150" s="0" t="s">
        <v>2380</v>
      </c>
      <c r="D2150" s="0" t="n">
        <v>660</v>
      </c>
      <c r="E2150" s="4" t="str">
        <f aca="false">+LEFT(RIGHT(M2150,P2150-N2150+1),O2150-N2150)</f>
        <v>DE_W</v>
      </c>
      <c r="F2150" s="4" t="str">
        <f aca="false">+RIGHT(LEFT(M2150,S2150-1),S2150-O2150-1)</f>
        <v>DE_W</v>
      </c>
      <c r="G2150" s="4" t="n">
        <f aca="false">+D2150*VLOOKUP(C2150,[1]commodities!A$1:H$1048576,2,0)</f>
        <v>30.579999978</v>
      </c>
      <c r="H2150" s="4" t="n">
        <f aca="false">+$D2150*VLOOKUP(C2150,[1]commodities!A$1:H$1048576,3,0)</f>
        <v>0.13172544</v>
      </c>
      <c r="I2150" s="4" t="n">
        <f aca="false">+G2150/K2150</f>
        <v>30.579999978</v>
      </c>
      <c r="J2150" s="4" t="n">
        <f aca="false">+H2150/K2150</f>
        <v>0.13172544</v>
      </c>
      <c r="K2150" s="4" t="n">
        <f aca="false">+ROUNDUP(MAX(G2150/12000,H2150/51,1),0)</f>
        <v>1</v>
      </c>
      <c r="L2150" s="4" t="n">
        <f aca="false">+RANDBETWEEN(1,5)</f>
        <v>5</v>
      </c>
      <c r="M2150" s="4" t="str">
        <f aca="false">+VLOOKUP(A2150&amp;B2150,[1]country_org_des!$A$1:$E$1048576,5,0)</f>
        <v>FTL||Supplier_95||Plant_15||FTL_DE_W-DE_W_500</v>
      </c>
      <c r="N2150" s="4" t="n">
        <f aca="false">+FIND("FTL",M2150,2)+4</f>
        <v>33</v>
      </c>
      <c r="O2150" s="0" t="n">
        <f aca="false">+FIND("-",M2150)</f>
        <v>37</v>
      </c>
      <c r="P2150" s="0" t="n">
        <f aca="false">+LEN(M2150)</f>
        <v>45</v>
      </c>
      <c r="Q2150" s="0" t="str">
        <f aca="false">+RIGHT(M2150,P2150-O2150)</f>
        <v>DE_W_500</v>
      </c>
      <c r="R2150" s="0" t="n">
        <f aca="false">+LEN(M2150)-LEN(SUBSTITUTE(M2150,"_",""))</f>
        <v>6</v>
      </c>
      <c r="S2150" s="0" t="n">
        <f aca="false">+FIND("!",T2150)</f>
        <v>42</v>
      </c>
      <c r="T2150" s="0" t="str">
        <f aca="false">+SUBSTITUTE(M2150,"_","!",R2150)</f>
        <v>FTL||Supplier_95||Plant_15||FTL_DE_W-DE_W!500</v>
      </c>
    </row>
    <row r="2151" customFormat="false" ht="12.8" hidden="true" customHeight="false" outlineLevel="0" collapsed="false">
      <c r="A2151" s="0" t="s">
        <v>1708</v>
      </c>
      <c r="B2151" s="0" t="s">
        <v>2047</v>
      </c>
      <c r="C2151" s="0" t="s">
        <v>2381</v>
      </c>
      <c r="D2151" s="0" t="n">
        <v>2000</v>
      </c>
      <c r="E2151" s="4" t="str">
        <f aca="false">+LEFT(RIGHT(M2151,P2151-N2151+1),O2151-N2151)</f>
        <v>DE_W</v>
      </c>
      <c r="F2151" s="4" t="str">
        <f aca="false">+RIGHT(LEFT(M2151,S2151-1),S2151-O2151-1)</f>
        <v>DE_W</v>
      </c>
      <c r="G2151" s="4" t="n">
        <f aca="false">+D2151*VLOOKUP(C2151,[1]commodities!A$1:H$1048576,2,0)</f>
        <v>146</v>
      </c>
      <c r="H2151" s="4" t="n">
        <f aca="false">+$D2151*VLOOKUP(C2151,[1]commodities!A$1:H$1048576,3,0)</f>
        <v>0.6586272</v>
      </c>
      <c r="I2151" s="4" t="n">
        <f aca="false">+G2151/K2151</f>
        <v>146</v>
      </c>
      <c r="J2151" s="4" t="n">
        <f aca="false">+H2151/K2151</f>
        <v>0.6586272</v>
      </c>
      <c r="K2151" s="4" t="n">
        <f aca="false">+ROUNDUP(MAX(G2151/12000,H2151/51,1),0)</f>
        <v>1</v>
      </c>
      <c r="L2151" s="4" t="n">
        <f aca="false">+RANDBETWEEN(1,5)</f>
        <v>2</v>
      </c>
      <c r="M2151" s="4" t="str">
        <f aca="false">+VLOOKUP(A2151&amp;B2151,[1]country_org_des!$A$1:$E$1048576,5,0)</f>
        <v>FTL||Supplier_95||Plant_15||FTL_DE_W-DE_W_500</v>
      </c>
      <c r="N2151" s="4" t="n">
        <f aca="false">+FIND("FTL",M2151,2)+4</f>
        <v>33</v>
      </c>
      <c r="O2151" s="0" t="n">
        <f aca="false">+FIND("-",M2151)</f>
        <v>37</v>
      </c>
      <c r="P2151" s="0" t="n">
        <f aca="false">+LEN(M2151)</f>
        <v>45</v>
      </c>
      <c r="Q2151" s="0" t="str">
        <f aca="false">+RIGHT(M2151,P2151-O2151)</f>
        <v>DE_W_500</v>
      </c>
      <c r="R2151" s="0" t="n">
        <f aca="false">+LEN(M2151)-LEN(SUBSTITUTE(M2151,"_",""))</f>
        <v>6</v>
      </c>
      <c r="S2151" s="0" t="n">
        <f aca="false">+FIND("!",T2151)</f>
        <v>42</v>
      </c>
      <c r="T2151" s="0" t="str">
        <f aca="false">+SUBSTITUTE(M2151,"_","!",R2151)</f>
        <v>FTL||Supplier_95||Plant_15||FTL_DE_W-DE_W!500</v>
      </c>
    </row>
    <row r="2152" customFormat="false" ht="12.8" hidden="true" customHeight="false" outlineLevel="0" collapsed="false">
      <c r="A2152" s="0" t="s">
        <v>1708</v>
      </c>
      <c r="B2152" s="0" t="s">
        <v>2047</v>
      </c>
      <c r="C2152" s="0" t="s">
        <v>2382</v>
      </c>
      <c r="D2152" s="0" t="n">
        <v>2000</v>
      </c>
      <c r="E2152" s="4" t="str">
        <f aca="false">+LEFT(RIGHT(M2152,P2152-N2152+1),O2152-N2152)</f>
        <v>DE_W</v>
      </c>
      <c r="F2152" s="4" t="str">
        <f aca="false">+RIGHT(LEFT(M2152,S2152-1),S2152-O2152-1)</f>
        <v>DE_W</v>
      </c>
      <c r="G2152" s="4" t="n">
        <f aca="false">+D2152*VLOOKUP(C2152,[1]commodities!A$1:H$1048576,2,0)</f>
        <v>146</v>
      </c>
      <c r="H2152" s="4" t="n">
        <f aca="false">+$D2152*VLOOKUP(C2152,[1]commodities!A$1:H$1048576,3,0)</f>
        <v>0.6586272</v>
      </c>
      <c r="I2152" s="4" t="n">
        <f aca="false">+G2152/K2152</f>
        <v>146</v>
      </c>
      <c r="J2152" s="4" t="n">
        <f aca="false">+H2152/K2152</f>
        <v>0.6586272</v>
      </c>
      <c r="K2152" s="4" t="n">
        <f aca="false">+ROUNDUP(MAX(G2152/12000,H2152/51,1),0)</f>
        <v>1</v>
      </c>
      <c r="L2152" s="4" t="n">
        <f aca="false">+RANDBETWEEN(1,5)</f>
        <v>1</v>
      </c>
      <c r="M2152" s="4" t="str">
        <f aca="false">+VLOOKUP(A2152&amp;B2152,[1]country_org_des!$A$1:$E$1048576,5,0)</f>
        <v>FTL||Supplier_95||Plant_15||FTL_DE_W-DE_W_500</v>
      </c>
      <c r="N2152" s="4" t="n">
        <f aca="false">+FIND("FTL",M2152,2)+4</f>
        <v>33</v>
      </c>
      <c r="O2152" s="0" t="n">
        <f aca="false">+FIND("-",M2152)</f>
        <v>37</v>
      </c>
      <c r="P2152" s="0" t="n">
        <f aca="false">+LEN(M2152)</f>
        <v>45</v>
      </c>
      <c r="Q2152" s="0" t="str">
        <f aca="false">+RIGHT(M2152,P2152-O2152)</f>
        <v>DE_W_500</v>
      </c>
      <c r="R2152" s="0" t="n">
        <f aca="false">+LEN(M2152)-LEN(SUBSTITUTE(M2152,"_",""))</f>
        <v>6</v>
      </c>
      <c r="S2152" s="0" t="n">
        <f aca="false">+FIND("!",T2152)</f>
        <v>42</v>
      </c>
      <c r="T2152" s="0" t="str">
        <f aca="false">+SUBSTITUTE(M2152,"_","!",R2152)</f>
        <v>FTL||Supplier_95||Plant_15||FTL_DE_W-DE_W!500</v>
      </c>
    </row>
    <row r="2153" customFormat="false" ht="12.8" hidden="true" customHeight="false" outlineLevel="0" collapsed="false">
      <c r="A2153" s="0" t="s">
        <v>1708</v>
      </c>
      <c r="B2153" s="0" t="s">
        <v>2047</v>
      </c>
      <c r="C2153" s="0" t="s">
        <v>2383</v>
      </c>
      <c r="D2153" s="0" t="n">
        <v>80</v>
      </c>
      <c r="E2153" s="4" t="str">
        <f aca="false">+LEFT(RIGHT(M2153,P2153-N2153+1),O2153-N2153)</f>
        <v>DE_W</v>
      </c>
      <c r="F2153" s="4" t="str">
        <f aca="false">+RIGHT(LEFT(M2153,S2153-1),S2153-O2153-1)</f>
        <v>DE_W</v>
      </c>
      <c r="G2153" s="4" t="n">
        <f aca="false">+D2153*VLOOKUP(C2153,[1]commodities!A$1:H$1048576,2,0)</f>
        <v>12.64</v>
      </c>
      <c r="H2153" s="4" t="n">
        <f aca="false">+$D2153*VLOOKUP(C2153,[1]commodities!A$1:H$1048576,3,0)</f>
        <v>0.06586272</v>
      </c>
      <c r="I2153" s="4" t="n">
        <f aca="false">+G2153/K2153</f>
        <v>12.64</v>
      </c>
      <c r="J2153" s="4" t="n">
        <f aca="false">+H2153/K2153</f>
        <v>0.06586272</v>
      </c>
      <c r="K2153" s="4" t="n">
        <f aca="false">+ROUNDUP(MAX(G2153/12000,H2153/51,1),0)</f>
        <v>1</v>
      </c>
      <c r="L2153" s="4" t="n">
        <f aca="false">+RANDBETWEEN(1,5)</f>
        <v>2</v>
      </c>
      <c r="M2153" s="4" t="str">
        <f aca="false">+VLOOKUP(A2153&amp;B2153,[1]country_org_des!$A$1:$E$1048576,5,0)</f>
        <v>FTL||Supplier_95||Plant_15||FTL_DE_W-DE_W_500</v>
      </c>
      <c r="N2153" s="4" t="n">
        <f aca="false">+FIND("FTL",M2153,2)+4</f>
        <v>33</v>
      </c>
      <c r="O2153" s="0" t="n">
        <f aca="false">+FIND("-",M2153)</f>
        <v>37</v>
      </c>
      <c r="P2153" s="0" t="n">
        <f aca="false">+LEN(M2153)</f>
        <v>45</v>
      </c>
      <c r="Q2153" s="0" t="str">
        <f aca="false">+RIGHT(M2153,P2153-O2153)</f>
        <v>DE_W_500</v>
      </c>
      <c r="R2153" s="0" t="n">
        <f aca="false">+LEN(M2153)-LEN(SUBSTITUTE(M2153,"_",""))</f>
        <v>6</v>
      </c>
      <c r="S2153" s="0" t="n">
        <f aca="false">+FIND("!",T2153)</f>
        <v>42</v>
      </c>
      <c r="T2153" s="0" t="str">
        <f aca="false">+SUBSTITUTE(M2153,"_","!",R2153)</f>
        <v>FTL||Supplier_95||Plant_15||FTL_DE_W-DE_W!500</v>
      </c>
    </row>
    <row r="2154" customFormat="false" ht="12.8" hidden="true" customHeight="false" outlineLevel="0" collapsed="false">
      <c r="A2154" s="0" t="s">
        <v>1708</v>
      </c>
      <c r="B2154" s="0" t="s">
        <v>2047</v>
      </c>
      <c r="C2154" s="0" t="s">
        <v>2384</v>
      </c>
      <c r="D2154" s="0" t="n">
        <v>140</v>
      </c>
      <c r="E2154" s="4" t="str">
        <f aca="false">+LEFT(RIGHT(M2154,P2154-N2154+1),O2154-N2154)</f>
        <v>DE_W</v>
      </c>
      <c r="F2154" s="4" t="str">
        <f aca="false">+RIGHT(LEFT(M2154,S2154-1),S2154-O2154-1)</f>
        <v>DE_W</v>
      </c>
      <c r="G2154" s="4" t="n">
        <f aca="false">+D2154*VLOOKUP(C2154,[1]commodities!A$1:H$1048576,2,0)</f>
        <v>17.601999996</v>
      </c>
      <c r="H2154" s="4" t="n">
        <f aca="false">+$D2154*VLOOKUP(C2154,[1]commodities!A$1:H$1048576,3,0)</f>
        <v>0.06586272</v>
      </c>
      <c r="I2154" s="4" t="n">
        <f aca="false">+G2154/K2154</f>
        <v>17.601999996</v>
      </c>
      <c r="J2154" s="4" t="n">
        <f aca="false">+H2154/K2154</f>
        <v>0.06586272</v>
      </c>
      <c r="K2154" s="4" t="n">
        <f aca="false">+ROUNDUP(MAX(G2154/12000,H2154/51,1),0)</f>
        <v>1</v>
      </c>
      <c r="L2154" s="4" t="n">
        <f aca="false">+RANDBETWEEN(1,5)</f>
        <v>4</v>
      </c>
      <c r="M2154" s="4" t="str">
        <f aca="false">+VLOOKUP(A2154&amp;B2154,[1]country_org_des!$A$1:$E$1048576,5,0)</f>
        <v>FTL||Supplier_95||Plant_15||FTL_DE_W-DE_W_500</v>
      </c>
      <c r="N2154" s="4" t="n">
        <f aca="false">+FIND("FTL",M2154,2)+4</f>
        <v>33</v>
      </c>
      <c r="O2154" s="0" t="n">
        <f aca="false">+FIND("-",M2154)</f>
        <v>37</v>
      </c>
      <c r="P2154" s="0" t="n">
        <f aca="false">+LEN(M2154)</f>
        <v>45</v>
      </c>
      <c r="Q2154" s="0" t="str">
        <f aca="false">+RIGHT(M2154,P2154-O2154)</f>
        <v>DE_W_500</v>
      </c>
      <c r="R2154" s="0" t="n">
        <f aca="false">+LEN(M2154)-LEN(SUBSTITUTE(M2154,"_",""))</f>
        <v>6</v>
      </c>
      <c r="S2154" s="0" t="n">
        <f aca="false">+FIND("!",T2154)</f>
        <v>42</v>
      </c>
      <c r="T2154" s="0" t="str">
        <f aca="false">+SUBSTITUTE(M2154,"_","!",R2154)</f>
        <v>FTL||Supplier_95||Plant_15||FTL_DE_W-DE_W!500</v>
      </c>
    </row>
    <row r="2155" customFormat="false" ht="12.8" hidden="true" customHeight="false" outlineLevel="0" collapsed="false">
      <c r="A2155" s="0" t="s">
        <v>1708</v>
      </c>
      <c r="B2155" s="0" t="s">
        <v>2047</v>
      </c>
      <c r="C2155" s="0" t="s">
        <v>2385</v>
      </c>
      <c r="D2155" s="0" t="n">
        <v>560</v>
      </c>
      <c r="E2155" s="4" t="str">
        <f aca="false">+LEFT(RIGHT(M2155,P2155-N2155+1),O2155-N2155)</f>
        <v>DE_W</v>
      </c>
      <c r="F2155" s="4" t="str">
        <f aca="false">+RIGHT(LEFT(M2155,S2155-1),S2155-O2155-1)</f>
        <v>DE_W</v>
      </c>
      <c r="G2155" s="4" t="n">
        <f aca="false">+D2155*VLOOKUP(C2155,[1]commodities!A$1:H$1048576,2,0)</f>
        <v>70.407999984</v>
      </c>
      <c r="H2155" s="4" t="n">
        <f aca="false">+$D2155*VLOOKUP(C2155,[1]commodities!A$1:H$1048576,3,0)</f>
        <v>0.26345088</v>
      </c>
      <c r="I2155" s="4" t="n">
        <f aca="false">+G2155/K2155</f>
        <v>70.407999984</v>
      </c>
      <c r="J2155" s="4" t="n">
        <f aca="false">+H2155/K2155</f>
        <v>0.26345088</v>
      </c>
      <c r="K2155" s="4" t="n">
        <f aca="false">+ROUNDUP(MAX(G2155/12000,H2155/51,1),0)</f>
        <v>1</v>
      </c>
      <c r="L2155" s="4" t="n">
        <f aca="false">+RANDBETWEEN(1,5)</f>
        <v>3</v>
      </c>
      <c r="M2155" s="4" t="str">
        <f aca="false">+VLOOKUP(A2155&amp;B2155,[1]country_org_des!$A$1:$E$1048576,5,0)</f>
        <v>FTL||Supplier_95||Plant_15||FTL_DE_W-DE_W_500</v>
      </c>
      <c r="N2155" s="4" t="n">
        <f aca="false">+FIND("FTL",M2155,2)+4</f>
        <v>33</v>
      </c>
      <c r="O2155" s="0" t="n">
        <f aca="false">+FIND("-",M2155)</f>
        <v>37</v>
      </c>
      <c r="P2155" s="0" t="n">
        <f aca="false">+LEN(M2155)</f>
        <v>45</v>
      </c>
      <c r="Q2155" s="0" t="str">
        <f aca="false">+RIGHT(M2155,P2155-O2155)</f>
        <v>DE_W_500</v>
      </c>
      <c r="R2155" s="0" t="n">
        <f aca="false">+LEN(M2155)-LEN(SUBSTITUTE(M2155,"_",""))</f>
        <v>6</v>
      </c>
      <c r="S2155" s="0" t="n">
        <f aca="false">+FIND("!",T2155)</f>
        <v>42</v>
      </c>
      <c r="T2155" s="0" t="str">
        <f aca="false">+SUBSTITUTE(M2155,"_","!",R2155)</f>
        <v>FTL||Supplier_95||Plant_15||FTL_DE_W-DE_W!500</v>
      </c>
    </row>
    <row r="2156" customFormat="false" ht="12.8" hidden="true" customHeight="false" outlineLevel="0" collapsed="false">
      <c r="A2156" s="0" t="s">
        <v>2386</v>
      </c>
      <c r="B2156" s="0" t="s">
        <v>2047</v>
      </c>
      <c r="C2156" s="0" t="s">
        <v>2387</v>
      </c>
      <c r="D2156" s="0" t="n">
        <v>1584</v>
      </c>
      <c r="E2156" s="4" t="str">
        <f aca="false">+LEFT(RIGHT(M2156,P2156-N2156+1),O2156-N2156)</f>
        <v>DE_W</v>
      </c>
      <c r="F2156" s="4" t="str">
        <f aca="false">+RIGHT(LEFT(M2156,S2156-1),S2156-O2156-1)</f>
        <v>DE_W</v>
      </c>
      <c r="G2156" s="4" t="n">
        <f aca="false">+D2156*VLOOKUP(C2156,[1]commodities!A$1:H$1048576,2,0)</f>
        <v>6292.7999999568</v>
      </c>
      <c r="H2156" s="4" t="n">
        <f aca="false">+$D2156*VLOOKUP(C2156,[1]commodities!A$1:H$1048576,3,0)</f>
        <v>165.8879999568</v>
      </c>
      <c r="I2156" s="4" t="n">
        <f aca="false">+G2156/K2156</f>
        <v>1573.1999999892</v>
      </c>
      <c r="J2156" s="4" t="n">
        <f aca="false">+H2156/K2156</f>
        <v>41.4719999892</v>
      </c>
      <c r="K2156" s="4" t="n">
        <f aca="false">+ROUNDUP(MAX(G2156/12000,H2156/51,1),0)</f>
        <v>4</v>
      </c>
      <c r="L2156" s="4" t="n">
        <f aca="false">+RANDBETWEEN(1,5)</f>
        <v>3</v>
      </c>
      <c r="M2156" s="4" t="str">
        <f aca="false">+VLOOKUP(A2156&amp;B2156,[1]country_org_des!$A$1:$E$1048576,5,0)</f>
        <v>FTL||Supplier_167||Plant_15||FTL_DE_W-DE_W_1000</v>
      </c>
      <c r="N2156" s="4" t="n">
        <f aca="false">+FIND("FTL",M2156,2)+4</f>
        <v>34</v>
      </c>
      <c r="O2156" s="0" t="n">
        <f aca="false">+FIND("-",M2156)</f>
        <v>38</v>
      </c>
      <c r="P2156" s="0" t="n">
        <f aca="false">+LEN(M2156)</f>
        <v>47</v>
      </c>
      <c r="Q2156" s="0" t="str">
        <f aca="false">+RIGHT(M2156,P2156-O2156)</f>
        <v>DE_W_1000</v>
      </c>
      <c r="R2156" s="0" t="n">
        <f aca="false">+LEN(M2156)-LEN(SUBSTITUTE(M2156,"_",""))</f>
        <v>6</v>
      </c>
      <c r="S2156" s="0" t="n">
        <f aca="false">+FIND("!",T2156)</f>
        <v>43</v>
      </c>
      <c r="T2156" s="0" t="str">
        <f aca="false">+SUBSTITUTE(M2156,"_","!",R2156)</f>
        <v>FTL||Supplier_167||Plant_15||FTL_DE_W-DE_W!1000</v>
      </c>
    </row>
    <row r="2157" customFormat="false" ht="12.8" hidden="true" customHeight="false" outlineLevel="0" collapsed="false">
      <c r="A2157" s="0" t="s">
        <v>2388</v>
      </c>
      <c r="B2157" s="0" t="s">
        <v>2047</v>
      </c>
      <c r="C2157" s="0" t="s">
        <v>2389</v>
      </c>
      <c r="D2157" s="0" t="n">
        <v>3000</v>
      </c>
      <c r="E2157" s="4" t="str">
        <f aca="false">+LEFT(RIGHT(M2157,P2157-N2157+1),O2157-N2157)</f>
        <v>DE_W</v>
      </c>
      <c r="F2157" s="4" t="str">
        <f aca="false">+RIGHT(LEFT(M2157,S2157-1),S2157-O2157-1)</f>
        <v>DE_W</v>
      </c>
      <c r="G2157" s="4" t="n">
        <f aca="false">+D2157*VLOOKUP(C2157,[1]commodities!A$1:H$1048576,2,0)</f>
        <v>174.9999999</v>
      </c>
      <c r="H2157" s="4" t="n">
        <f aca="false">+$D2157*VLOOKUP(C2157,[1]commodities!A$1:H$1048576,3,0)</f>
        <v>1.2</v>
      </c>
      <c r="I2157" s="4" t="n">
        <f aca="false">+G2157/K2157</f>
        <v>174.9999999</v>
      </c>
      <c r="J2157" s="4" t="n">
        <f aca="false">+H2157/K2157</f>
        <v>1.2</v>
      </c>
      <c r="K2157" s="4" t="n">
        <f aca="false">+ROUNDUP(MAX(G2157/12000,H2157/51,1),0)</f>
        <v>1</v>
      </c>
      <c r="L2157" s="4" t="n">
        <f aca="false">+RANDBETWEEN(1,5)</f>
        <v>1</v>
      </c>
      <c r="M2157" s="4" t="str">
        <f aca="false">+VLOOKUP(A2157&amp;B2157,[1]country_org_des!$A$1:$E$1048576,5,0)</f>
        <v>FTL||Supplier_217||Plant_15||FTL_DE_W-DE_W_1000</v>
      </c>
      <c r="N2157" s="4" t="n">
        <f aca="false">+FIND("FTL",M2157,2)+4</f>
        <v>34</v>
      </c>
      <c r="O2157" s="0" t="n">
        <f aca="false">+FIND("-",M2157)</f>
        <v>38</v>
      </c>
      <c r="P2157" s="0" t="n">
        <f aca="false">+LEN(M2157)</f>
        <v>47</v>
      </c>
      <c r="Q2157" s="0" t="str">
        <f aca="false">+RIGHT(M2157,P2157-O2157)</f>
        <v>DE_W_1000</v>
      </c>
      <c r="R2157" s="0" t="n">
        <f aca="false">+LEN(M2157)-LEN(SUBSTITUTE(M2157,"_",""))</f>
        <v>6</v>
      </c>
      <c r="S2157" s="0" t="n">
        <f aca="false">+FIND("!",T2157)</f>
        <v>43</v>
      </c>
      <c r="T2157" s="0" t="str">
        <f aca="false">+SUBSTITUTE(M2157,"_","!",R2157)</f>
        <v>FTL||Supplier_217||Plant_15||FTL_DE_W-DE_W!1000</v>
      </c>
    </row>
    <row r="2158" customFormat="false" ht="12.8" hidden="true" customHeight="false" outlineLevel="0" collapsed="false">
      <c r="A2158" s="0" t="s">
        <v>2390</v>
      </c>
      <c r="B2158" s="0" t="s">
        <v>2047</v>
      </c>
      <c r="C2158" s="0" t="s">
        <v>2391</v>
      </c>
      <c r="D2158" s="0" t="n">
        <v>595</v>
      </c>
      <c r="E2158" s="4" t="str">
        <f aca="false">+LEFT(RIGHT(M2158,P2158-N2158+1),O2158-N2158)</f>
        <v>DE_W</v>
      </c>
      <c r="F2158" s="4" t="str">
        <f aca="false">+RIGHT(LEFT(M2158,S2158-1),S2158-O2158-1)</f>
        <v>DE_W</v>
      </c>
      <c r="G2158" s="4" t="n">
        <f aca="false">+D2158*VLOOKUP(C2158,[1]commodities!A$1:H$1048576,2,0)</f>
        <v>130.9849999745</v>
      </c>
      <c r="H2158" s="4" t="n">
        <f aca="false">+$D2158*VLOOKUP(C2158,[1]commodities!A$1:H$1048576,3,0)</f>
        <v>0.29988</v>
      </c>
      <c r="I2158" s="4" t="n">
        <f aca="false">+G2158/K2158</f>
        <v>130.9849999745</v>
      </c>
      <c r="J2158" s="4" t="n">
        <f aca="false">+H2158/K2158</f>
        <v>0.29988</v>
      </c>
      <c r="K2158" s="4" t="n">
        <f aca="false">+ROUNDUP(MAX(G2158/12000,H2158/51,1),0)</f>
        <v>1</v>
      </c>
      <c r="L2158" s="4" t="n">
        <f aca="false">+RANDBETWEEN(1,5)</f>
        <v>4</v>
      </c>
      <c r="M2158" s="4" t="str">
        <f aca="false">+VLOOKUP(A2158&amp;B2158,[1]country_org_des!$A$1:$E$1048576,5,0)</f>
        <v>FTL||Supplier_68||Plant_15||FTL_DE_W-DE_W_500</v>
      </c>
      <c r="N2158" s="4" t="n">
        <f aca="false">+FIND("FTL",M2158,2)+4</f>
        <v>33</v>
      </c>
      <c r="O2158" s="0" t="n">
        <f aca="false">+FIND("-",M2158)</f>
        <v>37</v>
      </c>
      <c r="P2158" s="0" t="n">
        <f aca="false">+LEN(M2158)</f>
        <v>45</v>
      </c>
      <c r="Q2158" s="0" t="str">
        <f aca="false">+RIGHT(M2158,P2158-O2158)</f>
        <v>DE_W_500</v>
      </c>
      <c r="R2158" s="0" t="n">
        <f aca="false">+LEN(M2158)-LEN(SUBSTITUTE(M2158,"_",""))</f>
        <v>6</v>
      </c>
      <c r="S2158" s="0" t="n">
        <f aca="false">+FIND("!",T2158)</f>
        <v>42</v>
      </c>
      <c r="T2158" s="0" t="str">
        <f aca="false">+SUBSTITUTE(M2158,"_","!",R2158)</f>
        <v>FTL||Supplier_68||Plant_15||FTL_DE_W-DE_W!500</v>
      </c>
    </row>
    <row r="2159" customFormat="false" ht="12.8" hidden="true" customHeight="false" outlineLevel="0" collapsed="false">
      <c r="A2159" s="0" t="s">
        <v>2392</v>
      </c>
      <c r="B2159" s="0" t="s">
        <v>2047</v>
      </c>
      <c r="C2159" s="0" t="s">
        <v>2393</v>
      </c>
      <c r="D2159" s="0" t="n">
        <v>5000</v>
      </c>
      <c r="E2159" s="4" t="str">
        <f aca="false">+LEFT(RIGHT(M2159,P2159-N2159+1),O2159-N2159)</f>
        <v>AT</v>
      </c>
      <c r="F2159" s="4" t="str">
        <f aca="false">+RIGHT(LEFT(M2159,S2159-1),S2159-O2159-1)</f>
        <v>DE_W</v>
      </c>
      <c r="G2159" s="4" t="n">
        <f aca="false">+D2159*VLOOKUP(C2159,[1]commodities!A$1:H$1048576,2,0)</f>
        <v>67.5</v>
      </c>
      <c r="H2159" s="4" t="n">
        <f aca="false">+$D2159*VLOOKUP(C2159,[1]commodities!A$1:H$1048576,3,0)</f>
        <v>0.3245</v>
      </c>
      <c r="I2159" s="4" t="n">
        <f aca="false">+G2159/K2159</f>
        <v>67.5</v>
      </c>
      <c r="J2159" s="4" t="n">
        <f aca="false">+H2159/K2159</f>
        <v>0.3245</v>
      </c>
      <c r="K2159" s="4" t="n">
        <f aca="false">+ROUNDUP(MAX(G2159/12000,H2159/51,1),0)</f>
        <v>1</v>
      </c>
      <c r="L2159" s="4" t="n">
        <f aca="false">+RANDBETWEEN(1,5)</f>
        <v>2</v>
      </c>
      <c r="M2159" s="4" t="str">
        <f aca="false">+VLOOKUP(A2159&amp;B2159,[1]country_org_des!$A$1:$E$1048576,5,0)</f>
        <v>FTL||Supplier_175||Plant_15||FTL_AT-DE_W_1000</v>
      </c>
      <c r="N2159" s="4" t="n">
        <f aca="false">+FIND("FTL",M2159,2)+4</f>
        <v>34</v>
      </c>
      <c r="O2159" s="0" t="n">
        <f aca="false">+FIND("-",M2159)</f>
        <v>36</v>
      </c>
      <c r="P2159" s="0" t="n">
        <f aca="false">+LEN(M2159)</f>
        <v>45</v>
      </c>
      <c r="Q2159" s="0" t="str">
        <f aca="false">+RIGHT(M2159,P2159-O2159)</f>
        <v>DE_W_1000</v>
      </c>
      <c r="R2159" s="0" t="n">
        <f aca="false">+LEN(M2159)-LEN(SUBSTITUTE(M2159,"_",""))</f>
        <v>5</v>
      </c>
      <c r="S2159" s="0" t="n">
        <f aca="false">+FIND("!",T2159)</f>
        <v>41</v>
      </c>
      <c r="T2159" s="0" t="str">
        <f aca="false">+SUBSTITUTE(M2159,"_","!",R2159)</f>
        <v>FTL||Supplier_175||Plant_15||FTL_AT-DE_W!1000</v>
      </c>
    </row>
    <row r="2160" customFormat="false" ht="12.8" hidden="true" customHeight="false" outlineLevel="0" collapsed="false">
      <c r="A2160" s="0" t="s">
        <v>982</v>
      </c>
      <c r="B2160" s="0" t="s">
        <v>2047</v>
      </c>
      <c r="C2160" s="0" t="s">
        <v>2394</v>
      </c>
      <c r="D2160" s="0" t="n">
        <v>2700</v>
      </c>
      <c r="E2160" s="4" t="str">
        <f aca="false">+LEFT(RIGHT(M2160,P2160-N2160+1),O2160-N2160)</f>
        <v>DE_W</v>
      </c>
      <c r="F2160" s="4" t="str">
        <f aca="false">+RIGHT(LEFT(M2160,S2160-1),S2160-O2160-1)</f>
        <v>DE_W</v>
      </c>
      <c r="G2160" s="4" t="n">
        <f aca="false">+D2160*VLOOKUP(C2160,[1]commodities!A$1:H$1048576,2,0)</f>
        <v>17.84999997</v>
      </c>
      <c r="H2160" s="4" t="n">
        <f aca="false">+$D2160*VLOOKUP(C2160,[1]commodities!A$1:H$1048576,3,0)</f>
        <v>0.01763991</v>
      </c>
      <c r="I2160" s="4" t="n">
        <f aca="false">+G2160/K2160</f>
        <v>17.84999997</v>
      </c>
      <c r="J2160" s="4" t="n">
        <f aca="false">+H2160/K2160</f>
        <v>0.01763991</v>
      </c>
      <c r="K2160" s="4" t="n">
        <f aca="false">+ROUNDUP(MAX(G2160/12000,H2160/51,1),0)</f>
        <v>1</v>
      </c>
      <c r="L2160" s="4" t="n">
        <f aca="false">+RANDBETWEEN(1,5)</f>
        <v>2</v>
      </c>
      <c r="M2160" s="4" t="str">
        <f aca="false">+VLOOKUP(A2160&amp;B2160,[1]country_org_des!$A$1:$E$1048576,5,0)</f>
        <v>FTL||Supplier_94||Plant_15||FTL_DE_W-DE_W_1000</v>
      </c>
      <c r="N2160" s="4" t="n">
        <f aca="false">+FIND("FTL",M2160,2)+4</f>
        <v>33</v>
      </c>
      <c r="O2160" s="0" t="n">
        <f aca="false">+FIND("-",M2160)</f>
        <v>37</v>
      </c>
      <c r="P2160" s="0" t="n">
        <f aca="false">+LEN(M2160)</f>
        <v>46</v>
      </c>
      <c r="Q2160" s="0" t="str">
        <f aca="false">+RIGHT(M2160,P2160-O2160)</f>
        <v>DE_W_1000</v>
      </c>
      <c r="R2160" s="0" t="n">
        <f aca="false">+LEN(M2160)-LEN(SUBSTITUTE(M2160,"_",""))</f>
        <v>6</v>
      </c>
      <c r="S2160" s="0" t="n">
        <f aca="false">+FIND("!",T2160)</f>
        <v>42</v>
      </c>
      <c r="T2160" s="0" t="str">
        <f aca="false">+SUBSTITUTE(M2160,"_","!",R2160)</f>
        <v>FTL||Supplier_94||Plant_15||FTL_DE_W-DE_W!1000</v>
      </c>
    </row>
    <row r="2161" customFormat="false" ht="12.8" hidden="true" customHeight="false" outlineLevel="0" collapsed="false">
      <c r="A2161" s="0" t="s">
        <v>982</v>
      </c>
      <c r="B2161" s="0" t="s">
        <v>2047</v>
      </c>
      <c r="C2161" s="0" t="s">
        <v>2395</v>
      </c>
      <c r="D2161" s="0" t="n">
        <v>7200</v>
      </c>
      <c r="E2161" s="4" t="str">
        <f aca="false">+LEFT(RIGHT(M2161,P2161-N2161+1),O2161-N2161)</f>
        <v>DE_W</v>
      </c>
      <c r="F2161" s="4" t="str">
        <f aca="false">+RIGHT(LEFT(M2161,S2161-1),S2161-O2161-1)</f>
        <v>DE_W</v>
      </c>
      <c r="G2161" s="4" t="n">
        <f aca="false">+D2161*VLOOKUP(C2161,[1]commodities!A$1:H$1048576,2,0)</f>
        <v>11.92000032</v>
      </c>
      <c r="H2161" s="4" t="n">
        <f aca="false">+$D2161*VLOOKUP(C2161,[1]commodities!A$1:H$1048576,3,0)</f>
        <v>0.03413232</v>
      </c>
      <c r="I2161" s="4" t="n">
        <f aca="false">+G2161/K2161</f>
        <v>11.92000032</v>
      </c>
      <c r="J2161" s="4" t="n">
        <f aca="false">+H2161/K2161</f>
        <v>0.03413232</v>
      </c>
      <c r="K2161" s="4" t="n">
        <f aca="false">+ROUNDUP(MAX(G2161/12000,H2161/51,1),0)</f>
        <v>1</v>
      </c>
      <c r="L2161" s="4" t="n">
        <f aca="false">+RANDBETWEEN(1,5)</f>
        <v>4</v>
      </c>
      <c r="M2161" s="4" t="str">
        <f aca="false">+VLOOKUP(A2161&amp;B2161,[1]country_org_des!$A$1:$E$1048576,5,0)</f>
        <v>FTL||Supplier_94||Plant_15||FTL_DE_W-DE_W_1000</v>
      </c>
      <c r="N2161" s="4" t="n">
        <f aca="false">+FIND("FTL",M2161,2)+4</f>
        <v>33</v>
      </c>
      <c r="O2161" s="0" t="n">
        <f aca="false">+FIND("-",M2161)</f>
        <v>37</v>
      </c>
      <c r="P2161" s="0" t="n">
        <f aca="false">+LEN(M2161)</f>
        <v>46</v>
      </c>
      <c r="Q2161" s="0" t="str">
        <f aca="false">+RIGHT(M2161,P2161-O2161)</f>
        <v>DE_W_1000</v>
      </c>
      <c r="R2161" s="0" t="n">
        <f aca="false">+LEN(M2161)-LEN(SUBSTITUTE(M2161,"_",""))</f>
        <v>6</v>
      </c>
      <c r="S2161" s="0" t="n">
        <f aca="false">+FIND("!",T2161)</f>
        <v>42</v>
      </c>
      <c r="T2161" s="0" t="str">
        <f aca="false">+SUBSTITUTE(M2161,"_","!",R2161)</f>
        <v>FTL||Supplier_94||Plant_15||FTL_DE_W-DE_W!1000</v>
      </c>
    </row>
    <row r="2162" customFormat="false" ht="12.8" hidden="true" customHeight="false" outlineLevel="0" collapsed="false">
      <c r="A2162" s="0" t="s">
        <v>982</v>
      </c>
      <c r="B2162" s="0" t="s">
        <v>2047</v>
      </c>
      <c r="C2162" s="0" t="s">
        <v>2396</v>
      </c>
      <c r="D2162" s="0" t="n">
        <v>1200</v>
      </c>
      <c r="E2162" s="4" t="str">
        <f aca="false">+LEFT(RIGHT(M2162,P2162-N2162+1),O2162-N2162)</f>
        <v>DE_W</v>
      </c>
      <c r="F2162" s="4" t="str">
        <f aca="false">+RIGHT(LEFT(M2162,S2162-1),S2162-O2162-1)</f>
        <v>DE_W</v>
      </c>
      <c r="G2162" s="4" t="n">
        <f aca="false">+D2162*VLOOKUP(C2162,[1]commodities!A$1:H$1048576,2,0)</f>
        <v>4.05</v>
      </c>
      <c r="H2162" s="4" t="n">
        <f aca="false">+$D2162*VLOOKUP(C2162,[1]commodities!A$1:H$1048576,3,0)</f>
        <v>0.01764</v>
      </c>
      <c r="I2162" s="4" t="n">
        <f aca="false">+G2162/K2162</f>
        <v>4.05</v>
      </c>
      <c r="J2162" s="4" t="n">
        <f aca="false">+H2162/K2162</f>
        <v>0.01764</v>
      </c>
      <c r="K2162" s="4" t="n">
        <f aca="false">+ROUNDUP(MAX(G2162/12000,H2162/51,1),0)</f>
        <v>1</v>
      </c>
      <c r="L2162" s="4" t="n">
        <f aca="false">+RANDBETWEEN(1,5)</f>
        <v>1</v>
      </c>
      <c r="M2162" s="4" t="str">
        <f aca="false">+VLOOKUP(A2162&amp;B2162,[1]country_org_des!$A$1:$E$1048576,5,0)</f>
        <v>FTL||Supplier_94||Plant_15||FTL_DE_W-DE_W_1000</v>
      </c>
      <c r="N2162" s="4" t="n">
        <f aca="false">+FIND("FTL",M2162,2)+4</f>
        <v>33</v>
      </c>
      <c r="O2162" s="0" t="n">
        <f aca="false">+FIND("-",M2162)</f>
        <v>37</v>
      </c>
      <c r="P2162" s="0" t="n">
        <f aca="false">+LEN(M2162)</f>
        <v>46</v>
      </c>
      <c r="Q2162" s="0" t="str">
        <f aca="false">+RIGHT(M2162,P2162-O2162)</f>
        <v>DE_W_1000</v>
      </c>
      <c r="R2162" s="0" t="n">
        <f aca="false">+LEN(M2162)-LEN(SUBSTITUTE(M2162,"_",""))</f>
        <v>6</v>
      </c>
      <c r="S2162" s="0" t="n">
        <f aca="false">+FIND("!",T2162)</f>
        <v>42</v>
      </c>
      <c r="T2162" s="0" t="str">
        <f aca="false">+SUBSTITUTE(M2162,"_","!",R2162)</f>
        <v>FTL||Supplier_94||Plant_15||FTL_DE_W-DE_W!1000</v>
      </c>
    </row>
    <row r="2163" customFormat="false" ht="12.8" hidden="true" customHeight="false" outlineLevel="0" collapsed="false">
      <c r="A2163" s="0" t="s">
        <v>982</v>
      </c>
      <c r="B2163" s="0" t="s">
        <v>2047</v>
      </c>
      <c r="C2163" s="0" t="s">
        <v>2397</v>
      </c>
      <c r="D2163" s="0" t="n">
        <v>6400</v>
      </c>
      <c r="E2163" s="4" t="str">
        <f aca="false">+LEFT(RIGHT(M2163,P2163-N2163+1),O2163-N2163)</f>
        <v>DE_W</v>
      </c>
      <c r="F2163" s="4" t="str">
        <f aca="false">+RIGHT(LEFT(M2163,S2163-1),S2163-O2163-1)</f>
        <v>DE_W</v>
      </c>
      <c r="G2163" s="4" t="n">
        <f aca="false">+D2163*VLOOKUP(C2163,[1]commodities!A$1:H$1048576,2,0)</f>
        <v>24.72</v>
      </c>
      <c r="H2163" s="4" t="n">
        <f aca="false">+$D2163*VLOOKUP(C2163,[1]commodities!A$1:H$1048576,3,0)</f>
        <v>0.03317632</v>
      </c>
      <c r="I2163" s="4" t="n">
        <f aca="false">+G2163/K2163</f>
        <v>24.72</v>
      </c>
      <c r="J2163" s="4" t="n">
        <f aca="false">+H2163/K2163</f>
        <v>0.03317632</v>
      </c>
      <c r="K2163" s="4" t="n">
        <f aca="false">+ROUNDUP(MAX(G2163/12000,H2163/51,1),0)</f>
        <v>1</v>
      </c>
      <c r="L2163" s="4" t="n">
        <f aca="false">+RANDBETWEEN(1,5)</f>
        <v>2</v>
      </c>
      <c r="M2163" s="4" t="str">
        <f aca="false">+VLOOKUP(A2163&amp;B2163,[1]country_org_des!$A$1:$E$1048576,5,0)</f>
        <v>FTL||Supplier_94||Plant_15||FTL_DE_W-DE_W_1000</v>
      </c>
      <c r="N2163" s="4" t="n">
        <f aca="false">+FIND("FTL",M2163,2)+4</f>
        <v>33</v>
      </c>
      <c r="O2163" s="0" t="n">
        <f aca="false">+FIND("-",M2163)</f>
        <v>37</v>
      </c>
      <c r="P2163" s="0" t="n">
        <f aca="false">+LEN(M2163)</f>
        <v>46</v>
      </c>
      <c r="Q2163" s="0" t="str">
        <f aca="false">+RIGHT(M2163,P2163-O2163)</f>
        <v>DE_W_1000</v>
      </c>
      <c r="R2163" s="0" t="n">
        <f aca="false">+LEN(M2163)-LEN(SUBSTITUTE(M2163,"_",""))</f>
        <v>6</v>
      </c>
      <c r="S2163" s="0" t="n">
        <f aca="false">+FIND("!",T2163)</f>
        <v>42</v>
      </c>
      <c r="T2163" s="0" t="str">
        <f aca="false">+SUBSTITUTE(M2163,"_","!",R2163)</f>
        <v>FTL||Supplier_94||Plant_15||FTL_DE_W-DE_W!1000</v>
      </c>
    </row>
    <row r="2164" customFormat="false" ht="12.8" hidden="true" customHeight="false" outlineLevel="0" collapsed="false">
      <c r="A2164" s="0" t="s">
        <v>2398</v>
      </c>
      <c r="B2164" s="0" t="s">
        <v>2047</v>
      </c>
      <c r="C2164" s="0" t="s">
        <v>2399</v>
      </c>
      <c r="D2164" s="0" t="n">
        <v>560</v>
      </c>
      <c r="E2164" s="4" t="str">
        <f aca="false">+LEFT(RIGHT(M2164,P2164-N2164+1),O2164-N2164)</f>
        <v>DE_W</v>
      </c>
      <c r="F2164" s="4" t="str">
        <f aca="false">+RIGHT(LEFT(M2164,S2164-1),S2164-O2164-1)</f>
        <v>DE_W</v>
      </c>
      <c r="G2164" s="4" t="n">
        <f aca="false">+D2164*VLOOKUP(C2164,[1]commodities!A$1:H$1048576,2,0)</f>
        <v>42.320000016</v>
      </c>
      <c r="H2164" s="4" t="n">
        <f aca="false">+$D2164*VLOOKUP(C2164,[1]commodities!A$1:H$1048576,3,0)</f>
        <v>0.14112</v>
      </c>
      <c r="I2164" s="4" t="n">
        <f aca="false">+G2164/K2164</f>
        <v>42.320000016</v>
      </c>
      <c r="J2164" s="4" t="n">
        <f aca="false">+H2164/K2164</f>
        <v>0.14112</v>
      </c>
      <c r="K2164" s="4" t="n">
        <f aca="false">+ROUNDUP(MAX(G2164/12000,H2164/51,1),0)</f>
        <v>1</v>
      </c>
      <c r="L2164" s="4" t="n">
        <f aca="false">+RANDBETWEEN(1,5)</f>
        <v>3</v>
      </c>
      <c r="M2164" s="4" t="str">
        <f aca="false">+VLOOKUP(A2164&amp;B2164,[1]country_org_des!$A$1:$E$1048576,5,0)</f>
        <v>FTL||Supplier_206||Plant_15||FTL_DE_W-DE_W_1000</v>
      </c>
      <c r="N2164" s="4" t="n">
        <f aca="false">+FIND("FTL",M2164,2)+4</f>
        <v>34</v>
      </c>
      <c r="O2164" s="0" t="n">
        <f aca="false">+FIND("-",M2164)</f>
        <v>38</v>
      </c>
      <c r="P2164" s="0" t="n">
        <f aca="false">+LEN(M2164)</f>
        <v>47</v>
      </c>
      <c r="Q2164" s="0" t="str">
        <f aca="false">+RIGHT(M2164,P2164-O2164)</f>
        <v>DE_W_1000</v>
      </c>
      <c r="R2164" s="0" t="n">
        <f aca="false">+LEN(M2164)-LEN(SUBSTITUTE(M2164,"_",""))</f>
        <v>6</v>
      </c>
      <c r="S2164" s="0" t="n">
        <f aca="false">+FIND("!",T2164)</f>
        <v>43</v>
      </c>
      <c r="T2164" s="0" t="str">
        <f aca="false">+SUBSTITUTE(M2164,"_","!",R2164)</f>
        <v>FTL||Supplier_206||Plant_15||FTL_DE_W-DE_W!1000</v>
      </c>
    </row>
    <row r="2165" customFormat="false" ht="12.8" hidden="true" customHeight="false" outlineLevel="0" collapsed="false">
      <c r="A2165" s="0" t="s">
        <v>2398</v>
      </c>
      <c r="B2165" s="0" t="s">
        <v>2047</v>
      </c>
      <c r="C2165" s="0" t="s">
        <v>2400</v>
      </c>
      <c r="D2165" s="0" t="n">
        <v>490</v>
      </c>
      <c r="E2165" s="4" t="str">
        <f aca="false">+LEFT(RIGHT(M2165,P2165-N2165+1),O2165-N2165)</f>
        <v>DE_W</v>
      </c>
      <c r="F2165" s="4" t="str">
        <f aca="false">+RIGHT(LEFT(M2165,S2165-1),S2165-O2165-1)</f>
        <v>DE_W</v>
      </c>
      <c r="G2165" s="4" t="n">
        <f aca="false">+D2165*VLOOKUP(C2165,[1]commodities!A$1:H$1048576,2,0)</f>
        <v>37.030000014</v>
      </c>
      <c r="H2165" s="4" t="n">
        <f aca="false">+$D2165*VLOOKUP(C2165,[1]commodities!A$1:H$1048576,3,0)</f>
        <v>0.12348</v>
      </c>
      <c r="I2165" s="4" t="n">
        <f aca="false">+G2165/K2165</f>
        <v>37.030000014</v>
      </c>
      <c r="J2165" s="4" t="n">
        <f aca="false">+H2165/K2165</f>
        <v>0.12348</v>
      </c>
      <c r="K2165" s="4" t="n">
        <f aca="false">+ROUNDUP(MAX(G2165/12000,H2165/51,1),0)</f>
        <v>1</v>
      </c>
      <c r="L2165" s="4" t="n">
        <f aca="false">+RANDBETWEEN(1,5)</f>
        <v>1</v>
      </c>
      <c r="M2165" s="4" t="str">
        <f aca="false">+VLOOKUP(A2165&amp;B2165,[1]country_org_des!$A$1:$E$1048576,5,0)</f>
        <v>FTL||Supplier_206||Plant_15||FTL_DE_W-DE_W_1000</v>
      </c>
      <c r="N2165" s="4" t="n">
        <f aca="false">+FIND("FTL",M2165,2)+4</f>
        <v>34</v>
      </c>
      <c r="O2165" s="0" t="n">
        <f aca="false">+FIND("-",M2165)</f>
        <v>38</v>
      </c>
      <c r="P2165" s="0" t="n">
        <f aca="false">+LEN(M2165)</f>
        <v>47</v>
      </c>
      <c r="Q2165" s="0" t="str">
        <f aca="false">+RIGHT(M2165,P2165-O2165)</f>
        <v>DE_W_1000</v>
      </c>
      <c r="R2165" s="0" t="n">
        <f aca="false">+LEN(M2165)-LEN(SUBSTITUTE(M2165,"_",""))</f>
        <v>6</v>
      </c>
      <c r="S2165" s="0" t="n">
        <f aca="false">+FIND("!",T2165)</f>
        <v>43</v>
      </c>
      <c r="T2165" s="0" t="str">
        <f aca="false">+SUBSTITUTE(M2165,"_","!",R2165)</f>
        <v>FTL||Supplier_206||Plant_15||FTL_DE_W-DE_W!1000</v>
      </c>
    </row>
    <row r="2166" customFormat="false" ht="12.8" hidden="true" customHeight="false" outlineLevel="0" collapsed="false">
      <c r="A2166" s="0" t="s">
        <v>2398</v>
      </c>
      <c r="B2166" s="0" t="s">
        <v>2047</v>
      </c>
      <c r="C2166" s="0" t="s">
        <v>2401</v>
      </c>
      <c r="D2166" s="0" t="n">
        <v>100</v>
      </c>
      <c r="E2166" s="4" t="str">
        <f aca="false">+LEFT(RIGHT(M2166,P2166-N2166+1),O2166-N2166)</f>
        <v>DE_W</v>
      </c>
      <c r="F2166" s="4" t="str">
        <f aca="false">+RIGHT(LEFT(M2166,S2166-1),S2166-O2166-1)</f>
        <v>DE_W</v>
      </c>
      <c r="G2166" s="4" t="n">
        <f aca="false">+D2166*VLOOKUP(C2166,[1]commodities!A$1:H$1048576,2,0)</f>
        <v>17.4</v>
      </c>
      <c r="H2166" s="4" t="n">
        <f aca="false">+$D2166*VLOOKUP(C2166,[1]commodities!A$1:H$1048576,3,0)</f>
        <v>0.06586272</v>
      </c>
      <c r="I2166" s="4" t="n">
        <f aca="false">+G2166/K2166</f>
        <v>17.4</v>
      </c>
      <c r="J2166" s="4" t="n">
        <f aca="false">+H2166/K2166</f>
        <v>0.06586272</v>
      </c>
      <c r="K2166" s="4" t="n">
        <f aca="false">+ROUNDUP(MAX(G2166/12000,H2166/51,1),0)</f>
        <v>1</v>
      </c>
      <c r="L2166" s="4" t="n">
        <f aca="false">+RANDBETWEEN(1,5)</f>
        <v>5</v>
      </c>
      <c r="M2166" s="4" t="str">
        <f aca="false">+VLOOKUP(A2166&amp;B2166,[1]country_org_des!$A$1:$E$1048576,5,0)</f>
        <v>FTL||Supplier_206||Plant_15||FTL_DE_W-DE_W_1000</v>
      </c>
      <c r="N2166" s="4" t="n">
        <f aca="false">+FIND("FTL",M2166,2)+4</f>
        <v>34</v>
      </c>
      <c r="O2166" s="0" t="n">
        <f aca="false">+FIND("-",M2166)</f>
        <v>38</v>
      </c>
      <c r="P2166" s="0" t="n">
        <f aca="false">+LEN(M2166)</f>
        <v>47</v>
      </c>
      <c r="Q2166" s="0" t="str">
        <f aca="false">+RIGHT(M2166,P2166-O2166)</f>
        <v>DE_W_1000</v>
      </c>
      <c r="R2166" s="0" t="n">
        <f aca="false">+LEN(M2166)-LEN(SUBSTITUTE(M2166,"_",""))</f>
        <v>6</v>
      </c>
      <c r="S2166" s="0" t="n">
        <f aca="false">+FIND("!",T2166)</f>
        <v>43</v>
      </c>
      <c r="T2166" s="0" t="str">
        <f aca="false">+SUBSTITUTE(M2166,"_","!",R2166)</f>
        <v>FTL||Supplier_206||Plant_15||FTL_DE_W-DE_W!1000</v>
      </c>
    </row>
    <row r="2167" customFormat="false" ht="12.8" hidden="true" customHeight="false" outlineLevel="0" collapsed="false">
      <c r="A2167" s="0" t="s">
        <v>2402</v>
      </c>
      <c r="B2167" s="0" t="s">
        <v>2047</v>
      </c>
      <c r="C2167" s="0" t="s">
        <v>2403</v>
      </c>
      <c r="D2167" s="0" t="n">
        <v>20000</v>
      </c>
      <c r="E2167" s="4" t="str">
        <f aca="false">+LEFT(RIGHT(M2167,P2167-N2167+1),O2167-N2167)</f>
        <v>DE_W</v>
      </c>
      <c r="F2167" s="4" t="str">
        <f aca="false">+RIGHT(LEFT(M2167,S2167-1),S2167-O2167-1)</f>
        <v>DE_W</v>
      </c>
      <c r="G2167" s="4" t="n">
        <f aca="false">+D2167*VLOOKUP(C2167,[1]commodities!A$1:H$1048576,2,0)</f>
        <v>18.4</v>
      </c>
      <c r="H2167" s="4" t="n">
        <f aca="false">+$D2167*VLOOKUP(C2167,[1]commodities!A$1:H$1048576,3,0)</f>
        <v>0.065862</v>
      </c>
      <c r="I2167" s="4" t="n">
        <f aca="false">+G2167/K2167</f>
        <v>18.4</v>
      </c>
      <c r="J2167" s="4" t="n">
        <f aca="false">+H2167/K2167</f>
        <v>0.065862</v>
      </c>
      <c r="K2167" s="4" t="n">
        <f aca="false">+ROUNDUP(MAX(G2167/12000,H2167/51,1),0)</f>
        <v>1</v>
      </c>
      <c r="L2167" s="4" t="n">
        <f aca="false">+RANDBETWEEN(1,5)</f>
        <v>1</v>
      </c>
      <c r="M2167" s="4" t="str">
        <f aca="false">+VLOOKUP(A2167&amp;B2167,[1]country_org_des!$A$1:$E$1048576,5,0)</f>
        <v>FTL||Supplier_195||Plant_15||FTL_DE_W-DE_W_500</v>
      </c>
      <c r="N2167" s="4" t="n">
        <f aca="false">+FIND("FTL",M2167,2)+4</f>
        <v>34</v>
      </c>
      <c r="O2167" s="0" t="n">
        <f aca="false">+FIND("-",M2167)</f>
        <v>38</v>
      </c>
      <c r="P2167" s="0" t="n">
        <f aca="false">+LEN(M2167)</f>
        <v>46</v>
      </c>
      <c r="Q2167" s="0" t="str">
        <f aca="false">+RIGHT(M2167,P2167-O2167)</f>
        <v>DE_W_500</v>
      </c>
      <c r="R2167" s="0" t="n">
        <f aca="false">+LEN(M2167)-LEN(SUBSTITUTE(M2167,"_",""))</f>
        <v>6</v>
      </c>
      <c r="S2167" s="0" t="n">
        <f aca="false">+FIND("!",T2167)</f>
        <v>43</v>
      </c>
      <c r="T2167" s="0" t="str">
        <f aca="false">+SUBSTITUTE(M2167,"_","!",R2167)</f>
        <v>FTL||Supplier_195||Plant_15||FTL_DE_W-DE_W!500</v>
      </c>
    </row>
    <row r="2168" customFormat="false" ht="12.8" hidden="true" customHeight="false" outlineLevel="0" collapsed="false">
      <c r="A2168" s="0" t="s">
        <v>2402</v>
      </c>
      <c r="B2168" s="0" t="s">
        <v>2047</v>
      </c>
      <c r="C2168" s="0" t="s">
        <v>2404</v>
      </c>
      <c r="D2168" s="0" t="n">
        <v>12000</v>
      </c>
      <c r="E2168" s="4" t="str">
        <f aca="false">+LEFT(RIGHT(M2168,P2168-N2168+1),O2168-N2168)</f>
        <v>DE_W</v>
      </c>
      <c r="F2168" s="4" t="str">
        <f aca="false">+RIGHT(LEFT(M2168,S2168-1),S2168-O2168-1)</f>
        <v>DE_W</v>
      </c>
      <c r="G2168" s="4" t="n">
        <f aca="false">+D2168*VLOOKUP(C2168,[1]commodities!A$1:H$1048576,2,0)</f>
        <v>58.8</v>
      </c>
      <c r="H2168" s="4" t="n">
        <f aca="false">+$D2168*VLOOKUP(C2168,[1]commodities!A$1:H$1048576,3,0)</f>
        <v>0.1975884</v>
      </c>
      <c r="I2168" s="4" t="n">
        <f aca="false">+G2168/K2168</f>
        <v>58.8</v>
      </c>
      <c r="J2168" s="4" t="n">
        <f aca="false">+H2168/K2168</f>
        <v>0.1975884</v>
      </c>
      <c r="K2168" s="4" t="n">
        <f aca="false">+ROUNDUP(MAX(G2168/12000,H2168/51,1),0)</f>
        <v>1</v>
      </c>
      <c r="L2168" s="4" t="n">
        <f aca="false">+RANDBETWEEN(1,5)</f>
        <v>1</v>
      </c>
      <c r="M2168" s="4" t="str">
        <f aca="false">+VLOOKUP(A2168&amp;B2168,[1]country_org_des!$A$1:$E$1048576,5,0)</f>
        <v>FTL||Supplier_195||Plant_15||FTL_DE_W-DE_W_500</v>
      </c>
      <c r="N2168" s="4" t="n">
        <f aca="false">+FIND("FTL",M2168,2)+4</f>
        <v>34</v>
      </c>
      <c r="O2168" s="0" t="n">
        <f aca="false">+FIND("-",M2168)</f>
        <v>38</v>
      </c>
      <c r="P2168" s="0" t="n">
        <f aca="false">+LEN(M2168)</f>
        <v>46</v>
      </c>
      <c r="Q2168" s="0" t="str">
        <f aca="false">+RIGHT(M2168,P2168-O2168)</f>
        <v>DE_W_500</v>
      </c>
      <c r="R2168" s="0" t="n">
        <f aca="false">+LEN(M2168)-LEN(SUBSTITUTE(M2168,"_",""))</f>
        <v>6</v>
      </c>
      <c r="S2168" s="0" t="n">
        <f aca="false">+FIND("!",T2168)</f>
        <v>43</v>
      </c>
      <c r="T2168" s="0" t="str">
        <f aca="false">+SUBSTITUTE(M2168,"_","!",R2168)</f>
        <v>FTL||Supplier_195||Plant_15||FTL_DE_W-DE_W!500</v>
      </c>
    </row>
    <row r="2169" customFormat="false" ht="12.8" hidden="true" customHeight="false" outlineLevel="0" collapsed="false">
      <c r="A2169" s="0" t="s">
        <v>227</v>
      </c>
      <c r="B2169" s="0" t="s">
        <v>2047</v>
      </c>
      <c r="C2169" s="0" t="s">
        <v>2405</v>
      </c>
      <c r="D2169" s="0" t="n">
        <v>320</v>
      </c>
      <c r="E2169" s="4" t="str">
        <f aca="false">+LEFT(RIGHT(M2169,P2169-N2169+1),O2169-N2169)</f>
        <v>DE_W</v>
      </c>
      <c r="F2169" s="4" t="str">
        <f aca="false">+RIGHT(LEFT(M2169,S2169-1),S2169-O2169-1)</f>
        <v>DE_W</v>
      </c>
      <c r="G2169" s="4" t="n">
        <f aca="false">+D2169*VLOOKUP(C2169,[1]commodities!A$1:H$1048576,2,0)</f>
        <v>180.04</v>
      </c>
      <c r="H2169" s="4" t="n">
        <f aca="false">+$D2169*VLOOKUP(C2169,[1]commodities!A$1:H$1048576,3,0)</f>
        <v>0.3648</v>
      </c>
      <c r="I2169" s="4" t="n">
        <f aca="false">+G2169/K2169</f>
        <v>180.04</v>
      </c>
      <c r="J2169" s="4" t="n">
        <f aca="false">+H2169/K2169</f>
        <v>0.3648</v>
      </c>
      <c r="K2169" s="4" t="n">
        <f aca="false">+ROUNDUP(MAX(G2169/12000,H2169/51,1),0)</f>
        <v>1</v>
      </c>
      <c r="L2169" s="4" t="n">
        <f aca="false">+RANDBETWEEN(1,5)</f>
        <v>5</v>
      </c>
      <c r="M2169" s="4" t="str">
        <f aca="false">+VLOOKUP(A2169&amp;B2169,[1]country_org_des!$A$1:$E$1048576,5,0)</f>
        <v>FTL||Supplier_102||Plant_15||FTL_DE_W-DE_W_500</v>
      </c>
      <c r="N2169" s="4" t="n">
        <f aca="false">+FIND("FTL",M2169,2)+4</f>
        <v>34</v>
      </c>
      <c r="O2169" s="0" t="n">
        <f aca="false">+FIND("-",M2169)</f>
        <v>38</v>
      </c>
      <c r="P2169" s="0" t="n">
        <f aca="false">+LEN(M2169)</f>
        <v>46</v>
      </c>
      <c r="Q2169" s="0" t="str">
        <f aca="false">+RIGHT(M2169,P2169-O2169)</f>
        <v>DE_W_500</v>
      </c>
      <c r="R2169" s="0" t="n">
        <f aca="false">+LEN(M2169)-LEN(SUBSTITUTE(M2169,"_",""))</f>
        <v>6</v>
      </c>
      <c r="S2169" s="0" t="n">
        <f aca="false">+FIND("!",T2169)</f>
        <v>43</v>
      </c>
      <c r="T2169" s="0" t="str">
        <f aca="false">+SUBSTITUTE(M2169,"_","!",R2169)</f>
        <v>FTL||Supplier_102||Plant_15||FTL_DE_W-DE_W!500</v>
      </c>
    </row>
    <row r="2170" customFormat="false" ht="12.8" hidden="true" customHeight="false" outlineLevel="0" collapsed="false">
      <c r="A2170" s="0" t="s">
        <v>227</v>
      </c>
      <c r="B2170" s="0" t="s">
        <v>2047</v>
      </c>
      <c r="C2170" s="0" t="s">
        <v>2406</v>
      </c>
      <c r="D2170" s="0" t="n">
        <v>5208</v>
      </c>
      <c r="E2170" s="4" t="str">
        <f aca="false">+LEFT(RIGHT(M2170,P2170-N2170+1),O2170-N2170)</f>
        <v>DE_W</v>
      </c>
      <c r="F2170" s="4" t="str">
        <f aca="false">+RIGHT(LEFT(M2170,S2170-1),S2170-O2170-1)</f>
        <v>DE_W</v>
      </c>
      <c r="G2170" s="4" t="n">
        <f aca="false">+D2170*VLOOKUP(C2170,[1]commodities!A$1:H$1048576,2,0)</f>
        <v>17828.160000252</v>
      </c>
      <c r="H2170" s="4" t="n">
        <f aca="false">+$D2170*VLOOKUP(C2170,[1]commodities!A$1:H$1048576,3,0)</f>
        <v>100.7999999496</v>
      </c>
      <c r="I2170" s="4" t="n">
        <f aca="false">+G2170/K2170</f>
        <v>8914.080000126</v>
      </c>
      <c r="J2170" s="4" t="n">
        <f aca="false">+H2170/K2170</f>
        <v>50.3999999748</v>
      </c>
      <c r="K2170" s="4" t="n">
        <f aca="false">+ROUNDUP(MAX(G2170/12000,H2170/51,1),0)</f>
        <v>2</v>
      </c>
      <c r="L2170" s="4" t="n">
        <f aca="false">+RANDBETWEEN(1,5)</f>
        <v>5</v>
      </c>
      <c r="M2170" s="4" t="str">
        <f aca="false">+VLOOKUP(A2170&amp;B2170,[1]country_org_des!$A$1:$E$1048576,5,0)</f>
        <v>FTL||Supplier_102||Plant_15||FTL_DE_W-DE_W_500</v>
      </c>
      <c r="N2170" s="4" t="n">
        <f aca="false">+FIND("FTL",M2170,2)+4</f>
        <v>34</v>
      </c>
      <c r="O2170" s="0" t="n">
        <f aca="false">+FIND("-",M2170)</f>
        <v>38</v>
      </c>
      <c r="P2170" s="0" t="n">
        <f aca="false">+LEN(M2170)</f>
        <v>46</v>
      </c>
      <c r="Q2170" s="0" t="str">
        <f aca="false">+RIGHT(M2170,P2170-O2170)</f>
        <v>DE_W_500</v>
      </c>
      <c r="R2170" s="0" t="n">
        <f aca="false">+LEN(M2170)-LEN(SUBSTITUTE(M2170,"_",""))</f>
        <v>6</v>
      </c>
      <c r="S2170" s="0" t="n">
        <f aca="false">+FIND("!",T2170)</f>
        <v>43</v>
      </c>
      <c r="T2170" s="0" t="str">
        <f aca="false">+SUBSTITUTE(M2170,"_","!",R2170)</f>
        <v>FTL||Supplier_102||Plant_15||FTL_DE_W-DE_W!500</v>
      </c>
    </row>
    <row r="2171" customFormat="false" ht="12.8" hidden="true" customHeight="false" outlineLevel="0" collapsed="false">
      <c r="A2171" s="0" t="s">
        <v>227</v>
      </c>
      <c r="B2171" s="0" t="s">
        <v>2047</v>
      </c>
      <c r="C2171" s="0" t="s">
        <v>2407</v>
      </c>
      <c r="D2171" s="0" t="n">
        <v>1296</v>
      </c>
      <c r="E2171" s="4" t="str">
        <f aca="false">+LEFT(RIGHT(M2171,P2171-N2171+1),O2171-N2171)</f>
        <v>DE_W</v>
      </c>
      <c r="F2171" s="4" t="str">
        <f aca="false">+RIGHT(LEFT(M2171,S2171-1),S2171-O2171-1)</f>
        <v>DE_W</v>
      </c>
      <c r="G2171" s="4" t="n">
        <f aca="false">+D2171*VLOOKUP(C2171,[1]commodities!A$1:H$1048576,2,0)</f>
        <v>22858.2</v>
      </c>
      <c r="H2171" s="4" t="n">
        <f aca="false">+$D2171*VLOOKUP(C2171,[1]commodities!A$1:H$1048576,3,0)</f>
        <v>155.52</v>
      </c>
      <c r="I2171" s="4" t="n">
        <f aca="false">+G2171/K2171</f>
        <v>5714.55</v>
      </c>
      <c r="J2171" s="4" t="n">
        <f aca="false">+H2171/K2171</f>
        <v>38.88</v>
      </c>
      <c r="K2171" s="4" t="n">
        <f aca="false">+ROUNDUP(MAX(G2171/12000,H2171/51,1),0)</f>
        <v>4</v>
      </c>
      <c r="L2171" s="4" t="n">
        <f aca="false">+RANDBETWEEN(1,5)</f>
        <v>3</v>
      </c>
      <c r="M2171" s="4" t="str">
        <f aca="false">+VLOOKUP(A2171&amp;B2171,[1]country_org_des!$A$1:$E$1048576,5,0)</f>
        <v>FTL||Supplier_102||Plant_15||FTL_DE_W-DE_W_500</v>
      </c>
      <c r="N2171" s="4" t="n">
        <f aca="false">+FIND("FTL",M2171,2)+4</f>
        <v>34</v>
      </c>
      <c r="O2171" s="0" t="n">
        <f aca="false">+FIND("-",M2171)</f>
        <v>38</v>
      </c>
      <c r="P2171" s="0" t="n">
        <f aca="false">+LEN(M2171)</f>
        <v>46</v>
      </c>
      <c r="Q2171" s="0" t="str">
        <f aca="false">+RIGHT(M2171,P2171-O2171)</f>
        <v>DE_W_500</v>
      </c>
      <c r="R2171" s="0" t="n">
        <f aca="false">+LEN(M2171)-LEN(SUBSTITUTE(M2171,"_",""))</f>
        <v>6</v>
      </c>
      <c r="S2171" s="0" t="n">
        <f aca="false">+FIND("!",T2171)</f>
        <v>43</v>
      </c>
      <c r="T2171" s="0" t="str">
        <f aca="false">+SUBSTITUTE(M2171,"_","!",R2171)</f>
        <v>FTL||Supplier_102||Plant_15||FTL_DE_W-DE_W!500</v>
      </c>
    </row>
    <row r="2172" customFormat="false" ht="12.8" hidden="true" customHeight="false" outlineLevel="0" collapsed="false">
      <c r="A2172" s="0" t="s">
        <v>227</v>
      </c>
      <c r="B2172" s="0" t="s">
        <v>2047</v>
      </c>
      <c r="C2172" s="0" t="s">
        <v>2408</v>
      </c>
      <c r="D2172" s="0" t="n">
        <v>1296</v>
      </c>
      <c r="E2172" s="4" t="str">
        <f aca="false">+LEFT(RIGHT(M2172,P2172-N2172+1),O2172-N2172)</f>
        <v>DE_W</v>
      </c>
      <c r="F2172" s="4" t="str">
        <f aca="false">+RIGHT(LEFT(M2172,S2172-1),S2172-O2172-1)</f>
        <v>DE_W</v>
      </c>
      <c r="G2172" s="4" t="n">
        <f aca="false">+D2172*VLOOKUP(C2172,[1]commodities!A$1:H$1048576,2,0)</f>
        <v>23182.2</v>
      </c>
      <c r="H2172" s="4" t="n">
        <f aca="false">+$D2172*VLOOKUP(C2172,[1]commodities!A$1:H$1048576,3,0)</f>
        <v>155.52</v>
      </c>
      <c r="I2172" s="4" t="n">
        <f aca="false">+G2172/K2172</f>
        <v>5795.55</v>
      </c>
      <c r="J2172" s="4" t="n">
        <f aca="false">+H2172/K2172</f>
        <v>38.88</v>
      </c>
      <c r="K2172" s="4" t="n">
        <f aca="false">+ROUNDUP(MAX(G2172/12000,H2172/51,1),0)</f>
        <v>4</v>
      </c>
      <c r="L2172" s="4" t="n">
        <f aca="false">+RANDBETWEEN(1,5)</f>
        <v>2</v>
      </c>
      <c r="M2172" s="4" t="str">
        <f aca="false">+VLOOKUP(A2172&amp;B2172,[1]country_org_des!$A$1:$E$1048576,5,0)</f>
        <v>FTL||Supplier_102||Plant_15||FTL_DE_W-DE_W_500</v>
      </c>
      <c r="N2172" s="4" t="n">
        <f aca="false">+FIND("FTL",M2172,2)+4</f>
        <v>34</v>
      </c>
      <c r="O2172" s="0" t="n">
        <f aca="false">+FIND("-",M2172)</f>
        <v>38</v>
      </c>
      <c r="P2172" s="0" t="n">
        <f aca="false">+LEN(M2172)</f>
        <v>46</v>
      </c>
      <c r="Q2172" s="0" t="str">
        <f aca="false">+RIGHT(M2172,P2172-O2172)</f>
        <v>DE_W_500</v>
      </c>
      <c r="R2172" s="0" t="n">
        <f aca="false">+LEN(M2172)-LEN(SUBSTITUTE(M2172,"_",""))</f>
        <v>6</v>
      </c>
      <c r="S2172" s="0" t="n">
        <f aca="false">+FIND("!",T2172)</f>
        <v>43</v>
      </c>
      <c r="T2172" s="0" t="str">
        <f aca="false">+SUBSTITUTE(M2172,"_","!",R2172)</f>
        <v>FTL||Supplier_102||Plant_15||FTL_DE_W-DE_W!500</v>
      </c>
    </row>
    <row r="2173" customFormat="false" ht="12.8" hidden="true" customHeight="false" outlineLevel="0" collapsed="false">
      <c r="A2173" s="0" t="s">
        <v>227</v>
      </c>
      <c r="B2173" s="0" t="s">
        <v>2047</v>
      </c>
      <c r="C2173" s="0" t="s">
        <v>2409</v>
      </c>
      <c r="D2173" s="0" t="n">
        <v>1680</v>
      </c>
      <c r="E2173" s="4" t="str">
        <f aca="false">+LEFT(RIGHT(M2173,P2173-N2173+1),O2173-N2173)</f>
        <v>DE_W</v>
      </c>
      <c r="F2173" s="4" t="str">
        <f aca="false">+RIGHT(LEFT(M2173,S2173-1),S2173-O2173-1)</f>
        <v>DE_W</v>
      </c>
      <c r="G2173" s="4" t="n">
        <f aca="false">+D2173*VLOOKUP(C2173,[1]commodities!A$1:H$1048576,2,0)</f>
        <v>16984.8</v>
      </c>
      <c r="H2173" s="4" t="n">
        <f aca="false">+$D2173*VLOOKUP(C2173,[1]commodities!A$1:H$1048576,3,0)</f>
        <v>100.8</v>
      </c>
      <c r="I2173" s="4" t="n">
        <f aca="false">+G2173/K2173</f>
        <v>8492.4</v>
      </c>
      <c r="J2173" s="4" t="n">
        <f aca="false">+H2173/K2173</f>
        <v>50.4</v>
      </c>
      <c r="K2173" s="4" t="n">
        <f aca="false">+ROUNDUP(MAX(G2173/12000,H2173/51,1),0)</f>
        <v>2</v>
      </c>
      <c r="L2173" s="4" t="n">
        <f aca="false">+RANDBETWEEN(1,5)</f>
        <v>2</v>
      </c>
      <c r="M2173" s="4" t="str">
        <f aca="false">+VLOOKUP(A2173&amp;B2173,[1]country_org_des!$A$1:$E$1048576,5,0)</f>
        <v>FTL||Supplier_102||Plant_15||FTL_DE_W-DE_W_500</v>
      </c>
      <c r="N2173" s="4" t="n">
        <f aca="false">+FIND("FTL",M2173,2)+4</f>
        <v>34</v>
      </c>
      <c r="O2173" s="0" t="n">
        <f aca="false">+FIND("-",M2173)</f>
        <v>38</v>
      </c>
      <c r="P2173" s="0" t="n">
        <f aca="false">+LEN(M2173)</f>
        <v>46</v>
      </c>
      <c r="Q2173" s="0" t="str">
        <f aca="false">+RIGHT(M2173,P2173-O2173)</f>
        <v>DE_W_500</v>
      </c>
      <c r="R2173" s="0" t="n">
        <f aca="false">+LEN(M2173)-LEN(SUBSTITUTE(M2173,"_",""))</f>
        <v>6</v>
      </c>
      <c r="S2173" s="0" t="n">
        <f aca="false">+FIND("!",T2173)</f>
        <v>43</v>
      </c>
      <c r="T2173" s="0" t="str">
        <f aca="false">+SUBSTITUTE(M2173,"_","!",R2173)</f>
        <v>FTL||Supplier_102||Plant_15||FTL_DE_W-DE_W!500</v>
      </c>
    </row>
    <row r="2174" customFormat="false" ht="12.8" hidden="true" customHeight="false" outlineLevel="0" collapsed="false">
      <c r="A2174" s="0" t="s">
        <v>227</v>
      </c>
      <c r="B2174" s="0" t="s">
        <v>2047</v>
      </c>
      <c r="C2174" s="0" t="s">
        <v>2410</v>
      </c>
      <c r="D2174" s="0" t="n">
        <v>660</v>
      </c>
      <c r="E2174" s="4" t="str">
        <f aca="false">+LEFT(RIGHT(M2174,P2174-N2174+1),O2174-N2174)</f>
        <v>DE_W</v>
      </c>
      <c r="F2174" s="4" t="str">
        <f aca="false">+RIGHT(LEFT(M2174,S2174-1),S2174-O2174-1)</f>
        <v>DE_W</v>
      </c>
      <c r="G2174" s="4" t="n">
        <f aca="false">+D2174*VLOOKUP(C2174,[1]commodities!A$1:H$1048576,2,0)</f>
        <v>6672.6</v>
      </c>
      <c r="H2174" s="4" t="n">
        <f aca="false">+$D2174*VLOOKUP(C2174,[1]commodities!A$1:H$1048576,3,0)</f>
        <v>39.6</v>
      </c>
      <c r="I2174" s="4" t="n">
        <f aca="false">+G2174/K2174</f>
        <v>6672.6</v>
      </c>
      <c r="J2174" s="4" t="n">
        <f aca="false">+H2174/K2174</f>
        <v>39.6</v>
      </c>
      <c r="K2174" s="4" t="n">
        <f aca="false">+ROUNDUP(MAX(G2174/12000,H2174/51,1),0)</f>
        <v>1</v>
      </c>
      <c r="L2174" s="4" t="n">
        <f aca="false">+RANDBETWEEN(1,5)</f>
        <v>4</v>
      </c>
      <c r="M2174" s="4" t="str">
        <f aca="false">+VLOOKUP(A2174&amp;B2174,[1]country_org_des!$A$1:$E$1048576,5,0)</f>
        <v>FTL||Supplier_102||Plant_15||FTL_DE_W-DE_W_500</v>
      </c>
      <c r="N2174" s="4" t="n">
        <f aca="false">+FIND("FTL",M2174,2)+4</f>
        <v>34</v>
      </c>
      <c r="O2174" s="0" t="n">
        <f aca="false">+FIND("-",M2174)</f>
        <v>38</v>
      </c>
      <c r="P2174" s="0" t="n">
        <f aca="false">+LEN(M2174)</f>
        <v>46</v>
      </c>
      <c r="Q2174" s="0" t="str">
        <f aca="false">+RIGHT(M2174,P2174-O2174)</f>
        <v>DE_W_500</v>
      </c>
      <c r="R2174" s="0" t="n">
        <f aca="false">+LEN(M2174)-LEN(SUBSTITUTE(M2174,"_",""))</f>
        <v>6</v>
      </c>
      <c r="S2174" s="0" t="n">
        <f aca="false">+FIND("!",T2174)</f>
        <v>43</v>
      </c>
      <c r="T2174" s="0" t="str">
        <f aca="false">+SUBSTITUTE(M2174,"_","!",R2174)</f>
        <v>FTL||Supplier_102||Plant_15||FTL_DE_W-DE_W!500</v>
      </c>
    </row>
    <row r="2175" customFormat="false" ht="12.8" hidden="true" customHeight="false" outlineLevel="0" collapsed="false">
      <c r="A2175" s="0" t="s">
        <v>227</v>
      </c>
      <c r="B2175" s="0" t="s">
        <v>2047</v>
      </c>
      <c r="C2175" s="0" t="s">
        <v>2411</v>
      </c>
      <c r="D2175" s="0" t="n">
        <v>1020</v>
      </c>
      <c r="E2175" s="4" t="str">
        <f aca="false">+LEFT(RIGHT(M2175,P2175-N2175+1),O2175-N2175)</f>
        <v>DE_W</v>
      </c>
      <c r="F2175" s="4" t="str">
        <f aca="false">+RIGHT(LEFT(M2175,S2175-1),S2175-O2175-1)</f>
        <v>DE_W</v>
      </c>
      <c r="G2175" s="4" t="n">
        <f aca="false">+D2175*VLOOKUP(C2175,[1]commodities!A$1:H$1048576,2,0)</f>
        <v>10679.4</v>
      </c>
      <c r="H2175" s="4" t="n">
        <f aca="false">+$D2175*VLOOKUP(C2175,[1]commodities!A$1:H$1048576,3,0)</f>
        <v>61.2</v>
      </c>
      <c r="I2175" s="4" t="n">
        <f aca="false">+G2175/K2175</f>
        <v>5339.7</v>
      </c>
      <c r="J2175" s="4" t="n">
        <f aca="false">+H2175/K2175</f>
        <v>30.6</v>
      </c>
      <c r="K2175" s="4" t="n">
        <f aca="false">+ROUNDUP(MAX(G2175/12000,H2175/51,1),0)</f>
        <v>2</v>
      </c>
      <c r="L2175" s="4" t="n">
        <f aca="false">+RANDBETWEEN(1,5)</f>
        <v>3</v>
      </c>
      <c r="M2175" s="4" t="str">
        <f aca="false">+VLOOKUP(A2175&amp;B2175,[1]country_org_des!$A$1:$E$1048576,5,0)</f>
        <v>FTL||Supplier_102||Plant_15||FTL_DE_W-DE_W_500</v>
      </c>
      <c r="N2175" s="4" t="n">
        <f aca="false">+FIND("FTL",M2175,2)+4</f>
        <v>34</v>
      </c>
      <c r="O2175" s="0" t="n">
        <f aca="false">+FIND("-",M2175)</f>
        <v>38</v>
      </c>
      <c r="P2175" s="0" t="n">
        <f aca="false">+LEN(M2175)</f>
        <v>46</v>
      </c>
      <c r="Q2175" s="0" t="str">
        <f aca="false">+RIGHT(M2175,P2175-O2175)</f>
        <v>DE_W_500</v>
      </c>
      <c r="R2175" s="0" t="n">
        <f aca="false">+LEN(M2175)-LEN(SUBSTITUTE(M2175,"_",""))</f>
        <v>6</v>
      </c>
      <c r="S2175" s="0" t="n">
        <f aca="false">+FIND("!",T2175)</f>
        <v>43</v>
      </c>
      <c r="T2175" s="0" t="str">
        <f aca="false">+SUBSTITUTE(M2175,"_","!",R2175)</f>
        <v>FTL||Supplier_102||Plant_15||FTL_DE_W-DE_W!500</v>
      </c>
    </row>
    <row r="2176" customFormat="false" ht="12.8" hidden="true" customHeight="false" outlineLevel="0" collapsed="false">
      <c r="A2176" s="0" t="s">
        <v>227</v>
      </c>
      <c r="B2176" s="0" t="s">
        <v>2047</v>
      </c>
      <c r="C2176" s="0" t="s">
        <v>2412</v>
      </c>
      <c r="D2176" s="0" t="n">
        <v>20</v>
      </c>
      <c r="E2176" s="4" t="str">
        <f aca="false">+LEFT(RIGHT(M2176,P2176-N2176+1),O2176-N2176)</f>
        <v>DE_W</v>
      </c>
      <c r="F2176" s="4" t="str">
        <f aca="false">+RIGHT(LEFT(M2176,S2176-1),S2176-O2176-1)</f>
        <v>DE_W</v>
      </c>
      <c r="G2176" s="4" t="n">
        <f aca="false">+D2176*VLOOKUP(C2176,[1]commodities!A$1:H$1048576,2,0)</f>
        <v>214.4</v>
      </c>
      <c r="H2176" s="4" t="n">
        <f aca="false">+$D2176*VLOOKUP(C2176,[1]commodities!A$1:H$1048576,3,0)</f>
        <v>1.2</v>
      </c>
      <c r="I2176" s="4" t="n">
        <f aca="false">+G2176/K2176</f>
        <v>214.4</v>
      </c>
      <c r="J2176" s="4" t="n">
        <f aca="false">+H2176/K2176</f>
        <v>1.2</v>
      </c>
      <c r="K2176" s="4" t="n">
        <f aca="false">+ROUNDUP(MAX(G2176/12000,H2176/51,1),0)</f>
        <v>1</v>
      </c>
      <c r="L2176" s="4" t="n">
        <f aca="false">+RANDBETWEEN(1,5)</f>
        <v>4</v>
      </c>
      <c r="M2176" s="4" t="str">
        <f aca="false">+VLOOKUP(A2176&amp;B2176,[1]country_org_des!$A$1:$E$1048576,5,0)</f>
        <v>FTL||Supplier_102||Plant_15||FTL_DE_W-DE_W_500</v>
      </c>
      <c r="N2176" s="4" t="n">
        <f aca="false">+FIND("FTL",M2176,2)+4</f>
        <v>34</v>
      </c>
      <c r="O2176" s="0" t="n">
        <f aca="false">+FIND("-",M2176)</f>
        <v>38</v>
      </c>
      <c r="P2176" s="0" t="n">
        <f aca="false">+LEN(M2176)</f>
        <v>46</v>
      </c>
      <c r="Q2176" s="0" t="str">
        <f aca="false">+RIGHT(M2176,P2176-O2176)</f>
        <v>DE_W_500</v>
      </c>
      <c r="R2176" s="0" t="n">
        <f aca="false">+LEN(M2176)-LEN(SUBSTITUTE(M2176,"_",""))</f>
        <v>6</v>
      </c>
      <c r="S2176" s="0" t="n">
        <f aca="false">+FIND("!",T2176)</f>
        <v>43</v>
      </c>
      <c r="T2176" s="0" t="str">
        <f aca="false">+SUBSTITUTE(M2176,"_","!",R2176)</f>
        <v>FTL||Supplier_102||Plant_15||FTL_DE_W-DE_W!500</v>
      </c>
    </row>
    <row r="2177" customFormat="false" ht="12.8" hidden="true" customHeight="false" outlineLevel="0" collapsed="false">
      <c r="A2177" s="0" t="s">
        <v>227</v>
      </c>
      <c r="B2177" s="0" t="s">
        <v>2047</v>
      </c>
      <c r="C2177" s="0" t="s">
        <v>2413</v>
      </c>
      <c r="D2177" s="0" t="n">
        <v>60</v>
      </c>
      <c r="E2177" s="4" t="str">
        <f aca="false">+LEFT(RIGHT(M2177,P2177-N2177+1),O2177-N2177)</f>
        <v>DE_W</v>
      </c>
      <c r="F2177" s="4" t="str">
        <f aca="false">+RIGHT(LEFT(M2177,S2177-1),S2177-O2177-1)</f>
        <v>DE_W</v>
      </c>
      <c r="G2177" s="4" t="n">
        <f aca="false">+D2177*VLOOKUP(C2177,[1]commodities!A$1:H$1048576,2,0)</f>
        <v>628.2</v>
      </c>
      <c r="H2177" s="4" t="n">
        <f aca="false">+$D2177*VLOOKUP(C2177,[1]commodities!A$1:H$1048576,3,0)</f>
        <v>3.6</v>
      </c>
      <c r="I2177" s="4" t="n">
        <f aca="false">+G2177/K2177</f>
        <v>628.2</v>
      </c>
      <c r="J2177" s="4" t="n">
        <f aca="false">+H2177/K2177</f>
        <v>3.6</v>
      </c>
      <c r="K2177" s="4" t="n">
        <f aca="false">+ROUNDUP(MAX(G2177/12000,H2177/51,1),0)</f>
        <v>1</v>
      </c>
      <c r="L2177" s="4" t="n">
        <f aca="false">+RANDBETWEEN(1,5)</f>
        <v>3</v>
      </c>
      <c r="M2177" s="4" t="str">
        <f aca="false">+VLOOKUP(A2177&amp;B2177,[1]country_org_des!$A$1:$E$1048576,5,0)</f>
        <v>FTL||Supplier_102||Plant_15||FTL_DE_W-DE_W_500</v>
      </c>
      <c r="N2177" s="4" t="n">
        <f aca="false">+FIND("FTL",M2177,2)+4</f>
        <v>34</v>
      </c>
      <c r="O2177" s="0" t="n">
        <f aca="false">+FIND("-",M2177)</f>
        <v>38</v>
      </c>
      <c r="P2177" s="0" t="n">
        <f aca="false">+LEN(M2177)</f>
        <v>46</v>
      </c>
      <c r="Q2177" s="0" t="str">
        <f aca="false">+RIGHT(M2177,P2177-O2177)</f>
        <v>DE_W_500</v>
      </c>
      <c r="R2177" s="0" t="n">
        <f aca="false">+LEN(M2177)-LEN(SUBSTITUTE(M2177,"_",""))</f>
        <v>6</v>
      </c>
      <c r="S2177" s="0" t="n">
        <f aca="false">+FIND("!",T2177)</f>
        <v>43</v>
      </c>
      <c r="T2177" s="0" t="str">
        <f aca="false">+SUBSTITUTE(M2177,"_","!",R2177)</f>
        <v>FTL||Supplier_102||Plant_15||FTL_DE_W-DE_W!500</v>
      </c>
    </row>
    <row r="2178" customFormat="false" ht="12.8" hidden="true" customHeight="false" outlineLevel="0" collapsed="false">
      <c r="A2178" s="0" t="s">
        <v>227</v>
      </c>
      <c r="B2178" s="0" t="s">
        <v>2047</v>
      </c>
      <c r="C2178" s="0" t="s">
        <v>2414</v>
      </c>
      <c r="D2178" s="0" t="n">
        <v>20</v>
      </c>
      <c r="E2178" s="4" t="str">
        <f aca="false">+LEFT(RIGHT(M2178,P2178-N2178+1),O2178-N2178)</f>
        <v>DE_W</v>
      </c>
      <c r="F2178" s="4" t="str">
        <f aca="false">+RIGHT(LEFT(M2178,S2178-1),S2178-O2178-1)</f>
        <v>DE_W</v>
      </c>
      <c r="G2178" s="4" t="n">
        <f aca="false">+D2178*VLOOKUP(C2178,[1]commodities!A$1:H$1048576,2,0)</f>
        <v>214.4</v>
      </c>
      <c r="H2178" s="4" t="n">
        <f aca="false">+$D2178*VLOOKUP(C2178,[1]commodities!A$1:H$1048576,3,0)</f>
        <v>1.2</v>
      </c>
      <c r="I2178" s="4" t="n">
        <f aca="false">+G2178/K2178</f>
        <v>214.4</v>
      </c>
      <c r="J2178" s="4" t="n">
        <f aca="false">+H2178/K2178</f>
        <v>1.2</v>
      </c>
      <c r="K2178" s="4" t="n">
        <f aca="false">+ROUNDUP(MAX(G2178/12000,H2178/51,1),0)</f>
        <v>1</v>
      </c>
      <c r="L2178" s="4" t="n">
        <f aca="false">+RANDBETWEEN(1,5)</f>
        <v>1</v>
      </c>
      <c r="M2178" s="4" t="str">
        <f aca="false">+VLOOKUP(A2178&amp;B2178,[1]country_org_des!$A$1:$E$1048576,5,0)</f>
        <v>FTL||Supplier_102||Plant_15||FTL_DE_W-DE_W_500</v>
      </c>
      <c r="N2178" s="4" t="n">
        <f aca="false">+FIND("FTL",M2178,2)+4</f>
        <v>34</v>
      </c>
      <c r="O2178" s="0" t="n">
        <f aca="false">+FIND("-",M2178)</f>
        <v>38</v>
      </c>
      <c r="P2178" s="0" t="n">
        <f aca="false">+LEN(M2178)</f>
        <v>46</v>
      </c>
      <c r="Q2178" s="0" t="str">
        <f aca="false">+RIGHT(M2178,P2178-O2178)</f>
        <v>DE_W_500</v>
      </c>
      <c r="R2178" s="0" t="n">
        <f aca="false">+LEN(M2178)-LEN(SUBSTITUTE(M2178,"_",""))</f>
        <v>6</v>
      </c>
      <c r="S2178" s="0" t="n">
        <f aca="false">+FIND("!",T2178)</f>
        <v>43</v>
      </c>
      <c r="T2178" s="0" t="str">
        <f aca="false">+SUBSTITUTE(M2178,"_","!",R2178)</f>
        <v>FTL||Supplier_102||Plant_15||FTL_DE_W-DE_W!500</v>
      </c>
    </row>
    <row r="2179" customFormat="false" ht="12.8" hidden="true" customHeight="false" outlineLevel="0" collapsed="false">
      <c r="A2179" s="0" t="s">
        <v>227</v>
      </c>
      <c r="B2179" s="0" t="s">
        <v>2047</v>
      </c>
      <c r="C2179" s="0" t="s">
        <v>2415</v>
      </c>
      <c r="D2179" s="0" t="n">
        <v>620</v>
      </c>
      <c r="E2179" s="4" t="str">
        <f aca="false">+LEFT(RIGHT(M2179,P2179-N2179+1),O2179-N2179)</f>
        <v>DE_W</v>
      </c>
      <c r="F2179" s="4" t="str">
        <f aca="false">+RIGHT(LEFT(M2179,S2179-1),S2179-O2179-1)</f>
        <v>DE_W</v>
      </c>
      <c r="G2179" s="4" t="n">
        <f aca="false">+D2179*VLOOKUP(C2179,[1]commodities!A$1:H$1048576,2,0)</f>
        <v>6646.4</v>
      </c>
      <c r="H2179" s="4" t="n">
        <f aca="false">+$D2179*VLOOKUP(C2179,[1]commodities!A$1:H$1048576,3,0)</f>
        <v>37.2</v>
      </c>
      <c r="I2179" s="4" t="n">
        <f aca="false">+G2179/K2179</f>
        <v>6646.4</v>
      </c>
      <c r="J2179" s="4" t="n">
        <f aca="false">+H2179/K2179</f>
        <v>37.2</v>
      </c>
      <c r="K2179" s="4" t="n">
        <f aca="false">+ROUNDUP(MAX(G2179/12000,H2179/51,1),0)</f>
        <v>1</v>
      </c>
      <c r="L2179" s="4" t="n">
        <f aca="false">+RANDBETWEEN(1,5)</f>
        <v>5</v>
      </c>
      <c r="M2179" s="4" t="str">
        <f aca="false">+VLOOKUP(A2179&amp;B2179,[1]country_org_des!$A$1:$E$1048576,5,0)</f>
        <v>FTL||Supplier_102||Plant_15||FTL_DE_W-DE_W_500</v>
      </c>
      <c r="N2179" s="4" t="n">
        <f aca="false">+FIND("FTL",M2179,2)+4</f>
        <v>34</v>
      </c>
      <c r="O2179" s="0" t="n">
        <f aca="false">+FIND("-",M2179)</f>
        <v>38</v>
      </c>
      <c r="P2179" s="0" t="n">
        <f aca="false">+LEN(M2179)</f>
        <v>46</v>
      </c>
      <c r="Q2179" s="0" t="str">
        <f aca="false">+RIGHT(M2179,P2179-O2179)</f>
        <v>DE_W_500</v>
      </c>
      <c r="R2179" s="0" t="n">
        <f aca="false">+LEN(M2179)-LEN(SUBSTITUTE(M2179,"_",""))</f>
        <v>6</v>
      </c>
      <c r="S2179" s="0" t="n">
        <f aca="false">+FIND("!",T2179)</f>
        <v>43</v>
      </c>
      <c r="T2179" s="0" t="str">
        <f aca="false">+SUBSTITUTE(M2179,"_","!",R2179)</f>
        <v>FTL||Supplier_102||Plant_15||FTL_DE_W-DE_W!500</v>
      </c>
    </row>
    <row r="2180" customFormat="false" ht="12.8" hidden="true" customHeight="false" outlineLevel="0" collapsed="false">
      <c r="A2180" s="0" t="s">
        <v>227</v>
      </c>
      <c r="B2180" s="0" t="s">
        <v>2047</v>
      </c>
      <c r="C2180" s="0" t="s">
        <v>2416</v>
      </c>
      <c r="D2180" s="0" t="n">
        <v>180</v>
      </c>
      <c r="E2180" s="4" t="str">
        <f aca="false">+LEFT(RIGHT(M2180,P2180-N2180+1),O2180-N2180)</f>
        <v>DE_W</v>
      </c>
      <c r="F2180" s="4" t="str">
        <f aca="false">+RIGHT(LEFT(M2180,S2180-1),S2180-O2180-1)</f>
        <v>DE_W</v>
      </c>
      <c r="G2180" s="4" t="n">
        <f aca="false">+D2180*VLOOKUP(C2180,[1]commodities!A$1:H$1048576,2,0)</f>
        <v>1929.6</v>
      </c>
      <c r="H2180" s="4" t="n">
        <f aca="false">+$D2180*VLOOKUP(C2180,[1]commodities!A$1:H$1048576,3,0)</f>
        <v>10.8</v>
      </c>
      <c r="I2180" s="4" t="n">
        <f aca="false">+G2180/K2180</f>
        <v>1929.6</v>
      </c>
      <c r="J2180" s="4" t="n">
        <f aca="false">+H2180/K2180</f>
        <v>10.8</v>
      </c>
      <c r="K2180" s="4" t="n">
        <f aca="false">+ROUNDUP(MAX(G2180/12000,H2180/51,1),0)</f>
        <v>1</v>
      </c>
      <c r="L2180" s="4" t="n">
        <f aca="false">+RANDBETWEEN(1,5)</f>
        <v>2</v>
      </c>
      <c r="M2180" s="4" t="str">
        <f aca="false">+VLOOKUP(A2180&amp;B2180,[1]country_org_des!$A$1:$E$1048576,5,0)</f>
        <v>FTL||Supplier_102||Plant_15||FTL_DE_W-DE_W_500</v>
      </c>
      <c r="N2180" s="4" t="n">
        <f aca="false">+FIND("FTL",M2180,2)+4</f>
        <v>34</v>
      </c>
      <c r="O2180" s="0" t="n">
        <f aca="false">+FIND("-",M2180)</f>
        <v>38</v>
      </c>
      <c r="P2180" s="0" t="n">
        <f aca="false">+LEN(M2180)</f>
        <v>46</v>
      </c>
      <c r="Q2180" s="0" t="str">
        <f aca="false">+RIGHT(M2180,P2180-O2180)</f>
        <v>DE_W_500</v>
      </c>
      <c r="R2180" s="0" t="n">
        <f aca="false">+LEN(M2180)-LEN(SUBSTITUTE(M2180,"_",""))</f>
        <v>6</v>
      </c>
      <c r="S2180" s="0" t="n">
        <f aca="false">+FIND("!",T2180)</f>
        <v>43</v>
      </c>
      <c r="T2180" s="0" t="str">
        <f aca="false">+SUBSTITUTE(M2180,"_","!",R2180)</f>
        <v>FTL||Supplier_102||Plant_15||FTL_DE_W-DE_W!500</v>
      </c>
    </row>
    <row r="2181" customFormat="false" ht="12.8" hidden="true" customHeight="false" outlineLevel="0" collapsed="false">
      <c r="A2181" s="0" t="s">
        <v>227</v>
      </c>
      <c r="B2181" s="0" t="s">
        <v>2047</v>
      </c>
      <c r="C2181" s="0" t="s">
        <v>2417</v>
      </c>
      <c r="D2181" s="0" t="n">
        <v>420</v>
      </c>
      <c r="E2181" s="4" t="str">
        <f aca="false">+LEFT(RIGHT(M2181,P2181-N2181+1),O2181-N2181)</f>
        <v>DE_W</v>
      </c>
      <c r="F2181" s="4" t="str">
        <f aca="false">+RIGHT(LEFT(M2181,S2181-1),S2181-O2181-1)</f>
        <v>DE_W</v>
      </c>
      <c r="G2181" s="4" t="n">
        <f aca="false">+D2181*VLOOKUP(C2181,[1]commodities!A$1:H$1048576,2,0)</f>
        <v>4246.2</v>
      </c>
      <c r="H2181" s="4" t="n">
        <f aca="false">+$D2181*VLOOKUP(C2181,[1]commodities!A$1:H$1048576,3,0)</f>
        <v>25.2</v>
      </c>
      <c r="I2181" s="4" t="n">
        <f aca="false">+G2181/K2181</f>
        <v>4246.2</v>
      </c>
      <c r="J2181" s="4" t="n">
        <f aca="false">+H2181/K2181</f>
        <v>25.2</v>
      </c>
      <c r="K2181" s="4" t="n">
        <f aca="false">+ROUNDUP(MAX(G2181/12000,H2181/51,1),0)</f>
        <v>1</v>
      </c>
      <c r="L2181" s="4" t="n">
        <f aca="false">+RANDBETWEEN(1,5)</f>
        <v>3</v>
      </c>
      <c r="M2181" s="4" t="str">
        <f aca="false">+VLOOKUP(A2181&amp;B2181,[1]country_org_des!$A$1:$E$1048576,5,0)</f>
        <v>FTL||Supplier_102||Plant_15||FTL_DE_W-DE_W_500</v>
      </c>
      <c r="N2181" s="4" t="n">
        <f aca="false">+FIND("FTL",M2181,2)+4</f>
        <v>34</v>
      </c>
      <c r="O2181" s="0" t="n">
        <f aca="false">+FIND("-",M2181)</f>
        <v>38</v>
      </c>
      <c r="P2181" s="0" t="n">
        <f aca="false">+LEN(M2181)</f>
        <v>46</v>
      </c>
      <c r="Q2181" s="0" t="str">
        <f aca="false">+RIGHT(M2181,P2181-O2181)</f>
        <v>DE_W_500</v>
      </c>
      <c r="R2181" s="0" t="n">
        <f aca="false">+LEN(M2181)-LEN(SUBSTITUTE(M2181,"_",""))</f>
        <v>6</v>
      </c>
      <c r="S2181" s="0" t="n">
        <f aca="false">+FIND("!",T2181)</f>
        <v>43</v>
      </c>
      <c r="T2181" s="0" t="str">
        <f aca="false">+SUBSTITUTE(M2181,"_","!",R2181)</f>
        <v>FTL||Supplier_102||Plant_15||FTL_DE_W-DE_W!500</v>
      </c>
    </row>
    <row r="2182" customFormat="false" ht="12.8" hidden="true" customHeight="false" outlineLevel="0" collapsed="false">
      <c r="A2182" s="0" t="s">
        <v>227</v>
      </c>
      <c r="B2182" s="0" t="s">
        <v>2047</v>
      </c>
      <c r="C2182" s="0" t="s">
        <v>2418</v>
      </c>
      <c r="D2182" s="0" t="n">
        <v>40</v>
      </c>
      <c r="E2182" s="4" t="str">
        <f aca="false">+LEFT(RIGHT(M2182,P2182-N2182+1),O2182-N2182)</f>
        <v>DE_W</v>
      </c>
      <c r="F2182" s="4" t="str">
        <f aca="false">+RIGHT(LEFT(M2182,S2182-1),S2182-O2182-1)</f>
        <v>DE_W</v>
      </c>
      <c r="G2182" s="4" t="n">
        <f aca="false">+D2182*VLOOKUP(C2182,[1]commodities!A$1:H$1048576,2,0)</f>
        <v>404.4</v>
      </c>
      <c r="H2182" s="4" t="n">
        <f aca="false">+$D2182*VLOOKUP(C2182,[1]commodities!A$1:H$1048576,3,0)</f>
        <v>2.4</v>
      </c>
      <c r="I2182" s="4" t="n">
        <f aca="false">+G2182/K2182</f>
        <v>404.4</v>
      </c>
      <c r="J2182" s="4" t="n">
        <f aca="false">+H2182/K2182</f>
        <v>2.4</v>
      </c>
      <c r="K2182" s="4" t="n">
        <f aca="false">+ROUNDUP(MAX(G2182/12000,H2182/51,1),0)</f>
        <v>1</v>
      </c>
      <c r="L2182" s="4" t="n">
        <f aca="false">+RANDBETWEEN(1,5)</f>
        <v>4</v>
      </c>
      <c r="M2182" s="4" t="str">
        <f aca="false">+VLOOKUP(A2182&amp;B2182,[1]country_org_des!$A$1:$E$1048576,5,0)</f>
        <v>FTL||Supplier_102||Plant_15||FTL_DE_W-DE_W_500</v>
      </c>
      <c r="N2182" s="4" t="n">
        <f aca="false">+FIND("FTL",M2182,2)+4</f>
        <v>34</v>
      </c>
      <c r="O2182" s="0" t="n">
        <f aca="false">+FIND("-",M2182)</f>
        <v>38</v>
      </c>
      <c r="P2182" s="0" t="n">
        <f aca="false">+LEN(M2182)</f>
        <v>46</v>
      </c>
      <c r="Q2182" s="0" t="str">
        <f aca="false">+RIGHT(M2182,P2182-O2182)</f>
        <v>DE_W_500</v>
      </c>
      <c r="R2182" s="0" t="n">
        <f aca="false">+LEN(M2182)-LEN(SUBSTITUTE(M2182,"_",""))</f>
        <v>6</v>
      </c>
      <c r="S2182" s="0" t="n">
        <f aca="false">+FIND("!",T2182)</f>
        <v>43</v>
      </c>
      <c r="T2182" s="0" t="str">
        <f aca="false">+SUBSTITUTE(M2182,"_","!",R2182)</f>
        <v>FTL||Supplier_102||Plant_15||FTL_DE_W-DE_W!500</v>
      </c>
    </row>
    <row r="2183" customFormat="false" ht="12.8" hidden="true" customHeight="false" outlineLevel="0" collapsed="false">
      <c r="A2183" s="0" t="s">
        <v>227</v>
      </c>
      <c r="B2183" s="0" t="s">
        <v>2047</v>
      </c>
      <c r="C2183" s="0" t="s">
        <v>2419</v>
      </c>
      <c r="D2183" s="0" t="n">
        <v>380</v>
      </c>
      <c r="E2183" s="4" t="str">
        <f aca="false">+LEFT(RIGHT(M2183,P2183-N2183+1),O2183-N2183)</f>
        <v>DE_W</v>
      </c>
      <c r="F2183" s="4" t="str">
        <f aca="false">+RIGHT(LEFT(M2183,S2183-1),S2183-O2183-1)</f>
        <v>DE_W</v>
      </c>
      <c r="G2183" s="4" t="n">
        <f aca="false">+D2183*VLOOKUP(C2183,[1]commodities!A$1:H$1048576,2,0)</f>
        <v>3978.6</v>
      </c>
      <c r="H2183" s="4" t="n">
        <f aca="false">+$D2183*VLOOKUP(C2183,[1]commodities!A$1:H$1048576,3,0)</f>
        <v>22.8</v>
      </c>
      <c r="I2183" s="4" t="n">
        <f aca="false">+G2183/K2183</f>
        <v>3978.6</v>
      </c>
      <c r="J2183" s="4" t="n">
        <f aca="false">+H2183/K2183</f>
        <v>22.8</v>
      </c>
      <c r="K2183" s="4" t="n">
        <f aca="false">+ROUNDUP(MAX(G2183/12000,H2183/51,1),0)</f>
        <v>1</v>
      </c>
      <c r="L2183" s="4" t="n">
        <f aca="false">+RANDBETWEEN(1,5)</f>
        <v>2</v>
      </c>
      <c r="M2183" s="4" t="str">
        <f aca="false">+VLOOKUP(A2183&amp;B2183,[1]country_org_des!$A$1:$E$1048576,5,0)</f>
        <v>FTL||Supplier_102||Plant_15||FTL_DE_W-DE_W_500</v>
      </c>
      <c r="N2183" s="4" t="n">
        <f aca="false">+FIND("FTL",M2183,2)+4</f>
        <v>34</v>
      </c>
      <c r="O2183" s="0" t="n">
        <f aca="false">+FIND("-",M2183)</f>
        <v>38</v>
      </c>
      <c r="P2183" s="0" t="n">
        <f aca="false">+LEN(M2183)</f>
        <v>46</v>
      </c>
      <c r="Q2183" s="0" t="str">
        <f aca="false">+RIGHT(M2183,P2183-O2183)</f>
        <v>DE_W_500</v>
      </c>
      <c r="R2183" s="0" t="n">
        <f aca="false">+LEN(M2183)-LEN(SUBSTITUTE(M2183,"_",""))</f>
        <v>6</v>
      </c>
      <c r="S2183" s="0" t="n">
        <f aca="false">+FIND("!",T2183)</f>
        <v>43</v>
      </c>
      <c r="T2183" s="0" t="str">
        <f aca="false">+SUBSTITUTE(M2183,"_","!",R2183)</f>
        <v>FTL||Supplier_102||Plant_15||FTL_DE_W-DE_W!500</v>
      </c>
    </row>
    <row r="2184" customFormat="false" ht="12.8" hidden="true" customHeight="false" outlineLevel="0" collapsed="false">
      <c r="A2184" s="0" t="s">
        <v>227</v>
      </c>
      <c r="B2184" s="0" t="s">
        <v>2047</v>
      </c>
      <c r="C2184" s="0" t="s">
        <v>2420</v>
      </c>
      <c r="D2184" s="0" t="n">
        <v>100</v>
      </c>
      <c r="E2184" s="4" t="str">
        <f aca="false">+LEFT(RIGHT(M2184,P2184-N2184+1),O2184-N2184)</f>
        <v>DE_W</v>
      </c>
      <c r="F2184" s="4" t="str">
        <f aca="false">+RIGHT(LEFT(M2184,S2184-1),S2184-O2184-1)</f>
        <v>DE_W</v>
      </c>
      <c r="G2184" s="4" t="n">
        <f aca="false">+D2184*VLOOKUP(C2184,[1]commodities!A$1:H$1048576,2,0)</f>
        <v>1072</v>
      </c>
      <c r="H2184" s="4" t="n">
        <f aca="false">+$D2184*VLOOKUP(C2184,[1]commodities!A$1:H$1048576,3,0)</f>
        <v>6</v>
      </c>
      <c r="I2184" s="4" t="n">
        <f aca="false">+G2184/K2184</f>
        <v>1072</v>
      </c>
      <c r="J2184" s="4" t="n">
        <f aca="false">+H2184/K2184</f>
        <v>6</v>
      </c>
      <c r="K2184" s="4" t="n">
        <f aca="false">+ROUNDUP(MAX(G2184/12000,H2184/51,1),0)</f>
        <v>1</v>
      </c>
      <c r="L2184" s="4" t="n">
        <f aca="false">+RANDBETWEEN(1,5)</f>
        <v>5</v>
      </c>
      <c r="M2184" s="4" t="str">
        <f aca="false">+VLOOKUP(A2184&amp;B2184,[1]country_org_des!$A$1:$E$1048576,5,0)</f>
        <v>FTL||Supplier_102||Plant_15||FTL_DE_W-DE_W_500</v>
      </c>
      <c r="N2184" s="4" t="n">
        <f aca="false">+FIND("FTL",M2184,2)+4</f>
        <v>34</v>
      </c>
      <c r="O2184" s="0" t="n">
        <f aca="false">+FIND("-",M2184)</f>
        <v>38</v>
      </c>
      <c r="P2184" s="0" t="n">
        <f aca="false">+LEN(M2184)</f>
        <v>46</v>
      </c>
      <c r="Q2184" s="0" t="str">
        <f aca="false">+RIGHT(M2184,P2184-O2184)</f>
        <v>DE_W_500</v>
      </c>
      <c r="R2184" s="0" t="n">
        <f aca="false">+LEN(M2184)-LEN(SUBSTITUTE(M2184,"_",""))</f>
        <v>6</v>
      </c>
      <c r="S2184" s="0" t="n">
        <f aca="false">+FIND("!",T2184)</f>
        <v>43</v>
      </c>
      <c r="T2184" s="0" t="str">
        <f aca="false">+SUBSTITUTE(M2184,"_","!",R2184)</f>
        <v>FTL||Supplier_102||Plant_15||FTL_DE_W-DE_W!500</v>
      </c>
    </row>
    <row r="2185" customFormat="false" ht="12.8" hidden="true" customHeight="false" outlineLevel="0" collapsed="false">
      <c r="A2185" s="0" t="s">
        <v>227</v>
      </c>
      <c r="B2185" s="0" t="s">
        <v>2047</v>
      </c>
      <c r="C2185" s="0" t="s">
        <v>2421</v>
      </c>
      <c r="D2185" s="0" t="n">
        <v>100</v>
      </c>
      <c r="E2185" s="4" t="str">
        <f aca="false">+LEFT(RIGHT(M2185,P2185-N2185+1),O2185-N2185)</f>
        <v>DE_W</v>
      </c>
      <c r="F2185" s="4" t="str">
        <f aca="false">+RIGHT(LEFT(M2185,S2185-1),S2185-O2185-1)</f>
        <v>DE_W</v>
      </c>
      <c r="G2185" s="4" t="n">
        <f aca="false">+D2185*VLOOKUP(C2185,[1]commodities!A$1:H$1048576,2,0)</f>
        <v>1072</v>
      </c>
      <c r="H2185" s="4" t="n">
        <f aca="false">+$D2185*VLOOKUP(C2185,[1]commodities!A$1:H$1048576,3,0)</f>
        <v>6</v>
      </c>
      <c r="I2185" s="4" t="n">
        <f aca="false">+G2185/K2185</f>
        <v>1072</v>
      </c>
      <c r="J2185" s="4" t="n">
        <f aca="false">+H2185/K2185</f>
        <v>6</v>
      </c>
      <c r="K2185" s="4" t="n">
        <f aca="false">+ROUNDUP(MAX(G2185/12000,H2185/51,1),0)</f>
        <v>1</v>
      </c>
      <c r="L2185" s="4" t="n">
        <f aca="false">+RANDBETWEEN(1,5)</f>
        <v>3</v>
      </c>
      <c r="M2185" s="4" t="str">
        <f aca="false">+VLOOKUP(A2185&amp;B2185,[1]country_org_des!$A$1:$E$1048576,5,0)</f>
        <v>FTL||Supplier_102||Plant_15||FTL_DE_W-DE_W_500</v>
      </c>
      <c r="N2185" s="4" t="n">
        <f aca="false">+FIND("FTL",M2185,2)+4</f>
        <v>34</v>
      </c>
      <c r="O2185" s="0" t="n">
        <f aca="false">+FIND("-",M2185)</f>
        <v>38</v>
      </c>
      <c r="P2185" s="0" t="n">
        <f aca="false">+LEN(M2185)</f>
        <v>46</v>
      </c>
      <c r="Q2185" s="0" t="str">
        <f aca="false">+RIGHT(M2185,P2185-O2185)</f>
        <v>DE_W_500</v>
      </c>
      <c r="R2185" s="0" t="n">
        <f aca="false">+LEN(M2185)-LEN(SUBSTITUTE(M2185,"_",""))</f>
        <v>6</v>
      </c>
      <c r="S2185" s="0" t="n">
        <f aca="false">+FIND("!",T2185)</f>
        <v>43</v>
      </c>
      <c r="T2185" s="0" t="str">
        <f aca="false">+SUBSTITUTE(M2185,"_","!",R2185)</f>
        <v>FTL||Supplier_102||Plant_15||FTL_DE_W-DE_W!500</v>
      </c>
    </row>
    <row r="2186" customFormat="false" ht="12.8" hidden="true" customHeight="false" outlineLevel="0" collapsed="false">
      <c r="A2186" s="0" t="s">
        <v>227</v>
      </c>
      <c r="B2186" s="0" t="s">
        <v>2047</v>
      </c>
      <c r="C2186" s="0" t="s">
        <v>2422</v>
      </c>
      <c r="D2186" s="0" t="n">
        <v>256</v>
      </c>
      <c r="E2186" s="4" t="str">
        <f aca="false">+LEFT(RIGHT(M2186,P2186-N2186+1),O2186-N2186)</f>
        <v>DE_W</v>
      </c>
      <c r="F2186" s="4" t="str">
        <f aca="false">+RIGHT(LEFT(M2186,S2186-1),S2186-O2186-1)</f>
        <v>DE_W</v>
      </c>
      <c r="G2186" s="4" t="n">
        <f aca="false">+D2186*VLOOKUP(C2186,[1]commodities!A$1:H$1048576,2,0)</f>
        <v>371.52</v>
      </c>
      <c r="H2186" s="4" t="n">
        <f aca="false">+$D2186*VLOOKUP(C2186,[1]commodities!A$1:H$1048576,3,0)</f>
        <v>0.8064</v>
      </c>
      <c r="I2186" s="4" t="n">
        <f aca="false">+G2186/K2186</f>
        <v>371.52</v>
      </c>
      <c r="J2186" s="4" t="n">
        <f aca="false">+H2186/K2186</f>
        <v>0.8064</v>
      </c>
      <c r="K2186" s="4" t="n">
        <f aca="false">+ROUNDUP(MAX(G2186/12000,H2186/51,1),0)</f>
        <v>1</v>
      </c>
      <c r="L2186" s="4" t="n">
        <f aca="false">+RANDBETWEEN(1,5)</f>
        <v>3</v>
      </c>
      <c r="M2186" s="4" t="str">
        <f aca="false">+VLOOKUP(A2186&amp;B2186,[1]country_org_des!$A$1:$E$1048576,5,0)</f>
        <v>FTL||Supplier_102||Plant_15||FTL_DE_W-DE_W_500</v>
      </c>
      <c r="N2186" s="4" t="n">
        <f aca="false">+FIND("FTL",M2186,2)+4</f>
        <v>34</v>
      </c>
      <c r="O2186" s="0" t="n">
        <f aca="false">+FIND("-",M2186)</f>
        <v>38</v>
      </c>
      <c r="P2186" s="0" t="n">
        <f aca="false">+LEN(M2186)</f>
        <v>46</v>
      </c>
      <c r="Q2186" s="0" t="str">
        <f aca="false">+RIGHT(M2186,P2186-O2186)</f>
        <v>DE_W_500</v>
      </c>
      <c r="R2186" s="0" t="n">
        <f aca="false">+LEN(M2186)-LEN(SUBSTITUTE(M2186,"_",""))</f>
        <v>6</v>
      </c>
      <c r="S2186" s="0" t="n">
        <f aca="false">+FIND("!",T2186)</f>
        <v>43</v>
      </c>
      <c r="T2186" s="0" t="str">
        <f aca="false">+SUBSTITUTE(M2186,"_","!",R2186)</f>
        <v>FTL||Supplier_102||Plant_15||FTL_DE_W-DE_W!500</v>
      </c>
    </row>
    <row r="2187" customFormat="false" ht="12.8" hidden="true" customHeight="false" outlineLevel="0" collapsed="false">
      <c r="A2187" s="0" t="s">
        <v>227</v>
      </c>
      <c r="B2187" s="0" t="s">
        <v>2047</v>
      </c>
      <c r="C2187" s="0" t="s">
        <v>2423</v>
      </c>
      <c r="D2187" s="0" t="n">
        <v>256</v>
      </c>
      <c r="E2187" s="4" t="str">
        <f aca="false">+LEFT(RIGHT(M2187,P2187-N2187+1),O2187-N2187)</f>
        <v>DE_W</v>
      </c>
      <c r="F2187" s="4" t="str">
        <f aca="false">+RIGHT(LEFT(M2187,S2187-1),S2187-O2187-1)</f>
        <v>DE_W</v>
      </c>
      <c r="G2187" s="4" t="n">
        <f aca="false">+D2187*VLOOKUP(C2187,[1]commodities!A$1:H$1048576,2,0)</f>
        <v>298.56</v>
      </c>
      <c r="H2187" s="4" t="n">
        <f aca="false">+$D2187*VLOOKUP(C2187,[1]commodities!A$1:H$1048576,3,0)</f>
        <v>0.8064</v>
      </c>
      <c r="I2187" s="4" t="n">
        <f aca="false">+G2187/K2187</f>
        <v>298.56</v>
      </c>
      <c r="J2187" s="4" t="n">
        <f aca="false">+H2187/K2187</f>
        <v>0.8064</v>
      </c>
      <c r="K2187" s="4" t="n">
        <f aca="false">+ROUNDUP(MAX(G2187/12000,H2187/51,1),0)</f>
        <v>1</v>
      </c>
      <c r="L2187" s="4" t="n">
        <f aca="false">+RANDBETWEEN(1,5)</f>
        <v>4</v>
      </c>
      <c r="M2187" s="4" t="str">
        <f aca="false">+VLOOKUP(A2187&amp;B2187,[1]country_org_des!$A$1:$E$1048576,5,0)</f>
        <v>FTL||Supplier_102||Plant_15||FTL_DE_W-DE_W_500</v>
      </c>
      <c r="N2187" s="4" t="n">
        <f aca="false">+FIND("FTL",M2187,2)+4</f>
        <v>34</v>
      </c>
      <c r="O2187" s="0" t="n">
        <f aca="false">+FIND("-",M2187)</f>
        <v>38</v>
      </c>
      <c r="P2187" s="0" t="n">
        <f aca="false">+LEN(M2187)</f>
        <v>46</v>
      </c>
      <c r="Q2187" s="0" t="str">
        <f aca="false">+RIGHT(M2187,P2187-O2187)</f>
        <v>DE_W_500</v>
      </c>
      <c r="R2187" s="0" t="n">
        <f aca="false">+LEN(M2187)-LEN(SUBSTITUTE(M2187,"_",""))</f>
        <v>6</v>
      </c>
      <c r="S2187" s="0" t="n">
        <f aca="false">+FIND("!",T2187)</f>
        <v>43</v>
      </c>
      <c r="T2187" s="0" t="str">
        <f aca="false">+SUBSTITUTE(M2187,"_","!",R2187)</f>
        <v>FTL||Supplier_102||Plant_15||FTL_DE_W-DE_W!500</v>
      </c>
    </row>
    <row r="2188" customFormat="false" ht="12.8" hidden="true" customHeight="false" outlineLevel="0" collapsed="false">
      <c r="A2188" s="0" t="s">
        <v>227</v>
      </c>
      <c r="B2188" s="0" t="s">
        <v>2047</v>
      </c>
      <c r="C2188" s="0" t="s">
        <v>2424</v>
      </c>
      <c r="D2188" s="0" t="n">
        <v>726</v>
      </c>
      <c r="E2188" s="4" t="str">
        <f aca="false">+LEFT(RIGHT(M2188,P2188-N2188+1),O2188-N2188)</f>
        <v>DE_W</v>
      </c>
      <c r="F2188" s="4" t="str">
        <f aca="false">+RIGHT(LEFT(M2188,S2188-1),S2188-O2188-1)</f>
        <v>DE_W</v>
      </c>
      <c r="G2188" s="4" t="n">
        <f aca="false">+D2188*VLOOKUP(C2188,[1]commodities!A$1:H$1048576,2,0)</f>
        <v>11757.900000033</v>
      </c>
      <c r="H2188" s="4" t="n">
        <f aca="false">+$D2188*VLOOKUP(C2188,[1]commodities!A$1:H$1048576,3,0)</f>
        <v>63.3600000198</v>
      </c>
      <c r="I2188" s="4" t="n">
        <f aca="false">+G2188/K2188</f>
        <v>5878.9500000165</v>
      </c>
      <c r="J2188" s="4" t="n">
        <f aca="false">+H2188/K2188</f>
        <v>31.6800000099</v>
      </c>
      <c r="K2188" s="4" t="n">
        <f aca="false">+ROUNDUP(MAX(G2188/12000,H2188/51,1),0)</f>
        <v>2</v>
      </c>
      <c r="L2188" s="4" t="n">
        <f aca="false">+RANDBETWEEN(1,5)</f>
        <v>5</v>
      </c>
      <c r="M2188" s="4" t="str">
        <f aca="false">+VLOOKUP(A2188&amp;B2188,[1]country_org_des!$A$1:$E$1048576,5,0)</f>
        <v>FTL||Supplier_102||Plant_15||FTL_DE_W-DE_W_500</v>
      </c>
      <c r="N2188" s="4" t="n">
        <f aca="false">+FIND("FTL",M2188,2)+4</f>
        <v>34</v>
      </c>
      <c r="O2188" s="0" t="n">
        <f aca="false">+FIND("-",M2188)</f>
        <v>38</v>
      </c>
      <c r="P2188" s="0" t="n">
        <f aca="false">+LEN(M2188)</f>
        <v>46</v>
      </c>
      <c r="Q2188" s="0" t="str">
        <f aca="false">+RIGHT(M2188,P2188-O2188)</f>
        <v>DE_W_500</v>
      </c>
      <c r="R2188" s="0" t="n">
        <f aca="false">+LEN(M2188)-LEN(SUBSTITUTE(M2188,"_",""))</f>
        <v>6</v>
      </c>
      <c r="S2188" s="0" t="n">
        <f aca="false">+FIND("!",T2188)</f>
        <v>43</v>
      </c>
      <c r="T2188" s="0" t="str">
        <f aca="false">+SUBSTITUTE(M2188,"_","!",R2188)</f>
        <v>FTL||Supplier_102||Plant_15||FTL_DE_W-DE_W!500</v>
      </c>
    </row>
    <row r="2189" customFormat="false" ht="12.8" hidden="true" customHeight="false" outlineLevel="0" collapsed="false">
      <c r="A2189" s="0" t="s">
        <v>227</v>
      </c>
      <c r="B2189" s="0" t="s">
        <v>2047</v>
      </c>
      <c r="C2189" s="0" t="s">
        <v>2425</v>
      </c>
      <c r="D2189" s="0" t="n">
        <v>132</v>
      </c>
      <c r="E2189" s="4" t="str">
        <f aca="false">+LEFT(RIGHT(M2189,P2189-N2189+1),O2189-N2189)</f>
        <v>DE_W</v>
      </c>
      <c r="F2189" s="4" t="str">
        <f aca="false">+RIGHT(LEFT(M2189,S2189-1),S2189-O2189-1)</f>
        <v>DE_W</v>
      </c>
      <c r="G2189" s="4" t="n">
        <f aca="false">+D2189*VLOOKUP(C2189,[1]commodities!A$1:H$1048576,2,0)</f>
        <v>2094.240000006</v>
      </c>
      <c r="H2189" s="4" t="n">
        <f aca="false">+$D2189*VLOOKUP(C2189,[1]commodities!A$1:H$1048576,3,0)</f>
        <v>11.5200000036</v>
      </c>
      <c r="I2189" s="4" t="n">
        <f aca="false">+G2189/K2189</f>
        <v>2094.240000006</v>
      </c>
      <c r="J2189" s="4" t="n">
        <f aca="false">+H2189/K2189</f>
        <v>11.5200000036</v>
      </c>
      <c r="K2189" s="4" t="n">
        <f aca="false">+ROUNDUP(MAX(G2189/12000,H2189/51,1),0)</f>
        <v>1</v>
      </c>
      <c r="L2189" s="4" t="n">
        <f aca="false">+RANDBETWEEN(1,5)</f>
        <v>3</v>
      </c>
      <c r="M2189" s="4" t="str">
        <f aca="false">+VLOOKUP(A2189&amp;B2189,[1]country_org_des!$A$1:$E$1048576,5,0)</f>
        <v>FTL||Supplier_102||Plant_15||FTL_DE_W-DE_W_500</v>
      </c>
      <c r="N2189" s="4" t="n">
        <f aca="false">+FIND("FTL",M2189,2)+4</f>
        <v>34</v>
      </c>
      <c r="O2189" s="0" t="n">
        <f aca="false">+FIND("-",M2189)</f>
        <v>38</v>
      </c>
      <c r="P2189" s="0" t="n">
        <f aca="false">+LEN(M2189)</f>
        <v>46</v>
      </c>
      <c r="Q2189" s="0" t="str">
        <f aca="false">+RIGHT(M2189,P2189-O2189)</f>
        <v>DE_W_500</v>
      </c>
      <c r="R2189" s="0" t="n">
        <f aca="false">+LEN(M2189)-LEN(SUBSTITUTE(M2189,"_",""))</f>
        <v>6</v>
      </c>
      <c r="S2189" s="0" t="n">
        <f aca="false">+FIND("!",T2189)</f>
        <v>43</v>
      </c>
      <c r="T2189" s="0" t="str">
        <f aca="false">+SUBSTITUTE(M2189,"_","!",R2189)</f>
        <v>FTL||Supplier_102||Plant_15||FTL_DE_W-DE_W!500</v>
      </c>
    </row>
    <row r="2190" customFormat="false" ht="12.8" hidden="true" customHeight="false" outlineLevel="0" collapsed="false">
      <c r="A2190" s="0" t="s">
        <v>227</v>
      </c>
      <c r="B2190" s="0" t="s">
        <v>2047</v>
      </c>
      <c r="C2190" s="0" t="s">
        <v>2426</v>
      </c>
      <c r="D2190" s="0" t="n">
        <v>594</v>
      </c>
      <c r="E2190" s="4" t="str">
        <f aca="false">+LEFT(RIGHT(M2190,P2190-N2190+1),O2190-N2190)</f>
        <v>DE_W</v>
      </c>
      <c r="F2190" s="4" t="str">
        <f aca="false">+RIGHT(LEFT(M2190,S2190-1),S2190-O2190-1)</f>
        <v>DE_W</v>
      </c>
      <c r="G2190" s="4" t="n">
        <f aca="false">+D2190*VLOOKUP(C2190,[1]commodities!A$1:H$1048576,2,0)</f>
        <v>9424.080000027</v>
      </c>
      <c r="H2190" s="4" t="n">
        <f aca="false">+$D2190*VLOOKUP(C2190,[1]commodities!A$1:H$1048576,3,0)</f>
        <v>51.8400000162</v>
      </c>
      <c r="I2190" s="4" t="n">
        <f aca="false">+G2190/K2190</f>
        <v>4712.0400000135</v>
      </c>
      <c r="J2190" s="4" t="n">
        <f aca="false">+H2190/K2190</f>
        <v>25.9200000081</v>
      </c>
      <c r="K2190" s="4" t="n">
        <f aca="false">+ROUNDUP(MAX(G2190/12000,H2190/51,1),0)</f>
        <v>2</v>
      </c>
      <c r="L2190" s="4" t="n">
        <f aca="false">+RANDBETWEEN(1,5)</f>
        <v>4</v>
      </c>
      <c r="M2190" s="4" t="str">
        <f aca="false">+VLOOKUP(A2190&amp;B2190,[1]country_org_des!$A$1:$E$1048576,5,0)</f>
        <v>FTL||Supplier_102||Plant_15||FTL_DE_W-DE_W_500</v>
      </c>
      <c r="N2190" s="4" t="n">
        <f aca="false">+FIND("FTL",M2190,2)+4</f>
        <v>34</v>
      </c>
      <c r="O2190" s="0" t="n">
        <f aca="false">+FIND("-",M2190)</f>
        <v>38</v>
      </c>
      <c r="P2190" s="0" t="n">
        <f aca="false">+LEN(M2190)</f>
        <v>46</v>
      </c>
      <c r="Q2190" s="0" t="str">
        <f aca="false">+RIGHT(M2190,P2190-O2190)</f>
        <v>DE_W_500</v>
      </c>
      <c r="R2190" s="0" t="n">
        <f aca="false">+LEN(M2190)-LEN(SUBSTITUTE(M2190,"_",""))</f>
        <v>6</v>
      </c>
      <c r="S2190" s="0" t="n">
        <f aca="false">+FIND("!",T2190)</f>
        <v>43</v>
      </c>
      <c r="T2190" s="0" t="str">
        <f aca="false">+SUBSTITUTE(M2190,"_","!",R2190)</f>
        <v>FTL||Supplier_102||Plant_15||FTL_DE_W-DE_W!500</v>
      </c>
    </row>
    <row r="2191" customFormat="false" ht="12.8" hidden="true" customHeight="false" outlineLevel="0" collapsed="false">
      <c r="A2191" s="0" t="s">
        <v>227</v>
      </c>
      <c r="B2191" s="0" t="s">
        <v>2047</v>
      </c>
      <c r="C2191" s="0" t="s">
        <v>2427</v>
      </c>
      <c r="D2191" s="0" t="n">
        <v>286</v>
      </c>
      <c r="E2191" s="4" t="str">
        <f aca="false">+LEFT(RIGHT(M2191,P2191-N2191+1),O2191-N2191)</f>
        <v>DE_W</v>
      </c>
      <c r="F2191" s="4" t="str">
        <f aca="false">+RIGHT(LEFT(M2191,S2191-1),S2191-O2191-1)</f>
        <v>DE_W</v>
      </c>
      <c r="G2191" s="4" t="n">
        <f aca="false">+D2191*VLOOKUP(C2191,[1]commodities!A$1:H$1048576,2,0)</f>
        <v>4631.900000013</v>
      </c>
      <c r="H2191" s="4" t="n">
        <f aca="false">+$D2191*VLOOKUP(C2191,[1]commodities!A$1:H$1048576,3,0)</f>
        <v>24.9600000078</v>
      </c>
      <c r="I2191" s="4" t="n">
        <f aca="false">+G2191/K2191</f>
        <v>4631.900000013</v>
      </c>
      <c r="J2191" s="4" t="n">
        <f aca="false">+H2191/K2191</f>
        <v>24.9600000078</v>
      </c>
      <c r="K2191" s="4" t="n">
        <f aca="false">+ROUNDUP(MAX(G2191/12000,H2191/51,1),0)</f>
        <v>1</v>
      </c>
      <c r="L2191" s="4" t="n">
        <f aca="false">+RANDBETWEEN(1,5)</f>
        <v>4</v>
      </c>
      <c r="M2191" s="4" t="str">
        <f aca="false">+VLOOKUP(A2191&amp;B2191,[1]country_org_des!$A$1:$E$1048576,5,0)</f>
        <v>FTL||Supplier_102||Plant_15||FTL_DE_W-DE_W_500</v>
      </c>
      <c r="N2191" s="4" t="n">
        <f aca="false">+FIND("FTL",M2191,2)+4</f>
        <v>34</v>
      </c>
      <c r="O2191" s="0" t="n">
        <f aca="false">+FIND("-",M2191)</f>
        <v>38</v>
      </c>
      <c r="P2191" s="0" t="n">
        <f aca="false">+LEN(M2191)</f>
        <v>46</v>
      </c>
      <c r="Q2191" s="0" t="str">
        <f aca="false">+RIGHT(M2191,P2191-O2191)</f>
        <v>DE_W_500</v>
      </c>
      <c r="R2191" s="0" t="n">
        <f aca="false">+LEN(M2191)-LEN(SUBSTITUTE(M2191,"_",""))</f>
        <v>6</v>
      </c>
      <c r="S2191" s="0" t="n">
        <f aca="false">+FIND("!",T2191)</f>
        <v>43</v>
      </c>
      <c r="T2191" s="0" t="str">
        <f aca="false">+SUBSTITUTE(M2191,"_","!",R2191)</f>
        <v>FTL||Supplier_102||Plant_15||FTL_DE_W-DE_W!500</v>
      </c>
    </row>
    <row r="2192" customFormat="false" ht="12.8" hidden="true" customHeight="false" outlineLevel="0" collapsed="false">
      <c r="A2192" s="0" t="s">
        <v>227</v>
      </c>
      <c r="B2192" s="0" t="s">
        <v>2047</v>
      </c>
      <c r="C2192" s="0" t="s">
        <v>2428</v>
      </c>
      <c r="D2192" s="0" t="n">
        <v>176</v>
      </c>
      <c r="E2192" s="4" t="str">
        <f aca="false">+LEFT(RIGHT(M2192,P2192-N2192+1),O2192-N2192)</f>
        <v>DE_W</v>
      </c>
      <c r="F2192" s="4" t="str">
        <f aca="false">+RIGHT(LEFT(M2192,S2192-1),S2192-O2192-1)</f>
        <v>DE_W</v>
      </c>
      <c r="G2192" s="4" t="n">
        <f aca="false">+D2192*VLOOKUP(C2192,[1]commodities!A$1:H$1048576,2,0)</f>
        <v>1071.6800000016</v>
      </c>
      <c r="H2192" s="4" t="n">
        <f aca="false">+$D2192*VLOOKUP(C2192,[1]commodities!A$1:H$1048576,3,0)</f>
        <v>9.504</v>
      </c>
      <c r="I2192" s="4" t="n">
        <f aca="false">+G2192/K2192</f>
        <v>1071.6800000016</v>
      </c>
      <c r="J2192" s="4" t="n">
        <f aca="false">+H2192/K2192</f>
        <v>9.504</v>
      </c>
      <c r="K2192" s="4" t="n">
        <f aca="false">+ROUNDUP(MAX(G2192/12000,H2192/51,1),0)</f>
        <v>1</v>
      </c>
      <c r="L2192" s="4" t="n">
        <f aca="false">+RANDBETWEEN(1,5)</f>
        <v>3</v>
      </c>
      <c r="M2192" s="4" t="str">
        <f aca="false">+VLOOKUP(A2192&amp;B2192,[1]country_org_des!$A$1:$E$1048576,5,0)</f>
        <v>FTL||Supplier_102||Plant_15||FTL_DE_W-DE_W_500</v>
      </c>
      <c r="N2192" s="4" t="n">
        <f aca="false">+FIND("FTL",M2192,2)+4</f>
        <v>34</v>
      </c>
      <c r="O2192" s="0" t="n">
        <f aca="false">+FIND("-",M2192)</f>
        <v>38</v>
      </c>
      <c r="P2192" s="0" t="n">
        <f aca="false">+LEN(M2192)</f>
        <v>46</v>
      </c>
      <c r="Q2192" s="0" t="str">
        <f aca="false">+RIGHT(M2192,P2192-O2192)</f>
        <v>DE_W_500</v>
      </c>
      <c r="R2192" s="0" t="n">
        <f aca="false">+LEN(M2192)-LEN(SUBSTITUTE(M2192,"_",""))</f>
        <v>6</v>
      </c>
      <c r="S2192" s="0" t="n">
        <f aca="false">+FIND("!",T2192)</f>
        <v>43</v>
      </c>
      <c r="T2192" s="0" t="str">
        <f aca="false">+SUBSTITUTE(M2192,"_","!",R2192)</f>
        <v>FTL||Supplier_102||Plant_15||FTL_DE_W-DE_W!500</v>
      </c>
    </row>
    <row r="2193" customFormat="false" ht="12.8" hidden="true" customHeight="false" outlineLevel="0" collapsed="false">
      <c r="A2193" s="0" t="s">
        <v>227</v>
      </c>
      <c r="B2193" s="0" t="s">
        <v>2047</v>
      </c>
      <c r="C2193" s="0" t="s">
        <v>2429</v>
      </c>
      <c r="D2193" s="0" t="n">
        <v>176</v>
      </c>
      <c r="E2193" s="4" t="str">
        <f aca="false">+LEFT(RIGHT(M2193,P2193-N2193+1),O2193-N2193)</f>
        <v>DE_W</v>
      </c>
      <c r="F2193" s="4" t="str">
        <f aca="false">+RIGHT(LEFT(M2193,S2193-1),S2193-O2193-1)</f>
        <v>DE_W</v>
      </c>
      <c r="G2193" s="4" t="n">
        <f aca="false">+D2193*VLOOKUP(C2193,[1]commodities!A$1:H$1048576,2,0)</f>
        <v>1071.6800000016</v>
      </c>
      <c r="H2193" s="4" t="n">
        <f aca="false">+$D2193*VLOOKUP(C2193,[1]commodities!A$1:H$1048576,3,0)</f>
        <v>9.504</v>
      </c>
      <c r="I2193" s="4" t="n">
        <f aca="false">+G2193/K2193</f>
        <v>1071.6800000016</v>
      </c>
      <c r="J2193" s="4" t="n">
        <f aca="false">+H2193/K2193</f>
        <v>9.504</v>
      </c>
      <c r="K2193" s="4" t="n">
        <f aca="false">+ROUNDUP(MAX(G2193/12000,H2193/51,1),0)</f>
        <v>1</v>
      </c>
      <c r="L2193" s="4" t="n">
        <f aca="false">+RANDBETWEEN(1,5)</f>
        <v>4</v>
      </c>
      <c r="M2193" s="4" t="str">
        <f aca="false">+VLOOKUP(A2193&amp;B2193,[1]country_org_des!$A$1:$E$1048576,5,0)</f>
        <v>FTL||Supplier_102||Plant_15||FTL_DE_W-DE_W_500</v>
      </c>
      <c r="N2193" s="4" t="n">
        <f aca="false">+FIND("FTL",M2193,2)+4</f>
        <v>34</v>
      </c>
      <c r="O2193" s="0" t="n">
        <f aca="false">+FIND("-",M2193)</f>
        <v>38</v>
      </c>
      <c r="P2193" s="0" t="n">
        <f aca="false">+LEN(M2193)</f>
        <v>46</v>
      </c>
      <c r="Q2193" s="0" t="str">
        <f aca="false">+RIGHT(M2193,P2193-O2193)</f>
        <v>DE_W_500</v>
      </c>
      <c r="R2193" s="0" t="n">
        <f aca="false">+LEN(M2193)-LEN(SUBSTITUTE(M2193,"_",""))</f>
        <v>6</v>
      </c>
      <c r="S2193" s="0" t="n">
        <f aca="false">+FIND("!",T2193)</f>
        <v>43</v>
      </c>
      <c r="T2193" s="0" t="str">
        <f aca="false">+SUBSTITUTE(M2193,"_","!",R2193)</f>
        <v>FTL||Supplier_102||Plant_15||FTL_DE_W-DE_W!500</v>
      </c>
    </row>
    <row r="2194" customFormat="false" ht="12.8" hidden="true" customHeight="false" outlineLevel="0" collapsed="false">
      <c r="A2194" s="0" t="s">
        <v>2430</v>
      </c>
      <c r="B2194" s="0" t="s">
        <v>2047</v>
      </c>
      <c r="C2194" s="0" t="s">
        <v>2431</v>
      </c>
      <c r="D2194" s="0" t="n">
        <v>2000</v>
      </c>
      <c r="E2194" s="4" t="str">
        <f aca="false">+LEFT(RIGHT(M2194,P2194-N2194+1),O2194-N2194)</f>
        <v>DE_W</v>
      </c>
      <c r="F2194" s="4" t="str">
        <f aca="false">+RIGHT(LEFT(M2194,S2194-1),S2194-O2194-1)</f>
        <v>DE_W</v>
      </c>
      <c r="G2194" s="4" t="n">
        <f aca="false">+D2194*VLOOKUP(C2194,[1]commodities!A$1:H$1048576,2,0)</f>
        <v>22.8</v>
      </c>
      <c r="H2194" s="4" t="n">
        <f aca="false">+$D2194*VLOOKUP(C2194,[1]commodities!A$1:H$1048576,3,0)</f>
        <v>0.0224348</v>
      </c>
      <c r="I2194" s="4" t="n">
        <f aca="false">+G2194/K2194</f>
        <v>22.8</v>
      </c>
      <c r="J2194" s="4" t="n">
        <f aca="false">+H2194/K2194</f>
        <v>0.0224348</v>
      </c>
      <c r="K2194" s="4" t="n">
        <f aca="false">+ROUNDUP(MAX(G2194/12000,H2194/51,1),0)</f>
        <v>1</v>
      </c>
      <c r="L2194" s="4" t="n">
        <f aca="false">+RANDBETWEEN(1,5)</f>
        <v>2</v>
      </c>
      <c r="M2194" s="4" t="str">
        <f aca="false">+VLOOKUP(A2194&amp;B2194,[1]country_org_des!$A$1:$E$1048576,5,0)</f>
        <v>FTL||Supplier_255||Plant_15||FTL_DE_W-DE_W_500</v>
      </c>
      <c r="N2194" s="4" t="n">
        <f aca="false">+FIND("FTL",M2194,2)+4</f>
        <v>34</v>
      </c>
      <c r="O2194" s="0" t="n">
        <f aca="false">+FIND("-",M2194)</f>
        <v>38</v>
      </c>
      <c r="P2194" s="0" t="n">
        <f aca="false">+LEN(M2194)</f>
        <v>46</v>
      </c>
      <c r="Q2194" s="0" t="str">
        <f aca="false">+RIGHT(M2194,P2194-O2194)</f>
        <v>DE_W_500</v>
      </c>
      <c r="R2194" s="0" t="n">
        <f aca="false">+LEN(M2194)-LEN(SUBSTITUTE(M2194,"_",""))</f>
        <v>6</v>
      </c>
      <c r="S2194" s="0" t="n">
        <f aca="false">+FIND("!",T2194)</f>
        <v>43</v>
      </c>
      <c r="T2194" s="0" t="str">
        <f aca="false">+SUBSTITUTE(M2194,"_","!",R2194)</f>
        <v>FTL||Supplier_255||Plant_15||FTL_DE_W-DE_W!500</v>
      </c>
    </row>
    <row r="2195" customFormat="false" ht="12.8" hidden="true" customHeight="false" outlineLevel="0" collapsed="false">
      <c r="A2195" s="0" t="s">
        <v>2432</v>
      </c>
      <c r="B2195" s="0" t="s">
        <v>2047</v>
      </c>
      <c r="C2195" s="0" t="s">
        <v>2433</v>
      </c>
      <c r="D2195" s="0" t="n">
        <v>100</v>
      </c>
      <c r="E2195" s="4" t="str">
        <f aca="false">+LEFT(RIGHT(M2195,P2195-N2195+1),O2195-N2195)</f>
        <v>DE_W</v>
      </c>
      <c r="F2195" s="4" t="str">
        <f aca="false">+RIGHT(LEFT(M2195,S2195-1),S2195-O2195-1)</f>
        <v>DE_W</v>
      </c>
      <c r="G2195" s="4" t="n">
        <f aca="false">+D2195*VLOOKUP(C2195,[1]commodities!A$1:H$1048576,2,0)</f>
        <v>2.8</v>
      </c>
      <c r="H2195" s="4" t="n">
        <f aca="false">+$D2195*VLOOKUP(C2195,[1]commodities!A$1:H$1048576,3,0)</f>
        <v>0.11088</v>
      </c>
      <c r="I2195" s="4" t="n">
        <f aca="false">+G2195/K2195</f>
        <v>2.8</v>
      </c>
      <c r="J2195" s="4" t="n">
        <f aca="false">+H2195/K2195</f>
        <v>0.11088</v>
      </c>
      <c r="K2195" s="4" t="n">
        <f aca="false">+ROUNDUP(MAX(G2195/12000,H2195/51,1),0)</f>
        <v>1</v>
      </c>
      <c r="L2195" s="4" t="n">
        <f aca="false">+RANDBETWEEN(1,5)</f>
        <v>1</v>
      </c>
      <c r="M2195" s="4" t="str">
        <f aca="false">+VLOOKUP(A2195&amp;B2195,[1]country_org_des!$A$1:$E$1048576,5,0)</f>
        <v>FTL||Supplier_124||Plant_15||FTL_DE_W-DE_W_250</v>
      </c>
      <c r="N2195" s="4" t="n">
        <f aca="false">+FIND("FTL",M2195,2)+4</f>
        <v>34</v>
      </c>
      <c r="O2195" s="0" t="n">
        <f aca="false">+FIND("-",M2195)</f>
        <v>38</v>
      </c>
      <c r="P2195" s="0" t="n">
        <f aca="false">+LEN(M2195)</f>
        <v>46</v>
      </c>
      <c r="Q2195" s="0" t="str">
        <f aca="false">+RIGHT(M2195,P2195-O2195)</f>
        <v>DE_W_250</v>
      </c>
      <c r="R2195" s="0" t="n">
        <f aca="false">+LEN(M2195)-LEN(SUBSTITUTE(M2195,"_",""))</f>
        <v>6</v>
      </c>
      <c r="S2195" s="0" t="n">
        <f aca="false">+FIND("!",T2195)</f>
        <v>43</v>
      </c>
      <c r="T2195" s="0" t="str">
        <f aca="false">+SUBSTITUTE(M2195,"_","!",R2195)</f>
        <v>FTL||Supplier_124||Plant_15||FTL_DE_W-DE_W!250</v>
      </c>
    </row>
    <row r="2196" customFormat="false" ht="12.8" hidden="true" customHeight="false" outlineLevel="0" collapsed="false">
      <c r="A2196" s="0" t="s">
        <v>2432</v>
      </c>
      <c r="B2196" s="0" t="s">
        <v>2047</v>
      </c>
      <c r="C2196" s="0" t="s">
        <v>2434</v>
      </c>
      <c r="D2196" s="0" t="n">
        <v>100</v>
      </c>
      <c r="E2196" s="4" t="str">
        <f aca="false">+LEFT(RIGHT(M2196,P2196-N2196+1),O2196-N2196)</f>
        <v>DE_W</v>
      </c>
      <c r="F2196" s="4" t="str">
        <f aca="false">+RIGHT(LEFT(M2196,S2196-1),S2196-O2196-1)</f>
        <v>DE_W</v>
      </c>
      <c r="G2196" s="4" t="n">
        <f aca="false">+D2196*VLOOKUP(C2196,[1]commodities!A$1:H$1048576,2,0)</f>
        <v>18.9</v>
      </c>
      <c r="H2196" s="4" t="n">
        <f aca="false">+$D2196*VLOOKUP(C2196,[1]commodities!A$1:H$1048576,3,0)</f>
        <v>0.09776</v>
      </c>
      <c r="I2196" s="4" t="n">
        <f aca="false">+G2196/K2196</f>
        <v>18.9</v>
      </c>
      <c r="J2196" s="4" t="n">
        <f aca="false">+H2196/K2196</f>
        <v>0.09776</v>
      </c>
      <c r="K2196" s="4" t="n">
        <f aca="false">+ROUNDUP(MAX(G2196/12000,H2196/51,1),0)</f>
        <v>1</v>
      </c>
      <c r="L2196" s="4" t="n">
        <f aca="false">+RANDBETWEEN(1,5)</f>
        <v>1</v>
      </c>
      <c r="M2196" s="4" t="str">
        <f aca="false">+VLOOKUP(A2196&amp;B2196,[1]country_org_des!$A$1:$E$1048576,5,0)</f>
        <v>FTL||Supplier_124||Plant_15||FTL_DE_W-DE_W_250</v>
      </c>
      <c r="N2196" s="4" t="n">
        <f aca="false">+FIND("FTL",M2196,2)+4</f>
        <v>34</v>
      </c>
      <c r="O2196" s="0" t="n">
        <f aca="false">+FIND("-",M2196)</f>
        <v>38</v>
      </c>
      <c r="P2196" s="0" t="n">
        <f aca="false">+LEN(M2196)</f>
        <v>46</v>
      </c>
      <c r="Q2196" s="0" t="str">
        <f aca="false">+RIGHT(M2196,P2196-O2196)</f>
        <v>DE_W_250</v>
      </c>
      <c r="R2196" s="0" t="n">
        <f aca="false">+LEN(M2196)-LEN(SUBSTITUTE(M2196,"_",""))</f>
        <v>6</v>
      </c>
      <c r="S2196" s="0" t="n">
        <f aca="false">+FIND("!",T2196)</f>
        <v>43</v>
      </c>
      <c r="T2196" s="0" t="str">
        <f aca="false">+SUBSTITUTE(M2196,"_","!",R2196)</f>
        <v>FTL||Supplier_124||Plant_15||FTL_DE_W-DE_W!250</v>
      </c>
    </row>
    <row r="2197" customFormat="false" ht="12.8" hidden="true" customHeight="false" outlineLevel="0" collapsed="false">
      <c r="A2197" s="0" t="s">
        <v>2432</v>
      </c>
      <c r="B2197" s="0" t="s">
        <v>2047</v>
      </c>
      <c r="C2197" s="0" t="s">
        <v>2435</v>
      </c>
      <c r="D2197" s="0" t="n">
        <v>60</v>
      </c>
      <c r="E2197" s="4" t="str">
        <f aca="false">+LEFT(RIGHT(M2197,P2197-N2197+1),O2197-N2197)</f>
        <v>DE_W</v>
      </c>
      <c r="F2197" s="4" t="str">
        <f aca="false">+RIGHT(LEFT(M2197,S2197-1),S2197-O2197-1)</f>
        <v>DE_W</v>
      </c>
      <c r="G2197" s="4" t="n">
        <f aca="false">+D2197*VLOOKUP(C2197,[1]commodities!A$1:H$1048576,2,0)</f>
        <v>127.2</v>
      </c>
      <c r="H2197" s="4" t="n">
        <f aca="false">+$D2197*VLOOKUP(C2197,[1]commodities!A$1:H$1048576,3,0)</f>
        <v>6.12144</v>
      </c>
      <c r="I2197" s="4" t="n">
        <f aca="false">+G2197/K2197</f>
        <v>127.2</v>
      </c>
      <c r="J2197" s="4" t="n">
        <f aca="false">+H2197/K2197</f>
        <v>6.12144</v>
      </c>
      <c r="K2197" s="4" t="n">
        <f aca="false">+ROUNDUP(MAX(G2197/12000,H2197/51,1),0)</f>
        <v>1</v>
      </c>
      <c r="L2197" s="4" t="n">
        <f aca="false">+RANDBETWEEN(1,5)</f>
        <v>5</v>
      </c>
      <c r="M2197" s="4" t="str">
        <f aca="false">+VLOOKUP(A2197&amp;B2197,[1]country_org_des!$A$1:$E$1048576,5,0)</f>
        <v>FTL||Supplier_124||Plant_15||FTL_DE_W-DE_W_250</v>
      </c>
      <c r="N2197" s="4" t="n">
        <f aca="false">+FIND("FTL",M2197,2)+4</f>
        <v>34</v>
      </c>
      <c r="O2197" s="0" t="n">
        <f aca="false">+FIND("-",M2197)</f>
        <v>38</v>
      </c>
      <c r="P2197" s="0" t="n">
        <f aca="false">+LEN(M2197)</f>
        <v>46</v>
      </c>
      <c r="Q2197" s="0" t="str">
        <f aca="false">+RIGHT(M2197,P2197-O2197)</f>
        <v>DE_W_250</v>
      </c>
      <c r="R2197" s="0" t="n">
        <f aca="false">+LEN(M2197)-LEN(SUBSTITUTE(M2197,"_",""))</f>
        <v>6</v>
      </c>
      <c r="S2197" s="0" t="n">
        <f aca="false">+FIND("!",T2197)</f>
        <v>43</v>
      </c>
      <c r="T2197" s="0" t="str">
        <f aca="false">+SUBSTITUTE(M2197,"_","!",R2197)</f>
        <v>FTL||Supplier_124||Plant_15||FTL_DE_W-DE_W!250</v>
      </c>
    </row>
    <row r="2198" customFormat="false" ht="12.8" hidden="true" customHeight="false" outlineLevel="0" collapsed="false">
      <c r="A2198" s="0" t="s">
        <v>2436</v>
      </c>
      <c r="B2198" s="0" t="s">
        <v>2047</v>
      </c>
      <c r="C2198" s="0" t="s">
        <v>2437</v>
      </c>
      <c r="D2198" s="0" t="n">
        <v>1440</v>
      </c>
      <c r="E2198" s="4" t="str">
        <f aca="false">+LEFT(RIGHT(M2198,P2198-N2198+1),O2198-N2198)</f>
        <v>DE_W</v>
      </c>
      <c r="F2198" s="4" t="str">
        <f aca="false">+RIGHT(LEFT(M2198,S2198-1),S2198-O2198-1)</f>
        <v>DE_W</v>
      </c>
      <c r="G2198" s="4" t="n">
        <f aca="false">+D2198*VLOOKUP(C2198,[1]commodities!A$1:H$1048576,2,0)</f>
        <v>192.24</v>
      </c>
      <c r="H2198" s="4" t="n">
        <f aca="false">+$D2198*VLOOKUP(C2198,[1]commodities!A$1:H$1048576,3,0)</f>
        <v>0.59276448</v>
      </c>
      <c r="I2198" s="4" t="n">
        <f aca="false">+G2198/K2198</f>
        <v>192.24</v>
      </c>
      <c r="J2198" s="4" t="n">
        <f aca="false">+H2198/K2198</f>
        <v>0.59276448</v>
      </c>
      <c r="K2198" s="4" t="n">
        <f aca="false">+ROUNDUP(MAX(G2198/12000,H2198/51,1),0)</f>
        <v>1</v>
      </c>
      <c r="L2198" s="4" t="n">
        <f aca="false">+RANDBETWEEN(1,5)</f>
        <v>4</v>
      </c>
      <c r="M2198" s="4" t="str">
        <f aca="false">+VLOOKUP(A2198&amp;B2198,[1]country_org_des!$A$1:$E$1048576,5,0)</f>
        <v>FTL||Supplier_187||Plant_15||FTL_DE_W-DE_W_1000</v>
      </c>
      <c r="N2198" s="4" t="n">
        <f aca="false">+FIND("FTL",M2198,2)+4</f>
        <v>34</v>
      </c>
      <c r="O2198" s="0" t="n">
        <f aca="false">+FIND("-",M2198)</f>
        <v>38</v>
      </c>
      <c r="P2198" s="0" t="n">
        <f aca="false">+LEN(M2198)</f>
        <v>47</v>
      </c>
      <c r="Q2198" s="0" t="str">
        <f aca="false">+RIGHT(M2198,P2198-O2198)</f>
        <v>DE_W_1000</v>
      </c>
      <c r="R2198" s="0" t="n">
        <f aca="false">+LEN(M2198)-LEN(SUBSTITUTE(M2198,"_",""))</f>
        <v>6</v>
      </c>
      <c r="S2198" s="0" t="n">
        <f aca="false">+FIND("!",T2198)</f>
        <v>43</v>
      </c>
      <c r="T2198" s="0" t="str">
        <f aca="false">+SUBSTITUTE(M2198,"_","!",R2198)</f>
        <v>FTL||Supplier_187||Plant_15||FTL_DE_W-DE_W!1000</v>
      </c>
    </row>
    <row r="2199" customFormat="false" ht="12.8" hidden="true" customHeight="false" outlineLevel="0" collapsed="false">
      <c r="A2199" s="0" t="s">
        <v>1096</v>
      </c>
      <c r="B2199" s="0" t="s">
        <v>2047</v>
      </c>
      <c r="C2199" s="0" t="s">
        <v>2438</v>
      </c>
      <c r="D2199" s="0" t="n">
        <v>2360</v>
      </c>
      <c r="E2199" s="4" t="str">
        <f aca="false">+LEFT(RIGHT(M2199,P2199-N2199+1),O2199-N2199)</f>
        <v>CZ</v>
      </c>
      <c r="F2199" s="4" t="str">
        <f aca="false">+RIGHT(LEFT(M2199,S2199-1),S2199-O2199-1)</f>
        <v>DE_W</v>
      </c>
      <c r="G2199" s="4" t="n">
        <f aca="false">+D2199*VLOOKUP(C2199,[1]commodities!A$1:H$1048576,2,0)</f>
        <v>2968.88</v>
      </c>
      <c r="H2199" s="4" t="n">
        <f aca="false">+$D2199*VLOOKUP(C2199,[1]commodities!A$1:H$1048576,3,0)</f>
        <v>23.99999994</v>
      </c>
      <c r="I2199" s="4" t="n">
        <f aca="false">+G2199/K2199</f>
        <v>2968.88</v>
      </c>
      <c r="J2199" s="4" t="n">
        <f aca="false">+H2199/K2199</f>
        <v>23.99999994</v>
      </c>
      <c r="K2199" s="4" t="n">
        <f aca="false">+ROUNDUP(MAX(G2199/12000,H2199/51,1),0)</f>
        <v>1</v>
      </c>
      <c r="L2199" s="4" t="n">
        <f aca="false">+RANDBETWEEN(1,5)</f>
        <v>5</v>
      </c>
      <c r="M2199" s="4" t="str">
        <f aca="false">+VLOOKUP(A2199&amp;B2199,[1]country_org_des!$A$1:$E$1048576,5,0)</f>
        <v>FTL||Supplier_275||Plant_15||FTL_CZ-DE_W_1000</v>
      </c>
      <c r="N2199" s="4" t="n">
        <f aca="false">+FIND("FTL",M2199,2)+4</f>
        <v>34</v>
      </c>
      <c r="O2199" s="0" t="n">
        <f aca="false">+FIND("-",M2199)</f>
        <v>36</v>
      </c>
      <c r="P2199" s="0" t="n">
        <f aca="false">+LEN(M2199)</f>
        <v>45</v>
      </c>
      <c r="Q2199" s="0" t="str">
        <f aca="false">+RIGHT(M2199,P2199-O2199)</f>
        <v>DE_W_1000</v>
      </c>
      <c r="R2199" s="0" t="n">
        <f aca="false">+LEN(M2199)-LEN(SUBSTITUTE(M2199,"_",""))</f>
        <v>5</v>
      </c>
      <c r="S2199" s="0" t="n">
        <f aca="false">+FIND("!",T2199)</f>
        <v>41</v>
      </c>
      <c r="T2199" s="0" t="str">
        <f aca="false">+SUBSTITUTE(M2199,"_","!",R2199)</f>
        <v>FTL||Supplier_275||Plant_15||FTL_CZ-DE_W!1000</v>
      </c>
    </row>
    <row r="2200" customFormat="false" ht="12.8" hidden="true" customHeight="false" outlineLevel="0" collapsed="false">
      <c r="A2200" s="0" t="s">
        <v>2439</v>
      </c>
      <c r="B2200" s="0" t="s">
        <v>2047</v>
      </c>
      <c r="C2200" s="0" t="s">
        <v>2440</v>
      </c>
      <c r="D2200" s="0" t="n">
        <v>60000</v>
      </c>
      <c r="E2200" s="4" t="str">
        <f aca="false">+LEFT(RIGHT(M2200,P2200-N2200+1),O2200-N2200)</f>
        <v>DE_W</v>
      </c>
      <c r="F2200" s="4" t="str">
        <f aca="false">+RIGHT(LEFT(M2200,S2200-1),S2200-O2200-1)</f>
        <v>DE_W</v>
      </c>
      <c r="G2200" s="4" t="n">
        <f aca="false">+D2200*VLOOKUP(C2200,[1]commodities!A$1:H$1048576,2,0)</f>
        <v>212.4</v>
      </c>
      <c r="H2200" s="4" t="n">
        <f aca="false">+$D2200*VLOOKUP(C2200,[1]commodities!A$1:H$1048576,3,0)</f>
        <v>0.42336</v>
      </c>
      <c r="I2200" s="4" t="n">
        <f aca="false">+G2200/K2200</f>
        <v>212.4</v>
      </c>
      <c r="J2200" s="4" t="n">
        <f aca="false">+H2200/K2200</f>
        <v>0.42336</v>
      </c>
      <c r="K2200" s="4" t="n">
        <f aca="false">+ROUNDUP(MAX(G2200/12000,H2200/51,1),0)</f>
        <v>1</v>
      </c>
      <c r="L2200" s="4" t="n">
        <f aca="false">+RANDBETWEEN(1,5)</f>
        <v>5</v>
      </c>
      <c r="M2200" s="4" t="str">
        <f aca="false">+VLOOKUP(A2200&amp;B2200,[1]country_org_des!$A$1:$E$1048576,5,0)</f>
        <v>FTL||Supplier_142||Plant_15||FTL_DE_W-DE_W_1000</v>
      </c>
      <c r="N2200" s="4" t="n">
        <f aca="false">+FIND("FTL",M2200,2)+4</f>
        <v>34</v>
      </c>
      <c r="O2200" s="0" t="n">
        <f aca="false">+FIND("-",M2200)</f>
        <v>38</v>
      </c>
      <c r="P2200" s="0" t="n">
        <f aca="false">+LEN(M2200)</f>
        <v>47</v>
      </c>
      <c r="Q2200" s="0" t="str">
        <f aca="false">+RIGHT(M2200,P2200-O2200)</f>
        <v>DE_W_1000</v>
      </c>
      <c r="R2200" s="0" t="n">
        <f aca="false">+LEN(M2200)-LEN(SUBSTITUTE(M2200,"_",""))</f>
        <v>6</v>
      </c>
      <c r="S2200" s="0" t="n">
        <f aca="false">+FIND("!",T2200)</f>
        <v>43</v>
      </c>
      <c r="T2200" s="0" t="str">
        <f aca="false">+SUBSTITUTE(M2200,"_","!",R2200)</f>
        <v>FTL||Supplier_142||Plant_15||FTL_DE_W-DE_W!1000</v>
      </c>
    </row>
    <row r="2201" customFormat="false" ht="12.8" hidden="true" customHeight="false" outlineLevel="0" collapsed="false">
      <c r="A2201" s="0" t="s">
        <v>2441</v>
      </c>
      <c r="B2201" s="0" t="s">
        <v>2047</v>
      </c>
      <c r="C2201" s="0" t="s">
        <v>2442</v>
      </c>
      <c r="D2201" s="0" t="n">
        <v>384</v>
      </c>
      <c r="E2201" s="4" t="str">
        <f aca="false">+LEFT(RIGHT(M2201,P2201-N2201+1),O2201-N2201)</f>
        <v>DE_W</v>
      </c>
      <c r="F2201" s="4" t="str">
        <f aca="false">+RIGHT(LEFT(M2201,S2201-1),S2201-O2201-1)</f>
        <v>DE_W</v>
      </c>
      <c r="G2201" s="4" t="n">
        <f aca="false">+D2201*VLOOKUP(C2201,[1]commodities!A$1:H$1048576,2,0)</f>
        <v>801.6</v>
      </c>
      <c r="H2201" s="4" t="n">
        <f aca="false">+$D2201*VLOOKUP(C2201,[1]commodities!A$1:H$1048576,3,0)</f>
        <v>14.4</v>
      </c>
      <c r="I2201" s="4" t="n">
        <f aca="false">+G2201/K2201</f>
        <v>801.6</v>
      </c>
      <c r="J2201" s="4" t="n">
        <f aca="false">+H2201/K2201</f>
        <v>14.4</v>
      </c>
      <c r="K2201" s="4" t="n">
        <f aca="false">+ROUNDUP(MAX(G2201/12000,H2201/51,1),0)</f>
        <v>1</v>
      </c>
      <c r="L2201" s="4" t="n">
        <f aca="false">+RANDBETWEEN(1,5)</f>
        <v>5</v>
      </c>
      <c r="M2201" s="4" t="str">
        <f aca="false">+VLOOKUP(A2201&amp;B2201,[1]country_org_des!$A$1:$E$1048576,5,0)</f>
        <v>FTL||Supplier_151||Plant_15||FTL_DE_W-DE_W_1000</v>
      </c>
      <c r="N2201" s="4" t="n">
        <f aca="false">+FIND("FTL",M2201,2)+4</f>
        <v>34</v>
      </c>
      <c r="O2201" s="0" t="n">
        <f aca="false">+FIND("-",M2201)</f>
        <v>38</v>
      </c>
      <c r="P2201" s="0" t="n">
        <f aca="false">+LEN(M2201)</f>
        <v>47</v>
      </c>
      <c r="Q2201" s="0" t="str">
        <f aca="false">+RIGHT(M2201,P2201-O2201)</f>
        <v>DE_W_1000</v>
      </c>
      <c r="R2201" s="0" t="n">
        <f aca="false">+LEN(M2201)-LEN(SUBSTITUTE(M2201,"_",""))</f>
        <v>6</v>
      </c>
      <c r="S2201" s="0" t="n">
        <f aca="false">+FIND("!",T2201)</f>
        <v>43</v>
      </c>
      <c r="T2201" s="0" t="str">
        <f aca="false">+SUBSTITUTE(M2201,"_","!",R2201)</f>
        <v>FTL||Supplier_151||Plant_15||FTL_DE_W-DE_W!1000</v>
      </c>
    </row>
    <row r="2202" customFormat="false" ht="12.8" hidden="true" customHeight="false" outlineLevel="0" collapsed="false">
      <c r="A2202" s="0" t="s">
        <v>2441</v>
      </c>
      <c r="B2202" s="0" t="s">
        <v>2047</v>
      </c>
      <c r="C2202" s="0" t="s">
        <v>2443</v>
      </c>
      <c r="D2202" s="0" t="n">
        <v>110</v>
      </c>
      <c r="E2202" s="4" t="str">
        <f aca="false">+LEFT(RIGHT(M2202,P2202-N2202+1),O2202-N2202)</f>
        <v>DE_W</v>
      </c>
      <c r="F2202" s="4" t="str">
        <f aca="false">+RIGHT(LEFT(M2202,S2202-1),S2202-O2202-1)</f>
        <v>DE_W</v>
      </c>
      <c r="G2202" s="4" t="n">
        <f aca="false">+D2202*VLOOKUP(C2202,[1]commodities!A$1:H$1048576,2,0)</f>
        <v>23.21</v>
      </c>
      <c r="H2202" s="4" t="n">
        <f aca="false">+$D2202*VLOOKUP(C2202,[1]commodities!A$1:H$1048576,3,0)</f>
        <v>0.06586272</v>
      </c>
      <c r="I2202" s="4" t="n">
        <f aca="false">+G2202/K2202</f>
        <v>23.21</v>
      </c>
      <c r="J2202" s="4" t="n">
        <f aca="false">+H2202/K2202</f>
        <v>0.06586272</v>
      </c>
      <c r="K2202" s="4" t="n">
        <f aca="false">+ROUNDUP(MAX(G2202/12000,H2202/51,1),0)</f>
        <v>1</v>
      </c>
      <c r="L2202" s="4" t="n">
        <f aca="false">+RANDBETWEEN(1,5)</f>
        <v>3</v>
      </c>
      <c r="M2202" s="4" t="str">
        <f aca="false">+VLOOKUP(A2202&amp;B2202,[1]country_org_des!$A$1:$E$1048576,5,0)</f>
        <v>FTL||Supplier_151||Plant_15||FTL_DE_W-DE_W_1000</v>
      </c>
      <c r="N2202" s="4" t="n">
        <f aca="false">+FIND("FTL",M2202,2)+4</f>
        <v>34</v>
      </c>
      <c r="O2202" s="0" t="n">
        <f aca="false">+FIND("-",M2202)</f>
        <v>38</v>
      </c>
      <c r="P2202" s="0" t="n">
        <f aca="false">+LEN(M2202)</f>
        <v>47</v>
      </c>
      <c r="Q2202" s="0" t="str">
        <f aca="false">+RIGHT(M2202,P2202-O2202)</f>
        <v>DE_W_1000</v>
      </c>
      <c r="R2202" s="0" t="n">
        <f aca="false">+LEN(M2202)-LEN(SUBSTITUTE(M2202,"_",""))</f>
        <v>6</v>
      </c>
      <c r="S2202" s="0" t="n">
        <f aca="false">+FIND("!",T2202)</f>
        <v>43</v>
      </c>
      <c r="T2202" s="0" t="str">
        <f aca="false">+SUBSTITUTE(M2202,"_","!",R2202)</f>
        <v>FTL||Supplier_151||Plant_15||FTL_DE_W-DE_W!1000</v>
      </c>
    </row>
    <row r="2203" customFormat="false" ht="12.8" hidden="true" customHeight="false" outlineLevel="0" collapsed="false">
      <c r="A2203" s="0" t="s">
        <v>2441</v>
      </c>
      <c r="B2203" s="0" t="s">
        <v>2047</v>
      </c>
      <c r="C2203" s="0" t="s">
        <v>2444</v>
      </c>
      <c r="D2203" s="0" t="n">
        <v>64</v>
      </c>
      <c r="E2203" s="4" t="str">
        <f aca="false">+LEFT(RIGHT(M2203,P2203-N2203+1),O2203-N2203)</f>
        <v>DE_W</v>
      </c>
      <c r="F2203" s="4" t="str">
        <f aca="false">+RIGHT(LEFT(M2203,S2203-1),S2203-O2203-1)</f>
        <v>DE_W</v>
      </c>
      <c r="G2203" s="4" t="n">
        <f aca="false">+D2203*VLOOKUP(C2203,[1]commodities!A$1:H$1048576,2,0)</f>
        <v>54.88</v>
      </c>
      <c r="H2203" s="4" t="n">
        <f aca="false">+$D2203*VLOOKUP(C2203,[1]commodities!A$1:H$1048576,3,0)</f>
        <v>0.13172544</v>
      </c>
      <c r="I2203" s="4" t="n">
        <f aca="false">+G2203/K2203</f>
        <v>54.88</v>
      </c>
      <c r="J2203" s="4" t="n">
        <f aca="false">+H2203/K2203</f>
        <v>0.13172544</v>
      </c>
      <c r="K2203" s="4" t="n">
        <f aca="false">+ROUNDUP(MAX(G2203/12000,H2203/51,1),0)</f>
        <v>1</v>
      </c>
      <c r="L2203" s="4" t="n">
        <f aca="false">+RANDBETWEEN(1,5)</f>
        <v>5</v>
      </c>
      <c r="M2203" s="4" t="str">
        <f aca="false">+VLOOKUP(A2203&amp;B2203,[1]country_org_des!$A$1:$E$1048576,5,0)</f>
        <v>FTL||Supplier_151||Plant_15||FTL_DE_W-DE_W_1000</v>
      </c>
      <c r="N2203" s="4" t="n">
        <f aca="false">+FIND("FTL",M2203,2)+4</f>
        <v>34</v>
      </c>
      <c r="O2203" s="0" t="n">
        <f aca="false">+FIND("-",M2203)</f>
        <v>38</v>
      </c>
      <c r="P2203" s="0" t="n">
        <f aca="false">+LEN(M2203)</f>
        <v>47</v>
      </c>
      <c r="Q2203" s="0" t="str">
        <f aca="false">+RIGHT(M2203,P2203-O2203)</f>
        <v>DE_W_1000</v>
      </c>
      <c r="R2203" s="0" t="n">
        <f aca="false">+LEN(M2203)-LEN(SUBSTITUTE(M2203,"_",""))</f>
        <v>6</v>
      </c>
      <c r="S2203" s="0" t="n">
        <f aca="false">+FIND("!",T2203)</f>
        <v>43</v>
      </c>
      <c r="T2203" s="0" t="str">
        <f aca="false">+SUBSTITUTE(M2203,"_","!",R2203)</f>
        <v>FTL||Supplier_151||Plant_15||FTL_DE_W-DE_W!1000</v>
      </c>
    </row>
    <row r="2204" customFormat="false" ht="12.8" hidden="true" customHeight="false" outlineLevel="0" collapsed="false">
      <c r="A2204" s="0" t="s">
        <v>1026</v>
      </c>
      <c r="B2204" s="0" t="s">
        <v>2047</v>
      </c>
      <c r="C2204" s="0" t="s">
        <v>2445</v>
      </c>
      <c r="D2204" s="0" t="n">
        <v>110</v>
      </c>
      <c r="E2204" s="4" t="str">
        <f aca="false">+LEFT(RIGHT(M2204,P2204-N2204+1),O2204-N2204)</f>
        <v>DE_W</v>
      </c>
      <c r="F2204" s="4" t="str">
        <f aca="false">+RIGHT(LEFT(M2204,S2204-1),S2204-O2204-1)</f>
        <v>DE_W</v>
      </c>
      <c r="G2204" s="4" t="n">
        <f aca="false">+D2204*VLOOKUP(C2204,[1]commodities!A$1:H$1048576,2,0)</f>
        <v>347.500000001</v>
      </c>
      <c r="H2204" s="4" t="n">
        <f aca="false">+$D2204*VLOOKUP(C2204,[1]commodities!A$1:H$1048576,3,0)</f>
        <v>5.94</v>
      </c>
      <c r="I2204" s="4" t="n">
        <f aca="false">+G2204/K2204</f>
        <v>347.500000001</v>
      </c>
      <c r="J2204" s="4" t="n">
        <f aca="false">+H2204/K2204</f>
        <v>5.94</v>
      </c>
      <c r="K2204" s="4" t="n">
        <f aca="false">+ROUNDUP(MAX(G2204/12000,H2204/51,1),0)</f>
        <v>1</v>
      </c>
      <c r="L2204" s="4" t="n">
        <f aca="false">+RANDBETWEEN(1,5)</f>
        <v>2</v>
      </c>
      <c r="M2204" s="4" t="str">
        <f aca="false">+VLOOKUP(A2204&amp;B2204,[1]country_org_des!$A$1:$E$1048576,5,0)</f>
        <v>FTL||Supplier_365||Plant_15||FTL_DE_W-DE_W_1000</v>
      </c>
      <c r="N2204" s="4" t="n">
        <f aca="false">+FIND("FTL",M2204,2)+4</f>
        <v>34</v>
      </c>
      <c r="O2204" s="0" t="n">
        <f aca="false">+FIND("-",M2204)</f>
        <v>38</v>
      </c>
      <c r="P2204" s="0" t="n">
        <f aca="false">+LEN(M2204)</f>
        <v>47</v>
      </c>
      <c r="Q2204" s="0" t="str">
        <f aca="false">+RIGHT(M2204,P2204-O2204)</f>
        <v>DE_W_1000</v>
      </c>
      <c r="R2204" s="0" t="n">
        <f aca="false">+LEN(M2204)-LEN(SUBSTITUTE(M2204,"_",""))</f>
        <v>6</v>
      </c>
      <c r="S2204" s="0" t="n">
        <f aca="false">+FIND("!",T2204)</f>
        <v>43</v>
      </c>
      <c r="T2204" s="0" t="str">
        <f aca="false">+SUBSTITUTE(M2204,"_","!",R2204)</f>
        <v>FTL||Supplier_365||Plant_15||FTL_DE_W-DE_W!1000</v>
      </c>
    </row>
    <row r="2205" customFormat="false" ht="12.8" hidden="true" customHeight="false" outlineLevel="0" collapsed="false">
      <c r="A2205" s="0" t="s">
        <v>1026</v>
      </c>
      <c r="B2205" s="0" t="s">
        <v>2047</v>
      </c>
      <c r="C2205" s="0" t="s">
        <v>2446</v>
      </c>
      <c r="D2205" s="0" t="n">
        <v>110</v>
      </c>
      <c r="E2205" s="4" t="str">
        <f aca="false">+LEFT(RIGHT(M2205,P2205-N2205+1),O2205-N2205)</f>
        <v>DE_W</v>
      </c>
      <c r="F2205" s="4" t="str">
        <f aca="false">+RIGHT(LEFT(M2205,S2205-1),S2205-O2205-1)</f>
        <v>DE_W</v>
      </c>
      <c r="G2205" s="4" t="n">
        <f aca="false">+D2205*VLOOKUP(C2205,[1]commodities!A$1:H$1048576,2,0)</f>
        <v>347.500000001</v>
      </c>
      <c r="H2205" s="4" t="n">
        <f aca="false">+$D2205*VLOOKUP(C2205,[1]commodities!A$1:H$1048576,3,0)</f>
        <v>5.94</v>
      </c>
      <c r="I2205" s="4" t="n">
        <f aca="false">+G2205/K2205</f>
        <v>347.500000001</v>
      </c>
      <c r="J2205" s="4" t="n">
        <f aca="false">+H2205/K2205</f>
        <v>5.94</v>
      </c>
      <c r="K2205" s="4" t="n">
        <f aca="false">+ROUNDUP(MAX(G2205/12000,H2205/51,1),0)</f>
        <v>1</v>
      </c>
      <c r="L2205" s="4" t="n">
        <f aca="false">+RANDBETWEEN(1,5)</f>
        <v>1</v>
      </c>
      <c r="M2205" s="4" t="str">
        <f aca="false">+VLOOKUP(A2205&amp;B2205,[1]country_org_des!$A$1:$E$1048576,5,0)</f>
        <v>FTL||Supplier_365||Plant_15||FTL_DE_W-DE_W_1000</v>
      </c>
      <c r="N2205" s="4" t="n">
        <f aca="false">+FIND("FTL",M2205,2)+4</f>
        <v>34</v>
      </c>
      <c r="O2205" s="0" t="n">
        <f aca="false">+FIND("-",M2205)</f>
        <v>38</v>
      </c>
      <c r="P2205" s="0" t="n">
        <f aca="false">+LEN(M2205)</f>
        <v>47</v>
      </c>
      <c r="Q2205" s="0" t="str">
        <f aca="false">+RIGHT(M2205,P2205-O2205)</f>
        <v>DE_W_1000</v>
      </c>
      <c r="R2205" s="0" t="n">
        <f aca="false">+LEN(M2205)-LEN(SUBSTITUTE(M2205,"_",""))</f>
        <v>6</v>
      </c>
      <c r="S2205" s="0" t="n">
        <f aca="false">+FIND("!",T2205)</f>
        <v>43</v>
      </c>
      <c r="T2205" s="0" t="str">
        <f aca="false">+SUBSTITUTE(M2205,"_","!",R2205)</f>
        <v>FTL||Supplier_365||Plant_15||FTL_DE_W-DE_W!1000</v>
      </c>
    </row>
    <row r="2206" customFormat="false" ht="12.8" hidden="true" customHeight="false" outlineLevel="0" collapsed="false">
      <c r="A2206" s="0" t="s">
        <v>2447</v>
      </c>
      <c r="B2206" s="0" t="s">
        <v>2047</v>
      </c>
      <c r="C2206" s="0" t="s">
        <v>2448</v>
      </c>
      <c r="D2206" s="0" t="n">
        <v>600</v>
      </c>
      <c r="E2206" s="4" t="str">
        <f aca="false">+LEFT(RIGHT(M2206,P2206-N2206+1),O2206-N2206)</f>
        <v>DE_W</v>
      </c>
      <c r="F2206" s="4" t="str">
        <f aca="false">+RIGHT(LEFT(M2206,S2206-1),S2206-O2206-1)</f>
        <v>DE_W</v>
      </c>
      <c r="G2206" s="4" t="n">
        <f aca="false">+D2206*VLOOKUP(C2206,[1]commodities!A$1:H$1048576,2,0)</f>
        <v>40.2</v>
      </c>
      <c r="H2206" s="4" t="n">
        <f aca="false">+$D2206*VLOOKUP(C2206,[1]commodities!A$1:H$1048576,3,0)</f>
        <v>0.10584</v>
      </c>
      <c r="I2206" s="4" t="n">
        <f aca="false">+G2206/K2206</f>
        <v>40.2</v>
      </c>
      <c r="J2206" s="4" t="n">
        <f aca="false">+H2206/K2206</f>
        <v>0.10584</v>
      </c>
      <c r="K2206" s="4" t="n">
        <f aca="false">+ROUNDUP(MAX(G2206/12000,H2206/51,1),0)</f>
        <v>1</v>
      </c>
      <c r="L2206" s="4" t="n">
        <f aca="false">+RANDBETWEEN(1,5)</f>
        <v>5</v>
      </c>
      <c r="M2206" s="4" t="str">
        <f aca="false">+VLOOKUP(A2206&amp;B2206,[1]country_org_des!$A$1:$E$1048576,5,0)</f>
        <v>FTL||Supplier_154||Plant_15||FTL_DE_W-DE_W_500</v>
      </c>
      <c r="N2206" s="4" t="n">
        <f aca="false">+FIND("FTL",M2206,2)+4</f>
        <v>34</v>
      </c>
      <c r="O2206" s="0" t="n">
        <f aca="false">+FIND("-",M2206)</f>
        <v>38</v>
      </c>
      <c r="P2206" s="0" t="n">
        <f aca="false">+LEN(M2206)</f>
        <v>46</v>
      </c>
      <c r="Q2206" s="0" t="str">
        <f aca="false">+RIGHT(M2206,P2206-O2206)</f>
        <v>DE_W_500</v>
      </c>
      <c r="R2206" s="0" t="n">
        <f aca="false">+LEN(M2206)-LEN(SUBSTITUTE(M2206,"_",""))</f>
        <v>6</v>
      </c>
      <c r="S2206" s="0" t="n">
        <f aca="false">+FIND("!",T2206)</f>
        <v>43</v>
      </c>
      <c r="T2206" s="0" t="str">
        <f aca="false">+SUBSTITUTE(M2206,"_","!",R2206)</f>
        <v>FTL||Supplier_154||Plant_15||FTL_DE_W-DE_W!500</v>
      </c>
    </row>
    <row r="2207" customFormat="false" ht="12.8" hidden="true" customHeight="false" outlineLevel="0" collapsed="false">
      <c r="A2207" s="0" t="s">
        <v>2449</v>
      </c>
      <c r="B2207" s="0" t="s">
        <v>2047</v>
      </c>
      <c r="C2207" s="0" t="s">
        <v>2450</v>
      </c>
      <c r="D2207" s="0" t="n">
        <v>9000</v>
      </c>
      <c r="E2207" s="4" t="str">
        <f aca="false">+LEFT(RIGHT(M2207,P2207-N2207+1),O2207-N2207)</f>
        <v>DE_W</v>
      </c>
      <c r="F2207" s="4" t="str">
        <f aca="false">+RIGHT(LEFT(M2207,S2207-1),S2207-O2207-1)</f>
        <v>DE_W</v>
      </c>
      <c r="G2207" s="4" t="n">
        <f aca="false">+D2207*VLOOKUP(C2207,[1]commodities!A$1:H$1048576,2,0)</f>
        <v>49.2000003</v>
      </c>
      <c r="H2207" s="4" t="n">
        <f aca="false">+$D2207*VLOOKUP(C2207,[1]commodities!A$1:H$1048576,3,0)</f>
        <v>0.03528</v>
      </c>
      <c r="I2207" s="4" t="n">
        <f aca="false">+G2207/K2207</f>
        <v>49.2000003</v>
      </c>
      <c r="J2207" s="4" t="n">
        <f aca="false">+H2207/K2207</f>
        <v>0.03528</v>
      </c>
      <c r="K2207" s="4" t="n">
        <f aca="false">+ROUNDUP(MAX(G2207/12000,H2207/51,1),0)</f>
        <v>1</v>
      </c>
      <c r="L2207" s="4" t="n">
        <f aca="false">+RANDBETWEEN(1,5)</f>
        <v>3</v>
      </c>
      <c r="M2207" s="4" t="str">
        <f aca="false">+VLOOKUP(A2207&amp;B2207,[1]country_org_des!$A$1:$E$1048576,5,0)</f>
        <v>FTL||Supplier_250||Plant_15||FTL_DE_W-DE_W_500</v>
      </c>
      <c r="N2207" s="4" t="n">
        <f aca="false">+FIND("FTL",M2207,2)+4</f>
        <v>34</v>
      </c>
      <c r="O2207" s="0" t="n">
        <f aca="false">+FIND("-",M2207)</f>
        <v>38</v>
      </c>
      <c r="P2207" s="0" t="n">
        <f aca="false">+LEN(M2207)</f>
        <v>46</v>
      </c>
      <c r="Q2207" s="0" t="str">
        <f aca="false">+RIGHT(M2207,P2207-O2207)</f>
        <v>DE_W_500</v>
      </c>
      <c r="R2207" s="0" t="n">
        <f aca="false">+LEN(M2207)-LEN(SUBSTITUTE(M2207,"_",""))</f>
        <v>6</v>
      </c>
      <c r="S2207" s="0" t="n">
        <f aca="false">+FIND("!",T2207)</f>
        <v>43</v>
      </c>
      <c r="T2207" s="0" t="str">
        <f aca="false">+SUBSTITUTE(M2207,"_","!",R2207)</f>
        <v>FTL||Supplier_250||Plant_15||FTL_DE_W-DE_W!500</v>
      </c>
    </row>
    <row r="2208" customFormat="false" ht="12.8" hidden="true" customHeight="false" outlineLevel="0" collapsed="false">
      <c r="A2208" s="0" t="s">
        <v>1147</v>
      </c>
      <c r="B2208" s="0" t="s">
        <v>2047</v>
      </c>
      <c r="C2208" s="0" t="s">
        <v>2451</v>
      </c>
      <c r="D2208" s="0" t="n">
        <v>1332</v>
      </c>
      <c r="E2208" s="4" t="str">
        <f aca="false">+LEFT(RIGHT(M2208,P2208-N2208+1),O2208-N2208)</f>
        <v>DE_W</v>
      </c>
      <c r="F2208" s="4" t="str">
        <f aca="false">+RIGHT(LEFT(M2208,S2208-1),S2208-O2208-1)</f>
        <v>DE_W</v>
      </c>
      <c r="G2208" s="4" t="n">
        <f aca="false">+D2208*VLOOKUP(C2208,[1]commodities!A$1:H$1048576,2,0)</f>
        <v>7052.4000000072</v>
      </c>
      <c r="H2208" s="4" t="n">
        <f aca="false">+$D2208*VLOOKUP(C2208,[1]commodities!A$1:H$1048576,3,0)</f>
        <v>34.5599999388</v>
      </c>
      <c r="I2208" s="4" t="n">
        <f aca="false">+G2208/K2208</f>
        <v>7052.4000000072</v>
      </c>
      <c r="J2208" s="4" t="n">
        <f aca="false">+H2208/K2208</f>
        <v>34.5599999388</v>
      </c>
      <c r="K2208" s="4" t="n">
        <f aca="false">+ROUNDUP(MAX(G2208/12000,H2208/51,1),0)</f>
        <v>1</v>
      </c>
      <c r="L2208" s="4" t="n">
        <f aca="false">+RANDBETWEEN(1,5)</f>
        <v>4</v>
      </c>
      <c r="M2208" s="4" t="str">
        <f aca="false">+VLOOKUP(A2208&amp;B2208,[1]country_org_des!$A$1:$E$1048576,5,0)</f>
        <v>FTL||Supplier_132||Plant_15||FTL_DE_W-DE_W_500</v>
      </c>
      <c r="N2208" s="4" t="n">
        <f aca="false">+FIND("FTL",M2208,2)+4</f>
        <v>34</v>
      </c>
      <c r="O2208" s="0" t="n">
        <f aca="false">+FIND("-",M2208)</f>
        <v>38</v>
      </c>
      <c r="P2208" s="0" t="n">
        <f aca="false">+LEN(M2208)</f>
        <v>46</v>
      </c>
      <c r="Q2208" s="0" t="str">
        <f aca="false">+RIGHT(M2208,P2208-O2208)</f>
        <v>DE_W_500</v>
      </c>
      <c r="R2208" s="0" t="n">
        <f aca="false">+LEN(M2208)-LEN(SUBSTITUTE(M2208,"_",""))</f>
        <v>6</v>
      </c>
      <c r="S2208" s="0" t="n">
        <f aca="false">+FIND("!",T2208)</f>
        <v>43</v>
      </c>
      <c r="T2208" s="0" t="str">
        <f aca="false">+SUBSTITUTE(M2208,"_","!",R2208)</f>
        <v>FTL||Supplier_132||Plant_15||FTL_DE_W-DE_W!500</v>
      </c>
    </row>
    <row r="2209" customFormat="false" ht="12.8" hidden="true" customHeight="false" outlineLevel="0" collapsed="false">
      <c r="A2209" s="0" t="s">
        <v>1147</v>
      </c>
      <c r="B2209" s="0" t="s">
        <v>2047</v>
      </c>
      <c r="C2209" s="0" t="s">
        <v>2452</v>
      </c>
      <c r="D2209" s="0" t="n">
        <v>518</v>
      </c>
      <c r="E2209" s="4" t="str">
        <f aca="false">+LEFT(RIGHT(M2209,P2209-N2209+1),O2209-N2209)</f>
        <v>DE_W</v>
      </c>
      <c r="F2209" s="4" t="str">
        <f aca="false">+RIGHT(LEFT(M2209,S2209-1),S2209-O2209-1)</f>
        <v>DE_W</v>
      </c>
      <c r="G2209" s="4" t="n">
        <f aca="false">+D2209*VLOOKUP(C2209,[1]commodities!A$1:H$1048576,2,0)</f>
        <v>4760.0000000056</v>
      </c>
      <c r="H2209" s="4" t="n">
        <f aca="false">+$D2209*VLOOKUP(C2209,[1]commodities!A$1:H$1048576,3,0)</f>
        <v>26.8800000042</v>
      </c>
      <c r="I2209" s="4" t="n">
        <f aca="false">+G2209/K2209</f>
        <v>4760.0000000056</v>
      </c>
      <c r="J2209" s="4" t="n">
        <f aca="false">+H2209/K2209</f>
        <v>26.8800000042</v>
      </c>
      <c r="K2209" s="4" t="n">
        <f aca="false">+ROUNDUP(MAX(G2209/12000,H2209/51,1),0)</f>
        <v>1</v>
      </c>
      <c r="L2209" s="4" t="n">
        <f aca="false">+RANDBETWEEN(1,5)</f>
        <v>1</v>
      </c>
      <c r="M2209" s="4" t="str">
        <f aca="false">+VLOOKUP(A2209&amp;B2209,[1]country_org_des!$A$1:$E$1048576,5,0)</f>
        <v>FTL||Supplier_132||Plant_15||FTL_DE_W-DE_W_500</v>
      </c>
      <c r="N2209" s="4" t="n">
        <f aca="false">+FIND("FTL",M2209,2)+4</f>
        <v>34</v>
      </c>
      <c r="O2209" s="0" t="n">
        <f aca="false">+FIND("-",M2209)</f>
        <v>38</v>
      </c>
      <c r="P2209" s="0" t="n">
        <f aca="false">+LEN(M2209)</f>
        <v>46</v>
      </c>
      <c r="Q2209" s="0" t="str">
        <f aca="false">+RIGHT(M2209,P2209-O2209)</f>
        <v>DE_W_500</v>
      </c>
      <c r="R2209" s="0" t="n">
        <f aca="false">+LEN(M2209)-LEN(SUBSTITUTE(M2209,"_",""))</f>
        <v>6</v>
      </c>
      <c r="S2209" s="0" t="n">
        <f aca="false">+FIND("!",T2209)</f>
        <v>43</v>
      </c>
      <c r="T2209" s="0" t="str">
        <f aca="false">+SUBSTITUTE(M2209,"_","!",R2209)</f>
        <v>FTL||Supplier_132||Plant_15||FTL_DE_W-DE_W!500</v>
      </c>
    </row>
    <row r="2210" customFormat="false" ht="12.8" hidden="true" customHeight="false" outlineLevel="0" collapsed="false">
      <c r="A2210" s="0" t="s">
        <v>1147</v>
      </c>
      <c r="B2210" s="0" t="s">
        <v>2047</v>
      </c>
      <c r="C2210" s="0" t="s">
        <v>2453</v>
      </c>
      <c r="D2210" s="0" t="n">
        <v>1716</v>
      </c>
      <c r="E2210" s="4" t="str">
        <f aca="false">+LEFT(RIGHT(M2210,P2210-N2210+1),O2210-N2210)</f>
        <v>DE_W</v>
      </c>
      <c r="F2210" s="4" t="str">
        <f aca="false">+RIGHT(LEFT(M2210,S2210-1),S2210-O2210-1)</f>
        <v>DE_W</v>
      </c>
      <c r="G2210" s="4" t="n">
        <f aca="false">+D2210*VLOOKUP(C2210,[1]commodities!A$1:H$1048576,2,0)</f>
        <v>11536.1999999532</v>
      </c>
      <c r="H2210" s="4" t="n">
        <f aca="false">+$D2210*VLOOKUP(C2210,[1]commodities!A$1:H$1048576,3,0)</f>
        <v>74.8799999376</v>
      </c>
      <c r="I2210" s="4" t="n">
        <f aca="false">+G2210/K2210</f>
        <v>5768.0999999766</v>
      </c>
      <c r="J2210" s="4" t="n">
        <f aca="false">+H2210/K2210</f>
        <v>37.4399999688</v>
      </c>
      <c r="K2210" s="4" t="n">
        <f aca="false">+ROUNDUP(MAX(G2210/12000,H2210/51,1),0)</f>
        <v>2</v>
      </c>
      <c r="L2210" s="4" t="n">
        <f aca="false">+RANDBETWEEN(1,5)</f>
        <v>3</v>
      </c>
      <c r="M2210" s="4" t="str">
        <f aca="false">+VLOOKUP(A2210&amp;B2210,[1]country_org_des!$A$1:$E$1048576,5,0)</f>
        <v>FTL||Supplier_132||Plant_15||FTL_DE_W-DE_W_500</v>
      </c>
      <c r="N2210" s="4" t="n">
        <f aca="false">+FIND("FTL",M2210,2)+4</f>
        <v>34</v>
      </c>
      <c r="O2210" s="0" t="n">
        <f aca="false">+FIND("-",M2210)</f>
        <v>38</v>
      </c>
      <c r="P2210" s="0" t="n">
        <f aca="false">+LEN(M2210)</f>
        <v>46</v>
      </c>
      <c r="Q2210" s="0" t="str">
        <f aca="false">+RIGHT(M2210,P2210-O2210)</f>
        <v>DE_W_500</v>
      </c>
      <c r="R2210" s="0" t="n">
        <f aca="false">+LEN(M2210)-LEN(SUBSTITUTE(M2210,"_",""))</f>
        <v>6</v>
      </c>
      <c r="S2210" s="0" t="n">
        <f aca="false">+FIND("!",T2210)</f>
        <v>43</v>
      </c>
      <c r="T2210" s="0" t="str">
        <f aca="false">+SUBSTITUTE(M2210,"_","!",R2210)</f>
        <v>FTL||Supplier_132||Plant_15||FTL_DE_W-DE_W!500</v>
      </c>
    </row>
    <row r="2211" customFormat="false" ht="12.8" hidden="true" customHeight="false" outlineLevel="0" collapsed="false">
      <c r="A2211" s="0" t="s">
        <v>1147</v>
      </c>
      <c r="B2211" s="0" t="s">
        <v>2047</v>
      </c>
      <c r="C2211" s="0" t="s">
        <v>2454</v>
      </c>
      <c r="D2211" s="0" t="n">
        <v>720</v>
      </c>
      <c r="E2211" s="4" t="str">
        <f aca="false">+LEFT(RIGHT(M2211,P2211-N2211+1),O2211-N2211)</f>
        <v>DE_W</v>
      </c>
      <c r="F2211" s="4" t="str">
        <f aca="false">+RIGHT(LEFT(M2211,S2211-1),S2211-O2211-1)</f>
        <v>DE_W</v>
      </c>
      <c r="G2211" s="4" t="n">
        <f aca="false">+D2211*VLOOKUP(C2211,[1]commodities!A$1:H$1048576,2,0)</f>
        <v>7320.000000024</v>
      </c>
      <c r="H2211" s="4" t="n">
        <f aca="false">+$D2211*VLOOKUP(C2211,[1]commodities!A$1:H$1048576,3,0)</f>
        <v>46.08</v>
      </c>
      <c r="I2211" s="4" t="n">
        <f aca="false">+G2211/K2211</f>
        <v>7320.000000024</v>
      </c>
      <c r="J2211" s="4" t="n">
        <f aca="false">+H2211/K2211</f>
        <v>46.08</v>
      </c>
      <c r="K2211" s="4" t="n">
        <f aca="false">+ROUNDUP(MAX(G2211/12000,H2211/51,1),0)</f>
        <v>1</v>
      </c>
      <c r="L2211" s="4" t="n">
        <f aca="false">+RANDBETWEEN(1,5)</f>
        <v>3</v>
      </c>
      <c r="M2211" s="4" t="str">
        <f aca="false">+VLOOKUP(A2211&amp;B2211,[1]country_org_des!$A$1:$E$1048576,5,0)</f>
        <v>FTL||Supplier_132||Plant_15||FTL_DE_W-DE_W_500</v>
      </c>
      <c r="N2211" s="4" t="n">
        <f aca="false">+FIND("FTL",M2211,2)+4</f>
        <v>34</v>
      </c>
      <c r="O2211" s="0" t="n">
        <f aca="false">+FIND("-",M2211)</f>
        <v>38</v>
      </c>
      <c r="P2211" s="0" t="n">
        <f aca="false">+LEN(M2211)</f>
        <v>46</v>
      </c>
      <c r="Q2211" s="0" t="str">
        <f aca="false">+RIGHT(M2211,P2211-O2211)</f>
        <v>DE_W_500</v>
      </c>
      <c r="R2211" s="0" t="n">
        <f aca="false">+LEN(M2211)-LEN(SUBSTITUTE(M2211,"_",""))</f>
        <v>6</v>
      </c>
      <c r="S2211" s="0" t="n">
        <f aca="false">+FIND("!",T2211)</f>
        <v>43</v>
      </c>
      <c r="T2211" s="0" t="str">
        <f aca="false">+SUBSTITUTE(M2211,"_","!",R2211)</f>
        <v>FTL||Supplier_132||Plant_15||FTL_DE_W-DE_W!500</v>
      </c>
    </row>
    <row r="2212" customFormat="false" ht="12.8" hidden="true" customHeight="false" outlineLevel="0" collapsed="false">
      <c r="A2212" s="0" t="s">
        <v>1147</v>
      </c>
      <c r="B2212" s="0" t="s">
        <v>2047</v>
      </c>
      <c r="C2212" s="0" t="s">
        <v>2455</v>
      </c>
      <c r="D2212" s="0" t="n">
        <v>990</v>
      </c>
      <c r="E2212" s="4" t="str">
        <f aca="false">+LEFT(RIGHT(M2212,P2212-N2212+1),O2212-N2212)</f>
        <v>DE_W</v>
      </c>
      <c r="F2212" s="4" t="str">
        <f aca="false">+RIGHT(LEFT(M2212,S2212-1),S2212-O2212-1)</f>
        <v>DE_W</v>
      </c>
      <c r="G2212" s="4" t="n">
        <f aca="false">+D2212*VLOOKUP(C2212,[1]commodities!A$1:H$1048576,2,0)</f>
        <v>12856.800000033</v>
      </c>
      <c r="H2212" s="4" t="n">
        <f aca="false">+$D2212*VLOOKUP(C2212,[1]commodities!A$1:H$1048576,3,0)</f>
        <v>63.36</v>
      </c>
      <c r="I2212" s="4" t="n">
        <f aca="false">+G2212/K2212</f>
        <v>6428.4000000165</v>
      </c>
      <c r="J2212" s="4" t="n">
        <f aca="false">+H2212/K2212</f>
        <v>31.68</v>
      </c>
      <c r="K2212" s="4" t="n">
        <f aca="false">+ROUNDUP(MAX(G2212/12000,H2212/51,1),0)</f>
        <v>2</v>
      </c>
      <c r="L2212" s="4" t="n">
        <f aca="false">+RANDBETWEEN(1,5)</f>
        <v>5</v>
      </c>
      <c r="M2212" s="4" t="str">
        <f aca="false">+VLOOKUP(A2212&amp;B2212,[1]country_org_des!$A$1:$E$1048576,5,0)</f>
        <v>FTL||Supplier_132||Plant_15||FTL_DE_W-DE_W_500</v>
      </c>
      <c r="N2212" s="4" t="n">
        <f aca="false">+FIND("FTL",M2212,2)+4</f>
        <v>34</v>
      </c>
      <c r="O2212" s="0" t="n">
        <f aca="false">+FIND("-",M2212)</f>
        <v>38</v>
      </c>
      <c r="P2212" s="0" t="n">
        <f aca="false">+LEN(M2212)</f>
        <v>46</v>
      </c>
      <c r="Q2212" s="0" t="str">
        <f aca="false">+RIGHT(M2212,P2212-O2212)</f>
        <v>DE_W_500</v>
      </c>
      <c r="R2212" s="0" t="n">
        <f aca="false">+LEN(M2212)-LEN(SUBSTITUTE(M2212,"_",""))</f>
        <v>6</v>
      </c>
      <c r="S2212" s="0" t="n">
        <f aca="false">+FIND("!",T2212)</f>
        <v>43</v>
      </c>
      <c r="T2212" s="0" t="str">
        <f aca="false">+SUBSTITUTE(M2212,"_","!",R2212)</f>
        <v>FTL||Supplier_132||Plant_15||FTL_DE_W-DE_W!500</v>
      </c>
    </row>
    <row r="2213" customFormat="false" ht="12.8" hidden="true" customHeight="false" outlineLevel="0" collapsed="false">
      <c r="A2213" s="0" t="s">
        <v>1147</v>
      </c>
      <c r="B2213" s="0" t="s">
        <v>2047</v>
      </c>
      <c r="C2213" s="0" t="s">
        <v>2456</v>
      </c>
      <c r="D2213" s="0" t="n">
        <v>792</v>
      </c>
      <c r="E2213" s="4" t="str">
        <f aca="false">+LEFT(RIGHT(M2213,P2213-N2213+1),O2213-N2213)</f>
        <v>DE_W</v>
      </c>
      <c r="F2213" s="4" t="str">
        <f aca="false">+RIGHT(LEFT(M2213,S2213-1),S2213-O2213-1)</f>
        <v>DE_W</v>
      </c>
      <c r="G2213" s="4" t="n">
        <f aca="false">+D2213*VLOOKUP(C2213,[1]commodities!A$1:H$1048576,2,0)</f>
        <v>6536.1599999784</v>
      </c>
      <c r="H2213" s="4" t="n">
        <f aca="false">+$D2213*VLOOKUP(C2213,[1]commodities!A$1:H$1048576,3,0)</f>
        <v>34.5599999712</v>
      </c>
      <c r="I2213" s="4" t="n">
        <f aca="false">+G2213/K2213</f>
        <v>6536.1599999784</v>
      </c>
      <c r="J2213" s="4" t="n">
        <f aca="false">+H2213/K2213</f>
        <v>34.5599999712</v>
      </c>
      <c r="K2213" s="4" t="n">
        <f aca="false">+ROUNDUP(MAX(G2213/12000,H2213/51,1),0)</f>
        <v>1</v>
      </c>
      <c r="L2213" s="4" t="n">
        <f aca="false">+RANDBETWEEN(1,5)</f>
        <v>1</v>
      </c>
      <c r="M2213" s="4" t="str">
        <f aca="false">+VLOOKUP(A2213&amp;B2213,[1]country_org_des!$A$1:$E$1048576,5,0)</f>
        <v>FTL||Supplier_132||Plant_15||FTL_DE_W-DE_W_500</v>
      </c>
      <c r="N2213" s="4" t="n">
        <f aca="false">+FIND("FTL",M2213,2)+4</f>
        <v>34</v>
      </c>
      <c r="O2213" s="0" t="n">
        <f aca="false">+FIND("-",M2213)</f>
        <v>38</v>
      </c>
      <c r="P2213" s="0" t="n">
        <f aca="false">+LEN(M2213)</f>
        <v>46</v>
      </c>
      <c r="Q2213" s="0" t="str">
        <f aca="false">+RIGHT(M2213,P2213-O2213)</f>
        <v>DE_W_500</v>
      </c>
      <c r="R2213" s="0" t="n">
        <f aca="false">+LEN(M2213)-LEN(SUBSTITUTE(M2213,"_",""))</f>
        <v>6</v>
      </c>
      <c r="S2213" s="0" t="n">
        <f aca="false">+FIND("!",T2213)</f>
        <v>43</v>
      </c>
      <c r="T2213" s="0" t="str">
        <f aca="false">+SUBSTITUTE(M2213,"_","!",R2213)</f>
        <v>FTL||Supplier_132||Plant_15||FTL_DE_W-DE_W!500</v>
      </c>
    </row>
    <row r="2214" customFormat="false" ht="12.8" hidden="true" customHeight="false" outlineLevel="0" collapsed="false">
      <c r="A2214" s="0" t="s">
        <v>1147</v>
      </c>
      <c r="B2214" s="0" t="s">
        <v>2047</v>
      </c>
      <c r="C2214" s="0" t="s">
        <v>2457</v>
      </c>
      <c r="D2214" s="0" t="n">
        <v>150</v>
      </c>
      <c r="E2214" s="4" t="str">
        <f aca="false">+LEFT(RIGHT(M2214,P2214-N2214+1),O2214-N2214)</f>
        <v>DE_W</v>
      </c>
      <c r="F2214" s="4" t="str">
        <f aca="false">+RIGHT(LEFT(M2214,S2214-1),S2214-O2214-1)</f>
        <v>DE_W</v>
      </c>
      <c r="G2214" s="4" t="n">
        <f aca="false">+D2214*VLOOKUP(C2214,[1]commodities!A$1:H$1048576,2,0)</f>
        <v>2580.499999995</v>
      </c>
      <c r="H2214" s="4" t="n">
        <f aca="false">+$D2214*VLOOKUP(C2214,[1]commodities!A$1:H$1048576,3,0)</f>
        <v>19.2</v>
      </c>
      <c r="I2214" s="4" t="n">
        <f aca="false">+G2214/K2214</f>
        <v>2580.499999995</v>
      </c>
      <c r="J2214" s="4" t="n">
        <f aca="false">+H2214/K2214</f>
        <v>19.2</v>
      </c>
      <c r="K2214" s="4" t="n">
        <f aca="false">+ROUNDUP(MAX(G2214/12000,H2214/51,1),0)</f>
        <v>1</v>
      </c>
      <c r="L2214" s="4" t="n">
        <f aca="false">+RANDBETWEEN(1,5)</f>
        <v>1</v>
      </c>
      <c r="M2214" s="4" t="str">
        <f aca="false">+VLOOKUP(A2214&amp;B2214,[1]country_org_des!$A$1:$E$1048576,5,0)</f>
        <v>FTL||Supplier_132||Plant_15||FTL_DE_W-DE_W_500</v>
      </c>
      <c r="N2214" s="4" t="n">
        <f aca="false">+FIND("FTL",M2214,2)+4</f>
        <v>34</v>
      </c>
      <c r="O2214" s="0" t="n">
        <f aca="false">+FIND("-",M2214)</f>
        <v>38</v>
      </c>
      <c r="P2214" s="0" t="n">
        <f aca="false">+LEN(M2214)</f>
        <v>46</v>
      </c>
      <c r="Q2214" s="0" t="str">
        <f aca="false">+RIGHT(M2214,P2214-O2214)</f>
        <v>DE_W_500</v>
      </c>
      <c r="R2214" s="0" t="n">
        <f aca="false">+LEN(M2214)-LEN(SUBSTITUTE(M2214,"_",""))</f>
        <v>6</v>
      </c>
      <c r="S2214" s="0" t="n">
        <f aca="false">+FIND("!",T2214)</f>
        <v>43</v>
      </c>
      <c r="T2214" s="0" t="str">
        <f aca="false">+SUBSTITUTE(M2214,"_","!",R2214)</f>
        <v>FTL||Supplier_132||Plant_15||FTL_DE_W-DE_W!500</v>
      </c>
    </row>
    <row r="2215" customFormat="false" ht="12.8" hidden="true" customHeight="false" outlineLevel="0" collapsed="false">
      <c r="A2215" s="0" t="s">
        <v>2458</v>
      </c>
      <c r="B2215" s="0" t="s">
        <v>2047</v>
      </c>
      <c r="C2215" s="0" t="s">
        <v>2459</v>
      </c>
      <c r="D2215" s="0" t="n">
        <v>220</v>
      </c>
      <c r="E2215" s="4" t="str">
        <f aca="false">+LEFT(RIGHT(M2215,P2215-N2215+1),O2215-N2215)</f>
        <v>BK</v>
      </c>
      <c r="F2215" s="4" t="str">
        <f aca="false">+RIGHT(LEFT(M2215,S2215-1),S2215-O2215-1)</f>
        <v>DE_W</v>
      </c>
      <c r="G2215" s="4" t="n">
        <f aca="false">+D2215*VLOOKUP(C2215,[1]commodities!A$1:H$1048576,2,0)</f>
        <v>372.399999994</v>
      </c>
      <c r="H2215" s="4" t="n">
        <f aca="false">+$D2215*VLOOKUP(C2215,[1]commodities!A$1:H$1048576,3,0)</f>
        <v>2.399999998</v>
      </c>
      <c r="I2215" s="4" t="n">
        <f aca="false">+G2215/K2215</f>
        <v>372.399999994</v>
      </c>
      <c r="J2215" s="4" t="n">
        <f aca="false">+H2215/K2215</f>
        <v>2.399999998</v>
      </c>
      <c r="K2215" s="4" t="n">
        <f aca="false">+ROUNDUP(MAX(G2215/12000,H2215/51,1),0)</f>
        <v>1</v>
      </c>
      <c r="L2215" s="4" t="n">
        <f aca="false">+RANDBETWEEN(1,5)</f>
        <v>1</v>
      </c>
      <c r="M2215" s="4" t="str">
        <f aca="false">+VLOOKUP(A2215&amp;B2215,[1]country_org_des!$A$1:$E$1048576,5,0)</f>
        <v>FTL||Supplier_283||Plant_15||FTL_BK-DE_W_1500</v>
      </c>
      <c r="N2215" s="4" t="n">
        <f aca="false">+FIND("FTL",M2215,2)+4</f>
        <v>34</v>
      </c>
      <c r="O2215" s="0" t="n">
        <f aca="false">+FIND("-",M2215)</f>
        <v>36</v>
      </c>
      <c r="P2215" s="0" t="n">
        <f aca="false">+LEN(M2215)</f>
        <v>45</v>
      </c>
      <c r="Q2215" s="0" t="str">
        <f aca="false">+RIGHT(M2215,P2215-O2215)</f>
        <v>DE_W_1500</v>
      </c>
      <c r="R2215" s="0" t="n">
        <f aca="false">+LEN(M2215)-LEN(SUBSTITUTE(M2215,"_",""))</f>
        <v>5</v>
      </c>
      <c r="S2215" s="0" t="n">
        <f aca="false">+FIND("!",T2215)</f>
        <v>41</v>
      </c>
      <c r="T2215" s="0" t="str">
        <f aca="false">+SUBSTITUTE(M2215,"_","!",R2215)</f>
        <v>FTL||Supplier_283||Plant_15||FTL_BK-DE_W!1500</v>
      </c>
    </row>
    <row r="2216" customFormat="false" ht="12.8" hidden="true" customHeight="false" outlineLevel="0" collapsed="false">
      <c r="A2216" s="0" t="s">
        <v>2458</v>
      </c>
      <c r="B2216" s="0" t="s">
        <v>2047</v>
      </c>
      <c r="C2216" s="0" t="s">
        <v>2460</v>
      </c>
      <c r="D2216" s="0" t="n">
        <v>990</v>
      </c>
      <c r="E2216" s="4" t="str">
        <f aca="false">+LEFT(RIGHT(M2216,P2216-N2216+1),O2216-N2216)</f>
        <v>BK</v>
      </c>
      <c r="F2216" s="4" t="str">
        <f aca="false">+RIGHT(LEFT(M2216,S2216-1),S2216-O2216-1)</f>
        <v>DE_W</v>
      </c>
      <c r="G2216" s="4" t="n">
        <f aca="false">+D2216*VLOOKUP(C2216,[1]commodities!A$1:H$1048576,2,0)</f>
        <v>1675.799999973</v>
      </c>
      <c r="H2216" s="4" t="n">
        <f aca="false">+$D2216*VLOOKUP(C2216,[1]commodities!A$1:H$1048576,3,0)</f>
        <v>10.799999991</v>
      </c>
      <c r="I2216" s="4" t="n">
        <f aca="false">+G2216/K2216</f>
        <v>1675.799999973</v>
      </c>
      <c r="J2216" s="4" t="n">
        <f aca="false">+H2216/K2216</f>
        <v>10.799999991</v>
      </c>
      <c r="K2216" s="4" t="n">
        <f aca="false">+ROUNDUP(MAX(G2216/12000,H2216/51,1),0)</f>
        <v>1</v>
      </c>
      <c r="L2216" s="4" t="n">
        <f aca="false">+RANDBETWEEN(1,5)</f>
        <v>1</v>
      </c>
      <c r="M2216" s="4" t="str">
        <f aca="false">+VLOOKUP(A2216&amp;B2216,[1]country_org_des!$A$1:$E$1048576,5,0)</f>
        <v>FTL||Supplier_283||Plant_15||FTL_BK-DE_W_1500</v>
      </c>
      <c r="N2216" s="4" t="n">
        <f aca="false">+FIND("FTL",M2216,2)+4</f>
        <v>34</v>
      </c>
      <c r="O2216" s="0" t="n">
        <f aca="false">+FIND("-",M2216)</f>
        <v>36</v>
      </c>
      <c r="P2216" s="0" t="n">
        <f aca="false">+LEN(M2216)</f>
        <v>45</v>
      </c>
      <c r="Q2216" s="0" t="str">
        <f aca="false">+RIGHT(M2216,P2216-O2216)</f>
        <v>DE_W_1500</v>
      </c>
      <c r="R2216" s="0" t="n">
        <f aca="false">+LEN(M2216)-LEN(SUBSTITUTE(M2216,"_",""))</f>
        <v>5</v>
      </c>
      <c r="S2216" s="0" t="n">
        <f aca="false">+FIND("!",T2216)</f>
        <v>41</v>
      </c>
      <c r="T2216" s="0" t="str">
        <f aca="false">+SUBSTITUTE(M2216,"_","!",R2216)</f>
        <v>FTL||Supplier_283||Plant_15||FTL_BK-DE_W!1500</v>
      </c>
    </row>
    <row r="2217" customFormat="false" ht="12.8" hidden="true" customHeight="false" outlineLevel="0" collapsed="false">
      <c r="A2217" s="0" t="s">
        <v>2458</v>
      </c>
      <c r="B2217" s="0" t="s">
        <v>2047</v>
      </c>
      <c r="C2217" s="0" t="s">
        <v>2461</v>
      </c>
      <c r="D2217" s="0" t="n">
        <v>60</v>
      </c>
      <c r="E2217" s="4" t="str">
        <f aca="false">+LEFT(RIGHT(M2217,P2217-N2217+1),O2217-N2217)</f>
        <v>BK</v>
      </c>
      <c r="F2217" s="4" t="str">
        <f aca="false">+RIGHT(LEFT(M2217,S2217-1),S2217-O2217-1)</f>
        <v>DE_W</v>
      </c>
      <c r="G2217" s="4" t="n">
        <f aca="false">+D2217*VLOOKUP(C2217,[1]commodities!A$1:H$1048576,2,0)</f>
        <v>155.200000002</v>
      </c>
      <c r="H2217" s="4" t="n">
        <f aca="false">+$D2217*VLOOKUP(C2217,[1]commodities!A$1:H$1048576,3,0)</f>
        <v>1.2</v>
      </c>
      <c r="I2217" s="4" t="n">
        <f aca="false">+G2217/K2217</f>
        <v>155.200000002</v>
      </c>
      <c r="J2217" s="4" t="n">
        <f aca="false">+H2217/K2217</f>
        <v>1.2</v>
      </c>
      <c r="K2217" s="4" t="n">
        <f aca="false">+ROUNDUP(MAX(G2217/12000,H2217/51,1),0)</f>
        <v>1</v>
      </c>
      <c r="L2217" s="4" t="n">
        <f aca="false">+RANDBETWEEN(1,5)</f>
        <v>2</v>
      </c>
      <c r="M2217" s="4" t="str">
        <f aca="false">+VLOOKUP(A2217&amp;B2217,[1]country_org_des!$A$1:$E$1048576,5,0)</f>
        <v>FTL||Supplier_283||Plant_15||FTL_BK-DE_W_1500</v>
      </c>
      <c r="N2217" s="4" t="n">
        <f aca="false">+FIND("FTL",M2217,2)+4</f>
        <v>34</v>
      </c>
      <c r="O2217" s="0" t="n">
        <f aca="false">+FIND("-",M2217)</f>
        <v>36</v>
      </c>
      <c r="P2217" s="0" t="n">
        <f aca="false">+LEN(M2217)</f>
        <v>45</v>
      </c>
      <c r="Q2217" s="0" t="str">
        <f aca="false">+RIGHT(M2217,P2217-O2217)</f>
        <v>DE_W_1500</v>
      </c>
      <c r="R2217" s="0" t="n">
        <f aca="false">+LEN(M2217)-LEN(SUBSTITUTE(M2217,"_",""))</f>
        <v>5</v>
      </c>
      <c r="S2217" s="0" t="n">
        <f aca="false">+FIND("!",T2217)</f>
        <v>41</v>
      </c>
      <c r="T2217" s="0" t="str">
        <f aca="false">+SUBSTITUTE(M2217,"_","!",R2217)</f>
        <v>FTL||Supplier_283||Plant_15||FTL_BK-DE_W!1500</v>
      </c>
    </row>
    <row r="2218" customFormat="false" ht="12.8" hidden="true" customHeight="false" outlineLevel="0" collapsed="false">
      <c r="A2218" s="0" t="s">
        <v>2458</v>
      </c>
      <c r="B2218" s="0" t="s">
        <v>2047</v>
      </c>
      <c r="C2218" s="0" t="s">
        <v>2462</v>
      </c>
      <c r="D2218" s="0" t="n">
        <v>99</v>
      </c>
      <c r="E2218" s="4" t="str">
        <f aca="false">+LEFT(RIGHT(M2218,P2218-N2218+1),O2218-N2218)</f>
        <v>BK</v>
      </c>
      <c r="F2218" s="4" t="str">
        <f aca="false">+RIGHT(LEFT(M2218,S2218-1),S2218-O2218-1)</f>
        <v>DE_W</v>
      </c>
      <c r="G2218" s="4" t="n">
        <f aca="false">+D2218*VLOOKUP(C2218,[1]commodities!A$1:H$1048576,2,0)</f>
        <v>179.3799999981</v>
      </c>
      <c r="H2218" s="4" t="n">
        <f aca="false">+$D2218*VLOOKUP(C2218,[1]commodities!A$1:H$1048576,3,0)</f>
        <v>1.1999999979</v>
      </c>
      <c r="I2218" s="4" t="n">
        <f aca="false">+G2218/K2218</f>
        <v>179.3799999981</v>
      </c>
      <c r="J2218" s="4" t="n">
        <f aca="false">+H2218/K2218</f>
        <v>1.1999999979</v>
      </c>
      <c r="K2218" s="4" t="n">
        <f aca="false">+ROUNDUP(MAX(G2218/12000,H2218/51,1),0)</f>
        <v>1</v>
      </c>
      <c r="L2218" s="4" t="n">
        <f aca="false">+RANDBETWEEN(1,5)</f>
        <v>1</v>
      </c>
      <c r="M2218" s="4" t="str">
        <f aca="false">+VLOOKUP(A2218&amp;B2218,[1]country_org_des!$A$1:$E$1048576,5,0)</f>
        <v>FTL||Supplier_283||Plant_15||FTL_BK-DE_W_1500</v>
      </c>
      <c r="N2218" s="4" t="n">
        <f aca="false">+FIND("FTL",M2218,2)+4</f>
        <v>34</v>
      </c>
      <c r="O2218" s="0" t="n">
        <f aca="false">+FIND("-",M2218)</f>
        <v>36</v>
      </c>
      <c r="P2218" s="0" t="n">
        <f aca="false">+LEN(M2218)</f>
        <v>45</v>
      </c>
      <c r="Q2218" s="0" t="str">
        <f aca="false">+RIGHT(M2218,P2218-O2218)</f>
        <v>DE_W_1500</v>
      </c>
      <c r="R2218" s="0" t="n">
        <f aca="false">+LEN(M2218)-LEN(SUBSTITUTE(M2218,"_",""))</f>
        <v>5</v>
      </c>
      <c r="S2218" s="0" t="n">
        <f aca="false">+FIND("!",T2218)</f>
        <v>41</v>
      </c>
      <c r="T2218" s="0" t="str">
        <f aca="false">+SUBSTITUTE(M2218,"_","!",R2218)</f>
        <v>FTL||Supplier_283||Plant_15||FTL_BK-DE_W!1500</v>
      </c>
    </row>
    <row r="2219" customFormat="false" ht="12.8" hidden="true" customHeight="false" outlineLevel="0" collapsed="false">
      <c r="A2219" s="0" t="s">
        <v>2458</v>
      </c>
      <c r="B2219" s="0" t="s">
        <v>2047</v>
      </c>
      <c r="C2219" s="0" t="s">
        <v>2463</v>
      </c>
      <c r="D2219" s="0" t="n">
        <v>60</v>
      </c>
      <c r="E2219" s="4" t="str">
        <f aca="false">+LEFT(RIGHT(M2219,P2219-N2219+1),O2219-N2219)</f>
        <v>BK</v>
      </c>
      <c r="F2219" s="4" t="str">
        <f aca="false">+RIGHT(LEFT(M2219,S2219-1),S2219-O2219-1)</f>
        <v>DE_W</v>
      </c>
      <c r="G2219" s="4" t="n">
        <f aca="false">+D2219*VLOOKUP(C2219,[1]commodities!A$1:H$1048576,2,0)</f>
        <v>155.200000002</v>
      </c>
      <c r="H2219" s="4" t="n">
        <f aca="false">+$D2219*VLOOKUP(C2219,[1]commodities!A$1:H$1048576,3,0)</f>
        <v>1.2</v>
      </c>
      <c r="I2219" s="4" t="n">
        <f aca="false">+G2219/K2219</f>
        <v>155.200000002</v>
      </c>
      <c r="J2219" s="4" t="n">
        <f aca="false">+H2219/K2219</f>
        <v>1.2</v>
      </c>
      <c r="K2219" s="4" t="n">
        <f aca="false">+ROUNDUP(MAX(G2219/12000,H2219/51,1),0)</f>
        <v>1</v>
      </c>
      <c r="L2219" s="4" t="n">
        <f aca="false">+RANDBETWEEN(1,5)</f>
        <v>2</v>
      </c>
      <c r="M2219" s="4" t="str">
        <f aca="false">+VLOOKUP(A2219&amp;B2219,[1]country_org_des!$A$1:$E$1048576,5,0)</f>
        <v>FTL||Supplier_283||Plant_15||FTL_BK-DE_W_1500</v>
      </c>
      <c r="N2219" s="4" t="n">
        <f aca="false">+FIND("FTL",M2219,2)+4</f>
        <v>34</v>
      </c>
      <c r="O2219" s="0" t="n">
        <f aca="false">+FIND("-",M2219)</f>
        <v>36</v>
      </c>
      <c r="P2219" s="0" t="n">
        <f aca="false">+LEN(M2219)</f>
        <v>45</v>
      </c>
      <c r="Q2219" s="0" t="str">
        <f aca="false">+RIGHT(M2219,P2219-O2219)</f>
        <v>DE_W_1500</v>
      </c>
      <c r="R2219" s="0" t="n">
        <f aca="false">+LEN(M2219)-LEN(SUBSTITUTE(M2219,"_",""))</f>
        <v>5</v>
      </c>
      <c r="S2219" s="0" t="n">
        <f aca="false">+FIND("!",T2219)</f>
        <v>41</v>
      </c>
      <c r="T2219" s="0" t="str">
        <f aca="false">+SUBSTITUTE(M2219,"_","!",R2219)</f>
        <v>FTL||Supplier_283||Plant_15||FTL_BK-DE_W!1500</v>
      </c>
    </row>
    <row r="2220" customFormat="false" ht="12.8" hidden="true" customHeight="false" outlineLevel="0" collapsed="false">
      <c r="A2220" s="0" t="s">
        <v>2458</v>
      </c>
      <c r="B2220" s="0" t="s">
        <v>2047</v>
      </c>
      <c r="C2220" s="0" t="s">
        <v>2464</v>
      </c>
      <c r="D2220" s="0" t="n">
        <v>495</v>
      </c>
      <c r="E2220" s="4" t="str">
        <f aca="false">+LEFT(RIGHT(M2220,P2220-N2220+1),O2220-N2220)</f>
        <v>BK</v>
      </c>
      <c r="F2220" s="4" t="str">
        <f aca="false">+RIGHT(LEFT(M2220,S2220-1),S2220-O2220-1)</f>
        <v>DE_W</v>
      </c>
      <c r="G2220" s="4" t="n">
        <f aca="false">+D2220*VLOOKUP(C2220,[1]commodities!A$1:H$1048576,2,0)</f>
        <v>896.8999999905</v>
      </c>
      <c r="H2220" s="4" t="n">
        <f aca="false">+$D2220*VLOOKUP(C2220,[1]commodities!A$1:H$1048576,3,0)</f>
        <v>5.9999999895</v>
      </c>
      <c r="I2220" s="4" t="n">
        <f aca="false">+G2220/K2220</f>
        <v>896.8999999905</v>
      </c>
      <c r="J2220" s="4" t="n">
        <f aca="false">+H2220/K2220</f>
        <v>5.9999999895</v>
      </c>
      <c r="K2220" s="4" t="n">
        <f aca="false">+ROUNDUP(MAX(G2220/12000,H2220/51,1),0)</f>
        <v>1</v>
      </c>
      <c r="L2220" s="4" t="n">
        <f aca="false">+RANDBETWEEN(1,5)</f>
        <v>3</v>
      </c>
      <c r="M2220" s="4" t="str">
        <f aca="false">+VLOOKUP(A2220&amp;B2220,[1]country_org_des!$A$1:$E$1048576,5,0)</f>
        <v>FTL||Supplier_283||Plant_15||FTL_BK-DE_W_1500</v>
      </c>
      <c r="N2220" s="4" t="n">
        <f aca="false">+FIND("FTL",M2220,2)+4</f>
        <v>34</v>
      </c>
      <c r="O2220" s="0" t="n">
        <f aca="false">+FIND("-",M2220)</f>
        <v>36</v>
      </c>
      <c r="P2220" s="0" t="n">
        <f aca="false">+LEN(M2220)</f>
        <v>45</v>
      </c>
      <c r="Q2220" s="0" t="str">
        <f aca="false">+RIGHT(M2220,P2220-O2220)</f>
        <v>DE_W_1500</v>
      </c>
      <c r="R2220" s="0" t="n">
        <f aca="false">+LEN(M2220)-LEN(SUBSTITUTE(M2220,"_",""))</f>
        <v>5</v>
      </c>
      <c r="S2220" s="0" t="n">
        <f aca="false">+FIND("!",T2220)</f>
        <v>41</v>
      </c>
      <c r="T2220" s="0" t="str">
        <f aca="false">+SUBSTITUTE(M2220,"_","!",R2220)</f>
        <v>FTL||Supplier_283||Plant_15||FTL_BK-DE_W!1500</v>
      </c>
    </row>
    <row r="2221" customFormat="false" ht="12.8" hidden="true" customHeight="false" outlineLevel="0" collapsed="false">
      <c r="A2221" s="0" t="s">
        <v>2458</v>
      </c>
      <c r="B2221" s="0" t="s">
        <v>2047</v>
      </c>
      <c r="C2221" s="0" t="s">
        <v>2465</v>
      </c>
      <c r="D2221" s="0" t="n">
        <v>297</v>
      </c>
      <c r="E2221" s="4" t="str">
        <f aca="false">+LEFT(RIGHT(M2221,P2221-N2221+1),O2221-N2221)</f>
        <v>BK</v>
      </c>
      <c r="F2221" s="4" t="str">
        <f aca="false">+RIGHT(LEFT(M2221,S2221-1),S2221-O2221-1)</f>
        <v>DE_W</v>
      </c>
      <c r="G2221" s="4" t="n">
        <f aca="false">+D2221*VLOOKUP(C2221,[1]commodities!A$1:H$1048576,2,0)</f>
        <v>541.1099999943</v>
      </c>
      <c r="H2221" s="4" t="n">
        <f aca="false">+$D2221*VLOOKUP(C2221,[1]commodities!A$1:H$1048576,3,0)</f>
        <v>3.5999999937</v>
      </c>
      <c r="I2221" s="4" t="n">
        <f aca="false">+G2221/K2221</f>
        <v>541.1099999943</v>
      </c>
      <c r="J2221" s="4" t="n">
        <f aca="false">+H2221/K2221</f>
        <v>3.5999999937</v>
      </c>
      <c r="K2221" s="4" t="n">
        <f aca="false">+ROUNDUP(MAX(G2221/12000,H2221/51,1),0)</f>
        <v>1</v>
      </c>
      <c r="L2221" s="4" t="n">
        <f aca="false">+RANDBETWEEN(1,5)</f>
        <v>4</v>
      </c>
      <c r="M2221" s="4" t="str">
        <f aca="false">+VLOOKUP(A2221&amp;B2221,[1]country_org_des!$A$1:$E$1048576,5,0)</f>
        <v>FTL||Supplier_283||Plant_15||FTL_BK-DE_W_1500</v>
      </c>
      <c r="N2221" s="4" t="n">
        <f aca="false">+FIND("FTL",M2221,2)+4</f>
        <v>34</v>
      </c>
      <c r="O2221" s="0" t="n">
        <f aca="false">+FIND("-",M2221)</f>
        <v>36</v>
      </c>
      <c r="P2221" s="0" t="n">
        <f aca="false">+LEN(M2221)</f>
        <v>45</v>
      </c>
      <c r="Q2221" s="0" t="str">
        <f aca="false">+RIGHT(M2221,P2221-O2221)</f>
        <v>DE_W_1500</v>
      </c>
      <c r="R2221" s="0" t="n">
        <f aca="false">+LEN(M2221)-LEN(SUBSTITUTE(M2221,"_",""))</f>
        <v>5</v>
      </c>
      <c r="S2221" s="0" t="n">
        <f aca="false">+FIND("!",T2221)</f>
        <v>41</v>
      </c>
      <c r="T2221" s="0" t="str">
        <f aca="false">+SUBSTITUTE(M2221,"_","!",R2221)</f>
        <v>FTL||Supplier_283||Plant_15||FTL_BK-DE_W!1500</v>
      </c>
    </row>
    <row r="2222" customFormat="false" ht="12.8" hidden="true" customHeight="false" outlineLevel="0" collapsed="false">
      <c r="A2222" s="0" t="s">
        <v>2466</v>
      </c>
      <c r="B2222" s="0" t="s">
        <v>2047</v>
      </c>
      <c r="C2222" s="0" t="s">
        <v>2467</v>
      </c>
      <c r="D2222" s="0" t="n">
        <v>588</v>
      </c>
      <c r="E2222" s="4" t="str">
        <f aca="false">+LEFT(RIGHT(M2222,P2222-N2222+1),O2222-N2222)</f>
        <v>RO</v>
      </c>
      <c r="F2222" s="4" t="str">
        <f aca="false">+RIGHT(LEFT(M2222,S2222-1),S2222-O2222-1)</f>
        <v>DE_W</v>
      </c>
      <c r="G2222" s="4" t="n">
        <f aca="false">+D2222*VLOOKUP(C2222,[1]commodities!A$1:H$1048576,2,0)</f>
        <v>7410.4800000252</v>
      </c>
      <c r="H2222" s="4" t="n">
        <f aca="false">+$D2222*VLOOKUP(C2222,[1]commodities!A$1:H$1048576,3,0)</f>
        <v>49.8960000252</v>
      </c>
      <c r="I2222" s="4" t="n">
        <f aca="false">+G2222/K2222</f>
        <v>7410.4800000252</v>
      </c>
      <c r="J2222" s="4" t="n">
        <f aca="false">+H2222/K2222</f>
        <v>49.8960000252</v>
      </c>
      <c r="K2222" s="4" t="n">
        <f aca="false">+ROUNDUP(MAX(G2222/12000,H2222/51,1),0)</f>
        <v>1</v>
      </c>
      <c r="L2222" s="4" t="n">
        <f aca="false">+RANDBETWEEN(1,5)</f>
        <v>4</v>
      </c>
      <c r="M2222" s="4" t="str">
        <f aca="false">+VLOOKUP(A2222&amp;B2222,[1]country_org_des!$A$1:$E$1048576,5,0)</f>
        <v>FTL||Supplier_341||Plant_15||FTL_RO-DE_W_1500</v>
      </c>
      <c r="N2222" s="4" t="n">
        <f aca="false">+FIND("FTL",M2222,2)+4</f>
        <v>34</v>
      </c>
      <c r="O2222" s="0" t="n">
        <f aca="false">+FIND("-",M2222)</f>
        <v>36</v>
      </c>
      <c r="P2222" s="0" t="n">
        <f aca="false">+LEN(M2222)</f>
        <v>45</v>
      </c>
      <c r="Q2222" s="0" t="str">
        <f aca="false">+RIGHT(M2222,P2222-O2222)</f>
        <v>DE_W_1500</v>
      </c>
      <c r="R2222" s="0" t="n">
        <f aca="false">+LEN(M2222)-LEN(SUBSTITUTE(M2222,"_",""))</f>
        <v>5</v>
      </c>
      <c r="S2222" s="0" t="n">
        <f aca="false">+FIND("!",T2222)</f>
        <v>41</v>
      </c>
      <c r="T2222" s="0" t="str">
        <f aca="false">+SUBSTITUTE(M2222,"_","!",R2222)</f>
        <v>FTL||Supplier_341||Plant_15||FTL_RO-DE_W!1500</v>
      </c>
    </row>
    <row r="2223" customFormat="false" ht="12.8" hidden="true" customHeight="false" outlineLevel="0" collapsed="false">
      <c r="A2223" s="0" t="s">
        <v>2466</v>
      </c>
      <c r="B2223" s="0" t="s">
        <v>2047</v>
      </c>
      <c r="C2223" s="0" t="s">
        <v>2468</v>
      </c>
      <c r="D2223" s="0" t="n">
        <v>560</v>
      </c>
      <c r="E2223" s="4" t="str">
        <f aca="false">+LEFT(RIGHT(M2223,P2223-N2223+1),O2223-N2223)</f>
        <v>RO</v>
      </c>
      <c r="F2223" s="4" t="str">
        <f aca="false">+RIGHT(LEFT(M2223,S2223-1),S2223-O2223-1)</f>
        <v>DE_W</v>
      </c>
      <c r="G2223" s="4" t="n">
        <f aca="false">+D2223*VLOOKUP(C2223,[1]commodities!A$1:H$1048576,2,0)</f>
        <v>7057.600000024</v>
      </c>
      <c r="H2223" s="4" t="n">
        <f aca="false">+$D2223*VLOOKUP(C2223,[1]commodities!A$1:H$1048576,3,0)</f>
        <v>47.520000024</v>
      </c>
      <c r="I2223" s="4" t="n">
        <f aca="false">+G2223/K2223</f>
        <v>7057.600000024</v>
      </c>
      <c r="J2223" s="4" t="n">
        <f aca="false">+H2223/K2223</f>
        <v>47.520000024</v>
      </c>
      <c r="K2223" s="4" t="n">
        <f aca="false">+ROUNDUP(MAX(G2223/12000,H2223/51,1),0)</f>
        <v>1</v>
      </c>
      <c r="L2223" s="4" t="n">
        <f aca="false">+RANDBETWEEN(1,5)</f>
        <v>1</v>
      </c>
      <c r="M2223" s="4" t="str">
        <f aca="false">+VLOOKUP(A2223&amp;B2223,[1]country_org_des!$A$1:$E$1048576,5,0)</f>
        <v>FTL||Supplier_341||Plant_15||FTL_RO-DE_W_1500</v>
      </c>
      <c r="N2223" s="4" t="n">
        <f aca="false">+FIND("FTL",M2223,2)+4</f>
        <v>34</v>
      </c>
      <c r="O2223" s="0" t="n">
        <f aca="false">+FIND("-",M2223)</f>
        <v>36</v>
      </c>
      <c r="P2223" s="0" t="n">
        <f aca="false">+LEN(M2223)</f>
        <v>45</v>
      </c>
      <c r="Q2223" s="0" t="str">
        <f aca="false">+RIGHT(M2223,P2223-O2223)</f>
        <v>DE_W_1500</v>
      </c>
      <c r="R2223" s="0" t="n">
        <f aca="false">+LEN(M2223)-LEN(SUBSTITUTE(M2223,"_",""))</f>
        <v>5</v>
      </c>
      <c r="S2223" s="0" t="n">
        <f aca="false">+FIND("!",T2223)</f>
        <v>41</v>
      </c>
      <c r="T2223" s="0" t="str">
        <f aca="false">+SUBSTITUTE(M2223,"_","!",R2223)</f>
        <v>FTL||Supplier_341||Plant_15||FTL_RO-DE_W!1500</v>
      </c>
    </row>
    <row r="2224" customFormat="false" ht="12.8" hidden="true" customHeight="false" outlineLevel="0" collapsed="false">
      <c r="A2224" s="0" t="s">
        <v>2466</v>
      </c>
      <c r="B2224" s="0" t="s">
        <v>2047</v>
      </c>
      <c r="C2224" s="0" t="s">
        <v>2469</v>
      </c>
      <c r="D2224" s="0" t="n">
        <v>580</v>
      </c>
      <c r="E2224" s="4" t="str">
        <f aca="false">+LEFT(RIGHT(M2224,P2224-N2224+1),O2224-N2224)</f>
        <v>RO</v>
      </c>
      <c r="F2224" s="4" t="str">
        <f aca="false">+RIGHT(LEFT(M2224,S2224-1),S2224-O2224-1)</f>
        <v>DE_W</v>
      </c>
      <c r="G2224" s="4" t="n">
        <f aca="false">+D2224*VLOOKUP(C2224,[1]commodities!A$1:H$1048576,2,0)</f>
        <v>7627</v>
      </c>
      <c r="H2224" s="4" t="n">
        <f aca="false">+$D2224*VLOOKUP(C2224,[1]commodities!A$1:H$1048576,3,0)</f>
        <v>68.904</v>
      </c>
      <c r="I2224" s="4" t="n">
        <f aca="false">+G2224/K2224</f>
        <v>3813.5</v>
      </c>
      <c r="J2224" s="4" t="n">
        <f aca="false">+H2224/K2224</f>
        <v>34.452</v>
      </c>
      <c r="K2224" s="4" t="n">
        <f aca="false">+ROUNDUP(MAX(G2224/12000,H2224/51,1),0)</f>
        <v>2</v>
      </c>
      <c r="L2224" s="4" t="n">
        <f aca="false">+RANDBETWEEN(1,5)</f>
        <v>3</v>
      </c>
      <c r="M2224" s="4" t="str">
        <f aca="false">+VLOOKUP(A2224&amp;B2224,[1]country_org_des!$A$1:$E$1048576,5,0)</f>
        <v>FTL||Supplier_341||Plant_15||FTL_RO-DE_W_1500</v>
      </c>
      <c r="N2224" s="4" t="n">
        <f aca="false">+FIND("FTL",M2224,2)+4</f>
        <v>34</v>
      </c>
      <c r="O2224" s="0" t="n">
        <f aca="false">+FIND("-",M2224)</f>
        <v>36</v>
      </c>
      <c r="P2224" s="0" t="n">
        <f aca="false">+LEN(M2224)</f>
        <v>45</v>
      </c>
      <c r="Q2224" s="0" t="str">
        <f aca="false">+RIGHT(M2224,P2224-O2224)</f>
        <v>DE_W_1500</v>
      </c>
      <c r="R2224" s="0" t="n">
        <f aca="false">+LEN(M2224)-LEN(SUBSTITUTE(M2224,"_",""))</f>
        <v>5</v>
      </c>
      <c r="S2224" s="0" t="n">
        <f aca="false">+FIND("!",T2224)</f>
        <v>41</v>
      </c>
      <c r="T2224" s="0" t="str">
        <f aca="false">+SUBSTITUTE(M2224,"_","!",R2224)</f>
        <v>FTL||Supplier_341||Plant_15||FTL_RO-DE_W!1500</v>
      </c>
    </row>
    <row r="2225" customFormat="false" ht="12.8" hidden="true" customHeight="false" outlineLevel="0" collapsed="false">
      <c r="A2225" s="0" t="s">
        <v>2466</v>
      </c>
      <c r="B2225" s="0" t="s">
        <v>2047</v>
      </c>
      <c r="C2225" s="0" t="s">
        <v>2470</v>
      </c>
      <c r="D2225" s="0" t="n">
        <v>550</v>
      </c>
      <c r="E2225" s="4" t="str">
        <f aca="false">+LEFT(RIGHT(M2225,P2225-N2225+1),O2225-N2225)</f>
        <v>RO</v>
      </c>
      <c r="F2225" s="4" t="str">
        <f aca="false">+RIGHT(LEFT(M2225,S2225-1),S2225-O2225-1)</f>
        <v>DE_W</v>
      </c>
      <c r="G2225" s="4" t="n">
        <f aca="false">+D2225*VLOOKUP(C2225,[1]commodities!A$1:H$1048576,2,0)</f>
        <v>7232.5</v>
      </c>
      <c r="H2225" s="4" t="n">
        <f aca="false">+$D2225*VLOOKUP(C2225,[1]commodities!A$1:H$1048576,3,0)</f>
        <v>65.34</v>
      </c>
      <c r="I2225" s="4" t="n">
        <f aca="false">+G2225/K2225</f>
        <v>3616.25</v>
      </c>
      <c r="J2225" s="4" t="n">
        <f aca="false">+H2225/K2225</f>
        <v>32.67</v>
      </c>
      <c r="K2225" s="4" t="n">
        <f aca="false">+ROUNDUP(MAX(G2225/12000,H2225/51,1),0)</f>
        <v>2</v>
      </c>
      <c r="L2225" s="4" t="n">
        <f aca="false">+RANDBETWEEN(1,5)</f>
        <v>5</v>
      </c>
      <c r="M2225" s="4" t="str">
        <f aca="false">+VLOOKUP(A2225&amp;B2225,[1]country_org_des!$A$1:$E$1048576,5,0)</f>
        <v>FTL||Supplier_341||Plant_15||FTL_RO-DE_W_1500</v>
      </c>
      <c r="N2225" s="4" t="n">
        <f aca="false">+FIND("FTL",M2225,2)+4</f>
        <v>34</v>
      </c>
      <c r="O2225" s="0" t="n">
        <f aca="false">+FIND("-",M2225)</f>
        <v>36</v>
      </c>
      <c r="P2225" s="0" t="n">
        <f aca="false">+LEN(M2225)</f>
        <v>45</v>
      </c>
      <c r="Q2225" s="0" t="str">
        <f aca="false">+RIGHT(M2225,P2225-O2225)</f>
        <v>DE_W_1500</v>
      </c>
      <c r="R2225" s="0" t="n">
        <f aca="false">+LEN(M2225)-LEN(SUBSTITUTE(M2225,"_",""))</f>
        <v>5</v>
      </c>
      <c r="S2225" s="0" t="n">
        <f aca="false">+FIND("!",T2225)</f>
        <v>41</v>
      </c>
      <c r="T2225" s="0" t="str">
        <f aca="false">+SUBSTITUTE(M2225,"_","!",R2225)</f>
        <v>FTL||Supplier_341||Plant_15||FTL_RO-DE_W!1500</v>
      </c>
    </row>
    <row r="2226" customFormat="false" ht="12.8" hidden="true" customHeight="false" outlineLevel="0" collapsed="false">
      <c r="A2226" s="0" t="s">
        <v>2471</v>
      </c>
      <c r="B2226" s="0" t="s">
        <v>2047</v>
      </c>
      <c r="C2226" s="0" t="s">
        <v>2472</v>
      </c>
      <c r="D2226" s="0" t="n">
        <v>896</v>
      </c>
      <c r="E2226" s="4" t="str">
        <f aca="false">+LEFT(RIGHT(M2226,P2226-N2226+1),O2226-N2226)</f>
        <v>DE_W</v>
      </c>
      <c r="F2226" s="4" t="str">
        <f aca="false">+RIGHT(LEFT(M2226,S2226-1),S2226-O2226-1)</f>
        <v>DE_W</v>
      </c>
      <c r="G2226" s="4" t="n">
        <f aca="false">+D2226*VLOOKUP(C2226,[1]commodities!A$1:H$1048576,2,0)</f>
        <v>683.2</v>
      </c>
      <c r="H2226" s="4" t="n">
        <f aca="false">+$D2226*VLOOKUP(C2226,[1]commodities!A$1:H$1048576,3,0)</f>
        <v>6.59736</v>
      </c>
      <c r="I2226" s="4" t="n">
        <f aca="false">+G2226/K2226</f>
        <v>683.2</v>
      </c>
      <c r="J2226" s="4" t="n">
        <f aca="false">+H2226/K2226</f>
        <v>6.59736</v>
      </c>
      <c r="K2226" s="4" t="n">
        <f aca="false">+ROUNDUP(MAX(G2226/12000,H2226/51,1),0)</f>
        <v>1</v>
      </c>
      <c r="L2226" s="4" t="n">
        <f aca="false">+RANDBETWEEN(1,5)</f>
        <v>1</v>
      </c>
      <c r="M2226" s="4" t="str">
        <f aca="false">+VLOOKUP(A2226&amp;B2226,[1]country_org_des!$A$1:$E$1048576,5,0)</f>
        <v>FTL||Supplier_113||Plant_15||FTL_DE_W-DE_W_1000</v>
      </c>
      <c r="N2226" s="4" t="n">
        <f aca="false">+FIND("FTL",M2226,2)+4</f>
        <v>34</v>
      </c>
      <c r="O2226" s="0" t="n">
        <f aca="false">+FIND("-",M2226)</f>
        <v>38</v>
      </c>
      <c r="P2226" s="0" t="n">
        <f aca="false">+LEN(M2226)</f>
        <v>47</v>
      </c>
      <c r="Q2226" s="0" t="str">
        <f aca="false">+RIGHT(M2226,P2226-O2226)</f>
        <v>DE_W_1000</v>
      </c>
      <c r="R2226" s="0" t="n">
        <f aca="false">+LEN(M2226)-LEN(SUBSTITUTE(M2226,"_",""))</f>
        <v>6</v>
      </c>
      <c r="S2226" s="0" t="n">
        <f aca="false">+FIND("!",T2226)</f>
        <v>43</v>
      </c>
      <c r="T2226" s="0" t="str">
        <f aca="false">+SUBSTITUTE(M2226,"_","!",R2226)</f>
        <v>FTL||Supplier_113||Plant_15||FTL_DE_W-DE_W!1000</v>
      </c>
    </row>
    <row r="2227" customFormat="false" ht="12.8" hidden="true" customHeight="false" outlineLevel="0" collapsed="false">
      <c r="A2227" s="0" t="s">
        <v>2471</v>
      </c>
      <c r="B2227" s="0" t="s">
        <v>2047</v>
      </c>
      <c r="C2227" s="0" t="s">
        <v>2473</v>
      </c>
      <c r="D2227" s="0" t="n">
        <v>640</v>
      </c>
      <c r="E2227" s="4" t="str">
        <f aca="false">+LEFT(RIGHT(M2227,P2227-N2227+1),O2227-N2227)</f>
        <v>DE_W</v>
      </c>
      <c r="F2227" s="4" t="str">
        <f aca="false">+RIGHT(LEFT(M2227,S2227-1),S2227-O2227-1)</f>
        <v>DE_W</v>
      </c>
      <c r="G2227" s="4" t="n">
        <f aca="false">+D2227*VLOOKUP(C2227,[1]commodities!A$1:H$1048576,2,0)</f>
        <v>403.52</v>
      </c>
      <c r="H2227" s="4" t="n">
        <f aca="false">+$D2227*VLOOKUP(C2227,[1]commodities!A$1:H$1048576,3,0)</f>
        <v>5.65488</v>
      </c>
      <c r="I2227" s="4" t="n">
        <f aca="false">+G2227/K2227</f>
        <v>403.52</v>
      </c>
      <c r="J2227" s="4" t="n">
        <f aca="false">+H2227/K2227</f>
        <v>5.65488</v>
      </c>
      <c r="K2227" s="4" t="n">
        <f aca="false">+ROUNDUP(MAX(G2227/12000,H2227/51,1),0)</f>
        <v>1</v>
      </c>
      <c r="L2227" s="4" t="n">
        <f aca="false">+RANDBETWEEN(1,5)</f>
        <v>5</v>
      </c>
      <c r="M2227" s="4" t="str">
        <f aca="false">+VLOOKUP(A2227&amp;B2227,[1]country_org_des!$A$1:$E$1048576,5,0)</f>
        <v>FTL||Supplier_113||Plant_15||FTL_DE_W-DE_W_1000</v>
      </c>
      <c r="N2227" s="4" t="n">
        <f aca="false">+FIND("FTL",M2227,2)+4</f>
        <v>34</v>
      </c>
      <c r="O2227" s="0" t="n">
        <f aca="false">+FIND("-",M2227)</f>
        <v>38</v>
      </c>
      <c r="P2227" s="0" t="n">
        <f aca="false">+LEN(M2227)</f>
        <v>47</v>
      </c>
      <c r="Q2227" s="0" t="str">
        <f aca="false">+RIGHT(M2227,P2227-O2227)</f>
        <v>DE_W_1000</v>
      </c>
      <c r="R2227" s="0" t="n">
        <f aca="false">+LEN(M2227)-LEN(SUBSTITUTE(M2227,"_",""))</f>
        <v>6</v>
      </c>
      <c r="S2227" s="0" t="n">
        <f aca="false">+FIND("!",T2227)</f>
        <v>43</v>
      </c>
      <c r="T2227" s="0" t="str">
        <f aca="false">+SUBSTITUTE(M2227,"_","!",R2227)</f>
        <v>FTL||Supplier_113||Plant_15||FTL_DE_W-DE_W!1000</v>
      </c>
    </row>
    <row r="2228" customFormat="false" ht="12.8" hidden="true" customHeight="false" outlineLevel="0" collapsed="false">
      <c r="A2228" s="0" t="s">
        <v>2474</v>
      </c>
      <c r="B2228" s="0" t="s">
        <v>2047</v>
      </c>
      <c r="C2228" s="0" t="s">
        <v>2475</v>
      </c>
      <c r="D2228" s="0" t="n">
        <v>192</v>
      </c>
      <c r="E2228" s="4" t="str">
        <f aca="false">+LEFT(RIGHT(M2228,P2228-N2228+1),O2228-N2228)</f>
        <v>CZ</v>
      </c>
      <c r="F2228" s="4" t="str">
        <f aca="false">+RIGHT(LEFT(M2228,S2228-1),S2228-O2228-1)</f>
        <v>DE_W</v>
      </c>
      <c r="G2228" s="4" t="n">
        <f aca="false">+D2228*VLOOKUP(C2228,[1]commodities!A$1:H$1048576,2,0)</f>
        <v>235.1199999936</v>
      </c>
      <c r="H2228" s="4" t="n">
        <f aca="false">+$D2228*VLOOKUP(C2228,[1]commodities!A$1:H$1048576,3,0)</f>
        <v>1.2</v>
      </c>
      <c r="I2228" s="4" t="n">
        <f aca="false">+G2228/K2228</f>
        <v>235.1199999936</v>
      </c>
      <c r="J2228" s="4" t="n">
        <f aca="false">+H2228/K2228</f>
        <v>1.2</v>
      </c>
      <c r="K2228" s="4" t="n">
        <f aca="false">+ROUNDUP(MAX(G2228/12000,H2228/51,1),0)</f>
        <v>1</v>
      </c>
      <c r="L2228" s="4" t="n">
        <f aca="false">+RANDBETWEEN(1,5)</f>
        <v>2</v>
      </c>
      <c r="M2228" s="4" t="str">
        <f aca="false">+VLOOKUP(A2228&amp;B2228,[1]country_org_des!$A$1:$E$1048576,5,0)</f>
        <v>FTL||Supplier_285||Plant_15||FTL_CZ-DE_W_1000</v>
      </c>
      <c r="N2228" s="4" t="n">
        <f aca="false">+FIND("FTL",M2228,2)+4</f>
        <v>34</v>
      </c>
      <c r="O2228" s="0" t="n">
        <f aca="false">+FIND("-",M2228)</f>
        <v>36</v>
      </c>
      <c r="P2228" s="0" t="n">
        <f aca="false">+LEN(M2228)</f>
        <v>45</v>
      </c>
      <c r="Q2228" s="0" t="str">
        <f aca="false">+RIGHT(M2228,P2228-O2228)</f>
        <v>DE_W_1000</v>
      </c>
      <c r="R2228" s="0" t="n">
        <f aca="false">+LEN(M2228)-LEN(SUBSTITUTE(M2228,"_",""))</f>
        <v>5</v>
      </c>
      <c r="S2228" s="0" t="n">
        <f aca="false">+FIND("!",T2228)</f>
        <v>41</v>
      </c>
      <c r="T2228" s="0" t="str">
        <f aca="false">+SUBSTITUTE(M2228,"_","!",R2228)</f>
        <v>FTL||Supplier_285||Plant_15||FTL_CZ-DE_W!1000</v>
      </c>
    </row>
    <row r="2229" customFormat="false" ht="12.8" hidden="true" customHeight="false" outlineLevel="0" collapsed="false">
      <c r="A2229" s="0" t="s">
        <v>2474</v>
      </c>
      <c r="B2229" s="0" t="s">
        <v>2047</v>
      </c>
      <c r="C2229" s="0" t="s">
        <v>2476</v>
      </c>
      <c r="D2229" s="0" t="n">
        <v>1344</v>
      </c>
      <c r="E2229" s="4" t="str">
        <f aca="false">+LEFT(RIGHT(M2229,P2229-N2229+1),O2229-N2229)</f>
        <v>CZ</v>
      </c>
      <c r="F2229" s="4" t="str">
        <f aca="false">+RIGHT(LEFT(M2229,S2229-1),S2229-O2229-1)</f>
        <v>DE_W</v>
      </c>
      <c r="G2229" s="4" t="n">
        <f aca="false">+D2229*VLOOKUP(C2229,[1]commodities!A$1:H$1048576,2,0)</f>
        <v>1665.9999999552</v>
      </c>
      <c r="H2229" s="4" t="n">
        <f aca="false">+$D2229*VLOOKUP(C2229,[1]commodities!A$1:H$1048576,3,0)</f>
        <v>8.4</v>
      </c>
      <c r="I2229" s="4" t="n">
        <f aca="false">+G2229/K2229</f>
        <v>1665.9999999552</v>
      </c>
      <c r="J2229" s="4" t="n">
        <f aca="false">+H2229/K2229</f>
        <v>8.4</v>
      </c>
      <c r="K2229" s="4" t="n">
        <f aca="false">+ROUNDUP(MAX(G2229/12000,H2229/51,1),0)</f>
        <v>1</v>
      </c>
      <c r="L2229" s="4" t="n">
        <f aca="false">+RANDBETWEEN(1,5)</f>
        <v>5</v>
      </c>
      <c r="M2229" s="4" t="str">
        <f aca="false">+VLOOKUP(A2229&amp;B2229,[1]country_org_des!$A$1:$E$1048576,5,0)</f>
        <v>FTL||Supplier_285||Plant_15||FTL_CZ-DE_W_1000</v>
      </c>
      <c r="N2229" s="4" t="n">
        <f aca="false">+FIND("FTL",M2229,2)+4</f>
        <v>34</v>
      </c>
      <c r="O2229" s="0" t="n">
        <f aca="false">+FIND("-",M2229)</f>
        <v>36</v>
      </c>
      <c r="P2229" s="0" t="n">
        <f aca="false">+LEN(M2229)</f>
        <v>45</v>
      </c>
      <c r="Q2229" s="0" t="str">
        <f aca="false">+RIGHT(M2229,P2229-O2229)</f>
        <v>DE_W_1000</v>
      </c>
      <c r="R2229" s="0" t="n">
        <f aca="false">+LEN(M2229)-LEN(SUBSTITUTE(M2229,"_",""))</f>
        <v>5</v>
      </c>
      <c r="S2229" s="0" t="n">
        <f aca="false">+FIND("!",T2229)</f>
        <v>41</v>
      </c>
      <c r="T2229" s="0" t="str">
        <f aca="false">+SUBSTITUTE(M2229,"_","!",R2229)</f>
        <v>FTL||Supplier_285||Plant_15||FTL_CZ-DE_W!1000</v>
      </c>
    </row>
    <row r="2230" customFormat="false" ht="12.8" hidden="true" customHeight="false" outlineLevel="0" collapsed="false">
      <c r="A2230" s="0" t="s">
        <v>2474</v>
      </c>
      <c r="B2230" s="0" t="s">
        <v>2047</v>
      </c>
      <c r="C2230" s="0" t="s">
        <v>2477</v>
      </c>
      <c r="D2230" s="0" t="n">
        <v>96</v>
      </c>
      <c r="E2230" s="4" t="str">
        <f aca="false">+LEFT(RIGHT(M2230,P2230-N2230+1),O2230-N2230)</f>
        <v>CZ</v>
      </c>
      <c r="F2230" s="4" t="str">
        <f aca="false">+RIGHT(LEFT(M2230,S2230-1),S2230-O2230-1)</f>
        <v>DE_W</v>
      </c>
      <c r="G2230" s="4" t="n">
        <f aca="false">+D2230*VLOOKUP(C2230,[1]commodities!A$1:H$1048576,2,0)</f>
        <v>176.5600000032</v>
      </c>
      <c r="H2230" s="4" t="n">
        <f aca="false">+$D2230*VLOOKUP(C2230,[1]commodities!A$1:H$1048576,3,0)</f>
        <v>1.2</v>
      </c>
      <c r="I2230" s="4" t="n">
        <f aca="false">+G2230/K2230</f>
        <v>176.5600000032</v>
      </c>
      <c r="J2230" s="4" t="n">
        <f aca="false">+H2230/K2230</f>
        <v>1.2</v>
      </c>
      <c r="K2230" s="4" t="n">
        <f aca="false">+ROUNDUP(MAX(G2230/12000,H2230/51,1),0)</f>
        <v>1</v>
      </c>
      <c r="L2230" s="4" t="n">
        <f aca="false">+RANDBETWEEN(1,5)</f>
        <v>5</v>
      </c>
      <c r="M2230" s="4" t="str">
        <f aca="false">+VLOOKUP(A2230&amp;B2230,[1]country_org_des!$A$1:$E$1048576,5,0)</f>
        <v>FTL||Supplier_285||Plant_15||FTL_CZ-DE_W_1000</v>
      </c>
      <c r="N2230" s="4" t="n">
        <f aca="false">+FIND("FTL",M2230,2)+4</f>
        <v>34</v>
      </c>
      <c r="O2230" s="0" t="n">
        <f aca="false">+FIND("-",M2230)</f>
        <v>36</v>
      </c>
      <c r="P2230" s="0" t="n">
        <f aca="false">+LEN(M2230)</f>
        <v>45</v>
      </c>
      <c r="Q2230" s="0" t="str">
        <f aca="false">+RIGHT(M2230,P2230-O2230)</f>
        <v>DE_W_1000</v>
      </c>
      <c r="R2230" s="0" t="n">
        <f aca="false">+LEN(M2230)-LEN(SUBSTITUTE(M2230,"_",""))</f>
        <v>5</v>
      </c>
      <c r="S2230" s="0" t="n">
        <f aca="false">+FIND("!",T2230)</f>
        <v>41</v>
      </c>
      <c r="T2230" s="0" t="str">
        <f aca="false">+SUBSTITUTE(M2230,"_","!",R2230)</f>
        <v>FTL||Supplier_285||Plant_15||FTL_CZ-DE_W!1000</v>
      </c>
    </row>
    <row r="2231" customFormat="false" ht="12.8" hidden="true" customHeight="false" outlineLevel="0" collapsed="false">
      <c r="A2231" s="0" t="s">
        <v>2474</v>
      </c>
      <c r="B2231" s="0" t="s">
        <v>2047</v>
      </c>
      <c r="C2231" s="0" t="s">
        <v>2478</v>
      </c>
      <c r="D2231" s="0" t="n">
        <v>192</v>
      </c>
      <c r="E2231" s="4" t="str">
        <f aca="false">+LEFT(RIGHT(M2231,P2231-N2231+1),O2231-N2231)</f>
        <v>CZ</v>
      </c>
      <c r="F2231" s="4" t="str">
        <f aca="false">+RIGHT(LEFT(M2231,S2231-1),S2231-O2231-1)</f>
        <v>DE_W</v>
      </c>
      <c r="G2231" s="4" t="n">
        <f aca="false">+D2231*VLOOKUP(C2231,[1]commodities!A$1:H$1048576,2,0)</f>
        <v>235.1199999936</v>
      </c>
      <c r="H2231" s="4" t="n">
        <f aca="false">+$D2231*VLOOKUP(C2231,[1]commodities!A$1:H$1048576,3,0)</f>
        <v>1.2</v>
      </c>
      <c r="I2231" s="4" t="n">
        <f aca="false">+G2231/K2231</f>
        <v>235.1199999936</v>
      </c>
      <c r="J2231" s="4" t="n">
        <f aca="false">+H2231/K2231</f>
        <v>1.2</v>
      </c>
      <c r="K2231" s="4" t="n">
        <f aca="false">+ROUNDUP(MAX(G2231/12000,H2231/51,1),0)</f>
        <v>1</v>
      </c>
      <c r="L2231" s="4" t="n">
        <f aca="false">+RANDBETWEEN(1,5)</f>
        <v>3</v>
      </c>
      <c r="M2231" s="4" t="str">
        <f aca="false">+VLOOKUP(A2231&amp;B2231,[1]country_org_des!$A$1:$E$1048576,5,0)</f>
        <v>FTL||Supplier_285||Plant_15||FTL_CZ-DE_W_1000</v>
      </c>
      <c r="N2231" s="4" t="n">
        <f aca="false">+FIND("FTL",M2231,2)+4</f>
        <v>34</v>
      </c>
      <c r="O2231" s="0" t="n">
        <f aca="false">+FIND("-",M2231)</f>
        <v>36</v>
      </c>
      <c r="P2231" s="0" t="n">
        <f aca="false">+LEN(M2231)</f>
        <v>45</v>
      </c>
      <c r="Q2231" s="0" t="str">
        <f aca="false">+RIGHT(M2231,P2231-O2231)</f>
        <v>DE_W_1000</v>
      </c>
      <c r="R2231" s="0" t="n">
        <f aca="false">+LEN(M2231)-LEN(SUBSTITUTE(M2231,"_",""))</f>
        <v>5</v>
      </c>
      <c r="S2231" s="0" t="n">
        <f aca="false">+FIND("!",T2231)</f>
        <v>41</v>
      </c>
      <c r="T2231" s="0" t="str">
        <f aca="false">+SUBSTITUTE(M2231,"_","!",R2231)</f>
        <v>FTL||Supplier_285||Plant_15||FTL_CZ-DE_W!1000</v>
      </c>
    </row>
    <row r="2232" customFormat="false" ht="12.8" hidden="true" customHeight="false" outlineLevel="0" collapsed="false">
      <c r="A2232" s="0" t="s">
        <v>2479</v>
      </c>
      <c r="B2232" s="0" t="s">
        <v>2047</v>
      </c>
      <c r="C2232" s="0" t="s">
        <v>2480</v>
      </c>
      <c r="D2232" s="0" t="n">
        <v>450</v>
      </c>
      <c r="E2232" s="4" t="str">
        <f aca="false">+LEFT(RIGHT(M2232,P2232-N2232+1),O2232-N2232)</f>
        <v>DE_W</v>
      </c>
      <c r="F2232" s="4" t="str">
        <f aca="false">+RIGHT(LEFT(M2232,S2232-1),S2232-O2232-1)</f>
        <v>DE_W</v>
      </c>
      <c r="G2232" s="4" t="n">
        <f aca="false">+D2232*VLOOKUP(C2232,[1]commodities!A$1:H$1048576,2,0)</f>
        <v>334.54999998</v>
      </c>
      <c r="H2232" s="4" t="n">
        <f aca="false">+$D2232*VLOOKUP(C2232,[1]commodities!A$1:H$1048576,3,0)</f>
        <v>1.920000015</v>
      </c>
      <c r="I2232" s="4" t="n">
        <f aca="false">+G2232/K2232</f>
        <v>334.54999998</v>
      </c>
      <c r="J2232" s="4" t="n">
        <f aca="false">+H2232/K2232</f>
        <v>1.920000015</v>
      </c>
      <c r="K2232" s="4" t="n">
        <f aca="false">+ROUNDUP(MAX(G2232/12000,H2232/51,1),0)</f>
        <v>1</v>
      </c>
      <c r="L2232" s="4" t="n">
        <f aca="false">+RANDBETWEEN(1,5)</f>
        <v>3</v>
      </c>
      <c r="M2232" s="4" t="str">
        <f aca="false">+VLOOKUP(A2232&amp;B2232,[1]country_org_des!$A$1:$E$1048576,5,0)</f>
        <v>FTL||Supplier_205||Plant_15||FTL_DE_W-DE_W_500</v>
      </c>
      <c r="N2232" s="4" t="n">
        <f aca="false">+FIND("FTL",M2232,2)+4</f>
        <v>34</v>
      </c>
      <c r="O2232" s="0" t="n">
        <f aca="false">+FIND("-",M2232)</f>
        <v>38</v>
      </c>
      <c r="P2232" s="0" t="n">
        <f aca="false">+LEN(M2232)</f>
        <v>46</v>
      </c>
      <c r="Q2232" s="0" t="str">
        <f aca="false">+RIGHT(M2232,P2232-O2232)</f>
        <v>DE_W_500</v>
      </c>
      <c r="R2232" s="0" t="n">
        <f aca="false">+LEN(M2232)-LEN(SUBSTITUTE(M2232,"_",""))</f>
        <v>6</v>
      </c>
      <c r="S2232" s="0" t="n">
        <f aca="false">+FIND("!",T2232)</f>
        <v>43</v>
      </c>
      <c r="T2232" s="0" t="str">
        <f aca="false">+SUBSTITUTE(M2232,"_","!",R2232)</f>
        <v>FTL||Supplier_205||Plant_15||FTL_DE_W-DE_W!500</v>
      </c>
    </row>
    <row r="2233" customFormat="false" ht="12.8" hidden="true" customHeight="false" outlineLevel="0" collapsed="false">
      <c r="A2233" s="0" t="s">
        <v>792</v>
      </c>
      <c r="B2233" s="0" t="s">
        <v>2047</v>
      </c>
      <c r="C2233" s="0" t="s">
        <v>2481</v>
      </c>
      <c r="D2233" s="0" t="n">
        <v>480</v>
      </c>
      <c r="E2233" s="4" t="str">
        <f aca="false">+LEFT(RIGHT(M2233,P2233-N2233+1),O2233-N2233)</f>
        <v>BX</v>
      </c>
      <c r="F2233" s="4" t="str">
        <f aca="false">+RIGHT(LEFT(M2233,S2233-1),S2233-O2233-1)</f>
        <v>DE_W</v>
      </c>
      <c r="G2233" s="4" t="n">
        <f aca="false">+D2233*VLOOKUP(C2233,[1]commodities!A$1:H$1048576,2,0)</f>
        <v>10.880000016</v>
      </c>
      <c r="H2233" s="4" t="n">
        <f aca="false">+$D2233*VLOOKUP(C2233,[1]commodities!A$1:H$1048576,3,0)</f>
        <v>0.14421</v>
      </c>
      <c r="I2233" s="4" t="n">
        <f aca="false">+G2233/K2233</f>
        <v>10.880000016</v>
      </c>
      <c r="J2233" s="4" t="n">
        <f aca="false">+H2233/K2233</f>
        <v>0.14421</v>
      </c>
      <c r="K2233" s="4" t="n">
        <f aca="false">+ROUNDUP(MAX(G2233/12000,H2233/51,1),0)</f>
        <v>1</v>
      </c>
      <c r="L2233" s="4" t="n">
        <f aca="false">+RANDBETWEEN(1,5)</f>
        <v>4</v>
      </c>
      <c r="M2233" s="4" t="str">
        <f aca="false">+VLOOKUP(A2233&amp;B2233,[1]country_org_des!$A$1:$E$1048576,5,0)</f>
        <v>FTL||Supplier_52||Plant_15||FTL_BX-DE_W_500</v>
      </c>
      <c r="N2233" s="4" t="n">
        <f aca="false">+FIND("FTL",M2233,2)+4</f>
        <v>33</v>
      </c>
      <c r="O2233" s="0" t="n">
        <f aca="false">+FIND("-",M2233)</f>
        <v>35</v>
      </c>
      <c r="P2233" s="0" t="n">
        <f aca="false">+LEN(M2233)</f>
        <v>43</v>
      </c>
      <c r="Q2233" s="0" t="str">
        <f aca="false">+RIGHT(M2233,P2233-O2233)</f>
        <v>DE_W_500</v>
      </c>
      <c r="R2233" s="0" t="n">
        <f aca="false">+LEN(M2233)-LEN(SUBSTITUTE(M2233,"_",""))</f>
        <v>5</v>
      </c>
      <c r="S2233" s="0" t="n">
        <f aca="false">+FIND("!",T2233)</f>
        <v>40</v>
      </c>
      <c r="T2233" s="0" t="str">
        <f aca="false">+SUBSTITUTE(M2233,"_","!",R2233)</f>
        <v>FTL||Supplier_52||Plant_15||FTL_BX-DE_W!500</v>
      </c>
    </row>
    <row r="2234" customFormat="false" ht="12.8" hidden="true" customHeight="false" outlineLevel="0" collapsed="false">
      <c r="A2234" s="0" t="s">
        <v>792</v>
      </c>
      <c r="B2234" s="0" t="s">
        <v>2047</v>
      </c>
      <c r="C2234" s="0" t="s">
        <v>2482</v>
      </c>
      <c r="D2234" s="0" t="n">
        <v>1320</v>
      </c>
      <c r="E2234" s="4" t="str">
        <f aca="false">+LEFT(RIGHT(M2234,P2234-N2234+1),O2234-N2234)</f>
        <v>BX</v>
      </c>
      <c r="F2234" s="4" t="str">
        <f aca="false">+RIGHT(LEFT(M2234,S2234-1),S2234-O2234-1)</f>
        <v>DE_W</v>
      </c>
      <c r="G2234" s="4" t="n">
        <f aca="false">+D2234*VLOOKUP(C2234,[1]commodities!A$1:H$1048576,2,0)</f>
        <v>28.600000044</v>
      </c>
      <c r="H2234" s="4" t="n">
        <f aca="false">+$D2234*VLOOKUP(C2234,[1]commodities!A$1:H$1048576,3,0)</f>
        <v>0.3965775</v>
      </c>
      <c r="I2234" s="4" t="n">
        <f aca="false">+G2234/K2234</f>
        <v>28.600000044</v>
      </c>
      <c r="J2234" s="4" t="n">
        <f aca="false">+H2234/K2234</f>
        <v>0.3965775</v>
      </c>
      <c r="K2234" s="4" t="n">
        <f aca="false">+ROUNDUP(MAX(G2234/12000,H2234/51,1),0)</f>
        <v>1</v>
      </c>
      <c r="L2234" s="4" t="n">
        <f aca="false">+RANDBETWEEN(1,5)</f>
        <v>2</v>
      </c>
      <c r="M2234" s="4" t="str">
        <f aca="false">+VLOOKUP(A2234&amp;B2234,[1]country_org_des!$A$1:$E$1048576,5,0)</f>
        <v>FTL||Supplier_52||Plant_15||FTL_BX-DE_W_500</v>
      </c>
      <c r="N2234" s="4" t="n">
        <f aca="false">+FIND("FTL",M2234,2)+4</f>
        <v>33</v>
      </c>
      <c r="O2234" s="0" t="n">
        <f aca="false">+FIND("-",M2234)</f>
        <v>35</v>
      </c>
      <c r="P2234" s="0" t="n">
        <f aca="false">+LEN(M2234)</f>
        <v>43</v>
      </c>
      <c r="Q2234" s="0" t="str">
        <f aca="false">+RIGHT(M2234,P2234-O2234)</f>
        <v>DE_W_500</v>
      </c>
      <c r="R2234" s="0" t="n">
        <f aca="false">+LEN(M2234)-LEN(SUBSTITUTE(M2234,"_",""))</f>
        <v>5</v>
      </c>
      <c r="S2234" s="0" t="n">
        <f aca="false">+FIND("!",T2234)</f>
        <v>40</v>
      </c>
      <c r="T2234" s="0" t="str">
        <f aca="false">+SUBSTITUTE(M2234,"_","!",R2234)</f>
        <v>FTL||Supplier_52||Plant_15||FTL_BX-DE_W!500</v>
      </c>
    </row>
    <row r="2235" customFormat="false" ht="12.8" hidden="true" customHeight="false" outlineLevel="0" collapsed="false">
      <c r="A2235" s="0" t="s">
        <v>792</v>
      </c>
      <c r="B2235" s="0" t="s">
        <v>2047</v>
      </c>
      <c r="C2235" s="0" t="s">
        <v>2483</v>
      </c>
      <c r="D2235" s="0" t="n">
        <v>72</v>
      </c>
      <c r="E2235" s="4" t="str">
        <f aca="false">+LEFT(RIGHT(M2235,P2235-N2235+1),O2235-N2235)</f>
        <v>BX</v>
      </c>
      <c r="F2235" s="4" t="str">
        <f aca="false">+RIGHT(LEFT(M2235,S2235-1),S2235-O2235-1)</f>
        <v>DE_W</v>
      </c>
      <c r="G2235" s="4" t="n">
        <f aca="false">+D2235*VLOOKUP(C2235,[1]commodities!A$1:H$1048576,2,0)</f>
        <v>11.9200000032</v>
      </c>
      <c r="H2235" s="4" t="n">
        <f aca="false">+$D2235*VLOOKUP(C2235,[1]commodities!A$1:H$1048576,3,0)</f>
        <v>0.0721049976</v>
      </c>
      <c r="I2235" s="4" t="n">
        <f aca="false">+G2235/K2235</f>
        <v>11.9200000032</v>
      </c>
      <c r="J2235" s="4" t="n">
        <f aca="false">+H2235/K2235</f>
        <v>0.0721049976</v>
      </c>
      <c r="K2235" s="4" t="n">
        <f aca="false">+ROUNDUP(MAX(G2235/12000,H2235/51,1),0)</f>
        <v>1</v>
      </c>
      <c r="L2235" s="4" t="n">
        <f aca="false">+RANDBETWEEN(1,5)</f>
        <v>3</v>
      </c>
      <c r="M2235" s="4" t="str">
        <f aca="false">+VLOOKUP(A2235&amp;B2235,[1]country_org_des!$A$1:$E$1048576,5,0)</f>
        <v>FTL||Supplier_52||Plant_15||FTL_BX-DE_W_500</v>
      </c>
      <c r="N2235" s="4" t="n">
        <f aca="false">+FIND("FTL",M2235,2)+4</f>
        <v>33</v>
      </c>
      <c r="O2235" s="0" t="n">
        <f aca="false">+FIND("-",M2235)</f>
        <v>35</v>
      </c>
      <c r="P2235" s="0" t="n">
        <f aca="false">+LEN(M2235)</f>
        <v>43</v>
      </c>
      <c r="Q2235" s="0" t="str">
        <f aca="false">+RIGHT(M2235,P2235-O2235)</f>
        <v>DE_W_500</v>
      </c>
      <c r="R2235" s="0" t="n">
        <f aca="false">+LEN(M2235)-LEN(SUBSTITUTE(M2235,"_",""))</f>
        <v>5</v>
      </c>
      <c r="S2235" s="0" t="n">
        <f aca="false">+FIND("!",T2235)</f>
        <v>40</v>
      </c>
      <c r="T2235" s="0" t="str">
        <f aca="false">+SUBSTITUTE(M2235,"_","!",R2235)</f>
        <v>FTL||Supplier_52||Plant_15||FTL_BX-DE_W!500</v>
      </c>
    </row>
    <row r="2236" customFormat="false" ht="12.8" hidden="true" customHeight="false" outlineLevel="0" collapsed="false">
      <c r="A2236" s="0" t="s">
        <v>792</v>
      </c>
      <c r="B2236" s="0" t="s">
        <v>2047</v>
      </c>
      <c r="C2236" s="0" t="s">
        <v>2484</v>
      </c>
      <c r="D2236" s="0" t="n">
        <v>306</v>
      </c>
      <c r="E2236" s="4" t="str">
        <f aca="false">+LEFT(RIGHT(M2236,P2236-N2236+1),O2236-N2236)</f>
        <v>BX</v>
      </c>
      <c r="F2236" s="4" t="str">
        <f aca="false">+RIGHT(LEFT(M2236,S2236-1),S2236-O2236-1)</f>
        <v>DE_W</v>
      </c>
      <c r="G2236" s="4" t="n">
        <f aca="false">+D2236*VLOOKUP(C2236,[1]commodities!A$1:H$1048576,2,0)</f>
        <v>49.2999999966</v>
      </c>
      <c r="H2236" s="4" t="n">
        <f aca="false">+$D2236*VLOOKUP(C2236,[1]commodities!A$1:H$1048576,3,0)</f>
        <v>0.6128925102</v>
      </c>
      <c r="I2236" s="4" t="n">
        <f aca="false">+G2236/K2236</f>
        <v>49.2999999966</v>
      </c>
      <c r="J2236" s="4" t="n">
        <f aca="false">+H2236/K2236</f>
        <v>0.6128925102</v>
      </c>
      <c r="K2236" s="4" t="n">
        <f aca="false">+ROUNDUP(MAX(G2236/12000,H2236/51,1),0)</f>
        <v>1</v>
      </c>
      <c r="L2236" s="4" t="n">
        <f aca="false">+RANDBETWEEN(1,5)</f>
        <v>1</v>
      </c>
      <c r="M2236" s="4" t="str">
        <f aca="false">+VLOOKUP(A2236&amp;B2236,[1]country_org_des!$A$1:$E$1048576,5,0)</f>
        <v>FTL||Supplier_52||Plant_15||FTL_BX-DE_W_500</v>
      </c>
      <c r="N2236" s="4" t="n">
        <f aca="false">+FIND("FTL",M2236,2)+4</f>
        <v>33</v>
      </c>
      <c r="O2236" s="0" t="n">
        <f aca="false">+FIND("-",M2236)</f>
        <v>35</v>
      </c>
      <c r="P2236" s="0" t="n">
        <f aca="false">+LEN(M2236)</f>
        <v>43</v>
      </c>
      <c r="Q2236" s="0" t="str">
        <f aca="false">+RIGHT(M2236,P2236-O2236)</f>
        <v>DE_W_500</v>
      </c>
      <c r="R2236" s="0" t="n">
        <f aca="false">+LEN(M2236)-LEN(SUBSTITUTE(M2236,"_",""))</f>
        <v>5</v>
      </c>
      <c r="S2236" s="0" t="n">
        <f aca="false">+FIND("!",T2236)</f>
        <v>40</v>
      </c>
      <c r="T2236" s="0" t="str">
        <f aca="false">+SUBSTITUTE(M2236,"_","!",R2236)</f>
        <v>FTL||Supplier_52||Plant_15||FTL_BX-DE_W!500</v>
      </c>
    </row>
    <row r="2237" customFormat="false" ht="12.8" hidden="true" customHeight="false" outlineLevel="0" collapsed="false">
      <c r="A2237" s="0" t="s">
        <v>792</v>
      </c>
      <c r="B2237" s="0" t="s">
        <v>2047</v>
      </c>
      <c r="C2237" s="0" t="s">
        <v>2485</v>
      </c>
      <c r="D2237" s="0" t="n">
        <v>480</v>
      </c>
      <c r="E2237" s="4" t="str">
        <f aca="false">+LEFT(RIGHT(M2237,P2237-N2237+1),O2237-N2237)</f>
        <v>BX</v>
      </c>
      <c r="F2237" s="4" t="str">
        <f aca="false">+RIGHT(LEFT(M2237,S2237-1),S2237-O2237-1)</f>
        <v>DE_W</v>
      </c>
      <c r="G2237" s="4" t="n">
        <f aca="false">+D2237*VLOOKUP(C2237,[1]commodities!A$1:H$1048576,2,0)</f>
        <v>85.599999984</v>
      </c>
      <c r="H2237" s="4" t="n">
        <f aca="false">+$D2237*VLOOKUP(C2237,[1]commodities!A$1:H$1048576,3,0)</f>
        <v>0.72105</v>
      </c>
      <c r="I2237" s="4" t="n">
        <f aca="false">+G2237/K2237</f>
        <v>85.599999984</v>
      </c>
      <c r="J2237" s="4" t="n">
        <f aca="false">+H2237/K2237</f>
        <v>0.72105</v>
      </c>
      <c r="K2237" s="4" t="n">
        <f aca="false">+ROUNDUP(MAX(G2237/12000,H2237/51,1),0)</f>
        <v>1</v>
      </c>
      <c r="L2237" s="4" t="n">
        <f aca="false">+RANDBETWEEN(1,5)</f>
        <v>4</v>
      </c>
      <c r="M2237" s="4" t="str">
        <f aca="false">+VLOOKUP(A2237&amp;B2237,[1]country_org_des!$A$1:$E$1048576,5,0)</f>
        <v>FTL||Supplier_52||Plant_15||FTL_BX-DE_W_500</v>
      </c>
      <c r="N2237" s="4" t="n">
        <f aca="false">+FIND("FTL",M2237,2)+4</f>
        <v>33</v>
      </c>
      <c r="O2237" s="0" t="n">
        <f aca="false">+FIND("-",M2237)</f>
        <v>35</v>
      </c>
      <c r="P2237" s="0" t="n">
        <f aca="false">+LEN(M2237)</f>
        <v>43</v>
      </c>
      <c r="Q2237" s="0" t="str">
        <f aca="false">+RIGHT(M2237,P2237-O2237)</f>
        <v>DE_W_500</v>
      </c>
      <c r="R2237" s="0" t="n">
        <f aca="false">+LEN(M2237)-LEN(SUBSTITUTE(M2237,"_",""))</f>
        <v>5</v>
      </c>
      <c r="S2237" s="0" t="n">
        <f aca="false">+FIND("!",T2237)</f>
        <v>40</v>
      </c>
      <c r="T2237" s="0" t="str">
        <f aca="false">+SUBSTITUTE(M2237,"_","!",R2237)</f>
        <v>FTL||Supplier_52||Plant_15||FTL_BX-DE_W!500</v>
      </c>
    </row>
    <row r="2238" customFormat="false" ht="12.8" hidden="true" customHeight="false" outlineLevel="0" collapsed="false">
      <c r="A2238" s="0" t="s">
        <v>792</v>
      </c>
      <c r="B2238" s="0" t="s">
        <v>2047</v>
      </c>
      <c r="C2238" s="0" t="s">
        <v>2486</v>
      </c>
      <c r="D2238" s="0" t="n">
        <v>216</v>
      </c>
      <c r="E2238" s="4" t="str">
        <f aca="false">+LEFT(RIGHT(M2238,P2238-N2238+1),O2238-N2238)</f>
        <v>BX</v>
      </c>
      <c r="F2238" s="4" t="str">
        <f aca="false">+RIGHT(LEFT(M2238,S2238-1),S2238-O2238-1)</f>
        <v>DE_W</v>
      </c>
      <c r="G2238" s="4" t="n">
        <f aca="false">+D2238*VLOOKUP(C2238,[1]commodities!A$1:H$1048576,2,0)</f>
        <v>37.152</v>
      </c>
      <c r="H2238" s="4" t="n">
        <f aca="false">+$D2238*VLOOKUP(C2238,[1]commodities!A$1:H$1048576,3,0)</f>
        <v>0.0778734</v>
      </c>
      <c r="I2238" s="4" t="n">
        <f aca="false">+G2238/K2238</f>
        <v>37.152</v>
      </c>
      <c r="J2238" s="4" t="n">
        <f aca="false">+H2238/K2238</f>
        <v>0.0778734</v>
      </c>
      <c r="K2238" s="4" t="n">
        <f aca="false">+ROUNDUP(MAX(G2238/12000,H2238/51,1),0)</f>
        <v>1</v>
      </c>
      <c r="L2238" s="4" t="n">
        <f aca="false">+RANDBETWEEN(1,5)</f>
        <v>5</v>
      </c>
      <c r="M2238" s="4" t="str">
        <f aca="false">+VLOOKUP(A2238&amp;B2238,[1]country_org_des!$A$1:$E$1048576,5,0)</f>
        <v>FTL||Supplier_52||Plant_15||FTL_BX-DE_W_500</v>
      </c>
      <c r="N2238" s="4" t="n">
        <f aca="false">+FIND("FTL",M2238,2)+4</f>
        <v>33</v>
      </c>
      <c r="O2238" s="0" t="n">
        <f aca="false">+FIND("-",M2238)</f>
        <v>35</v>
      </c>
      <c r="P2238" s="0" t="n">
        <f aca="false">+LEN(M2238)</f>
        <v>43</v>
      </c>
      <c r="Q2238" s="0" t="str">
        <f aca="false">+RIGHT(M2238,P2238-O2238)</f>
        <v>DE_W_500</v>
      </c>
      <c r="R2238" s="0" t="n">
        <f aca="false">+LEN(M2238)-LEN(SUBSTITUTE(M2238,"_",""))</f>
        <v>5</v>
      </c>
      <c r="S2238" s="0" t="n">
        <f aca="false">+FIND("!",T2238)</f>
        <v>40</v>
      </c>
      <c r="T2238" s="0" t="str">
        <f aca="false">+SUBSTITUTE(M2238,"_","!",R2238)</f>
        <v>FTL||Supplier_52||Plant_15||FTL_BX-DE_W!500</v>
      </c>
    </row>
    <row r="2239" customFormat="false" ht="12.8" hidden="true" customHeight="false" outlineLevel="0" collapsed="false">
      <c r="A2239" s="0" t="s">
        <v>792</v>
      </c>
      <c r="B2239" s="0" t="s">
        <v>2047</v>
      </c>
      <c r="C2239" s="0" t="s">
        <v>2487</v>
      </c>
      <c r="D2239" s="0" t="n">
        <v>144</v>
      </c>
      <c r="E2239" s="4" t="str">
        <f aca="false">+LEFT(RIGHT(M2239,P2239-N2239+1),O2239-N2239)</f>
        <v>BX</v>
      </c>
      <c r="F2239" s="4" t="str">
        <f aca="false">+RIGHT(LEFT(M2239,S2239-1),S2239-O2239-1)</f>
        <v>DE_W</v>
      </c>
      <c r="G2239" s="4" t="n">
        <f aca="false">+D2239*VLOOKUP(C2239,[1]commodities!A$1:H$1048576,2,0)</f>
        <v>26.0799999984</v>
      </c>
      <c r="H2239" s="4" t="n">
        <f aca="false">+$D2239*VLOOKUP(C2239,[1]commodities!A$1:H$1048576,3,0)</f>
        <v>0.2884200048</v>
      </c>
      <c r="I2239" s="4" t="n">
        <f aca="false">+G2239/K2239</f>
        <v>26.0799999984</v>
      </c>
      <c r="J2239" s="4" t="n">
        <f aca="false">+H2239/K2239</f>
        <v>0.2884200048</v>
      </c>
      <c r="K2239" s="4" t="n">
        <f aca="false">+ROUNDUP(MAX(G2239/12000,H2239/51,1),0)</f>
        <v>1</v>
      </c>
      <c r="L2239" s="4" t="n">
        <f aca="false">+RANDBETWEEN(1,5)</f>
        <v>5</v>
      </c>
      <c r="M2239" s="4" t="str">
        <f aca="false">+VLOOKUP(A2239&amp;B2239,[1]country_org_des!$A$1:$E$1048576,5,0)</f>
        <v>FTL||Supplier_52||Plant_15||FTL_BX-DE_W_500</v>
      </c>
      <c r="N2239" s="4" t="n">
        <f aca="false">+FIND("FTL",M2239,2)+4</f>
        <v>33</v>
      </c>
      <c r="O2239" s="0" t="n">
        <f aca="false">+FIND("-",M2239)</f>
        <v>35</v>
      </c>
      <c r="P2239" s="0" t="n">
        <f aca="false">+LEN(M2239)</f>
        <v>43</v>
      </c>
      <c r="Q2239" s="0" t="str">
        <f aca="false">+RIGHT(M2239,P2239-O2239)</f>
        <v>DE_W_500</v>
      </c>
      <c r="R2239" s="0" t="n">
        <f aca="false">+LEN(M2239)-LEN(SUBSTITUTE(M2239,"_",""))</f>
        <v>5</v>
      </c>
      <c r="S2239" s="0" t="n">
        <f aca="false">+FIND("!",T2239)</f>
        <v>40</v>
      </c>
      <c r="T2239" s="0" t="str">
        <f aca="false">+SUBSTITUTE(M2239,"_","!",R2239)</f>
        <v>FTL||Supplier_52||Plant_15||FTL_BX-DE_W!500</v>
      </c>
    </row>
    <row r="2240" customFormat="false" ht="12.8" hidden="true" customHeight="false" outlineLevel="0" collapsed="false">
      <c r="A2240" s="0" t="s">
        <v>2488</v>
      </c>
      <c r="B2240" s="0" t="s">
        <v>2047</v>
      </c>
      <c r="C2240" s="0" t="s">
        <v>2489</v>
      </c>
      <c r="D2240" s="0" t="n">
        <v>1944</v>
      </c>
      <c r="E2240" s="4" t="str">
        <f aca="false">+LEFT(RIGHT(M2240,P2240-N2240+1),O2240-N2240)</f>
        <v>DE_W</v>
      </c>
      <c r="F2240" s="4" t="str">
        <f aca="false">+RIGHT(LEFT(M2240,S2240-1),S2240-O2240-1)</f>
        <v>DE_W</v>
      </c>
      <c r="G2240" s="4" t="n">
        <f aca="false">+D2240*VLOOKUP(C2240,[1]commodities!A$1:H$1048576,2,0)</f>
        <v>19.8399999672</v>
      </c>
      <c r="H2240" s="4" t="n">
        <f aca="false">+$D2240*VLOOKUP(C2240,[1]commodities!A$1:H$1048576,3,0)</f>
        <v>0.4488000048</v>
      </c>
      <c r="I2240" s="4" t="n">
        <f aca="false">+G2240/K2240</f>
        <v>19.8399999672</v>
      </c>
      <c r="J2240" s="4" t="n">
        <f aca="false">+H2240/K2240</f>
        <v>0.4488000048</v>
      </c>
      <c r="K2240" s="4" t="n">
        <f aca="false">+ROUNDUP(MAX(G2240/12000,H2240/51,1),0)</f>
        <v>1</v>
      </c>
      <c r="L2240" s="4" t="n">
        <f aca="false">+RANDBETWEEN(1,5)</f>
        <v>1</v>
      </c>
      <c r="M2240" s="4" t="str">
        <f aca="false">+VLOOKUP(A2240&amp;B2240,[1]country_org_des!$A$1:$E$1048576,5,0)</f>
        <v>FTL||Supplier_149||Plant_15||FTL_DE_W-DE_W_500</v>
      </c>
      <c r="N2240" s="4" t="n">
        <f aca="false">+FIND("FTL",M2240,2)+4</f>
        <v>34</v>
      </c>
      <c r="O2240" s="0" t="n">
        <f aca="false">+FIND("-",M2240)</f>
        <v>38</v>
      </c>
      <c r="P2240" s="0" t="n">
        <f aca="false">+LEN(M2240)</f>
        <v>46</v>
      </c>
      <c r="Q2240" s="0" t="str">
        <f aca="false">+RIGHT(M2240,P2240-O2240)</f>
        <v>DE_W_500</v>
      </c>
      <c r="R2240" s="0" t="n">
        <f aca="false">+LEN(M2240)-LEN(SUBSTITUTE(M2240,"_",""))</f>
        <v>6</v>
      </c>
      <c r="S2240" s="0" t="n">
        <f aca="false">+FIND("!",T2240)</f>
        <v>43</v>
      </c>
      <c r="T2240" s="0" t="str">
        <f aca="false">+SUBSTITUTE(M2240,"_","!",R2240)</f>
        <v>FTL||Supplier_149||Plant_15||FTL_DE_W-DE_W!500</v>
      </c>
    </row>
    <row r="2241" customFormat="false" ht="12.8" hidden="true" customHeight="false" outlineLevel="0" collapsed="false">
      <c r="A2241" s="0" t="s">
        <v>2490</v>
      </c>
      <c r="B2241" s="0" t="s">
        <v>2047</v>
      </c>
      <c r="C2241" s="0" t="s">
        <v>2491</v>
      </c>
      <c r="D2241" s="0" t="n">
        <v>30000</v>
      </c>
      <c r="E2241" s="4" t="str">
        <f aca="false">+LEFT(RIGHT(M2241,P2241-N2241+1),O2241-N2241)</f>
        <v>DE_W</v>
      </c>
      <c r="F2241" s="4" t="str">
        <f aca="false">+RIGHT(LEFT(M2241,S2241-1),S2241-O2241-1)</f>
        <v>DE_W</v>
      </c>
      <c r="G2241" s="4" t="n">
        <f aca="false">+D2241*VLOOKUP(C2241,[1]commodities!A$1:H$1048576,2,0)</f>
        <v>36</v>
      </c>
      <c r="H2241" s="4" t="n">
        <f aca="false">+$D2241*VLOOKUP(C2241,[1]commodities!A$1:H$1048576,3,0)</f>
        <v>0.160194</v>
      </c>
      <c r="I2241" s="4" t="n">
        <f aca="false">+G2241/K2241</f>
        <v>36</v>
      </c>
      <c r="J2241" s="4" t="n">
        <f aca="false">+H2241/K2241</f>
        <v>0.160194</v>
      </c>
      <c r="K2241" s="4" t="n">
        <f aca="false">+ROUNDUP(MAX(G2241/12000,H2241/51,1),0)</f>
        <v>1</v>
      </c>
      <c r="L2241" s="4" t="n">
        <f aca="false">+RANDBETWEEN(1,5)</f>
        <v>2</v>
      </c>
      <c r="M2241" s="4" t="str">
        <f aca="false">+VLOOKUP(A2241&amp;B2241,[1]country_org_des!$A$1:$E$1048576,5,0)</f>
        <v>FTL||Supplier_120||Plant_15||FTL_DE_W-DE_W_500</v>
      </c>
      <c r="N2241" s="4" t="n">
        <f aca="false">+FIND("FTL",M2241,2)+4</f>
        <v>34</v>
      </c>
      <c r="O2241" s="0" t="n">
        <f aca="false">+FIND("-",M2241)</f>
        <v>38</v>
      </c>
      <c r="P2241" s="0" t="n">
        <f aca="false">+LEN(M2241)</f>
        <v>46</v>
      </c>
      <c r="Q2241" s="0" t="str">
        <f aca="false">+RIGHT(M2241,P2241-O2241)</f>
        <v>DE_W_500</v>
      </c>
      <c r="R2241" s="0" t="n">
        <f aca="false">+LEN(M2241)-LEN(SUBSTITUTE(M2241,"_",""))</f>
        <v>6</v>
      </c>
      <c r="S2241" s="0" t="n">
        <f aca="false">+FIND("!",T2241)</f>
        <v>43</v>
      </c>
      <c r="T2241" s="0" t="str">
        <f aca="false">+SUBSTITUTE(M2241,"_","!",R2241)</f>
        <v>FTL||Supplier_120||Plant_15||FTL_DE_W-DE_W!500</v>
      </c>
    </row>
    <row r="2242" customFormat="false" ht="12.8" hidden="true" customHeight="false" outlineLevel="0" collapsed="false">
      <c r="A2242" s="0" t="s">
        <v>2492</v>
      </c>
      <c r="B2242" s="0" t="s">
        <v>2493</v>
      </c>
      <c r="C2242" s="0" t="s">
        <v>2494</v>
      </c>
      <c r="D2242" s="0" t="n">
        <v>960</v>
      </c>
      <c r="E2242" s="4" t="str">
        <f aca="false">+LEFT(RIGHT(M2242,P2242-N2242+1),O2242-N2242)</f>
        <v>SE</v>
      </c>
      <c r="F2242" s="4" t="str">
        <f aca="false">+RIGHT(LEFT(M2242,S2242-1),S2242-O2242-1)</f>
        <v>DE_W</v>
      </c>
      <c r="G2242" s="4" t="n">
        <f aca="false">+D2242*VLOOKUP(C2242,[1]commodities!A$1:H$1048576,2,0)</f>
        <v>290.239999968</v>
      </c>
      <c r="H2242" s="4" t="n">
        <f aca="false">+$D2242*VLOOKUP(C2242,[1]commodities!A$1:H$1048576,3,0)</f>
        <v>1.6896</v>
      </c>
      <c r="I2242" s="4" t="n">
        <f aca="false">+G2242/K2242</f>
        <v>290.239999968</v>
      </c>
      <c r="J2242" s="4" t="n">
        <f aca="false">+H2242/K2242</f>
        <v>1.6896</v>
      </c>
      <c r="K2242" s="4" t="n">
        <f aca="false">+ROUNDUP(MAX(G2242/12000,H2242/51,1),0)</f>
        <v>1</v>
      </c>
      <c r="L2242" s="4" t="n">
        <f aca="false">+RANDBETWEEN(1,5)</f>
        <v>1</v>
      </c>
      <c r="M2242" s="4" t="str">
        <f aca="false">+VLOOKUP(A2242&amp;B2242,[1]country_org_des!$A$1:$E$1048576,5,0)</f>
        <v>FTL||Supplier_291||Plant_4||FTL_SE-DE_W_1500</v>
      </c>
      <c r="N2242" s="4" t="n">
        <f aca="false">+FIND("FTL",M2242,2)+4</f>
        <v>33</v>
      </c>
      <c r="O2242" s="0" t="n">
        <f aca="false">+FIND("-",M2242)</f>
        <v>35</v>
      </c>
      <c r="P2242" s="0" t="n">
        <f aca="false">+LEN(M2242)</f>
        <v>44</v>
      </c>
      <c r="Q2242" s="0" t="str">
        <f aca="false">+RIGHT(M2242,P2242-O2242)</f>
        <v>DE_W_1500</v>
      </c>
      <c r="R2242" s="0" t="n">
        <f aca="false">+LEN(M2242)-LEN(SUBSTITUTE(M2242,"_",""))</f>
        <v>5</v>
      </c>
      <c r="S2242" s="0" t="n">
        <f aca="false">+FIND("!",T2242)</f>
        <v>40</v>
      </c>
      <c r="T2242" s="0" t="str">
        <f aca="false">+SUBSTITUTE(M2242,"_","!",R2242)</f>
        <v>FTL||Supplier_291||Plant_4||FTL_SE-DE_W!1500</v>
      </c>
    </row>
    <row r="2243" customFormat="false" ht="12.8" hidden="true" customHeight="false" outlineLevel="0" collapsed="false">
      <c r="A2243" s="0" t="s">
        <v>2194</v>
      </c>
      <c r="B2243" s="0" t="s">
        <v>2493</v>
      </c>
      <c r="C2243" s="0" t="s">
        <v>2495</v>
      </c>
      <c r="D2243" s="0" t="n">
        <v>1404</v>
      </c>
      <c r="E2243" s="4" t="str">
        <f aca="false">+LEFT(RIGHT(M2243,P2243-N2243+1),O2243-N2243)</f>
        <v>PL</v>
      </c>
      <c r="F2243" s="4" t="str">
        <f aca="false">+RIGHT(LEFT(M2243,S2243-1),S2243-O2243-1)</f>
        <v>DE_W</v>
      </c>
      <c r="G2243" s="4" t="n">
        <f aca="false">+D2243*VLOOKUP(C2243,[1]commodities!A$1:H$1048576,2,0)</f>
        <v>1088.1</v>
      </c>
      <c r="H2243" s="4" t="n">
        <f aca="false">+$D2243*VLOOKUP(C2243,[1]commodities!A$1:H$1048576,3,0)</f>
        <v>8.424</v>
      </c>
      <c r="I2243" s="4" t="n">
        <f aca="false">+G2243/K2243</f>
        <v>1088.1</v>
      </c>
      <c r="J2243" s="4" t="n">
        <f aca="false">+H2243/K2243</f>
        <v>8.424</v>
      </c>
      <c r="K2243" s="4" t="n">
        <f aca="false">+ROUNDUP(MAX(G2243/12000,H2243/51,1),0)</f>
        <v>1</v>
      </c>
      <c r="L2243" s="4" t="n">
        <f aca="false">+RANDBETWEEN(1,5)</f>
        <v>3</v>
      </c>
      <c r="M2243" s="4" t="str">
        <f aca="false">+VLOOKUP(A2243&amp;B2243,[1]country_org_des!$A$1:$E$1048576,5,0)</f>
        <v>FTL||Supplier_293||Plant_4||FTL_PL-DE_W_1000</v>
      </c>
      <c r="N2243" s="4" t="n">
        <f aca="false">+FIND("FTL",M2243,2)+4</f>
        <v>33</v>
      </c>
      <c r="O2243" s="0" t="n">
        <f aca="false">+FIND("-",M2243)</f>
        <v>35</v>
      </c>
      <c r="P2243" s="0" t="n">
        <f aca="false">+LEN(M2243)</f>
        <v>44</v>
      </c>
      <c r="Q2243" s="0" t="str">
        <f aca="false">+RIGHT(M2243,P2243-O2243)</f>
        <v>DE_W_1000</v>
      </c>
      <c r="R2243" s="0" t="n">
        <f aca="false">+LEN(M2243)-LEN(SUBSTITUTE(M2243,"_",""))</f>
        <v>5</v>
      </c>
      <c r="S2243" s="0" t="n">
        <f aca="false">+FIND("!",T2243)</f>
        <v>40</v>
      </c>
      <c r="T2243" s="0" t="str">
        <f aca="false">+SUBSTITUTE(M2243,"_","!",R2243)</f>
        <v>FTL||Supplier_293||Plant_4||FTL_PL-DE_W!1000</v>
      </c>
    </row>
    <row r="2244" customFormat="false" ht="12.8" hidden="true" customHeight="false" outlineLevel="0" collapsed="false">
      <c r="A2244" s="0" t="s">
        <v>2194</v>
      </c>
      <c r="B2244" s="0" t="s">
        <v>2493</v>
      </c>
      <c r="C2244" s="0" t="s">
        <v>2496</v>
      </c>
      <c r="D2244" s="0" t="n">
        <v>12</v>
      </c>
      <c r="E2244" s="4" t="str">
        <f aca="false">+LEFT(RIGHT(M2244,P2244-N2244+1),O2244-N2244)</f>
        <v>PL</v>
      </c>
      <c r="F2244" s="4" t="str">
        <f aca="false">+RIGHT(LEFT(M2244,S2244-1),S2244-O2244-1)</f>
        <v>DE_W</v>
      </c>
      <c r="G2244" s="4" t="n">
        <f aca="false">+D2244*VLOOKUP(C2244,[1]commodities!A$1:H$1048576,2,0)</f>
        <v>9.084</v>
      </c>
      <c r="H2244" s="4" t="n">
        <f aca="false">+$D2244*VLOOKUP(C2244,[1]commodities!A$1:H$1048576,3,0)</f>
        <v>0.072</v>
      </c>
      <c r="I2244" s="4" t="n">
        <f aca="false">+G2244/K2244</f>
        <v>9.084</v>
      </c>
      <c r="J2244" s="4" t="n">
        <f aca="false">+H2244/K2244</f>
        <v>0.072</v>
      </c>
      <c r="K2244" s="4" t="n">
        <f aca="false">+ROUNDUP(MAX(G2244/12000,H2244/51,1),0)</f>
        <v>1</v>
      </c>
      <c r="L2244" s="4" t="n">
        <f aca="false">+RANDBETWEEN(1,5)</f>
        <v>3</v>
      </c>
      <c r="M2244" s="4" t="str">
        <f aca="false">+VLOOKUP(A2244&amp;B2244,[1]country_org_des!$A$1:$E$1048576,5,0)</f>
        <v>FTL||Supplier_293||Plant_4||FTL_PL-DE_W_1000</v>
      </c>
      <c r="N2244" s="4" t="n">
        <f aca="false">+FIND("FTL",M2244,2)+4</f>
        <v>33</v>
      </c>
      <c r="O2244" s="0" t="n">
        <f aca="false">+FIND("-",M2244)</f>
        <v>35</v>
      </c>
      <c r="P2244" s="0" t="n">
        <f aca="false">+LEN(M2244)</f>
        <v>44</v>
      </c>
      <c r="Q2244" s="0" t="str">
        <f aca="false">+RIGHT(M2244,P2244-O2244)</f>
        <v>DE_W_1000</v>
      </c>
      <c r="R2244" s="0" t="n">
        <f aca="false">+LEN(M2244)-LEN(SUBSTITUTE(M2244,"_",""))</f>
        <v>5</v>
      </c>
      <c r="S2244" s="0" t="n">
        <f aca="false">+FIND("!",T2244)</f>
        <v>40</v>
      </c>
      <c r="T2244" s="0" t="str">
        <f aca="false">+SUBSTITUTE(M2244,"_","!",R2244)</f>
        <v>FTL||Supplier_293||Plant_4||FTL_PL-DE_W!1000</v>
      </c>
    </row>
    <row r="2245" customFormat="false" ht="12.8" hidden="true" customHeight="false" outlineLevel="0" collapsed="false">
      <c r="A2245" s="0" t="s">
        <v>2194</v>
      </c>
      <c r="B2245" s="0" t="s">
        <v>2493</v>
      </c>
      <c r="C2245" s="0" t="s">
        <v>2497</v>
      </c>
      <c r="D2245" s="0" t="n">
        <v>84</v>
      </c>
      <c r="E2245" s="4" t="str">
        <f aca="false">+LEFT(RIGHT(M2245,P2245-N2245+1),O2245-N2245)</f>
        <v>PL</v>
      </c>
      <c r="F2245" s="4" t="str">
        <f aca="false">+RIGHT(LEFT(M2245,S2245-1),S2245-O2245-1)</f>
        <v>DE_W</v>
      </c>
      <c r="G2245" s="4" t="n">
        <f aca="false">+D2245*VLOOKUP(C2245,[1]commodities!A$1:H$1048576,2,0)</f>
        <v>63.588</v>
      </c>
      <c r="H2245" s="4" t="n">
        <f aca="false">+$D2245*VLOOKUP(C2245,[1]commodities!A$1:H$1048576,3,0)</f>
        <v>0.504</v>
      </c>
      <c r="I2245" s="4" t="n">
        <f aca="false">+G2245/K2245</f>
        <v>63.588</v>
      </c>
      <c r="J2245" s="4" t="n">
        <f aca="false">+H2245/K2245</f>
        <v>0.504</v>
      </c>
      <c r="K2245" s="4" t="n">
        <f aca="false">+ROUNDUP(MAX(G2245/12000,H2245/51,1),0)</f>
        <v>1</v>
      </c>
      <c r="L2245" s="4" t="n">
        <f aca="false">+RANDBETWEEN(1,5)</f>
        <v>1</v>
      </c>
      <c r="M2245" s="4" t="str">
        <f aca="false">+VLOOKUP(A2245&amp;B2245,[1]country_org_des!$A$1:$E$1048576,5,0)</f>
        <v>FTL||Supplier_293||Plant_4||FTL_PL-DE_W_1000</v>
      </c>
      <c r="N2245" s="4" t="n">
        <f aca="false">+FIND("FTL",M2245,2)+4</f>
        <v>33</v>
      </c>
      <c r="O2245" s="0" t="n">
        <f aca="false">+FIND("-",M2245)</f>
        <v>35</v>
      </c>
      <c r="P2245" s="0" t="n">
        <f aca="false">+LEN(M2245)</f>
        <v>44</v>
      </c>
      <c r="Q2245" s="0" t="str">
        <f aca="false">+RIGHT(M2245,P2245-O2245)</f>
        <v>DE_W_1000</v>
      </c>
      <c r="R2245" s="0" t="n">
        <f aca="false">+LEN(M2245)-LEN(SUBSTITUTE(M2245,"_",""))</f>
        <v>5</v>
      </c>
      <c r="S2245" s="0" t="n">
        <f aca="false">+FIND("!",T2245)</f>
        <v>40</v>
      </c>
      <c r="T2245" s="0" t="str">
        <f aca="false">+SUBSTITUTE(M2245,"_","!",R2245)</f>
        <v>FTL||Supplier_293||Plant_4||FTL_PL-DE_W!1000</v>
      </c>
    </row>
    <row r="2246" customFormat="false" ht="12.8" hidden="true" customHeight="false" outlineLevel="0" collapsed="false">
      <c r="A2246" s="0" t="s">
        <v>2194</v>
      </c>
      <c r="B2246" s="0" t="s">
        <v>2493</v>
      </c>
      <c r="C2246" s="0" t="s">
        <v>2498</v>
      </c>
      <c r="D2246" s="0" t="n">
        <v>120</v>
      </c>
      <c r="E2246" s="4" t="str">
        <f aca="false">+LEFT(RIGHT(M2246,P2246-N2246+1),O2246-N2246)</f>
        <v>PL</v>
      </c>
      <c r="F2246" s="4" t="str">
        <f aca="false">+RIGHT(LEFT(M2246,S2246-1),S2246-O2246-1)</f>
        <v>DE_W</v>
      </c>
      <c r="G2246" s="4" t="n">
        <f aca="false">+D2246*VLOOKUP(C2246,[1]commodities!A$1:H$1048576,2,0)</f>
        <v>90.84</v>
      </c>
      <c r="H2246" s="4" t="n">
        <f aca="false">+$D2246*VLOOKUP(C2246,[1]commodities!A$1:H$1048576,3,0)</f>
        <v>0.72</v>
      </c>
      <c r="I2246" s="4" t="n">
        <f aca="false">+G2246/K2246</f>
        <v>90.84</v>
      </c>
      <c r="J2246" s="4" t="n">
        <f aca="false">+H2246/K2246</f>
        <v>0.72</v>
      </c>
      <c r="K2246" s="4" t="n">
        <f aca="false">+ROUNDUP(MAX(G2246/12000,H2246/51,1),0)</f>
        <v>1</v>
      </c>
      <c r="L2246" s="4" t="n">
        <f aca="false">+RANDBETWEEN(1,5)</f>
        <v>5</v>
      </c>
      <c r="M2246" s="4" t="str">
        <f aca="false">+VLOOKUP(A2246&amp;B2246,[1]country_org_des!$A$1:$E$1048576,5,0)</f>
        <v>FTL||Supplier_293||Plant_4||FTL_PL-DE_W_1000</v>
      </c>
      <c r="N2246" s="4" t="n">
        <f aca="false">+FIND("FTL",M2246,2)+4</f>
        <v>33</v>
      </c>
      <c r="O2246" s="0" t="n">
        <f aca="false">+FIND("-",M2246)</f>
        <v>35</v>
      </c>
      <c r="P2246" s="0" t="n">
        <f aca="false">+LEN(M2246)</f>
        <v>44</v>
      </c>
      <c r="Q2246" s="0" t="str">
        <f aca="false">+RIGHT(M2246,P2246-O2246)</f>
        <v>DE_W_1000</v>
      </c>
      <c r="R2246" s="0" t="n">
        <f aca="false">+LEN(M2246)-LEN(SUBSTITUTE(M2246,"_",""))</f>
        <v>5</v>
      </c>
      <c r="S2246" s="0" t="n">
        <f aca="false">+FIND("!",T2246)</f>
        <v>40</v>
      </c>
      <c r="T2246" s="0" t="str">
        <f aca="false">+SUBSTITUTE(M2246,"_","!",R2246)</f>
        <v>FTL||Supplier_293||Plant_4||FTL_PL-DE_W!1000</v>
      </c>
    </row>
    <row r="2247" customFormat="false" ht="12.8" hidden="true" customHeight="false" outlineLevel="0" collapsed="false">
      <c r="A2247" s="0" t="s">
        <v>2194</v>
      </c>
      <c r="B2247" s="0" t="s">
        <v>2493</v>
      </c>
      <c r="C2247" s="0" t="s">
        <v>2499</v>
      </c>
      <c r="D2247" s="0" t="n">
        <v>296</v>
      </c>
      <c r="E2247" s="4" t="str">
        <f aca="false">+LEFT(RIGHT(M2247,P2247-N2247+1),O2247-N2247)</f>
        <v>PL</v>
      </c>
      <c r="F2247" s="4" t="str">
        <f aca="false">+RIGHT(LEFT(M2247,S2247-1),S2247-O2247-1)</f>
        <v>DE_W</v>
      </c>
      <c r="G2247" s="4" t="n">
        <f aca="false">+D2247*VLOOKUP(C2247,[1]commodities!A$1:H$1048576,2,0)</f>
        <v>373.552</v>
      </c>
      <c r="H2247" s="4" t="n">
        <f aca="false">+$D2247*VLOOKUP(C2247,[1]commodities!A$1:H$1048576,3,0)</f>
        <v>1.776</v>
      </c>
      <c r="I2247" s="4" t="n">
        <f aca="false">+G2247/K2247</f>
        <v>373.552</v>
      </c>
      <c r="J2247" s="4" t="n">
        <f aca="false">+H2247/K2247</f>
        <v>1.776</v>
      </c>
      <c r="K2247" s="4" t="n">
        <f aca="false">+ROUNDUP(MAX(G2247/12000,H2247/51,1),0)</f>
        <v>1</v>
      </c>
      <c r="L2247" s="4" t="n">
        <f aca="false">+RANDBETWEEN(1,5)</f>
        <v>4</v>
      </c>
      <c r="M2247" s="4" t="str">
        <f aca="false">+VLOOKUP(A2247&amp;B2247,[1]country_org_des!$A$1:$E$1048576,5,0)</f>
        <v>FTL||Supplier_293||Plant_4||FTL_PL-DE_W_1000</v>
      </c>
      <c r="N2247" s="4" t="n">
        <f aca="false">+FIND("FTL",M2247,2)+4</f>
        <v>33</v>
      </c>
      <c r="O2247" s="0" t="n">
        <f aca="false">+FIND("-",M2247)</f>
        <v>35</v>
      </c>
      <c r="P2247" s="0" t="n">
        <f aca="false">+LEN(M2247)</f>
        <v>44</v>
      </c>
      <c r="Q2247" s="0" t="str">
        <f aca="false">+RIGHT(M2247,P2247-O2247)</f>
        <v>DE_W_1000</v>
      </c>
      <c r="R2247" s="0" t="n">
        <f aca="false">+LEN(M2247)-LEN(SUBSTITUTE(M2247,"_",""))</f>
        <v>5</v>
      </c>
      <c r="S2247" s="0" t="n">
        <f aca="false">+FIND("!",T2247)</f>
        <v>40</v>
      </c>
      <c r="T2247" s="0" t="str">
        <f aca="false">+SUBSTITUTE(M2247,"_","!",R2247)</f>
        <v>FTL||Supplier_293||Plant_4||FTL_PL-DE_W!1000</v>
      </c>
    </row>
    <row r="2248" customFormat="false" ht="12.8" hidden="true" customHeight="false" outlineLevel="0" collapsed="false">
      <c r="A2248" s="0" t="s">
        <v>2194</v>
      </c>
      <c r="B2248" s="0" t="s">
        <v>2493</v>
      </c>
      <c r="C2248" s="0" t="s">
        <v>2500</v>
      </c>
      <c r="D2248" s="0" t="n">
        <v>24</v>
      </c>
      <c r="E2248" s="4" t="str">
        <f aca="false">+LEFT(RIGHT(M2248,P2248-N2248+1),O2248-N2248)</f>
        <v>PL</v>
      </c>
      <c r="F2248" s="4" t="str">
        <f aca="false">+RIGHT(LEFT(M2248,S2248-1),S2248-O2248-1)</f>
        <v>DE_W</v>
      </c>
      <c r="G2248" s="4" t="n">
        <f aca="false">+D2248*VLOOKUP(C2248,[1]commodities!A$1:H$1048576,2,0)</f>
        <v>29.64</v>
      </c>
      <c r="H2248" s="4" t="n">
        <f aca="false">+$D2248*VLOOKUP(C2248,[1]commodities!A$1:H$1048576,3,0)</f>
        <v>0.144</v>
      </c>
      <c r="I2248" s="4" t="n">
        <f aca="false">+G2248/K2248</f>
        <v>29.64</v>
      </c>
      <c r="J2248" s="4" t="n">
        <f aca="false">+H2248/K2248</f>
        <v>0.144</v>
      </c>
      <c r="K2248" s="4" t="n">
        <f aca="false">+ROUNDUP(MAX(G2248/12000,H2248/51,1),0)</f>
        <v>1</v>
      </c>
      <c r="L2248" s="4" t="n">
        <f aca="false">+RANDBETWEEN(1,5)</f>
        <v>4</v>
      </c>
      <c r="M2248" s="4" t="str">
        <f aca="false">+VLOOKUP(A2248&amp;B2248,[1]country_org_des!$A$1:$E$1048576,5,0)</f>
        <v>FTL||Supplier_293||Plant_4||FTL_PL-DE_W_1000</v>
      </c>
      <c r="N2248" s="4" t="n">
        <f aca="false">+FIND("FTL",M2248,2)+4</f>
        <v>33</v>
      </c>
      <c r="O2248" s="0" t="n">
        <f aca="false">+FIND("-",M2248)</f>
        <v>35</v>
      </c>
      <c r="P2248" s="0" t="n">
        <f aca="false">+LEN(M2248)</f>
        <v>44</v>
      </c>
      <c r="Q2248" s="0" t="str">
        <f aca="false">+RIGHT(M2248,P2248-O2248)</f>
        <v>DE_W_1000</v>
      </c>
      <c r="R2248" s="0" t="n">
        <f aca="false">+LEN(M2248)-LEN(SUBSTITUTE(M2248,"_",""))</f>
        <v>5</v>
      </c>
      <c r="S2248" s="0" t="n">
        <f aca="false">+FIND("!",T2248)</f>
        <v>40</v>
      </c>
      <c r="T2248" s="0" t="str">
        <f aca="false">+SUBSTITUTE(M2248,"_","!",R2248)</f>
        <v>FTL||Supplier_293||Plant_4||FTL_PL-DE_W!1000</v>
      </c>
    </row>
    <row r="2249" customFormat="false" ht="12.8" hidden="true" customHeight="false" outlineLevel="0" collapsed="false">
      <c r="A2249" s="0" t="s">
        <v>2194</v>
      </c>
      <c r="B2249" s="0" t="s">
        <v>2493</v>
      </c>
      <c r="C2249" s="0" t="s">
        <v>2501</v>
      </c>
      <c r="D2249" s="0" t="n">
        <v>40</v>
      </c>
      <c r="E2249" s="4" t="str">
        <f aca="false">+LEFT(RIGHT(M2249,P2249-N2249+1),O2249-N2249)</f>
        <v>PL</v>
      </c>
      <c r="F2249" s="4" t="str">
        <f aca="false">+RIGHT(LEFT(M2249,S2249-1),S2249-O2249-1)</f>
        <v>DE_W</v>
      </c>
      <c r="G2249" s="4" t="n">
        <f aca="false">+D2249*VLOOKUP(C2249,[1]commodities!A$1:H$1048576,2,0)</f>
        <v>49.4</v>
      </c>
      <c r="H2249" s="4" t="n">
        <f aca="false">+$D2249*VLOOKUP(C2249,[1]commodities!A$1:H$1048576,3,0)</f>
        <v>0.24</v>
      </c>
      <c r="I2249" s="4" t="n">
        <f aca="false">+G2249/K2249</f>
        <v>49.4</v>
      </c>
      <c r="J2249" s="4" t="n">
        <f aca="false">+H2249/K2249</f>
        <v>0.24</v>
      </c>
      <c r="K2249" s="4" t="n">
        <f aca="false">+ROUNDUP(MAX(G2249/12000,H2249/51,1),0)</f>
        <v>1</v>
      </c>
      <c r="L2249" s="4" t="n">
        <f aca="false">+RANDBETWEEN(1,5)</f>
        <v>2</v>
      </c>
      <c r="M2249" s="4" t="str">
        <f aca="false">+VLOOKUP(A2249&amp;B2249,[1]country_org_des!$A$1:$E$1048576,5,0)</f>
        <v>FTL||Supplier_293||Plant_4||FTL_PL-DE_W_1000</v>
      </c>
      <c r="N2249" s="4" t="n">
        <f aca="false">+FIND("FTL",M2249,2)+4</f>
        <v>33</v>
      </c>
      <c r="O2249" s="0" t="n">
        <f aca="false">+FIND("-",M2249)</f>
        <v>35</v>
      </c>
      <c r="P2249" s="0" t="n">
        <f aca="false">+LEN(M2249)</f>
        <v>44</v>
      </c>
      <c r="Q2249" s="0" t="str">
        <f aca="false">+RIGHT(M2249,P2249-O2249)</f>
        <v>DE_W_1000</v>
      </c>
      <c r="R2249" s="0" t="n">
        <f aca="false">+LEN(M2249)-LEN(SUBSTITUTE(M2249,"_",""))</f>
        <v>5</v>
      </c>
      <c r="S2249" s="0" t="n">
        <f aca="false">+FIND("!",T2249)</f>
        <v>40</v>
      </c>
      <c r="T2249" s="0" t="str">
        <f aca="false">+SUBSTITUTE(M2249,"_","!",R2249)</f>
        <v>FTL||Supplier_293||Plant_4||FTL_PL-DE_W!1000</v>
      </c>
    </row>
    <row r="2250" customFormat="false" ht="12.8" hidden="true" customHeight="false" outlineLevel="0" collapsed="false">
      <c r="A2250" s="0" t="s">
        <v>2502</v>
      </c>
      <c r="B2250" s="0" t="s">
        <v>2493</v>
      </c>
      <c r="C2250" s="0" t="s">
        <v>2503</v>
      </c>
      <c r="D2250" s="0" t="n">
        <v>100</v>
      </c>
      <c r="E2250" s="4" t="str">
        <f aca="false">+LEFT(RIGHT(M2250,P2250-N2250+1),O2250-N2250)</f>
        <v>PL</v>
      </c>
      <c r="F2250" s="4" t="str">
        <f aca="false">+RIGHT(LEFT(M2250,S2250-1),S2250-O2250-1)</f>
        <v>DE_W</v>
      </c>
      <c r="G2250" s="4" t="n">
        <f aca="false">+D2250*VLOOKUP(C2250,[1]commodities!A$1:H$1048576,2,0)</f>
        <v>16</v>
      </c>
      <c r="H2250" s="4" t="n">
        <f aca="false">+$D2250*VLOOKUP(C2250,[1]commodities!A$1:H$1048576,3,0)</f>
        <v>0.06586272</v>
      </c>
      <c r="I2250" s="4" t="n">
        <f aca="false">+G2250/K2250</f>
        <v>16</v>
      </c>
      <c r="J2250" s="4" t="n">
        <f aca="false">+H2250/K2250</f>
        <v>0.06586272</v>
      </c>
      <c r="K2250" s="4" t="n">
        <f aca="false">+ROUNDUP(MAX(G2250/12000,H2250/51,1),0)</f>
        <v>1</v>
      </c>
      <c r="L2250" s="4" t="n">
        <f aca="false">+RANDBETWEEN(1,5)</f>
        <v>4</v>
      </c>
      <c r="M2250" s="4" t="str">
        <f aca="false">+VLOOKUP(A2250&amp;B2250,[1]country_org_des!$A$1:$E$1048576,5,0)</f>
        <v>FTL||Supplier_290||Plant_4||FTL_PL-DE_W_1000</v>
      </c>
      <c r="N2250" s="4" t="n">
        <f aca="false">+FIND("FTL",M2250,2)+4</f>
        <v>33</v>
      </c>
      <c r="O2250" s="0" t="n">
        <f aca="false">+FIND("-",M2250)</f>
        <v>35</v>
      </c>
      <c r="P2250" s="0" t="n">
        <f aca="false">+LEN(M2250)</f>
        <v>44</v>
      </c>
      <c r="Q2250" s="0" t="str">
        <f aca="false">+RIGHT(M2250,P2250-O2250)</f>
        <v>DE_W_1000</v>
      </c>
      <c r="R2250" s="0" t="n">
        <f aca="false">+LEN(M2250)-LEN(SUBSTITUTE(M2250,"_",""))</f>
        <v>5</v>
      </c>
      <c r="S2250" s="0" t="n">
        <f aca="false">+FIND("!",T2250)</f>
        <v>40</v>
      </c>
      <c r="T2250" s="0" t="str">
        <f aca="false">+SUBSTITUTE(M2250,"_","!",R2250)</f>
        <v>FTL||Supplier_290||Plant_4||FTL_PL-DE_W!1000</v>
      </c>
    </row>
    <row r="2251" customFormat="false" ht="12.8" hidden="true" customHeight="false" outlineLevel="0" collapsed="false">
      <c r="A2251" s="0" t="s">
        <v>2502</v>
      </c>
      <c r="B2251" s="0" t="s">
        <v>2493</v>
      </c>
      <c r="C2251" s="0" t="s">
        <v>2504</v>
      </c>
      <c r="D2251" s="0" t="n">
        <v>300</v>
      </c>
      <c r="E2251" s="4" t="str">
        <f aca="false">+LEFT(RIGHT(M2251,P2251-N2251+1),O2251-N2251)</f>
        <v>PL</v>
      </c>
      <c r="F2251" s="4" t="str">
        <f aca="false">+RIGHT(LEFT(M2251,S2251-1),S2251-O2251-1)</f>
        <v>DE_W</v>
      </c>
      <c r="G2251" s="4" t="n">
        <f aca="false">+D2251*VLOOKUP(C2251,[1]commodities!A$1:H$1048576,2,0)</f>
        <v>58.2</v>
      </c>
      <c r="H2251" s="4" t="n">
        <f aca="false">+$D2251*VLOOKUP(C2251,[1]commodities!A$1:H$1048576,3,0)</f>
        <v>0.39517632</v>
      </c>
      <c r="I2251" s="4" t="n">
        <f aca="false">+G2251/K2251</f>
        <v>58.2</v>
      </c>
      <c r="J2251" s="4" t="n">
        <f aca="false">+H2251/K2251</f>
        <v>0.39517632</v>
      </c>
      <c r="K2251" s="4" t="n">
        <f aca="false">+ROUNDUP(MAX(G2251/12000,H2251/51,1),0)</f>
        <v>1</v>
      </c>
      <c r="L2251" s="4" t="n">
        <f aca="false">+RANDBETWEEN(1,5)</f>
        <v>4</v>
      </c>
      <c r="M2251" s="4" t="str">
        <f aca="false">+VLOOKUP(A2251&amp;B2251,[1]country_org_des!$A$1:$E$1048576,5,0)</f>
        <v>FTL||Supplier_290||Plant_4||FTL_PL-DE_W_1000</v>
      </c>
      <c r="N2251" s="4" t="n">
        <f aca="false">+FIND("FTL",M2251,2)+4</f>
        <v>33</v>
      </c>
      <c r="O2251" s="0" t="n">
        <f aca="false">+FIND("-",M2251)</f>
        <v>35</v>
      </c>
      <c r="P2251" s="0" t="n">
        <f aca="false">+LEN(M2251)</f>
        <v>44</v>
      </c>
      <c r="Q2251" s="0" t="str">
        <f aca="false">+RIGHT(M2251,P2251-O2251)</f>
        <v>DE_W_1000</v>
      </c>
      <c r="R2251" s="0" t="n">
        <f aca="false">+LEN(M2251)-LEN(SUBSTITUTE(M2251,"_",""))</f>
        <v>5</v>
      </c>
      <c r="S2251" s="0" t="n">
        <f aca="false">+FIND("!",T2251)</f>
        <v>40</v>
      </c>
      <c r="T2251" s="0" t="str">
        <f aca="false">+SUBSTITUTE(M2251,"_","!",R2251)</f>
        <v>FTL||Supplier_290||Plant_4||FTL_PL-DE_W!1000</v>
      </c>
    </row>
    <row r="2252" customFormat="false" ht="12.8" hidden="true" customHeight="false" outlineLevel="0" collapsed="false">
      <c r="A2252" s="0" t="s">
        <v>2502</v>
      </c>
      <c r="B2252" s="0" t="s">
        <v>2493</v>
      </c>
      <c r="C2252" s="0" t="s">
        <v>2505</v>
      </c>
      <c r="D2252" s="0" t="n">
        <v>700</v>
      </c>
      <c r="E2252" s="4" t="str">
        <f aca="false">+LEFT(RIGHT(M2252,P2252-N2252+1),O2252-N2252)</f>
        <v>PL</v>
      </c>
      <c r="F2252" s="4" t="str">
        <f aca="false">+RIGHT(LEFT(M2252,S2252-1),S2252-O2252-1)</f>
        <v>DE_W</v>
      </c>
      <c r="G2252" s="4" t="n">
        <f aca="false">+D2252*VLOOKUP(C2252,[1]commodities!A$1:H$1048576,2,0)</f>
        <v>53.2</v>
      </c>
      <c r="H2252" s="4" t="n">
        <f aca="false">+$D2252*VLOOKUP(C2252,[1]commodities!A$1:H$1048576,3,0)</f>
        <v>0.46103904</v>
      </c>
      <c r="I2252" s="4" t="n">
        <f aca="false">+G2252/K2252</f>
        <v>53.2</v>
      </c>
      <c r="J2252" s="4" t="n">
        <f aca="false">+H2252/K2252</f>
        <v>0.46103904</v>
      </c>
      <c r="K2252" s="4" t="n">
        <f aca="false">+ROUNDUP(MAX(G2252/12000,H2252/51,1),0)</f>
        <v>1</v>
      </c>
      <c r="L2252" s="4" t="n">
        <f aca="false">+RANDBETWEEN(1,5)</f>
        <v>5</v>
      </c>
      <c r="M2252" s="4" t="str">
        <f aca="false">+VLOOKUP(A2252&amp;B2252,[1]country_org_des!$A$1:$E$1048576,5,0)</f>
        <v>FTL||Supplier_290||Plant_4||FTL_PL-DE_W_1000</v>
      </c>
      <c r="N2252" s="4" t="n">
        <f aca="false">+FIND("FTL",M2252,2)+4</f>
        <v>33</v>
      </c>
      <c r="O2252" s="0" t="n">
        <f aca="false">+FIND("-",M2252)</f>
        <v>35</v>
      </c>
      <c r="P2252" s="0" t="n">
        <f aca="false">+LEN(M2252)</f>
        <v>44</v>
      </c>
      <c r="Q2252" s="0" t="str">
        <f aca="false">+RIGHT(M2252,P2252-O2252)</f>
        <v>DE_W_1000</v>
      </c>
      <c r="R2252" s="0" t="n">
        <f aca="false">+LEN(M2252)-LEN(SUBSTITUTE(M2252,"_",""))</f>
        <v>5</v>
      </c>
      <c r="S2252" s="0" t="n">
        <f aca="false">+FIND("!",T2252)</f>
        <v>40</v>
      </c>
      <c r="T2252" s="0" t="str">
        <f aca="false">+SUBSTITUTE(M2252,"_","!",R2252)</f>
        <v>FTL||Supplier_290||Plant_4||FTL_PL-DE_W!1000</v>
      </c>
    </row>
    <row r="2253" customFormat="false" ht="12.8" hidden="true" customHeight="false" outlineLevel="0" collapsed="false">
      <c r="A2253" s="0" t="s">
        <v>2502</v>
      </c>
      <c r="B2253" s="0" t="s">
        <v>2493</v>
      </c>
      <c r="C2253" s="0" t="s">
        <v>2506</v>
      </c>
      <c r="D2253" s="0" t="n">
        <v>300</v>
      </c>
      <c r="E2253" s="4" t="str">
        <f aca="false">+LEFT(RIGHT(M2253,P2253-N2253+1),O2253-N2253)</f>
        <v>PL</v>
      </c>
      <c r="F2253" s="4" t="str">
        <f aca="false">+RIGHT(LEFT(M2253,S2253-1),S2253-O2253-1)</f>
        <v>DE_W</v>
      </c>
      <c r="G2253" s="4" t="n">
        <f aca="false">+D2253*VLOOKUP(C2253,[1]commodities!A$1:H$1048576,2,0)</f>
        <v>23.4</v>
      </c>
      <c r="H2253" s="4" t="n">
        <f aca="false">+$D2253*VLOOKUP(C2253,[1]commodities!A$1:H$1048576,3,0)</f>
        <v>0.19758816</v>
      </c>
      <c r="I2253" s="4" t="n">
        <f aca="false">+G2253/K2253</f>
        <v>23.4</v>
      </c>
      <c r="J2253" s="4" t="n">
        <f aca="false">+H2253/K2253</f>
        <v>0.19758816</v>
      </c>
      <c r="K2253" s="4" t="n">
        <f aca="false">+ROUNDUP(MAX(G2253/12000,H2253/51,1),0)</f>
        <v>1</v>
      </c>
      <c r="L2253" s="4" t="n">
        <f aca="false">+RANDBETWEEN(1,5)</f>
        <v>1</v>
      </c>
      <c r="M2253" s="4" t="str">
        <f aca="false">+VLOOKUP(A2253&amp;B2253,[1]country_org_des!$A$1:$E$1048576,5,0)</f>
        <v>FTL||Supplier_290||Plant_4||FTL_PL-DE_W_1000</v>
      </c>
      <c r="N2253" s="4" t="n">
        <f aca="false">+FIND("FTL",M2253,2)+4</f>
        <v>33</v>
      </c>
      <c r="O2253" s="0" t="n">
        <f aca="false">+FIND("-",M2253)</f>
        <v>35</v>
      </c>
      <c r="P2253" s="0" t="n">
        <f aca="false">+LEN(M2253)</f>
        <v>44</v>
      </c>
      <c r="Q2253" s="0" t="str">
        <f aca="false">+RIGHT(M2253,P2253-O2253)</f>
        <v>DE_W_1000</v>
      </c>
      <c r="R2253" s="0" t="n">
        <f aca="false">+LEN(M2253)-LEN(SUBSTITUTE(M2253,"_",""))</f>
        <v>5</v>
      </c>
      <c r="S2253" s="0" t="n">
        <f aca="false">+FIND("!",T2253)</f>
        <v>40</v>
      </c>
      <c r="T2253" s="0" t="str">
        <f aca="false">+SUBSTITUTE(M2253,"_","!",R2253)</f>
        <v>FTL||Supplier_290||Plant_4||FTL_PL-DE_W!1000</v>
      </c>
    </row>
    <row r="2254" customFormat="false" ht="12.8" hidden="true" customHeight="false" outlineLevel="0" collapsed="false">
      <c r="A2254" s="0" t="s">
        <v>2502</v>
      </c>
      <c r="B2254" s="0" t="s">
        <v>2493</v>
      </c>
      <c r="C2254" s="0" t="s">
        <v>2507</v>
      </c>
      <c r="D2254" s="0" t="n">
        <v>300</v>
      </c>
      <c r="E2254" s="4" t="str">
        <f aca="false">+LEFT(RIGHT(M2254,P2254-N2254+1),O2254-N2254)</f>
        <v>PL</v>
      </c>
      <c r="F2254" s="4" t="str">
        <f aca="false">+RIGHT(LEFT(M2254,S2254-1),S2254-O2254-1)</f>
        <v>DE_W</v>
      </c>
      <c r="G2254" s="4" t="n">
        <f aca="false">+D2254*VLOOKUP(C2254,[1]commodities!A$1:H$1048576,2,0)</f>
        <v>25.8</v>
      </c>
      <c r="H2254" s="4" t="n">
        <f aca="false">+$D2254*VLOOKUP(C2254,[1]commodities!A$1:H$1048576,3,0)</f>
        <v>0.19758816</v>
      </c>
      <c r="I2254" s="4" t="n">
        <f aca="false">+G2254/K2254</f>
        <v>25.8</v>
      </c>
      <c r="J2254" s="4" t="n">
        <f aca="false">+H2254/K2254</f>
        <v>0.19758816</v>
      </c>
      <c r="K2254" s="4" t="n">
        <f aca="false">+ROUNDUP(MAX(G2254/12000,H2254/51,1),0)</f>
        <v>1</v>
      </c>
      <c r="L2254" s="4" t="n">
        <f aca="false">+RANDBETWEEN(1,5)</f>
        <v>2</v>
      </c>
      <c r="M2254" s="4" t="str">
        <f aca="false">+VLOOKUP(A2254&amp;B2254,[1]country_org_des!$A$1:$E$1048576,5,0)</f>
        <v>FTL||Supplier_290||Plant_4||FTL_PL-DE_W_1000</v>
      </c>
      <c r="N2254" s="4" t="n">
        <f aca="false">+FIND("FTL",M2254,2)+4</f>
        <v>33</v>
      </c>
      <c r="O2254" s="0" t="n">
        <f aca="false">+FIND("-",M2254)</f>
        <v>35</v>
      </c>
      <c r="P2254" s="0" t="n">
        <f aca="false">+LEN(M2254)</f>
        <v>44</v>
      </c>
      <c r="Q2254" s="0" t="str">
        <f aca="false">+RIGHT(M2254,P2254-O2254)</f>
        <v>DE_W_1000</v>
      </c>
      <c r="R2254" s="0" t="n">
        <f aca="false">+LEN(M2254)-LEN(SUBSTITUTE(M2254,"_",""))</f>
        <v>5</v>
      </c>
      <c r="S2254" s="0" t="n">
        <f aca="false">+FIND("!",T2254)</f>
        <v>40</v>
      </c>
      <c r="T2254" s="0" t="str">
        <f aca="false">+SUBSTITUTE(M2254,"_","!",R2254)</f>
        <v>FTL||Supplier_290||Plant_4||FTL_PL-DE_W!1000</v>
      </c>
    </row>
    <row r="2255" customFormat="false" ht="12.8" hidden="true" customHeight="false" outlineLevel="0" collapsed="false">
      <c r="A2255" s="0" t="s">
        <v>2502</v>
      </c>
      <c r="B2255" s="0" t="s">
        <v>2493</v>
      </c>
      <c r="C2255" s="0" t="s">
        <v>2508</v>
      </c>
      <c r="D2255" s="0" t="n">
        <v>100</v>
      </c>
      <c r="E2255" s="4" t="str">
        <f aca="false">+LEFT(RIGHT(M2255,P2255-N2255+1),O2255-N2255)</f>
        <v>PL</v>
      </c>
      <c r="F2255" s="4" t="str">
        <f aca="false">+RIGHT(LEFT(M2255,S2255-1),S2255-O2255-1)</f>
        <v>DE_W</v>
      </c>
      <c r="G2255" s="4" t="n">
        <f aca="false">+D2255*VLOOKUP(C2255,[1]commodities!A$1:H$1048576,2,0)</f>
        <v>8.6</v>
      </c>
      <c r="H2255" s="4" t="n">
        <f aca="false">+$D2255*VLOOKUP(C2255,[1]commodities!A$1:H$1048576,3,0)</f>
        <v>0.06586272</v>
      </c>
      <c r="I2255" s="4" t="n">
        <f aca="false">+G2255/K2255</f>
        <v>8.6</v>
      </c>
      <c r="J2255" s="4" t="n">
        <f aca="false">+H2255/K2255</f>
        <v>0.06586272</v>
      </c>
      <c r="K2255" s="4" t="n">
        <f aca="false">+ROUNDUP(MAX(G2255/12000,H2255/51,1),0)</f>
        <v>1</v>
      </c>
      <c r="L2255" s="4" t="n">
        <f aca="false">+RANDBETWEEN(1,5)</f>
        <v>1</v>
      </c>
      <c r="M2255" s="4" t="str">
        <f aca="false">+VLOOKUP(A2255&amp;B2255,[1]country_org_des!$A$1:$E$1048576,5,0)</f>
        <v>FTL||Supplier_290||Plant_4||FTL_PL-DE_W_1000</v>
      </c>
      <c r="N2255" s="4" t="n">
        <f aca="false">+FIND("FTL",M2255,2)+4</f>
        <v>33</v>
      </c>
      <c r="O2255" s="0" t="n">
        <f aca="false">+FIND("-",M2255)</f>
        <v>35</v>
      </c>
      <c r="P2255" s="0" t="n">
        <f aca="false">+LEN(M2255)</f>
        <v>44</v>
      </c>
      <c r="Q2255" s="0" t="str">
        <f aca="false">+RIGHT(M2255,P2255-O2255)</f>
        <v>DE_W_1000</v>
      </c>
      <c r="R2255" s="0" t="n">
        <f aca="false">+LEN(M2255)-LEN(SUBSTITUTE(M2255,"_",""))</f>
        <v>5</v>
      </c>
      <c r="S2255" s="0" t="n">
        <f aca="false">+FIND("!",T2255)</f>
        <v>40</v>
      </c>
      <c r="T2255" s="0" t="str">
        <f aca="false">+SUBSTITUTE(M2255,"_","!",R2255)</f>
        <v>FTL||Supplier_290||Plant_4||FTL_PL-DE_W!1000</v>
      </c>
    </row>
    <row r="2256" customFormat="false" ht="12.8" hidden="true" customHeight="false" outlineLevel="0" collapsed="false">
      <c r="A2256" s="0" t="s">
        <v>792</v>
      </c>
      <c r="B2256" s="0" t="s">
        <v>2493</v>
      </c>
      <c r="C2256" s="0" t="s">
        <v>2509</v>
      </c>
      <c r="D2256" s="0" t="n">
        <v>1728</v>
      </c>
      <c r="E2256" s="4" t="str">
        <f aca="false">+LEFT(RIGHT(M2256,P2256-N2256+1),O2256-N2256)</f>
        <v>BX</v>
      </c>
      <c r="F2256" s="4" t="str">
        <f aca="false">+RIGHT(LEFT(M2256,S2256-1),S2256-O2256-1)</f>
        <v>DE_W</v>
      </c>
      <c r="G2256" s="4" t="n">
        <f aca="false">+D2256*VLOOKUP(C2256,[1]commodities!A$1:H$1048576,2,0)</f>
        <v>39.744</v>
      </c>
      <c r="H2256" s="4" t="n">
        <f aca="false">+$D2256*VLOOKUP(C2256,[1]commodities!A$1:H$1048576,3,0)</f>
        <v>0.41472</v>
      </c>
      <c r="I2256" s="4" t="n">
        <f aca="false">+G2256/K2256</f>
        <v>39.744</v>
      </c>
      <c r="J2256" s="4" t="n">
        <f aca="false">+H2256/K2256</f>
        <v>0.41472</v>
      </c>
      <c r="K2256" s="4" t="n">
        <f aca="false">+ROUNDUP(MAX(G2256/12000,H2256/51,1),0)</f>
        <v>1</v>
      </c>
      <c r="L2256" s="4" t="n">
        <f aca="false">+RANDBETWEEN(1,5)</f>
        <v>3</v>
      </c>
      <c r="M2256" s="4" t="str">
        <f aca="false">+VLOOKUP(A2256&amp;B2256,[1]country_org_des!$A$1:$E$1048576,5,0)</f>
        <v>FTL||Supplier_52||Plant_4||FTL_BX-DE_W_500</v>
      </c>
      <c r="N2256" s="4" t="n">
        <f aca="false">+FIND("FTL",M2256,2)+4</f>
        <v>32</v>
      </c>
      <c r="O2256" s="0" t="n">
        <f aca="false">+FIND("-",M2256)</f>
        <v>34</v>
      </c>
      <c r="P2256" s="0" t="n">
        <f aca="false">+LEN(M2256)</f>
        <v>42</v>
      </c>
      <c r="Q2256" s="0" t="str">
        <f aca="false">+RIGHT(M2256,P2256-O2256)</f>
        <v>DE_W_500</v>
      </c>
      <c r="R2256" s="0" t="n">
        <f aca="false">+LEN(M2256)-LEN(SUBSTITUTE(M2256,"_",""))</f>
        <v>5</v>
      </c>
      <c r="S2256" s="0" t="n">
        <f aca="false">+FIND("!",T2256)</f>
        <v>39</v>
      </c>
      <c r="T2256" s="0" t="str">
        <f aca="false">+SUBSTITUTE(M2256,"_","!",R2256)</f>
        <v>FTL||Supplier_52||Plant_4||FTL_BX-DE_W!500</v>
      </c>
    </row>
    <row r="2257" customFormat="false" ht="12.8" hidden="true" customHeight="false" outlineLevel="0" collapsed="false">
      <c r="A2257" s="0" t="s">
        <v>792</v>
      </c>
      <c r="B2257" s="0" t="s">
        <v>2493</v>
      </c>
      <c r="C2257" s="0" t="s">
        <v>2510</v>
      </c>
      <c r="D2257" s="0" t="n">
        <v>120</v>
      </c>
      <c r="E2257" s="4" t="str">
        <f aca="false">+LEFT(RIGHT(M2257,P2257-N2257+1),O2257-N2257)</f>
        <v>BX</v>
      </c>
      <c r="F2257" s="4" t="str">
        <f aca="false">+RIGHT(LEFT(M2257,S2257-1),S2257-O2257-1)</f>
        <v>DE_W</v>
      </c>
      <c r="G2257" s="4" t="n">
        <f aca="false">+D2257*VLOOKUP(C2257,[1]commodities!A$1:H$1048576,2,0)</f>
        <v>3.3</v>
      </c>
      <c r="H2257" s="4" t="n">
        <f aca="false">+$D2257*VLOOKUP(C2257,[1]commodities!A$1:H$1048576,3,0)</f>
        <v>0.072</v>
      </c>
      <c r="I2257" s="4" t="n">
        <f aca="false">+G2257/K2257</f>
        <v>3.3</v>
      </c>
      <c r="J2257" s="4" t="n">
        <f aca="false">+H2257/K2257</f>
        <v>0.072</v>
      </c>
      <c r="K2257" s="4" t="n">
        <f aca="false">+ROUNDUP(MAX(G2257/12000,H2257/51,1),0)</f>
        <v>1</v>
      </c>
      <c r="L2257" s="4" t="n">
        <f aca="false">+RANDBETWEEN(1,5)</f>
        <v>3</v>
      </c>
      <c r="M2257" s="4" t="str">
        <f aca="false">+VLOOKUP(A2257&amp;B2257,[1]country_org_des!$A$1:$E$1048576,5,0)</f>
        <v>FTL||Supplier_52||Plant_4||FTL_BX-DE_W_500</v>
      </c>
      <c r="N2257" s="4" t="n">
        <f aca="false">+FIND("FTL",M2257,2)+4</f>
        <v>32</v>
      </c>
      <c r="O2257" s="0" t="n">
        <f aca="false">+FIND("-",M2257)</f>
        <v>34</v>
      </c>
      <c r="P2257" s="0" t="n">
        <f aca="false">+LEN(M2257)</f>
        <v>42</v>
      </c>
      <c r="Q2257" s="0" t="str">
        <f aca="false">+RIGHT(M2257,P2257-O2257)</f>
        <v>DE_W_500</v>
      </c>
      <c r="R2257" s="0" t="n">
        <f aca="false">+LEN(M2257)-LEN(SUBSTITUTE(M2257,"_",""))</f>
        <v>5</v>
      </c>
      <c r="S2257" s="0" t="n">
        <f aca="false">+FIND("!",T2257)</f>
        <v>39</v>
      </c>
      <c r="T2257" s="0" t="str">
        <f aca="false">+SUBSTITUTE(M2257,"_","!",R2257)</f>
        <v>FTL||Supplier_52||Plant_4||FTL_BX-DE_W!500</v>
      </c>
    </row>
    <row r="2258" customFormat="false" ht="12.8" hidden="true" customHeight="false" outlineLevel="0" collapsed="false">
      <c r="A2258" s="0" t="s">
        <v>2511</v>
      </c>
      <c r="B2258" s="0" t="s">
        <v>2493</v>
      </c>
      <c r="C2258" s="0" t="s">
        <v>2512</v>
      </c>
      <c r="D2258" s="0" t="n">
        <v>40</v>
      </c>
      <c r="E2258" s="4" t="str">
        <f aca="false">+LEFT(RIGHT(M2258,P2258-N2258+1),O2258-N2258)</f>
        <v>DE_W</v>
      </c>
      <c r="F2258" s="4" t="str">
        <f aca="false">+RIGHT(LEFT(M2258,S2258-1),S2258-O2258-1)</f>
        <v>DE_W</v>
      </c>
      <c r="G2258" s="4" t="n">
        <f aca="false">+D2258*VLOOKUP(C2258,[1]commodities!A$1:H$1048576,2,0)</f>
        <v>47.533333332</v>
      </c>
      <c r="H2258" s="4" t="n">
        <f aca="false">+$D2258*VLOOKUP(C2258,[1]commodities!A$1:H$1048576,3,0)</f>
        <v>0.48</v>
      </c>
      <c r="I2258" s="4" t="n">
        <f aca="false">+G2258/K2258</f>
        <v>47.533333332</v>
      </c>
      <c r="J2258" s="4" t="n">
        <f aca="false">+H2258/K2258</f>
        <v>0.48</v>
      </c>
      <c r="K2258" s="4" t="n">
        <f aca="false">+ROUNDUP(MAX(G2258/12000,H2258/51,1),0)</f>
        <v>1</v>
      </c>
      <c r="L2258" s="4" t="n">
        <f aca="false">+RANDBETWEEN(1,5)</f>
        <v>1</v>
      </c>
      <c r="M2258" s="4" t="str">
        <f aca="false">+VLOOKUP(A2258&amp;B2258,[1]country_org_des!$A$1:$E$1048576,5,0)</f>
        <v>FTL||Supplier_108||Plant_4||FTL_DE_W-DE_W_500</v>
      </c>
      <c r="N2258" s="4" t="n">
        <f aca="false">+FIND("FTL",M2258,2)+4</f>
        <v>33</v>
      </c>
      <c r="O2258" s="0" t="n">
        <f aca="false">+FIND("-",M2258)</f>
        <v>37</v>
      </c>
      <c r="P2258" s="0" t="n">
        <f aca="false">+LEN(M2258)</f>
        <v>45</v>
      </c>
      <c r="Q2258" s="0" t="str">
        <f aca="false">+RIGHT(M2258,P2258-O2258)</f>
        <v>DE_W_500</v>
      </c>
      <c r="R2258" s="0" t="n">
        <f aca="false">+LEN(M2258)-LEN(SUBSTITUTE(M2258,"_",""))</f>
        <v>6</v>
      </c>
      <c r="S2258" s="0" t="n">
        <f aca="false">+FIND("!",T2258)</f>
        <v>42</v>
      </c>
      <c r="T2258" s="0" t="str">
        <f aca="false">+SUBSTITUTE(M2258,"_","!",R2258)</f>
        <v>FTL||Supplier_108||Plant_4||FTL_DE_W-DE_W!500</v>
      </c>
    </row>
    <row r="2259" customFormat="false" ht="12.8" hidden="true" customHeight="false" outlineLevel="0" collapsed="false">
      <c r="A2259" s="0" t="s">
        <v>2511</v>
      </c>
      <c r="B2259" s="0" t="s">
        <v>2493</v>
      </c>
      <c r="C2259" s="0" t="s">
        <v>2513</v>
      </c>
      <c r="D2259" s="0" t="n">
        <v>120</v>
      </c>
      <c r="E2259" s="4" t="str">
        <f aca="false">+LEFT(RIGHT(M2259,P2259-N2259+1),O2259-N2259)</f>
        <v>DE_W</v>
      </c>
      <c r="F2259" s="4" t="str">
        <f aca="false">+RIGHT(LEFT(M2259,S2259-1),S2259-O2259-1)</f>
        <v>DE_W</v>
      </c>
      <c r="G2259" s="4" t="n">
        <f aca="false">+D2259*VLOOKUP(C2259,[1]commodities!A$1:H$1048576,2,0)</f>
        <v>131.679999996</v>
      </c>
      <c r="H2259" s="4" t="n">
        <f aca="false">+$D2259*VLOOKUP(C2259,[1]commodities!A$1:H$1048576,3,0)</f>
        <v>1.44</v>
      </c>
      <c r="I2259" s="4" t="n">
        <f aca="false">+G2259/K2259</f>
        <v>131.679999996</v>
      </c>
      <c r="J2259" s="4" t="n">
        <f aca="false">+H2259/K2259</f>
        <v>1.44</v>
      </c>
      <c r="K2259" s="4" t="n">
        <f aca="false">+ROUNDUP(MAX(G2259/12000,H2259/51,1),0)</f>
        <v>1</v>
      </c>
      <c r="L2259" s="4" t="n">
        <f aca="false">+RANDBETWEEN(1,5)</f>
        <v>5</v>
      </c>
      <c r="M2259" s="4" t="str">
        <f aca="false">+VLOOKUP(A2259&amp;B2259,[1]country_org_des!$A$1:$E$1048576,5,0)</f>
        <v>FTL||Supplier_108||Plant_4||FTL_DE_W-DE_W_500</v>
      </c>
      <c r="N2259" s="4" t="n">
        <f aca="false">+FIND("FTL",M2259,2)+4</f>
        <v>33</v>
      </c>
      <c r="O2259" s="0" t="n">
        <f aca="false">+FIND("-",M2259)</f>
        <v>37</v>
      </c>
      <c r="P2259" s="0" t="n">
        <f aca="false">+LEN(M2259)</f>
        <v>45</v>
      </c>
      <c r="Q2259" s="0" t="str">
        <f aca="false">+RIGHT(M2259,P2259-O2259)</f>
        <v>DE_W_500</v>
      </c>
      <c r="R2259" s="0" t="n">
        <f aca="false">+LEN(M2259)-LEN(SUBSTITUTE(M2259,"_",""))</f>
        <v>6</v>
      </c>
      <c r="S2259" s="0" t="n">
        <f aca="false">+FIND("!",T2259)</f>
        <v>42</v>
      </c>
      <c r="T2259" s="0" t="str">
        <f aca="false">+SUBSTITUTE(M2259,"_","!",R2259)</f>
        <v>FTL||Supplier_108||Plant_4||FTL_DE_W-DE_W!500</v>
      </c>
    </row>
    <row r="2260" customFormat="false" ht="12.8" hidden="true" customHeight="false" outlineLevel="0" collapsed="false">
      <c r="A2260" s="0" t="s">
        <v>2511</v>
      </c>
      <c r="B2260" s="0" t="s">
        <v>2493</v>
      </c>
      <c r="C2260" s="0" t="s">
        <v>2514</v>
      </c>
      <c r="D2260" s="0" t="n">
        <v>80</v>
      </c>
      <c r="E2260" s="4" t="str">
        <f aca="false">+LEFT(RIGHT(M2260,P2260-N2260+1),O2260-N2260)</f>
        <v>DE_W</v>
      </c>
      <c r="F2260" s="4" t="str">
        <f aca="false">+RIGHT(LEFT(M2260,S2260-1),S2260-O2260-1)</f>
        <v>DE_W</v>
      </c>
      <c r="G2260" s="4" t="n">
        <f aca="false">+D2260*VLOOKUP(C2260,[1]commodities!A$1:H$1048576,2,0)</f>
        <v>87.786666664</v>
      </c>
      <c r="H2260" s="4" t="n">
        <f aca="false">+$D2260*VLOOKUP(C2260,[1]commodities!A$1:H$1048576,3,0)</f>
        <v>0.96</v>
      </c>
      <c r="I2260" s="4" t="n">
        <f aca="false">+G2260/K2260</f>
        <v>87.786666664</v>
      </c>
      <c r="J2260" s="4" t="n">
        <f aca="false">+H2260/K2260</f>
        <v>0.96</v>
      </c>
      <c r="K2260" s="4" t="n">
        <f aca="false">+ROUNDUP(MAX(G2260/12000,H2260/51,1),0)</f>
        <v>1</v>
      </c>
      <c r="L2260" s="4" t="n">
        <f aca="false">+RANDBETWEEN(1,5)</f>
        <v>4</v>
      </c>
      <c r="M2260" s="4" t="str">
        <f aca="false">+VLOOKUP(A2260&amp;B2260,[1]country_org_des!$A$1:$E$1048576,5,0)</f>
        <v>FTL||Supplier_108||Plant_4||FTL_DE_W-DE_W_500</v>
      </c>
      <c r="N2260" s="4" t="n">
        <f aca="false">+FIND("FTL",M2260,2)+4</f>
        <v>33</v>
      </c>
      <c r="O2260" s="0" t="n">
        <f aca="false">+FIND("-",M2260)</f>
        <v>37</v>
      </c>
      <c r="P2260" s="0" t="n">
        <f aca="false">+LEN(M2260)</f>
        <v>45</v>
      </c>
      <c r="Q2260" s="0" t="str">
        <f aca="false">+RIGHT(M2260,P2260-O2260)</f>
        <v>DE_W_500</v>
      </c>
      <c r="R2260" s="0" t="n">
        <f aca="false">+LEN(M2260)-LEN(SUBSTITUTE(M2260,"_",""))</f>
        <v>6</v>
      </c>
      <c r="S2260" s="0" t="n">
        <f aca="false">+FIND("!",T2260)</f>
        <v>42</v>
      </c>
      <c r="T2260" s="0" t="str">
        <f aca="false">+SUBSTITUTE(M2260,"_","!",R2260)</f>
        <v>FTL||Supplier_108||Plant_4||FTL_DE_W-DE_W!500</v>
      </c>
    </row>
    <row r="2261" customFormat="false" ht="12.8" hidden="true" customHeight="false" outlineLevel="0" collapsed="false">
      <c r="A2261" s="0" t="s">
        <v>2511</v>
      </c>
      <c r="B2261" s="0" t="s">
        <v>2493</v>
      </c>
      <c r="C2261" s="0" t="s">
        <v>2515</v>
      </c>
      <c r="D2261" s="0" t="n">
        <v>90</v>
      </c>
      <c r="E2261" s="4" t="str">
        <f aca="false">+LEFT(RIGHT(M2261,P2261-N2261+1),O2261-N2261)</f>
        <v>DE_W</v>
      </c>
      <c r="F2261" s="4" t="str">
        <f aca="false">+RIGHT(LEFT(M2261,S2261-1),S2261-O2261-1)</f>
        <v>DE_W</v>
      </c>
      <c r="G2261" s="4" t="n">
        <f aca="false">+D2261*VLOOKUP(C2261,[1]commodities!A$1:H$1048576,2,0)</f>
        <v>4.751000001</v>
      </c>
      <c r="H2261" s="4" t="n">
        <f aca="false">+$D2261*VLOOKUP(C2261,[1]commodities!A$1:H$1048576,3,0)</f>
        <v>0.067200003</v>
      </c>
      <c r="I2261" s="4" t="n">
        <f aca="false">+G2261/K2261</f>
        <v>4.751000001</v>
      </c>
      <c r="J2261" s="4" t="n">
        <f aca="false">+H2261/K2261</f>
        <v>0.067200003</v>
      </c>
      <c r="K2261" s="4" t="n">
        <f aca="false">+ROUNDUP(MAX(G2261/12000,H2261/51,1),0)</f>
        <v>1</v>
      </c>
      <c r="L2261" s="4" t="n">
        <f aca="false">+RANDBETWEEN(1,5)</f>
        <v>4</v>
      </c>
      <c r="M2261" s="4" t="str">
        <f aca="false">+VLOOKUP(A2261&amp;B2261,[1]country_org_des!$A$1:$E$1048576,5,0)</f>
        <v>FTL||Supplier_108||Plant_4||FTL_DE_W-DE_W_500</v>
      </c>
      <c r="N2261" s="4" t="n">
        <f aca="false">+FIND("FTL",M2261,2)+4</f>
        <v>33</v>
      </c>
      <c r="O2261" s="0" t="n">
        <f aca="false">+FIND("-",M2261)</f>
        <v>37</v>
      </c>
      <c r="P2261" s="0" t="n">
        <f aca="false">+LEN(M2261)</f>
        <v>45</v>
      </c>
      <c r="Q2261" s="0" t="str">
        <f aca="false">+RIGHT(M2261,P2261-O2261)</f>
        <v>DE_W_500</v>
      </c>
      <c r="R2261" s="0" t="n">
        <f aca="false">+LEN(M2261)-LEN(SUBSTITUTE(M2261,"_",""))</f>
        <v>6</v>
      </c>
      <c r="S2261" s="0" t="n">
        <f aca="false">+FIND("!",T2261)</f>
        <v>42</v>
      </c>
      <c r="T2261" s="0" t="str">
        <f aca="false">+SUBSTITUTE(M2261,"_","!",R2261)</f>
        <v>FTL||Supplier_108||Plant_4||FTL_DE_W-DE_W!500</v>
      </c>
    </row>
    <row r="2262" customFormat="false" ht="12.8" hidden="true" customHeight="false" outlineLevel="0" collapsed="false">
      <c r="A2262" s="0" t="s">
        <v>2511</v>
      </c>
      <c r="B2262" s="0" t="s">
        <v>2493</v>
      </c>
      <c r="C2262" s="0" t="s">
        <v>2516</v>
      </c>
      <c r="D2262" s="0" t="n">
        <v>180</v>
      </c>
      <c r="E2262" s="4" t="str">
        <f aca="false">+LEFT(RIGHT(M2262,P2262-N2262+1),O2262-N2262)</f>
        <v>DE_W</v>
      </c>
      <c r="F2262" s="4" t="str">
        <f aca="false">+RIGHT(LEFT(M2262,S2262-1),S2262-O2262-1)</f>
        <v>DE_W</v>
      </c>
      <c r="G2262" s="4" t="n">
        <f aca="false">+D2262*VLOOKUP(C2262,[1]commodities!A$1:H$1048576,2,0)</f>
        <v>9.502000002</v>
      </c>
      <c r="H2262" s="4" t="n">
        <f aca="false">+$D2262*VLOOKUP(C2262,[1]commodities!A$1:H$1048576,3,0)</f>
        <v>0.134400006</v>
      </c>
      <c r="I2262" s="4" t="n">
        <f aca="false">+G2262/K2262</f>
        <v>9.502000002</v>
      </c>
      <c r="J2262" s="4" t="n">
        <f aca="false">+H2262/K2262</f>
        <v>0.134400006</v>
      </c>
      <c r="K2262" s="4" t="n">
        <f aca="false">+ROUNDUP(MAX(G2262/12000,H2262/51,1),0)</f>
        <v>1</v>
      </c>
      <c r="L2262" s="4" t="n">
        <f aca="false">+RANDBETWEEN(1,5)</f>
        <v>1</v>
      </c>
      <c r="M2262" s="4" t="str">
        <f aca="false">+VLOOKUP(A2262&amp;B2262,[1]country_org_des!$A$1:$E$1048576,5,0)</f>
        <v>FTL||Supplier_108||Plant_4||FTL_DE_W-DE_W_500</v>
      </c>
      <c r="N2262" s="4" t="n">
        <f aca="false">+FIND("FTL",M2262,2)+4</f>
        <v>33</v>
      </c>
      <c r="O2262" s="0" t="n">
        <f aca="false">+FIND("-",M2262)</f>
        <v>37</v>
      </c>
      <c r="P2262" s="0" t="n">
        <f aca="false">+LEN(M2262)</f>
        <v>45</v>
      </c>
      <c r="Q2262" s="0" t="str">
        <f aca="false">+RIGHT(M2262,P2262-O2262)</f>
        <v>DE_W_500</v>
      </c>
      <c r="R2262" s="0" t="n">
        <f aca="false">+LEN(M2262)-LEN(SUBSTITUTE(M2262,"_",""))</f>
        <v>6</v>
      </c>
      <c r="S2262" s="0" t="n">
        <f aca="false">+FIND("!",T2262)</f>
        <v>42</v>
      </c>
      <c r="T2262" s="0" t="str">
        <f aca="false">+SUBSTITUTE(M2262,"_","!",R2262)</f>
        <v>FTL||Supplier_108||Plant_4||FTL_DE_W-DE_W!500</v>
      </c>
    </row>
    <row r="2263" customFormat="false" ht="12.8" hidden="true" customHeight="false" outlineLevel="0" collapsed="false">
      <c r="A2263" s="0" t="s">
        <v>2511</v>
      </c>
      <c r="B2263" s="0" t="s">
        <v>2493</v>
      </c>
      <c r="C2263" s="0" t="s">
        <v>2517</v>
      </c>
      <c r="D2263" s="0" t="n">
        <v>180</v>
      </c>
      <c r="E2263" s="4" t="str">
        <f aca="false">+LEFT(RIGHT(M2263,P2263-N2263+1),O2263-N2263)</f>
        <v>DE_W</v>
      </c>
      <c r="F2263" s="4" t="str">
        <f aca="false">+RIGHT(LEFT(M2263,S2263-1),S2263-O2263-1)</f>
        <v>DE_W</v>
      </c>
      <c r="G2263" s="4" t="n">
        <f aca="false">+D2263*VLOOKUP(C2263,[1]commodities!A$1:H$1048576,2,0)</f>
        <v>9.502000002</v>
      </c>
      <c r="H2263" s="4" t="n">
        <f aca="false">+$D2263*VLOOKUP(C2263,[1]commodities!A$1:H$1048576,3,0)</f>
        <v>0.134400006</v>
      </c>
      <c r="I2263" s="4" t="n">
        <f aca="false">+G2263/K2263</f>
        <v>9.502000002</v>
      </c>
      <c r="J2263" s="4" t="n">
        <f aca="false">+H2263/K2263</f>
        <v>0.134400006</v>
      </c>
      <c r="K2263" s="4" t="n">
        <f aca="false">+ROUNDUP(MAX(G2263/12000,H2263/51,1),0)</f>
        <v>1</v>
      </c>
      <c r="L2263" s="4" t="n">
        <f aca="false">+RANDBETWEEN(1,5)</f>
        <v>1</v>
      </c>
      <c r="M2263" s="4" t="str">
        <f aca="false">+VLOOKUP(A2263&amp;B2263,[1]country_org_des!$A$1:$E$1048576,5,0)</f>
        <v>FTL||Supplier_108||Plant_4||FTL_DE_W-DE_W_500</v>
      </c>
      <c r="N2263" s="4" t="n">
        <f aca="false">+FIND("FTL",M2263,2)+4</f>
        <v>33</v>
      </c>
      <c r="O2263" s="0" t="n">
        <f aca="false">+FIND("-",M2263)</f>
        <v>37</v>
      </c>
      <c r="P2263" s="0" t="n">
        <f aca="false">+LEN(M2263)</f>
        <v>45</v>
      </c>
      <c r="Q2263" s="0" t="str">
        <f aca="false">+RIGHT(M2263,P2263-O2263)</f>
        <v>DE_W_500</v>
      </c>
      <c r="R2263" s="0" t="n">
        <f aca="false">+LEN(M2263)-LEN(SUBSTITUTE(M2263,"_",""))</f>
        <v>6</v>
      </c>
      <c r="S2263" s="0" t="n">
        <f aca="false">+FIND("!",T2263)</f>
        <v>42</v>
      </c>
      <c r="T2263" s="0" t="str">
        <f aca="false">+SUBSTITUTE(M2263,"_","!",R2263)</f>
        <v>FTL||Supplier_108||Plant_4||FTL_DE_W-DE_W!500</v>
      </c>
    </row>
    <row r="2264" customFormat="false" ht="12.8" hidden="true" customHeight="false" outlineLevel="0" collapsed="false">
      <c r="A2264" s="0" t="s">
        <v>2511</v>
      </c>
      <c r="B2264" s="0" t="s">
        <v>2493</v>
      </c>
      <c r="C2264" s="0" t="s">
        <v>2518</v>
      </c>
      <c r="D2264" s="0" t="n">
        <v>180</v>
      </c>
      <c r="E2264" s="4" t="str">
        <f aca="false">+LEFT(RIGHT(M2264,P2264-N2264+1),O2264-N2264)</f>
        <v>DE_W</v>
      </c>
      <c r="F2264" s="4" t="str">
        <f aca="false">+RIGHT(LEFT(M2264,S2264-1),S2264-O2264-1)</f>
        <v>DE_W</v>
      </c>
      <c r="G2264" s="4" t="n">
        <f aca="false">+D2264*VLOOKUP(C2264,[1]commodities!A$1:H$1048576,2,0)</f>
        <v>9.502000002</v>
      </c>
      <c r="H2264" s="4" t="n">
        <f aca="false">+$D2264*VLOOKUP(C2264,[1]commodities!A$1:H$1048576,3,0)</f>
        <v>0.134400006</v>
      </c>
      <c r="I2264" s="4" t="n">
        <f aca="false">+G2264/K2264</f>
        <v>9.502000002</v>
      </c>
      <c r="J2264" s="4" t="n">
        <f aca="false">+H2264/K2264</f>
        <v>0.134400006</v>
      </c>
      <c r="K2264" s="4" t="n">
        <f aca="false">+ROUNDUP(MAX(G2264/12000,H2264/51,1),0)</f>
        <v>1</v>
      </c>
      <c r="L2264" s="4" t="n">
        <f aca="false">+RANDBETWEEN(1,5)</f>
        <v>3</v>
      </c>
      <c r="M2264" s="4" t="str">
        <f aca="false">+VLOOKUP(A2264&amp;B2264,[1]country_org_des!$A$1:$E$1048576,5,0)</f>
        <v>FTL||Supplier_108||Plant_4||FTL_DE_W-DE_W_500</v>
      </c>
      <c r="N2264" s="4" t="n">
        <f aca="false">+FIND("FTL",M2264,2)+4</f>
        <v>33</v>
      </c>
      <c r="O2264" s="0" t="n">
        <f aca="false">+FIND("-",M2264)</f>
        <v>37</v>
      </c>
      <c r="P2264" s="0" t="n">
        <f aca="false">+LEN(M2264)</f>
        <v>45</v>
      </c>
      <c r="Q2264" s="0" t="str">
        <f aca="false">+RIGHT(M2264,P2264-O2264)</f>
        <v>DE_W_500</v>
      </c>
      <c r="R2264" s="0" t="n">
        <f aca="false">+LEN(M2264)-LEN(SUBSTITUTE(M2264,"_",""))</f>
        <v>6</v>
      </c>
      <c r="S2264" s="0" t="n">
        <f aca="false">+FIND("!",T2264)</f>
        <v>42</v>
      </c>
      <c r="T2264" s="0" t="str">
        <f aca="false">+SUBSTITUTE(M2264,"_","!",R2264)</f>
        <v>FTL||Supplier_108||Plant_4||FTL_DE_W-DE_W!500</v>
      </c>
    </row>
    <row r="2265" customFormat="false" ht="12.8" hidden="true" customHeight="false" outlineLevel="0" collapsed="false">
      <c r="A2265" s="0" t="s">
        <v>2511</v>
      </c>
      <c r="B2265" s="0" t="s">
        <v>2493</v>
      </c>
      <c r="C2265" s="0" t="s">
        <v>2519</v>
      </c>
      <c r="D2265" s="0" t="n">
        <v>90</v>
      </c>
      <c r="E2265" s="4" t="str">
        <f aca="false">+LEFT(RIGHT(M2265,P2265-N2265+1),O2265-N2265)</f>
        <v>DE_W</v>
      </c>
      <c r="F2265" s="4" t="str">
        <f aca="false">+RIGHT(LEFT(M2265,S2265-1),S2265-O2265-1)</f>
        <v>DE_W</v>
      </c>
      <c r="G2265" s="4" t="n">
        <f aca="false">+D2265*VLOOKUP(C2265,[1]commodities!A$1:H$1048576,2,0)</f>
        <v>4.751000001</v>
      </c>
      <c r="H2265" s="4" t="n">
        <f aca="false">+$D2265*VLOOKUP(C2265,[1]commodities!A$1:H$1048576,3,0)</f>
        <v>0.067200003</v>
      </c>
      <c r="I2265" s="4" t="n">
        <f aca="false">+G2265/K2265</f>
        <v>4.751000001</v>
      </c>
      <c r="J2265" s="4" t="n">
        <f aca="false">+H2265/K2265</f>
        <v>0.067200003</v>
      </c>
      <c r="K2265" s="4" t="n">
        <f aca="false">+ROUNDUP(MAX(G2265/12000,H2265/51,1),0)</f>
        <v>1</v>
      </c>
      <c r="L2265" s="4" t="n">
        <f aca="false">+RANDBETWEEN(1,5)</f>
        <v>5</v>
      </c>
      <c r="M2265" s="4" t="str">
        <f aca="false">+VLOOKUP(A2265&amp;B2265,[1]country_org_des!$A$1:$E$1048576,5,0)</f>
        <v>FTL||Supplier_108||Plant_4||FTL_DE_W-DE_W_500</v>
      </c>
      <c r="N2265" s="4" t="n">
        <f aca="false">+FIND("FTL",M2265,2)+4</f>
        <v>33</v>
      </c>
      <c r="O2265" s="0" t="n">
        <f aca="false">+FIND("-",M2265)</f>
        <v>37</v>
      </c>
      <c r="P2265" s="0" t="n">
        <f aca="false">+LEN(M2265)</f>
        <v>45</v>
      </c>
      <c r="Q2265" s="0" t="str">
        <f aca="false">+RIGHT(M2265,P2265-O2265)</f>
        <v>DE_W_500</v>
      </c>
      <c r="R2265" s="0" t="n">
        <f aca="false">+LEN(M2265)-LEN(SUBSTITUTE(M2265,"_",""))</f>
        <v>6</v>
      </c>
      <c r="S2265" s="0" t="n">
        <f aca="false">+FIND("!",T2265)</f>
        <v>42</v>
      </c>
      <c r="T2265" s="0" t="str">
        <f aca="false">+SUBSTITUTE(M2265,"_","!",R2265)</f>
        <v>FTL||Supplier_108||Plant_4||FTL_DE_W-DE_W!500</v>
      </c>
    </row>
    <row r="2266" customFormat="false" ht="12.8" hidden="true" customHeight="false" outlineLevel="0" collapsed="false">
      <c r="A2266" s="0" t="s">
        <v>640</v>
      </c>
      <c r="B2266" s="0" t="s">
        <v>2493</v>
      </c>
      <c r="C2266" s="0" t="s">
        <v>2520</v>
      </c>
      <c r="D2266" s="0" t="n">
        <v>7200</v>
      </c>
      <c r="E2266" s="4" t="str">
        <f aca="false">+LEFT(RIGHT(M2266,P2266-N2266+1),O2266-N2266)</f>
        <v>DE_W</v>
      </c>
      <c r="F2266" s="4" t="str">
        <f aca="false">+RIGHT(LEFT(M2266,S2266-1),S2266-O2266-1)</f>
        <v>DE_W</v>
      </c>
      <c r="G2266" s="4" t="n">
        <f aca="false">+D2266*VLOOKUP(C2266,[1]commodities!A$1:H$1048576,2,0)</f>
        <v>15.84</v>
      </c>
      <c r="H2266" s="4" t="n">
        <f aca="false">+$D2266*VLOOKUP(C2266,[1]commodities!A$1:H$1048576,3,0)</f>
        <v>0.36</v>
      </c>
      <c r="I2266" s="4" t="n">
        <f aca="false">+G2266/K2266</f>
        <v>15.84</v>
      </c>
      <c r="J2266" s="4" t="n">
        <f aca="false">+H2266/K2266</f>
        <v>0.36</v>
      </c>
      <c r="K2266" s="4" t="n">
        <f aca="false">+ROUNDUP(MAX(G2266/12000,H2266/51,1),0)</f>
        <v>1</v>
      </c>
      <c r="L2266" s="4" t="n">
        <f aca="false">+RANDBETWEEN(1,5)</f>
        <v>1</v>
      </c>
      <c r="M2266" s="4" t="str">
        <f aca="false">+VLOOKUP(A2266&amp;B2266,[1]country_org_des!$A$1:$E$1048576,5,0)</f>
        <v>FTL||Supplier_99||Plant_4||FTL_DE_W-DE_W_500</v>
      </c>
      <c r="N2266" s="4" t="n">
        <f aca="false">+FIND("FTL",M2266,2)+4</f>
        <v>32</v>
      </c>
      <c r="O2266" s="0" t="n">
        <f aca="false">+FIND("-",M2266)</f>
        <v>36</v>
      </c>
      <c r="P2266" s="0" t="n">
        <f aca="false">+LEN(M2266)</f>
        <v>44</v>
      </c>
      <c r="Q2266" s="0" t="str">
        <f aca="false">+RIGHT(M2266,P2266-O2266)</f>
        <v>DE_W_500</v>
      </c>
      <c r="R2266" s="0" t="n">
        <f aca="false">+LEN(M2266)-LEN(SUBSTITUTE(M2266,"_",""))</f>
        <v>6</v>
      </c>
      <c r="S2266" s="0" t="n">
        <f aca="false">+FIND("!",T2266)</f>
        <v>41</v>
      </c>
      <c r="T2266" s="0" t="str">
        <f aca="false">+SUBSTITUTE(M2266,"_","!",R2266)</f>
        <v>FTL||Supplier_99||Plant_4||FTL_DE_W-DE_W!500</v>
      </c>
    </row>
    <row r="2267" customFormat="false" ht="12.8" hidden="true" customHeight="false" outlineLevel="0" collapsed="false">
      <c r="A2267" s="0" t="s">
        <v>640</v>
      </c>
      <c r="B2267" s="0" t="s">
        <v>2493</v>
      </c>
      <c r="C2267" s="0" t="s">
        <v>2521</v>
      </c>
      <c r="D2267" s="0" t="n">
        <v>20000</v>
      </c>
      <c r="E2267" s="4" t="str">
        <f aca="false">+LEFT(RIGHT(M2267,P2267-N2267+1),O2267-N2267)</f>
        <v>DE_W</v>
      </c>
      <c r="F2267" s="4" t="str">
        <f aca="false">+RIGHT(LEFT(M2267,S2267-1),S2267-O2267-1)</f>
        <v>DE_W</v>
      </c>
      <c r="G2267" s="4" t="n">
        <f aca="false">+D2267*VLOOKUP(C2267,[1]commodities!A$1:H$1048576,2,0)</f>
        <v>7</v>
      </c>
      <c r="H2267" s="4" t="n">
        <f aca="false">+$D2267*VLOOKUP(C2267,[1]commodities!A$1:H$1048576,3,0)</f>
        <v>0.03</v>
      </c>
      <c r="I2267" s="4" t="n">
        <f aca="false">+G2267/K2267</f>
        <v>7</v>
      </c>
      <c r="J2267" s="4" t="n">
        <f aca="false">+H2267/K2267</f>
        <v>0.03</v>
      </c>
      <c r="K2267" s="4" t="n">
        <f aca="false">+ROUNDUP(MAX(G2267/12000,H2267/51,1),0)</f>
        <v>1</v>
      </c>
      <c r="L2267" s="4" t="n">
        <f aca="false">+RANDBETWEEN(1,5)</f>
        <v>1</v>
      </c>
      <c r="M2267" s="4" t="str">
        <f aca="false">+VLOOKUP(A2267&amp;B2267,[1]country_org_des!$A$1:$E$1048576,5,0)</f>
        <v>FTL||Supplier_99||Plant_4||FTL_DE_W-DE_W_500</v>
      </c>
      <c r="N2267" s="4" t="n">
        <f aca="false">+FIND("FTL",M2267,2)+4</f>
        <v>32</v>
      </c>
      <c r="O2267" s="0" t="n">
        <f aca="false">+FIND("-",M2267)</f>
        <v>36</v>
      </c>
      <c r="P2267" s="0" t="n">
        <f aca="false">+LEN(M2267)</f>
        <v>44</v>
      </c>
      <c r="Q2267" s="0" t="str">
        <f aca="false">+RIGHT(M2267,P2267-O2267)</f>
        <v>DE_W_500</v>
      </c>
      <c r="R2267" s="0" t="n">
        <f aca="false">+LEN(M2267)-LEN(SUBSTITUTE(M2267,"_",""))</f>
        <v>6</v>
      </c>
      <c r="S2267" s="0" t="n">
        <f aca="false">+FIND("!",T2267)</f>
        <v>41</v>
      </c>
      <c r="T2267" s="0" t="str">
        <f aca="false">+SUBSTITUTE(M2267,"_","!",R2267)</f>
        <v>FTL||Supplier_99||Plant_4||FTL_DE_W-DE_W!500</v>
      </c>
    </row>
    <row r="2268" customFormat="false" ht="12.8" hidden="true" customHeight="false" outlineLevel="0" collapsed="false">
      <c r="A2268" s="0" t="s">
        <v>640</v>
      </c>
      <c r="B2268" s="0" t="s">
        <v>2493</v>
      </c>
      <c r="C2268" s="0" t="s">
        <v>2522</v>
      </c>
      <c r="D2268" s="0" t="n">
        <v>3000</v>
      </c>
      <c r="E2268" s="4" t="str">
        <f aca="false">+LEFT(RIGHT(M2268,P2268-N2268+1),O2268-N2268)</f>
        <v>DE_W</v>
      </c>
      <c r="F2268" s="4" t="str">
        <f aca="false">+RIGHT(LEFT(M2268,S2268-1),S2268-O2268-1)</f>
        <v>DE_W</v>
      </c>
      <c r="G2268" s="4" t="n">
        <f aca="false">+D2268*VLOOKUP(C2268,[1]commodities!A$1:H$1048576,2,0)</f>
        <v>8.7</v>
      </c>
      <c r="H2268" s="4" t="n">
        <f aca="false">+$D2268*VLOOKUP(C2268,[1]commodities!A$1:H$1048576,3,0)</f>
        <v>0.12</v>
      </c>
      <c r="I2268" s="4" t="n">
        <f aca="false">+G2268/K2268</f>
        <v>8.7</v>
      </c>
      <c r="J2268" s="4" t="n">
        <f aca="false">+H2268/K2268</f>
        <v>0.12</v>
      </c>
      <c r="K2268" s="4" t="n">
        <f aca="false">+ROUNDUP(MAX(G2268/12000,H2268/51,1),0)</f>
        <v>1</v>
      </c>
      <c r="L2268" s="4" t="n">
        <f aca="false">+RANDBETWEEN(1,5)</f>
        <v>2</v>
      </c>
      <c r="M2268" s="4" t="str">
        <f aca="false">+VLOOKUP(A2268&amp;B2268,[1]country_org_des!$A$1:$E$1048576,5,0)</f>
        <v>FTL||Supplier_99||Plant_4||FTL_DE_W-DE_W_500</v>
      </c>
      <c r="N2268" s="4" t="n">
        <f aca="false">+FIND("FTL",M2268,2)+4</f>
        <v>32</v>
      </c>
      <c r="O2268" s="0" t="n">
        <f aca="false">+FIND("-",M2268)</f>
        <v>36</v>
      </c>
      <c r="P2268" s="0" t="n">
        <f aca="false">+LEN(M2268)</f>
        <v>44</v>
      </c>
      <c r="Q2268" s="0" t="str">
        <f aca="false">+RIGHT(M2268,P2268-O2268)</f>
        <v>DE_W_500</v>
      </c>
      <c r="R2268" s="0" t="n">
        <f aca="false">+LEN(M2268)-LEN(SUBSTITUTE(M2268,"_",""))</f>
        <v>6</v>
      </c>
      <c r="S2268" s="0" t="n">
        <f aca="false">+FIND("!",T2268)</f>
        <v>41</v>
      </c>
      <c r="T2268" s="0" t="str">
        <f aca="false">+SUBSTITUTE(M2268,"_","!",R2268)</f>
        <v>FTL||Supplier_99||Plant_4||FTL_DE_W-DE_W!500</v>
      </c>
    </row>
    <row r="2269" customFormat="false" ht="12.8" hidden="true" customHeight="false" outlineLevel="0" collapsed="false">
      <c r="A2269" s="0" t="s">
        <v>2523</v>
      </c>
      <c r="B2269" s="0" t="s">
        <v>2493</v>
      </c>
      <c r="C2269" s="0" t="s">
        <v>2524</v>
      </c>
      <c r="D2269" s="0" t="n">
        <v>10</v>
      </c>
      <c r="E2269" s="4" t="str">
        <f aca="false">+LEFT(RIGHT(M2269,P2269-N2269+1),O2269-N2269)</f>
        <v>RO</v>
      </c>
      <c r="F2269" s="4" t="str">
        <f aca="false">+RIGHT(LEFT(M2269,S2269-1),S2269-O2269-1)</f>
        <v>DE_W</v>
      </c>
      <c r="G2269" s="4" t="n">
        <f aca="false">+D2269*VLOOKUP(C2269,[1]commodities!A$1:H$1048576,2,0)</f>
        <v>75.5</v>
      </c>
      <c r="H2269" s="4" t="n">
        <f aca="false">+$D2269*VLOOKUP(C2269,[1]commodities!A$1:H$1048576,3,0)</f>
        <v>7.14</v>
      </c>
      <c r="I2269" s="4" t="n">
        <f aca="false">+G2269/K2269</f>
        <v>75.5</v>
      </c>
      <c r="J2269" s="4" t="n">
        <f aca="false">+H2269/K2269</f>
        <v>7.14</v>
      </c>
      <c r="K2269" s="4" t="n">
        <f aca="false">+ROUNDUP(MAX(G2269/12000,H2269/51,1),0)</f>
        <v>1</v>
      </c>
      <c r="L2269" s="4" t="n">
        <f aca="false">+RANDBETWEEN(1,5)</f>
        <v>1</v>
      </c>
      <c r="M2269" s="4" t="str">
        <f aca="false">+VLOOKUP(A2269&amp;B2269,[1]country_org_des!$A$1:$E$1048576,5,0)</f>
        <v>FTL||Supplier_354||Plant_4||FTL_RO-DE_W_1500</v>
      </c>
      <c r="N2269" s="4" t="n">
        <f aca="false">+FIND("FTL",M2269,2)+4</f>
        <v>33</v>
      </c>
      <c r="O2269" s="0" t="n">
        <f aca="false">+FIND("-",M2269)</f>
        <v>35</v>
      </c>
      <c r="P2269" s="0" t="n">
        <f aca="false">+LEN(M2269)</f>
        <v>44</v>
      </c>
      <c r="Q2269" s="0" t="str">
        <f aca="false">+RIGHT(M2269,P2269-O2269)</f>
        <v>DE_W_1500</v>
      </c>
      <c r="R2269" s="0" t="n">
        <f aca="false">+LEN(M2269)-LEN(SUBSTITUTE(M2269,"_",""))</f>
        <v>5</v>
      </c>
      <c r="S2269" s="0" t="n">
        <f aca="false">+FIND("!",T2269)</f>
        <v>40</v>
      </c>
      <c r="T2269" s="0" t="str">
        <f aca="false">+SUBSTITUTE(M2269,"_","!",R2269)</f>
        <v>FTL||Supplier_354||Plant_4||FTL_RO-DE_W!1500</v>
      </c>
    </row>
    <row r="2270" customFormat="false" ht="12.8" hidden="true" customHeight="false" outlineLevel="0" collapsed="false">
      <c r="A2270" s="0" t="s">
        <v>2523</v>
      </c>
      <c r="B2270" s="0" t="s">
        <v>2493</v>
      </c>
      <c r="C2270" s="0" t="s">
        <v>2525</v>
      </c>
      <c r="D2270" s="0" t="n">
        <v>3</v>
      </c>
      <c r="E2270" s="4" t="str">
        <f aca="false">+LEFT(RIGHT(M2270,P2270-N2270+1),O2270-N2270)</f>
        <v>RO</v>
      </c>
      <c r="F2270" s="4" t="str">
        <f aca="false">+RIGHT(LEFT(M2270,S2270-1),S2270-O2270-1)</f>
        <v>DE_W</v>
      </c>
      <c r="G2270" s="4" t="n">
        <f aca="false">+D2270*VLOOKUP(C2270,[1]commodities!A$1:H$1048576,2,0)</f>
        <v>22.8</v>
      </c>
      <c r="H2270" s="4" t="n">
        <f aca="false">+$D2270*VLOOKUP(C2270,[1]commodities!A$1:H$1048576,3,0)</f>
        <v>2.142</v>
      </c>
      <c r="I2270" s="4" t="n">
        <f aca="false">+G2270/K2270</f>
        <v>22.8</v>
      </c>
      <c r="J2270" s="4" t="n">
        <f aca="false">+H2270/K2270</f>
        <v>2.142</v>
      </c>
      <c r="K2270" s="4" t="n">
        <f aca="false">+ROUNDUP(MAX(G2270/12000,H2270/51,1),0)</f>
        <v>1</v>
      </c>
      <c r="L2270" s="4" t="n">
        <f aca="false">+RANDBETWEEN(1,5)</f>
        <v>4</v>
      </c>
      <c r="M2270" s="4" t="str">
        <f aca="false">+VLOOKUP(A2270&amp;B2270,[1]country_org_des!$A$1:$E$1048576,5,0)</f>
        <v>FTL||Supplier_354||Plant_4||FTL_RO-DE_W_1500</v>
      </c>
      <c r="N2270" s="4" t="n">
        <f aca="false">+FIND("FTL",M2270,2)+4</f>
        <v>33</v>
      </c>
      <c r="O2270" s="0" t="n">
        <f aca="false">+FIND("-",M2270)</f>
        <v>35</v>
      </c>
      <c r="P2270" s="0" t="n">
        <f aca="false">+LEN(M2270)</f>
        <v>44</v>
      </c>
      <c r="Q2270" s="0" t="str">
        <f aca="false">+RIGHT(M2270,P2270-O2270)</f>
        <v>DE_W_1500</v>
      </c>
      <c r="R2270" s="0" t="n">
        <f aca="false">+LEN(M2270)-LEN(SUBSTITUTE(M2270,"_",""))</f>
        <v>5</v>
      </c>
      <c r="S2270" s="0" t="n">
        <f aca="false">+FIND("!",T2270)</f>
        <v>40</v>
      </c>
      <c r="T2270" s="0" t="str">
        <f aca="false">+SUBSTITUTE(M2270,"_","!",R2270)</f>
        <v>FTL||Supplier_354||Plant_4||FTL_RO-DE_W!1500</v>
      </c>
    </row>
    <row r="2271" customFormat="false" ht="12.8" hidden="true" customHeight="false" outlineLevel="0" collapsed="false">
      <c r="A2271" s="0" t="s">
        <v>2523</v>
      </c>
      <c r="B2271" s="0" t="s">
        <v>2493</v>
      </c>
      <c r="C2271" s="0" t="s">
        <v>2526</v>
      </c>
      <c r="D2271" s="0" t="n">
        <v>50</v>
      </c>
      <c r="E2271" s="4" t="str">
        <f aca="false">+LEFT(RIGHT(M2271,P2271-N2271+1),O2271-N2271)</f>
        <v>RO</v>
      </c>
      <c r="F2271" s="4" t="str">
        <f aca="false">+RIGHT(LEFT(M2271,S2271-1),S2271-O2271-1)</f>
        <v>DE_W</v>
      </c>
      <c r="G2271" s="4" t="n">
        <f aca="false">+D2271*VLOOKUP(C2271,[1]commodities!A$1:H$1048576,2,0)</f>
        <v>377.5</v>
      </c>
      <c r="H2271" s="4" t="n">
        <f aca="false">+$D2271*VLOOKUP(C2271,[1]commodities!A$1:H$1048576,3,0)</f>
        <v>35.7</v>
      </c>
      <c r="I2271" s="4" t="n">
        <f aca="false">+G2271/K2271</f>
        <v>377.5</v>
      </c>
      <c r="J2271" s="4" t="n">
        <f aca="false">+H2271/K2271</f>
        <v>35.7</v>
      </c>
      <c r="K2271" s="4" t="n">
        <f aca="false">+ROUNDUP(MAX(G2271/12000,H2271/51,1),0)</f>
        <v>1</v>
      </c>
      <c r="L2271" s="4" t="n">
        <f aca="false">+RANDBETWEEN(1,5)</f>
        <v>3</v>
      </c>
      <c r="M2271" s="4" t="str">
        <f aca="false">+VLOOKUP(A2271&amp;B2271,[1]country_org_des!$A$1:$E$1048576,5,0)</f>
        <v>FTL||Supplier_354||Plant_4||FTL_RO-DE_W_1500</v>
      </c>
      <c r="N2271" s="4" t="n">
        <f aca="false">+FIND("FTL",M2271,2)+4</f>
        <v>33</v>
      </c>
      <c r="O2271" s="0" t="n">
        <f aca="false">+FIND("-",M2271)</f>
        <v>35</v>
      </c>
      <c r="P2271" s="0" t="n">
        <f aca="false">+LEN(M2271)</f>
        <v>44</v>
      </c>
      <c r="Q2271" s="0" t="str">
        <f aca="false">+RIGHT(M2271,P2271-O2271)</f>
        <v>DE_W_1500</v>
      </c>
      <c r="R2271" s="0" t="n">
        <f aca="false">+LEN(M2271)-LEN(SUBSTITUTE(M2271,"_",""))</f>
        <v>5</v>
      </c>
      <c r="S2271" s="0" t="n">
        <f aca="false">+FIND("!",T2271)</f>
        <v>40</v>
      </c>
      <c r="T2271" s="0" t="str">
        <f aca="false">+SUBSTITUTE(M2271,"_","!",R2271)</f>
        <v>FTL||Supplier_354||Plant_4||FTL_RO-DE_W!1500</v>
      </c>
    </row>
    <row r="2272" customFormat="false" ht="12.8" hidden="true" customHeight="false" outlineLevel="0" collapsed="false">
      <c r="A2272" s="0" t="s">
        <v>2523</v>
      </c>
      <c r="B2272" s="0" t="s">
        <v>2493</v>
      </c>
      <c r="C2272" s="0" t="s">
        <v>2527</v>
      </c>
      <c r="D2272" s="0" t="n">
        <v>2</v>
      </c>
      <c r="E2272" s="4" t="str">
        <f aca="false">+LEFT(RIGHT(M2272,P2272-N2272+1),O2272-N2272)</f>
        <v>RO</v>
      </c>
      <c r="F2272" s="4" t="str">
        <f aca="false">+RIGHT(LEFT(M2272,S2272-1),S2272-O2272-1)</f>
        <v>DE_W</v>
      </c>
      <c r="G2272" s="4" t="n">
        <f aca="false">+D2272*VLOOKUP(C2272,[1]commodities!A$1:H$1048576,2,0)</f>
        <v>15.1</v>
      </c>
      <c r="H2272" s="4" t="n">
        <f aca="false">+$D2272*VLOOKUP(C2272,[1]commodities!A$1:H$1048576,3,0)</f>
        <v>1.428</v>
      </c>
      <c r="I2272" s="4" t="n">
        <f aca="false">+G2272/K2272</f>
        <v>15.1</v>
      </c>
      <c r="J2272" s="4" t="n">
        <f aca="false">+H2272/K2272</f>
        <v>1.428</v>
      </c>
      <c r="K2272" s="4" t="n">
        <f aca="false">+ROUNDUP(MAX(G2272/12000,H2272/51,1),0)</f>
        <v>1</v>
      </c>
      <c r="L2272" s="4" t="n">
        <f aca="false">+RANDBETWEEN(1,5)</f>
        <v>1</v>
      </c>
      <c r="M2272" s="4" t="str">
        <f aca="false">+VLOOKUP(A2272&amp;B2272,[1]country_org_des!$A$1:$E$1048576,5,0)</f>
        <v>FTL||Supplier_354||Plant_4||FTL_RO-DE_W_1500</v>
      </c>
      <c r="N2272" s="4" t="n">
        <f aca="false">+FIND("FTL",M2272,2)+4</f>
        <v>33</v>
      </c>
      <c r="O2272" s="0" t="n">
        <f aca="false">+FIND("-",M2272)</f>
        <v>35</v>
      </c>
      <c r="P2272" s="0" t="n">
        <f aca="false">+LEN(M2272)</f>
        <v>44</v>
      </c>
      <c r="Q2272" s="0" t="str">
        <f aca="false">+RIGHT(M2272,P2272-O2272)</f>
        <v>DE_W_1500</v>
      </c>
      <c r="R2272" s="0" t="n">
        <f aca="false">+LEN(M2272)-LEN(SUBSTITUTE(M2272,"_",""))</f>
        <v>5</v>
      </c>
      <c r="S2272" s="0" t="n">
        <f aca="false">+FIND("!",T2272)</f>
        <v>40</v>
      </c>
      <c r="T2272" s="0" t="str">
        <f aca="false">+SUBSTITUTE(M2272,"_","!",R2272)</f>
        <v>FTL||Supplier_354||Plant_4||FTL_RO-DE_W!1500</v>
      </c>
    </row>
    <row r="2273" customFormat="false" ht="12.8" hidden="true" customHeight="false" outlineLevel="0" collapsed="false">
      <c r="A2273" s="0" t="s">
        <v>2523</v>
      </c>
      <c r="B2273" s="0" t="s">
        <v>2493</v>
      </c>
      <c r="C2273" s="0" t="s">
        <v>2528</v>
      </c>
      <c r="D2273" s="0" t="n">
        <v>37</v>
      </c>
      <c r="E2273" s="4" t="str">
        <f aca="false">+LEFT(RIGHT(M2273,P2273-N2273+1),O2273-N2273)</f>
        <v>RO</v>
      </c>
      <c r="F2273" s="4" t="str">
        <f aca="false">+RIGHT(LEFT(M2273,S2273-1),S2273-O2273-1)</f>
        <v>DE_W</v>
      </c>
      <c r="G2273" s="4" t="n">
        <f aca="false">+D2273*VLOOKUP(C2273,[1]commodities!A$1:H$1048576,2,0)</f>
        <v>279.35</v>
      </c>
      <c r="H2273" s="4" t="n">
        <f aca="false">+$D2273*VLOOKUP(C2273,[1]commodities!A$1:H$1048576,3,0)</f>
        <v>26.418</v>
      </c>
      <c r="I2273" s="4" t="n">
        <f aca="false">+G2273/K2273</f>
        <v>279.35</v>
      </c>
      <c r="J2273" s="4" t="n">
        <f aca="false">+H2273/K2273</f>
        <v>26.418</v>
      </c>
      <c r="K2273" s="4" t="n">
        <f aca="false">+ROUNDUP(MAX(G2273/12000,H2273/51,1),0)</f>
        <v>1</v>
      </c>
      <c r="L2273" s="4" t="n">
        <f aca="false">+RANDBETWEEN(1,5)</f>
        <v>1</v>
      </c>
      <c r="M2273" s="4" t="str">
        <f aca="false">+VLOOKUP(A2273&amp;B2273,[1]country_org_des!$A$1:$E$1048576,5,0)</f>
        <v>FTL||Supplier_354||Plant_4||FTL_RO-DE_W_1500</v>
      </c>
      <c r="N2273" s="4" t="n">
        <f aca="false">+FIND("FTL",M2273,2)+4</f>
        <v>33</v>
      </c>
      <c r="O2273" s="0" t="n">
        <f aca="false">+FIND("-",M2273)</f>
        <v>35</v>
      </c>
      <c r="P2273" s="0" t="n">
        <f aca="false">+LEN(M2273)</f>
        <v>44</v>
      </c>
      <c r="Q2273" s="0" t="str">
        <f aca="false">+RIGHT(M2273,P2273-O2273)</f>
        <v>DE_W_1500</v>
      </c>
      <c r="R2273" s="0" t="n">
        <f aca="false">+LEN(M2273)-LEN(SUBSTITUTE(M2273,"_",""))</f>
        <v>5</v>
      </c>
      <c r="S2273" s="0" t="n">
        <f aca="false">+FIND("!",T2273)</f>
        <v>40</v>
      </c>
      <c r="T2273" s="0" t="str">
        <f aca="false">+SUBSTITUTE(M2273,"_","!",R2273)</f>
        <v>FTL||Supplier_354||Plant_4||FTL_RO-DE_W!1500</v>
      </c>
    </row>
    <row r="2274" customFormat="false" ht="12.8" hidden="true" customHeight="false" outlineLevel="0" collapsed="false">
      <c r="A2274" s="0" t="s">
        <v>2523</v>
      </c>
      <c r="B2274" s="0" t="s">
        <v>2493</v>
      </c>
      <c r="C2274" s="0" t="s">
        <v>2529</v>
      </c>
      <c r="D2274" s="0" t="n">
        <v>2</v>
      </c>
      <c r="E2274" s="4" t="str">
        <f aca="false">+LEFT(RIGHT(M2274,P2274-N2274+1),O2274-N2274)</f>
        <v>RO</v>
      </c>
      <c r="F2274" s="4" t="str">
        <f aca="false">+RIGHT(LEFT(M2274,S2274-1),S2274-O2274-1)</f>
        <v>DE_W</v>
      </c>
      <c r="G2274" s="4" t="n">
        <f aca="false">+D2274*VLOOKUP(C2274,[1]commodities!A$1:H$1048576,2,0)</f>
        <v>15.1</v>
      </c>
      <c r="H2274" s="4" t="n">
        <f aca="false">+$D2274*VLOOKUP(C2274,[1]commodities!A$1:H$1048576,3,0)</f>
        <v>1.428</v>
      </c>
      <c r="I2274" s="4" t="n">
        <f aca="false">+G2274/K2274</f>
        <v>15.1</v>
      </c>
      <c r="J2274" s="4" t="n">
        <f aca="false">+H2274/K2274</f>
        <v>1.428</v>
      </c>
      <c r="K2274" s="4" t="n">
        <f aca="false">+ROUNDUP(MAX(G2274/12000,H2274/51,1),0)</f>
        <v>1</v>
      </c>
      <c r="L2274" s="4" t="n">
        <f aca="false">+RANDBETWEEN(1,5)</f>
        <v>3</v>
      </c>
      <c r="M2274" s="4" t="str">
        <f aca="false">+VLOOKUP(A2274&amp;B2274,[1]country_org_des!$A$1:$E$1048576,5,0)</f>
        <v>FTL||Supplier_354||Plant_4||FTL_RO-DE_W_1500</v>
      </c>
      <c r="N2274" s="4" t="n">
        <f aca="false">+FIND("FTL",M2274,2)+4</f>
        <v>33</v>
      </c>
      <c r="O2274" s="0" t="n">
        <f aca="false">+FIND("-",M2274)</f>
        <v>35</v>
      </c>
      <c r="P2274" s="0" t="n">
        <f aca="false">+LEN(M2274)</f>
        <v>44</v>
      </c>
      <c r="Q2274" s="0" t="str">
        <f aca="false">+RIGHT(M2274,P2274-O2274)</f>
        <v>DE_W_1500</v>
      </c>
      <c r="R2274" s="0" t="n">
        <f aca="false">+LEN(M2274)-LEN(SUBSTITUTE(M2274,"_",""))</f>
        <v>5</v>
      </c>
      <c r="S2274" s="0" t="n">
        <f aca="false">+FIND("!",T2274)</f>
        <v>40</v>
      </c>
      <c r="T2274" s="0" t="str">
        <f aca="false">+SUBSTITUTE(M2274,"_","!",R2274)</f>
        <v>FTL||Supplier_354||Plant_4||FTL_RO-DE_W!1500</v>
      </c>
    </row>
    <row r="2275" customFormat="false" ht="12.8" hidden="true" customHeight="false" outlineLevel="0" collapsed="false">
      <c r="A2275" s="0" t="s">
        <v>2523</v>
      </c>
      <c r="B2275" s="0" t="s">
        <v>2493</v>
      </c>
      <c r="C2275" s="0" t="s">
        <v>2530</v>
      </c>
      <c r="D2275" s="0" t="n">
        <v>22</v>
      </c>
      <c r="E2275" s="4" t="str">
        <f aca="false">+LEFT(RIGHT(M2275,P2275-N2275+1),O2275-N2275)</f>
        <v>RO</v>
      </c>
      <c r="F2275" s="4" t="str">
        <f aca="false">+RIGHT(LEFT(M2275,S2275-1),S2275-O2275-1)</f>
        <v>DE_W</v>
      </c>
      <c r="G2275" s="4" t="n">
        <f aca="false">+D2275*VLOOKUP(C2275,[1]commodities!A$1:H$1048576,2,0)</f>
        <v>166.1</v>
      </c>
      <c r="H2275" s="4" t="n">
        <f aca="false">+$D2275*VLOOKUP(C2275,[1]commodities!A$1:H$1048576,3,0)</f>
        <v>15.708</v>
      </c>
      <c r="I2275" s="4" t="n">
        <f aca="false">+G2275/K2275</f>
        <v>166.1</v>
      </c>
      <c r="J2275" s="4" t="n">
        <f aca="false">+H2275/K2275</f>
        <v>15.708</v>
      </c>
      <c r="K2275" s="4" t="n">
        <f aca="false">+ROUNDUP(MAX(G2275/12000,H2275/51,1),0)</f>
        <v>1</v>
      </c>
      <c r="L2275" s="4" t="n">
        <f aca="false">+RANDBETWEEN(1,5)</f>
        <v>5</v>
      </c>
      <c r="M2275" s="4" t="str">
        <f aca="false">+VLOOKUP(A2275&amp;B2275,[1]country_org_des!$A$1:$E$1048576,5,0)</f>
        <v>FTL||Supplier_354||Plant_4||FTL_RO-DE_W_1500</v>
      </c>
      <c r="N2275" s="4" t="n">
        <f aca="false">+FIND("FTL",M2275,2)+4</f>
        <v>33</v>
      </c>
      <c r="O2275" s="0" t="n">
        <f aca="false">+FIND("-",M2275)</f>
        <v>35</v>
      </c>
      <c r="P2275" s="0" t="n">
        <f aca="false">+LEN(M2275)</f>
        <v>44</v>
      </c>
      <c r="Q2275" s="0" t="str">
        <f aca="false">+RIGHT(M2275,P2275-O2275)</f>
        <v>DE_W_1500</v>
      </c>
      <c r="R2275" s="0" t="n">
        <f aca="false">+LEN(M2275)-LEN(SUBSTITUTE(M2275,"_",""))</f>
        <v>5</v>
      </c>
      <c r="S2275" s="0" t="n">
        <f aca="false">+FIND("!",T2275)</f>
        <v>40</v>
      </c>
      <c r="T2275" s="0" t="str">
        <f aca="false">+SUBSTITUTE(M2275,"_","!",R2275)</f>
        <v>FTL||Supplier_354||Plant_4||FTL_RO-DE_W!1500</v>
      </c>
    </row>
    <row r="2276" customFormat="false" ht="12.8" hidden="true" customHeight="false" outlineLevel="0" collapsed="false">
      <c r="A2276" s="0" t="s">
        <v>2523</v>
      </c>
      <c r="B2276" s="0" t="s">
        <v>2493</v>
      </c>
      <c r="C2276" s="0" t="s">
        <v>2531</v>
      </c>
      <c r="D2276" s="0" t="n">
        <v>48</v>
      </c>
      <c r="E2276" s="4" t="str">
        <f aca="false">+LEFT(RIGHT(M2276,P2276-N2276+1),O2276-N2276)</f>
        <v>RO</v>
      </c>
      <c r="F2276" s="4" t="str">
        <f aca="false">+RIGHT(LEFT(M2276,S2276-1),S2276-O2276-1)</f>
        <v>DE_W</v>
      </c>
      <c r="G2276" s="4" t="n">
        <f aca="false">+D2276*VLOOKUP(C2276,[1]commodities!A$1:H$1048576,2,0)</f>
        <v>364.8</v>
      </c>
      <c r="H2276" s="4" t="n">
        <f aca="false">+$D2276*VLOOKUP(C2276,[1]commodities!A$1:H$1048576,3,0)</f>
        <v>34.272</v>
      </c>
      <c r="I2276" s="4" t="n">
        <f aca="false">+G2276/K2276</f>
        <v>364.8</v>
      </c>
      <c r="J2276" s="4" t="n">
        <f aca="false">+H2276/K2276</f>
        <v>34.272</v>
      </c>
      <c r="K2276" s="4" t="n">
        <f aca="false">+ROUNDUP(MAX(G2276/12000,H2276/51,1),0)</f>
        <v>1</v>
      </c>
      <c r="L2276" s="4" t="n">
        <f aca="false">+RANDBETWEEN(1,5)</f>
        <v>4</v>
      </c>
      <c r="M2276" s="4" t="str">
        <f aca="false">+VLOOKUP(A2276&amp;B2276,[1]country_org_des!$A$1:$E$1048576,5,0)</f>
        <v>FTL||Supplier_354||Plant_4||FTL_RO-DE_W_1500</v>
      </c>
      <c r="N2276" s="4" t="n">
        <f aca="false">+FIND("FTL",M2276,2)+4</f>
        <v>33</v>
      </c>
      <c r="O2276" s="0" t="n">
        <f aca="false">+FIND("-",M2276)</f>
        <v>35</v>
      </c>
      <c r="P2276" s="0" t="n">
        <f aca="false">+LEN(M2276)</f>
        <v>44</v>
      </c>
      <c r="Q2276" s="0" t="str">
        <f aca="false">+RIGHT(M2276,P2276-O2276)</f>
        <v>DE_W_1500</v>
      </c>
      <c r="R2276" s="0" t="n">
        <f aca="false">+LEN(M2276)-LEN(SUBSTITUTE(M2276,"_",""))</f>
        <v>5</v>
      </c>
      <c r="S2276" s="0" t="n">
        <f aca="false">+FIND("!",T2276)</f>
        <v>40</v>
      </c>
      <c r="T2276" s="0" t="str">
        <f aca="false">+SUBSTITUTE(M2276,"_","!",R2276)</f>
        <v>FTL||Supplier_354||Plant_4||FTL_RO-DE_W!1500</v>
      </c>
    </row>
    <row r="2277" customFormat="false" ht="12.8" hidden="true" customHeight="false" outlineLevel="0" collapsed="false">
      <c r="A2277" s="0" t="s">
        <v>2523</v>
      </c>
      <c r="B2277" s="0" t="s">
        <v>2493</v>
      </c>
      <c r="C2277" s="0" t="s">
        <v>2532</v>
      </c>
      <c r="D2277" s="0" t="n">
        <v>4</v>
      </c>
      <c r="E2277" s="4" t="str">
        <f aca="false">+LEFT(RIGHT(M2277,P2277-N2277+1),O2277-N2277)</f>
        <v>RO</v>
      </c>
      <c r="F2277" s="4" t="str">
        <f aca="false">+RIGHT(LEFT(M2277,S2277-1),S2277-O2277-1)</f>
        <v>DE_W</v>
      </c>
      <c r="G2277" s="4" t="n">
        <f aca="false">+D2277*VLOOKUP(C2277,[1]commodities!A$1:H$1048576,2,0)</f>
        <v>19.4</v>
      </c>
      <c r="H2277" s="4" t="n">
        <f aca="false">+$D2277*VLOOKUP(C2277,[1]commodities!A$1:H$1048576,3,0)</f>
        <v>1.536</v>
      </c>
      <c r="I2277" s="4" t="n">
        <f aca="false">+G2277/K2277</f>
        <v>19.4</v>
      </c>
      <c r="J2277" s="4" t="n">
        <f aca="false">+H2277/K2277</f>
        <v>1.536</v>
      </c>
      <c r="K2277" s="4" t="n">
        <f aca="false">+ROUNDUP(MAX(G2277/12000,H2277/51,1),0)</f>
        <v>1</v>
      </c>
      <c r="L2277" s="4" t="n">
        <f aca="false">+RANDBETWEEN(1,5)</f>
        <v>5</v>
      </c>
      <c r="M2277" s="4" t="str">
        <f aca="false">+VLOOKUP(A2277&amp;B2277,[1]country_org_des!$A$1:$E$1048576,5,0)</f>
        <v>FTL||Supplier_354||Plant_4||FTL_RO-DE_W_1500</v>
      </c>
      <c r="N2277" s="4" t="n">
        <f aca="false">+FIND("FTL",M2277,2)+4</f>
        <v>33</v>
      </c>
      <c r="O2277" s="0" t="n">
        <f aca="false">+FIND("-",M2277)</f>
        <v>35</v>
      </c>
      <c r="P2277" s="0" t="n">
        <f aca="false">+LEN(M2277)</f>
        <v>44</v>
      </c>
      <c r="Q2277" s="0" t="str">
        <f aca="false">+RIGHT(M2277,P2277-O2277)</f>
        <v>DE_W_1500</v>
      </c>
      <c r="R2277" s="0" t="n">
        <f aca="false">+LEN(M2277)-LEN(SUBSTITUTE(M2277,"_",""))</f>
        <v>5</v>
      </c>
      <c r="S2277" s="0" t="n">
        <f aca="false">+FIND("!",T2277)</f>
        <v>40</v>
      </c>
      <c r="T2277" s="0" t="str">
        <f aca="false">+SUBSTITUTE(M2277,"_","!",R2277)</f>
        <v>FTL||Supplier_354||Plant_4||FTL_RO-DE_W!1500</v>
      </c>
    </row>
    <row r="2278" customFormat="false" ht="12.8" hidden="true" customHeight="false" outlineLevel="0" collapsed="false">
      <c r="A2278" s="0" t="s">
        <v>2523</v>
      </c>
      <c r="B2278" s="0" t="s">
        <v>2493</v>
      </c>
      <c r="C2278" s="0" t="s">
        <v>2533</v>
      </c>
      <c r="D2278" s="0" t="n">
        <v>39</v>
      </c>
      <c r="E2278" s="4" t="str">
        <f aca="false">+LEFT(RIGHT(M2278,P2278-N2278+1),O2278-N2278)</f>
        <v>RO</v>
      </c>
      <c r="F2278" s="4" t="str">
        <f aca="false">+RIGHT(LEFT(M2278,S2278-1),S2278-O2278-1)</f>
        <v>DE_W</v>
      </c>
      <c r="G2278" s="4" t="n">
        <f aca="false">+D2278*VLOOKUP(C2278,[1]commodities!A$1:H$1048576,2,0)</f>
        <v>182.13</v>
      </c>
      <c r="H2278" s="4" t="n">
        <f aca="false">+$D2278*VLOOKUP(C2278,[1]commodities!A$1:H$1048576,3,0)</f>
        <v>14.976</v>
      </c>
      <c r="I2278" s="4" t="n">
        <f aca="false">+G2278/K2278</f>
        <v>182.13</v>
      </c>
      <c r="J2278" s="4" t="n">
        <f aca="false">+H2278/K2278</f>
        <v>14.976</v>
      </c>
      <c r="K2278" s="4" t="n">
        <f aca="false">+ROUNDUP(MAX(G2278/12000,H2278/51,1),0)</f>
        <v>1</v>
      </c>
      <c r="L2278" s="4" t="n">
        <f aca="false">+RANDBETWEEN(1,5)</f>
        <v>5</v>
      </c>
      <c r="M2278" s="4" t="str">
        <f aca="false">+VLOOKUP(A2278&amp;B2278,[1]country_org_des!$A$1:$E$1048576,5,0)</f>
        <v>FTL||Supplier_354||Plant_4||FTL_RO-DE_W_1500</v>
      </c>
      <c r="N2278" s="4" t="n">
        <f aca="false">+FIND("FTL",M2278,2)+4</f>
        <v>33</v>
      </c>
      <c r="O2278" s="0" t="n">
        <f aca="false">+FIND("-",M2278)</f>
        <v>35</v>
      </c>
      <c r="P2278" s="0" t="n">
        <f aca="false">+LEN(M2278)</f>
        <v>44</v>
      </c>
      <c r="Q2278" s="0" t="str">
        <f aca="false">+RIGHT(M2278,P2278-O2278)</f>
        <v>DE_W_1500</v>
      </c>
      <c r="R2278" s="0" t="n">
        <f aca="false">+LEN(M2278)-LEN(SUBSTITUTE(M2278,"_",""))</f>
        <v>5</v>
      </c>
      <c r="S2278" s="0" t="n">
        <f aca="false">+FIND("!",T2278)</f>
        <v>40</v>
      </c>
      <c r="T2278" s="0" t="str">
        <f aca="false">+SUBSTITUTE(M2278,"_","!",R2278)</f>
        <v>FTL||Supplier_354||Plant_4||FTL_RO-DE_W!1500</v>
      </c>
    </row>
    <row r="2279" customFormat="false" ht="12.8" hidden="true" customHeight="false" outlineLevel="0" collapsed="false">
      <c r="A2279" s="0" t="s">
        <v>2523</v>
      </c>
      <c r="B2279" s="0" t="s">
        <v>2493</v>
      </c>
      <c r="C2279" s="0" t="s">
        <v>2534</v>
      </c>
      <c r="D2279" s="0" t="n">
        <v>3</v>
      </c>
      <c r="E2279" s="4" t="str">
        <f aca="false">+LEFT(RIGHT(M2279,P2279-N2279+1),O2279-N2279)</f>
        <v>RO</v>
      </c>
      <c r="F2279" s="4" t="str">
        <f aca="false">+RIGHT(LEFT(M2279,S2279-1),S2279-O2279-1)</f>
        <v>DE_W</v>
      </c>
      <c r="G2279" s="4" t="n">
        <f aca="false">+D2279*VLOOKUP(C2279,[1]commodities!A$1:H$1048576,2,0)</f>
        <v>14.01</v>
      </c>
      <c r="H2279" s="4" t="n">
        <f aca="false">+$D2279*VLOOKUP(C2279,[1]commodities!A$1:H$1048576,3,0)</f>
        <v>1.152</v>
      </c>
      <c r="I2279" s="4" t="n">
        <f aca="false">+G2279/K2279</f>
        <v>14.01</v>
      </c>
      <c r="J2279" s="4" t="n">
        <f aca="false">+H2279/K2279</f>
        <v>1.152</v>
      </c>
      <c r="K2279" s="4" t="n">
        <f aca="false">+ROUNDUP(MAX(G2279/12000,H2279/51,1),0)</f>
        <v>1</v>
      </c>
      <c r="L2279" s="4" t="n">
        <f aca="false">+RANDBETWEEN(1,5)</f>
        <v>4</v>
      </c>
      <c r="M2279" s="4" t="str">
        <f aca="false">+VLOOKUP(A2279&amp;B2279,[1]country_org_des!$A$1:$E$1048576,5,0)</f>
        <v>FTL||Supplier_354||Plant_4||FTL_RO-DE_W_1500</v>
      </c>
      <c r="N2279" s="4" t="n">
        <f aca="false">+FIND("FTL",M2279,2)+4</f>
        <v>33</v>
      </c>
      <c r="O2279" s="0" t="n">
        <f aca="false">+FIND("-",M2279)</f>
        <v>35</v>
      </c>
      <c r="P2279" s="0" t="n">
        <f aca="false">+LEN(M2279)</f>
        <v>44</v>
      </c>
      <c r="Q2279" s="0" t="str">
        <f aca="false">+RIGHT(M2279,P2279-O2279)</f>
        <v>DE_W_1500</v>
      </c>
      <c r="R2279" s="0" t="n">
        <f aca="false">+LEN(M2279)-LEN(SUBSTITUTE(M2279,"_",""))</f>
        <v>5</v>
      </c>
      <c r="S2279" s="0" t="n">
        <f aca="false">+FIND("!",T2279)</f>
        <v>40</v>
      </c>
      <c r="T2279" s="0" t="str">
        <f aca="false">+SUBSTITUTE(M2279,"_","!",R2279)</f>
        <v>FTL||Supplier_354||Plant_4||FTL_RO-DE_W!1500</v>
      </c>
    </row>
    <row r="2280" customFormat="false" ht="12.8" hidden="true" customHeight="false" outlineLevel="0" collapsed="false">
      <c r="A2280" s="0" t="s">
        <v>2523</v>
      </c>
      <c r="B2280" s="0" t="s">
        <v>2493</v>
      </c>
      <c r="C2280" s="0" t="s">
        <v>2535</v>
      </c>
      <c r="D2280" s="0" t="n">
        <v>36</v>
      </c>
      <c r="E2280" s="4" t="str">
        <f aca="false">+LEFT(RIGHT(M2280,P2280-N2280+1),O2280-N2280)</f>
        <v>RO</v>
      </c>
      <c r="F2280" s="4" t="str">
        <f aca="false">+RIGHT(LEFT(M2280,S2280-1),S2280-O2280-1)</f>
        <v>DE_W</v>
      </c>
      <c r="G2280" s="4" t="n">
        <f aca="false">+D2280*VLOOKUP(C2280,[1]commodities!A$1:H$1048576,2,0)</f>
        <v>169.2</v>
      </c>
      <c r="H2280" s="4" t="n">
        <f aca="false">+$D2280*VLOOKUP(C2280,[1]commodities!A$1:H$1048576,3,0)</f>
        <v>13.824</v>
      </c>
      <c r="I2280" s="4" t="n">
        <f aca="false">+G2280/K2280</f>
        <v>169.2</v>
      </c>
      <c r="J2280" s="4" t="n">
        <f aca="false">+H2280/K2280</f>
        <v>13.824</v>
      </c>
      <c r="K2280" s="4" t="n">
        <f aca="false">+ROUNDUP(MAX(G2280/12000,H2280/51,1),0)</f>
        <v>1</v>
      </c>
      <c r="L2280" s="4" t="n">
        <f aca="false">+RANDBETWEEN(1,5)</f>
        <v>1</v>
      </c>
      <c r="M2280" s="4" t="str">
        <f aca="false">+VLOOKUP(A2280&amp;B2280,[1]country_org_des!$A$1:$E$1048576,5,0)</f>
        <v>FTL||Supplier_354||Plant_4||FTL_RO-DE_W_1500</v>
      </c>
      <c r="N2280" s="4" t="n">
        <f aca="false">+FIND("FTL",M2280,2)+4</f>
        <v>33</v>
      </c>
      <c r="O2280" s="0" t="n">
        <f aca="false">+FIND("-",M2280)</f>
        <v>35</v>
      </c>
      <c r="P2280" s="0" t="n">
        <f aca="false">+LEN(M2280)</f>
        <v>44</v>
      </c>
      <c r="Q2280" s="0" t="str">
        <f aca="false">+RIGHT(M2280,P2280-O2280)</f>
        <v>DE_W_1500</v>
      </c>
      <c r="R2280" s="0" t="n">
        <f aca="false">+LEN(M2280)-LEN(SUBSTITUTE(M2280,"_",""))</f>
        <v>5</v>
      </c>
      <c r="S2280" s="0" t="n">
        <f aca="false">+FIND("!",T2280)</f>
        <v>40</v>
      </c>
      <c r="T2280" s="0" t="str">
        <f aca="false">+SUBSTITUTE(M2280,"_","!",R2280)</f>
        <v>FTL||Supplier_354||Plant_4||FTL_RO-DE_W!1500</v>
      </c>
    </row>
    <row r="2281" customFormat="false" ht="12.8" hidden="true" customHeight="false" outlineLevel="0" collapsed="false">
      <c r="A2281" s="0" t="s">
        <v>2523</v>
      </c>
      <c r="B2281" s="0" t="s">
        <v>2493</v>
      </c>
      <c r="C2281" s="0" t="s">
        <v>2536</v>
      </c>
      <c r="D2281" s="0" t="n">
        <v>3</v>
      </c>
      <c r="E2281" s="4" t="str">
        <f aca="false">+LEFT(RIGHT(M2281,P2281-N2281+1),O2281-N2281)</f>
        <v>RO</v>
      </c>
      <c r="F2281" s="4" t="str">
        <f aca="false">+RIGHT(LEFT(M2281,S2281-1),S2281-O2281-1)</f>
        <v>DE_W</v>
      </c>
      <c r="G2281" s="4" t="n">
        <f aca="false">+D2281*VLOOKUP(C2281,[1]commodities!A$1:H$1048576,2,0)</f>
        <v>14.1</v>
      </c>
      <c r="H2281" s="4" t="n">
        <f aca="false">+$D2281*VLOOKUP(C2281,[1]commodities!A$1:H$1048576,3,0)</f>
        <v>1.152</v>
      </c>
      <c r="I2281" s="4" t="n">
        <f aca="false">+G2281/K2281</f>
        <v>14.1</v>
      </c>
      <c r="J2281" s="4" t="n">
        <f aca="false">+H2281/K2281</f>
        <v>1.152</v>
      </c>
      <c r="K2281" s="4" t="n">
        <f aca="false">+ROUNDUP(MAX(G2281/12000,H2281/51,1),0)</f>
        <v>1</v>
      </c>
      <c r="L2281" s="4" t="n">
        <f aca="false">+RANDBETWEEN(1,5)</f>
        <v>1</v>
      </c>
      <c r="M2281" s="4" t="str">
        <f aca="false">+VLOOKUP(A2281&amp;B2281,[1]country_org_des!$A$1:$E$1048576,5,0)</f>
        <v>FTL||Supplier_354||Plant_4||FTL_RO-DE_W_1500</v>
      </c>
      <c r="N2281" s="4" t="n">
        <f aca="false">+FIND("FTL",M2281,2)+4</f>
        <v>33</v>
      </c>
      <c r="O2281" s="0" t="n">
        <f aca="false">+FIND("-",M2281)</f>
        <v>35</v>
      </c>
      <c r="P2281" s="0" t="n">
        <f aca="false">+LEN(M2281)</f>
        <v>44</v>
      </c>
      <c r="Q2281" s="0" t="str">
        <f aca="false">+RIGHT(M2281,P2281-O2281)</f>
        <v>DE_W_1500</v>
      </c>
      <c r="R2281" s="0" t="n">
        <f aca="false">+LEN(M2281)-LEN(SUBSTITUTE(M2281,"_",""))</f>
        <v>5</v>
      </c>
      <c r="S2281" s="0" t="n">
        <f aca="false">+FIND("!",T2281)</f>
        <v>40</v>
      </c>
      <c r="T2281" s="0" t="str">
        <f aca="false">+SUBSTITUTE(M2281,"_","!",R2281)</f>
        <v>FTL||Supplier_354||Plant_4||FTL_RO-DE_W!1500</v>
      </c>
    </row>
    <row r="2282" customFormat="false" ht="12.8" hidden="true" customHeight="false" outlineLevel="0" collapsed="false">
      <c r="A2282" s="0" t="s">
        <v>2523</v>
      </c>
      <c r="B2282" s="0" t="s">
        <v>2493</v>
      </c>
      <c r="C2282" s="0" t="s">
        <v>2537</v>
      </c>
      <c r="D2282" s="0" t="n">
        <v>6</v>
      </c>
      <c r="E2282" s="4" t="str">
        <f aca="false">+LEFT(RIGHT(M2282,P2282-N2282+1),O2282-N2282)</f>
        <v>RO</v>
      </c>
      <c r="F2282" s="4" t="str">
        <f aca="false">+RIGHT(LEFT(M2282,S2282-1),S2282-O2282-1)</f>
        <v>DE_W</v>
      </c>
      <c r="G2282" s="4" t="n">
        <f aca="false">+D2282*VLOOKUP(C2282,[1]commodities!A$1:H$1048576,2,0)</f>
        <v>45.3</v>
      </c>
      <c r="H2282" s="4" t="n">
        <f aca="false">+$D2282*VLOOKUP(C2282,[1]commodities!A$1:H$1048576,3,0)</f>
        <v>4.284</v>
      </c>
      <c r="I2282" s="4" t="n">
        <f aca="false">+G2282/K2282</f>
        <v>45.3</v>
      </c>
      <c r="J2282" s="4" t="n">
        <f aca="false">+H2282/K2282</f>
        <v>4.284</v>
      </c>
      <c r="K2282" s="4" t="n">
        <f aca="false">+ROUNDUP(MAX(G2282/12000,H2282/51,1),0)</f>
        <v>1</v>
      </c>
      <c r="L2282" s="4" t="n">
        <f aca="false">+RANDBETWEEN(1,5)</f>
        <v>3</v>
      </c>
      <c r="M2282" s="4" t="str">
        <f aca="false">+VLOOKUP(A2282&amp;B2282,[1]country_org_des!$A$1:$E$1048576,5,0)</f>
        <v>FTL||Supplier_354||Plant_4||FTL_RO-DE_W_1500</v>
      </c>
      <c r="N2282" s="4" t="n">
        <f aca="false">+FIND("FTL",M2282,2)+4</f>
        <v>33</v>
      </c>
      <c r="O2282" s="0" t="n">
        <f aca="false">+FIND("-",M2282)</f>
        <v>35</v>
      </c>
      <c r="P2282" s="0" t="n">
        <f aca="false">+LEN(M2282)</f>
        <v>44</v>
      </c>
      <c r="Q2282" s="0" t="str">
        <f aca="false">+RIGHT(M2282,P2282-O2282)</f>
        <v>DE_W_1500</v>
      </c>
      <c r="R2282" s="0" t="n">
        <f aca="false">+LEN(M2282)-LEN(SUBSTITUTE(M2282,"_",""))</f>
        <v>5</v>
      </c>
      <c r="S2282" s="0" t="n">
        <f aca="false">+FIND("!",T2282)</f>
        <v>40</v>
      </c>
      <c r="T2282" s="0" t="str">
        <f aca="false">+SUBSTITUTE(M2282,"_","!",R2282)</f>
        <v>FTL||Supplier_354||Plant_4||FTL_RO-DE_W!1500</v>
      </c>
    </row>
    <row r="2283" customFormat="false" ht="12.8" hidden="true" customHeight="false" outlineLevel="0" collapsed="false">
      <c r="A2283" s="0" t="s">
        <v>2523</v>
      </c>
      <c r="B2283" s="0" t="s">
        <v>2493</v>
      </c>
      <c r="C2283" s="0" t="s">
        <v>2538</v>
      </c>
      <c r="D2283" s="0" t="n">
        <v>24</v>
      </c>
      <c r="E2283" s="4" t="str">
        <f aca="false">+LEFT(RIGHT(M2283,P2283-N2283+1),O2283-N2283)</f>
        <v>RO</v>
      </c>
      <c r="F2283" s="4" t="str">
        <f aca="false">+RIGHT(LEFT(M2283,S2283-1),S2283-O2283-1)</f>
        <v>DE_W</v>
      </c>
      <c r="G2283" s="4" t="n">
        <f aca="false">+D2283*VLOOKUP(C2283,[1]commodities!A$1:H$1048576,2,0)</f>
        <v>112.8</v>
      </c>
      <c r="H2283" s="4" t="n">
        <f aca="false">+$D2283*VLOOKUP(C2283,[1]commodities!A$1:H$1048576,3,0)</f>
        <v>9.216</v>
      </c>
      <c r="I2283" s="4" t="n">
        <f aca="false">+G2283/K2283</f>
        <v>112.8</v>
      </c>
      <c r="J2283" s="4" t="n">
        <f aca="false">+H2283/K2283</f>
        <v>9.216</v>
      </c>
      <c r="K2283" s="4" t="n">
        <f aca="false">+ROUNDUP(MAX(G2283/12000,H2283/51,1),0)</f>
        <v>1</v>
      </c>
      <c r="L2283" s="4" t="n">
        <f aca="false">+RANDBETWEEN(1,5)</f>
        <v>4</v>
      </c>
      <c r="M2283" s="4" t="str">
        <f aca="false">+VLOOKUP(A2283&amp;B2283,[1]country_org_des!$A$1:$E$1048576,5,0)</f>
        <v>FTL||Supplier_354||Plant_4||FTL_RO-DE_W_1500</v>
      </c>
      <c r="N2283" s="4" t="n">
        <f aca="false">+FIND("FTL",M2283,2)+4</f>
        <v>33</v>
      </c>
      <c r="O2283" s="0" t="n">
        <f aca="false">+FIND("-",M2283)</f>
        <v>35</v>
      </c>
      <c r="P2283" s="0" t="n">
        <f aca="false">+LEN(M2283)</f>
        <v>44</v>
      </c>
      <c r="Q2283" s="0" t="str">
        <f aca="false">+RIGHT(M2283,P2283-O2283)</f>
        <v>DE_W_1500</v>
      </c>
      <c r="R2283" s="0" t="n">
        <f aca="false">+LEN(M2283)-LEN(SUBSTITUTE(M2283,"_",""))</f>
        <v>5</v>
      </c>
      <c r="S2283" s="0" t="n">
        <f aca="false">+FIND("!",T2283)</f>
        <v>40</v>
      </c>
      <c r="T2283" s="0" t="str">
        <f aca="false">+SUBSTITUTE(M2283,"_","!",R2283)</f>
        <v>FTL||Supplier_354||Plant_4||FTL_RO-DE_W!1500</v>
      </c>
    </row>
    <row r="2284" customFormat="false" ht="12.8" hidden="true" customHeight="false" outlineLevel="0" collapsed="false">
      <c r="A2284" s="0" t="s">
        <v>2523</v>
      </c>
      <c r="B2284" s="0" t="s">
        <v>2493</v>
      </c>
      <c r="C2284" s="0" t="s">
        <v>2539</v>
      </c>
      <c r="D2284" s="0" t="n">
        <v>22</v>
      </c>
      <c r="E2284" s="4" t="str">
        <f aca="false">+LEFT(RIGHT(M2284,P2284-N2284+1),O2284-N2284)</f>
        <v>RO</v>
      </c>
      <c r="F2284" s="4" t="str">
        <f aca="false">+RIGHT(LEFT(M2284,S2284-1),S2284-O2284-1)</f>
        <v>DE_W</v>
      </c>
      <c r="G2284" s="4" t="n">
        <f aca="false">+D2284*VLOOKUP(C2284,[1]commodities!A$1:H$1048576,2,0)</f>
        <v>103.4</v>
      </c>
      <c r="H2284" s="4" t="n">
        <f aca="false">+$D2284*VLOOKUP(C2284,[1]commodities!A$1:H$1048576,3,0)</f>
        <v>8.448</v>
      </c>
      <c r="I2284" s="4" t="n">
        <f aca="false">+G2284/K2284</f>
        <v>103.4</v>
      </c>
      <c r="J2284" s="4" t="n">
        <f aca="false">+H2284/K2284</f>
        <v>8.448</v>
      </c>
      <c r="K2284" s="4" t="n">
        <f aca="false">+ROUNDUP(MAX(G2284/12000,H2284/51,1),0)</f>
        <v>1</v>
      </c>
      <c r="L2284" s="4" t="n">
        <f aca="false">+RANDBETWEEN(1,5)</f>
        <v>1</v>
      </c>
      <c r="M2284" s="4" t="str">
        <f aca="false">+VLOOKUP(A2284&amp;B2284,[1]country_org_des!$A$1:$E$1048576,5,0)</f>
        <v>FTL||Supplier_354||Plant_4||FTL_RO-DE_W_1500</v>
      </c>
      <c r="N2284" s="4" t="n">
        <f aca="false">+FIND("FTL",M2284,2)+4</f>
        <v>33</v>
      </c>
      <c r="O2284" s="0" t="n">
        <f aca="false">+FIND("-",M2284)</f>
        <v>35</v>
      </c>
      <c r="P2284" s="0" t="n">
        <f aca="false">+LEN(M2284)</f>
        <v>44</v>
      </c>
      <c r="Q2284" s="0" t="str">
        <f aca="false">+RIGHT(M2284,P2284-O2284)</f>
        <v>DE_W_1500</v>
      </c>
      <c r="R2284" s="0" t="n">
        <f aca="false">+LEN(M2284)-LEN(SUBSTITUTE(M2284,"_",""))</f>
        <v>5</v>
      </c>
      <c r="S2284" s="0" t="n">
        <f aca="false">+FIND("!",T2284)</f>
        <v>40</v>
      </c>
      <c r="T2284" s="0" t="str">
        <f aca="false">+SUBSTITUTE(M2284,"_","!",R2284)</f>
        <v>FTL||Supplier_354||Plant_4||FTL_RO-DE_W!1500</v>
      </c>
    </row>
    <row r="2285" customFormat="false" ht="12.8" hidden="true" customHeight="false" outlineLevel="0" collapsed="false">
      <c r="A2285" s="0" t="s">
        <v>2523</v>
      </c>
      <c r="B2285" s="0" t="s">
        <v>2493</v>
      </c>
      <c r="C2285" s="0" t="s">
        <v>2540</v>
      </c>
      <c r="D2285" s="0" t="n">
        <v>2</v>
      </c>
      <c r="E2285" s="4" t="str">
        <f aca="false">+LEFT(RIGHT(M2285,P2285-N2285+1),O2285-N2285)</f>
        <v>RO</v>
      </c>
      <c r="F2285" s="4" t="str">
        <f aca="false">+RIGHT(LEFT(M2285,S2285-1),S2285-O2285-1)</f>
        <v>DE_W</v>
      </c>
      <c r="G2285" s="4" t="n">
        <f aca="false">+D2285*VLOOKUP(C2285,[1]commodities!A$1:H$1048576,2,0)</f>
        <v>9.34</v>
      </c>
      <c r="H2285" s="4" t="n">
        <f aca="false">+$D2285*VLOOKUP(C2285,[1]commodities!A$1:H$1048576,3,0)</f>
        <v>0.768</v>
      </c>
      <c r="I2285" s="4" t="n">
        <f aca="false">+G2285/K2285</f>
        <v>9.34</v>
      </c>
      <c r="J2285" s="4" t="n">
        <f aca="false">+H2285/K2285</f>
        <v>0.768</v>
      </c>
      <c r="K2285" s="4" t="n">
        <f aca="false">+ROUNDUP(MAX(G2285/12000,H2285/51,1),0)</f>
        <v>1</v>
      </c>
      <c r="L2285" s="4" t="n">
        <f aca="false">+RANDBETWEEN(1,5)</f>
        <v>3</v>
      </c>
      <c r="M2285" s="4" t="str">
        <f aca="false">+VLOOKUP(A2285&amp;B2285,[1]country_org_des!$A$1:$E$1048576,5,0)</f>
        <v>FTL||Supplier_354||Plant_4||FTL_RO-DE_W_1500</v>
      </c>
      <c r="N2285" s="4" t="n">
        <f aca="false">+FIND("FTL",M2285,2)+4</f>
        <v>33</v>
      </c>
      <c r="O2285" s="0" t="n">
        <f aca="false">+FIND("-",M2285)</f>
        <v>35</v>
      </c>
      <c r="P2285" s="0" t="n">
        <f aca="false">+LEN(M2285)</f>
        <v>44</v>
      </c>
      <c r="Q2285" s="0" t="str">
        <f aca="false">+RIGHT(M2285,P2285-O2285)</f>
        <v>DE_W_1500</v>
      </c>
      <c r="R2285" s="0" t="n">
        <f aca="false">+LEN(M2285)-LEN(SUBSTITUTE(M2285,"_",""))</f>
        <v>5</v>
      </c>
      <c r="S2285" s="0" t="n">
        <f aca="false">+FIND("!",T2285)</f>
        <v>40</v>
      </c>
      <c r="T2285" s="0" t="str">
        <f aca="false">+SUBSTITUTE(M2285,"_","!",R2285)</f>
        <v>FTL||Supplier_354||Plant_4||FTL_RO-DE_W!1500</v>
      </c>
    </row>
    <row r="2286" customFormat="false" ht="12.8" hidden="true" customHeight="false" outlineLevel="0" collapsed="false">
      <c r="A2286" s="0" t="s">
        <v>2523</v>
      </c>
      <c r="B2286" s="0" t="s">
        <v>2493</v>
      </c>
      <c r="C2286" s="0" t="s">
        <v>2541</v>
      </c>
      <c r="D2286" s="0" t="n">
        <v>5</v>
      </c>
      <c r="E2286" s="4" t="str">
        <f aca="false">+LEFT(RIGHT(M2286,P2286-N2286+1),O2286-N2286)</f>
        <v>RO</v>
      </c>
      <c r="F2286" s="4" t="str">
        <f aca="false">+RIGHT(LEFT(M2286,S2286-1),S2286-O2286-1)</f>
        <v>DE_W</v>
      </c>
      <c r="G2286" s="4" t="n">
        <f aca="false">+D2286*VLOOKUP(C2286,[1]commodities!A$1:H$1048576,2,0)</f>
        <v>23.35</v>
      </c>
      <c r="H2286" s="4" t="n">
        <f aca="false">+$D2286*VLOOKUP(C2286,[1]commodities!A$1:H$1048576,3,0)</f>
        <v>1.92</v>
      </c>
      <c r="I2286" s="4" t="n">
        <f aca="false">+G2286/K2286</f>
        <v>23.35</v>
      </c>
      <c r="J2286" s="4" t="n">
        <f aca="false">+H2286/K2286</f>
        <v>1.92</v>
      </c>
      <c r="K2286" s="4" t="n">
        <f aca="false">+ROUNDUP(MAX(G2286/12000,H2286/51,1),0)</f>
        <v>1</v>
      </c>
      <c r="L2286" s="4" t="n">
        <f aca="false">+RANDBETWEEN(1,5)</f>
        <v>3</v>
      </c>
      <c r="M2286" s="4" t="str">
        <f aca="false">+VLOOKUP(A2286&amp;B2286,[1]country_org_des!$A$1:$E$1048576,5,0)</f>
        <v>FTL||Supplier_354||Plant_4||FTL_RO-DE_W_1500</v>
      </c>
      <c r="N2286" s="4" t="n">
        <f aca="false">+FIND("FTL",M2286,2)+4</f>
        <v>33</v>
      </c>
      <c r="O2286" s="0" t="n">
        <f aca="false">+FIND("-",M2286)</f>
        <v>35</v>
      </c>
      <c r="P2286" s="0" t="n">
        <f aca="false">+LEN(M2286)</f>
        <v>44</v>
      </c>
      <c r="Q2286" s="0" t="str">
        <f aca="false">+RIGHT(M2286,P2286-O2286)</f>
        <v>DE_W_1500</v>
      </c>
      <c r="R2286" s="0" t="n">
        <f aca="false">+LEN(M2286)-LEN(SUBSTITUTE(M2286,"_",""))</f>
        <v>5</v>
      </c>
      <c r="S2286" s="0" t="n">
        <f aca="false">+FIND("!",T2286)</f>
        <v>40</v>
      </c>
      <c r="T2286" s="0" t="str">
        <f aca="false">+SUBSTITUTE(M2286,"_","!",R2286)</f>
        <v>FTL||Supplier_354||Plant_4||FTL_RO-DE_W!1500</v>
      </c>
    </row>
    <row r="2287" customFormat="false" ht="12.8" hidden="true" customHeight="false" outlineLevel="0" collapsed="false">
      <c r="A2287" s="0" t="s">
        <v>2523</v>
      </c>
      <c r="B2287" s="0" t="s">
        <v>2493</v>
      </c>
      <c r="C2287" s="0" t="s">
        <v>2542</v>
      </c>
      <c r="D2287" s="0" t="n">
        <v>1</v>
      </c>
      <c r="E2287" s="4" t="str">
        <f aca="false">+LEFT(RIGHT(M2287,P2287-N2287+1),O2287-N2287)</f>
        <v>RO</v>
      </c>
      <c r="F2287" s="4" t="str">
        <f aca="false">+RIGHT(LEFT(M2287,S2287-1),S2287-O2287-1)</f>
        <v>DE_W</v>
      </c>
      <c r="G2287" s="4" t="n">
        <f aca="false">+D2287*VLOOKUP(C2287,[1]commodities!A$1:H$1048576,2,0)</f>
        <v>4.7</v>
      </c>
      <c r="H2287" s="4" t="n">
        <f aca="false">+$D2287*VLOOKUP(C2287,[1]commodities!A$1:H$1048576,3,0)</f>
        <v>0.384</v>
      </c>
      <c r="I2287" s="4" t="n">
        <f aca="false">+G2287/K2287</f>
        <v>4.7</v>
      </c>
      <c r="J2287" s="4" t="n">
        <f aca="false">+H2287/K2287</f>
        <v>0.384</v>
      </c>
      <c r="K2287" s="4" t="n">
        <f aca="false">+ROUNDUP(MAX(G2287/12000,H2287/51,1),0)</f>
        <v>1</v>
      </c>
      <c r="L2287" s="4" t="n">
        <f aca="false">+RANDBETWEEN(1,5)</f>
        <v>5</v>
      </c>
      <c r="M2287" s="4" t="str">
        <f aca="false">+VLOOKUP(A2287&amp;B2287,[1]country_org_des!$A$1:$E$1048576,5,0)</f>
        <v>FTL||Supplier_354||Plant_4||FTL_RO-DE_W_1500</v>
      </c>
      <c r="N2287" s="4" t="n">
        <f aca="false">+FIND("FTL",M2287,2)+4</f>
        <v>33</v>
      </c>
      <c r="O2287" s="0" t="n">
        <f aca="false">+FIND("-",M2287)</f>
        <v>35</v>
      </c>
      <c r="P2287" s="0" t="n">
        <f aca="false">+LEN(M2287)</f>
        <v>44</v>
      </c>
      <c r="Q2287" s="0" t="str">
        <f aca="false">+RIGHT(M2287,P2287-O2287)</f>
        <v>DE_W_1500</v>
      </c>
      <c r="R2287" s="0" t="n">
        <f aca="false">+LEN(M2287)-LEN(SUBSTITUTE(M2287,"_",""))</f>
        <v>5</v>
      </c>
      <c r="S2287" s="0" t="n">
        <f aca="false">+FIND("!",T2287)</f>
        <v>40</v>
      </c>
      <c r="T2287" s="0" t="str">
        <f aca="false">+SUBSTITUTE(M2287,"_","!",R2287)</f>
        <v>FTL||Supplier_354||Plant_4||FTL_RO-DE_W!1500</v>
      </c>
    </row>
    <row r="2288" customFormat="false" ht="12.8" hidden="true" customHeight="false" outlineLevel="0" collapsed="false">
      <c r="A2288" s="0" t="s">
        <v>2523</v>
      </c>
      <c r="B2288" s="0" t="s">
        <v>2493</v>
      </c>
      <c r="C2288" s="0" t="s">
        <v>2543</v>
      </c>
      <c r="D2288" s="0" t="n">
        <v>6</v>
      </c>
      <c r="E2288" s="4" t="str">
        <f aca="false">+LEFT(RIGHT(M2288,P2288-N2288+1),O2288-N2288)</f>
        <v>RO</v>
      </c>
      <c r="F2288" s="4" t="str">
        <f aca="false">+RIGHT(LEFT(M2288,S2288-1),S2288-O2288-1)</f>
        <v>DE_W</v>
      </c>
      <c r="G2288" s="4" t="n">
        <f aca="false">+D2288*VLOOKUP(C2288,[1]commodities!A$1:H$1048576,2,0)</f>
        <v>28.02</v>
      </c>
      <c r="H2288" s="4" t="n">
        <f aca="false">+$D2288*VLOOKUP(C2288,[1]commodities!A$1:H$1048576,3,0)</f>
        <v>2.304</v>
      </c>
      <c r="I2288" s="4" t="n">
        <f aca="false">+G2288/K2288</f>
        <v>28.02</v>
      </c>
      <c r="J2288" s="4" t="n">
        <f aca="false">+H2288/K2288</f>
        <v>2.304</v>
      </c>
      <c r="K2288" s="4" t="n">
        <f aca="false">+ROUNDUP(MAX(G2288/12000,H2288/51,1),0)</f>
        <v>1</v>
      </c>
      <c r="L2288" s="4" t="n">
        <f aca="false">+RANDBETWEEN(1,5)</f>
        <v>1</v>
      </c>
      <c r="M2288" s="4" t="str">
        <f aca="false">+VLOOKUP(A2288&amp;B2288,[1]country_org_des!$A$1:$E$1048576,5,0)</f>
        <v>FTL||Supplier_354||Plant_4||FTL_RO-DE_W_1500</v>
      </c>
      <c r="N2288" s="4" t="n">
        <f aca="false">+FIND("FTL",M2288,2)+4</f>
        <v>33</v>
      </c>
      <c r="O2288" s="0" t="n">
        <f aca="false">+FIND("-",M2288)</f>
        <v>35</v>
      </c>
      <c r="P2288" s="0" t="n">
        <f aca="false">+LEN(M2288)</f>
        <v>44</v>
      </c>
      <c r="Q2288" s="0" t="str">
        <f aca="false">+RIGHT(M2288,P2288-O2288)</f>
        <v>DE_W_1500</v>
      </c>
      <c r="R2288" s="0" t="n">
        <f aca="false">+LEN(M2288)-LEN(SUBSTITUTE(M2288,"_",""))</f>
        <v>5</v>
      </c>
      <c r="S2288" s="0" t="n">
        <f aca="false">+FIND("!",T2288)</f>
        <v>40</v>
      </c>
      <c r="T2288" s="0" t="str">
        <f aca="false">+SUBSTITUTE(M2288,"_","!",R2288)</f>
        <v>FTL||Supplier_354||Plant_4||FTL_RO-DE_W!1500</v>
      </c>
    </row>
    <row r="2289" customFormat="false" ht="12.8" hidden="true" customHeight="false" outlineLevel="0" collapsed="false">
      <c r="A2289" s="0" t="s">
        <v>2544</v>
      </c>
      <c r="B2289" s="0" t="s">
        <v>2493</v>
      </c>
      <c r="C2289" s="0" t="s">
        <v>2545</v>
      </c>
      <c r="D2289" s="0" t="n">
        <v>1536</v>
      </c>
      <c r="E2289" s="4" t="str">
        <f aca="false">+LEFT(RIGHT(M2289,P2289-N2289+1),O2289-N2289)</f>
        <v>DE_W</v>
      </c>
      <c r="F2289" s="4" t="str">
        <f aca="false">+RIGHT(LEFT(M2289,S2289-1),S2289-O2289-1)</f>
        <v>DE_W</v>
      </c>
      <c r="G2289" s="4" t="n">
        <f aca="false">+D2289*VLOOKUP(C2289,[1]commodities!A$1:H$1048576,2,0)</f>
        <v>192.5632000512</v>
      </c>
      <c r="H2289" s="4" t="n">
        <f aca="false">+$D2289*VLOOKUP(C2289,[1]commodities!A$1:H$1048576,3,0)</f>
        <v>0.9216</v>
      </c>
      <c r="I2289" s="4" t="n">
        <f aca="false">+G2289/K2289</f>
        <v>192.5632000512</v>
      </c>
      <c r="J2289" s="4" t="n">
        <f aca="false">+H2289/K2289</f>
        <v>0.9216</v>
      </c>
      <c r="K2289" s="4" t="n">
        <f aca="false">+ROUNDUP(MAX(G2289/12000,H2289/51,1),0)</f>
        <v>1</v>
      </c>
      <c r="L2289" s="4" t="n">
        <f aca="false">+RANDBETWEEN(1,5)</f>
        <v>1</v>
      </c>
      <c r="M2289" s="4" t="str">
        <f aca="false">+VLOOKUP(A2289&amp;B2289,[1]country_org_des!$A$1:$E$1048576,5,0)</f>
        <v>FTL||Supplier_97||Plant_4||FTL_DE_W-DE_W_250</v>
      </c>
      <c r="N2289" s="4" t="n">
        <f aca="false">+FIND("FTL",M2289,2)+4</f>
        <v>32</v>
      </c>
      <c r="O2289" s="0" t="n">
        <f aca="false">+FIND("-",M2289)</f>
        <v>36</v>
      </c>
      <c r="P2289" s="0" t="n">
        <f aca="false">+LEN(M2289)</f>
        <v>44</v>
      </c>
      <c r="Q2289" s="0" t="str">
        <f aca="false">+RIGHT(M2289,P2289-O2289)</f>
        <v>DE_W_250</v>
      </c>
      <c r="R2289" s="0" t="n">
        <f aca="false">+LEN(M2289)-LEN(SUBSTITUTE(M2289,"_",""))</f>
        <v>6</v>
      </c>
      <c r="S2289" s="0" t="n">
        <f aca="false">+FIND("!",T2289)</f>
        <v>41</v>
      </c>
      <c r="T2289" s="0" t="str">
        <f aca="false">+SUBSTITUTE(M2289,"_","!",R2289)</f>
        <v>FTL||Supplier_97||Plant_4||FTL_DE_W-DE_W!250</v>
      </c>
    </row>
    <row r="2290" customFormat="false" ht="12.8" hidden="true" customHeight="false" outlineLevel="0" collapsed="false">
      <c r="A2290" s="0" t="s">
        <v>627</v>
      </c>
      <c r="B2290" s="0" t="s">
        <v>2493</v>
      </c>
      <c r="C2290" s="0" t="s">
        <v>2546</v>
      </c>
      <c r="D2290" s="0" t="n">
        <v>15000</v>
      </c>
      <c r="E2290" s="4" t="str">
        <f aca="false">+LEFT(RIGHT(M2290,P2290-N2290+1),O2290-N2290)</f>
        <v>DE_W</v>
      </c>
      <c r="F2290" s="4" t="str">
        <f aca="false">+RIGHT(LEFT(M2290,S2290-1),S2290-O2290-1)</f>
        <v>DE_W</v>
      </c>
      <c r="G2290" s="4" t="n">
        <f aca="false">+D2290*VLOOKUP(C2290,[1]commodities!A$1:H$1048576,2,0)</f>
        <v>17.25</v>
      </c>
      <c r="H2290" s="4" t="n">
        <f aca="false">+$D2290*VLOOKUP(C2290,[1]commodities!A$1:H$1048576,3,0)</f>
        <v>0.384</v>
      </c>
      <c r="I2290" s="4" t="n">
        <f aca="false">+G2290/K2290</f>
        <v>17.25</v>
      </c>
      <c r="J2290" s="4" t="n">
        <f aca="false">+H2290/K2290</f>
        <v>0.384</v>
      </c>
      <c r="K2290" s="4" t="n">
        <f aca="false">+ROUNDUP(MAX(G2290/12000,H2290/51,1),0)</f>
        <v>1</v>
      </c>
      <c r="L2290" s="4" t="n">
        <f aca="false">+RANDBETWEEN(1,5)</f>
        <v>3</v>
      </c>
      <c r="M2290" s="4" t="str">
        <f aca="false">+VLOOKUP(A2290&amp;B2290,[1]country_org_des!$A$1:$E$1048576,5,0)</f>
        <v>FTL||Supplier_92||Plant_4||FTL_DE_W-DE_W_500</v>
      </c>
      <c r="N2290" s="4" t="n">
        <f aca="false">+FIND("FTL",M2290,2)+4</f>
        <v>32</v>
      </c>
      <c r="O2290" s="0" t="n">
        <f aca="false">+FIND("-",M2290)</f>
        <v>36</v>
      </c>
      <c r="P2290" s="0" t="n">
        <f aca="false">+LEN(M2290)</f>
        <v>44</v>
      </c>
      <c r="Q2290" s="0" t="str">
        <f aca="false">+RIGHT(M2290,P2290-O2290)</f>
        <v>DE_W_500</v>
      </c>
      <c r="R2290" s="0" t="n">
        <f aca="false">+LEN(M2290)-LEN(SUBSTITUTE(M2290,"_",""))</f>
        <v>6</v>
      </c>
      <c r="S2290" s="0" t="n">
        <f aca="false">+FIND("!",T2290)</f>
        <v>41</v>
      </c>
      <c r="T2290" s="0" t="str">
        <f aca="false">+SUBSTITUTE(M2290,"_","!",R2290)</f>
        <v>FTL||Supplier_92||Plant_4||FTL_DE_W-DE_W!500</v>
      </c>
    </row>
    <row r="2291" customFormat="false" ht="12.8" hidden="true" customHeight="false" outlineLevel="0" collapsed="false">
      <c r="A2291" s="0" t="s">
        <v>642</v>
      </c>
      <c r="B2291" s="0" t="s">
        <v>2493</v>
      </c>
      <c r="C2291" s="0" t="s">
        <v>2547</v>
      </c>
      <c r="D2291" s="0" t="n">
        <v>45</v>
      </c>
      <c r="E2291" s="4" t="str">
        <f aca="false">+LEFT(RIGHT(M2291,P2291-N2291+1),O2291-N2291)</f>
        <v>HU</v>
      </c>
      <c r="F2291" s="4" t="str">
        <f aca="false">+RIGHT(LEFT(M2291,S2291-1),S2291-O2291-1)</f>
        <v>DE_W</v>
      </c>
      <c r="G2291" s="4" t="n">
        <f aca="false">+D2291*VLOOKUP(C2291,[1]commodities!A$1:H$1048576,2,0)</f>
        <v>11.870000001</v>
      </c>
      <c r="H2291" s="4" t="n">
        <f aca="false">+$D2291*VLOOKUP(C2291,[1]commodities!A$1:H$1048576,3,0)</f>
        <v>0.0671999985</v>
      </c>
      <c r="I2291" s="4" t="n">
        <f aca="false">+G2291/K2291</f>
        <v>11.870000001</v>
      </c>
      <c r="J2291" s="4" t="n">
        <f aca="false">+H2291/K2291</f>
        <v>0.0671999985</v>
      </c>
      <c r="K2291" s="4" t="n">
        <f aca="false">+ROUNDUP(MAX(G2291/12000,H2291/51,1),0)</f>
        <v>1</v>
      </c>
      <c r="L2291" s="4" t="n">
        <f aca="false">+RANDBETWEEN(1,5)</f>
        <v>4</v>
      </c>
      <c r="M2291" s="4" t="str">
        <f aca="false">+VLOOKUP(A2291&amp;B2291,[1]country_org_des!$A$1:$E$1048576,5,0)</f>
        <v>FTL||Supplier_308||Plant_4||FTL_HU-DE_W_1000</v>
      </c>
      <c r="N2291" s="4" t="n">
        <f aca="false">+FIND("FTL",M2291,2)+4</f>
        <v>33</v>
      </c>
      <c r="O2291" s="0" t="n">
        <f aca="false">+FIND("-",M2291)</f>
        <v>35</v>
      </c>
      <c r="P2291" s="0" t="n">
        <f aca="false">+LEN(M2291)</f>
        <v>44</v>
      </c>
      <c r="Q2291" s="0" t="str">
        <f aca="false">+RIGHT(M2291,P2291-O2291)</f>
        <v>DE_W_1000</v>
      </c>
      <c r="R2291" s="0" t="n">
        <f aca="false">+LEN(M2291)-LEN(SUBSTITUTE(M2291,"_",""))</f>
        <v>5</v>
      </c>
      <c r="S2291" s="0" t="n">
        <f aca="false">+FIND("!",T2291)</f>
        <v>40</v>
      </c>
      <c r="T2291" s="0" t="str">
        <f aca="false">+SUBSTITUTE(M2291,"_","!",R2291)</f>
        <v>FTL||Supplier_308||Plant_4||FTL_HU-DE_W!1000</v>
      </c>
    </row>
    <row r="2292" customFormat="false" ht="12.8" hidden="true" customHeight="false" outlineLevel="0" collapsed="false">
      <c r="A2292" s="0" t="s">
        <v>642</v>
      </c>
      <c r="B2292" s="0" t="s">
        <v>2493</v>
      </c>
      <c r="C2292" s="0" t="s">
        <v>2548</v>
      </c>
      <c r="D2292" s="0" t="n">
        <v>960</v>
      </c>
      <c r="E2292" s="4" t="str">
        <f aca="false">+LEFT(RIGHT(M2292,P2292-N2292+1),O2292-N2292)</f>
        <v>HU</v>
      </c>
      <c r="F2292" s="4" t="str">
        <f aca="false">+RIGHT(LEFT(M2292,S2292-1),S2292-O2292-1)</f>
        <v>DE_W</v>
      </c>
      <c r="G2292" s="4" t="n">
        <f aca="false">+D2292*VLOOKUP(C2292,[1]commodities!A$1:H$1048576,2,0)</f>
        <v>222.24</v>
      </c>
      <c r="H2292" s="4" t="n">
        <f aca="false">+$D2292*VLOOKUP(C2292,[1]commodities!A$1:H$1048576,3,0)</f>
        <v>0.79035264</v>
      </c>
      <c r="I2292" s="4" t="n">
        <f aca="false">+G2292/K2292</f>
        <v>222.24</v>
      </c>
      <c r="J2292" s="4" t="n">
        <f aca="false">+H2292/K2292</f>
        <v>0.79035264</v>
      </c>
      <c r="K2292" s="4" t="n">
        <f aca="false">+ROUNDUP(MAX(G2292/12000,H2292/51,1),0)</f>
        <v>1</v>
      </c>
      <c r="L2292" s="4" t="n">
        <f aca="false">+RANDBETWEEN(1,5)</f>
        <v>3</v>
      </c>
      <c r="M2292" s="4" t="str">
        <f aca="false">+VLOOKUP(A2292&amp;B2292,[1]country_org_des!$A$1:$E$1048576,5,0)</f>
        <v>FTL||Supplier_308||Plant_4||FTL_HU-DE_W_1000</v>
      </c>
      <c r="N2292" s="4" t="n">
        <f aca="false">+FIND("FTL",M2292,2)+4</f>
        <v>33</v>
      </c>
      <c r="O2292" s="0" t="n">
        <f aca="false">+FIND("-",M2292)</f>
        <v>35</v>
      </c>
      <c r="P2292" s="0" t="n">
        <f aca="false">+LEN(M2292)</f>
        <v>44</v>
      </c>
      <c r="Q2292" s="0" t="str">
        <f aca="false">+RIGHT(M2292,P2292-O2292)</f>
        <v>DE_W_1000</v>
      </c>
      <c r="R2292" s="0" t="n">
        <f aca="false">+LEN(M2292)-LEN(SUBSTITUTE(M2292,"_",""))</f>
        <v>5</v>
      </c>
      <c r="S2292" s="0" t="n">
        <f aca="false">+FIND("!",T2292)</f>
        <v>40</v>
      </c>
      <c r="T2292" s="0" t="str">
        <f aca="false">+SUBSTITUTE(M2292,"_","!",R2292)</f>
        <v>FTL||Supplier_308||Plant_4||FTL_HU-DE_W!1000</v>
      </c>
    </row>
    <row r="2293" customFormat="false" ht="12.8" hidden="true" customHeight="false" outlineLevel="0" collapsed="false">
      <c r="A2293" s="0" t="s">
        <v>642</v>
      </c>
      <c r="B2293" s="0" t="s">
        <v>2493</v>
      </c>
      <c r="C2293" s="0" t="s">
        <v>2549</v>
      </c>
      <c r="D2293" s="0" t="n">
        <v>2</v>
      </c>
      <c r="E2293" s="4" t="str">
        <f aca="false">+LEFT(RIGHT(M2293,P2293-N2293+1),O2293-N2293)</f>
        <v>HU</v>
      </c>
      <c r="F2293" s="4" t="str">
        <f aca="false">+RIGHT(LEFT(M2293,S2293-1),S2293-O2293-1)</f>
        <v>DE_W</v>
      </c>
      <c r="G2293" s="4" t="n">
        <f aca="false">+D2293*VLOOKUP(C2293,[1]commodities!A$1:H$1048576,2,0)</f>
        <v>0.5755555556</v>
      </c>
      <c r="H2293" s="4" t="n">
        <f aca="false">+$D2293*VLOOKUP(C2293,[1]commodities!A$1:H$1048576,3,0)</f>
        <v>0.0029866666</v>
      </c>
      <c r="I2293" s="4" t="n">
        <f aca="false">+G2293/K2293</f>
        <v>0.5755555556</v>
      </c>
      <c r="J2293" s="4" t="n">
        <f aca="false">+H2293/K2293</f>
        <v>0.0029866666</v>
      </c>
      <c r="K2293" s="4" t="n">
        <f aca="false">+ROUNDUP(MAX(G2293/12000,H2293/51,1),0)</f>
        <v>1</v>
      </c>
      <c r="L2293" s="4" t="n">
        <f aca="false">+RANDBETWEEN(1,5)</f>
        <v>3</v>
      </c>
      <c r="M2293" s="4" t="str">
        <f aca="false">+VLOOKUP(A2293&amp;B2293,[1]country_org_des!$A$1:$E$1048576,5,0)</f>
        <v>FTL||Supplier_308||Plant_4||FTL_HU-DE_W_1000</v>
      </c>
      <c r="N2293" s="4" t="n">
        <f aca="false">+FIND("FTL",M2293,2)+4</f>
        <v>33</v>
      </c>
      <c r="O2293" s="0" t="n">
        <f aca="false">+FIND("-",M2293)</f>
        <v>35</v>
      </c>
      <c r="P2293" s="0" t="n">
        <f aca="false">+LEN(M2293)</f>
        <v>44</v>
      </c>
      <c r="Q2293" s="0" t="str">
        <f aca="false">+RIGHT(M2293,P2293-O2293)</f>
        <v>DE_W_1000</v>
      </c>
      <c r="R2293" s="0" t="n">
        <f aca="false">+LEN(M2293)-LEN(SUBSTITUTE(M2293,"_",""))</f>
        <v>5</v>
      </c>
      <c r="S2293" s="0" t="n">
        <f aca="false">+FIND("!",T2293)</f>
        <v>40</v>
      </c>
      <c r="T2293" s="0" t="str">
        <f aca="false">+SUBSTITUTE(M2293,"_","!",R2293)</f>
        <v>FTL||Supplier_308||Plant_4||FTL_HU-DE_W!1000</v>
      </c>
    </row>
    <row r="2294" customFormat="false" ht="12.8" hidden="true" customHeight="false" outlineLevel="0" collapsed="false">
      <c r="A2294" s="0" t="s">
        <v>642</v>
      </c>
      <c r="B2294" s="0" t="s">
        <v>2493</v>
      </c>
      <c r="C2294" s="0" t="s">
        <v>2550</v>
      </c>
      <c r="D2294" s="0" t="n">
        <v>160</v>
      </c>
      <c r="E2294" s="4" t="str">
        <f aca="false">+LEFT(RIGHT(M2294,P2294-N2294+1),O2294-N2294)</f>
        <v>HU</v>
      </c>
      <c r="F2294" s="4" t="str">
        <f aca="false">+RIGHT(LEFT(M2294,S2294-1),S2294-O2294-1)</f>
        <v>DE_W</v>
      </c>
      <c r="G2294" s="4" t="n">
        <f aca="false">+D2294*VLOOKUP(C2294,[1]commodities!A$1:H$1048576,2,0)</f>
        <v>37.04</v>
      </c>
      <c r="H2294" s="4" t="n">
        <f aca="false">+$D2294*VLOOKUP(C2294,[1]commodities!A$1:H$1048576,3,0)</f>
        <v>0.13172544</v>
      </c>
      <c r="I2294" s="4" t="n">
        <f aca="false">+G2294/K2294</f>
        <v>37.04</v>
      </c>
      <c r="J2294" s="4" t="n">
        <f aca="false">+H2294/K2294</f>
        <v>0.13172544</v>
      </c>
      <c r="K2294" s="4" t="n">
        <f aca="false">+ROUNDUP(MAX(G2294/12000,H2294/51,1),0)</f>
        <v>1</v>
      </c>
      <c r="L2294" s="4" t="n">
        <f aca="false">+RANDBETWEEN(1,5)</f>
        <v>2</v>
      </c>
      <c r="M2294" s="4" t="str">
        <f aca="false">+VLOOKUP(A2294&amp;B2294,[1]country_org_des!$A$1:$E$1048576,5,0)</f>
        <v>FTL||Supplier_308||Plant_4||FTL_HU-DE_W_1000</v>
      </c>
      <c r="N2294" s="4" t="n">
        <f aca="false">+FIND("FTL",M2294,2)+4</f>
        <v>33</v>
      </c>
      <c r="O2294" s="0" t="n">
        <f aca="false">+FIND("-",M2294)</f>
        <v>35</v>
      </c>
      <c r="P2294" s="0" t="n">
        <f aca="false">+LEN(M2294)</f>
        <v>44</v>
      </c>
      <c r="Q2294" s="0" t="str">
        <f aca="false">+RIGHT(M2294,P2294-O2294)</f>
        <v>DE_W_1000</v>
      </c>
      <c r="R2294" s="0" t="n">
        <f aca="false">+LEN(M2294)-LEN(SUBSTITUTE(M2294,"_",""))</f>
        <v>5</v>
      </c>
      <c r="S2294" s="0" t="n">
        <f aca="false">+FIND("!",T2294)</f>
        <v>40</v>
      </c>
      <c r="T2294" s="0" t="str">
        <f aca="false">+SUBSTITUTE(M2294,"_","!",R2294)</f>
        <v>FTL||Supplier_308||Plant_4||FTL_HU-DE_W!1000</v>
      </c>
    </row>
    <row r="2295" customFormat="false" ht="12.8" hidden="true" customHeight="false" outlineLevel="0" collapsed="false">
      <c r="A2295" s="0" t="s">
        <v>642</v>
      </c>
      <c r="B2295" s="0" t="s">
        <v>2493</v>
      </c>
      <c r="C2295" s="0" t="s">
        <v>2551</v>
      </c>
      <c r="D2295" s="0" t="n">
        <v>560</v>
      </c>
      <c r="E2295" s="4" t="str">
        <f aca="false">+LEFT(RIGHT(M2295,P2295-N2295+1),O2295-N2295)</f>
        <v>HU</v>
      </c>
      <c r="F2295" s="4" t="str">
        <f aca="false">+RIGHT(LEFT(M2295,S2295-1),S2295-O2295-1)</f>
        <v>DE_W</v>
      </c>
      <c r="G2295" s="4" t="n">
        <f aca="false">+D2295*VLOOKUP(C2295,[1]commodities!A$1:H$1048576,2,0)</f>
        <v>112.84</v>
      </c>
      <c r="H2295" s="4" t="n">
        <f aca="false">+$D2295*VLOOKUP(C2295,[1]commodities!A$1:H$1048576,3,0)</f>
        <v>0.46103904</v>
      </c>
      <c r="I2295" s="4" t="n">
        <f aca="false">+G2295/K2295</f>
        <v>112.84</v>
      </c>
      <c r="J2295" s="4" t="n">
        <f aca="false">+H2295/K2295</f>
        <v>0.46103904</v>
      </c>
      <c r="K2295" s="4" t="n">
        <f aca="false">+ROUNDUP(MAX(G2295/12000,H2295/51,1),0)</f>
        <v>1</v>
      </c>
      <c r="L2295" s="4" t="n">
        <f aca="false">+RANDBETWEEN(1,5)</f>
        <v>3</v>
      </c>
      <c r="M2295" s="4" t="str">
        <f aca="false">+VLOOKUP(A2295&amp;B2295,[1]country_org_des!$A$1:$E$1048576,5,0)</f>
        <v>FTL||Supplier_308||Plant_4||FTL_HU-DE_W_1000</v>
      </c>
      <c r="N2295" s="4" t="n">
        <f aca="false">+FIND("FTL",M2295,2)+4</f>
        <v>33</v>
      </c>
      <c r="O2295" s="0" t="n">
        <f aca="false">+FIND("-",M2295)</f>
        <v>35</v>
      </c>
      <c r="P2295" s="0" t="n">
        <f aca="false">+LEN(M2295)</f>
        <v>44</v>
      </c>
      <c r="Q2295" s="0" t="str">
        <f aca="false">+RIGHT(M2295,P2295-O2295)</f>
        <v>DE_W_1000</v>
      </c>
      <c r="R2295" s="0" t="n">
        <f aca="false">+LEN(M2295)-LEN(SUBSTITUTE(M2295,"_",""))</f>
        <v>5</v>
      </c>
      <c r="S2295" s="0" t="n">
        <f aca="false">+FIND("!",T2295)</f>
        <v>40</v>
      </c>
      <c r="T2295" s="0" t="str">
        <f aca="false">+SUBSTITUTE(M2295,"_","!",R2295)</f>
        <v>FTL||Supplier_308||Plant_4||FTL_HU-DE_W!1000</v>
      </c>
    </row>
    <row r="2296" customFormat="false" ht="12.8" hidden="true" customHeight="false" outlineLevel="0" collapsed="false">
      <c r="A2296" s="0" t="s">
        <v>642</v>
      </c>
      <c r="B2296" s="0" t="s">
        <v>2493</v>
      </c>
      <c r="C2296" s="0" t="s">
        <v>2552</v>
      </c>
      <c r="D2296" s="0" t="n">
        <v>80</v>
      </c>
      <c r="E2296" s="4" t="str">
        <f aca="false">+LEFT(RIGHT(M2296,P2296-N2296+1),O2296-N2296)</f>
        <v>HU</v>
      </c>
      <c r="F2296" s="4" t="str">
        <f aca="false">+RIGHT(LEFT(M2296,S2296-1),S2296-O2296-1)</f>
        <v>DE_W</v>
      </c>
      <c r="G2296" s="4" t="n">
        <f aca="false">+D2296*VLOOKUP(C2296,[1]commodities!A$1:H$1048576,2,0)</f>
        <v>16.12</v>
      </c>
      <c r="H2296" s="4" t="n">
        <f aca="false">+$D2296*VLOOKUP(C2296,[1]commodities!A$1:H$1048576,3,0)</f>
        <v>0.06586272</v>
      </c>
      <c r="I2296" s="4" t="n">
        <f aca="false">+G2296/K2296</f>
        <v>16.12</v>
      </c>
      <c r="J2296" s="4" t="n">
        <f aca="false">+H2296/K2296</f>
        <v>0.06586272</v>
      </c>
      <c r="K2296" s="4" t="n">
        <f aca="false">+ROUNDUP(MAX(G2296/12000,H2296/51,1),0)</f>
        <v>1</v>
      </c>
      <c r="L2296" s="4" t="n">
        <f aca="false">+RANDBETWEEN(1,5)</f>
        <v>2</v>
      </c>
      <c r="M2296" s="4" t="str">
        <f aca="false">+VLOOKUP(A2296&amp;B2296,[1]country_org_des!$A$1:$E$1048576,5,0)</f>
        <v>FTL||Supplier_308||Plant_4||FTL_HU-DE_W_1000</v>
      </c>
      <c r="N2296" s="4" t="n">
        <f aca="false">+FIND("FTL",M2296,2)+4</f>
        <v>33</v>
      </c>
      <c r="O2296" s="0" t="n">
        <f aca="false">+FIND("-",M2296)</f>
        <v>35</v>
      </c>
      <c r="P2296" s="0" t="n">
        <f aca="false">+LEN(M2296)</f>
        <v>44</v>
      </c>
      <c r="Q2296" s="0" t="str">
        <f aca="false">+RIGHT(M2296,P2296-O2296)</f>
        <v>DE_W_1000</v>
      </c>
      <c r="R2296" s="0" t="n">
        <f aca="false">+LEN(M2296)-LEN(SUBSTITUTE(M2296,"_",""))</f>
        <v>5</v>
      </c>
      <c r="S2296" s="0" t="n">
        <f aca="false">+FIND("!",T2296)</f>
        <v>40</v>
      </c>
      <c r="T2296" s="0" t="str">
        <f aca="false">+SUBSTITUTE(M2296,"_","!",R2296)</f>
        <v>FTL||Supplier_308||Plant_4||FTL_HU-DE_W!1000</v>
      </c>
    </row>
    <row r="2297" customFormat="false" ht="12.8" hidden="true" customHeight="false" outlineLevel="0" collapsed="false">
      <c r="A2297" s="0" t="s">
        <v>642</v>
      </c>
      <c r="B2297" s="0" t="s">
        <v>2493</v>
      </c>
      <c r="C2297" s="0" t="s">
        <v>2553</v>
      </c>
      <c r="D2297" s="0" t="n">
        <v>32</v>
      </c>
      <c r="E2297" s="4" t="str">
        <f aca="false">+LEFT(RIGHT(M2297,P2297-N2297+1),O2297-N2297)</f>
        <v>HU</v>
      </c>
      <c r="F2297" s="4" t="str">
        <f aca="false">+RIGHT(LEFT(M2297,S2297-1),S2297-O2297-1)</f>
        <v>DE_W</v>
      </c>
      <c r="G2297" s="4" t="n">
        <f aca="false">+D2297*VLOOKUP(C2297,[1]commodities!A$1:H$1048576,2,0)</f>
        <v>45.12</v>
      </c>
      <c r="H2297" s="4" t="n">
        <f aca="false">+$D2297*VLOOKUP(C2297,[1]commodities!A$1:H$1048576,3,0)</f>
        <v>0.1632</v>
      </c>
      <c r="I2297" s="4" t="n">
        <f aca="false">+G2297/K2297</f>
        <v>45.12</v>
      </c>
      <c r="J2297" s="4" t="n">
        <f aca="false">+H2297/K2297</f>
        <v>0.1632</v>
      </c>
      <c r="K2297" s="4" t="n">
        <f aca="false">+ROUNDUP(MAX(G2297/12000,H2297/51,1),0)</f>
        <v>1</v>
      </c>
      <c r="L2297" s="4" t="n">
        <f aca="false">+RANDBETWEEN(1,5)</f>
        <v>5</v>
      </c>
      <c r="M2297" s="4" t="str">
        <f aca="false">+VLOOKUP(A2297&amp;B2297,[1]country_org_des!$A$1:$E$1048576,5,0)</f>
        <v>FTL||Supplier_308||Plant_4||FTL_HU-DE_W_1000</v>
      </c>
      <c r="N2297" s="4" t="n">
        <f aca="false">+FIND("FTL",M2297,2)+4</f>
        <v>33</v>
      </c>
      <c r="O2297" s="0" t="n">
        <f aca="false">+FIND("-",M2297)</f>
        <v>35</v>
      </c>
      <c r="P2297" s="0" t="n">
        <f aca="false">+LEN(M2297)</f>
        <v>44</v>
      </c>
      <c r="Q2297" s="0" t="str">
        <f aca="false">+RIGHT(M2297,P2297-O2297)</f>
        <v>DE_W_1000</v>
      </c>
      <c r="R2297" s="0" t="n">
        <f aca="false">+LEN(M2297)-LEN(SUBSTITUTE(M2297,"_",""))</f>
        <v>5</v>
      </c>
      <c r="S2297" s="0" t="n">
        <f aca="false">+FIND("!",T2297)</f>
        <v>40</v>
      </c>
      <c r="T2297" s="0" t="str">
        <f aca="false">+SUBSTITUTE(M2297,"_","!",R2297)</f>
        <v>FTL||Supplier_308||Plant_4||FTL_HU-DE_W!1000</v>
      </c>
    </row>
    <row r="2298" customFormat="false" ht="12.8" hidden="true" customHeight="false" outlineLevel="0" collapsed="false">
      <c r="A2298" s="0" t="s">
        <v>642</v>
      </c>
      <c r="B2298" s="0" t="s">
        <v>2493</v>
      </c>
      <c r="C2298" s="0" t="s">
        <v>2554</v>
      </c>
      <c r="D2298" s="0" t="n">
        <v>248</v>
      </c>
      <c r="E2298" s="4" t="str">
        <f aca="false">+LEFT(RIGHT(M2298,P2298-N2298+1),O2298-N2298)</f>
        <v>HU</v>
      </c>
      <c r="F2298" s="4" t="str">
        <f aca="false">+RIGHT(LEFT(M2298,S2298-1),S2298-O2298-1)</f>
        <v>DE_W</v>
      </c>
      <c r="G2298" s="4" t="n">
        <f aca="false">+D2298*VLOOKUP(C2298,[1]commodities!A$1:H$1048576,2,0)</f>
        <v>349.68</v>
      </c>
      <c r="H2298" s="4" t="n">
        <f aca="false">+$D2298*VLOOKUP(C2298,[1]commodities!A$1:H$1048576,3,0)</f>
        <v>1.2648</v>
      </c>
      <c r="I2298" s="4" t="n">
        <f aca="false">+G2298/K2298</f>
        <v>349.68</v>
      </c>
      <c r="J2298" s="4" t="n">
        <f aca="false">+H2298/K2298</f>
        <v>1.2648</v>
      </c>
      <c r="K2298" s="4" t="n">
        <f aca="false">+ROUNDUP(MAX(G2298/12000,H2298/51,1),0)</f>
        <v>1</v>
      </c>
      <c r="L2298" s="4" t="n">
        <f aca="false">+RANDBETWEEN(1,5)</f>
        <v>1</v>
      </c>
      <c r="M2298" s="4" t="str">
        <f aca="false">+VLOOKUP(A2298&amp;B2298,[1]country_org_des!$A$1:$E$1048576,5,0)</f>
        <v>FTL||Supplier_308||Plant_4||FTL_HU-DE_W_1000</v>
      </c>
      <c r="N2298" s="4" t="n">
        <f aca="false">+FIND("FTL",M2298,2)+4</f>
        <v>33</v>
      </c>
      <c r="O2298" s="0" t="n">
        <f aca="false">+FIND("-",M2298)</f>
        <v>35</v>
      </c>
      <c r="P2298" s="0" t="n">
        <f aca="false">+LEN(M2298)</f>
        <v>44</v>
      </c>
      <c r="Q2298" s="0" t="str">
        <f aca="false">+RIGHT(M2298,P2298-O2298)</f>
        <v>DE_W_1000</v>
      </c>
      <c r="R2298" s="0" t="n">
        <f aca="false">+LEN(M2298)-LEN(SUBSTITUTE(M2298,"_",""))</f>
        <v>5</v>
      </c>
      <c r="S2298" s="0" t="n">
        <f aca="false">+FIND("!",T2298)</f>
        <v>40</v>
      </c>
      <c r="T2298" s="0" t="str">
        <f aca="false">+SUBSTITUTE(M2298,"_","!",R2298)</f>
        <v>FTL||Supplier_308||Plant_4||FTL_HU-DE_W!1000</v>
      </c>
    </row>
    <row r="2299" customFormat="false" ht="12.8" hidden="true" customHeight="false" outlineLevel="0" collapsed="false">
      <c r="A2299" s="0" t="s">
        <v>1108</v>
      </c>
      <c r="B2299" s="0" t="s">
        <v>2493</v>
      </c>
      <c r="C2299" s="0" t="s">
        <v>2555</v>
      </c>
      <c r="D2299" s="0" t="n">
        <v>57600</v>
      </c>
      <c r="E2299" s="4" t="str">
        <f aca="false">+LEFT(RIGHT(M2299,P2299-N2299+1),O2299-N2299)</f>
        <v>DE_W</v>
      </c>
      <c r="F2299" s="4" t="str">
        <f aca="false">+RIGHT(LEFT(M2299,S2299-1),S2299-O2299-1)</f>
        <v>DE_W</v>
      </c>
      <c r="G2299" s="4" t="n">
        <f aca="false">+D2299*VLOOKUP(C2299,[1]commodities!A$1:H$1048576,2,0)</f>
        <v>1131.84</v>
      </c>
      <c r="H2299" s="4" t="n">
        <f aca="false">+$D2299*VLOOKUP(C2299,[1]commodities!A$1:H$1048576,3,0)</f>
        <v>0.84672</v>
      </c>
      <c r="I2299" s="4" t="n">
        <f aca="false">+G2299/K2299</f>
        <v>1131.84</v>
      </c>
      <c r="J2299" s="4" t="n">
        <f aca="false">+H2299/K2299</f>
        <v>0.84672</v>
      </c>
      <c r="K2299" s="4" t="n">
        <f aca="false">+ROUNDUP(MAX(G2299/12000,H2299/51,1),0)</f>
        <v>1</v>
      </c>
      <c r="L2299" s="4" t="n">
        <f aca="false">+RANDBETWEEN(1,5)</f>
        <v>4</v>
      </c>
      <c r="M2299" s="4" t="str">
        <f aca="false">+VLOOKUP(A2299&amp;B2299,[1]country_org_des!$A$1:$E$1048576,5,0)</f>
        <v>FTL||Supplier_373||Plant_4||FTL_DE_W-DE_W_250</v>
      </c>
      <c r="N2299" s="4" t="n">
        <f aca="false">+FIND("FTL",M2299,2)+4</f>
        <v>33</v>
      </c>
      <c r="O2299" s="0" t="n">
        <f aca="false">+FIND("-",M2299)</f>
        <v>37</v>
      </c>
      <c r="P2299" s="0" t="n">
        <f aca="false">+LEN(M2299)</f>
        <v>45</v>
      </c>
      <c r="Q2299" s="0" t="str">
        <f aca="false">+RIGHT(M2299,P2299-O2299)</f>
        <v>DE_W_250</v>
      </c>
      <c r="R2299" s="0" t="n">
        <f aca="false">+LEN(M2299)-LEN(SUBSTITUTE(M2299,"_",""))</f>
        <v>6</v>
      </c>
      <c r="S2299" s="0" t="n">
        <f aca="false">+FIND("!",T2299)</f>
        <v>42</v>
      </c>
      <c r="T2299" s="0" t="str">
        <f aca="false">+SUBSTITUTE(M2299,"_","!",R2299)</f>
        <v>FTL||Supplier_373||Plant_4||FTL_DE_W-DE_W!250</v>
      </c>
    </row>
    <row r="2300" customFormat="false" ht="12.8" hidden="true" customHeight="false" outlineLevel="0" collapsed="false">
      <c r="A2300" s="0" t="s">
        <v>1177</v>
      </c>
      <c r="B2300" s="0" t="s">
        <v>2493</v>
      </c>
      <c r="C2300" s="0" t="s">
        <v>2556</v>
      </c>
      <c r="D2300" s="0" t="n">
        <v>1</v>
      </c>
      <c r="E2300" s="4" t="str">
        <f aca="false">+LEFT(RIGHT(M2300,P2300-N2300+1),O2300-N2300)</f>
        <v>DE_W</v>
      </c>
      <c r="F2300" s="4" t="str">
        <f aca="false">+RIGHT(LEFT(M2300,S2300-1),S2300-O2300-1)</f>
        <v>DE_W</v>
      </c>
      <c r="G2300" s="4" t="n">
        <f aca="false">+D2300*VLOOKUP(C2300,[1]commodities!A$1:H$1048576,2,0)</f>
        <v>0.0514714286</v>
      </c>
      <c r="H2300" s="4" t="n">
        <f aca="false">+$D2300*VLOOKUP(C2300,[1]commodities!A$1:H$1048576,3,0)</f>
        <v>0.000617463</v>
      </c>
      <c r="I2300" s="4" t="n">
        <f aca="false">+G2300/K2300</f>
        <v>0.0514714286</v>
      </c>
      <c r="J2300" s="4" t="n">
        <f aca="false">+H2300/K2300</f>
        <v>0.000617463</v>
      </c>
      <c r="K2300" s="4" t="n">
        <f aca="false">+ROUNDUP(MAX(G2300/12000,H2300/51,1),0)</f>
        <v>1</v>
      </c>
      <c r="L2300" s="4" t="n">
        <f aca="false">+RANDBETWEEN(1,5)</f>
        <v>1</v>
      </c>
      <c r="M2300" s="4" t="str">
        <f aca="false">+VLOOKUP(A2300&amp;B2300,[1]country_org_des!$A$1:$E$1048576,5,0)</f>
        <v>FTL||Supplier_100||Plant_4||FTL_DE_W-DE_W_500</v>
      </c>
      <c r="N2300" s="4" t="n">
        <f aca="false">+FIND("FTL",M2300,2)+4</f>
        <v>33</v>
      </c>
      <c r="O2300" s="0" t="n">
        <f aca="false">+FIND("-",M2300)</f>
        <v>37</v>
      </c>
      <c r="P2300" s="0" t="n">
        <f aca="false">+LEN(M2300)</f>
        <v>45</v>
      </c>
      <c r="Q2300" s="0" t="str">
        <f aca="false">+RIGHT(M2300,P2300-O2300)</f>
        <v>DE_W_500</v>
      </c>
      <c r="R2300" s="0" t="n">
        <f aca="false">+LEN(M2300)-LEN(SUBSTITUTE(M2300,"_",""))</f>
        <v>6</v>
      </c>
      <c r="S2300" s="0" t="n">
        <f aca="false">+FIND("!",T2300)</f>
        <v>42</v>
      </c>
      <c r="T2300" s="0" t="str">
        <f aca="false">+SUBSTITUTE(M2300,"_","!",R2300)</f>
        <v>FTL||Supplier_100||Plant_4||FTL_DE_W-DE_W!500</v>
      </c>
    </row>
    <row r="2301" customFormat="false" ht="12.8" hidden="true" customHeight="false" outlineLevel="0" collapsed="false">
      <c r="A2301" s="0" t="s">
        <v>1177</v>
      </c>
      <c r="B2301" s="0" t="s">
        <v>2493</v>
      </c>
      <c r="C2301" s="0" t="s">
        <v>2557</v>
      </c>
      <c r="D2301" s="0" t="n">
        <v>84</v>
      </c>
      <c r="E2301" s="4" t="str">
        <f aca="false">+LEFT(RIGHT(M2301,P2301-N2301+1),O2301-N2301)</f>
        <v>DE_W</v>
      </c>
      <c r="F2301" s="4" t="str">
        <f aca="false">+RIGHT(LEFT(M2301,S2301-1),S2301-O2301-1)</f>
        <v>DE_W</v>
      </c>
      <c r="G2301" s="4" t="n">
        <f aca="false">+D2301*VLOOKUP(C2301,[1]commodities!A$1:H$1048576,2,0)</f>
        <v>4.3236000024</v>
      </c>
      <c r="H2301" s="4" t="n">
        <f aca="false">+$D2301*VLOOKUP(C2301,[1]commodities!A$1:H$1048576,3,0)</f>
        <v>0.051866892</v>
      </c>
      <c r="I2301" s="4" t="n">
        <f aca="false">+G2301/K2301</f>
        <v>4.3236000024</v>
      </c>
      <c r="J2301" s="4" t="n">
        <f aca="false">+H2301/K2301</f>
        <v>0.051866892</v>
      </c>
      <c r="K2301" s="4" t="n">
        <f aca="false">+ROUNDUP(MAX(G2301/12000,H2301/51,1),0)</f>
        <v>1</v>
      </c>
      <c r="L2301" s="4" t="n">
        <f aca="false">+RANDBETWEEN(1,5)</f>
        <v>3</v>
      </c>
      <c r="M2301" s="4" t="str">
        <f aca="false">+VLOOKUP(A2301&amp;B2301,[1]country_org_des!$A$1:$E$1048576,5,0)</f>
        <v>FTL||Supplier_100||Plant_4||FTL_DE_W-DE_W_500</v>
      </c>
      <c r="N2301" s="4" t="n">
        <f aca="false">+FIND("FTL",M2301,2)+4</f>
        <v>33</v>
      </c>
      <c r="O2301" s="0" t="n">
        <f aca="false">+FIND("-",M2301)</f>
        <v>37</v>
      </c>
      <c r="P2301" s="0" t="n">
        <f aca="false">+LEN(M2301)</f>
        <v>45</v>
      </c>
      <c r="Q2301" s="0" t="str">
        <f aca="false">+RIGHT(M2301,P2301-O2301)</f>
        <v>DE_W_500</v>
      </c>
      <c r="R2301" s="0" t="n">
        <f aca="false">+LEN(M2301)-LEN(SUBSTITUTE(M2301,"_",""))</f>
        <v>6</v>
      </c>
      <c r="S2301" s="0" t="n">
        <f aca="false">+FIND("!",T2301)</f>
        <v>42</v>
      </c>
      <c r="T2301" s="0" t="str">
        <f aca="false">+SUBSTITUTE(M2301,"_","!",R2301)</f>
        <v>FTL||Supplier_100||Plant_4||FTL_DE_W-DE_W!500</v>
      </c>
    </row>
    <row r="2302" customFormat="false" ht="12.8" hidden="true" customHeight="false" outlineLevel="0" collapsed="false">
      <c r="A2302" s="0" t="s">
        <v>1177</v>
      </c>
      <c r="B2302" s="0" t="s">
        <v>2493</v>
      </c>
      <c r="C2302" s="0" t="s">
        <v>2558</v>
      </c>
      <c r="D2302" s="0" t="n">
        <v>112</v>
      </c>
      <c r="E2302" s="4" t="str">
        <f aca="false">+LEFT(RIGHT(M2302,P2302-N2302+1),O2302-N2302)</f>
        <v>DE_W</v>
      </c>
      <c r="F2302" s="4" t="str">
        <f aca="false">+RIGHT(LEFT(M2302,S2302-1),S2302-O2302-1)</f>
        <v>DE_W</v>
      </c>
      <c r="G2302" s="4" t="n">
        <f aca="false">+D2302*VLOOKUP(C2302,[1]commodities!A$1:H$1048576,2,0)</f>
        <v>5.7648000032</v>
      </c>
      <c r="H2302" s="4" t="n">
        <f aca="false">+$D2302*VLOOKUP(C2302,[1]commodities!A$1:H$1048576,3,0)</f>
        <v>0.069155856</v>
      </c>
      <c r="I2302" s="4" t="n">
        <f aca="false">+G2302/K2302</f>
        <v>5.7648000032</v>
      </c>
      <c r="J2302" s="4" t="n">
        <f aca="false">+H2302/K2302</f>
        <v>0.069155856</v>
      </c>
      <c r="K2302" s="4" t="n">
        <f aca="false">+ROUNDUP(MAX(G2302/12000,H2302/51,1),0)</f>
        <v>1</v>
      </c>
      <c r="L2302" s="4" t="n">
        <f aca="false">+RANDBETWEEN(1,5)</f>
        <v>3</v>
      </c>
      <c r="M2302" s="4" t="str">
        <f aca="false">+VLOOKUP(A2302&amp;B2302,[1]country_org_des!$A$1:$E$1048576,5,0)</f>
        <v>FTL||Supplier_100||Plant_4||FTL_DE_W-DE_W_500</v>
      </c>
      <c r="N2302" s="4" t="n">
        <f aca="false">+FIND("FTL",M2302,2)+4</f>
        <v>33</v>
      </c>
      <c r="O2302" s="0" t="n">
        <f aca="false">+FIND("-",M2302)</f>
        <v>37</v>
      </c>
      <c r="P2302" s="0" t="n">
        <f aca="false">+LEN(M2302)</f>
        <v>45</v>
      </c>
      <c r="Q2302" s="0" t="str">
        <f aca="false">+RIGHT(M2302,P2302-O2302)</f>
        <v>DE_W_500</v>
      </c>
      <c r="R2302" s="0" t="n">
        <f aca="false">+LEN(M2302)-LEN(SUBSTITUTE(M2302,"_",""))</f>
        <v>6</v>
      </c>
      <c r="S2302" s="0" t="n">
        <f aca="false">+FIND("!",T2302)</f>
        <v>42</v>
      </c>
      <c r="T2302" s="0" t="str">
        <f aca="false">+SUBSTITUTE(M2302,"_","!",R2302)</f>
        <v>FTL||Supplier_100||Plant_4||FTL_DE_W-DE_W!500</v>
      </c>
    </row>
    <row r="2303" customFormat="false" ht="12.8" hidden="true" customHeight="false" outlineLevel="0" collapsed="false">
      <c r="A2303" s="0" t="s">
        <v>1177</v>
      </c>
      <c r="B2303" s="0" t="s">
        <v>2493</v>
      </c>
      <c r="C2303" s="0" t="s">
        <v>2559</v>
      </c>
      <c r="D2303" s="0" t="n">
        <v>216</v>
      </c>
      <c r="E2303" s="4" t="str">
        <f aca="false">+LEFT(RIGHT(M2303,P2303-N2303+1),O2303-N2303)</f>
        <v>DE_W</v>
      </c>
      <c r="F2303" s="4" t="str">
        <f aca="false">+RIGHT(LEFT(M2303,S2303-1),S2303-O2303-1)</f>
        <v>DE_W</v>
      </c>
      <c r="G2303" s="4" t="n">
        <f aca="false">+D2303*VLOOKUP(C2303,[1]commodities!A$1:H$1048576,2,0)</f>
        <v>8.3920000104</v>
      </c>
      <c r="H2303" s="4" t="n">
        <f aca="false">+$D2303*VLOOKUP(C2303,[1]commodities!A$1:H$1048576,3,0)</f>
        <v>0.0120000096</v>
      </c>
      <c r="I2303" s="4" t="n">
        <f aca="false">+G2303/K2303</f>
        <v>8.3920000104</v>
      </c>
      <c r="J2303" s="4" t="n">
        <f aca="false">+H2303/K2303</f>
        <v>0.0120000096</v>
      </c>
      <c r="K2303" s="4" t="n">
        <f aca="false">+ROUNDUP(MAX(G2303/12000,H2303/51,1),0)</f>
        <v>1</v>
      </c>
      <c r="L2303" s="4" t="n">
        <f aca="false">+RANDBETWEEN(1,5)</f>
        <v>5</v>
      </c>
      <c r="M2303" s="4" t="str">
        <f aca="false">+VLOOKUP(A2303&amp;B2303,[1]country_org_des!$A$1:$E$1048576,5,0)</f>
        <v>FTL||Supplier_100||Plant_4||FTL_DE_W-DE_W_500</v>
      </c>
      <c r="N2303" s="4" t="n">
        <f aca="false">+FIND("FTL",M2303,2)+4</f>
        <v>33</v>
      </c>
      <c r="O2303" s="0" t="n">
        <f aca="false">+FIND("-",M2303)</f>
        <v>37</v>
      </c>
      <c r="P2303" s="0" t="n">
        <f aca="false">+LEN(M2303)</f>
        <v>45</v>
      </c>
      <c r="Q2303" s="0" t="str">
        <f aca="false">+RIGHT(M2303,P2303-O2303)</f>
        <v>DE_W_500</v>
      </c>
      <c r="R2303" s="0" t="n">
        <f aca="false">+LEN(M2303)-LEN(SUBSTITUTE(M2303,"_",""))</f>
        <v>6</v>
      </c>
      <c r="S2303" s="0" t="n">
        <f aca="false">+FIND("!",T2303)</f>
        <v>42</v>
      </c>
      <c r="T2303" s="0" t="str">
        <f aca="false">+SUBSTITUTE(M2303,"_","!",R2303)</f>
        <v>FTL||Supplier_100||Plant_4||FTL_DE_W-DE_W!500</v>
      </c>
    </row>
    <row r="2304" customFormat="false" ht="12.8" hidden="true" customHeight="false" outlineLevel="0" collapsed="false">
      <c r="A2304" s="0" t="s">
        <v>1177</v>
      </c>
      <c r="B2304" s="0" t="s">
        <v>2493</v>
      </c>
      <c r="C2304" s="0" t="s">
        <v>2560</v>
      </c>
      <c r="D2304" s="0" t="n">
        <v>216</v>
      </c>
      <c r="E2304" s="4" t="str">
        <f aca="false">+LEFT(RIGHT(M2304,P2304-N2304+1),O2304-N2304)</f>
        <v>DE_W</v>
      </c>
      <c r="F2304" s="4" t="str">
        <f aca="false">+RIGHT(LEFT(M2304,S2304-1),S2304-O2304-1)</f>
        <v>DE_W</v>
      </c>
      <c r="G2304" s="4" t="n">
        <f aca="false">+D2304*VLOOKUP(C2304,[1]commodities!A$1:H$1048576,2,0)</f>
        <v>8.3920000104</v>
      </c>
      <c r="H2304" s="4" t="n">
        <f aca="false">+$D2304*VLOOKUP(C2304,[1]commodities!A$1:H$1048576,3,0)</f>
        <v>0.0120000096</v>
      </c>
      <c r="I2304" s="4" t="n">
        <f aca="false">+G2304/K2304</f>
        <v>8.3920000104</v>
      </c>
      <c r="J2304" s="4" t="n">
        <f aca="false">+H2304/K2304</f>
        <v>0.0120000096</v>
      </c>
      <c r="K2304" s="4" t="n">
        <f aca="false">+ROUNDUP(MAX(G2304/12000,H2304/51,1),0)</f>
        <v>1</v>
      </c>
      <c r="L2304" s="4" t="n">
        <f aca="false">+RANDBETWEEN(1,5)</f>
        <v>4</v>
      </c>
      <c r="M2304" s="4" t="str">
        <f aca="false">+VLOOKUP(A2304&amp;B2304,[1]country_org_des!$A$1:$E$1048576,5,0)</f>
        <v>FTL||Supplier_100||Plant_4||FTL_DE_W-DE_W_500</v>
      </c>
      <c r="N2304" s="4" t="n">
        <f aca="false">+FIND("FTL",M2304,2)+4</f>
        <v>33</v>
      </c>
      <c r="O2304" s="0" t="n">
        <f aca="false">+FIND("-",M2304)</f>
        <v>37</v>
      </c>
      <c r="P2304" s="0" t="n">
        <f aca="false">+LEN(M2304)</f>
        <v>45</v>
      </c>
      <c r="Q2304" s="0" t="str">
        <f aca="false">+RIGHT(M2304,P2304-O2304)</f>
        <v>DE_W_500</v>
      </c>
      <c r="R2304" s="0" t="n">
        <f aca="false">+LEN(M2304)-LEN(SUBSTITUTE(M2304,"_",""))</f>
        <v>6</v>
      </c>
      <c r="S2304" s="0" t="n">
        <f aca="false">+FIND("!",T2304)</f>
        <v>42</v>
      </c>
      <c r="T2304" s="0" t="str">
        <f aca="false">+SUBSTITUTE(M2304,"_","!",R2304)</f>
        <v>FTL||Supplier_100||Plant_4||FTL_DE_W-DE_W!500</v>
      </c>
    </row>
    <row r="2305" customFormat="false" ht="12.8" hidden="true" customHeight="false" outlineLevel="0" collapsed="false">
      <c r="A2305" s="0" t="s">
        <v>1177</v>
      </c>
      <c r="B2305" s="0" t="s">
        <v>2493</v>
      </c>
      <c r="C2305" s="0" t="s">
        <v>2561</v>
      </c>
      <c r="D2305" s="0" t="n">
        <v>572</v>
      </c>
      <c r="E2305" s="4" t="str">
        <f aca="false">+LEFT(RIGHT(M2305,P2305-N2305+1),O2305-N2305)</f>
        <v>DE_W</v>
      </c>
      <c r="F2305" s="4" t="str">
        <f aca="false">+RIGHT(LEFT(M2305,S2305-1),S2305-O2305-1)</f>
        <v>DE_W</v>
      </c>
      <c r="G2305" s="4" t="n">
        <f aca="false">+D2305*VLOOKUP(C2305,[1]commodities!A$1:H$1048576,2,0)</f>
        <v>7.436</v>
      </c>
      <c r="H2305" s="4" t="n">
        <f aca="false">+$D2305*VLOOKUP(C2305,[1]commodities!A$1:H$1048576,3,0)</f>
        <v>0.1716</v>
      </c>
      <c r="I2305" s="4" t="n">
        <f aca="false">+G2305/K2305</f>
        <v>7.436</v>
      </c>
      <c r="J2305" s="4" t="n">
        <f aca="false">+H2305/K2305</f>
        <v>0.1716</v>
      </c>
      <c r="K2305" s="4" t="n">
        <f aca="false">+ROUNDUP(MAX(G2305/12000,H2305/51,1),0)</f>
        <v>1</v>
      </c>
      <c r="L2305" s="4" t="n">
        <f aca="false">+RANDBETWEEN(1,5)</f>
        <v>2</v>
      </c>
      <c r="M2305" s="4" t="str">
        <f aca="false">+VLOOKUP(A2305&amp;B2305,[1]country_org_des!$A$1:$E$1048576,5,0)</f>
        <v>FTL||Supplier_100||Plant_4||FTL_DE_W-DE_W_500</v>
      </c>
      <c r="N2305" s="4" t="n">
        <f aca="false">+FIND("FTL",M2305,2)+4</f>
        <v>33</v>
      </c>
      <c r="O2305" s="0" t="n">
        <f aca="false">+FIND("-",M2305)</f>
        <v>37</v>
      </c>
      <c r="P2305" s="0" t="n">
        <f aca="false">+LEN(M2305)</f>
        <v>45</v>
      </c>
      <c r="Q2305" s="0" t="str">
        <f aca="false">+RIGHT(M2305,P2305-O2305)</f>
        <v>DE_W_500</v>
      </c>
      <c r="R2305" s="0" t="n">
        <f aca="false">+LEN(M2305)-LEN(SUBSTITUTE(M2305,"_",""))</f>
        <v>6</v>
      </c>
      <c r="S2305" s="0" t="n">
        <f aca="false">+FIND("!",T2305)</f>
        <v>42</v>
      </c>
      <c r="T2305" s="0" t="str">
        <f aca="false">+SUBSTITUTE(M2305,"_","!",R2305)</f>
        <v>FTL||Supplier_100||Plant_4||FTL_DE_W-DE_W!500</v>
      </c>
    </row>
    <row r="2306" customFormat="false" ht="12.8" hidden="true" customHeight="false" outlineLevel="0" collapsed="false">
      <c r="A2306" s="0" t="s">
        <v>1177</v>
      </c>
      <c r="B2306" s="0" t="s">
        <v>2493</v>
      </c>
      <c r="C2306" s="0" t="s">
        <v>2562</v>
      </c>
      <c r="D2306" s="0" t="n">
        <v>120</v>
      </c>
      <c r="E2306" s="4" t="str">
        <f aca="false">+LEFT(RIGHT(M2306,P2306-N2306+1),O2306-N2306)</f>
        <v>DE_W</v>
      </c>
      <c r="F2306" s="4" t="str">
        <f aca="false">+RIGHT(LEFT(M2306,S2306-1),S2306-O2306-1)</f>
        <v>DE_W</v>
      </c>
      <c r="G2306" s="4" t="n">
        <f aca="false">+D2306*VLOOKUP(C2306,[1]commodities!A$1:H$1048576,2,0)</f>
        <v>18</v>
      </c>
      <c r="H2306" s="4" t="n">
        <f aca="false">+$D2306*VLOOKUP(C2306,[1]commodities!A$1:H$1048576,3,0)</f>
        <v>0.18</v>
      </c>
      <c r="I2306" s="4" t="n">
        <f aca="false">+G2306/K2306</f>
        <v>18</v>
      </c>
      <c r="J2306" s="4" t="n">
        <f aca="false">+H2306/K2306</f>
        <v>0.18</v>
      </c>
      <c r="K2306" s="4" t="n">
        <f aca="false">+ROUNDUP(MAX(G2306/12000,H2306/51,1),0)</f>
        <v>1</v>
      </c>
      <c r="L2306" s="4" t="n">
        <f aca="false">+RANDBETWEEN(1,5)</f>
        <v>4</v>
      </c>
      <c r="M2306" s="4" t="str">
        <f aca="false">+VLOOKUP(A2306&amp;B2306,[1]country_org_des!$A$1:$E$1048576,5,0)</f>
        <v>FTL||Supplier_100||Plant_4||FTL_DE_W-DE_W_500</v>
      </c>
      <c r="N2306" s="4" t="n">
        <f aca="false">+FIND("FTL",M2306,2)+4</f>
        <v>33</v>
      </c>
      <c r="O2306" s="0" t="n">
        <f aca="false">+FIND("-",M2306)</f>
        <v>37</v>
      </c>
      <c r="P2306" s="0" t="n">
        <f aca="false">+LEN(M2306)</f>
        <v>45</v>
      </c>
      <c r="Q2306" s="0" t="str">
        <f aca="false">+RIGHT(M2306,P2306-O2306)</f>
        <v>DE_W_500</v>
      </c>
      <c r="R2306" s="0" t="n">
        <f aca="false">+LEN(M2306)-LEN(SUBSTITUTE(M2306,"_",""))</f>
        <v>6</v>
      </c>
      <c r="S2306" s="0" t="n">
        <f aca="false">+FIND("!",T2306)</f>
        <v>42</v>
      </c>
      <c r="T2306" s="0" t="str">
        <f aca="false">+SUBSTITUTE(M2306,"_","!",R2306)</f>
        <v>FTL||Supplier_100||Plant_4||FTL_DE_W-DE_W!500</v>
      </c>
    </row>
    <row r="2307" customFormat="false" ht="12.8" hidden="true" customHeight="false" outlineLevel="0" collapsed="false">
      <c r="A2307" s="0" t="s">
        <v>1177</v>
      </c>
      <c r="B2307" s="0" t="s">
        <v>2493</v>
      </c>
      <c r="C2307" s="0" t="s">
        <v>2563</v>
      </c>
      <c r="D2307" s="0" t="n">
        <v>120</v>
      </c>
      <c r="E2307" s="4" t="str">
        <f aca="false">+LEFT(RIGHT(M2307,P2307-N2307+1),O2307-N2307)</f>
        <v>DE_W</v>
      </c>
      <c r="F2307" s="4" t="str">
        <f aca="false">+RIGHT(LEFT(M2307,S2307-1),S2307-O2307-1)</f>
        <v>DE_W</v>
      </c>
      <c r="G2307" s="4" t="n">
        <f aca="false">+D2307*VLOOKUP(C2307,[1]commodities!A$1:H$1048576,2,0)</f>
        <v>18</v>
      </c>
      <c r="H2307" s="4" t="n">
        <f aca="false">+$D2307*VLOOKUP(C2307,[1]commodities!A$1:H$1048576,3,0)</f>
        <v>0.18</v>
      </c>
      <c r="I2307" s="4" t="n">
        <f aca="false">+G2307/K2307</f>
        <v>18</v>
      </c>
      <c r="J2307" s="4" t="n">
        <f aca="false">+H2307/K2307</f>
        <v>0.18</v>
      </c>
      <c r="K2307" s="4" t="n">
        <f aca="false">+ROUNDUP(MAX(G2307/12000,H2307/51,1),0)</f>
        <v>1</v>
      </c>
      <c r="L2307" s="4" t="n">
        <f aca="false">+RANDBETWEEN(1,5)</f>
        <v>1</v>
      </c>
      <c r="M2307" s="4" t="str">
        <f aca="false">+VLOOKUP(A2307&amp;B2307,[1]country_org_des!$A$1:$E$1048576,5,0)</f>
        <v>FTL||Supplier_100||Plant_4||FTL_DE_W-DE_W_500</v>
      </c>
      <c r="N2307" s="4" t="n">
        <f aca="false">+FIND("FTL",M2307,2)+4</f>
        <v>33</v>
      </c>
      <c r="O2307" s="0" t="n">
        <f aca="false">+FIND("-",M2307)</f>
        <v>37</v>
      </c>
      <c r="P2307" s="0" t="n">
        <f aca="false">+LEN(M2307)</f>
        <v>45</v>
      </c>
      <c r="Q2307" s="0" t="str">
        <f aca="false">+RIGHT(M2307,P2307-O2307)</f>
        <v>DE_W_500</v>
      </c>
      <c r="R2307" s="0" t="n">
        <f aca="false">+LEN(M2307)-LEN(SUBSTITUTE(M2307,"_",""))</f>
        <v>6</v>
      </c>
      <c r="S2307" s="0" t="n">
        <f aca="false">+FIND("!",T2307)</f>
        <v>42</v>
      </c>
      <c r="T2307" s="0" t="str">
        <f aca="false">+SUBSTITUTE(M2307,"_","!",R2307)</f>
        <v>FTL||Supplier_100||Plant_4||FTL_DE_W-DE_W!500</v>
      </c>
    </row>
    <row r="2308" customFormat="false" ht="12.8" hidden="true" customHeight="false" outlineLevel="0" collapsed="false">
      <c r="A2308" s="0" t="s">
        <v>2564</v>
      </c>
      <c r="B2308" s="0" t="s">
        <v>2493</v>
      </c>
      <c r="C2308" s="0" t="s">
        <v>2565</v>
      </c>
      <c r="D2308" s="0" t="n">
        <v>1792</v>
      </c>
      <c r="E2308" s="4" t="str">
        <f aca="false">+LEFT(RIGHT(M2308,P2308-N2308+1),O2308-N2308)</f>
        <v>DE_W</v>
      </c>
      <c r="F2308" s="4" t="str">
        <f aca="false">+RIGHT(LEFT(M2308,S2308-1),S2308-O2308-1)</f>
        <v>DE_W</v>
      </c>
      <c r="G2308" s="4" t="n">
        <f aca="false">+D2308*VLOOKUP(C2308,[1]commodities!A$1:H$1048576,2,0)</f>
        <v>395.5199999744</v>
      </c>
      <c r="H2308" s="4" t="n">
        <f aca="false">+$D2308*VLOOKUP(C2308,[1]commodities!A$1:H$1048576,3,0)</f>
        <v>6.9120000768</v>
      </c>
      <c r="I2308" s="4" t="n">
        <f aca="false">+G2308/K2308</f>
        <v>395.5199999744</v>
      </c>
      <c r="J2308" s="4" t="n">
        <f aca="false">+H2308/K2308</f>
        <v>6.9120000768</v>
      </c>
      <c r="K2308" s="4" t="n">
        <f aca="false">+ROUNDUP(MAX(G2308/12000,H2308/51,1),0)</f>
        <v>1</v>
      </c>
      <c r="L2308" s="4" t="n">
        <f aca="false">+RANDBETWEEN(1,5)</f>
        <v>3</v>
      </c>
      <c r="M2308" s="4" t="str">
        <f aca="false">+VLOOKUP(A2308&amp;B2308,[1]country_org_des!$A$1:$E$1048576,5,0)</f>
        <v>FTL||Supplier_238||Plant_4||FTL_DE_W-DE_W_500</v>
      </c>
      <c r="N2308" s="4" t="n">
        <f aca="false">+FIND("FTL",M2308,2)+4</f>
        <v>33</v>
      </c>
      <c r="O2308" s="0" t="n">
        <f aca="false">+FIND("-",M2308)</f>
        <v>37</v>
      </c>
      <c r="P2308" s="0" t="n">
        <f aca="false">+LEN(M2308)</f>
        <v>45</v>
      </c>
      <c r="Q2308" s="0" t="str">
        <f aca="false">+RIGHT(M2308,P2308-O2308)</f>
        <v>DE_W_500</v>
      </c>
      <c r="R2308" s="0" t="n">
        <f aca="false">+LEN(M2308)-LEN(SUBSTITUTE(M2308,"_",""))</f>
        <v>6</v>
      </c>
      <c r="S2308" s="0" t="n">
        <f aca="false">+FIND("!",T2308)</f>
        <v>42</v>
      </c>
      <c r="T2308" s="0" t="str">
        <f aca="false">+SUBSTITUTE(M2308,"_","!",R2308)</f>
        <v>FTL||Supplier_238||Plant_4||FTL_DE_W-DE_W!500</v>
      </c>
    </row>
    <row r="2309" customFormat="false" ht="12.8" hidden="true" customHeight="false" outlineLevel="0" collapsed="false">
      <c r="A2309" s="0" t="s">
        <v>2564</v>
      </c>
      <c r="B2309" s="0" t="s">
        <v>2493</v>
      </c>
      <c r="C2309" s="0" t="s">
        <v>2566</v>
      </c>
      <c r="D2309" s="0" t="n">
        <v>120</v>
      </c>
      <c r="E2309" s="4" t="str">
        <f aca="false">+LEFT(RIGHT(M2309,P2309-N2309+1),O2309-N2309)</f>
        <v>DE_W</v>
      </c>
      <c r="F2309" s="4" t="str">
        <f aca="false">+RIGHT(LEFT(M2309,S2309-1),S2309-O2309-1)</f>
        <v>DE_W</v>
      </c>
      <c r="G2309" s="4" t="n">
        <f aca="false">+D2309*VLOOKUP(C2309,[1]commodities!A$1:H$1048576,2,0)</f>
        <v>68.862857148</v>
      </c>
      <c r="H2309" s="4" t="n">
        <f aca="false">+$D2309*VLOOKUP(C2309,[1]commodities!A$1:H$1048576,3,0)</f>
        <v>0.987428568</v>
      </c>
      <c r="I2309" s="4" t="n">
        <f aca="false">+G2309/K2309</f>
        <v>68.862857148</v>
      </c>
      <c r="J2309" s="4" t="n">
        <f aca="false">+H2309/K2309</f>
        <v>0.987428568</v>
      </c>
      <c r="K2309" s="4" t="n">
        <f aca="false">+ROUNDUP(MAX(G2309/12000,H2309/51,1),0)</f>
        <v>1</v>
      </c>
      <c r="L2309" s="4" t="n">
        <f aca="false">+RANDBETWEEN(1,5)</f>
        <v>3</v>
      </c>
      <c r="M2309" s="4" t="str">
        <f aca="false">+VLOOKUP(A2309&amp;B2309,[1]country_org_des!$A$1:$E$1048576,5,0)</f>
        <v>FTL||Supplier_238||Plant_4||FTL_DE_W-DE_W_500</v>
      </c>
      <c r="N2309" s="4" t="n">
        <f aca="false">+FIND("FTL",M2309,2)+4</f>
        <v>33</v>
      </c>
      <c r="O2309" s="0" t="n">
        <f aca="false">+FIND("-",M2309)</f>
        <v>37</v>
      </c>
      <c r="P2309" s="0" t="n">
        <f aca="false">+LEN(M2309)</f>
        <v>45</v>
      </c>
      <c r="Q2309" s="0" t="str">
        <f aca="false">+RIGHT(M2309,P2309-O2309)</f>
        <v>DE_W_500</v>
      </c>
      <c r="R2309" s="0" t="n">
        <f aca="false">+LEN(M2309)-LEN(SUBSTITUTE(M2309,"_",""))</f>
        <v>6</v>
      </c>
      <c r="S2309" s="0" t="n">
        <f aca="false">+FIND("!",T2309)</f>
        <v>42</v>
      </c>
      <c r="T2309" s="0" t="str">
        <f aca="false">+SUBSTITUTE(M2309,"_","!",R2309)</f>
        <v>FTL||Supplier_238||Plant_4||FTL_DE_W-DE_W!500</v>
      </c>
    </row>
    <row r="2310" customFormat="false" ht="12.8" hidden="true" customHeight="false" outlineLevel="0" collapsed="false">
      <c r="A2310" s="0" t="s">
        <v>2564</v>
      </c>
      <c r="B2310" s="0" t="s">
        <v>2493</v>
      </c>
      <c r="C2310" s="0" t="s">
        <v>2567</v>
      </c>
      <c r="D2310" s="0" t="n">
        <v>60</v>
      </c>
      <c r="E2310" s="4" t="str">
        <f aca="false">+LEFT(RIGHT(M2310,P2310-N2310+1),O2310-N2310)</f>
        <v>DE_W</v>
      </c>
      <c r="F2310" s="4" t="str">
        <f aca="false">+RIGHT(LEFT(M2310,S2310-1),S2310-O2310-1)</f>
        <v>DE_W</v>
      </c>
      <c r="G2310" s="4" t="n">
        <f aca="false">+D2310*VLOOKUP(C2310,[1]commodities!A$1:H$1048576,2,0)</f>
        <v>34.431428574</v>
      </c>
      <c r="H2310" s="4" t="n">
        <f aca="false">+$D2310*VLOOKUP(C2310,[1]commodities!A$1:H$1048576,3,0)</f>
        <v>0.493714284</v>
      </c>
      <c r="I2310" s="4" t="n">
        <f aca="false">+G2310/K2310</f>
        <v>34.431428574</v>
      </c>
      <c r="J2310" s="4" t="n">
        <f aca="false">+H2310/K2310</f>
        <v>0.493714284</v>
      </c>
      <c r="K2310" s="4" t="n">
        <f aca="false">+ROUNDUP(MAX(G2310/12000,H2310/51,1),0)</f>
        <v>1</v>
      </c>
      <c r="L2310" s="4" t="n">
        <f aca="false">+RANDBETWEEN(1,5)</f>
        <v>2</v>
      </c>
      <c r="M2310" s="4" t="str">
        <f aca="false">+VLOOKUP(A2310&amp;B2310,[1]country_org_des!$A$1:$E$1048576,5,0)</f>
        <v>FTL||Supplier_238||Plant_4||FTL_DE_W-DE_W_500</v>
      </c>
      <c r="N2310" s="4" t="n">
        <f aca="false">+FIND("FTL",M2310,2)+4</f>
        <v>33</v>
      </c>
      <c r="O2310" s="0" t="n">
        <f aca="false">+FIND("-",M2310)</f>
        <v>37</v>
      </c>
      <c r="P2310" s="0" t="n">
        <f aca="false">+LEN(M2310)</f>
        <v>45</v>
      </c>
      <c r="Q2310" s="0" t="str">
        <f aca="false">+RIGHT(M2310,P2310-O2310)</f>
        <v>DE_W_500</v>
      </c>
      <c r="R2310" s="0" t="n">
        <f aca="false">+LEN(M2310)-LEN(SUBSTITUTE(M2310,"_",""))</f>
        <v>6</v>
      </c>
      <c r="S2310" s="0" t="n">
        <f aca="false">+FIND("!",T2310)</f>
        <v>42</v>
      </c>
      <c r="T2310" s="0" t="str">
        <f aca="false">+SUBSTITUTE(M2310,"_","!",R2310)</f>
        <v>FTL||Supplier_238||Plant_4||FTL_DE_W-DE_W!500</v>
      </c>
    </row>
    <row r="2311" customFormat="false" ht="12.8" hidden="true" customHeight="false" outlineLevel="0" collapsed="false">
      <c r="A2311" s="0" t="s">
        <v>2564</v>
      </c>
      <c r="B2311" s="0" t="s">
        <v>2493</v>
      </c>
      <c r="C2311" s="0" t="s">
        <v>2568</v>
      </c>
      <c r="D2311" s="0" t="n">
        <v>1320</v>
      </c>
      <c r="E2311" s="4" t="str">
        <f aca="false">+LEFT(RIGHT(M2311,P2311-N2311+1),O2311-N2311)</f>
        <v>DE_W</v>
      </c>
      <c r="F2311" s="4" t="str">
        <f aca="false">+RIGHT(LEFT(M2311,S2311-1),S2311-O2311-1)</f>
        <v>DE_W</v>
      </c>
      <c r="G2311" s="4" t="n">
        <f aca="false">+D2311*VLOOKUP(C2311,[1]commodities!A$1:H$1048576,2,0)</f>
        <v>757.491428628</v>
      </c>
      <c r="H2311" s="4" t="n">
        <f aca="false">+$D2311*VLOOKUP(C2311,[1]commodities!A$1:H$1048576,3,0)</f>
        <v>10.861714248</v>
      </c>
      <c r="I2311" s="4" t="n">
        <f aca="false">+G2311/K2311</f>
        <v>757.491428628</v>
      </c>
      <c r="J2311" s="4" t="n">
        <f aca="false">+H2311/K2311</f>
        <v>10.861714248</v>
      </c>
      <c r="K2311" s="4" t="n">
        <f aca="false">+ROUNDUP(MAX(G2311/12000,H2311/51,1),0)</f>
        <v>1</v>
      </c>
      <c r="L2311" s="4" t="n">
        <f aca="false">+RANDBETWEEN(1,5)</f>
        <v>3</v>
      </c>
      <c r="M2311" s="4" t="str">
        <f aca="false">+VLOOKUP(A2311&amp;B2311,[1]country_org_des!$A$1:$E$1048576,5,0)</f>
        <v>FTL||Supplier_238||Plant_4||FTL_DE_W-DE_W_500</v>
      </c>
      <c r="N2311" s="4" t="n">
        <f aca="false">+FIND("FTL",M2311,2)+4</f>
        <v>33</v>
      </c>
      <c r="O2311" s="0" t="n">
        <f aca="false">+FIND("-",M2311)</f>
        <v>37</v>
      </c>
      <c r="P2311" s="0" t="n">
        <f aca="false">+LEN(M2311)</f>
        <v>45</v>
      </c>
      <c r="Q2311" s="0" t="str">
        <f aca="false">+RIGHT(M2311,P2311-O2311)</f>
        <v>DE_W_500</v>
      </c>
      <c r="R2311" s="0" t="n">
        <f aca="false">+LEN(M2311)-LEN(SUBSTITUTE(M2311,"_",""))</f>
        <v>6</v>
      </c>
      <c r="S2311" s="0" t="n">
        <f aca="false">+FIND("!",T2311)</f>
        <v>42</v>
      </c>
      <c r="T2311" s="0" t="str">
        <f aca="false">+SUBSTITUTE(M2311,"_","!",R2311)</f>
        <v>FTL||Supplier_238||Plant_4||FTL_DE_W-DE_W!500</v>
      </c>
    </row>
    <row r="2312" customFormat="false" ht="12.8" hidden="true" customHeight="false" outlineLevel="0" collapsed="false">
      <c r="A2312" s="0" t="s">
        <v>2564</v>
      </c>
      <c r="B2312" s="0" t="s">
        <v>2493</v>
      </c>
      <c r="C2312" s="0" t="s">
        <v>2569</v>
      </c>
      <c r="D2312" s="0" t="n">
        <v>1380</v>
      </c>
      <c r="E2312" s="4" t="str">
        <f aca="false">+LEFT(RIGHT(M2312,P2312-N2312+1),O2312-N2312)</f>
        <v>DE_W</v>
      </c>
      <c r="F2312" s="4" t="str">
        <f aca="false">+RIGHT(LEFT(M2312,S2312-1),S2312-O2312-1)</f>
        <v>DE_W</v>
      </c>
      <c r="G2312" s="4" t="n">
        <f aca="false">+D2312*VLOOKUP(C2312,[1]commodities!A$1:H$1048576,2,0)</f>
        <v>378.883928532</v>
      </c>
      <c r="H2312" s="4" t="n">
        <f aca="false">+$D2312*VLOOKUP(C2312,[1]commodities!A$1:H$1048576,3,0)</f>
        <v>0.946285734</v>
      </c>
      <c r="I2312" s="4" t="n">
        <f aca="false">+G2312/K2312</f>
        <v>378.883928532</v>
      </c>
      <c r="J2312" s="4" t="n">
        <f aca="false">+H2312/K2312</f>
        <v>0.946285734</v>
      </c>
      <c r="K2312" s="4" t="n">
        <f aca="false">+ROUNDUP(MAX(G2312/12000,H2312/51,1),0)</f>
        <v>1</v>
      </c>
      <c r="L2312" s="4" t="n">
        <f aca="false">+RANDBETWEEN(1,5)</f>
        <v>5</v>
      </c>
      <c r="M2312" s="4" t="str">
        <f aca="false">+VLOOKUP(A2312&amp;B2312,[1]country_org_des!$A$1:$E$1048576,5,0)</f>
        <v>FTL||Supplier_238||Plant_4||FTL_DE_W-DE_W_500</v>
      </c>
      <c r="N2312" s="4" t="n">
        <f aca="false">+FIND("FTL",M2312,2)+4</f>
        <v>33</v>
      </c>
      <c r="O2312" s="0" t="n">
        <f aca="false">+FIND("-",M2312)</f>
        <v>37</v>
      </c>
      <c r="P2312" s="0" t="n">
        <f aca="false">+LEN(M2312)</f>
        <v>45</v>
      </c>
      <c r="Q2312" s="0" t="str">
        <f aca="false">+RIGHT(M2312,P2312-O2312)</f>
        <v>DE_W_500</v>
      </c>
      <c r="R2312" s="0" t="n">
        <f aca="false">+LEN(M2312)-LEN(SUBSTITUTE(M2312,"_",""))</f>
        <v>6</v>
      </c>
      <c r="S2312" s="0" t="n">
        <f aca="false">+FIND("!",T2312)</f>
        <v>42</v>
      </c>
      <c r="T2312" s="0" t="str">
        <f aca="false">+SUBSTITUTE(M2312,"_","!",R2312)</f>
        <v>FTL||Supplier_238||Plant_4||FTL_DE_W-DE_W!500</v>
      </c>
    </row>
    <row r="2313" customFormat="false" ht="12.8" hidden="true" customHeight="false" outlineLevel="0" collapsed="false">
      <c r="A2313" s="0" t="s">
        <v>2564</v>
      </c>
      <c r="B2313" s="0" t="s">
        <v>2493</v>
      </c>
      <c r="C2313" s="0" t="s">
        <v>2570</v>
      </c>
      <c r="D2313" s="0" t="n">
        <v>60</v>
      </c>
      <c r="E2313" s="4" t="str">
        <f aca="false">+LEFT(RIGHT(M2313,P2313-N2313+1),O2313-N2313)</f>
        <v>DE_W</v>
      </c>
      <c r="F2313" s="4" t="str">
        <f aca="false">+RIGHT(LEFT(M2313,S2313-1),S2313-O2313-1)</f>
        <v>DE_W</v>
      </c>
      <c r="G2313" s="4" t="n">
        <f aca="false">+D2313*VLOOKUP(C2313,[1]commodities!A$1:H$1048576,2,0)</f>
        <v>16.473214284</v>
      </c>
      <c r="H2313" s="4" t="n">
        <f aca="false">+$D2313*VLOOKUP(C2313,[1]commodities!A$1:H$1048576,3,0)</f>
        <v>0.041142858</v>
      </c>
      <c r="I2313" s="4" t="n">
        <f aca="false">+G2313/K2313</f>
        <v>16.473214284</v>
      </c>
      <c r="J2313" s="4" t="n">
        <f aca="false">+H2313/K2313</f>
        <v>0.041142858</v>
      </c>
      <c r="K2313" s="4" t="n">
        <f aca="false">+ROUNDUP(MAX(G2313/12000,H2313/51,1),0)</f>
        <v>1</v>
      </c>
      <c r="L2313" s="4" t="n">
        <f aca="false">+RANDBETWEEN(1,5)</f>
        <v>4</v>
      </c>
      <c r="M2313" s="4" t="str">
        <f aca="false">+VLOOKUP(A2313&amp;B2313,[1]country_org_des!$A$1:$E$1048576,5,0)</f>
        <v>FTL||Supplier_238||Plant_4||FTL_DE_W-DE_W_500</v>
      </c>
      <c r="N2313" s="4" t="n">
        <f aca="false">+FIND("FTL",M2313,2)+4</f>
        <v>33</v>
      </c>
      <c r="O2313" s="0" t="n">
        <f aca="false">+FIND("-",M2313)</f>
        <v>37</v>
      </c>
      <c r="P2313" s="0" t="n">
        <f aca="false">+LEN(M2313)</f>
        <v>45</v>
      </c>
      <c r="Q2313" s="0" t="str">
        <f aca="false">+RIGHT(M2313,P2313-O2313)</f>
        <v>DE_W_500</v>
      </c>
      <c r="R2313" s="0" t="n">
        <f aca="false">+LEN(M2313)-LEN(SUBSTITUTE(M2313,"_",""))</f>
        <v>6</v>
      </c>
      <c r="S2313" s="0" t="n">
        <f aca="false">+FIND("!",T2313)</f>
        <v>42</v>
      </c>
      <c r="T2313" s="0" t="str">
        <f aca="false">+SUBSTITUTE(M2313,"_","!",R2313)</f>
        <v>FTL||Supplier_238||Plant_4||FTL_DE_W-DE_W!500</v>
      </c>
    </row>
    <row r="2314" customFormat="false" ht="12.8" hidden="true" customHeight="false" outlineLevel="0" collapsed="false">
      <c r="A2314" s="0" t="s">
        <v>2564</v>
      </c>
      <c r="B2314" s="0" t="s">
        <v>2493</v>
      </c>
      <c r="C2314" s="0" t="s">
        <v>2571</v>
      </c>
      <c r="D2314" s="0" t="n">
        <v>180</v>
      </c>
      <c r="E2314" s="4" t="str">
        <f aca="false">+LEFT(RIGHT(M2314,P2314-N2314+1),O2314-N2314)</f>
        <v>DE_W</v>
      </c>
      <c r="F2314" s="4" t="str">
        <f aca="false">+RIGHT(LEFT(M2314,S2314-1),S2314-O2314-1)</f>
        <v>DE_W</v>
      </c>
      <c r="G2314" s="4" t="n">
        <f aca="false">+D2314*VLOOKUP(C2314,[1]commodities!A$1:H$1048576,2,0)</f>
        <v>49.419642852</v>
      </c>
      <c r="H2314" s="4" t="n">
        <f aca="false">+$D2314*VLOOKUP(C2314,[1]commodities!A$1:H$1048576,3,0)</f>
        <v>0.123428574</v>
      </c>
      <c r="I2314" s="4" t="n">
        <f aca="false">+G2314/K2314</f>
        <v>49.419642852</v>
      </c>
      <c r="J2314" s="4" t="n">
        <f aca="false">+H2314/K2314</f>
        <v>0.123428574</v>
      </c>
      <c r="K2314" s="4" t="n">
        <f aca="false">+ROUNDUP(MAX(G2314/12000,H2314/51,1),0)</f>
        <v>1</v>
      </c>
      <c r="L2314" s="4" t="n">
        <f aca="false">+RANDBETWEEN(1,5)</f>
        <v>3</v>
      </c>
      <c r="M2314" s="4" t="str">
        <f aca="false">+VLOOKUP(A2314&amp;B2314,[1]country_org_des!$A$1:$E$1048576,5,0)</f>
        <v>FTL||Supplier_238||Plant_4||FTL_DE_W-DE_W_500</v>
      </c>
      <c r="N2314" s="4" t="n">
        <f aca="false">+FIND("FTL",M2314,2)+4</f>
        <v>33</v>
      </c>
      <c r="O2314" s="0" t="n">
        <f aca="false">+FIND("-",M2314)</f>
        <v>37</v>
      </c>
      <c r="P2314" s="0" t="n">
        <f aca="false">+LEN(M2314)</f>
        <v>45</v>
      </c>
      <c r="Q2314" s="0" t="str">
        <f aca="false">+RIGHT(M2314,P2314-O2314)</f>
        <v>DE_W_500</v>
      </c>
      <c r="R2314" s="0" t="n">
        <f aca="false">+LEN(M2314)-LEN(SUBSTITUTE(M2314,"_",""))</f>
        <v>6</v>
      </c>
      <c r="S2314" s="0" t="n">
        <f aca="false">+FIND("!",T2314)</f>
        <v>42</v>
      </c>
      <c r="T2314" s="0" t="str">
        <f aca="false">+SUBSTITUTE(M2314,"_","!",R2314)</f>
        <v>FTL||Supplier_238||Plant_4||FTL_DE_W-DE_W!500</v>
      </c>
    </row>
    <row r="2315" customFormat="false" ht="12.8" hidden="true" customHeight="false" outlineLevel="0" collapsed="false">
      <c r="A2315" s="0" t="s">
        <v>2564</v>
      </c>
      <c r="B2315" s="0" t="s">
        <v>2493</v>
      </c>
      <c r="C2315" s="0" t="s">
        <v>2572</v>
      </c>
      <c r="D2315" s="0" t="n">
        <v>5</v>
      </c>
      <c r="E2315" s="4" t="str">
        <f aca="false">+LEFT(RIGHT(M2315,P2315-N2315+1),O2315-N2315)</f>
        <v>DE_W</v>
      </c>
      <c r="F2315" s="4" t="str">
        <f aca="false">+RIGHT(LEFT(M2315,S2315-1),S2315-O2315-1)</f>
        <v>DE_W</v>
      </c>
      <c r="G2315" s="4" t="n">
        <f aca="false">+D2315*VLOOKUP(C2315,[1]commodities!A$1:H$1048576,2,0)</f>
        <v>1.1035714285</v>
      </c>
      <c r="H2315" s="4" t="n">
        <f aca="false">+$D2315*VLOOKUP(C2315,[1]commodities!A$1:H$1048576,3,0)</f>
        <v>0.0192857145</v>
      </c>
      <c r="I2315" s="4" t="n">
        <f aca="false">+G2315/K2315</f>
        <v>1.1035714285</v>
      </c>
      <c r="J2315" s="4" t="n">
        <f aca="false">+H2315/K2315</f>
        <v>0.0192857145</v>
      </c>
      <c r="K2315" s="4" t="n">
        <f aca="false">+ROUNDUP(MAX(G2315/12000,H2315/51,1),0)</f>
        <v>1</v>
      </c>
      <c r="L2315" s="4" t="n">
        <f aca="false">+RANDBETWEEN(1,5)</f>
        <v>1</v>
      </c>
      <c r="M2315" s="4" t="str">
        <f aca="false">+VLOOKUP(A2315&amp;B2315,[1]country_org_des!$A$1:$E$1048576,5,0)</f>
        <v>FTL||Supplier_238||Plant_4||FTL_DE_W-DE_W_500</v>
      </c>
      <c r="N2315" s="4" t="n">
        <f aca="false">+FIND("FTL",M2315,2)+4</f>
        <v>33</v>
      </c>
      <c r="O2315" s="0" t="n">
        <f aca="false">+FIND("-",M2315)</f>
        <v>37</v>
      </c>
      <c r="P2315" s="0" t="n">
        <f aca="false">+LEN(M2315)</f>
        <v>45</v>
      </c>
      <c r="Q2315" s="0" t="str">
        <f aca="false">+RIGHT(M2315,P2315-O2315)</f>
        <v>DE_W_500</v>
      </c>
      <c r="R2315" s="0" t="n">
        <f aca="false">+LEN(M2315)-LEN(SUBSTITUTE(M2315,"_",""))</f>
        <v>6</v>
      </c>
      <c r="S2315" s="0" t="n">
        <f aca="false">+FIND("!",T2315)</f>
        <v>42</v>
      </c>
      <c r="T2315" s="0" t="str">
        <f aca="false">+SUBSTITUTE(M2315,"_","!",R2315)</f>
        <v>FTL||Supplier_238||Plant_4||FTL_DE_W-DE_W!500</v>
      </c>
    </row>
    <row r="2316" customFormat="false" ht="12.8" hidden="true" customHeight="false" outlineLevel="0" collapsed="false">
      <c r="A2316" s="0" t="s">
        <v>1241</v>
      </c>
      <c r="B2316" s="0" t="s">
        <v>2493</v>
      </c>
      <c r="C2316" s="0" t="s">
        <v>2573</v>
      </c>
      <c r="D2316" s="0" t="n">
        <v>600</v>
      </c>
      <c r="E2316" s="4" t="str">
        <f aca="false">+LEFT(RIGHT(M2316,P2316-N2316+1),O2316-N2316)</f>
        <v>HU</v>
      </c>
      <c r="F2316" s="4" t="str">
        <f aca="false">+RIGHT(LEFT(M2316,S2316-1),S2316-O2316-1)</f>
        <v>DE_W</v>
      </c>
      <c r="G2316" s="4" t="n">
        <f aca="false">+D2316*VLOOKUP(C2316,[1]commodities!A$1:H$1048576,2,0)</f>
        <v>87.6</v>
      </c>
      <c r="H2316" s="4" t="n">
        <f aca="false">+$D2316*VLOOKUP(C2316,[1]commodities!A$1:H$1048576,3,0)</f>
        <v>1.008</v>
      </c>
      <c r="I2316" s="4" t="n">
        <f aca="false">+G2316/K2316</f>
        <v>87.6</v>
      </c>
      <c r="J2316" s="4" t="n">
        <f aca="false">+H2316/K2316</f>
        <v>1.008</v>
      </c>
      <c r="K2316" s="4" t="n">
        <f aca="false">+ROUNDUP(MAX(G2316/12000,H2316/51,1),0)</f>
        <v>1</v>
      </c>
      <c r="L2316" s="4" t="n">
        <f aca="false">+RANDBETWEEN(1,5)</f>
        <v>5</v>
      </c>
      <c r="M2316" s="4" t="str">
        <f aca="false">+VLOOKUP(A2316&amp;B2316,[1]country_org_des!$A$1:$E$1048576,5,0)</f>
        <v>FTL||Supplier_321||Plant_4||FTL_HU-DE_W_1000</v>
      </c>
      <c r="N2316" s="4" t="n">
        <f aca="false">+FIND("FTL",M2316,2)+4</f>
        <v>33</v>
      </c>
      <c r="O2316" s="0" t="n">
        <f aca="false">+FIND("-",M2316)</f>
        <v>35</v>
      </c>
      <c r="P2316" s="0" t="n">
        <f aca="false">+LEN(M2316)</f>
        <v>44</v>
      </c>
      <c r="Q2316" s="0" t="str">
        <f aca="false">+RIGHT(M2316,P2316-O2316)</f>
        <v>DE_W_1000</v>
      </c>
      <c r="R2316" s="0" t="n">
        <f aca="false">+LEN(M2316)-LEN(SUBSTITUTE(M2316,"_",""))</f>
        <v>5</v>
      </c>
      <c r="S2316" s="0" t="n">
        <f aca="false">+FIND("!",T2316)</f>
        <v>40</v>
      </c>
      <c r="T2316" s="0" t="str">
        <f aca="false">+SUBSTITUTE(M2316,"_","!",R2316)</f>
        <v>FTL||Supplier_321||Plant_4||FTL_HU-DE_W!1000</v>
      </c>
    </row>
    <row r="2317" customFormat="false" ht="12.8" hidden="true" customHeight="false" outlineLevel="0" collapsed="false">
      <c r="A2317" s="0" t="s">
        <v>1241</v>
      </c>
      <c r="B2317" s="0" t="s">
        <v>2493</v>
      </c>
      <c r="C2317" s="0" t="s">
        <v>2574</v>
      </c>
      <c r="D2317" s="0" t="n">
        <v>300</v>
      </c>
      <c r="E2317" s="4" t="str">
        <f aca="false">+LEFT(RIGHT(M2317,P2317-N2317+1),O2317-N2317)</f>
        <v>HU</v>
      </c>
      <c r="F2317" s="4" t="str">
        <f aca="false">+RIGHT(LEFT(M2317,S2317-1),S2317-O2317-1)</f>
        <v>DE_W</v>
      </c>
      <c r="G2317" s="4" t="n">
        <f aca="false">+D2317*VLOOKUP(C2317,[1]commodities!A$1:H$1048576,2,0)</f>
        <v>151.2</v>
      </c>
      <c r="H2317" s="4" t="n">
        <f aca="false">+$D2317*VLOOKUP(C2317,[1]commodities!A$1:H$1048576,3,0)</f>
        <v>0.504</v>
      </c>
      <c r="I2317" s="4" t="n">
        <f aca="false">+G2317/K2317</f>
        <v>151.2</v>
      </c>
      <c r="J2317" s="4" t="n">
        <f aca="false">+H2317/K2317</f>
        <v>0.504</v>
      </c>
      <c r="K2317" s="4" t="n">
        <f aca="false">+ROUNDUP(MAX(G2317/12000,H2317/51,1),0)</f>
        <v>1</v>
      </c>
      <c r="L2317" s="4" t="n">
        <f aca="false">+RANDBETWEEN(1,5)</f>
        <v>5</v>
      </c>
      <c r="M2317" s="4" t="str">
        <f aca="false">+VLOOKUP(A2317&amp;B2317,[1]country_org_des!$A$1:$E$1048576,5,0)</f>
        <v>FTL||Supplier_321||Plant_4||FTL_HU-DE_W_1000</v>
      </c>
      <c r="N2317" s="4" t="n">
        <f aca="false">+FIND("FTL",M2317,2)+4</f>
        <v>33</v>
      </c>
      <c r="O2317" s="0" t="n">
        <f aca="false">+FIND("-",M2317)</f>
        <v>35</v>
      </c>
      <c r="P2317" s="0" t="n">
        <f aca="false">+LEN(M2317)</f>
        <v>44</v>
      </c>
      <c r="Q2317" s="0" t="str">
        <f aca="false">+RIGHT(M2317,P2317-O2317)</f>
        <v>DE_W_1000</v>
      </c>
      <c r="R2317" s="0" t="n">
        <f aca="false">+LEN(M2317)-LEN(SUBSTITUTE(M2317,"_",""))</f>
        <v>5</v>
      </c>
      <c r="S2317" s="0" t="n">
        <f aca="false">+FIND("!",T2317)</f>
        <v>40</v>
      </c>
      <c r="T2317" s="0" t="str">
        <f aca="false">+SUBSTITUTE(M2317,"_","!",R2317)</f>
        <v>FTL||Supplier_321||Plant_4||FTL_HU-DE_W!1000</v>
      </c>
    </row>
    <row r="2318" customFormat="false" ht="12.8" hidden="true" customHeight="false" outlineLevel="0" collapsed="false">
      <c r="A2318" s="0" t="s">
        <v>1241</v>
      </c>
      <c r="B2318" s="0" t="s">
        <v>2493</v>
      </c>
      <c r="C2318" s="0" t="s">
        <v>2575</v>
      </c>
      <c r="D2318" s="0" t="n">
        <v>18</v>
      </c>
      <c r="E2318" s="4" t="str">
        <f aca="false">+LEFT(RIGHT(M2318,P2318-N2318+1),O2318-N2318)</f>
        <v>HU</v>
      </c>
      <c r="F2318" s="4" t="str">
        <f aca="false">+RIGHT(LEFT(M2318,S2318-1),S2318-O2318-1)</f>
        <v>DE_W</v>
      </c>
      <c r="G2318" s="4" t="n">
        <f aca="false">+D2318*VLOOKUP(C2318,[1]commodities!A$1:H$1048576,2,0)</f>
        <v>20.52</v>
      </c>
      <c r="H2318" s="4" t="n">
        <f aca="false">+$D2318*VLOOKUP(C2318,[1]commodities!A$1:H$1048576,3,0)</f>
        <v>0.2592</v>
      </c>
      <c r="I2318" s="4" t="n">
        <f aca="false">+G2318/K2318</f>
        <v>20.52</v>
      </c>
      <c r="J2318" s="4" t="n">
        <f aca="false">+H2318/K2318</f>
        <v>0.2592</v>
      </c>
      <c r="K2318" s="4" t="n">
        <f aca="false">+ROUNDUP(MAX(G2318/12000,H2318/51,1),0)</f>
        <v>1</v>
      </c>
      <c r="L2318" s="4" t="n">
        <f aca="false">+RANDBETWEEN(1,5)</f>
        <v>4</v>
      </c>
      <c r="M2318" s="4" t="str">
        <f aca="false">+VLOOKUP(A2318&amp;B2318,[1]country_org_des!$A$1:$E$1048576,5,0)</f>
        <v>FTL||Supplier_321||Plant_4||FTL_HU-DE_W_1000</v>
      </c>
      <c r="N2318" s="4" t="n">
        <f aca="false">+FIND("FTL",M2318,2)+4</f>
        <v>33</v>
      </c>
      <c r="O2318" s="0" t="n">
        <f aca="false">+FIND("-",M2318)</f>
        <v>35</v>
      </c>
      <c r="P2318" s="0" t="n">
        <f aca="false">+LEN(M2318)</f>
        <v>44</v>
      </c>
      <c r="Q2318" s="0" t="str">
        <f aca="false">+RIGHT(M2318,P2318-O2318)</f>
        <v>DE_W_1000</v>
      </c>
      <c r="R2318" s="0" t="n">
        <f aca="false">+LEN(M2318)-LEN(SUBSTITUTE(M2318,"_",""))</f>
        <v>5</v>
      </c>
      <c r="S2318" s="0" t="n">
        <f aca="false">+FIND("!",T2318)</f>
        <v>40</v>
      </c>
      <c r="T2318" s="0" t="str">
        <f aca="false">+SUBSTITUTE(M2318,"_","!",R2318)</f>
        <v>FTL||Supplier_321||Plant_4||FTL_HU-DE_W!1000</v>
      </c>
    </row>
    <row r="2319" customFormat="false" ht="12.8" hidden="true" customHeight="false" outlineLevel="0" collapsed="false">
      <c r="A2319" s="0" t="s">
        <v>1241</v>
      </c>
      <c r="B2319" s="0" t="s">
        <v>2493</v>
      </c>
      <c r="C2319" s="0" t="s">
        <v>2576</v>
      </c>
      <c r="D2319" s="0" t="n">
        <v>5</v>
      </c>
      <c r="E2319" s="4" t="str">
        <f aca="false">+LEFT(RIGHT(M2319,P2319-N2319+1),O2319-N2319)</f>
        <v>HU</v>
      </c>
      <c r="F2319" s="4" t="str">
        <f aca="false">+RIGHT(LEFT(M2319,S2319-1),S2319-O2319-1)</f>
        <v>DE_W</v>
      </c>
      <c r="G2319" s="4" t="n">
        <f aca="false">+D2319*VLOOKUP(C2319,[1]commodities!A$1:H$1048576,2,0)</f>
        <v>5.7</v>
      </c>
      <c r="H2319" s="4" t="n">
        <f aca="false">+$D2319*VLOOKUP(C2319,[1]commodities!A$1:H$1048576,3,0)</f>
        <v>0.072</v>
      </c>
      <c r="I2319" s="4" t="n">
        <f aca="false">+G2319/K2319</f>
        <v>5.7</v>
      </c>
      <c r="J2319" s="4" t="n">
        <f aca="false">+H2319/K2319</f>
        <v>0.072</v>
      </c>
      <c r="K2319" s="4" t="n">
        <f aca="false">+ROUNDUP(MAX(G2319/12000,H2319/51,1),0)</f>
        <v>1</v>
      </c>
      <c r="L2319" s="4" t="n">
        <f aca="false">+RANDBETWEEN(1,5)</f>
        <v>4</v>
      </c>
      <c r="M2319" s="4" t="str">
        <f aca="false">+VLOOKUP(A2319&amp;B2319,[1]country_org_des!$A$1:$E$1048576,5,0)</f>
        <v>FTL||Supplier_321||Plant_4||FTL_HU-DE_W_1000</v>
      </c>
      <c r="N2319" s="4" t="n">
        <f aca="false">+FIND("FTL",M2319,2)+4</f>
        <v>33</v>
      </c>
      <c r="O2319" s="0" t="n">
        <f aca="false">+FIND("-",M2319)</f>
        <v>35</v>
      </c>
      <c r="P2319" s="0" t="n">
        <f aca="false">+LEN(M2319)</f>
        <v>44</v>
      </c>
      <c r="Q2319" s="0" t="str">
        <f aca="false">+RIGHT(M2319,P2319-O2319)</f>
        <v>DE_W_1000</v>
      </c>
      <c r="R2319" s="0" t="n">
        <f aca="false">+LEN(M2319)-LEN(SUBSTITUTE(M2319,"_",""))</f>
        <v>5</v>
      </c>
      <c r="S2319" s="0" t="n">
        <f aca="false">+FIND("!",T2319)</f>
        <v>40</v>
      </c>
      <c r="T2319" s="0" t="str">
        <f aca="false">+SUBSTITUTE(M2319,"_","!",R2319)</f>
        <v>FTL||Supplier_321||Plant_4||FTL_HU-DE_W!1000</v>
      </c>
    </row>
    <row r="2320" customFormat="false" ht="12.8" hidden="true" customHeight="false" outlineLevel="0" collapsed="false">
      <c r="A2320" s="0" t="s">
        <v>1241</v>
      </c>
      <c r="B2320" s="0" t="s">
        <v>2493</v>
      </c>
      <c r="C2320" s="0" t="s">
        <v>2577</v>
      </c>
      <c r="D2320" s="0" t="n">
        <v>98</v>
      </c>
      <c r="E2320" s="4" t="str">
        <f aca="false">+LEFT(RIGHT(M2320,P2320-N2320+1),O2320-N2320)</f>
        <v>HU</v>
      </c>
      <c r="F2320" s="4" t="str">
        <f aca="false">+RIGHT(LEFT(M2320,S2320-1),S2320-O2320-1)</f>
        <v>DE_W</v>
      </c>
      <c r="G2320" s="4" t="n">
        <f aca="false">+D2320*VLOOKUP(C2320,[1]commodities!A$1:H$1048576,2,0)</f>
        <v>42.7933333366</v>
      </c>
      <c r="H2320" s="4" t="n">
        <f aca="false">+$D2320*VLOOKUP(C2320,[1]commodities!A$1:H$1048576,3,0)</f>
        <v>0.588</v>
      </c>
      <c r="I2320" s="4" t="n">
        <f aca="false">+G2320/K2320</f>
        <v>42.7933333366</v>
      </c>
      <c r="J2320" s="4" t="n">
        <f aca="false">+H2320/K2320</f>
        <v>0.588</v>
      </c>
      <c r="K2320" s="4" t="n">
        <f aca="false">+ROUNDUP(MAX(G2320/12000,H2320/51,1),0)</f>
        <v>1</v>
      </c>
      <c r="L2320" s="4" t="n">
        <f aca="false">+RANDBETWEEN(1,5)</f>
        <v>1</v>
      </c>
      <c r="M2320" s="4" t="str">
        <f aca="false">+VLOOKUP(A2320&amp;B2320,[1]country_org_des!$A$1:$E$1048576,5,0)</f>
        <v>FTL||Supplier_321||Plant_4||FTL_HU-DE_W_1000</v>
      </c>
      <c r="N2320" s="4" t="n">
        <f aca="false">+FIND("FTL",M2320,2)+4</f>
        <v>33</v>
      </c>
      <c r="O2320" s="0" t="n">
        <f aca="false">+FIND("-",M2320)</f>
        <v>35</v>
      </c>
      <c r="P2320" s="0" t="n">
        <f aca="false">+LEN(M2320)</f>
        <v>44</v>
      </c>
      <c r="Q2320" s="0" t="str">
        <f aca="false">+RIGHT(M2320,P2320-O2320)</f>
        <v>DE_W_1000</v>
      </c>
      <c r="R2320" s="0" t="n">
        <f aca="false">+LEN(M2320)-LEN(SUBSTITUTE(M2320,"_",""))</f>
        <v>5</v>
      </c>
      <c r="S2320" s="0" t="n">
        <f aca="false">+FIND("!",T2320)</f>
        <v>40</v>
      </c>
      <c r="T2320" s="0" t="str">
        <f aca="false">+SUBSTITUTE(M2320,"_","!",R2320)</f>
        <v>FTL||Supplier_321||Plant_4||FTL_HU-DE_W!1000</v>
      </c>
    </row>
    <row r="2321" customFormat="false" ht="12.8" hidden="true" customHeight="false" outlineLevel="0" collapsed="false">
      <c r="A2321" s="0" t="s">
        <v>1241</v>
      </c>
      <c r="B2321" s="0" t="s">
        <v>2493</v>
      </c>
      <c r="C2321" s="0" t="s">
        <v>2578</v>
      </c>
      <c r="D2321" s="0" t="n">
        <v>4</v>
      </c>
      <c r="E2321" s="4" t="str">
        <f aca="false">+LEFT(RIGHT(M2321,P2321-N2321+1),O2321-N2321)</f>
        <v>HU</v>
      </c>
      <c r="F2321" s="4" t="str">
        <f aca="false">+RIGHT(LEFT(M2321,S2321-1),S2321-O2321-1)</f>
        <v>DE_W</v>
      </c>
      <c r="G2321" s="4" t="n">
        <f aca="false">+D2321*VLOOKUP(C2321,[1]commodities!A$1:H$1048576,2,0)</f>
        <v>1.7466666668</v>
      </c>
      <c r="H2321" s="4" t="n">
        <f aca="false">+$D2321*VLOOKUP(C2321,[1]commodities!A$1:H$1048576,3,0)</f>
        <v>0.024</v>
      </c>
      <c r="I2321" s="4" t="n">
        <f aca="false">+G2321/K2321</f>
        <v>1.7466666668</v>
      </c>
      <c r="J2321" s="4" t="n">
        <f aca="false">+H2321/K2321</f>
        <v>0.024</v>
      </c>
      <c r="K2321" s="4" t="n">
        <f aca="false">+ROUNDUP(MAX(G2321/12000,H2321/51,1),0)</f>
        <v>1</v>
      </c>
      <c r="L2321" s="4" t="n">
        <f aca="false">+RANDBETWEEN(1,5)</f>
        <v>1</v>
      </c>
      <c r="M2321" s="4" t="str">
        <f aca="false">+VLOOKUP(A2321&amp;B2321,[1]country_org_des!$A$1:$E$1048576,5,0)</f>
        <v>FTL||Supplier_321||Plant_4||FTL_HU-DE_W_1000</v>
      </c>
      <c r="N2321" s="4" t="n">
        <f aca="false">+FIND("FTL",M2321,2)+4</f>
        <v>33</v>
      </c>
      <c r="O2321" s="0" t="n">
        <f aca="false">+FIND("-",M2321)</f>
        <v>35</v>
      </c>
      <c r="P2321" s="0" t="n">
        <f aca="false">+LEN(M2321)</f>
        <v>44</v>
      </c>
      <c r="Q2321" s="0" t="str">
        <f aca="false">+RIGHT(M2321,P2321-O2321)</f>
        <v>DE_W_1000</v>
      </c>
      <c r="R2321" s="0" t="n">
        <f aca="false">+LEN(M2321)-LEN(SUBSTITUTE(M2321,"_",""))</f>
        <v>5</v>
      </c>
      <c r="S2321" s="0" t="n">
        <f aca="false">+FIND("!",T2321)</f>
        <v>40</v>
      </c>
      <c r="T2321" s="0" t="str">
        <f aca="false">+SUBSTITUTE(M2321,"_","!",R2321)</f>
        <v>FTL||Supplier_321||Plant_4||FTL_HU-DE_W!1000</v>
      </c>
    </row>
    <row r="2322" customFormat="false" ht="12.8" hidden="true" customHeight="false" outlineLevel="0" collapsed="false">
      <c r="A2322" s="0" t="s">
        <v>1241</v>
      </c>
      <c r="B2322" s="0" t="s">
        <v>2493</v>
      </c>
      <c r="C2322" s="0" t="s">
        <v>2579</v>
      </c>
      <c r="D2322" s="0" t="n">
        <v>12</v>
      </c>
      <c r="E2322" s="4" t="str">
        <f aca="false">+LEFT(RIGHT(M2322,P2322-N2322+1),O2322-N2322)</f>
        <v>HU</v>
      </c>
      <c r="F2322" s="4" t="str">
        <f aca="false">+RIGHT(LEFT(M2322,S2322-1),S2322-O2322-1)</f>
        <v>DE_W</v>
      </c>
      <c r="G2322" s="4" t="n">
        <f aca="false">+D2322*VLOOKUP(C2322,[1]commodities!A$1:H$1048576,2,0)</f>
        <v>5.2400000004</v>
      </c>
      <c r="H2322" s="4" t="n">
        <f aca="false">+$D2322*VLOOKUP(C2322,[1]commodities!A$1:H$1048576,3,0)</f>
        <v>0.072</v>
      </c>
      <c r="I2322" s="4" t="n">
        <f aca="false">+G2322/K2322</f>
        <v>5.2400000004</v>
      </c>
      <c r="J2322" s="4" t="n">
        <f aca="false">+H2322/K2322</f>
        <v>0.072</v>
      </c>
      <c r="K2322" s="4" t="n">
        <f aca="false">+ROUNDUP(MAX(G2322/12000,H2322/51,1),0)</f>
        <v>1</v>
      </c>
      <c r="L2322" s="4" t="n">
        <f aca="false">+RANDBETWEEN(1,5)</f>
        <v>1</v>
      </c>
      <c r="M2322" s="4" t="str">
        <f aca="false">+VLOOKUP(A2322&amp;B2322,[1]country_org_des!$A$1:$E$1048576,5,0)</f>
        <v>FTL||Supplier_321||Plant_4||FTL_HU-DE_W_1000</v>
      </c>
      <c r="N2322" s="4" t="n">
        <f aca="false">+FIND("FTL",M2322,2)+4</f>
        <v>33</v>
      </c>
      <c r="O2322" s="0" t="n">
        <f aca="false">+FIND("-",M2322)</f>
        <v>35</v>
      </c>
      <c r="P2322" s="0" t="n">
        <f aca="false">+LEN(M2322)</f>
        <v>44</v>
      </c>
      <c r="Q2322" s="0" t="str">
        <f aca="false">+RIGHT(M2322,P2322-O2322)</f>
        <v>DE_W_1000</v>
      </c>
      <c r="R2322" s="0" t="n">
        <f aca="false">+LEN(M2322)-LEN(SUBSTITUTE(M2322,"_",""))</f>
        <v>5</v>
      </c>
      <c r="S2322" s="0" t="n">
        <f aca="false">+FIND("!",T2322)</f>
        <v>40</v>
      </c>
      <c r="T2322" s="0" t="str">
        <f aca="false">+SUBSTITUTE(M2322,"_","!",R2322)</f>
        <v>FTL||Supplier_321||Plant_4||FTL_HU-DE_W!1000</v>
      </c>
    </row>
    <row r="2323" customFormat="false" ht="12.8" hidden="true" customHeight="false" outlineLevel="0" collapsed="false">
      <c r="A2323" s="0" t="s">
        <v>1241</v>
      </c>
      <c r="B2323" s="0" t="s">
        <v>2493</v>
      </c>
      <c r="C2323" s="0" t="s">
        <v>2580</v>
      </c>
      <c r="D2323" s="0" t="n">
        <v>53</v>
      </c>
      <c r="E2323" s="4" t="str">
        <f aca="false">+LEFT(RIGHT(M2323,P2323-N2323+1),O2323-N2323)</f>
        <v>HU</v>
      </c>
      <c r="F2323" s="4" t="str">
        <f aca="false">+RIGHT(LEFT(M2323,S2323-1),S2323-O2323-1)</f>
        <v>DE_W</v>
      </c>
      <c r="G2323" s="4" t="n">
        <f aca="false">+D2323*VLOOKUP(C2323,[1]commodities!A$1:H$1048576,2,0)</f>
        <v>25.7403333351</v>
      </c>
      <c r="H2323" s="4" t="n">
        <f aca="false">+$D2323*VLOOKUP(C2323,[1]commodities!A$1:H$1048576,3,0)</f>
        <v>0.318</v>
      </c>
      <c r="I2323" s="4" t="n">
        <f aca="false">+G2323/K2323</f>
        <v>25.7403333351</v>
      </c>
      <c r="J2323" s="4" t="n">
        <f aca="false">+H2323/K2323</f>
        <v>0.318</v>
      </c>
      <c r="K2323" s="4" t="n">
        <f aca="false">+ROUNDUP(MAX(G2323/12000,H2323/51,1),0)</f>
        <v>1</v>
      </c>
      <c r="L2323" s="4" t="n">
        <f aca="false">+RANDBETWEEN(1,5)</f>
        <v>1</v>
      </c>
      <c r="M2323" s="4" t="str">
        <f aca="false">+VLOOKUP(A2323&amp;B2323,[1]country_org_des!$A$1:$E$1048576,5,0)</f>
        <v>FTL||Supplier_321||Plant_4||FTL_HU-DE_W_1000</v>
      </c>
      <c r="N2323" s="4" t="n">
        <f aca="false">+FIND("FTL",M2323,2)+4</f>
        <v>33</v>
      </c>
      <c r="O2323" s="0" t="n">
        <f aca="false">+FIND("-",M2323)</f>
        <v>35</v>
      </c>
      <c r="P2323" s="0" t="n">
        <f aca="false">+LEN(M2323)</f>
        <v>44</v>
      </c>
      <c r="Q2323" s="0" t="str">
        <f aca="false">+RIGHT(M2323,P2323-O2323)</f>
        <v>DE_W_1000</v>
      </c>
      <c r="R2323" s="0" t="n">
        <f aca="false">+LEN(M2323)-LEN(SUBSTITUTE(M2323,"_",""))</f>
        <v>5</v>
      </c>
      <c r="S2323" s="0" t="n">
        <f aca="false">+FIND("!",T2323)</f>
        <v>40</v>
      </c>
      <c r="T2323" s="0" t="str">
        <f aca="false">+SUBSTITUTE(M2323,"_","!",R2323)</f>
        <v>FTL||Supplier_321||Plant_4||FTL_HU-DE_W!1000</v>
      </c>
    </row>
    <row r="2324" customFormat="false" ht="12.8" hidden="true" customHeight="false" outlineLevel="0" collapsed="false">
      <c r="A2324" s="0" t="s">
        <v>1241</v>
      </c>
      <c r="B2324" s="0" t="s">
        <v>2493</v>
      </c>
      <c r="C2324" s="0" t="s">
        <v>2581</v>
      </c>
      <c r="D2324" s="0" t="n">
        <v>14</v>
      </c>
      <c r="E2324" s="4" t="str">
        <f aca="false">+LEFT(RIGHT(M2324,P2324-N2324+1),O2324-N2324)</f>
        <v>HU</v>
      </c>
      <c r="F2324" s="4" t="str">
        <f aca="false">+RIGHT(LEFT(M2324,S2324-1),S2324-O2324-1)</f>
        <v>DE_W</v>
      </c>
      <c r="G2324" s="4" t="n">
        <f aca="false">+D2324*VLOOKUP(C2324,[1]commodities!A$1:H$1048576,2,0)</f>
        <v>6.6593333338</v>
      </c>
      <c r="H2324" s="4" t="n">
        <f aca="false">+$D2324*VLOOKUP(C2324,[1]commodities!A$1:H$1048576,3,0)</f>
        <v>0.084</v>
      </c>
      <c r="I2324" s="4" t="n">
        <f aca="false">+G2324/K2324</f>
        <v>6.6593333338</v>
      </c>
      <c r="J2324" s="4" t="n">
        <f aca="false">+H2324/K2324</f>
        <v>0.084</v>
      </c>
      <c r="K2324" s="4" t="n">
        <f aca="false">+ROUNDUP(MAX(G2324/12000,H2324/51,1),0)</f>
        <v>1</v>
      </c>
      <c r="L2324" s="4" t="n">
        <f aca="false">+RANDBETWEEN(1,5)</f>
        <v>3</v>
      </c>
      <c r="M2324" s="4" t="str">
        <f aca="false">+VLOOKUP(A2324&amp;B2324,[1]country_org_des!$A$1:$E$1048576,5,0)</f>
        <v>FTL||Supplier_321||Plant_4||FTL_HU-DE_W_1000</v>
      </c>
      <c r="N2324" s="4" t="n">
        <f aca="false">+FIND("FTL",M2324,2)+4</f>
        <v>33</v>
      </c>
      <c r="O2324" s="0" t="n">
        <f aca="false">+FIND("-",M2324)</f>
        <v>35</v>
      </c>
      <c r="P2324" s="0" t="n">
        <f aca="false">+LEN(M2324)</f>
        <v>44</v>
      </c>
      <c r="Q2324" s="0" t="str">
        <f aca="false">+RIGHT(M2324,P2324-O2324)</f>
        <v>DE_W_1000</v>
      </c>
      <c r="R2324" s="0" t="n">
        <f aca="false">+LEN(M2324)-LEN(SUBSTITUTE(M2324,"_",""))</f>
        <v>5</v>
      </c>
      <c r="S2324" s="0" t="n">
        <f aca="false">+FIND("!",T2324)</f>
        <v>40</v>
      </c>
      <c r="T2324" s="0" t="str">
        <f aca="false">+SUBSTITUTE(M2324,"_","!",R2324)</f>
        <v>FTL||Supplier_321||Plant_4||FTL_HU-DE_W!1000</v>
      </c>
    </row>
    <row r="2325" customFormat="false" ht="12.8" hidden="true" customHeight="false" outlineLevel="0" collapsed="false">
      <c r="A2325" s="0" t="s">
        <v>1241</v>
      </c>
      <c r="B2325" s="0" t="s">
        <v>2493</v>
      </c>
      <c r="C2325" s="0" t="s">
        <v>2582</v>
      </c>
      <c r="D2325" s="0" t="n">
        <v>44</v>
      </c>
      <c r="E2325" s="4" t="str">
        <f aca="false">+LEFT(RIGHT(M2325,P2325-N2325+1),O2325-N2325)</f>
        <v>HU</v>
      </c>
      <c r="F2325" s="4" t="str">
        <f aca="false">+RIGHT(LEFT(M2325,S2325-1),S2325-O2325-1)</f>
        <v>DE_W</v>
      </c>
      <c r="G2325" s="4" t="n">
        <f aca="false">+D2325*VLOOKUP(C2325,[1]commodities!A$1:H$1048576,2,0)</f>
        <v>18.5533333348</v>
      </c>
      <c r="H2325" s="4" t="n">
        <f aca="false">+$D2325*VLOOKUP(C2325,[1]commodities!A$1:H$1048576,3,0)</f>
        <v>0.264</v>
      </c>
      <c r="I2325" s="4" t="n">
        <f aca="false">+G2325/K2325</f>
        <v>18.5533333348</v>
      </c>
      <c r="J2325" s="4" t="n">
        <f aca="false">+H2325/K2325</f>
        <v>0.264</v>
      </c>
      <c r="K2325" s="4" t="n">
        <f aca="false">+ROUNDUP(MAX(G2325/12000,H2325/51,1),0)</f>
        <v>1</v>
      </c>
      <c r="L2325" s="4" t="n">
        <f aca="false">+RANDBETWEEN(1,5)</f>
        <v>2</v>
      </c>
      <c r="M2325" s="4" t="str">
        <f aca="false">+VLOOKUP(A2325&amp;B2325,[1]country_org_des!$A$1:$E$1048576,5,0)</f>
        <v>FTL||Supplier_321||Plant_4||FTL_HU-DE_W_1000</v>
      </c>
      <c r="N2325" s="4" t="n">
        <f aca="false">+FIND("FTL",M2325,2)+4</f>
        <v>33</v>
      </c>
      <c r="O2325" s="0" t="n">
        <f aca="false">+FIND("-",M2325)</f>
        <v>35</v>
      </c>
      <c r="P2325" s="0" t="n">
        <f aca="false">+LEN(M2325)</f>
        <v>44</v>
      </c>
      <c r="Q2325" s="0" t="str">
        <f aca="false">+RIGHT(M2325,P2325-O2325)</f>
        <v>DE_W_1000</v>
      </c>
      <c r="R2325" s="0" t="n">
        <f aca="false">+LEN(M2325)-LEN(SUBSTITUTE(M2325,"_",""))</f>
        <v>5</v>
      </c>
      <c r="S2325" s="0" t="n">
        <f aca="false">+FIND("!",T2325)</f>
        <v>40</v>
      </c>
      <c r="T2325" s="0" t="str">
        <f aca="false">+SUBSTITUTE(M2325,"_","!",R2325)</f>
        <v>FTL||Supplier_321||Plant_4||FTL_HU-DE_W!1000</v>
      </c>
    </row>
    <row r="2326" customFormat="false" ht="12.8" hidden="true" customHeight="false" outlineLevel="0" collapsed="false">
      <c r="A2326" s="0" t="s">
        <v>1241</v>
      </c>
      <c r="B2326" s="0" t="s">
        <v>2493</v>
      </c>
      <c r="C2326" s="0" t="s">
        <v>2583</v>
      </c>
      <c r="D2326" s="0" t="n">
        <v>26</v>
      </c>
      <c r="E2326" s="4" t="str">
        <f aca="false">+LEFT(RIGHT(M2326,P2326-N2326+1),O2326-N2326)</f>
        <v>HU</v>
      </c>
      <c r="F2326" s="4" t="str">
        <f aca="false">+RIGHT(LEFT(M2326,S2326-1),S2326-O2326-1)</f>
        <v>DE_W</v>
      </c>
      <c r="G2326" s="4" t="n">
        <f aca="false">+D2326*VLOOKUP(C2326,[1]commodities!A$1:H$1048576,2,0)</f>
        <v>10.9633333342</v>
      </c>
      <c r="H2326" s="4" t="n">
        <f aca="false">+$D2326*VLOOKUP(C2326,[1]commodities!A$1:H$1048576,3,0)</f>
        <v>0.156</v>
      </c>
      <c r="I2326" s="4" t="n">
        <f aca="false">+G2326/K2326</f>
        <v>10.9633333342</v>
      </c>
      <c r="J2326" s="4" t="n">
        <f aca="false">+H2326/K2326</f>
        <v>0.156</v>
      </c>
      <c r="K2326" s="4" t="n">
        <f aca="false">+ROUNDUP(MAX(G2326/12000,H2326/51,1),0)</f>
        <v>1</v>
      </c>
      <c r="L2326" s="4" t="n">
        <f aca="false">+RANDBETWEEN(1,5)</f>
        <v>5</v>
      </c>
      <c r="M2326" s="4" t="str">
        <f aca="false">+VLOOKUP(A2326&amp;B2326,[1]country_org_des!$A$1:$E$1048576,5,0)</f>
        <v>FTL||Supplier_321||Plant_4||FTL_HU-DE_W_1000</v>
      </c>
      <c r="N2326" s="4" t="n">
        <f aca="false">+FIND("FTL",M2326,2)+4</f>
        <v>33</v>
      </c>
      <c r="O2326" s="0" t="n">
        <f aca="false">+FIND("-",M2326)</f>
        <v>35</v>
      </c>
      <c r="P2326" s="0" t="n">
        <f aca="false">+LEN(M2326)</f>
        <v>44</v>
      </c>
      <c r="Q2326" s="0" t="str">
        <f aca="false">+RIGHT(M2326,P2326-O2326)</f>
        <v>DE_W_1000</v>
      </c>
      <c r="R2326" s="0" t="n">
        <f aca="false">+LEN(M2326)-LEN(SUBSTITUTE(M2326,"_",""))</f>
        <v>5</v>
      </c>
      <c r="S2326" s="0" t="n">
        <f aca="false">+FIND("!",T2326)</f>
        <v>40</v>
      </c>
      <c r="T2326" s="0" t="str">
        <f aca="false">+SUBSTITUTE(M2326,"_","!",R2326)</f>
        <v>FTL||Supplier_321||Plant_4||FTL_HU-DE_W!1000</v>
      </c>
    </row>
    <row r="2327" customFormat="false" ht="12.8" hidden="true" customHeight="false" outlineLevel="0" collapsed="false">
      <c r="A2327" s="0" t="s">
        <v>1241</v>
      </c>
      <c r="B2327" s="0" t="s">
        <v>2493</v>
      </c>
      <c r="C2327" s="0" t="s">
        <v>2584</v>
      </c>
      <c r="D2327" s="0" t="n">
        <v>36</v>
      </c>
      <c r="E2327" s="4" t="str">
        <f aca="false">+LEFT(RIGHT(M2327,P2327-N2327+1),O2327-N2327)</f>
        <v>HU</v>
      </c>
      <c r="F2327" s="4" t="str">
        <f aca="false">+RIGHT(LEFT(M2327,S2327-1),S2327-O2327-1)</f>
        <v>DE_W</v>
      </c>
      <c r="G2327" s="4" t="n">
        <f aca="false">+D2327*VLOOKUP(C2327,[1]commodities!A$1:H$1048576,2,0)</f>
        <v>16.1382857148</v>
      </c>
      <c r="H2327" s="4" t="n">
        <f aca="false">+$D2327*VLOOKUP(C2327,[1]commodities!A$1:H$1048576,3,0)</f>
        <v>0.1851428556</v>
      </c>
      <c r="I2327" s="4" t="n">
        <f aca="false">+G2327/K2327</f>
        <v>16.1382857148</v>
      </c>
      <c r="J2327" s="4" t="n">
        <f aca="false">+H2327/K2327</f>
        <v>0.1851428556</v>
      </c>
      <c r="K2327" s="4" t="n">
        <f aca="false">+ROUNDUP(MAX(G2327/12000,H2327/51,1),0)</f>
        <v>1</v>
      </c>
      <c r="L2327" s="4" t="n">
        <f aca="false">+RANDBETWEEN(1,5)</f>
        <v>1</v>
      </c>
      <c r="M2327" s="4" t="str">
        <f aca="false">+VLOOKUP(A2327&amp;B2327,[1]country_org_des!$A$1:$E$1048576,5,0)</f>
        <v>FTL||Supplier_321||Plant_4||FTL_HU-DE_W_1000</v>
      </c>
      <c r="N2327" s="4" t="n">
        <f aca="false">+FIND("FTL",M2327,2)+4</f>
        <v>33</v>
      </c>
      <c r="O2327" s="0" t="n">
        <f aca="false">+FIND("-",M2327)</f>
        <v>35</v>
      </c>
      <c r="P2327" s="0" t="n">
        <f aca="false">+LEN(M2327)</f>
        <v>44</v>
      </c>
      <c r="Q2327" s="0" t="str">
        <f aca="false">+RIGHT(M2327,P2327-O2327)</f>
        <v>DE_W_1000</v>
      </c>
      <c r="R2327" s="0" t="n">
        <f aca="false">+LEN(M2327)-LEN(SUBSTITUTE(M2327,"_",""))</f>
        <v>5</v>
      </c>
      <c r="S2327" s="0" t="n">
        <f aca="false">+FIND("!",T2327)</f>
        <v>40</v>
      </c>
      <c r="T2327" s="0" t="str">
        <f aca="false">+SUBSTITUTE(M2327,"_","!",R2327)</f>
        <v>FTL||Supplier_321||Plant_4||FTL_HU-DE_W!1000</v>
      </c>
    </row>
    <row r="2328" customFormat="false" ht="12.8" hidden="true" customHeight="false" outlineLevel="0" collapsed="false">
      <c r="A2328" s="0" t="s">
        <v>1241</v>
      </c>
      <c r="B2328" s="0" t="s">
        <v>2493</v>
      </c>
      <c r="C2328" s="0" t="s">
        <v>2585</v>
      </c>
      <c r="D2328" s="0" t="n">
        <v>2</v>
      </c>
      <c r="E2328" s="4" t="str">
        <f aca="false">+LEFT(RIGHT(M2328,P2328-N2328+1),O2328-N2328)</f>
        <v>HU</v>
      </c>
      <c r="F2328" s="4" t="str">
        <f aca="false">+RIGHT(LEFT(M2328,S2328-1),S2328-O2328-1)</f>
        <v>DE_W</v>
      </c>
      <c r="G2328" s="4" t="n">
        <f aca="false">+D2328*VLOOKUP(C2328,[1]commodities!A$1:H$1048576,2,0)</f>
        <v>2.7986666666</v>
      </c>
      <c r="H2328" s="4" t="n">
        <f aca="false">+$D2328*VLOOKUP(C2328,[1]commodities!A$1:H$1048576,3,0)</f>
        <v>0.024</v>
      </c>
      <c r="I2328" s="4" t="n">
        <f aca="false">+G2328/K2328</f>
        <v>2.7986666666</v>
      </c>
      <c r="J2328" s="4" t="n">
        <f aca="false">+H2328/K2328</f>
        <v>0.024</v>
      </c>
      <c r="K2328" s="4" t="n">
        <f aca="false">+ROUNDUP(MAX(G2328/12000,H2328/51,1),0)</f>
        <v>1</v>
      </c>
      <c r="L2328" s="4" t="n">
        <f aca="false">+RANDBETWEEN(1,5)</f>
        <v>1</v>
      </c>
      <c r="M2328" s="4" t="str">
        <f aca="false">+VLOOKUP(A2328&amp;B2328,[1]country_org_des!$A$1:$E$1048576,5,0)</f>
        <v>FTL||Supplier_321||Plant_4||FTL_HU-DE_W_1000</v>
      </c>
      <c r="N2328" s="4" t="n">
        <f aca="false">+FIND("FTL",M2328,2)+4</f>
        <v>33</v>
      </c>
      <c r="O2328" s="0" t="n">
        <f aca="false">+FIND("-",M2328)</f>
        <v>35</v>
      </c>
      <c r="P2328" s="0" t="n">
        <f aca="false">+LEN(M2328)</f>
        <v>44</v>
      </c>
      <c r="Q2328" s="0" t="str">
        <f aca="false">+RIGHT(M2328,P2328-O2328)</f>
        <v>DE_W_1000</v>
      </c>
      <c r="R2328" s="0" t="n">
        <f aca="false">+LEN(M2328)-LEN(SUBSTITUTE(M2328,"_",""))</f>
        <v>5</v>
      </c>
      <c r="S2328" s="0" t="n">
        <f aca="false">+FIND("!",T2328)</f>
        <v>40</v>
      </c>
      <c r="T2328" s="0" t="str">
        <f aca="false">+SUBSTITUTE(M2328,"_","!",R2328)</f>
        <v>FTL||Supplier_321||Plant_4||FTL_HU-DE_W!1000</v>
      </c>
    </row>
    <row r="2329" customFormat="false" ht="12.8" hidden="true" customHeight="false" outlineLevel="0" collapsed="false">
      <c r="A2329" s="0" t="s">
        <v>1241</v>
      </c>
      <c r="B2329" s="0" t="s">
        <v>2493</v>
      </c>
      <c r="C2329" s="0" t="s">
        <v>2586</v>
      </c>
      <c r="D2329" s="0" t="n">
        <v>25</v>
      </c>
      <c r="E2329" s="4" t="str">
        <f aca="false">+LEFT(RIGHT(M2329,P2329-N2329+1),O2329-N2329)</f>
        <v>HU</v>
      </c>
      <c r="F2329" s="4" t="str">
        <f aca="false">+RIGHT(LEFT(M2329,S2329-1),S2329-O2329-1)</f>
        <v>DE_W</v>
      </c>
      <c r="G2329" s="4" t="n">
        <f aca="false">+D2329*VLOOKUP(C2329,[1]commodities!A$1:H$1048576,2,0)</f>
        <v>34.8333333325</v>
      </c>
      <c r="H2329" s="4" t="n">
        <f aca="false">+$D2329*VLOOKUP(C2329,[1]commodities!A$1:H$1048576,3,0)</f>
        <v>0.3</v>
      </c>
      <c r="I2329" s="4" t="n">
        <f aca="false">+G2329/K2329</f>
        <v>34.8333333325</v>
      </c>
      <c r="J2329" s="4" t="n">
        <f aca="false">+H2329/K2329</f>
        <v>0.3</v>
      </c>
      <c r="K2329" s="4" t="n">
        <f aca="false">+ROUNDUP(MAX(G2329/12000,H2329/51,1),0)</f>
        <v>1</v>
      </c>
      <c r="L2329" s="4" t="n">
        <f aca="false">+RANDBETWEEN(1,5)</f>
        <v>3</v>
      </c>
      <c r="M2329" s="4" t="str">
        <f aca="false">+VLOOKUP(A2329&amp;B2329,[1]country_org_des!$A$1:$E$1048576,5,0)</f>
        <v>FTL||Supplier_321||Plant_4||FTL_HU-DE_W_1000</v>
      </c>
      <c r="N2329" s="4" t="n">
        <f aca="false">+FIND("FTL",M2329,2)+4</f>
        <v>33</v>
      </c>
      <c r="O2329" s="0" t="n">
        <f aca="false">+FIND("-",M2329)</f>
        <v>35</v>
      </c>
      <c r="P2329" s="0" t="n">
        <f aca="false">+LEN(M2329)</f>
        <v>44</v>
      </c>
      <c r="Q2329" s="0" t="str">
        <f aca="false">+RIGHT(M2329,P2329-O2329)</f>
        <v>DE_W_1000</v>
      </c>
      <c r="R2329" s="0" t="n">
        <f aca="false">+LEN(M2329)-LEN(SUBSTITUTE(M2329,"_",""))</f>
        <v>5</v>
      </c>
      <c r="S2329" s="0" t="n">
        <f aca="false">+FIND("!",T2329)</f>
        <v>40</v>
      </c>
      <c r="T2329" s="0" t="str">
        <f aca="false">+SUBSTITUTE(M2329,"_","!",R2329)</f>
        <v>FTL||Supplier_321||Plant_4||FTL_HU-DE_W!1000</v>
      </c>
    </row>
    <row r="2330" customFormat="false" ht="12.8" hidden="true" customHeight="false" outlineLevel="0" collapsed="false">
      <c r="A2330" s="0" t="s">
        <v>1241</v>
      </c>
      <c r="B2330" s="0" t="s">
        <v>2493</v>
      </c>
      <c r="C2330" s="0" t="s">
        <v>2587</v>
      </c>
      <c r="D2330" s="0" t="n">
        <v>9</v>
      </c>
      <c r="E2330" s="4" t="str">
        <f aca="false">+LEFT(RIGHT(M2330,P2330-N2330+1),O2330-N2330)</f>
        <v>HU</v>
      </c>
      <c r="F2330" s="4" t="str">
        <f aca="false">+RIGHT(LEFT(M2330,S2330-1),S2330-O2330-1)</f>
        <v>DE_W</v>
      </c>
      <c r="G2330" s="4" t="n">
        <f aca="false">+D2330*VLOOKUP(C2330,[1]commodities!A$1:H$1048576,2,0)</f>
        <v>12.5399999997</v>
      </c>
      <c r="H2330" s="4" t="n">
        <f aca="false">+$D2330*VLOOKUP(C2330,[1]commodities!A$1:H$1048576,3,0)</f>
        <v>0.108</v>
      </c>
      <c r="I2330" s="4" t="n">
        <f aca="false">+G2330/K2330</f>
        <v>12.5399999997</v>
      </c>
      <c r="J2330" s="4" t="n">
        <f aca="false">+H2330/K2330</f>
        <v>0.108</v>
      </c>
      <c r="K2330" s="4" t="n">
        <f aca="false">+ROUNDUP(MAX(G2330/12000,H2330/51,1),0)</f>
        <v>1</v>
      </c>
      <c r="L2330" s="4" t="n">
        <f aca="false">+RANDBETWEEN(1,5)</f>
        <v>3</v>
      </c>
      <c r="M2330" s="4" t="str">
        <f aca="false">+VLOOKUP(A2330&amp;B2330,[1]country_org_des!$A$1:$E$1048576,5,0)</f>
        <v>FTL||Supplier_321||Plant_4||FTL_HU-DE_W_1000</v>
      </c>
      <c r="N2330" s="4" t="n">
        <f aca="false">+FIND("FTL",M2330,2)+4</f>
        <v>33</v>
      </c>
      <c r="O2330" s="0" t="n">
        <f aca="false">+FIND("-",M2330)</f>
        <v>35</v>
      </c>
      <c r="P2330" s="0" t="n">
        <f aca="false">+LEN(M2330)</f>
        <v>44</v>
      </c>
      <c r="Q2330" s="0" t="str">
        <f aca="false">+RIGHT(M2330,P2330-O2330)</f>
        <v>DE_W_1000</v>
      </c>
      <c r="R2330" s="0" t="n">
        <f aca="false">+LEN(M2330)-LEN(SUBSTITUTE(M2330,"_",""))</f>
        <v>5</v>
      </c>
      <c r="S2330" s="0" t="n">
        <f aca="false">+FIND("!",T2330)</f>
        <v>40</v>
      </c>
      <c r="T2330" s="0" t="str">
        <f aca="false">+SUBSTITUTE(M2330,"_","!",R2330)</f>
        <v>FTL||Supplier_321||Plant_4||FTL_HU-DE_W!1000</v>
      </c>
    </row>
    <row r="2331" customFormat="false" ht="12.8" hidden="true" customHeight="false" outlineLevel="0" collapsed="false">
      <c r="A2331" s="0" t="s">
        <v>1241</v>
      </c>
      <c r="B2331" s="0" t="s">
        <v>2493</v>
      </c>
      <c r="C2331" s="0" t="s">
        <v>2588</v>
      </c>
      <c r="D2331" s="0" t="n">
        <v>12</v>
      </c>
      <c r="E2331" s="4" t="str">
        <f aca="false">+LEFT(RIGHT(M2331,P2331-N2331+1),O2331-N2331)</f>
        <v>HU</v>
      </c>
      <c r="F2331" s="4" t="str">
        <f aca="false">+RIGHT(LEFT(M2331,S2331-1),S2331-O2331-1)</f>
        <v>DE_W</v>
      </c>
      <c r="G2331" s="4" t="n">
        <f aca="false">+D2331*VLOOKUP(C2331,[1]commodities!A$1:H$1048576,2,0)</f>
        <v>16.7199999996</v>
      </c>
      <c r="H2331" s="4" t="n">
        <f aca="false">+$D2331*VLOOKUP(C2331,[1]commodities!A$1:H$1048576,3,0)</f>
        <v>0.144</v>
      </c>
      <c r="I2331" s="4" t="n">
        <f aca="false">+G2331/K2331</f>
        <v>16.7199999996</v>
      </c>
      <c r="J2331" s="4" t="n">
        <f aca="false">+H2331/K2331</f>
        <v>0.144</v>
      </c>
      <c r="K2331" s="4" t="n">
        <f aca="false">+ROUNDUP(MAX(G2331/12000,H2331/51,1),0)</f>
        <v>1</v>
      </c>
      <c r="L2331" s="4" t="n">
        <f aca="false">+RANDBETWEEN(1,5)</f>
        <v>3</v>
      </c>
      <c r="M2331" s="4" t="str">
        <f aca="false">+VLOOKUP(A2331&amp;B2331,[1]country_org_des!$A$1:$E$1048576,5,0)</f>
        <v>FTL||Supplier_321||Plant_4||FTL_HU-DE_W_1000</v>
      </c>
      <c r="N2331" s="4" t="n">
        <f aca="false">+FIND("FTL",M2331,2)+4</f>
        <v>33</v>
      </c>
      <c r="O2331" s="0" t="n">
        <f aca="false">+FIND("-",M2331)</f>
        <v>35</v>
      </c>
      <c r="P2331" s="0" t="n">
        <f aca="false">+LEN(M2331)</f>
        <v>44</v>
      </c>
      <c r="Q2331" s="0" t="str">
        <f aca="false">+RIGHT(M2331,P2331-O2331)</f>
        <v>DE_W_1000</v>
      </c>
      <c r="R2331" s="0" t="n">
        <f aca="false">+LEN(M2331)-LEN(SUBSTITUTE(M2331,"_",""))</f>
        <v>5</v>
      </c>
      <c r="S2331" s="0" t="n">
        <f aca="false">+FIND("!",T2331)</f>
        <v>40</v>
      </c>
      <c r="T2331" s="0" t="str">
        <f aca="false">+SUBSTITUTE(M2331,"_","!",R2331)</f>
        <v>FTL||Supplier_321||Plant_4||FTL_HU-DE_W!1000</v>
      </c>
    </row>
    <row r="2332" customFormat="false" ht="12.8" hidden="true" customHeight="false" outlineLevel="0" collapsed="false">
      <c r="A2332" s="0" t="s">
        <v>1241</v>
      </c>
      <c r="B2332" s="0" t="s">
        <v>2493</v>
      </c>
      <c r="C2332" s="0" t="s">
        <v>2589</v>
      </c>
      <c r="D2332" s="0" t="n">
        <v>12</v>
      </c>
      <c r="E2332" s="4" t="str">
        <f aca="false">+LEFT(RIGHT(M2332,P2332-N2332+1),O2332-N2332)</f>
        <v>HU</v>
      </c>
      <c r="F2332" s="4" t="str">
        <f aca="false">+RIGHT(LEFT(M2332,S2332-1),S2332-O2332-1)</f>
        <v>DE_W</v>
      </c>
      <c r="G2332" s="4" t="n">
        <f aca="false">+D2332*VLOOKUP(C2332,[1]commodities!A$1:H$1048576,2,0)</f>
        <v>5.9000000004</v>
      </c>
      <c r="H2332" s="4" t="n">
        <f aca="false">+$D2332*VLOOKUP(C2332,[1]commodities!A$1:H$1048576,3,0)</f>
        <v>0.072</v>
      </c>
      <c r="I2332" s="4" t="n">
        <f aca="false">+G2332/K2332</f>
        <v>5.9000000004</v>
      </c>
      <c r="J2332" s="4" t="n">
        <f aca="false">+H2332/K2332</f>
        <v>0.072</v>
      </c>
      <c r="K2332" s="4" t="n">
        <f aca="false">+ROUNDUP(MAX(G2332/12000,H2332/51,1),0)</f>
        <v>1</v>
      </c>
      <c r="L2332" s="4" t="n">
        <f aca="false">+RANDBETWEEN(1,5)</f>
        <v>1</v>
      </c>
      <c r="M2332" s="4" t="str">
        <f aca="false">+VLOOKUP(A2332&amp;B2332,[1]country_org_des!$A$1:$E$1048576,5,0)</f>
        <v>FTL||Supplier_321||Plant_4||FTL_HU-DE_W_1000</v>
      </c>
      <c r="N2332" s="4" t="n">
        <f aca="false">+FIND("FTL",M2332,2)+4</f>
        <v>33</v>
      </c>
      <c r="O2332" s="0" t="n">
        <f aca="false">+FIND("-",M2332)</f>
        <v>35</v>
      </c>
      <c r="P2332" s="0" t="n">
        <f aca="false">+LEN(M2332)</f>
        <v>44</v>
      </c>
      <c r="Q2332" s="0" t="str">
        <f aca="false">+RIGHT(M2332,P2332-O2332)</f>
        <v>DE_W_1000</v>
      </c>
      <c r="R2332" s="0" t="n">
        <f aca="false">+LEN(M2332)-LEN(SUBSTITUTE(M2332,"_",""))</f>
        <v>5</v>
      </c>
      <c r="S2332" s="0" t="n">
        <f aca="false">+FIND("!",T2332)</f>
        <v>40</v>
      </c>
      <c r="T2332" s="0" t="str">
        <f aca="false">+SUBSTITUTE(M2332,"_","!",R2332)</f>
        <v>FTL||Supplier_321||Plant_4||FTL_HU-DE_W!1000</v>
      </c>
    </row>
    <row r="2333" customFormat="false" ht="12.8" hidden="true" customHeight="false" outlineLevel="0" collapsed="false">
      <c r="A2333" s="0" t="s">
        <v>1241</v>
      </c>
      <c r="B2333" s="0" t="s">
        <v>2493</v>
      </c>
      <c r="C2333" s="0" t="s">
        <v>2590</v>
      </c>
      <c r="D2333" s="0" t="n">
        <v>18</v>
      </c>
      <c r="E2333" s="4" t="str">
        <f aca="false">+LEFT(RIGHT(M2333,P2333-N2333+1),O2333-N2333)</f>
        <v>HU</v>
      </c>
      <c r="F2333" s="4" t="str">
        <f aca="false">+RIGHT(LEFT(M2333,S2333-1),S2333-O2333-1)</f>
        <v>DE_W</v>
      </c>
      <c r="G2333" s="4" t="n">
        <f aca="false">+D2333*VLOOKUP(C2333,[1]commodities!A$1:H$1048576,2,0)</f>
        <v>8.8500000006</v>
      </c>
      <c r="H2333" s="4" t="n">
        <f aca="false">+$D2333*VLOOKUP(C2333,[1]commodities!A$1:H$1048576,3,0)</f>
        <v>0.108</v>
      </c>
      <c r="I2333" s="4" t="n">
        <f aca="false">+G2333/K2333</f>
        <v>8.8500000006</v>
      </c>
      <c r="J2333" s="4" t="n">
        <f aca="false">+H2333/K2333</f>
        <v>0.108</v>
      </c>
      <c r="K2333" s="4" t="n">
        <f aca="false">+ROUNDUP(MAX(G2333/12000,H2333/51,1),0)</f>
        <v>1</v>
      </c>
      <c r="L2333" s="4" t="n">
        <f aca="false">+RANDBETWEEN(1,5)</f>
        <v>1</v>
      </c>
      <c r="M2333" s="4" t="str">
        <f aca="false">+VLOOKUP(A2333&amp;B2333,[1]country_org_des!$A$1:$E$1048576,5,0)</f>
        <v>FTL||Supplier_321||Plant_4||FTL_HU-DE_W_1000</v>
      </c>
      <c r="N2333" s="4" t="n">
        <f aca="false">+FIND("FTL",M2333,2)+4</f>
        <v>33</v>
      </c>
      <c r="O2333" s="0" t="n">
        <f aca="false">+FIND("-",M2333)</f>
        <v>35</v>
      </c>
      <c r="P2333" s="0" t="n">
        <f aca="false">+LEN(M2333)</f>
        <v>44</v>
      </c>
      <c r="Q2333" s="0" t="str">
        <f aca="false">+RIGHT(M2333,P2333-O2333)</f>
        <v>DE_W_1000</v>
      </c>
      <c r="R2333" s="0" t="n">
        <f aca="false">+LEN(M2333)-LEN(SUBSTITUTE(M2333,"_",""))</f>
        <v>5</v>
      </c>
      <c r="S2333" s="0" t="n">
        <f aca="false">+FIND("!",T2333)</f>
        <v>40</v>
      </c>
      <c r="T2333" s="0" t="str">
        <f aca="false">+SUBSTITUTE(M2333,"_","!",R2333)</f>
        <v>FTL||Supplier_321||Plant_4||FTL_HU-DE_W!1000</v>
      </c>
    </row>
    <row r="2334" customFormat="false" ht="12.8" hidden="true" customHeight="false" outlineLevel="0" collapsed="false">
      <c r="A2334" s="0" t="s">
        <v>1241</v>
      </c>
      <c r="B2334" s="0" t="s">
        <v>2493</v>
      </c>
      <c r="C2334" s="0" t="s">
        <v>2591</v>
      </c>
      <c r="D2334" s="0" t="n">
        <v>2</v>
      </c>
      <c r="E2334" s="4" t="str">
        <f aca="false">+LEFT(RIGHT(M2334,P2334-N2334+1),O2334-N2334)</f>
        <v>HU</v>
      </c>
      <c r="F2334" s="4" t="str">
        <f aca="false">+RIGHT(LEFT(M2334,S2334-1),S2334-O2334-1)</f>
        <v>DE_W</v>
      </c>
      <c r="G2334" s="4" t="n">
        <f aca="false">+D2334*VLOOKUP(C2334,[1]commodities!A$1:H$1048576,2,0)</f>
        <v>0.9833333334</v>
      </c>
      <c r="H2334" s="4" t="n">
        <f aca="false">+$D2334*VLOOKUP(C2334,[1]commodities!A$1:H$1048576,3,0)</f>
        <v>0.012</v>
      </c>
      <c r="I2334" s="4" t="n">
        <f aca="false">+G2334/K2334</f>
        <v>0.9833333334</v>
      </c>
      <c r="J2334" s="4" t="n">
        <f aca="false">+H2334/K2334</f>
        <v>0.012</v>
      </c>
      <c r="K2334" s="4" t="n">
        <f aca="false">+ROUNDUP(MAX(G2334/12000,H2334/51,1),0)</f>
        <v>1</v>
      </c>
      <c r="L2334" s="4" t="n">
        <f aca="false">+RANDBETWEEN(1,5)</f>
        <v>5</v>
      </c>
      <c r="M2334" s="4" t="str">
        <f aca="false">+VLOOKUP(A2334&amp;B2334,[1]country_org_des!$A$1:$E$1048576,5,0)</f>
        <v>FTL||Supplier_321||Plant_4||FTL_HU-DE_W_1000</v>
      </c>
      <c r="N2334" s="4" t="n">
        <f aca="false">+FIND("FTL",M2334,2)+4</f>
        <v>33</v>
      </c>
      <c r="O2334" s="0" t="n">
        <f aca="false">+FIND("-",M2334)</f>
        <v>35</v>
      </c>
      <c r="P2334" s="0" t="n">
        <f aca="false">+LEN(M2334)</f>
        <v>44</v>
      </c>
      <c r="Q2334" s="0" t="str">
        <f aca="false">+RIGHT(M2334,P2334-O2334)</f>
        <v>DE_W_1000</v>
      </c>
      <c r="R2334" s="0" t="n">
        <f aca="false">+LEN(M2334)-LEN(SUBSTITUTE(M2334,"_",""))</f>
        <v>5</v>
      </c>
      <c r="S2334" s="0" t="n">
        <f aca="false">+FIND("!",T2334)</f>
        <v>40</v>
      </c>
      <c r="T2334" s="0" t="str">
        <f aca="false">+SUBSTITUTE(M2334,"_","!",R2334)</f>
        <v>FTL||Supplier_321||Plant_4||FTL_HU-DE_W!1000</v>
      </c>
    </row>
    <row r="2335" customFormat="false" ht="12.8" hidden="true" customHeight="false" outlineLevel="0" collapsed="false">
      <c r="A2335" s="0" t="s">
        <v>1241</v>
      </c>
      <c r="B2335" s="0" t="s">
        <v>2493</v>
      </c>
      <c r="C2335" s="0" t="s">
        <v>2592</v>
      </c>
      <c r="D2335" s="0" t="n">
        <v>7</v>
      </c>
      <c r="E2335" s="4" t="str">
        <f aca="false">+LEFT(RIGHT(M2335,P2335-N2335+1),O2335-N2335)</f>
        <v>HU</v>
      </c>
      <c r="F2335" s="4" t="str">
        <f aca="false">+RIGHT(LEFT(M2335,S2335-1),S2335-O2335-1)</f>
        <v>DE_W</v>
      </c>
      <c r="G2335" s="4" t="n">
        <f aca="false">+D2335*VLOOKUP(C2335,[1]commodities!A$1:H$1048576,2,0)</f>
        <v>3.3900000001</v>
      </c>
      <c r="H2335" s="4" t="n">
        <f aca="false">+$D2335*VLOOKUP(C2335,[1]commodities!A$1:H$1048576,3,0)</f>
        <v>0.0359999997</v>
      </c>
      <c r="I2335" s="4" t="n">
        <f aca="false">+G2335/K2335</f>
        <v>3.3900000001</v>
      </c>
      <c r="J2335" s="4" t="n">
        <f aca="false">+H2335/K2335</f>
        <v>0.0359999997</v>
      </c>
      <c r="K2335" s="4" t="n">
        <f aca="false">+ROUNDUP(MAX(G2335/12000,H2335/51,1),0)</f>
        <v>1</v>
      </c>
      <c r="L2335" s="4" t="n">
        <f aca="false">+RANDBETWEEN(1,5)</f>
        <v>1</v>
      </c>
      <c r="M2335" s="4" t="str">
        <f aca="false">+VLOOKUP(A2335&amp;B2335,[1]country_org_des!$A$1:$E$1048576,5,0)</f>
        <v>FTL||Supplier_321||Plant_4||FTL_HU-DE_W_1000</v>
      </c>
      <c r="N2335" s="4" t="n">
        <f aca="false">+FIND("FTL",M2335,2)+4</f>
        <v>33</v>
      </c>
      <c r="O2335" s="0" t="n">
        <f aca="false">+FIND("-",M2335)</f>
        <v>35</v>
      </c>
      <c r="P2335" s="0" t="n">
        <f aca="false">+LEN(M2335)</f>
        <v>44</v>
      </c>
      <c r="Q2335" s="0" t="str">
        <f aca="false">+RIGHT(M2335,P2335-O2335)</f>
        <v>DE_W_1000</v>
      </c>
      <c r="R2335" s="0" t="n">
        <f aca="false">+LEN(M2335)-LEN(SUBSTITUTE(M2335,"_",""))</f>
        <v>5</v>
      </c>
      <c r="S2335" s="0" t="n">
        <f aca="false">+FIND("!",T2335)</f>
        <v>40</v>
      </c>
      <c r="T2335" s="0" t="str">
        <f aca="false">+SUBSTITUTE(M2335,"_","!",R2335)</f>
        <v>FTL||Supplier_321||Plant_4||FTL_HU-DE_W!1000</v>
      </c>
    </row>
    <row r="2336" customFormat="false" ht="12.8" hidden="true" customHeight="false" outlineLevel="0" collapsed="false">
      <c r="A2336" s="0" t="s">
        <v>1241</v>
      </c>
      <c r="B2336" s="0" t="s">
        <v>2493</v>
      </c>
      <c r="C2336" s="0" t="s">
        <v>2593</v>
      </c>
      <c r="D2336" s="0" t="n">
        <v>16</v>
      </c>
      <c r="E2336" s="4" t="str">
        <f aca="false">+LEFT(RIGHT(M2336,P2336-N2336+1),O2336-N2336)</f>
        <v>HU</v>
      </c>
      <c r="F2336" s="4" t="str">
        <f aca="false">+RIGHT(LEFT(M2336,S2336-1),S2336-O2336-1)</f>
        <v>DE_W</v>
      </c>
      <c r="G2336" s="4" t="n">
        <f aca="false">+D2336*VLOOKUP(C2336,[1]commodities!A$1:H$1048576,2,0)</f>
        <v>7.7485714288</v>
      </c>
      <c r="H2336" s="4" t="n">
        <f aca="false">+$D2336*VLOOKUP(C2336,[1]commodities!A$1:H$1048576,3,0)</f>
        <v>0.0822857136</v>
      </c>
      <c r="I2336" s="4" t="n">
        <f aca="false">+G2336/K2336</f>
        <v>7.7485714288</v>
      </c>
      <c r="J2336" s="4" t="n">
        <f aca="false">+H2336/K2336</f>
        <v>0.0822857136</v>
      </c>
      <c r="K2336" s="4" t="n">
        <f aca="false">+ROUNDUP(MAX(G2336/12000,H2336/51,1),0)</f>
        <v>1</v>
      </c>
      <c r="L2336" s="4" t="n">
        <f aca="false">+RANDBETWEEN(1,5)</f>
        <v>4</v>
      </c>
      <c r="M2336" s="4" t="str">
        <f aca="false">+VLOOKUP(A2336&amp;B2336,[1]country_org_des!$A$1:$E$1048576,5,0)</f>
        <v>FTL||Supplier_321||Plant_4||FTL_HU-DE_W_1000</v>
      </c>
      <c r="N2336" s="4" t="n">
        <f aca="false">+FIND("FTL",M2336,2)+4</f>
        <v>33</v>
      </c>
      <c r="O2336" s="0" t="n">
        <f aca="false">+FIND("-",M2336)</f>
        <v>35</v>
      </c>
      <c r="P2336" s="0" t="n">
        <f aca="false">+LEN(M2336)</f>
        <v>44</v>
      </c>
      <c r="Q2336" s="0" t="str">
        <f aca="false">+RIGHT(M2336,P2336-O2336)</f>
        <v>DE_W_1000</v>
      </c>
      <c r="R2336" s="0" t="n">
        <f aca="false">+LEN(M2336)-LEN(SUBSTITUTE(M2336,"_",""))</f>
        <v>5</v>
      </c>
      <c r="S2336" s="0" t="n">
        <f aca="false">+FIND("!",T2336)</f>
        <v>40</v>
      </c>
      <c r="T2336" s="0" t="str">
        <f aca="false">+SUBSTITUTE(M2336,"_","!",R2336)</f>
        <v>FTL||Supplier_321||Plant_4||FTL_HU-DE_W!1000</v>
      </c>
    </row>
    <row r="2337" customFormat="false" ht="12.8" hidden="true" customHeight="false" outlineLevel="0" collapsed="false">
      <c r="A2337" s="0" t="s">
        <v>1241</v>
      </c>
      <c r="B2337" s="0" t="s">
        <v>2493</v>
      </c>
      <c r="C2337" s="0" t="s">
        <v>2594</v>
      </c>
      <c r="D2337" s="0" t="n">
        <v>9</v>
      </c>
      <c r="E2337" s="4" t="str">
        <f aca="false">+LEFT(RIGHT(M2337,P2337-N2337+1),O2337-N2337)</f>
        <v>HU</v>
      </c>
      <c r="F2337" s="4" t="str">
        <f aca="false">+RIGHT(LEFT(M2337,S2337-1),S2337-O2337-1)</f>
        <v>DE_W</v>
      </c>
      <c r="G2337" s="4" t="n">
        <f aca="false">+D2337*VLOOKUP(C2337,[1]commodities!A$1:H$1048576,2,0)</f>
        <v>4.6358181819</v>
      </c>
      <c r="H2337" s="4" t="n">
        <f aca="false">+$D2337*VLOOKUP(C2337,[1]commodities!A$1:H$1048576,3,0)</f>
        <v>0.0589090905</v>
      </c>
      <c r="I2337" s="4" t="n">
        <f aca="false">+G2337/K2337</f>
        <v>4.6358181819</v>
      </c>
      <c r="J2337" s="4" t="n">
        <f aca="false">+H2337/K2337</f>
        <v>0.0589090905</v>
      </c>
      <c r="K2337" s="4" t="n">
        <f aca="false">+ROUNDUP(MAX(G2337/12000,H2337/51,1),0)</f>
        <v>1</v>
      </c>
      <c r="L2337" s="4" t="n">
        <f aca="false">+RANDBETWEEN(1,5)</f>
        <v>1</v>
      </c>
      <c r="M2337" s="4" t="str">
        <f aca="false">+VLOOKUP(A2337&amp;B2337,[1]country_org_des!$A$1:$E$1048576,5,0)</f>
        <v>FTL||Supplier_321||Plant_4||FTL_HU-DE_W_1000</v>
      </c>
      <c r="N2337" s="4" t="n">
        <f aca="false">+FIND("FTL",M2337,2)+4</f>
        <v>33</v>
      </c>
      <c r="O2337" s="0" t="n">
        <f aca="false">+FIND("-",M2337)</f>
        <v>35</v>
      </c>
      <c r="P2337" s="0" t="n">
        <f aca="false">+LEN(M2337)</f>
        <v>44</v>
      </c>
      <c r="Q2337" s="0" t="str">
        <f aca="false">+RIGHT(M2337,P2337-O2337)</f>
        <v>DE_W_1000</v>
      </c>
      <c r="R2337" s="0" t="n">
        <f aca="false">+LEN(M2337)-LEN(SUBSTITUTE(M2337,"_",""))</f>
        <v>5</v>
      </c>
      <c r="S2337" s="0" t="n">
        <f aca="false">+FIND("!",T2337)</f>
        <v>40</v>
      </c>
      <c r="T2337" s="0" t="str">
        <f aca="false">+SUBSTITUTE(M2337,"_","!",R2337)</f>
        <v>FTL||Supplier_321||Plant_4||FTL_HU-DE_W!1000</v>
      </c>
    </row>
    <row r="2338" customFormat="false" ht="12.8" hidden="true" customHeight="false" outlineLevel="0" collapsed="false">
      <c r="A2338" s="0" t="s">
        <v>1241</v>
      </c>
      <c r="B2338" s="0" t="s">
        <v>2493</v>
      </c>
      <c r="C2338" s="0" t="s">
        <v>2595</v>
      </c>
      <c r="D2338" s="0" t="n">
        <v>18</v>
      </c>
      <c r="E2338" s="4" t="str">
        <f aca="false">+LEFT(RIGHT(M2338,P2338-N2338+1),O2338-N2338)</f>
        <v>HU</v>
      </c>
      <c r="F2338" s="4" t="str">
        <f aca="false">+RIGHT(LEFT(M2338,S2338-1),S2338-O2338-1)</f>
        <v>DE_W</v>
      </c>
      <c r="G2338" s="4" t="n">
        <f aca="false">+D2338*VLOOKUP(C2338,[1]commodities!A$1:H$1048576,2,0)</f>
        <v>9.2716363638</v>
      </c>
      <c r="H2338" s="4" t="n">
        <f aca="false">+$D2338*VLOOKUP(C2338,[1]commodities!A$1:H$1048576,3,0)</f>
        <v>0.117818181</v>
      </c>
      <c r="I2338" s="4" t="n">
        <f aca="false">+G2338/K2338</f>
        <v>9.2716363638</v>
      </c>
      <c r="J2338" s="4" t="n">
        <f aca="false">+H2338/K2338</f>
        <v>0.117818181</v>
      </c>
      <c r="K2338" s="4" t="n">
        <f aca="false">+ROUNDUP(MAX(G2338/12000,H2338/51,1),0)</f>
        <v>1</v>
      </c>
      <c r="L2338" s="4" t="n">
        <f aca="false">+RANDBETWEEN(1,5)</f>
        <v>4</v>
      </c>
      <c r="M2338" s="4" t="str">
        <f aca="false">+VLOOKUP(A2338&amp;B2338,[1]country_org_des!$A$1:$E$1048576,5,0)</f>
        <v>FTL||Supplier_321||Plant_4||FTL_HU-DE_W_1000</v>
      </c>
      <c r="N2338" s="4" t="n">
        <f aca="false">+FIND("FTL",M2338,2)+4</f>
        <v>33</v>
      </c>
      <c r="O2338" s="0" t="n">
        <f aca="false">+FIND("-",M2338)</f>
        <v>35</v>
      </c>
      <c r="P2338" s="0" t="n">
        <f aca="false">+LEN(M2338)</f>
        <v>44</v>
      </c>
      <c r="Q2338" s="0" t="str">
        <f aca="false">+RIGHT(M2338,P2338-O2338)</f>
        <v>DE_W_1000</v>
      </c>
      <c r="R2338" s="0" t="n">
        <f aca="false">+LEN(M2338)-LEN(SUBSTITUTE(M2338,"_",""))</f>
        <v>5</v>
      </c>
      <c r="S2338" s="0" t="n">
        <f aca="false">+FIND("!",T2338)</f>
        <v>40</v>
      </c>
      <c r="T2338" s="0" t="str">
        <f aca="false">+SUBSTITUTE(M2338,"_","!",R2338)</f>
        <v>FTL||Supplier_321||Plant_4||FTL_HU-DE_W!1000</v>
      </c>
    </row>
    <row r="2339" customFormat="false" ht="12.8" hidden="true" customHeight="false" outlineLevel="0" collapsed="false">
      <c r="A2339" s="0" t="s">
        <v>1241</v>
      </c>
      <c r="B2339" s="0" t="s">
        <v>2493</v>
      </c>
      <c r="C2339" s="0" t="s">
        <v>2596</v>
      </c>
      <c r="D2339" s="0" t="n">
        <v>8</v>
      </c>
      <c r="E2339" s="4" t="str">
        <f aca="false">+LEFT(RIGHT(M2339,P2339-N2339+1),O2339-N2339)</f>
        <v>HU</v>
      </c>
      <c r="F2339" s="4" t="str">
        <f aca="false">+RIGHT(LEFT(M2339,S2339-1),S2339-O2339-1)</f>
        <v>DE_W</v>
      </c>
      <c r="G2339" s="4" t="n">
        <f aca="false">+D2339*VLOOKUP(C2339,[1]commodities!A$1:H$1048576,2,0)</f>
        <v>4.1207272728</v>
      </c>
      <c r="H2339" s="4" t="n">
        <f aca="false">+$D2339*VLOOKUP(C2339,[1]commodities!A$1:H$1048576,3,0)</f>
        <v>0.052363636</v>
      </c>
      <c r="I2339" s="4" t="n">
        <f aca="false">+G2339/K2339</f>
        <v>4.1207272728</v>
      </c>
      <c r="J2339" s="4" t="n">
        <f aca="false">+H2339/K2339</f>
        <v>0.052363636</v>
      </c>
      <c r="K2339" s="4" t="n">
        <f aca="false">+ROUNDUP(MAX(G2339/12000,H2339/51,1),0)</f>
        <v>1</v>
      </c>
      <c r="L2339" s="4" t="n">
        <f aca="false">+RANDBETWEEN(1,5)</f>
        <v>1</v>
      </c>
      <c r="M2339" s="4" t="str">
        <f aca="false">+VLOOKUP(A2339&amp;B2339,[1]country_org_des!$A$1:$E$1048576,5,0)</f>
        <v>FTL||Supplier_321||Plant_4||FTL_HU-DE_W_1000</v>
      </c>
      <c r="N2339" s="4" t="n">
        <f aca="false">+FIND("FTL",M2339,2)+4</f>
        <v>33</v>
      </c>
      <c r="O2339" s="0" t="n">
        <f aca="false">+FIND("-",M2339)</f>
        <v>35</v>
      </c>
      <c r="P2339" s="0" t="n">
        <f aca="false">+LEN(M2339)</f>
        <v>44</v>
      </c>
      <c r="Q2339" s="0" t="str">
        <f aca="false">+RIGHT(M2339,P2339-O2339)</f>
        <v>DE_W_1000</v>
      </c>
      <c r="R2339" s="0" t="n">
        <f aca="false">+LEN(M2339)-LEN(SUBSTITUTE(M2339,"_",""))</f>
        <v>5</v>
      </c>
      <c r="S2339" s="0" t="n">
        <f aca="false">+FIND("!",T2339)</f>
        <v>40</v>
      </c>
      <c r="T2339" s="0" t="str">
        <f aca="false">+SUBSTITUTE(M2339,"_","!",R2339)</f>
        <v>FTL||Supplier_321||Plant_4||FTL_HU-DE_W!1000</v>
      </c>
    </row>
    <row r="2340" customFormat="false" ht="12.8" hidden="true" customHeight="false" outlineLevel="0" collapsed="false">
      <c r="A2340" s="0" t="s">
        <v>1241</v>
      </c>
      <c r="B2340" s="0" t="s">
        <v>2493</v>
      </c>
      <c r="C2340" s="0" t="s">
        <v>2597</v>
      </c>
      <c r="D2340" s="0" t="n">
        <v>12</v>
      </c>
      <c r="E2340" s="4" t="str">
        <f aca="false">+LEFT(RIGHT(M2340,P2340-N2340+1),O2340-N2340)</f>
        <v>HU</v>
      </c>
      <c r="F2340" s="4" t="str">
        <f aca="false">+RIGHT(LEFT(M2340,S2340-1),S2340-O2340-1)</f>
        <v>DE_W</v>
      </c>
      <c r="G2340" s="4" t="n">
        <f aca="false">+D2340*VLOOKUP(C2340,[1]commodities!A$1:H$1048576,2,0)</f>
        <v>6.1810909092</v>
      </c>
      <c r="H2340" s="4" t="n">
        <f aca="false">+$D2340*VLOOKUP(C2340,[1]commodities!A$1:H$1048576,3,0)</f>
        <v>0.078545454</v>
      </c>
      <c r="I2340" s="4" t="n">
        <f aca="false">+G2340/K2340</f>
        <v>6.1810909092</v>
      </c>
      <c r="J2340" s="4" t="n">
        <f aca="false">+H2340/K2340</f>
        <v>0.078545454</v>
      </c>
      <c r="K2340" s="4" t="n">
        <f aca="false">+ROUNDUP(MAX(G2340/12000,H2340/51,1),0)</f>
        <v>1</v>
      </c>
      <c r="L2340" s="4" t="n">
        <f aca="false">+RANDBETWEEN(1,5)</f>
        <v>4</v>
      </c>
      <c r="M2340" s="4" t="str">
        <f aca="false">+VLOOKUP(A2340&amp;B2340,[1]country_org_des!$A$1:$E$1048576,5,0)</f>
        <v>FTL||Supplier_321||Plant_4||FTL_HU-DE_W_1000</v>
      </c>
      <c r="N2340" s="4" t="n">
        <f aca="false">+FIND("FTL",M2340,2)+4</f>
        <v>33</v>
      </c>
      <c r="O2340" s="0" t="n">
        <f aca="false">+FIND("-",M2340)</f>
        <v>35</v>
      </c>
      <c r="P2340" s="0" t="n">
        <f aca="false">+LEN(M2340)</f>
        <v>44</v>
      </c>
      <c r="Q2340" s="0" t="str">
        <f aca="false">+RIGHT(M2340,P2340-O2340)</f>
        <v>DE_W_1000</v>
      </c>
      <c r="R2340" s="0" t="n">
        <f aca="false">+LEN(M2340)-LEN(SUBSTITUTE(M2340,"_",""))</f>
        <v>5</v>
      </c>
      <c r="S2340" s="0" t="n">
        <f aca="false">+FIND("!",T2340)</f>
        <v>40</v>
      </c>
      <c r="T2340" s="0" t="str">
        <f aca="false">+SUBSTITUTE(M2340,"_","!",R2340)</f>
        <v>FTL||Supplier_321||Plant_4||FTL_HU-DE_W!1000</v>
      </c>
    </row>
    <row r="2341" customFormat="false" ht="12.8" hidden="true" customHeight="false" outlineLevel="0" collapsed="false">
      <c r="A2341" s="0" t="s">
        <v>1241</v>
      </c>
      <c r="B2341" s="0" t="s">
        <v>2493</v>
      </c>
      <c r="C2341" s="0" t="s">
        <v>2598</v>
      </c>
      <c r="D2341" s="0" t="n">
        <v>18</v>
      </c>
      <c r="E2341" s="4" t="str">
        <f aca="false">+LEFT(RIGHT(M2341,P2341-N2341+1),O2341-N2341)</f>
        <v>HU</v>
      </c>
      <c r="F2341" s="4" t="str">
        <f aca="false">+RIGHT(LEFT(M2341,S2341-1),S2341-O2341-1)</f>
        <v>DE_W</v>
      </c>
      <c r="G2341" s="4" t="n">
        <f aca="false">+D2341*VLOOKUP(C2341,[1]commodities!A$1:H$1048576,2,0)</f>
        <v>9.2716363638</v>
      </c>
      <c r="H2341" s="4" t="n">
        <f aca="false">+$D2341*VLOOKUP(C2341,[1]commodities!A$1:H$1048576,3,0)</f>
        <v>0.117818181</v>
      </c>
      <c r="I2341" s="4" t="n">
        <f aca="false">+G2341/K2341</f>
        <v>9.2716363638</v>
      </c>
      <c r="J2341" s="4" t="n">
        <f aca="false">+H2341/K2341</f>
        <v>0.117818181</v>
      </c>
      <c r="K2341" s="4" t="n">
        <f aca="false">+ROUNDUP(MAX(G2341/12000,H2341/51,1),0)</f>
        <v>1</v>
      </c>
      <c r="L2341" s="4" t="n">
        <f aca="false">+RANDBETWEEN(1,5)</f>
        <v>3</v>
      </c>
      <c r="M2341" s="4" t="str">
        <f aca="false">+VLOOKUP(A2341&amp;B2341,[1]country_org_des!$A$1:$E$1048576,5,0)</f>
        <v>FTL||Supplier_321||Plant_4||FTL_HU-DE_W_1000</v>
      </c>
      <c r="N2341" s="4" t="n">
        <f aca="false">+FIND("FTL",M2341,2)+4</f>
        <v>33</v>
      </c>
      <c r="O2341" s="0" t="n">
        <f aca="false">+FIND("-",M2341)</f>
        <v>35</v>
      </c>
      <c r="P2341" s="0" t="n">
        <f aca="false">+LEN(M2341)</f>
        <v>44</v>
      </c>
      <c r="Q2341" s="0" t="str">
        <f aca="false">+RIGHT(M2341,P2341-O2341)</f>
        <v>DE_W_1000</v>
      </c>
      <c r="R2341" s="0" t="n">
        <f aca="false">+LEN(M2341)-LEN(SUBSTITUTE(M2341,"_",""))</f>
        <v>5</v>
      </c>
      <c r="S2341" s="0" t="n">
        <f aca="false">+FIND("!",T2341)</f>
        <v>40</v>
      </c>
      <c r="T2341" s="0" t="str">
        <f aca="false">+SUBSTITUTE(M2341,"_","!",R2341)</f>
        <v>FTL||Supplier_321||Plant_4||FTL_HU-DE_W!1000</v>
      </c>
    </row>
    <row r="2342" customFormat="false" ht="12.8" hidden="true" customHeight="false" outlineLevel="0" collapsed="false">
      <c r="A2342" s="0" t="s">
        <v>1241</v>
      </c>
      <c r="B2342" s="0" t="s">
        <v>2493</v>
      </c>
      <c r="C2342" s="0" t="s">
        <v>2599</v>
      </c>
      <c r="D2342" s="0" t="n">
        <v>32</v>
      </c>
      <c r="E2342" s="4" t="str">
        <f aca="false">+LEFT(RIGHT(M2342,P2342-N2342+1),O2342-N2342)</f>
        <v>HU</v>
      </c>
      <c r="F2342" s="4" t="str">
        <f aca="false">+RIGHT(LEFT(M2342,S2342-1),S2342-O2342-1)</f>
        <v>DE_W</v>
      </c>
      <c r="G2342" s="4" t="n">
        <f aca="false">+D2342*VLOOKUP(C2342,[1]commodities!A$1:H$1048576,2,0)</f>
        <v>28.8349090912</v>
      </c>
      <c r="H2342" s="4" t="n">
        <f aca="false">+$D2342*VLOOKUP(C2342,[1]commodities!A$1:H$1048576,3,0)</f>
        <v>0.209454544</v>
      </c>
      <c r="I2342" s="4" t="n">
        <f aca="false">+G2342/K2342</f>
        <v>28.8349090912</v>
      </c>
      <c r="J2342" s="4" t="n">
        <f aca="false">+H2342/K2342</f>
        <v>0.209454544</v>
      </c>
      <c r="K2342" s="4" t="n">
        <f aca="false">+ROUNDUP(MAX(G2342/12000,H2342/51,1),0)</f>
        <v>1</v>
      </c>
      <c r="L2342" s="4" t="n">
        <f aca="false">+RANDBETWEEN(1,5)</f>
        <v>2</v>
      </c>
      <c r="M2342" s="4" t="str">
        <f aca="false">+VLOOKUP(A2342&amp;B2342,[1]country_org_des!$A$1:$E$1048576,5,0)</f>
        <v>FTL||Supplier_321||Plant_4||FTL_HU-DE_W_1000</v>
      </c>
      <c r="N2342" s="4" t="n">
        <f aca="false">+FIND("FTL",M2342,2)+4</f>
        <v>33</v>
      </c>
      <c r="O2342" s="0" t="n">
        <f aca="false">+FIND("-",M2342)</f>
        <v>35</v>
      </c>
      <c r="P2342" s="0" t="n">
        <f aca="false">+LEN(M2342)</f>
        <v>44</v>
      </c>
      <c r="Q2342" s="0" t="str">
        <f aca="false">+RIGHT(M2342,P2342-O2342)</f>
        <v>DE_W_1000</v>
      </c>
      <c r="R2342" s="0" t="n">
        <f aca="false">+LEN(M2342)-LEN(SUBSTITUTE(M2342,"_",""))</f>
        <v>5</v>
      </c>
      <c r="S2342" s="0" t="n">
        <f aca="false">+FIND("!",T2342)</f>
        <v>40</v>
      </c>
      <c r="T2342" s="0" t="str">
        <f aca="false">+SUBSTITUTE(M2342,"_","!",R2342)</f>
        <v>FTL||Supplier_321||Plant_4||FTL_HU-DE_W!1000</v>
      </c>
    </row>
    <row r="2343" customFormat="false" ht="12.8" hidden="true" customHeight="false" outlineLevel="0" collapsed="false">
      <c r="A2343" s="0" t="s">
        <v>1241</v>
      </c>
      <c r="B2343" s="0" t="s">
        <v>2493</v>
      </c>
      <c r="C2343" s="0" t="s">
        <v>2600</v>
      </c>
      <c r="D2343" s="0" t="n">
        <v>32</v>
      </c>
      <c r="E2343" s="4" t="str">
        <f aca="false">+LEFT(RIGHT(M2343,P2343-N2343+1),O2343-N2343)</f>
        <v>HU</v>
      </c>
      <c r="F2343" s="4" t="str">
        <f aca="false">+RIGHT(LEFT(M2343,S2343-1),S2343-O2343-1)</f>
        <v>DE_W</v>
      </c>
      <c r="G2343" s="4" t="n">
        <f aca="false">+D2343*VLOOKUP(C2343,[1]commodities!A$1:H$1048576,2,0)</f>
        <v>28.8349090912</v>
      </c>
      <c r="H2343" s="4" t="n">
        <f aca="false">+$D2343*VLOOKUP(C2343,[1]commodities!A$1:H$1048576,3,0)</f>
        <v>0.209454544</v>
      </c>
      <c r="I2343" s="4" t="n">
        <f aca="false">+G2343/K2343</f>
        <v>28.8349090912</v>
      </c>
      <c r="J2343" s="4" t="n">
        <f aca="false">+H2343/K2343</f>
        <v>0.209454544</v>
      </c>
      <c r="K2343" s="4" t="n">
        <f aca="false">+ROUNDUP(MAX(G2343/12000,H2343/51,1),0)</f>
        <v>1</v>
      </c>
      <c r="L2343" s="4" t="n">
        <f aca="false">+RANDBETWEEN(1,5)</f>
        <v>4</v>
      </c>
      <c r="M2343" s="4" t="str">
        <f aca="false">+VLOOKUP(A2343&amp;B2343,[1]country_org_des!$A$1:$E$1048576,5,0)</f>
        <v>FTL||Supplier_321||Plant_4||FTL_HU-DE_W_1000</v>
      </c>
      <c r="N2343" s="4" t="n">
        <f aca="false">+FIND("FTL",M2343,2)+4</f>
        <v>33</v>
      </c>
      <c r="O2343" s="0" t="n">
        <f aca="false">+FIND("-",M2343)</f>
        <v>35</v>
      </c>
      <c r="P2343" s="0" t="n">
        <f aca="false">+LEN(M2343)</f>
        <v>44</v>
      </c>
      <c r="Q2343" s="0" t="str">
        <f aca="false">+RIGHT(M2343,P2343-O2343)</f>
        <v>DE_W_1000</v>
      </c>
      <c r="R2343" s="0" t="n">
        <f aca="false">+LEN(M2343)-LEN(SUBSTITUTE(M2343,"_",""))</f>
        <v>5</v>
      </c>
      <c r="S2343" s="0" t="n">
        <f aca="false">+FIND("!",T2343)</f>
        <v>40</v>
      </c>
      <c r="T2343" s="0" t="str">
        <f aca="false">+SUBSTITUTE(M2343,"_","!",R2343)</f>
        <v>FTL||Supplier_321||Plant_4||FTL_HU-DE_W!1000</v>
      </c>
    </row>
    <row r="2344" customFormat="false" ht="12.8" hidden="true" customHeight="false" outlineLevel="0" collapsed="false">
      <c r="A2344" s="0" t="s">
        <v>1241</v>
      </c>
      <c r="B2344" s="0" t="s">
        <v>2493</v>
      </c>
      <c r="C2344" s="0" t="s">
        <v>2601</v>
      </c>
      <c r="D2344" s="0" t="n">
        <v>32</v>
      </c>
      <c r="E2344" s="4" t="str">
        <f aca="false">+LEFT(RIGHT(M2344,P2344-N2344+1),O2344-N2344)</f>
        <v>HU</v>
      </c>
      <c r="F2344" s="4" t="str">
        <f aca="false">+RIGHT(LEFT(M2344,S2344-1),S2344-O2344-1)</f>
        <v>DE_W</v>
      </c>
      <c r="G2344" s="4" t="n">
        <f aca="false">+D2344*VLOOKUP(C2344,[1]commodities!A$1:H$1048576,2,0)</f>
        <v>44.5866666656</v>
      </c>
      <c r="H2344" s="4" t="n">
        <f aca="false">+$D2344*VLOOKUP(C2344,[1]commodities!A$1:H$1048576,3,0)</f>
        <v>0.384</v>
      </c>
      <c r="I2344" s="4" t="n">
        <f aca="false">+G2344/K2344</f>
        <v>44.5866666656</v>
      </c>
      <c r="J2344" s="4" t="n">
        <f aca="false">+H2344/K2344</f>
        <v>0.384</v>
      </c>
      <c r="K2344" s="4" t="n">
        <f aca="false">+ROUNDUP(MAX(G2344/12000,H2344/51,1),0)</f>
        <v>1</v>
      </c>
      <c r="L2344" s="4" t="n">
        <f aca="false">+RANDBETWEEN(1,5)</f>
        <v>2</v>
      </c>
      <c r="M2344" s="4" t="str">
        <f aca="false">+VLOOKUP(A2344&amp;B2344,[1]country_org_des!$A$1:$E$1048576,5,0)</f>
        <v>FTL||Supplier_321||Plant_4||FTL_HU-DE_W_1000</v>
      </c>
      <c r="N2344" s="4" t="n">
        <f aca="false">+FIND("FTL",M2344,2)+4</f>
        <v>33</v>
      </c>
      <c r="O2344" s="0" t="n">
        <f aca="false">+FIND("-",M2344)</f>
        <v>35</v>
      </c>
      <c r="P2344" s="0" t="n">
        <f aca="false">+LEN(M2344)</f>
        <v>44</v>
      </c>
      <c r="Q2344" s="0" t="str">
        <f aca="false">+RIGHT(M2344,P2344-O2344)</f>
        <v>DE_W_1000</v>
      </c>
      <c r="R2344" s="0" t="n">
        <f aca="false">+LEN(M2344)-LEN(SUBSTITUTE(M2344,"_",""))</f>
        <v>5</v>
      </c>
      <c r="S2344" s="0" t="n">
        <f aca="false">+FIND("!",T2344)</f>
        <v>40</v>
      </c>
      <c r="T2344" s="0" t="str">
        <f aca="false">+SUBSTITUTE(M2344,"_","!",R2344)</f>
        <v>FTL||Supplier_321||Plant_4||FTL_HU-DE_W!1000</v>
      </c>
    </row>
    <row r="2345" customFormat="false" ht="12.8" hidden="true" customHeight="false" outlineLevel="0" collapsed="false">
      <c r="A2345" s="0" t="s">
        <v>1241</v>
      </c>
      <c r="B2345" s="0" t="s">
        <v>2493</v>
      </c>
      <c r="C2345" s="0" t="s">
        <v>2602</v>
      </c>
      <c r="D2345" s="0" t="n">
        <v>2</v>
      </c>
      <c r="E2345" s="4" t="str">
        <f aca="false">+LEFT(RIGHT(M2345,P2345-N2345+1),O2345-N2345)</f>
        <v>HU</v>
      </c>
      <c r="F2345" s="4" t="str">
        <f aca="false">+RIGHT(LEFT(M2345,S2345-1),S2345-O2345-1)</f>
        <v>DE_W</v>
      </c>
      <c r="G2345" s="4" t="n">
        <f aca="false">+D2345*VLOOKUP(C2345,[1]commodities!A$1:H$1048576,2,0)</f>
        <v>0.669090909</v>
      </c>
      <c r="H2345" s="4" t="n">
        <f aca="false">+$D2345*VLOOKUP(C2345,[1]commodities!A$1:H$1048576,3,0)</f>
        <v>0.0065454546</v>
      </c>
      <c r="I2345" s="4" t="n">
        <f aca="false">+G2345/K2345</f>
        <v>0.669090909</v>
      </c>
      <c r="J2345" s="4" t="n">
        <f aca="false">+H2345/K2345</f>
        <v>0.0065454546</v>
      </c>
      <c r="K2345" s="4" t="n">
        <f aca="false">+ROUNDUP(MAX(G2345/12000,H2345/51,1),0)</f>
        <v>1</v>
      </c>
      <c r="L2345" s="4" t="n">
        <f aca="false">+RANDBETWEEN(1,5)</f>
        <v>3</v>
      </c>
      <c r="M2345" s="4" t="str">
        <f aca="false">+VLOOKUP(A2345&amp;B2345,[1]country_org_des!$A$1:$E$1048576,5,0)</f>
        <v>FTL||Supplier_321||Plant_4||FTL_HU-DE_W_1000</v>
      </c>
      <c r="N2345" s="4" t="n">
        <f aca="false">+FIND("FTL",M2345,2)+4</f>
        <v>33</v>
      </c>
      <c r="O2345" s="0" t="n">
        <f aca="false">+FIND("-",M2345)</f>
        <v>35</v>
      </c>
      <c r="P2345" s="0" t="n">
        <f aca="false">+LEN(M2345)</f>
        <v>44</v>
      </c>
      <c r="Q2345" s="0" t="str">
        <f aca="false">+RIGHT(M2345,P2345-O2345)</f>
        <v>DE_W_1000</v>
      </c>
      <c r="R2345" s="0" t="n">
        <f aca="false">+LEN(M2345)-LEN(SUBSTITUTE(M2345,"_",""))</f>
        <v>5</v>
      </c>
      <c r="S2345" s="0" t="n">
        <f aca="false">+FIND("!",T2345)</f>
        <v>40</v>
      </c>
      <c r="T2345" s="0" t="str">
        <f aca="false">+SUBSTITUTE(M2345,"_","!",R2345)</f>
        <v>FTL||Supplier_321||Plant_4||FTL_HU-DE_W!1000</v>
      </c>
    </row>
    <row r="2346" customFormat="false" ht="12.8" hidden="true" customHeight="false" outlineLevel="0" collapsed="false">
      <c r="A2346" s="0" t="s">
        <v>1241</v>
      </c>
      <c r="B2346" s="0" t="s">
        <v>2493</v>
      </c>
      <c r="C2346" s="0" t="s">
        <v>2603</v>
      </c>
      <c r="D2346" s="0" t="n">
        <v>220</v>
      </c>
      <c r="E2346" s="4" t="str">
        <f aca="false">+LEFT(RIGHT(M2346,P2346-N2346+1),O2346-N2346)</f>
        <v>HU</v>
      </c>
      <c r="F2346" s="4" t="str">
        <f aca="false">+RIGHT(LEFT(M2346,S2346-1),S2346-O2346-1)</f>
        <v>DE_W</v>
      </c>
      <c r="G2346" s="4" t="n">
        <f aca="false">+D2346*VLOOKUP(C2346,[1]commodities!A$1:H$1048576,2,0)</f>
        <v>73.59999999</v>
      </c>
      <c r="H2346" s="4" t="n">
        <f aca="false">+$D2346*VLOOKUP(C2346,[1]commodities!A$1:H$1048576,3,0)</f>
        <v>0.720000006</v>
      </c>
      <c r="I2346" s="4" t="n">
        <f aca="false">+G2346/K2346</f>
        <v>73.59999999</v>
      </c>
      <c r="J2346" s="4" t="n">
        <f aca="false">+H2346/K2346</f>
        <v>0.720000006</v>
      </c>
      <c r="K2346" s="4" t="n">
        <f aca="false">+ROUNDUP(MAX(G2346/12000,H2346/51,1),0)</f>
        <v>1</v>
      </c>
      <c r="L2346" s="4" t="n">
        <f aca="false">+RANDBETWEEN(1,5)</f>
        <v>2</v>
      </c>
      <c r="M2346" s="4" t="str">
        <f aca="false">+VLOOKUP(A2346&amp;B2346,[1]country_org_des!$A$1:$E$1048576,5,0)</f>
        <v>FTL||Supplier_321||Plant_4||FTL_HU-DE_W_1000</v>
      </c>
      <c r="N2346" s="4" t="n">
        <f aca="false">+FIND("FTL",M2346,2)+4</f>
        <v>33</v>
      </c>
      <c r="O2346" s="0" t="n">
        <f aca="false">+FIND("-",M2346)</f>
        <v>35</v>
      </c>
      <c r="P2346" s="0" t="n">
        <f aca="false">+LEN(M2346)</f>
        <v>44</v>
      </c>
      <c r="Q2346" s="0" t="str">
        <f aca="false">+RIGHT(M2346,P2346-O2346)</f>
        <v>DE_W_1000</v>
      </c>
      <c r="R2346" s="0" t="n">
        <f aca="false">+LEN(M2346)-LEN(SUBSTITUTE(M2346,"_",""))</f>
        <v>5</v>
      </c>
      <c r="S2346" s="0" t="n">
        <f aca="false">+FIND("!",T2346)</f>
        <v>40</v>
      </c>
      <c r="T2346" s="0" t="str">
        <f aca="false">+SUBSTITUTE(M2346,"_","!",R2346)</f>
        <v>FTL||Supplier_321||Plant_4||FTL_HU-DE_W!1000</v>
      </c>
    </row>
    <row r="2347" customFormat="false" ht="12.8" hidden="true" customHeight="false" outlineLevel="0" collapsed="false">
      <c r="A2347" s="0" t="s">
        <v>1241</v>
      </c>
      <c r="B2347" s="0" t="s">
        <v>2493</v>
      </c>
      <c r="C2347" s="0" t="s">
        <v>2604</v>
      </c>
      <c r="D2347" s="0" t="n">
        <v>2</v>
      </c>
      <c r="E2347" s="4" t="str">
        <f aca="false">+LEFT(RIGHT(M2347,P2347-N2347+1),O2347-N2347)</f>
        <v>HU</v>
      </c>
      <c r="F2347" s="4" t="str">
        <f aca="false">+RIGHT(LEFT(M2347,S2347-1),S2347-O2347-1)</f>
        <v>DE_W</v>
      </c>
      <c r="G2347" s="4" t="n">
        <f aca="false">+D2347*VLOOKUP(C2347,[1]commodities!A$1:H$1048576,2,0)</f>
        <v>0.669090909</v>
      </c>
      <c r="H2347" s="4" t="n">
        <f aca="false">+$D2347*VLOOKUP(C2347,[1]commodities!A$1:H$1048576,3,0)</f>
        <v>0.0065454546</v>
      </c>
      <c r="I2347" s="4" t="n">
        <f aca="false">+G2347/K2347</f>
        <v>0.669090909</v>
      </c>
      <c r="J2347" s="4" t="n">
        <f aca="false">+H2347/K2347</f>
        <v>0.0065454546</v>
      </c>
      <c r="K2347" s="4" t="n">
        <f aca="false">+ROUNDUP(MAX(G2347/12000,H2347/51,1),0)</f>
        <v>1</v>
      </c>
      <c r="L2347" s="4" t="n">
        <f aca="false">+RANDBETWEEN(1,5)</f>
        <v>2</v>
      </c>
      <c r="M2347" s="4" t="str">
        <f aca="false">+VLOOKUP(A2347&amp;B2347,[1]country_org_des!$A$1:$E$1048576,5,0)</f>
        <v>FTL||Supplier_321||Plant_4||FTL_HU-DE_W_1000</v>
      </c>
      <c r="N2347" s="4" t="n">
        <f aca="false">+FIND("FTL",M2347,2)+4</f>
        <v>33</v>
      </c>
      <c r="O2347" s="0" t="n">
        <f aca="false">+FIND("-",M2347)</f>
        <v>35</v>
      </c>
      <c r="P2347" s="0" t="n">
        <f aca="false">+LEN(M2347)</f>
        <v>44</v>
      </c>
      <c r="Q2347" s="0" t="str">
        <f aca="false">+RIGHT(M2347,P2347-O2347)</f>
        <v>DE_W_1000</v>
      </c>
      <c r="R2347" s="0" t="n">
        <f aca="false">+LEN(M2347)-LEN(SUBSTITUTE(M2347,"_",""))</f>
        <v>5</v>
      </c>
      <c r="S2347" s="0" t="n">
        <f aca="false">+FIND("!",T2347)</f>
        <v>40</v>
      </c>
      <c r="T2347" s="0" t="str">
        <f aca="false">+SUBSTITUTE(M2347,"_","!",R2347)</f>
        <v>FTL||Supplier_321||Plant_4||FTL_HU-DE_W!1000</v>
      </c>
    </row>
    <row r="2348" customFormat="false" ht="12.8" hidden="true" customHeight="false" outlineLevel="0" collapsed="false">
      <c r="A2348" s="0" t="s">
        <v>1241</v>
      </c>
      <c r="B2348" s="0" t="s">
        <v>2493</v>
      </c>
      <c r="C2348" s="0" t="s">
        <v>2605</v>
      </c>
      <c r="D2348" s="0" t="n">
        <v>220</v>
      </c>
      <c r="E2348" s="4" t="str">
        <f aca="false">+LEFT(RIGHT(M2348,P2348-N2348+1),O2348-N2348)</f>
        <v>HU</v>
      </c>
      <c r="F2348" s="4" t="str">
        <f aca="false">+RIGHT(LEFT(M2348,S2348-1),S2348-O2348-1)</f>
        <v>DE_W</v>
      </c>
      <c r="G2348" s="4" t="n">
        <f aca="false">+D2348*VLOOKUP(C2348,[1]commodities!A$1:H$1048576,2,0)</f>
        <v>73.59999999</v>
      </c>
      <c r="H2348" s="4" t="n">
        <f aca="false">+$D2348*VLOOKUP(C2348,[1]commodities!A$1:H$1048576,3,0)</f>
        <v>0.720000006</v>
      </c>
      <c r="I2348" s="4" t="n">
        <f aca="false">+G2348/K2348</f>
        <v>73.59999999</v>
      </c>
      <c r="J2348" s="4" t="n">
        <f aca="false">+H2348/K2348</f>
        <v>0.720000006</v>
      </c>
      <c r="K2348" s="4" t="n">
        <f aca="false">+ROUNDUP(MAX(G2348/12000,H2348/51,1),0)</f>
        <v>1</v>
      </c>
      <c r="L2348" s="4" t="n">
        <f aca="false">+RANDBETWEEN(1,5)</f>
        <v>2</v>
      </c>
      <c r="M2348" s="4" t="str">
        <f aca="false">+VLOOKUP(A2348&amp;B2348,[1]country_org_des!$A$1:$E$1048576,5,0)</f>
        <v>FTL||Supplier_321||Plant_4||FTL_HU-DE_W_1000</v>
      </c>
      <c r="N2348" s="4" t="n">
        <f aca="false">+FIND("FTL",M2348,2)+4</f>
        <v>33</v>
      </c>
      <c r="O2348" s="0" t="n">
        <f aca="false">+FIND("-",M2348)</f>
        <v>35</v>
      </c>
      <c r="P2348" s="0" t="n">
        <f aca="false">+LEN(M2348)</f>
        <v>44</v>
      </c>
      <c r="Q2348" s="0" t="str">
        <f aca="false">+RIGHT(M2348,P2348-O2348)</f>
        <v>DE_W_1000</v>
      </c>
      <c r="R2348" s="0" t="n">
        <f aca="false">+LEN(M2348)-LEN(SUBSTITUTE(M2348,"_",""))</f>
        <v>5</v>
      </c>
      <c r="S2348" s="0" t="n">
        <f aca="false">+FIND("!",T2348)</f>
        <v>40</v>
      </c>
      <c r="T2348" s="0" t="str">
        <f aca="false">+SUBSTITUTE(M2348,"_","!",R2348)</f>
        <v>FTL||Supplier_321||Plant_4||FTL_HU-DE_W!1000</v>
      </c>
    </row>
    <row r="2349" customFormat="false" ht="12.8" hidden="true" customHeight="false" outlineLevel="0" collapsed="false">
      <c r="A2349" s="0" t="s">
        <v>1241</v>
      </c>
      <c r="B2349" s="0" t="s">
        <v>2493</v>
      </c>
      <c r="C2349" s="0" t="s">
        <v>2606</v>
      </c>
      <c r="D2349" s="0" t="n">
        <v>8</v>
      </c>
      <c r="E2349" s="4" t="str">
        <f aca="false">+LEFT(RIGHT(M2349,P2349-N2349+1),O2349-N2349)</f>
        <v>HU</v>
      </c>
      <c r="F2349" s="4" t="str">
        <f aca="false">+RIGHT(LEFT(M2349,S2349-1),S2349-O2349-1)</f>
        <v>DE_W</v>
      </c>
      <c r="G2349" s="4" t="n">
        <f aca="false">+D2349*VLOOKUP(C2349,[1]commodities!A$1:H$1048576,2,0)</f>
        <v>2.796363636</v>
      </c>
      <c r="H2349" s="4" t="n">
        <f aca="false">+$D2349*VLOOKUP(C2349,[1]commodities!A$1:H$1048576,3,0)</f>
        <v>0.0261818184</v>
      </c>
      <c r="I2349" s="4" t="n">
        <f aca="false">+G2349/K2349</f>
        <v>2.796363636</v>
      </c>
      <c r="J2349" s="4" t="n">
        <f aca="false">+H2349/K2349</f>
        <v>0.0261818184</v>
      </c>
      <c r="K2349" s="4" t="n">
        <f aca="false">+ROUNDUP(MAX(G2349/12000,H2349/51,1),0)</f>
        <v>1</v>
      </c>
      <c r="L2349" s="4" t="n">
        <f aca="false">+RANDBETWEEN(1,5)</f>
        <v>3</v>
      </c>
      <c r="M2349" s="4" t="str">
        <f aca="false">+VLOOKUP(A2349&amp;B2349,[1]country_org_des!$A$1:$E$1048576,5,0)</f>
        <v>FTL||Supplier_321||Plant_4||FTL_HU-DE_W_1000</v>
      </c>
      <c r="N2349" s="4" t="n">
        <f aca="false">+FIND("FTL",M2349,2)+4</f>
        <v>33</v>
      </c>
      <c r="O2349" s="0" t="n">
        <f aca="false">+FIND("-",M2349)</f>
        <v>35</v>
      </c>
      <c r="P2349" s="0" t="n">
        <f aca="false">+LEN(M2349)</f>
        <v>44</v>
      </c>
      <c r="Q2349" s="0" t="str">
        <f aca="false">+RIGHT(M2349,P2349-O2349)</f>
        <v>DE_W_1000</v>
      </c>
      <c r="R2349" s="0" t="n">
        <f aca="false">+LEN(M2349)-LEN(SUBSTITUTE(M2349,"_",""))</f>
        <v>5</v>
      </c>
      <c r="S2349" s="0" t="n">
        <f aca="false">+FIND("!",T2349)</f>
        <v>40</v>
      </c>
      <c r="T2349" s="0" t="str">
        <f aca="false">+SUBSTITUTE(M2349,"_","!",R2349)</f>
        <v>FTL||Supplier_321||Plant_4||FTL_HU-DE_W!1000</v>
      </c>
    </row>
    <row r="2350" customFormat="false" ht="12.8" hidden="true" customHeight="false" outlineLevel="0" collapsed="false">
      <c r="A2350" s="0" t="s">
        <v>1241</v>
      </c>
      <c r="B2350" s="0" t="s">
        <v>2493</v>
      </c>
      <c r="C2350" s="0" t="s">
        <v>2607</v>
      </c>
      <c r="D2350" s="0" t="n">
        <v>92</v>
      </c>
      <c r="E2350" s="4" t="str">
        <f aca="false">+LEFT(RIGHT(M2350,P2350-N2350+1),O2350-N2350)</f>
        <v>HU</v>
      </c>
      <c r="F2350" s="4" t="str">
        <f aca="false">+RIGHT(LEFT(M2350,S2350-1),S2350-O2350-1)</f>
        <v>DE_W</v>
      </c>
      <c r="G2350" s="4" t="n">
        <f aca="false">+D2350*VLOOKUP(C2350,[1]commodities!A$1:H$1048576,2,0)</f>
        <v>32.158181814</v>
      </c>
      <c r="H2350" s="4" t="n">
        <f aca="false">+$D2350*VLOOKUP(C2350,[1]commodities!A$1:H$1048576,3,0)</f>
        <v>0.3010909116</v>
      </c>
      <c r="I2350" s="4" t="n">
        <f aca="false">+G2350/K2350</f>
        <v>32.158181814</v>
      </c>
      <c r="J2350" s="4" t="n">
        <f aca="false">+H2350/K2350</f>
        <v>0.3010909116</v>
      </c>
      <c r="K2350" s="4" t="n">
        <f aca="false">+ROUNDUP(MAX(G2350/12000,H2350/51,1),0)</f>
        <v>1</v>
      </c>
      <c r="L2350" s="4" t="n">
        <f aca="false">+RANDBETWEEN(1,5)</f>
        <v>4</v>
      </c>
      <c r="M2350" s="4" t="str">
        <f aca="false">+VLOOKUP(A2350&amp;B2350,[1]country_org_des!$A$1:$E$1048576,5,0)</f>
        <v>FTL||Supplier_321||Plant_4||FTL_HU-DE_W_1000</v>
      </c>
      <c r="N2350" s="4" t="n">
        <f aca="false">+FIND("FTL",M2350,2)+4</f>
        <v>33</v>
      </c>
      <c r="O2350" s="0" t="n">
        <f aca="false">+FIND("-",M2350)</f>
        <v>35</v>
      </c>
      <c r="P2350" s="0" t="n">
        <f aca="false">+LEN(M2350)</f>
        <v>44</v>
      </c>
      <c r="Q2350" s="0" t="str">
        <f aca="false">+RIGHT(M2350,P2350-O2350)</f>
        <v>DE_W_1000</v>
      </c>
      <c r="R2350" s="0" t="n">
        <f aca="false">+LEN(M2350)-LEN(SUBSTITUTE(M2350,"_",""))</f>
        <v>5</v>
      </c>
      <c r="S2350" s="0" t="n">
        <f aca="false">+FIND("!",T2350)</f>
        <v>40</v>
      </c>
      <c r="T2350" s="0" t="str">
        <f aca="false">+SUBSTITUTE(M2350,"_","!",R2350)</f>
        <v>FTL||Supplier_321||Plant_4||FTL_HU-DE_W!1000</v>
      </c>
    </row>
    <row r="2351" customFormat="false" ht="12.8" hidden="true" customHeight="false" outlineLevel="0" collapsed="false">
      <c r="A2351" s="0" t="s">
        <v>1241</v>
      </c>
      <c r="B2351" s="0" t="s">
        <v>2493</v>
      </c>
      <c r="C2351" s="0" t="s">
        <v>2608</v>
      </c>
      <c r="D2351" s="0" t="n">
        <v>18</v>
      </c>
      <c r="E2351" s="4" t="str">
        <f aca="false">+LEFT(RIGHT(M2351,P2351-N2351+1),O2351-N2351)</f>
        <v>HU</v>
      </c>
      <c r="F2351" s="4" t="str">
        <f aca="false">+RIGHT(LEFT(M2351,S2351-1),S2351-O2351-1)</f>
        <v>DE_W</v>
      </c>
      <c r="G2351" s="4" t="n">
        <f aca="false">+D2351*VLOOKUP(C2351,[1]commodities!A$1:H$1048576,2,0)</f>
        <v>6.291818181</v>
      </c>
      <c r="H2351" s="4" t="n">
        <f aca="false">+$D2351*VLOOKUP(C2351,[1]commodities!A$1:H$1048576,3,0)</f>
        <v>0.0589090914</v>
      </c>
      <c r="I2351" s="4" t="n">
        <f aca="false">+G2351/K2351</f>
        <v>6.291818181</v>
      </c>
      <c r="J2351" s="4" t="n">
        <f aca="false">+H2351/K2351</f>
        <v>0.0589090914</v>
      </c>
      <c r="K2351" s="4" t="n">
        <f aca="false">+ROUNDUP(MAX(G2351/12000,H2351/51,1),0)</f>
        <v>1</v>
      </c>
      <c r="L2351" s="4" t="n">
        <f aca="false">+RANDBETWEEN(1,5)</f>
        <v>5</v>
      </c>
      <c r="M2351" s="4" t="str">
        <f aca="false">+VLOOKUP(A2351&amp;B2351,[1]country_org_des!$A$1:$E$1048576,5,0)</f>
        <v>FTL||Supplier_321||Plant_4||FTL_HU-DE_W_1000</v>
      </c>
      <c r="N2351" s="4" t="n">
        <f aca="false">+FIND("FTL",M2351,2)+4</f>
        <v>33</v>
      </c>
      <c r="O2351" s="0" t="n">
        <f aca="false">+FIND("-",M2351)</f>
        <v>35</v>
      </c>
      <c r="P2351" s="0" t="n">
        <f aca="false">+LEN(M2351)</f>
        <v>44</v>
      </c>
      <c r="Q2351" s="0" t="str">
        <f aca="false">+RIGHT(M2351,P2351-O2351)</f>
        <v>DE_W_1000</v>
      </c>
      <c r="R2351" s="0" t="n">
        <f aca="false">+LEN(M2351)-LEN(SUBSTITUTE(M2351,"_",""))</f>
        <v>5</v>
      </c>
      <c r="S2351" s="0" t="n">
        <f aca="false">+FIND("!",T2351)</f>
        <v>40</v>
      </c>
      <c r="T2351" s="0" t="str">
        <f aca="false">+SUBSTITUTE(M2351,"_","!",R2351)</f>
        <v>FTL||Supplier_321||Plant_4||FTL_HU-DE_W!1000</v>
      </c>
    </row>
    <row r="2352" customFormat="false" ht="12.8" hidden="true" customHeight="false" outlineLevel="0" collapsed="false">
      <c r="A2352" s="0" t="s">
        <v>1241</v>
      </c>
      <c r="B2352" s="0" t="s">
        <v>2493</v>
      </c>
      <c r="C2352" s="0" t="s">
        <v>2609</v>
      </c>
      <c r="D2352" s="0" t="n">
        <v>3</v>
      </c>
      <c r="E2352" s="4" t="str">
        <f aca="false">+LEFT(RIGHT(M2352,P2352-N2352+1),O2352-N2352)</f>
        <v>HU</v>
      </c>
      <c r="F2352" s="4" t="str">
        <f aca="false">+RIGHT(LEFT(M2352,S2352-1),S2352-O2352-1)</f>
        <v>DE_W</v>
      </c>
      <c r="G2352" s="4" t="n">
        <f aca="false">+D2352*VLOOKUP(C2352,[1]commodities!A$1:H$1048576,2,0)</f>
        <v>1.0486363635</v>
      </c>
      <c r="H2352" s="4" t="n">
        <f aca="false">+$D2352*VLOOKUP(C2352,[1]commodities!A$1:H$1048576,3,0)</f>
        <v>0.0098181819</v>
      </c>
      <c r="I2352" s="4" t="n">
        <f aca="false">+G2352/K2352</f>
        <v>1.0486363635</v>
      </c>
      <c r="J2352" s="4" t="n">
        <f aca="false">+H2352/K2352</f>
        <v>0.0098181819</v>
      </c>
      <c r="K2352" s="4" t="n">
        <f aca="false">+ROUNDUP(MAX(G2352/12000,H2352/51,1),0)</f>
        <v>1</v>
      </c>
      <c r="L2352" s="4" t="n">
        <f aca="false">+RANDBETWEEN(1,5)</f>
        <v>5</v>
      </c>
      <c r="M2352" s="4" t="str">
        <f aca="false">+VLOOKUP(A2352&amp;B2352,[1]country_org_des!$A$1:$E$1048576,5,0)</f>
        <v>FTL||Supplier_321||Plant_4||FTL_HU-DE_W_1000</v>
      </c>
      <c r="N2352" s="4" t="n">
        <f aca="false">+FIND("FTL",M2352,2)+4</f>
        <v>33</v>
      </c>
      <c r="O2352" s="0" t="n">
        <f aca="false">+FIND("-",M2352)</f>
        <v>35</v>
      </c>
      <c r="P2352" s="0" t="n">
        <f aca="false">+LEN(M2352)</f>
        <v>44</v>
      </c>
      <c r="Q2352" s="0" t="str">
        <f aca="false">+RIGHT(M2352,P2352-O2352)</f>
        <v>DE_W_1000</v>
      </c>
      <c r="R2352" s="0" t="n">
        <f aca="false">+LEN(M2352)-LEN(SUBSTITUTE(M2352,"_",""))</f>
        <v>5</v>
      </c>
      <c r="S2352" s="0" t="n">
        <f aca="false">+FIND("!",T2352)</f>
        <v>40</v>
      </c>
      <c r="T2352" s="0" t="str">
        <f aca="false">+SUBSTITUTE(M2352,"_","!",R2352)</f>
        <v>FTL||Supplier_321||Plant_4||FTL_HU-DE_W!1000</v>
      </c>
    </row>
    <row r="2353" customFormat="false" ht="12.8" hidden="true" customHeight="false" outlineLevel="0" collapsed="false">
      <c r="A2353" s="0" t="s">
        <v>1241</v>
      </c>
      <c r="B2353" s="0" t="s">
        <v>2493</v>
      </c>
      <c r="C2353" s="0" t="s">
        <v>2610</v>
      </c>
      <c r="D2353" s="0" t="n">
        <v>70</v>
      </c>
      <c r="E2353" s="4" t="str">
        <f aca="false">+LEFT(RIGHT(M2353,P2353-N2353+1),O2353-N2353)</f>
        <v>HU</v>
      </c>
      <c r="F2353" s="4" t="str">
        <f aca="false">+RIGHT(LEFT(M2353,S2353-1),S2353-O2353-1)</f>
        <v>DE_W</v>
      </c>
      <c r="G2353" s="4" t="n">
        <f aca="false">+D2353*VLOOKUP(C2353,[1]commodities!A$1:H$1048576,2,0)</f>
        <v>24.468181815</v>
      </c>
      <c r="H2353" s="4" t="n">
        <f aca="false">+$D2353*VLOOKUP(C2353,[1]commodities!A$1:H$1048576,3,0)</f>
        <v>0.229090911</v>
      </c>
      <c r="I2353" s="4" t="n">
        <f aca="false">+G2353/K2353</f>
        <v>24.468181815</v>
      </c>
      <c r="J2353" s="4" t="n">
        <f aca="false">+H2353/K2353</f>
        <v>0.229090911</v>
      </c>
      <c r="K2353" s="4" t="n">
        <f aca="false">+ROUNDUP(MAX(G2353/12000,H2353/51,1),0)</f>
        <v>1</v>
      </c>
      <c r="L2353" s="4" t="n">
        <f aca="false">+RANDBETWEEN(1,5)</f>
        <v>3</v>
      </c>
      <c r="M2353" s="4" t="str">
        <f aca="false">+VLOOKUP(A2353&amp;B2353,[1]country_org_des!$A$1:$E$1048576,5,0)</f>
        <v>FTL||Supplier_321||Plant_4||FTL_HU-DE_W_1000</v>
      </c>
      <c r="N2353" s="4" t="n">
        <f aca="false">+FIND("FTL",M2353,2)+4</f>
        <v>33</v>
      </c>
      <c r="O2353" s="0" t="n">
        <f aca="false">+FIND("-",M2353)</f>
        <v>35</v>
      </c>
      <c r="P2353" s="0" t="n">
        <f aca="false">+LEN(M2353)</f>
        <v>44</v>
      </c>
      <c r="Q2353" s="0" t="str">
        <f aca="false">+RIGHT(M2353,P2353-O2353)</f>
        <v>DE_W_1000</v>
      </c>
      <c r="R2353" s="0" t="n">
        <f aca="false">+LEN(M2353)-LEN(SUBSTITUTE(M2353,"_",""))</f>
        <v>5</v>
      </c>
      <c r="S2353" s="0" t="n">
        <f aca="false">+FIND("!",T2353)</f>
        <v>40</v>
      </c>
      <c r="T2353" s="0" t="str">
        <f aca="false">+SUBSTITUTE(M2353,"_","!",R2353)</f>
        <v>FTL||Supplier_321||Plant_4||FTL_HU-DE_W!1000</v>
      </c>
    </row>
    <row r="2354" customFormat="false" ht="12.8" hidden="true" customHeight="false" outlineLevel="0" collapsed="false">
      <c r="A2354" s="0" t="s">
        <v>1241</v>
      </c>
      <c r="B2354" s="0" t="s">
        <v>2493</v>
      </c>
      <c r="C2354" s="0" t="s">
        <v>2611</v>
      </c>
      <c r="D2354" s="0" t="n">
        <v>18</v>
      </c>
      <c r="E2354" s="4" t="str">
        <f aca="false">+LEFT(RIGHT(M2354,P2354-N2354+1),O2354-N2354)</f>
        <v>HU</v>
      </c>
      <c r="F2354" s="4" t="str">
        <f aca="false">+RIGHT(LEFT(M2354,S2354-1),S2354-O2354-1)</f>
        <v>DE_W</v>
      </c>
      <c r="G2354" s="4" t="n">
        <f aca="false">+D2354*VLOOKUP(C2354,[1]commodities!A$1:H$1048576,2,0)</f>
        <v>6.291818181</v>
      </c>
      <c r="H2354" s="4" t="n">
        <f aca="false">+$D2354*VLOOKUP(C2354,[1]commodities!A$1:H$1048576,3,0)</f>
        <v>0.0589090914</v>
      </c>
      <c r="I2354" s="4" t="n">
        <f aca="false">+G2354/K2354</f>
        <v>6.291818181</v>
      </c>
      <c r="J2354" s="4" t="n">
        <f aca="false">+H2354/K2354</f>
        <v>0.0589090914</v>
      </c>
      <c r="K2354" s="4" t="n">
        <f aca="false">+ROUNDUP(MAX(G2354/12000,H2354/51,1),0)</f>
        <v>1</v>
      </c>
      <c r="L2354" s="4" t="n">
        <f aca="false">+RANDBETWEEN(1,5)</f>
        <v>3</v>
      </c>
      <c r="M2354" s="4" t="str">
        <f aca="false">+VLOOKUP(A2354&amp;B2354,[1]country_org_des!$A$1:$E$1048576,5,0)</f>
        <v>FTL||Supplier_321||Plant_4||FTL_HU-DE_W_1000</v>
      </c>
      <c r="N2354" s="4" t="n">
        <f aca="false">+FIND("FTL",M2354,2)+4</f>
        <v>33</v>
      </c>
      <c r="O2354" s="0" t="n">
        <f aca="false">+FIND("-",M2354)</f>
        <v>35</v>
      </c>
      <c r="P2354" s="0" t="n">
        <f aca="false">+LEN(M2354)</f>
        <v>44</v>
      </c>
      <c r="Q2354" s="0" t="str">
        <f aca="false">+RIGHT(M2354,P2354-O2354)</f>
        <v>DE_W_1000</v>
      </c>
      <c r="R2354" s="0" t="n">
        <f aca="false">+LEN(M2354)-LEN(SUBSTITUTE(M2354,"_",""))</f>
        <v>5</v>
      </c>
      <c r="S2354" s="0" t="n">
        <f aca="false">+FIND("!",T2354)</f>
        <v>40</v>
      </c>
      <c r="T2354" s="0" t="str">
        <f aca="false">+SUBSTITUTE(M2354,"_","!",R2354)</f>
        <v>FTL||Supplier_321||Plant_4||FTL_HU-DE_W!1000</v>
      </c>
    </row>
    <row r="2355" customFormat="false" ht="12.8" hidden="true" customHeight="false" outlineLevel="0" collapsed="false">
      <c r="A2355" s="0" t="s">
        <v>1241</v>
      </c>
      <c r="B2355" s="0" t="s">
        <v>2493</v>
      </c>
      <c r="C2355" s="0" t="s">
        <v>2612</v>
      </c>
      <c r="D2355" s="0" t="n">
        <v>23</v>
      </c>
      <c r="E2355" s="4" t="str">
        <f aca="false">+LEFT(RIGHT(M2355,P2355-N2355+1),O2355-N2355)</f>
        <v>HU</v>
      </c>
      <c r="F2355" s="4" t="str">
        <f aca="false">+RIGHT(LEFT(M2355,S2355-1),S2355-O2355-1)</f>
        <v>DE_W</v>
      </c>
      <c r="G2355" s="4" t="n">
        <f aca="false">+D2355*VLOOKUP(C2355,[1]commodities!A$1:H$1048576,2,0)</f>
        <v>8.0395454535</v>
      </c>
      <c r="H2355" s="4" t="n">
        <f aca="false">+$D2355*VLOOKUP(C2355,[1]commodities!A$1:H$1048576,3,0)</f>
        <v>0.0752727279</v>
      </c>
      <c r="I2355" s="4" t="n">
        <f aca="false">+G2355/K2355</f>
        <v>8.0395454535</v>
      </c>
      <c r="J2355" s="4" t="n">
        <f aca="false">+H2355/K2355</f>
        <v>0.0752727279</v>
      </c>
      <c r="K2355" s="4" t="n">
        <f aca="false">+ROUNDUP(MAX(G2355/12000,H2355/51,1),0)</f>
        <v>1</v>
      </c>
      <c r="L2355" s="4" t="n">
        <f aca="false">+RANDBETWEEN(1,5)</f>
        <v>1</v>
      </c>
      <c r="M2355" s="4" t="str">
        <f aca="false">+VLOOKUP(A2355&amp;B2355,[1]country_org_des!$A$1:$E$1048576,5,0)</f>
        <v>FTL||Supplier_321||Plant_4||FTL_HU-DE_W_1000</v>
      </c>
      <c r="N2355" s="4" t="n">
        <f aca="false">+FIND("FTL",M2355,2)+4</f>
        <v>33</v>
      </c>
      <c r="O2355" s="0" t="n">
        <f aca="false">+FIND("-",M2355)</f>
        <v>35</v>
      </c>
      <c r="P2355" s="0" t="n">
        <f aca="false">+LEN(M2355)</f>
        <v>44</v>
      </c>
      <c r="Q2355" s="0" t="str">
        <f aca="false">+RIGHT(M2355,P2355-O2355)</f>
        <v>DE_W_1000</v>
      </c>
      <c r="R2355" s="0" t="n">
        <f aca="false">+LEN(M2355)-LEN(SUBSTITUTE(M2355,"_",""))</f>
        <v>5</v>
      </c>
      <c r="S2355" s="0" t="n">
        <f aca="false">+FIND("!",T2355)</f>
        <v>40</v>
      </c>
      <c r="T2355" s="0" t="str">
        <f aca="false">+SUBSTITUTE(M2355,"_","!",R2355)</f>
        <v>FTL||Supplier_321||Plant_4||FTL_HU-DE_W!1000</v>
      </c>
    </row>
    <row r="2356" customFormat="false" ht="12.8" hidden="true" customHeight="false" outlineLevel="0" collapsed="false">
      <c r="A2356" s="0" t="s">
        <v>1241</v>
      </c>
      <c r="B2356" s="0" t="s">
        <v>2493</v>
      </c>
      <c r="C2356" s="0" t="s">
        <v>2613</v>
      </c>
      <c r="D2356" s="0" t="n">
        <v>32</v>
      </c>
      <c r="E2356" s="4" t="str">
        <f aca="false">+LEFT(RIGHT(M2356,P2356-N2356+1),O2356-N2356)</f>
        <v>HU</v>
      </c>
      <c r="F2356" s="4" t="str">
        <f aca="false">+RIGHT(LEFT(M2356,S2356-1),S2356-O2356-1)</f>
        <v>DE_W</v>
      </c>
      <c r="G2356" s="4" t="n">
        <f aca="false">+D2356*VLOOKUP(C2356,[1]commodities!A$1:H$1048576,2,0)</f>
        <v>11.185454544</v>
      </c>
      <c r="H2356" s="4" t="n">
        <f aca="false">+$D2356*VLOOKUP(C2356,[1]commodities!A$1:H$1048576,3,0)</f>
        <v>0.1047272736</v>
      </c>
      <c r="I2356" s="4" t="n">
        <f aca="false">+G2356/K2356</f>
        <v>11.185454544</v>
      </c>
      <c r="J2356" s="4" t="n">
        <f aca="false">+H2356/K2356</f>
        <v>0.1047272736</v>
      </c>
      <c r="K2356" s="4" t="n">
        <f aca="false">+ROUNDUP(MAX(G2356/12000,H2356/51,1),0)</f>
        <v>1</v>
      </c>
      <c r="L2356" s="4" t="n">
        <f aca="false">+RANDBETWEEN(1,5)</f>
        <v>4</v>
      </c>
      <c r="M2356" s="4" t="str">
        <f aca="false">+VLOOKUP(A2356&amp;B2356,[1]country_org_des!$A$1:$E$1048576,5,0)</f>
        <v>FTL||Supplier_321||Plant_4||FTL_HU-DE_W_1000</v>
      </c>
      <c r="N2356" s="4" t="n">
        <f aca="false">+FIND("FTL",M2356,2)+4</f>
        <v>33</v>
      </c>
      <c r="O2356" s="0" t="n">
        <f aca="false">+FIND("-",M2356)</f>
        <v>35</v>
      </c>
      <c r="P2356" s="0" t="n">
        <f aca="false">+LEN(M2356)</f>
        <v>44</v>
      </c>
      <c r="Q2356" s="0" t="str">
        <f aca="false">+RIGHT(M2356,P2356-O2356)</f>
        <v>DE_W_1000</v>
      </c>
      <c r="R2356" s="0" t="n">
        <f aca="false">+LEN(M2356)-LEN(SUBSTITUTE(M2356,"_",""))</f>
        <v>5</v>
      </c>
      <c r="S2356" s="0" t="n">
        <f aca="false">+FIND("!",T2356)</f>
        <v>40</v>
      </c>
      <c r="T2356" s="0" t="str">
        <f aca="false">+SUBSTITUTE(M2356,"_","!",R2356)</f>
        <v>FTL||Supplier_321||Plant_4||FTL_HU-DE_W!1000</v>
      </c>
    </row>
    <row r="2357" customFormat="false" ht="12.8" hidden="true" customHeight="false" outlineLevel="0" collapsed="false">
      <c r="A2357" s="0" t="s">
        <v>1241</v>
      </c>
      <c r="B2357" s="0" t="s">
        <v>2493</v>
      </c>
      <c r="C2357" s="0" t="s">
        <v>2614</v>
      </c>
      <c r="D2357" s="0" t="n">
        <v>23</v>
      </c>
      <c r="E2357" s="4" t="str">
        <f aca="false">+LEFT(RIGHT(M2357,P2357-N2357+1),O2357-N2357)</f>
        <v>HU</v>
      </c>
      <c r="F2357" s="4" t="str">
        <f aca="false">+RIGHT(LEFT(M2357,S2357-1),S2357-O2357-1)</f>
        <v>DE_W</v>
      </c>
      <c r="G2357" s="4" t="n">
        <f aca="false">+D2357*VLOOKUP(C2357,[1]commodities!A$1:H$1048576,2,0)</f>
        <v>8.0395454535</v>
      </c>
      <c r="H2357" s="4" t="n">
        <f aca="false">+$D2357*VLOOKUP(C2357,[1]commodities!A$1:H$1048576,3,0)</f>
        <v>0.0752727279</v>
      </c>
      <c r="I2357" s="4" t="n">
        <f aca="false">+G2357/K2357</f>
        <v>8.0395454535</v>
      </c>
      <c r="J2357" s="4" t="n">
        <f aca="false">+H2357/K2357</f>
        <v>0.0752727279</v>
      </c>
      <c r="K2357" s="4" t="n">
        <f aca="false">+ROUNDUP(MAX(G2357/12000,H2357/51,1),0)</f>
        <v>1</v>
      </c>
      <c r="L2357" s="4" t="n">
        <f aca="false">+RANDBETWEEN(1,5)</f>
        <v>5</v>
      </c>
      <c r="M2357" s="4" t="str">
        <f aca="false">+VLOOKUP(A2357&amp;B2357,[1]country_org_des!$A$1:$E$1048576,5,0)</f>
        <v>FTL||Supplier_321||Plant_4||FTL_HU-DE_W_1000</v>
      </c>
      <c r="N2357" s="4" t="n">
        <f aca="false">+FIND("FTL",M2357,2)+4</f>
        <v>33</v>
      </c>
      <c r="O2357" s="0" t="n">
        <f aca="false">+FIND("-",M2357)</f>
        <v>35</v>
      </c>
      <c r="P2357" s="0" t="n">
        <f aca="false">+LEN(M2357)</f>
        <v>44</v>
      </c>
      <c r="Q2357" s="0" t="str">
        <f aca="false">+RIGHT(M2357,P2357-O2357)</f>
        <v>DE_W_1000</v>
      </c>
      <c r="R2357" s="0" t="n">
        <f aca="false">+LEN(M2357)-LEN(SUBSTITUTE(M2357,"_",""))</f>
        <v>5</v>
      </c>
      <c r="S2357" s="0" t="n">
        <f aca="false">+FIND("!",T2357)</f>
        <v>40</v>
      </c>
      <c r="T2357" s="0" t="str">
        <f aca="false">+SUBSTITUTE(M2357,"_","!",R2357)</f>
        <v>FTL||Supplier_321||Plant_4||FTL_HU-DE_W!1000</v>
      </c>
    </row>
    <row r="2358" customFormat="false" ht="12.8" hidden="true" customHeight="false" outlineLevel="0" collapsed="false">
      <c r="A2358" s="0" t="s">
        <v>1241</v>
      </c>
      <c r="B2358" s="0" t="s">
        <v>2493</v>
      </c>
      <c r="C2358" s="0" t="s">
        <v>2615</v>
      </c>
      <c r="D2358" s="0" t="n">
        <v>32</v>
      </c>
      <c r="E2358" s="4" t="str">
        <f aca="false">+LEFT(RIGHT(M2358,P2358-N2358+1),O2358-N2358)</f>
        <v>HU</v>
      </c>
      <c r="F2358" s="4" t="str">
        <f aca="false">+RIGHT(LEFT(M2358,S2358-1),S2358-O2358-1)</f>
        <v>DE_W</v>
      </c>
      <c r="G2358" s="4" t="n">
        <f aca="false">+D2358*VLOOKUP(C2358,[1]commodities!A$1:H$1048576,2,0)</f>
        <v>11.185454544</v>
      </c>
      <c r="H2358" s="4" t="n">
        <f aca="false">+$D2358*VLOOKUP(C2358,[1]commodities!A$1:H$1048576,3,0)</f>
        <v>0.1047272736</v>
      </c>
      <c r="I2358" s="4" t="n">
        <f aca="false">+G2358/K2358</f>
        <v>11.185454544</v>
      </c>
      <c r="J2358" s="4" t="n">
        <f aca="false">+H2358/K2358</f>
        <v>0.1047272736</v>
      </c>
      <c r="K2358" s="4" t="n">
        <f aca="false">+ROUNDUP(MAX(G2358/12000,H2358/51,1),0)</f>
        <v>1</v>
      </c>
      <c r="L2358" s="4" t="n">
        <f aca="false">+RANDBETWEEN(1,5)</f>
        <v>2</v>
      </c>
      <c r="M2358" s="4" t="str">
        <f aca="false">+VLOOKUP(A2358&amp;B2358,[1]country_org_des!$A$1:$E$1048576,5,0)</f>
        <v>FTL||Supplier_321||Plant_4||FTL_HU-DE_W_1000</v>
      </c>
      <c r="N2358" s="4" t="n">
        <f aca="false">+FIND("FTL",M2358,2)+4</f>
        <v>33</v>
      </c>
      <c r="O2358" s="0" t="n">
        <f aca="false">+FIND("-",M2358)</f>
        <v>35</v>
      </c>
      <c r="P2358" s="0" t="n">
        <f aca="false">+LEN(M2358)</f>
        <v>44</v>
      </c>
      <c r="Q2358" s="0" t="str">
        <f aca="false">+RIGHT(M2358,P2358-O2358)</f>
        <v>DE_W_1000</v>
      </c>
      <c r="R2358" s="0" t="n">
        <f aca="false">+LEN(M2358)-LEN(SUBSTITUTE(M2358,"_",""))</f>
        <v>5</v>
      </c>
      <c r="S2358" s="0" t="n">
        <f aca="false">+FIND("!",T2358)</f>
        <v>40</v>
      </c>
      <c r="T2358" s="0" t="str">
        <f aca="false">+SUBSTITUTE(M2358,"_","!",R2358)</f>
        <v>FTL||Supplier_321||Plant_4||FTL_HU-DE_W!1000</v>
      </c>
    </row>
    <row r="2359" customFormat="false" ht="12.8" hidden="true" customHeight="false" outlineLevel="0" collapsed="false">
      <c r="A2359" s="0" t="s">
        <v>1241</v>
      </c>
      <c r="B2359" s="0" t="s">
        <v>2493</v>
      </c>
      <c r="C2359" s="0" t="s">
        <v>2616</v>
      </c>
      <c r="D2359" s="0" t="n">
        <v>25</v>
      </c>
      <c r="E2359" s="4" t="str">
        <f aca="false">+LEFT(RIGHT(M2359,P2359-N2359+1),O2359-N2359)</f>
        <v>HU</v>
      </c>
      <c r="F2359" s="4" t="str">
        <f aca="false">+RIGHT(LEFT(M2359,S2359-1),S2359-O2359-1)</f>
        <v>DE_W</v>
      </c>
      <c r="G2359" s="4" t="n">
        <f aca="false">+D2359*VLOOKUP(C2359,[1]commodities!A$1:H$1048576,2,0)</f>
        <v>12.9772727275</v>
      </c>
      <c r="H2359" s="4" t="n">
        <f aca="false">+$D2359*VLOOKUP(C2359,[1]commodities!A$1:H$1048576,3,0)</f>
        <v>0.1636363625</v>
      </c>
      <c r="I2359" s="4" t="n">
        <f aca="false">+G2359/K2359</f>
        <v>12.9772727275</v>
      </c>
      <c r="J2359" s="4" t="n">
        <f aca="false">+H2359/K2359</f>
        <v>0.1636363625</v>
      </c>
      <c r="K2359" s="4" t="n">
        <f aca="false">+ROUNDUP(MAX(G2359/12000,H2359/51,1),0)</f>
        <v>1</v>
      </c>
      <c r="L2359" s="4" t="n">
        <f aca="false">+RANDBETWEEN(1,5)</f>
        <v>1</v>
      </c>
      <c r="M2359" s="4" t="str">
        <f aca="false">+VLOOKUP(A2359&amp;B2359,[1]country_org_des!$A$1:$E$1048576,5,0)</f>
        <v>FTL||Supplier_321||Plant_4||FTL_HU-DE_W_1000</v>
      </c>
      <c r="N2359" s="4" t="n">
        <f aca="false">+FIND("FTL",M2359,2)+4</f>
        <v>33</v>
      </c>
      <c r="O2359" s="0" t="n">
        <f aca="false">+FIND("-",M2359)</f>
        <v>35</v>
      </c>
      <c r="P2359" s="0" t="n">
        <f aca="false">+LEN(M2359)</f>
        <v>44</v>
      </c>
      <c r="Q2359" s="0" t="str">
        <f aca="false">+RIGHT(M2359,P2359-O2359)</f>
        <v>DE_W_1000</v>
      </c>
      <c r="R2359" s="0" t="n">
        <f aca="false">+LEN(M2359)-LEN(SUBSTITUTE(M2359,"_",""))</f>
        <v>5</v>
      </c>
      <c r="S2359" s="0" t="n">
        <f aca="false">+FIND("!",T2359)</f>
        <v>40</v>
      </c>
      <c r="T2359" s="0" t="str">
        <f aca="false">+SUBSTITUTE(M2359,"_","!",R2359)</f>
        <v>FTL||Supplier_321||Plant_4||FTL_HU-DE_W!1000</v>
      </c>
    </row>
    <row r="2360" customFormat="false" ht="12.8" hidden="true" customHeight="false" outlineLevel="0" collapsed="false">
      <c r="A2360" s="0" t="s">
        <v>1241</v>
      </c>
      <c r="B2360" s="0" t="s">
        <v>2493</v>
      </c>
      <c r="C2360" s="0" t="s">
        <v>2617</v>
      </c>
      <c r="D2360" s="0" t="n">
        <v>2</v>
      </c>
      <c r="E2360" s="4" t="str">
        <f aca="false">+LEFT(RIGHT(M2360,P2360-N2360+1),O2360-N2360)</f>
        <v>HU</v>
      </c>
      <c r="F2360" s="4" t="str">
        <f aca="false">+RIGHT(LEFT(M2360,S2360-1),S2360-O2360-1)</f>
        <v>DE_W</v>
      </c>
      <c r="G2360" s="4" t="n">
        <f aca="false">+D2360*VLOOKUP(C2360,[1]commodities!A$1:H$1048576,2,0)</f>
        <v>1.0381818182</v>
      </c>
      <c r="H2360" s="4" t="n">
        <f aca="false">+$D2360*VLOOKUP(C2360,[1]commodities!A$1:H$1048576,3,0)</f>
        <v>0.013090909</v>
      </c>
      <c r="I2360" s="4" t="n">
        <f aca="false">+G2360/K2360</f>
        <v>1.0381818182</v>
      </c>
      <c r="J2360" s="4" t="n">
        <f aca="false">+H2360/K2360</f>
        <v>0.013090909</v>
      </c>
      <c r="K2360" s="4" t="n">
        <f aca="false">+ROUNDUP(MAX(G2360/12000,H2360/51,1),0)</f>
        <v>1</v>
      </c>
      <c r="L2360" s="4" t="n">
        <f aca="false">+RANDBETWEEN(1,5)</f>
        <v>5</v>
      </c>
      <c r="M2360" s="4" t="str">
        <f aca="false">+VLOOKUP(A2360&amp;B2360,[1]country_org_des!$A$1:$E$1048576,5,0)</f>
        <v>FTL||Supplier_321||Plant_4||FTL_HU-DE_W_1000</v>
      </c>
      <c r="N2360" s="4" t="n">
        <f aca="false">+FIND("FTL",M2360,2)+4</f>
        <v>33</v>
      </c>
      <c r="O2360" s="0" t="n">
        <f aca="false">+FIND("-",M2360)</f>
        <v>35</v>
      </c>
      <c r="P2360" s="0" t="n">
        <f aca="false">+LEN(M2360)</f>
        <v>44</v>
      </c>
      <c r="Q2360" s="0" t="str">
        <f aca="false">+RIGHT(M2360,P2360-O2360)</f>
        <v>DE_W_1000</v>
      </c>
      <c r="R2360" s="0" t="n">
        <f aca="false">+LEN(M2360)-LEN(SUBSTITUTE(M2360,"_",""))</f>
        <v>5</v>
      </c>
      <c r="S2360" s="0" t="n">
        <f aca="false">+FIND("!",T2360)</f>
        <v>40</v>
      </c>
      <c r="T2360" s="0" t="str">
        <f aca="false">+SUBSTITUTE(M2360,"_","!",R2360)</f>
        <v>FTL||Supplier_321||Plant_4||FTL_HU-DE_W!1000</v>
      </c>
    </row>
    <row r="2361" customFormat="false" ht="12.8" hidden="true" customHeight="false" outlineLevel="0" collapsed="false">
      <c r="A2361" s="0" t="s">
        <v>1241</v>
      </c>
      <c r="B2361" s="0" t="s">
        <v>2493</v>
      </c>
      <c r="C2361" s="0" t="s">
        <v>2618</v>
      </c>
      <c r="D2361" s="0" t="n">
        <v>12</v>
      </c>
      <c r="E2361" s="4" t="str">
        <f aca="false">+LEFT(RIGHT(M2361,P2361-N2361+1),O2361-N2361)</f>
        <v>HU</v>
      </c>
      <c r="F2361" s="4" t="str">
        <f aca="false">+RIGHT(LEFT(M2361,S2361-1),S2361-O2361-1)</f>
        <v>DE_W</v>
      </c>
      <c r="G2361" s="4" t="n">
        <f aca="false">+D2361*VLOOKUP(C2361,[1]commodities!A$1:H$1048576,2,0)</f>
        <v>6.1810909092</v>
      </c>
      <c r="H2361" s="4" t="n">
        <f aca="false">+$D2361*VLOOKUP(C2361,[1]commodities!A$1:H$1048576,3,0)</f>
        <v>0.078545454</v>
      </c>
      <c r="I2361" s="4" t="n">
        <f aca="false">+G2361/K2361</f>
        <v>6.1810909092</v>
      </c>
      <c r="J2361" s="4" t="n">
        <f aca="false">+H2361/K2361</f>
        <v>0.078545454</v>
      </c>
      <c r="K2361" s="4" t="n">
        <f aca="false">+ROUNDUP(MAX(G2361/12000,H2361/51,1),0)</f>
        <v>1</v>
      </c>
      <c r="L2361" s="4" t="n">
        <f aca="false">+RANDBETWEEN(1,5)</f>
        <v>3</v>
      </c>
      <c r="M2361" s="4" t="str">
        <f aca="false">+VLOOKUP(A2361&amp;B2361,[1]country_org_des!$A$1:$E$1048576,5,0)</f>
        <v>FTL||Supplier_321||Plant_4||FTL_HU-DE_W_1000</v>
      </c>
      <c r="N2361" s="4" t="n">
        <f aca="false">+FIND("FTL",M2361,2)+4</f>
        <v>33</v>
      </c>
      <c r="O2361" s="0" t="n">
        <f aca="false">+FIND("-",M2361)</f>
        <v>35</v>
      </c>
      <c r="P2361" s="0" t="n">
        <f aca="false">+LEN(M2361)</f>
        <v>44</v>
      </c>
      <c r="Q2361" s="0" t="str">
        <f aca="false">+RIGHT(M2361,P2361-O2361)</f>
        <v>DE_W_1000</v>
      </c>
      <c r="R2361" s="0" t="n">
        <f aca="false">+LEN(M2361)-LEN(SUBSTITUTE(M2361,"_",""))</f>
        <v>5</v>
      </c>
      <c r="S2361" s="0" t="n">
        <f aca="false">+FIND("!",T2361)</f>
        <v>40</v>
      </c>
      <c r="T2361" s="0" t="str">
        <f aca="false">+SUBSTITUTE(M2361,"_","!",R2361)</f>
        <v>FTL||Supplier_321||Plant_4||FTL_HU-DE_W!1000</v>
      </c>
    </row>
    <row r="2362" customFormat="false" ht="12.8" hidden="true" customHeight="false" outlineLevel="0" collapsed="false">
      <c r="A2362" s="0" t="s">
        <v>1241</v>
      </c>
      <c r="B2362" s="0" t="s">
        <v>2493</v>
      </c>
      <c r="C2362" s="0" t="s">
        <v>2619</v>
      </c>
      <c r="D2362" s="0" t="n">
        <v>23</v>
      </c>
      <c r="E2362" s="4" t="str">
        <f aca="false">+LEFT(RIGHT(M2362,P2362-N2362+1),O2362-N2362)</f>
        <v>HU</v>
      </c>
      <c r="F2362" s="4" t="str">
        <f aca="false">+RIGHT(LEFT(M2362,S2362-1),S2362-O2362-1)</f>
        <v>DE_W</v>
      </c>
      <c r="G2362" s="4" t="n">
        <f aca="false">+D2362*VLOOKUP(C2362,[1]commodities!A$1:H$1048576,2,0)</f>
        <v>20.7250909093</v>
      </c>
      <c r="H2362" s="4" t="n">
        <f aca="false">+$D2362*VLOOKUP(C2362,[1]commodities!A$1:H$1048576,3,0)</f>
        <v>0.1505454535</v>
      </c>
      <c r="I2362" s="4" t="n">
        <f aca="false">+G2362/K2362</f>
        <v>20.7250909093</v>
      </c>
      <c r="J2362" s="4" t="n">
        <f aca="false">+H2362/K2362</f>
        <v>0.1505454535</v>
      </c>
      <c r="K2362" s="4" t="n">
        <f aca="false">+ROUNDUP(MAX(G2362/12000,H2362/51,1),0)</f>
        <v>1</v>
      </c>
      <c r="L2362" s="4" t="n">
        <f aca="false">+RANDBETWEEN(1,5)</f>
        <v>3</v>
      </c>
      <c r="M2362" s="4" t="str">
        <f aca="false">+VLOOKUP(A2362&amp;B2362,[1]country_org_des!$A$1:$E$1048576,5,0)</f>
        <v>FTL||Supplier_321||Plant_4||FTL_HU-DE_W_1000</v>
      </c>
      <c r="N2362" s="4" t="n">
        <f aca="false">+FIND("FTL",M2362,2)+4</f>
        <v>33</v>
      </c>
      <c r="O2362" s="0" t="n">
        <f aca="false">+FIND("-",M2362)</f>
        <v>35</v>
      </c>
      <c r="P2362" s="0" t="n">
        <f aca="false">+LEN(M2362)</f>
        <v>44</v>
      </c>
      <c r="Q2362" s="0" t="str">
        <f aca="false">+RIGHT(M2362,P2362-O2362)</f>
        <v>DE_W_1000</v>
      </c>
      <c r="R2362" s="0" t="n">
        <f aca="false">+LEN(M2362)-LEN(SUBSTITUTE(M2362,"_",""))</f>
        <v>5</v>
      </c>
      <c r="S2362" s="0" t="n">
        <f aca="false">+FIND("!",T2362)</f>
        <v>40</v>
      </c>
      <c r="T2362" s="0" t="str">
        <f aca="false">+SUBSTITUTE(M2362,"_","!",R2362)</f>
        <v>FTL||Supplier_321||Plant_4||FTL_HU-DE_W!1000</v>
      </c>
    </row>
    <row r="2363" customFormat="false" ht="12.8" hidden="true" customHeight="false" outlineLevel="0" collapsed="false">
      <c r="A2363" s="0" t="s">
        <v>1241</v>
      </c>
      <c r="B2363" s="0" t="s">
        <v>2493</v>
      </c>
      <c r="C2363" s="0" t="s">
        <v>2620</v>
      </c>
      <c r="D2363" s="0" t="n">
        <v>23</v>
      </c>
      <c r="E2363" s="4" t="str">
        <f aca="false">+LEFT(RIGHT(M2363,P2363-N2363+1),O2363-N2363)</f>
        <v>HU</v>
      </c>
      <c r="F2363" s="4" t="str">
        <f aca="false">+RIGHT(LEFT(M2363,S2363-1),S2363-O2363-1)</f>
        <v>DE_W</v>
      </c>
      <c r="G2363" s="4" t="n">
        <f aca="false">+D2363*VLOOKUP(C2363,[1]commodities!A$1:H$1048576,2,0)</f>
        <v>20.7250909093</v>
      </c>
      <c r="H2363" s="4" t="n">
        <f aca="false">+$D2363*VLOOKUP(C2363,[1]commodities!A$1:H$1048576,3,0)</f>
        <v>0.1505454535</v>
      </c>
      <c r="I2363" s="4" t="n">
        <f aca="false">+G2363/K2363</f>
        <v>20.7250909093</v>
      </c>
      <c r="J2363" s="4" t="n">
        <f aca="false">+H2363/K2363</f>
        <v>0.1505454535</v>
      </c>
      <c r="K2363" s="4" t="n">
        <f aca="false">+ROUNDUP(MAX(G2363/12000,H2363/51,1),0)</f>
        <v>1</v>
      </c>
      <c r="L2363" s="4" t="n">
        <f aca="false">+RANDBETWEEN(1,5)</f>
        <v>2</v>
      </c>
      <c r="M2363" s="4" t="str">
        <f aca="false">+VLOOKUP(A2363&amp;B2363,[1]country_org_des!$A$1:$E$1048576,5,0)</f>
        <v>FTL||Supplier_321||Plant_4||FTL_HU-DE_W_1000</v>
      </c>
      <c r="N2363" s="4" t="n">
        <f aca="false">+FIND("FTL",M2363,2)+4</f>
        <v>33</v>
      </c>
      <c r="O2363" s="0" t="n">
        <f aca="false">+FIND("-",M2363)</f>
        <v>35</v>
      </c>
      <c r="P2363" s="0" t="n">
        <f aca="false">+LEN(M2363)</f>
        <v>44</v>
      </c>
      <c r="Q2363" s="0" t="str">
        <f aca="false">+RIGHT(M2363,P2363-O2363)</f>
        <v>DE_W_1000</v>
      </c>
      <c r="R2363" s="0" t="n">
        <f aca="false">+LEN(M2363)-LEN(SUBSTITUTE(M2363,"_",""))</f>
        <v>5</v>
      </c>
      <c r="S2363" s="0" t="n">
        <f aca="false">+FIND("!",T2363)</f>
        <v>40</v>
      </c>
      <c r="T2363" s="0" t="str">
        <f aca="false">+SUBSTITUTE(M2363,"_","!",R2363)</f>
        <v>FTL||Supplier_321||Plant_4||FTL_HU-DE_W!1000</v>
      </c>
    </row>
    <row r="2364" customFormat="false" ht="12.8" hidden="true" customHeight="false" outlineLevel="0" collapsed="false">
      <c r="A2364" s="0" t="s">
        <v>1241</v>
      </c>
      <c r="B2364" s="0" t="s">
        <v>2493</v>
      </c>
      <c r="C2364" s="0" t="s">
        <v>2621</v>
      </c>
      <c r="D2364" s="0" t="n">
        <v>12</v>
      </c>
      <c r="E2364" s="4" t="str">
        <f aca="false">+LEFT(RIGHT(M2364,P2364-N2364+1),O2364-N2364)</f>
        <v>HU</v>
      </c>
      <c r="F2364" s="4" t="str">
        <f aca="false">+RIGHT(LEFT(M2364,S2364-1),S2364-O2364-1)</f>
        <v>DE_W</v>
      </c>
      <c r="G2364" s="4" t="n">
        <f aca="false">+D2364*VLOOKUP(C2364,[1]commodities!A$1:H$1048576,2,0)</f>
        <v>13.68</v>
      </c>
      <c r="H2364" s="4" t="n">
        <f aca="false">+$D2364*VLOOKUP(C2364,[1]commodities!A$1:H$1048576,3,0)</f>
        <v>0.1728</v>
      </c>
      <c r="I2364" s="4" t="n">
        <f aca="false">+G2364/K2364</f>
        <v>13.68</v>
      </c>
      <c r="J2364" s="4" t="n">
        <f aca="false">+H2364/K2364</f>
        <v>0.1728</v>
      </c>
      <c r="K2364" s="4" t="n">
        <f aca="false">+ROUNDUP(MAX(G2364/12000,H2364/51,1),0)</f>
        <v>1</v>
      </c>
      <c r="L2364" s="4" t="n">
        <f aca="false">+RANDBETWEEN(1,5)</f>
        <v>3</v>
      </c>
      <c r="M2364" s="4" t="str">
        <f aca="false">+VLOOKUP(A2364&amp;B2364,[1]country_org_des!$A$1:$E$1048576,5,0)</f>
        <v>FTL||Supplier_321||Plant_4||FTL_HU-DE_W_1000</v>
      </c>
      <c r="N2364" s="4" t="n">
        <f aca="false">+FIND("FTL",M2364,2)+4</f>
        <v>33</v>
      </c>
      <c r="O2364" s="0" t="n">
        <f aca="false">+FIND("-",M2364)</f>
        <v>35</v>
      </c>
      <c r="P2364" s="0" t="n">
        <f aca="false">+LEN(M2364)</f>
        <v>44</v>
      </c>
      <c r="Q2364" s="0" t="str">
        <f aca="false">+RIGHT(M2364,P2364-O2364)</f>
        <v>DE_W_1000</v>
      </c>
      <c r="R2364" s="0" t="n">
        <f aca="false">+LEN(M2364)-LEN(SUBSTITUTE(M2364,"_",""))</f>
        <v>5</v>
      </c>
      <c r="S2364" s="0" t="n">
        <f aca="false">+FIND("!",T2364)</f>
        <v>40</v>
      </c>
      <c r="T2364" s="0" t="str">
        <f aca="false">+SUBSTITUTE(M2364,"_","!",R2364)</f>
        <v>FTL||Supplier_321||Plant_4||FTL_HU-DE_W!1000</v>
      </c>
    </row>
    <row r="2365" customFormat="false" ht="12.8" hidden="true" customHeight="false" outlineLevel="0" collapsed="false">
      <c r="A2365" s="0" t="s">
        <v>1241</v>
      </c>
      <c r="B2365" s="0" t="s">
        <v>2493</v>
      </c>
      <c r="C2365" s="0" t="s">
        <v>2622</v>
      </c>
      <c r="D2365" s="0" t="n">
        <v>2</v>
      </c>
      <c r="E2365" s="4" t="str">
        <f aca="false">+LEFT(RIGHT(M2365,P2365-N2365+1),O2365-N2365)</f>
        <v>HU</v>
      </c>
      <c r="F2365" s="4" t="str">
        <f aca="false">+RIGHT(LEFT(M2365,S2365-1),S2365-O2365-1)</f>
        <v>DE_W</v>
      </c>
      <c r="G2365" s="4" t="n">
        <f aca="false">+D2365*VLOOKUP(C2365,[1]commodities!A$1:H$1048576,2,0)</f>
        <v>1.0381818182</v>
      </c>
      <c r="H2365" s="4" t="n">
        <f aca="false">+$D2365*VLOOKUP(C2365,[1]commodities!A$1:H$1048576,3,0)</f>
        <v>0.013090909</v>
      </c>
      <c r="I2365" s="4" t="n">
        <f aca="false">+G2365/K2365</f>
        <v>1.0381818182</v>
      </c>
      <c r="J2365" s="4" t="n">
        <f aca="false">+H2365/K2365</f>
        <v>0.013090909</v>
      </c>
      <c r="K2365" s="4" t="n">
        <f aca="false">+ROUNDUP(MAX(G2365/12000,H2365/51,1),0)</f>
        <v>1</v>
      </c>
      <c r="L2365" s="4" t="n">
        <f aca="false">+RANDBETWEEN(1,5)</f>
        <v>4</v>
      </c>
      <c r="M2365" s="4" t="str">
        <f aca="false">+VLOOKUP(A2365&amp;B2365,[1]country_org_des!$A$1:$E$1048576,5,0)</f>
        <v>FTL||Supplier_321||Plant_4||FTL_HU-DE_W_1000</v>
      </c>
      <c r="N2365" s="4" t="n">
        <f aca="false">+FIND("FTL",M2365,2)+4</f>
        <v>33</v>
      </c>
      <c r="O2365" s="0" t="n">
        <f aca="false">+FIND("-",M2365)</f>
        <v>35</v>
      </c>
      <c r="P2365" s="0" t="n">
        <f aca="false">+LEN(M2365)</f>
        <v>44</v>
      </c>
      <c r="Q2365" s="0" t="str">
        <f aca="false">+RIGHT(M2365,P2365-O2365)</f>
        <v>DE_W_1000</v>
      </c>
      <c r="R2365" s="0" t="n">
        <f aca="false">+LEN(M2365)-LEN(SUBSTITUTE(M2365,"_",""))</f>
        <v>5</v>
      </c>
      <c r="S2365" s="0" t="n">
        <f aca="false">+FIND("!",T2365)</f>
        <v>40</v>
      </c>
      <c r="T2365" s="0" t="str">
        <f aca="false">+SUBSTITUTE(M2365,"_","!",R2365)</f>
        <v>FTL||Supplier_321||Plant_4||FTL_HU-DE_W!1000</v>
      </c>
    </row>
    <row r="2366" customFormat="false" ht="12.8" hidden="true" customHeight="false" outlineLevel="0" collapsed="false">
      <c r="A2366" s="0" t="s">
        <v>1241</v>
      </c>
      <c r="B2366" s="0" t="s">
        <v>2493</v>
      </c>
      <c r="C2366" s="0" t="s">
        <v>2623</v>
      </c>
      <c r="D2366" s="0" t="n">
        <v>3</v>
      </c>
      <c r="E2366" s="4" t="str">
        <f aca="false">+LEFT(RIGHT(M2366,P2366-N2366+1),O2366-N2366)</f>
        <v>HU</v>
      </c>
      <c r="F2366" s="4" t="str">
        <f aca="false">+RIGHT(LEFT(M2366,S2366-1),S2366-O2366-1)</f>
        <v>DE_W</v>
      </c>
      <c r="G2366" s="4" t="n">
        <f aca="false">+D2366*VLOOKUP(C2366,[1]commodities!A$1:H$1048576,2,0)</f>
        <v>4.1799999999</v>
      </c>
      <c r="H2366" s="4" t="n">
        <f aca="false">+$D2366*VLOOKUP(C2366,[1]commodities!A$1:H$1048576,3,0)</f>
        <v>0.036</v>
      </c>
      <c r="I2366" s="4" t="n">
        <f aca="false">+G2366/K2366</f>
        <v>4.1799999999</v>
      </c>
      <c r="J2366" s="4" t="n">
        <f aca="false">+H2366/K2366</f>
        <v>0.036</v>
      </c>
      <c r="K2366" s="4" t="n">
        <f aca="false">+ROUNDUP(MAX(G2366/12000,H2366/51,1),0)</f>
        <v>1</v>
      </c>
      <c r="L2366" s="4" t="n">
        <f aca="false">+RANDBETWEEN(1,5)</f>
        <v>5</v>
      </c>
      <c r="M2366" s="4" t="str">
        <f aca="false">+VLOOKUP(A2366&amp;B2366,[1]country_org_des!$A$1:$E$1048576,5,0)</f>
        <v>FTL||Supplier_321||Plant_4||FTL_HU-DE_W_1000</v>
      </c>
      <c r="N2366" s="4" t="n">
        <f aca="false">+FIND("FTL",M2366,2)+4</f>
        <v>33</v>
      </c>
      <c r="O2366" s="0" t="n">
        <f aca="false">+FIND("-",M2366)</f>
        <v>35</v>
      </c>
      <c r="P2366" s="0" t="n">
        <f aca="false">+LEN(M2366)</f>
        <v>44</v>
      </c>
      <c r="Q2366" s="0" t="str">
        <f aca="false">+RIGHT(M2366,P2366-O2366)</f>
        <v>DE_W_1000</v>
      </c>
      <c r="R2366" s="0" t="n">
        <f aca="false">+LEN(M2366)-LEN(SUBSTITUTE(M2366,"_",""))</f>
        <v>5</v>
      </c>
      <c r="S2366" s="0" t="n">
        <f aca="false">+FIND("!",T2366)</f>
        <v>40</v>
      </c>
      <c r="T2366" s="0" t="str">
        <f aca="false">+SUBSTITUTE(M2366,"_","!",R2366)</f>
        <v>FTL||Supplier_321||Plant_4||FTL_HU-DE_W!1000</v>
      </c>
    </row>
    <row r="2367" customFormat="false" ht="12.8" hidden="true" customHeight="false" outlineLevel="0" collapsed="false">
      <c r="A2367" s="0" t="s">
        <v>1241</v>
      </c>
      <c r="B2367" s="0" t="s">
        <v>2493</v>
      </c>
      <c r="C2367" s="0" t="s">
        <v>2624</v>
      </c>
      <c r="D2367" s="0" t="n">
        <v>6</v>
      </c>
      <c r="E2367" s="4" t="str">
        <f aca="false">+LEFT(RIGHT(M2367,P2367-N2367+1),O2367-N2367)</f>
        <v>HU</v>
      </c>
      <c r="F2367" s="4" t="str">
        <f aca="false">+RIGHT(LEFT(M2367,S2367-1),S2367-O2367-1)</f>
        <v>DE_W</v>
      </c>
      <c r="G2367" s="4" t="n">
        <f aca="false">+D2367*VLOOKUP(C2367,[1]commodities!A$1:H$1048576,2,0)</f>
        <v>2.6897142858</v>
      </c>
      <c r="H2367" s="4" t="n">
        <f aca="false">+$D2367*VLOOKUP(C2367,[1]commodities!A$1:H$1048576,3,0)</f>
        <v>0.0308571426</v>
      </c>
      <c r="I2367" s="4" t="n">
        <f aca="false">+G2367/K2367</f>
        <v>2.6897142858</v>
      </c>
      <c r="J2367" s="4" t="n">
        <f aca="false">+H2367/K2367</f>
        <v>0.0308571426</v>
      </c>
      <c r="K2367" s="4" t="n">
        <f aca="false">+ROUNDUP(MAX(G2367/12000,H2367/51,1),0)</f>
        <v>1</v>
      </c>
      <c r="L2367" s="4" t="n">
        <f aca="false">+RANDBETWEEN(1,5)</f>
        <v>5</v>
      </c>
      <c r="M2367" s="4" t="str">
        <f aca="false">+VLOOKUP(A2367&amp;B2367,[1]country_org_des!$A$1:$E$1048576,5,0)</f>
        <v>FTL||Supplier_321||Plant_4||FTL_HU-DE_W_1000</v>
      </c>
      <c r="N2367" s="4" t="n">
        <f aca="false">+FIND("FTL",M2367,2)+4</f>
        <v>33</v>
      </c>
      <c r="O2367" s="0" t="n">
        <f aca="false">+FIND("-",M2367)</f>
        <v>35</v>
      </c>
      <c r="P2367" s="0" t="n">
        <f aca="false">+LEN(M2367)</f>
        <v>44</v>
      </c>
      <c r="Q2367" s="0" t="str">
        <f aca="false">+RIGHT(M2367,P2367-O2367)</f>
        <v>DE_W_1000</v>
      </c>
      <c r="R2367" s="0" t="n">
        <f aca="false">+LEN(M2367)-LEN(SUBSTITUTE(M2367,"_",""))</f>
        <v>5</v>
      </c>
      <c r="S2367" s="0" t="n">
        <f aca="false">+FIND("!",T2367)</f>
        <v>40</v>
      </c>
      <c r="T2367" s="0" t="str">
        <f aca="false">+SUBSTITUTE(M2367,"_","!",R2367)</f>
        <v>FTL||Supplier_321||Plant_4||FTL_HU-DE_W!1000</v>
      </c>
    </row>
    <row r="2368" customFormat="false" ht="12.8" hidden="true" customHeight="false" outlineLevel="0" collapsed="false">
      <c r="A2368" s="0" t="s">
        <v>1241</v>
      </c>
      <c r="B2368" s="0" t="s">
        <v>2493</v>
      </c>
      <c r="C2368" s="0" t="s">
        <v>2625</v>
      </c>
      <c r="D2368" s="0" t="n">
        <v>8</v>
      </c>
      <c r="E2368" s="4" t="str">
        <f aca="false">+LEFT(RIGHT(M2368,P2368-N2368+1),O2368-N2368)</f>
        <v>HU</v>
      </c>
      <c r="F2368" s="4" t="str">
        <f aca="false">+RIGHT(LEFT(M2368,S2368-1),S2368-O2368-1)</f>
        <v>DE_W</v>
      </c>
      <c r="G2368" s="4" t="n">
        <f aca="false">+D2368*VLOOKUP(C2368,[1]commodities!A$1:H$1048576,2,0)</f>
        <v>3.5862857144</v>
      </c>
      <c r="H2368" s="4" t="n">
        <f aca="false">+$D2368*VLOOKUP(C2368,[1]commodities!A$1:H$1048576,3,0)</f>
        <v>0.0411428568</v>
      </c>
      <c r="I2368" s="4" t="n">
        <f aca="false">+G2368/K2368</f>
        <v>3.5862857144</v>
      </c>
      <c r="J2368" s="4" t="n">
        <f aca="false">+H2368/K2368</f>
        <v>0.0411428568</v>
      </c>
      <c r="K2368" s="4" t="n">
        <f aca="false">+ROUNDUP(MAX(G2368/12000,H2368/51,1),0)</f>
        <v>1</v>
      </c>
      <c r="L2368" s="4" t="n">
        <f aca="false">+RANDBETWEEN(1,5)</f>
        <v>2</v>
      </c>
      <c r="M2368" s="4" t="str">
        <f aca="false">+VLOOKUP(A2368&amp;B2368,[1]country_org_des!$A$1:$E$1048576,5,0)</f>
        <v>FTL||Supplier_321||Plant_4||FTL_HU-DE_W_1000</v>
      </c>
      <c r="N2368" s="4" t="n">
        <f aca="false">+FIND("FTL",M2368,2)+4</f>
        <v>33</v>
      </c>
      <c r="O2368" s="0" t="n">
        <f aca="false">+FIND("-",M2368)</f>
        <v>35</v>
      </c>
      <c r="P2368" s="0" t="n">
        <f aca="false">+LEN(M2368)</f>
        <v>44</v>
      </c>
      <c r="Q2368" s="0" t="str">
        <f aca="false">+RIGHT(M2368,P2368-O2368)</f>
        <v>DE_W_1000</v>
      </c>
      <c r="R2368" s="0" t="n">
        <f aca="false">+LEN(M2368)-LEN(SUBSTITUTE(M2368,"_",""))</f>
        <v>5</v>
      </c>
      <c r="S2368" s="0" t="n">
        <f aca="false">+FIND("!",T2368)</f>
        <v>40</v>
      </c>
      <c r="T2368" s="0" t="str">
        <f aca="false">+SUBSTITUTE(M2368,"_","!",R2368)</f>
        <v>FTL||Supplier_321||Plant_4||FTL_HU-DE_W!1000</v>
      </c>
    </row>
    <row r="2369" customFormat="false" ht="12.8" hidden="true" customHeight="false" outlineLevel="0" collapsed="false">
      <c r="A2369" s="0" t="s">
        <v>1241</v>
      </c>
      <c r="B2369" s="0" t="s">
        <v>2493</v>
      </c>
      <c r="C2369" s="0" t="s">
        <v>2626</v>
      </c>
      <c r="D2369" s="0" t="n">
        <v>8</v>
      </c>
      <c r="E2369" s="4" t="str">
        <f aca="false">+LEFT(RIGHT(M2369,P2369-N2369+1),O2369-N2369)</f>
        <v>HU</v>
      </c>
      <c r="F2369" s="4" t="str">
        <f aca="false">+RIGHT(LEFT(M2369,S2369-1),S2369-O2369-1)</f>
        <v>DE_W</v>
      </c>
      <c r="G2369" s="4" t="n">
        <f aca="false">+D2369*VLOOKUP(C2369,[1]commodities!A$1:H$1048576,2,0)</f>
        <v>3.5862857144</v>
      </c>
      <c r="H2369" s="4" t="n">
        <f aca="false">+$D2369*VLOOKUP(C2369,[1]commodities!A$1:H$1048576,3,0)</f>
        <v>0.0411428568</v>
      </c>
      <c r="I2369" s="4" t="n">
        <f aca="false">+G2369/K2369</f>
        <v>3.5862857144</v>
      </c>
      <c r="J2369" s="4" t="n">
        <f aca="false">+H2369/K2369</f>
        <v>0.0411428568</v>
      </c>
      <c r="K2369" s="4" t="n">
        <f aca="false">+ROUNDUP(MAX(G2369/12000,H2369/51,1),0)</f>
        <v>1</v>
      </c>
      <c r="L2369" s="4" t="n">
        <f aca="false">+RANDBETWEEN(1,5)</f>
        <v>5</v>
      </c>
      <c r="M2369" s="4" t="str">
        <f aca="false">+VLOOKUP(A2369&amp;B2369,[1]country_org_des!$A$1:$E$1048576,5,0)</f>
        <v>FTL||Supplier_321||Plant_4||FTL_HU-DE_W_1000</v>
      </c>
      <c r="N2369" s="4" t="n">
        <f aca="false">+FIND("FTL",M2369,2)+4</f>
        <v>33</v>
      </c>
      <c r="O2369" s="0" t="n">
        <f aca="false">+FIND("-",M2369)</f>
        <v>35</v>
      </c>
      <c r="P2369" s="0" t="n">
        <f aca="false">+LEN(M2369)</f>
        <v>44</v>
      </c>
      <c r="Q2369" s="0" t="str">
        <f aca="false">+RIGHT(M2369,P2369-O2369)</f>
        <v>DE_W_1000</v>
      </c>
      <c r="R2369" s="0" t="n">
        <f aca="false">+LEN(M2369)-LEN(SUBSTITUTE(M2369,"_",""))</f>
        <v>5</v>
      </c>
      <c r="S2369" s="0" t="n">
        <f aca="false">+FIND("!",T2369)</f>
        <v>40</v>
      </c>
      <c r="T2369" s="0" t="str">
        <f aca="false">+SUBSTITUTE(M2369,"_","!",R2369)</f>
        <v>FTL||Supplier_321||Plant_4||FTL_HU-DE_W!1000</v>
      </c>
    </row>
    <row r="2370" customFormat="false" ht="12.8" hidden="true" customHeight="false" outlineLevel="0" collapsed="false">
      <c r="A2370" s="0" t="s">
        <v>1241</v>
      </c>
      <c r="B2370" s="0" t="s">
        <v>2493</v>
      </c>
      <c r="C2370" s="0" t="s">
        <v>2627</v>
      </c>
      <c r="D2370" s="0" t="n">
        <v>12</v>
      </c>
      <c r="E2370" s="4" t="str">
        <f aca="false">+LEFT(RIGHT(M2370,P2370-N2370+1),O2370-N2370)</f>
        <v>HU</v>
      </c>
      <c r="F2370" s="4" t="str">
        <f aca="false">+RIGHT(LEFT(M2370,S2370-1),S2370-O2370-1)</f>
        <v>DE_W</v>
      </c>
      <c r="G2370" s="4" t="n">
        <f aca="false">+D2370*VLOOKUP(C2370,[1]commodities!A$1:H$1048576,2,0)</f>
        <v>16.2137142852</v>
      </c>
      <c r="H2370" s="4" t="n">
        <f aca="false">+$D2370*VLOOKUP(C2370,[1]commodities!A$1:H$1048576,3,0)</f>
        <v>0.2468571432</v>
      </c>
      <c r="I2370" s="4" t="n">
        <f aca="false">+G2370/K2370</f>
        <v>16.2137142852</v>
      </c>
      <c r="J2370" s="4" t="n">
        <f aca="false">+H2370/K2370</f>
        <v>0.2468571432</v>
      </c>
      <c r="K2370" s="4" t="n">
        <f aca="false">+ROUNDUP(MAX(G2370/12000,H2370/51,1),0)</f>
        <v>1</v>
      </c>
      <c r="L2370" s="4" t="n">
        <f aca="false">+RANDBETWEEN(1,5)</f>
        <v>1</v>
      </c>
      <c r="M2370" s="4" t="str">
        <f aca="false">+VLOOKUP(A2370&amp;B2370,[1]country_org_des!$A$1:$E$1048576,5,0)</f>
        <v>FTL||Supplier_321||Plant_4||FTL_HU-DE_W_1000</v>
      </c>
      <c r="N2370" s="4" t="n">
        <f aca="false">+FIND("FTL",M2370,2)+4</f>
        <v>33</v>
      </c>
      <c r="O2370" s="0" t="n">
        <f aca="false">+FIND("-",M2370)</f>
        <v>35</v>
      </c>
      <c r="P2370" s="0" t="n">
        <f aca="false">+LEN(M2370)</f>
        <v>44</v>
      </c>
      <c r="Q2370" s="0" t="str">
        <f aca="false">+RIGHT(M2370,P2370-O2370)</f>
        <v>DE_W_1000</v>
      </c>
      <c r="R2370" s="0" t="n">
        <f aca="false">+LEN(M2370)-LEN(SUBSTITUTE(M2370,"_",""))</f>
        <v>5</v>
      </c>
      <c r="S2370" s="0" t="n">
        <f aca="false">+FIND("!",T2370)</f>
        <v>40</v>
      </c>
      <c r="T2370" s="0" t="str">
        <f aca="false">+SUBSTITUTE(M2370,"_","!",R2370)</f>
        <v>FTL||Supplier_321||Plant_4||FTL_HU-DE_W!1000</v>
      </c>
    </row>
    <row r="2371" customFormat="false" ht="12.8" hidden="true" customHeight="false" outlineLevel="0" collapsed="false">
      <c r="A2371" s="0" t="s">
        <v>1241</v>
      </c>
      <c r="B2371" s="0" t="s">
        <v>2493</v>
      </c>
      <c r="C2371" s="0" t="s">
        <v>2628</v>
      </c>
      <c r="D2371" s="0" t="n">
        <v>6</v>
      </c>
      <c r="E2371" s="4" t="str">
        <f aca="false">+LEFT(RIGHT(M2371,P2371-N2371+1),O2371-N2371)</f>
        <v>HU</v>
      </c>
      <c r="F2371" s="4" t="str">
        <f aca="false">+RIGHT(LEFT(M2371,S2371-1),S2371-O2371-1)</f>
        <v>DE_W</v>
      </c>
      <c r="G2371" s="4" t="n">
        <f aca="false">+D2371*VLOOKUP(C2371,[1]commodities!A$1:H$1048576,2,0)</f>
        <v>2.097272727</v>
      </c>
      <c r="H2371" s="4" t="n">
        <f aca="false">+$D2371*VLOOKUP(C2371,[1]commodities!A$1:H$1048576,3,0)</f>
        <v>0.0196363638</v>
      </c>
      <c r="I2371" s="4" t="n">
        <f aca="false">+G2371/K2371</f>
        <v>2.097272727</v>
      </c>
      <c r="J2371" s="4" t="n">
        <f aca="false">+H2371/K2371</f>
        <v>0.0196363638</v>
      </c>
      <c r="K2371" s="4" t="n">
        <f aca="false">+ROUNDUP(MAX(G2371/12000,H2371/51,1),0)</f>
        <v>1</v>
      </c>
      <c r="L2371" s="4" t="n">
        <f aca="false">+RANDBETWEEN(1,5)</f>
        <v>5</v>
      </c>
      <c r="M2371" s="4" t="str">
        <f aca="false">+VLOOKUP(A2371&amp;B2371,[1]country_org_des!$A$1:$E$1048576,5,0)</f>
        <v>FTL||Supplier_321||Plant_4||FTL_HU-DE_W_1000</v>
      </c>
      <c r="N2371" s="4" t="n">
        <f aca="false">+FIND("FTL",M2371,2)+4</f>
        <v>33</v>
      </c>
      <c r="O2371" s="0" t="n">
        <f aca="false">+FIND("-",M2371)</f>
        <v>35</v>
      </c>
      <c r="P2371" s="0" t="n">
        <f aca="false">+LEN(M2371)</f>
        <v>44</v>
      </c>
      <c r="Q2371" s="0" t="str">
        <f aca="false">+RIGHT(M2371,P2371-O2371)</f>
        <v>DE_W_1000</v>
      </c>
      <c r="R2371" s="0" t="n">
        <f aca="false">+LEN(M2371)-LEN(SUBSTITUTE(M2371,"_",""))</f>
        <v>5</v>
      </c>
      <c r="S2371" s="0" t="n">
        <f aca="false">+FIND("!",T2371)</f>
        <v>40</v>
      </c>
      <c r="T2371" s="0" t="str">
        <f aca="false">+SUBSTITUTE(M2371,"_","!",R2371)</f>
        <v>FTL||Supplier_321||Plant_4||FTL_HU-DE_W!1000</v>
      </c>
    </row>
    <row r="2372" customFormat="false" ht="12.8" hidden="true" customHeight="false" outlineLevel="0" collapsed="false">
      <c r="A2372" s="0" t="s">
        <v>1241</v>
      </c>
      <c r="B2372" s="0" t="s">
        <v>2493</v>
      </c>
      <c r="C2372" s="0" t="s">
        <v>2629</v>
      </c>
      <c r="D2372" s="0" t="n">
        <v>7</v>
      </c>
      <c r="E2372" s="4" t="str">
        <f aca="false">+LEFT(RIGHT(M2372,P2372-N2372+1),O2372-N2372)</f>
        <v>HU</v>
      </c>
      <c r="F2372" s="4" t="str">
        <f aca="false">+RIGHT(LEFT(M2372,S2372-1),S2372-O2372-1)</f>
        <v>DE_W</v>
      </c>
      <c r="G2372" s="4" t="n">
        <f aca="false">+D2372*VLOOKUP(C2372,[1]commodities!A$1:H$1048576,2,0)</f>
        <v>2.4468181815</v>
      </c>
      <c r="H2372" s="4" t="n">
        <f aca="false">+$D2372*VLOOKUP(C2372,[1]commodities!A$1:H$1048576,3,0)</f>
        <v>0.0229090911</v>
      </c>
      <c r="I2372" s="4" t="n">
        <f aca="false">+G2372/K2372</f>
        <v>2.4468181815</v>
      </c>
      <c r="J2372" s="4" t="n">
        <f aca="false">+H2372/K2372</f>
        <v>0.0229090911</v>
      </c>
      <c r="K2372" s="4" t="n">
        <f aca="false">+ROUNDUP(MAX(G2372/12000,H2372/51,1),0)</f>
        <v>1</v>
      </c>
      <c r="L2372" s="4" t="n">
        <f aca="false">+RANDBETWEEN(1,5)</f>
        <v>4</v>
      </c>
      <c r="M2372" s="4" t="str">
        <f aca="false">+VLOOKUP(A2372&amp;B2372,[1]country_org_des!$A$1:$E$1048576,5,0)</f>
        <v>FTL||Supplier_321||Plant_4||FTL_HU-DE_W_1000</v>
      </c>
      <c r="N2372" s="4" t="n">
        <f aca="false">+FIND("FTL",M2372,2)+4</f>
        <v>33</v>
      </c>
      <c r="O2372" s="0" t="n">
        <f aca="false">+FIND("-",M2372)</f>
        <v>35</v>
      </c>
      <c r="P2372" s="0" t="n">
        <f aca="false">+LEN(M2372)</f>
        <v>44</v>
      </c>
      <c r="Q2372" s="0" t="str">
        <f aca="false">+RIGHT(M2372,P2372-O2372)</f>
        <v>DE_W_1000</v>
      </c>
      <c r="R2372" s="0" t="n">
        <f aca="false">+LEN(M2372)-LEN(SUBSTITUTE(M2372,"_",""))</f>
        <v>5</v>
      </c>
      <c r="S2372" s="0" t="n">
        <f aca="false">+FIND("!",T2372)</f>
        <v>40</v>
      </c>
      <c r="T2372" s="0" t="str">
        <f aca="false">+SUBSTITUTE(M2372,"_","!",R2372)</f>
        <v>FTL||Supplier_321||Plant_4||FTL_HU-DE_W!1000</v>
      </c>
    </row>
    <row r="2373" customFormat="false" ht="12.8" hidden="true" customHeight="false" outlineLevel="0" collapsed="false">
      <c r="A2373" s="0" t="s">
        <v>1241</v>
      </c>
      <c r="B2373" s="0" t="s">
        <v>2493</v>
      </c>
      <c r="C2373" s="0" t="s">
        <v>2630</v>
      </c>
      <c r="D2373" s="0" t="n">
        <v>7</v>
      </c>
      <c r="E2373" s="4" t="str">
        <f aca="false">+LEFT(RIGHT(M2373,P2373-N2373+1),O2373-N2373)</f>
        <v>HU</v>
      </c>
      <c r="F2373" s="4" t="str">
        <f aca="false">+RIGHT(LEFT(M2373,S2373-1),S2373-O2373-1)</f>
        <v>DE_W</v>
      </c>
      <c r="G2373" s="4" t="n">
        <f aca="false">+D2373*VLOOKUP(C2373,[1]commodities!A$1:H$1048576,2,0)</f>
        <v>3.6056363637</v>
      </c>
      <c r="H2373" s="4" t="n">
        <f aca="false">+$D2373*VLOOKUP(C2373,[1]commodities!A$1:H$1048576,3,0)</f>
        <v>0.0458181815</v>
      </c>
      <c r="I2373" s="4" t="n">
        <f aca="false">+G2373/K2373</f>
        <v>3.6056363637</v>
      </c>
      <c r="J2373" s="4" t="n">
        <f aca="false">+H2373/K2373</f>
        <v>0.0458181815</v>
      </c>
      <c r="K2373" s="4" t="n">
        <f aca="false">+ROUNDUP(MAX(G2373/12000,H2373/51,1),0)</f>
        <v>1</v>
      </c>
      <c r="L2373" s="4" t="n">
        <f aca="false">+RANDBETWEEN(1,5)</f>
        <v>3</v>
      </c>
      <c r="M2373" s="4" t="str">
        <f aca="false">+VLOOKUP(A2373&amp;B2373,[1]country_org_des!$A$1:$E$1048576,5,0)</f>
        <v>FTL||Supplier_321||Plant_4||FTL_HU-DE_W_1000</v>
      </c>
      <c r="N2373" s="4" t="n">
        <f aca="false">+FIND("FTL",M2373,2)+4</f>
        <v>33</v>
      </c>
      <c r="O2373" s="0" t="n">
        <f aca="false">+FIND("-",M2373)</f>
        <v>35</v>
      </c>
      <c r="P2373" s="0" t="n">
        <f aca="false">+LEN(M2373)</f>
        <v>44</v>
      </c>
      <c r="Q2373" s="0" t="str">
        <f aca="false">+RIGHT(M2373,P2373-O2373)</f>
        <v>DE_W_1000</v>
      </c>
      <c r="R2373" s="0" t="n">
        <f aca="false">+LEN(M2373)-LEN(SUBSTITUTE(M2373,"_",""))</f>
        <v>5</v>
      </c>
      <c r="S2373" s="0" t="n">
        <f aca="false">+FIND("!",T2373)</f>
        <v>40</v>
      </c>
      <c r="T2373" s="0" t="str">
        <f aca="false">+SUBSTITUTE(M2373,"_","!",R2373)</f>
        <v>FTL||Supplier_321||Plant_4||FTL_HU-DE_W!1000</v>
      </c>
    </row>
    <row r="2374" customFormat="false" ht="12.8" hidden="true" customHeight="false" outlineLevel="0" collapsed="false">
      <c r="A2374" s="0" t="s">
        <v>1241</v>
      </c>
      <c r="B2374" s="0" t="s">
        <v>2493</v>
      </c>
      <c r="C2374" s="0" t="s">
        <v>2631</v>
      </c>
      <c r="D2374" s="0" t="n">
        <v>15</v>
      </c>
      <c r="E2374" s="4" t="str">
        <f aca="false">+LEFT(RIGHT(M2374,P2374-N2374+1),O2374-N2374)</f>
        <v>HU</v>
      </c>
      <c r="F2374" s="4" t="str">
        <f aca="false">+RIGHT(LEFT(M2374,S2374-1),S2374-O2374-1)</f>
        <v>DE_W</v>
      </c>
      <c r="G2374" s="4" t="n">
        <f aca="false">+D2374*VLOOKUP(C2374,[1]commodities!A$1:H$1048576,2,0)</f>
        <v>7.7263636365</v>
      </c>
      <c r="H2374" s="4" t="n">
        <f aca="false">+$D2374*VLOOKUP(C2374,[1]commodities!A$1:H$1048576,3,0)</f>
        <v>0.0981818175</v>
      </c>
      <c r="I2374" s="4" t="n">
        <f aca="false">+G2374/K2374</f>
        <v>7.7263636365</v>
      </c>
      <c r="J2374" s="4" t="n">
        <f aca="false">+H2374/K2374</f>
        <v>0.0981818175</v>
      </c>
      <c r="K2374" s="4" t="n">
        <f aca="false">+ROUNDUP(MAX(G2374/12000,H2374/51,1),0)</f>
        <v>1</v>
      </c>
      <c r="L2374" s="4" t="n">
        <f aca="false">+RANDBETWEEN(1,5)</f>
        <v>3</v>
      </c>
      <c r="M2374" s="4" t="str">
        <f aca="false">+VLOOKUP(A2374&amp;B2374,[1]country_org_des!$A$1:$E$1048576,5,0)</f>
        <v>FTL||Supplier_321||Plant_4||FTL_HU-DE_W_1000</v>
      </c>
      <c r="N2374" s="4" t="n">
        <f aca="false">+FIND("FTL",M2374,2)+4</f>
        <v>33</v>
      </c>
      <c r="O2374" s="0" t="n">
        <f aca="false">+FIND("-",M2374)</f>
        <v>35</v>
      </c>
      <c r="P2374" s="0" t="n">
        <f aca="false">+LEN(M2374)</f>
        <v>44</v>
      </c>
      <c r="Q2374" s="0" t="str">
        <f aca="false">+RIGHT(M2374,P2374-O2374)</f>
        <v>DE_W_1000</v>
      </c>
      <c r="R2374" s="0" t="n">
        <f aca="false">+LEN(M2374)-LEN(SUBSTITUTE(M2374,"_",""))</f>
        <v>5</v>
      </c>
      <c r="S2374" s="0" t="n">
        <f aca="false">+FIND("!",T2374)</f>
        <v>40</v>
      </c>
      <c r="T2374" s="0" t="str">
        <f aca="false">+SUBSTITUTE(M2374,"_","!",R2374)</f>
        <v>FTL||Supplier_321||Plant_4||FTL_HU-DE_W!1000</v>
      </c>
    </row>
    <row r="2375" customFormat="false" ht="12.8" hidden="true" customHeight="false" outlineLevel="0" collapsed="false">
      <c r="A2375" s="0" t="s">
        <v>1241</v>
      </c>
      <c r="B2375" s="0" t="s">
        <v>2493</v>
      </c>
      <c r="C2375" s="0" t="s">
        <v>2632</v>
      </c>
      <c r="D2375" s="0" t="n">
        <v>11</v>
      </c>
      <c r="E2375" s="4" t="str">
        <f aca="false">+LEFT(RIGHT(M2375,P2375-N2375+1),O2375-N2375)</f>
        <v>HU</v>
      </c>
      <c r="F2375" s="4" t="str">
        <f aca="false">+RIGHT(LEFT(M2375,S2375-1),S2375-O2375-1)</f>
        <v>DE_W</v>
      </c>
      <c r="G2375" s="4" t="n">
        <f aca="false">+D2375*VLOOKUP(C2375,[1]commodities!A$1:H$1048576,2,0)</f>
        <v>15.3266666663</v>
      </c>
      <c r="H2375" s="4" t="n">
        <f aca="false">+$D2375*VLOOKUP(C2375,[1]commodities!A$1:H$1048576,3,0)</f>
        <v>0.132</v>
      </c>
      <c r="I2375" s="4" t="n">
        <f aca="false">+G2375/K2375</f>
        <v>15.3266666663</v>
      </c>
      <c r="J2375" s="4" t="n">
        <f aca="false">+H2375/K2375</f>
        <v>0.132</v>
      </c>
      <c r="K2375" s="4" t="n">
        <f aca="false">+ROUNDUP(MAX(G2375/12000,H2375/51,1),0)</f>
        <v>1</v>
      </c>
      <c r="L2375" s="4" t="n">
        <f aca="false">+RANDBETWEEN(1,5)</f>
        <v>5</v>
      </c>
      <c r="M2375" s="4" t="str">
        <f aca="false">+VLOOKUP(A2375&amp;B2375,[1]country_org_des!$A$1:$E$1048576,5,0)</f>
        <v>FTL||Supplier_321||Plant_4||FTL_HU-DE_W_1000</v>
      </c>
      <c r="N2375" s="4" t="n">
        <f aca="false">+FIND("FTL",M2375,2)+4</f>
        <v>33</v>
      </c>
      <c r="O2375" s="0" t="n">
        <f aca="false">+FIND("-",M2375)</f>
        <v>35</v>
      </c>
      <c r="P2375" s="0" t="n">
        <f aca="false">+LEN(M2375)</f>
        <v>44</v>
      </c>
      <c r="Q2375" s="0" t="str">
        <f aca="false">+RIGHT(M2375,P2375-O2375)</f>
        <v>DE_W_1000</v>
      </c>
      <c r="R2375" s="0" t="n">
        <f aca="false">+LEN(M2375)-LEN(SUBSTITUTE(M2375,"_",""))</f>
        <v>5</v>
      </c>
      <c r="S2375" s="0" t="n">
        <f aca="false">+FIND("!",T2375)</f>
        <v>40</v>
      </c>
      <c r="T2375" s="0" t="str">
        <f aca="false">+SUBSTITUTE(M2375,"_","!",R2375)</f>
        <v>FTL||Supplier_321||Plant_4||FTL_HU-DE_W!1000</v>
      </c>
    </row>
    <row r="2376" customFormat="false" ht="12.8" hidden="true" customHeight="false" outlineLevel="0" collapsed="false">
      <c r="A2376" s="0" t="s">
        <v>1241</v>
      </c>
      <c r="B2376" s="0" t="s">
        <v>2493</v>
      </c>
      <c r="C2376" s="0" t="s">
        <v>2633</v>
      </c>
      <c r="D2376" s="0" t="n">
        <v>16</v>
      </c>
      <c r="E2376" s="4" t="str">
        <f aca="false">+LEFT(RIGHT(M2376,P2376-N2376+1),O2376-N2376)</f>
        <v>HU</v>
      </c>
      <c r="F2376" s="4" t="str">
        <f aca="false">+RIGHT(LEFT(M2376,S2376-1),S2376-O2376-1)</f>
        <v>DE_W</v>
      </c>
      <c r="G2376" s="4" t="n">
        <f aca="false">+D2376*VLOOKUP(C2376,[1]commodities!A$1:H$1048576,2,0)</f>
        <v>22.2933333328</v>
      </c>
      <c r="H2376" s="4" t="n">
        <f aca="false">+$D2376*VLOOKUP(C2376,[1]commodities!A$1:H$1048576,3,0)</f>
        <v>0.192</v>
      </c>
      <c r="I2376" s="4" t="n">
        <f aca="false">+G2376/K2376</f>
        <v>22.2933333328</v>
      </c>
      <c r="J2376" s="4" t="n">
        <f aca="false">+H2376/K2376</f>
        <v>0.192</v>
      </c>
      <c r="K2376" s="4" t="n">
        <f aca="false">+ROUNDUP(MAX(G2376/12000,H2376/51,1),0)</f>
        <v>1</v>
      </c>
      <c r="L2376" s="4" t="n">
        <f aca="false">+RANDBETWEEN(1,5)</f>
        <v>3</v>
      </c>
      <c r="M2376" s="4" t="str">
        <f aca="false">+VLOOKUP(A2376&amp;B2376,[1]country_org_des!$A$1:$E$1048576,5,0)</f>
        <v>FTL||Supplier_321||Plant_4||FTL_HU-DE_W_1000</v>
      </c>
      <c r="N2376" s="4" t="n">
        <f aca="false">+FIND("FTL",M2376,2)+4</f>
        <v>33</v>
      </c>
      <c r="O2376" s="0" t="n">
        <f aca="false">+FIND("-",M2376)</f>
        <v>35</v>
      </c>
      <c r="P2376" s="0" t="n">
        <f aca="false">+LEN(M2376)</f>
        <v>44</v>
      </c>
      <c r="Q2376" s="0" t="str">
        <f aca="false">+RIGHT(M2376,P2376-O2376)</f>
        <v>DE_W_1000</v>
      </c>
      <c r="R2376" s="0" t="n">
        <f aca="false">+LEN(M2376)-LEN(SUBSTITUTE(M2376,"_",""))</f>
        <v>5</v>
      </c>
      <c r="S2376" s="0" t="n">
        <f aca="false">+FIND("!",T2376)</f>
        <v>40</v>
      </c>
      <c r="T2376" s="0" t="str">
        <f aca="false">+SUBSTITUTE(M2376,"_","!",R2376)</f>
        <v>FTL||Supplier_321||Plant_4||FTL_HU-DE_W!1000</v>
      </c>
    </row>
    <row r="2377" customFormat="false" ht="12.8" hidden="true" customHeight="false" outlineLevel="0" collapsed="false">
      <c r="A2377" s="0" t="s">
        <v>1241</v>
      </c>
      <c r="B2377" s="0" t="s">
        <v>2493</v>
      </c>
      <c r="C2377" s="0" t="s">
        <v>2634</v>
      </c>
      <c r="D2377" s="0" t="n">
        <v>10</v>
      </c>
      <c r="E2377" s="4" t="str">
        <f aca="false">+LEFT(RIGHT(M2377,P2377-N2377+1),O2377-N2377)</f>
        <v>HU</v>
      </c>
      <c r="F2377" s="4" t="str">
        <f aca="false">+RIGHT(LEFT(M2377,S2377-1),S2377-O2377-1)</f>
        <v>DE_W</v>
      </c>
      <c r="G2377" s="4" t="n">
        <f aca="false">+D2377*VLOOKUP(C2377,[1]commodities!A$1:H$1048576,2,0)</f>
        <v>13.511428571</v>
      </c>
      <c r="H2377" s="4" t="n">
        <f aca="false">+$D2377*VLOOKUP(C2377,[1]commodities!A$1:H$1048576,3,0)</f>
        <v>0.205714286</v>
      </c>
      <c r="I2377" s="4" t="n">
        <f aca="false">+G2377/K2377</f>
        <v>13.511428571</v>
      </c>
      <c r="J2377" s="4" t="n">
        <f aca="false">+H2377/K2377</f>
        <v>0.205714286</v>
      </c>
      <c r="K2377" s="4" t="n">
        <f aca="false">+ROUNDUP(MAX(G2377/12000,H2377/51,1),0)</f>
        <v>1</v>
      </c>
      <c r="L2377" s="4" t="n">
        <f aca="false">+RANDBETWEEN(1,5)</f>
        <v>3</v>
      </c>
      <c r="M2377" s="4" t="str">
        <f aca="false">+VLOOKUP(A2377&amp;B2377,[1]country_org_des!$A$1:$E$1048576,5,0)</f>
        <v>FTL||Supplier_321||Plant_4||FTL_HU-DE_W_1000</v>
      </c>
      <c r="N2377" s="4" t="n">
        <f aca="false">+FIND("FTL",M2377,2)+4</f>
        <v>33</v>
      </c>
      <c r="O2377" s="0" t="n">
        <f aca="false">+FIND("-",M2377)</f>
        <v>35</v>
      </c>
      <c r="P2377" s="0" t="n">
        <f aca="false">+LEN(M2377)</f>
        <v>44</v>
      </c>
      <c r="Q2377" s="0" t="str">
        <f aca="false">+RIGHT(M2377,P2377-O2377)</f>
        <v>DE_W_1000</v>
      </c>
      <c r="R2377" s="0" t="n">
        <f aca="false">+LEN(M2377)-LEN(SUBSTITUTE(M2377,"_",""))</f>
        <v>5</v>
      </c>
      <c r="S2377" s="0" t="n">
        <f aca="false">+FIND("!",T2377)</f>
        <v>40</v>
      </c>
      <c r="T2377" s="0" t="str">
        <f aca="false">+SUBSTITUTE(M2377,"_","!",R2377)</f>
        <v>FTL||Supplier_321||Plant_4||FTL_HU-DE_W!1000</v>
      </c>
    </row>
    <row r="2378" customFormat="false" ht="12.8" hidden="true" customHeight="false" outlineLevel="0" collapsed="false">
      <c r="A2378" s="0" t="s">
        <v>1241</v>
      </c>
      <c r="B2378" s="0" t="s">
        <v>2493</v>
      </c>
      <c r="C2378" s="0" t="s">
        <v>2635</v>
      </c>
      <c r="D2378" s="0" t="n">
        <v>28</v>
      </c>
      <c r="E2378" s="4" t="str">
        <f aca="false">+LEFT(RIGHT(M2378,P2378-N2378+1),O2378-N2378)</f>
        <v>HU</v>
      </c>
      <c r="F2378" s="4" t="str">
        <f aca="false">+RIGHT(LEFT(M2378,S2378-1),S2378-O2378-1)</f>
        <v>DE_W</v>
      </c>
      <c r="G2378" s="4" t="n">
        <f aca="false">+D2378*VLOOKUP(C2378,[1]commodities!A$1:H$1048576,2,0)</f>
        <v>29.008</v>
      </c>
      <c r="H2378" s="4" t="n">
        <f aca="false">+$D2378*VLOOKUP(C2378,[1]commodities!A$1:H$1048576,3,0)</f>
        <v>0.4032</v>
      </c>
      <c r="I2378" s="4" t="n">
        <f aca="false">+G2378/K2378</f>
        <v>29.008</v>
      </c>
      <c r="J2378" s="4" t="n">
        <f aca="false">+H2378/K2378</f>
        <v>0.4032</v>
      </c>
      <c r="K2378" s="4" t="n">
        <f aca="false">+ROUNDUP(MAX(G2378/12000,H2378/51,1),0)</f>
        <v>1</v>
      </c>
      <c r="L2378" s="4" t="n">
        <f aca="false">+RANDBETWEEN(1,5)</f>
        <v>4</v>
      </c>
      <c r="M2378" s="4" t="str">
        <f aca="false">+VLOOKUP(A2378&amp;B2378,[1]country_org_des!$A$1:$E$1048576,5,0)</f>
        <v>FTL||Supplier_321||Plant_4||FTL_HU-DE_W_1000</v>
      </c>
      <c r="N2378" s="4" t="n">
        <f aca="false">+FIND("FTL",M2378,2)+4</f>
        <v>33</v>
      </c>
      <c r="O2378" s="0" t="n">
        <f aca="false">+FIND("-",M2378)</f>
        <v>35</v>
      </c>
      <c r="P2378" s="0" t="n">
        <f aca="false">+LEN(M2378)</f>
        <v>44</v>
      </c>
      <c r="Q2378" s="0" t="str">
        <f aca="false">+RIGHT(M2378,P2378-O2378)</f>
        <v>DE_W_1000</v>
      </c>
      <c r="R2378" s="0" t="n">
        <f aca="false">+LEN(M2378)-LEN(SUBSTITUTE(M2378,"_",""))</f>
        <v>5</v>
      </c>
      <c r="S2378" s="0" t="n">
        <f aca="false">+FIND("!",T2378)</f>
        <v>40</v>
      </c>
      <c r="T2378" s="0" t="str">
        <f aca="false">+SUBSTITUTE(M2378,"_","!",R2378)</f>
        <v>FTL||Supplier_321||Plant_4||FTL_HU-DE_W!1000</v>
      </c>
    </row>
    <row r="2379" customFormat="false" ht="12.8" hidden="true" customHeight="false" outlineLevel="0" collapsed="false">
      <c r="A2379" s="0" t="s">
        <v>1241</v>
      </c>
      <c r="B2379" s="0" t="s">
        <v>2493</v>
      </c>
      <c r="C2379" s="0" t="s">
        <v>2636</v>
      </c>
      <c r="D2379" s="0" t="n">
        <v>1</v>
      </c>
      <c r="E2379" s="4" t="str">
        <f aca="false">+LEFT(RIGHT(M2379,P2379-N2379+1),O2379-N2379)</f>
        <v>HU</v>
      </c>
      <c r="F2379" s="4" t="str">
        <f aca="false">+RIGHT(LEFT(M2379,S2379-1),S2379-O2379-1)</f>
        <v>DE_W</v>
      </c>
      <c r="G2379" s="4" t="n">
        <f aca="false">+D2379*VLOOKUP(C2379,[1]commodities!A$1:H$1048576,2,0)</f>
        <v>1.027</v>
      </c>
      <c r="H2379" s="4" t="n">
        <f aca="false">+$D2379*VLOOKUP(C2379,[1]commodities!A$1:H$1048576,3,0)</f>
        <v>0.0144</v>
      </c>
      <c r="I2379" s="4" t="n">
        <f aca="false">+G2379/K2379</f>
        <v>1.027</v>
      </c>
      <c r="J2379" s="4" t="n">
        <f aca="false">+H2379/K2379</f>
        <v>0.0144</v>
      </c>
      <c r="K2379" s="4" t="n">
        <f aca="false">+ROUNDUP(MAX(G2379/12000,H2379/51,1),0)</f>
        <v>1</v>
      </c>
      <c r="L2379" s="4" t="n">
        <f aca="false">+RANDBETWEEN(1,5)</f>
        <v>1</v>
      </c>
      <c r="M2379" s="4" t="str">
        <f aca="false">+VLOOKUP(A2379&amp;B2379,[1]country_org_des!$A$1:$E$1048576,5,0)</f>
        <v>FTL||Supplier_321||Plant_4||FTL_HU-DE_W_1000</v>
      </c>
      <c r="N2379" s="4" t="n">
        <f aca="false">+FIND("FTL",M2379,2)+4</f>
        <v>33</v>
      </c>
      <c r="O2379" s="0" t="n">
        <f aca="false">+FIND("-",M2379)</f>
        <v>35</v>
      </c>
      <c r="P2379" s="0" t="n">
        <f aca="false">+LEN(M2379)</f>
        <v>44</v>
      </c>
      <c r="Q2379" s="0" t="str">
        <f aca="false">+RIGHT(M2379,P2379-O2379)</f>
        <v>DE_W_1000</v>
      </c>
      <c r="R2379" s="0" t="n">
        <f aca="false">+LEN(M2379)-LEN(SUBSTITUTE(M2379,"_",""))</f>
        <v>5</v>
      </c>
      <c r="S2379" s="0" t="n">
        <f aca="false">+FIND("!",T2379)</f>
        <v>40</v>
      </c>
      <c r="T2379" s="0" t="str">
        <f aca="false">+SUBSTITUTE(M2379,"_","!",R2379)</f>
        <v>FTL||Supplier_321||Plant_4||FTL_HU-DE_W!1000</v>
      </c>
    </row>
    <row r="2380" customFormat="false" ht="12.8" hidden="true" customHeight="false" outlineLevel="0" collapsed="false">
      <c r="A2380" s="0" t="s">
        <v>1241</v>
      </c>
      <c r="B2380" s="0" t="s">
        <v>2493</v>
      </c>
      <c r="C2380" s="0" t="s">
        <v>2637</v>
      </c>
      <c r="D2380" s="0" t="n">
        <v>47</v>
      </c>
      <c r="E2380" s="4" t="str">
        <f aca="false">+LEFT(RIGHT(M2380,P2380-N2380+1),O2380-N2380)</f>
        <v>HU</v>
      </c>
      <c r="F2380" s="4" t="str">
        <f aca="false">+RIGHT(LEFT(M2380,S2380-1),S2380-O2380-1)</f>
        <v>DE_W</v>
      </c>
      <c r="G2380" s="4" t="n">
        <f aca="false">+D2380*VLOOKUP(C2380,[1]commodities!A$1:H$1048576,2,0)</f>
        <v>48.692</v>
      </c>
      <c r="H2380" s="4" t="n">
        <f aca="false">+$D2380*VLOOKUP(C2380,[1]commodities!A$1:H$1048576,3,0)</f>
        <v>0.6768</v>
      </c>
      <c r="I2380" s="4" t="n">
        <f aca="false">+G2380/K2380</f>
        <v>48.692</v>
      </c>
      <c r="J2380" s="4" t="n">
        <f aca="false">+H2380/K2380</f>
        <v>0.6768</v>
      </c>
      <c r="K2380" s="4" t="n">
        <f aca="false">+ROUNDUP(MAX(G2380/12000,H2380/51,1),0)</f>
        <v>1</v>
      </c>
      <c r="L2380" s="4" t="n">
        <f aca="false">+RANDBETWEEN(1,5)</f>
        <v>5</v>
      </c>
      <c r="M2380" s="4" t="str">
        <f aca="false">+VLOOKUP(A2380&amp;B2380,[1]country_org_des!$A$1:$E$1048576,5,0)</f>
        <v>FTL||Supplier_321||Plant_4||FTL_HU-DE_W_1000</v>
      </c>
      <c r="N2380" s="4" t="n">
        <f aca="false">+FIND("FTL",M2380,2)+4</f>
        <v>33</v>
      </c>
      <c r="O2380" s="0" t="n">
        <f aca="false">+FIND("-",M2380)</f>
        <v>35</v>
      </c>
      <c r="P2380" s="0" t="n">
        <f aca="false">+LEN(M2380)</f>
        <v>44</v>
      </c>
      <c r="Q2380" s="0" t="str">
        <f aca="false">+RIGHT(M2380,P2380-O2380)</f>
        <v>DE_W_1000</v>
      </c>
      <c r="R2380" s="0" t="n">
        <f aca="false">+LEN(M2380)-LEN(SUBSTITUTE(M2380,"_",""))</f>
        <v>5</v>
      </c>
      <c r="S2380" s="0" t="n">
        <f aca="false">+FIND("!",T2380)</f>
        <v>40</v>
      </c>
      <c r="T2380" s="0" t="str">
        <f aca="false">+SUBSTITUTE(M2380,"_","!",R2380)</f>
        <v>FTL||Supplier_321||Plant_4||FTL_HU-DE_W!1000</v>
      </c>
    </row>
    <row r="2381" customFormat="false" ht="12.8" hidden="true" customHeight="false" outlineLevel="0" collapsed="false">
      <c r="A2381" s="0" t="s">
        <v>1241</v>
      </c>
      <c r="B2381" s="0" t="s">
        <v>2493</v>
      </c>
      <c r="C2381" s="0" t="s">
        <v>2638</v>
      </c>
      <c r="D2381" s="0" t="n">
        <v>3</v>
      </c>
      <c r="E2381" s="4" t="str">
        <f aca="false">+LEFT(RIGHT(M2381,P2381-N2381+1),O2381-N2381)</f>
        <v>HU</v>
      </c>
      <c r="F2381" s="4" t="str">
        <f aca="false">+RIGHT(LEFT(M2381,S2381-1),S2381-O2381-1)</f>
        <v>DE_W</v>
      </c>
      <c r="G2381" s="4" t="n">
        <f aca="false">+D2381*VLOOKUP(C2381,[1]commodities!A$1:H$1048576,2,0)</f>
        <v>3.108</v>
      </c>
      <c r="H2381" s="4" t="n">
        <f aca="false">+$D2381*VLOOKUP(C2381,[1]commodities!A$1:H$1048576,3,0)</f>
        <v>0.0432</v>
      </c>
      <c r="I2381" s="4" t="n">
        <f aca="false">+G2381/K2381</f>
        <v>3.108</v>
      </c>
      <c r="J2381" s="4" t="n">
        <f aca="false">+H2381/K2381</f>
        <v>0.0432</v>
      </c>
      <c r="K2381" s="4" t="n">
        <f aca="false">+ROUNDUP(MAX(G2381/12000,H2381/51,1),0)</f>
        <v>1</v>
      </c>
      <c r="L2381" s="4" t="n">
        <f aca="false">+RANDBETWEEN(1,5)</f>
        <v>5</v>
      </c>
      <c r="M2381" s="4" t="str">
        <f aca="false">+VLOOKUP(A2381&amp;B2381,[1]country_org_des!$A$1:$E$1048576,5,0)</f>
        <v>FTL||Supplier_321||Plant_4||FTL_HU-DE_W_1000</v>
      </c>
      <c r="N2381" s="4" t="n">
        <f aca="false">+FIND("FTL",M2381,2)+4</f>
        <v>33</v>
      </c>
      <c r="O2381" s="0" t="n">
        <f aca="false">+FIND("-",M2381)</f>
        <v>35</v>
      </c>
      <c r="P2381" s="0" t="n">
        <f aca="false">+LEN(M2381)</f>
        <v>44</v>
      </c>
      <c r="Q2381" s="0" t="str">
        <f aca="false">+RIGHT(M2381,P2381-O2381)</f>
        <v>DE_W_1000</v>
      </c>
      <c r="R2381" s="0" t="n">
        <f aca="false">+LEN(M2381)-LEN(SUBSTITUTE(M2381,"_",""))</f>
        <v>5</v>
      </c>
      <c r="S2381" s="0" t="n">
        <f aca="false">+FIND("!",T2381)</f>
        <v>40</v>
      </c>
      <c r="T2381" s="0" t="str">
        <f aca="false">+SUBSTITUTE(M2381,"_","!",R2381)</f>
        <v>FTL||Supplier_321||Plant_4||FTL_HU-DE_W!1000</v>
      </c>
    </row>
    <row r="2382" customFormat="false" ht="12.8" hidden="true" customHeight="false" outlineLevel="0" collapsed="false">
      <c r="A2382" s="0" t="s">
        <v>1241</v>
      </c>
      <c r="B2382" s="0" t="s">
        <v>2493</v>
      </c>
      <c r="C2382" s="0" t="s">
        <v>2639</v>
      </c>
      <c r="D2382" s="0" t="n">
        <v>23</v>
      </c>
      <c r="E2382" s="4" t="str">
        <f aca="false">+LEFT(RIGHT(M2382,P2382-N2382+1),O2382-N2382)</f>
        <v>HU</v>
      </c>
      <c r="F2382" s="4" t="str">
        <f aca="false">+RIGHT(LEFT(M2382,S2382-1),S2382-O2382-1)</f>
        <v>DE_W</v>
      </c>
      <c r="G2382" s="4" t="n">
        <f aca="false">+D2382*VLOOKUP(C2382,[1]commodities!A$1:H$1048576,2,0)</f>
        <v>32.0466666659</v>
      </c>
      <c r="H2382" s="4" t="n">
        <f aca="false">+$D2382*VLOOKUP(C2382,[1]commodities!A$1:H$1048576,3,0)</f>
        <v>0.276</v>
      </c>
      <c r="I2382" s="4" t="n">
        <f aca="false">+G2382/K2382</f>
        <v>32.0466666659</v>
      </c>
      <c r="J2382" s="4" t="n">
        <f aca="false">+H2382/K2382</f>
        <v>0.276</v>
      </c>
      <c r="K2382" s="4" t="n">
        <f aca="false">+ROUNDUP(MAX(G2382/12000,H2382/51,1),0)</f>
        <v>1</v>
      </c>
      <c r="L2382" s="4" t="n">
        <f aca="false">+RANDBETWEEN(1,5)</f>
        <v>5</v>
      </c>
      <c r="M2382" s="4" t="str">
        <f aca="false">+VLOOKUP(A2382&amp;B2382,[1]country_org_des!$A$1:$E$1048576,5,0)</f>
        <v>FTL||Supplier_321||Plant_4||FTL_HU-DE_W_1000</v>
      </c>
      <c r="N2382" s="4" t="n">
        <f aca="false">+FIND("FTL",M2382,2)+4</f>
        <v>33</v>
      </c>
      <c r="O2382" s="0" t="n">
        <f aca="false">+FIND("-",M2382)</f>
        <v>35</v>
      </c>
      <c r="P2382" s="0" t="n">
        <f aca="false">+LEN(M2382)</f>
        <v>44</v>
      </c>
      <c r="Q2382" s="0" t="str">
        <f aca="false">+RIGHT(M2382,P2382-O2382)</f>
        <v>DE_W_1000</v>
      </c>
      <c r="R2382" s="0" t="n">
        <f aca="false">+LEN(M2382)-LEN(SUBSTITUTE(M2382,"_",""))</f>
        <v>5</v>
      </c>
      <c r="S2382" s="0" t="n">
        <f aca="false">+FIND("!",T2382)</f>
        <v>40</v>
      </c>
      <c r="T2382" s="0" t="str">
        <f aca="false">+SUBSTITUTE(M2382,"_","!",R2382)</f>
        <v>FTL||Supplier_321||Plant_4||FTL_HU-DE_W!1000</v>
      </c>
    </row>
    <row r="2383" customFormat="false" ht="12.8" hidden="true" customHeight="false" outlineLevel="0" collapsed="false">
      <c r="A2383" s="0" t="s">
        <v>1241</v>
      </c>
      <c r="B2383" s="0" t="s">
        <v>2493</v>
      </c>
      <c r="C2383" s="0" t="s">
        <v>2640</v>
      </c>
      <c r="D2383" s="0" t="n">
        <v>12</v>
      </c>
      <c r="E2383" s="4" t="str">
        <f aca="false">+LEFT(RIGHT(M2383,P2383-N2383+1),O2383-N2383)</f>
        <v>HU</v>
      </c>
      <c r="F2383" s="4" t="str">
        <f aca="false">+RIGHT(LEFT(M2383,S2383-1),S2383-O2383-1)</f>
        <v>DE_W</v>
      </c>
      <c r="G2383" s="4" t="n">
        <f aca="false">+D2383*VLOOKUP(C2383,[1]commodities!A$1:H$1048576,2,0)</f>
        <v>5.9000000004</v>
      </c>
      <c r="H2383" s="4" t="n">
        <f aca="false">+$D2383*VLOOKUP(C2383,[1]commodities!A$1:H$1048576,3,0)</f>
        <v>0.072</v>
      </c>
      <c r="I2383" s="4" t="n">
        <f aca="false">+G2383/K2383</f>
        <v>5.9000000004</v>
      </c>
      <c r="J2383" s="4" t="n">
        <f aca="false">+H2383/K2383</f>
        <v>0.072</v>
      </c>
      <c r="K2383" s="4" t="n">
        <f aca="false">+ROUNDUP(MAX(G2383/12000,H2383/51,1),0)</f>
        <v>1</v>
      </c>
      <c r="L2383" s="4" t="n">
        <f aca="false">+RANDBETWEEN(1,5)</f>
        <v>1</v>
      </c>
      <c r="M2383" s="4" t="str">
        <f aca="false">+VLOOKUP(A2383&amp;B2383,[1]country_org_des!$A$1:$E$1048576,5,0)</f>
        <v>FTL||Supplier_321||Plant_4||FTL_HU-DE_W_1000</v>
      </c>
      <c r="N2383" s="4" t="n">
        <f aca="false">+FIND("FTL",M2383,2)+4</f>
        <v>33</v>
      </c>
      <c r="O2383" s="0" t="n">
        <f aca="false">+FIND("-",M2383)</f>
        <v>35</v>
      </c>
      <c r="P2383" s="0" t="n">
        <f aca="false">+LEN(M2383)</f>
        <v>44</v>
      </c>
      <c r="Q2383" s="0" t="str">
        <f aca="false">+RIGHT(M2383,P2383-O2383)</f>
        <v>DE_W_1000</v>
      </c>
      <c r="R2383" s="0" t="n">
        <f aca="false">+LEN(M2383)-LEN(SUBSTITUTE(M2383,"_",""))</f>
        <v>5</v>
      </c>
      <c r="S2383" s="0" t="n">
        <f aca="false">+FIND("!",T2383)</f>
        <v>40</v>
      </c>
      <c r="T2383" s="0" t="str">
        <f aca="false">+SUBSTITUTE(M2383,"_","!",R2383)</f>
        <v>FTL||Supplier_321||Plant_4||FTL_HU-DE_W!1000</v>
      </c>
    </row>
    <row r="2384" customFormat="false" ht="12.8" hidden="true" customHeight="false" outlineLevel="0" collapsed="false">
      <c r="A2384" s="0" t="s">
        <v>1241</v>
      </c>
      <c r="B2384" s="0" t="s">
        <v>2493</v>
      </c>
      <c r="C2384" s="0" t="s">
        <v>2641</v>
      </c>
      <c r="D2384" s="0" t="n">
        <v>5</v>
      </c>
      <c r="E2384" s="4" t="str">
        <f aca="false">+LEFT(RIGHT(M2384,P2384-N2384+1),O2384-N2384)</f>
        <v>HU</v>
      </c>
      <c r="F2384" s="4" t="str">
        <f aca="false">+RIGHT(LEFT(M2384,S2384-1),S2384-O2384-1)</f>
        <v>DE_W</v>
      </c>
      <c r="G2384" s="4" t="n">
        <f aca="false">+D2384*VLOOKUP(C2384,[1]commodities!A$1:H$1048576,2,0)</f>
        <v>1.7477272725</v>
      </c>
      <c r="H2384" s="4" t="n">
        <f aca="false">+$D2384*VLOOKUP(C2384,[1]commodities!A$1:H$1048576,3,0)</f>
        <v>0.0163636365</v>
      </c>
      <c r="I2384" s="4" t="n">
        <f aca="false">+G2384/K2384</f>
        <v>1.7477272725</v>
      </c>
      <c r="J2384" s="4" t="n">
        <f aca="false">+H2384/K2384</f>
        <v>0.0163636365</v>
      </c>
      <c r="K2384" s="4" t="n">
        <f aca="false">+ROUNDUP(MAX(G2384/12000,H2384/51,1),0)</f>
        <v>1</v>
      </c>
      <c r="L2384" s="4" t="n">
        <f aca="false">+RANDBETWEEN(1,5)</f>
        <v>4</v>
      </c>
      <c r="M2384" s="4" t="str">
        <f aca="false">+VLOOKUP(A2384&amp;B2384,[1]country_org_des!$A$1:$E$1048576,5,0)</f>
        <v>FTL||Supplier_321||Plant_4||FTL_HU-DE_W_1000</v>
      </c>
      <c r="N2384" s="4" t="n">
        <f aca="false">+FIND("FTL",M2384,2)+4</f>
        <v>33</v>
      </c>
      <c r="O2384" s="0" t="n">
        <f aca="false">+FIND("-",M2384)</f>
        <v>35</v>
      </c>
      <c r="P2384" s="0" t="n">
        <f aca="false">+LEN(M2384)</f>
        <v>44</v>
      </c>
      <c r="Q2384" s="0" t="str">
        <f aca="false">+RIGHT(M2384,P2384-O2384)</f>
        <v>DE_W_1000</v>
      </c>
      <c r="R2384" s="0" t="n">
        <f aca="false">+LEN(M2384)-LEN(SUBSTITUTE(M2384,"_",""))</f>
        <v>5</v>
      </c>
      <c r="S2384" s="0" t="n">
        <f aca="false">+FIND("!",T2384)</f>
        <v>40</v>
      </c>
      <c r="T2384" s="0" t="str">
        <f aca="false">+SUBSTITUTE(M2384,"_","!",R2384)</f>
        <v>FTL||Supplier_321||Plant_4||FTL_HU-DE_W!1000</v>
      </c>
    </row>
    <row r="2385" customFormat="false" ht="12.8" hidden="true" customHeight="false" outlineLevel="0" collapsed="false">
      <c r="A2385" s="0" t="s">
        <v>1241</v>
      </c>
      <c r="B2385" s="0" t="s">
        <v>2493</v>
      </c>
      <c r="C2385" s="0" t="s">
        <v>2642</v>
      </c>
      <c r="D2385" s="0" t="n">
        <v>1</v>
      </c>
      <c r="E2385" s="4" t="str">
        <f aca="false">+LEFT(RIGHT(M2385,P2385-N2385+1),O2385-N2385)</f>
        <v>HU</v>
      </c>
      <c r="F2385" s="4" t="str">
        <f aca="false">+RIGHT(LEFT(M2385,S2385-1),S2385-O2385-1)</f>
        <v>DE_W</v>
      </c>
      <c r="G2385" s="4" t="n">
        <f aca="false">+D2385*VLOOKUP(C2385,[1]commodities!A$1:H$1048576,2,0)</f>
        <v>0.5150909091</v>
      </c>
      <c r="H2385" s="4" t="n">
        <f aca="false">+$D2385*VLOOKUP(C2385,[1]commodities!A$1:H$1048576,3,0)</f>
        <v>0.0065454545</v>
      </c>
      <c r="I2385" s="4" t="n">
        <f aca="false">+G2385/K2385</f>
        <v>0.5150909091</v>
      </c>
      <c r="J2385" s="4" t="n">
        <f aca="false">+H2385/K2385</f>
        <v>0.0065454545</v>
      </c>
      <c r="K2385" s="4" t="n">
        <f aca="false">+ROUNDUP(MAX(G2385/12000,H2385/51,1),0)</f>
        <v>1</v>
      </c>
      <c r="L2385" s="4" t="n">
        <f aca="false">+RANDBETWEEN(1,5)</f>
        <v>3</v>
      </c>
      <c r="M2385" s="4" t="str">
        <f aca="false">+VLOOKUP(A2385&amp;B2385,[1]country_org_des!$A$1:$E$1048576,5,0)</f>
        <v>FTL||Supplier_321||Plant_4||FTL_HU-DE_W_1000</v>
      </c>
      <c r="N2385" s="4" t="n">
        <f aca="false">+FIND("FTL",M2385,2)+4</f>
        <v>33</v>
      </c>
      <c r="O2385" s="0" t="n">
        <f aca="false">+FIND("-",M2385)</f>
        <v>35</v>
      </c>
      <c r="P2385" s="0" t="n">
        <f aca="false">+LEN(M2385)</f>
        <v>44</v>
      </c>
      <c r="Q2385" s="0" t="str">
        <f aca="false">+RIGHT(M2385,P2385-O2385)</f>
        <v>DE_W_1000</v>
      </c>
      <c r="R2385" s="0" t="n">
        <f aca="false">+LEN(M2385)-LEN(SUBSTITUTE(M2385,"_",""))</f>
        <v>5</v>
      </c>
      <c r="S2385" s="0" t="n">
        <f aca="false">+FIND("!",T2385)</f>
        <v>40</v>
      </c>
      <c r="T2385" s="0" t="str">
        <f aca="false">+SUBSTITUTE(M2385,"_","!",R2385)</f>
        <v>FTL||Supplier_321||Plant_4||FTL_HU-DE_W!1000</v>
      </c>
    </row>
    <row r="2386" customFormat="false" ht="12.8" hidden="true" customHeight="false" outlineLevel="0" collapsed="false">
      <c r="A2386" s="0" t="s">
        <v>1241</v>
      </c>
      <c r="B2386" s="0" t="s">
        <v>2493</v>
      </c>
      <c r="C2386" s="0" t="s">
        <v>2643</v>
      </c>
      <c r="D2386" s="0" t="n">
        <v>1</v>
      </c>
      <c r="E2386" s="4" t="str">
        <f aca="false">+LEFT(RIGHT(M2386,P2386-N2386+1),O2386-N2386)</f>
        <v>HU</v>
      </c>
      <c r="F2386" s="4" t="str">
        <f aca="false">+RIGHT(LEFT(M2386,S2386-1),S2386-O2386-1)</f>
        <v>DE_W</v>
      </c>
      <c r="G2386" s="4" t="n">
        <f aca="false">+D2386*VLOOKUP(C2386,[1]commodities!A$1:H$1048576,2,0)</f>
        <v>0.4842857143</v>
      </c>
      <c r="H2386" s="4" t="n">
        <f aca="false">+$D2386*VLOOKUP(C2386,[1]commodities!A$1:H$1048576,3,0)</f>
        <v>0.0051428571</v>
      </c>
      <c r="I2386" s="4" t="n">
        <f aca="false">+G2386/K2386</f>
        <v>0.4842857143</v>
      </c>
      <c r="J2386" s="4" t="n">
        <f aca="false">+H2386/K2386</f>
        <v>0.0051428571</v>
      </c>
      <c r="K2386" s="4" t="n">
        <f aca="false">+ROUNDUP(MAX(G2386/12000,H2386/51,1),0)</f>
        <v>1</v>
      </c>
      <c r="L2386" s="4" t="n">
        <f aca="false">+RANDBETWEEN(1,5)</f>
        <v>4</v>
      </c>
      <c r="M2386" s="4" t="str">
        <f aca="false">+VLOOKUP(A2386&amp;B2386,[1]country_org_des!$A$1:$E$1048576,5,0)</f>
        <v>FTL||Supplier_321||Plant_4||FTL_HU-DE_W_1000</v>
      </c>
      <c r="N2386" s="4" t="n">
        <f aca="false">+FIND("FTL",M2386,2)+4</f>
        <v>33</v>
      </c>
      <c r="O2386" s="0" t="n">
        <f aca="false">+FIND("-",M2386)</f>
        <v>35</v>
      </c>
      <c r="P2386" s="0" t="n">
        <f aca="false">+LEN(M2386)</f>
        <v>44</v>
      </c>
      <c r="Q2386" s="0" t="str">
        <f aca="false">+RIGHT(M2386,P2386-O2386)</f>
        <v>DE_W_1000</v>
      </c>
      <c r="R2386" s="0" t="n">
        <f aca="false">+LEN(M2386)-LEN(SUBSTITUTE(M2386,"_",""))</f>
        <v>5</v>
      </c>
      <c r="S2386" s="0" t="n">
        <f aca="false">+FIND("!",T2386)</f>
        <v>40</v>
      </c>
      <c r="T2386" s="0" t="str">
        <f aca="false">+SUBSTITUTE(M2386,"_","!",R2386)</f>
        <v>FTL||Supplier_321||Plant_4||FTL_HU-DE_W!1000</v>
      </c>
    </row>
    <row r="2387" customFormat="false" ht="12.8" hidden="true" customHeight="false" outlineLevel="0" collapsed="false">
      <c r="A2387" s="0" t="s">
        <v>1241</v>
      </c>
      <c r="B2387" s="0" t="s">
        <v>2493</v>
      </c>
      <c r="C2387" s="0" t="s">
        <v>2644</v>
      </c>
      <c r="D2387" s="0" t="n">
        <v>4</v>
      </c>
      <c r="E2387" s="4" t="str">
        <f aca="false">+LEFT(RIGHT(M2387,P2387-N2387+1),O2387-N2387)</f>
        <v>HU</v>
      </c>
      <c r="F2387" s="4" t="str">
        <f aca="false">+RIGHT(LEFT(M2387,S2387-1),S2387-O2387-1)</f>
        <v>DE_W</v>
      </c>
      <c r="G2387" s="4" t="n">
        <f aca="false">+D2387*VLOOKUP(C2387,[1]commodities!A$1:H$1048576,2,0)</f>
        <v>1.9026666668</v>
      </c>
      <c r="H2387" s="4" t="n">
        <f aca="false">+$D2387*VLOOKUP(C2387,[1]commodities!A$1:H$1048576,3,0)</f>
        <v>0.024</v>
      </c>
      <c r="I2387" s="4" t="n">
        <f aca="false">+G2387/K2387</f>
        <v>1.9026666668</v>
      </c>
      <c r="J2387" s="4" t="n">
        <f aca="false">+H2387/K2387</f>
        <v>0.024</v>
      </c>
      <c r="K2387" s="4" t="n">
        <f aca="false">+ROUNDUP(MAX(G2387/12000,H2387/51,1),0)</f>
        <v>1</v>
      </c>
      <c r="L2387" s="4" t="n">
        <f aca="false">+RANDBETWEEN(1,5)</f>
        <v>5</v>
      </c>
      <c r="M2387" s="4" t="str">
        <f aca="false">+VLOOKUP(A2387&amp;B2387,[1]country_org_des!$A$1:$E$1048576,5,0)</f>
        <v>FTL||Supplier_321||Plant_4||FTL_HU-DE_W_1000</v>
      </c>
      <c r="N2387" s="4" t="n">
        <f aca="false">+FIND("FTL",M2387,2)+4</f>
        <v>33</v>
      </c>
      <c r="O2387" s="0" t="n">
        <f aca="false">+FIND("-",M2387)</f>
        <v>35</v>
      </c>
      <c r="P2387" s="0" t="n">
        <f aca="false">+LEN(M2387)</f>
        <v>44</v>
      </c>
      <c r="Q2387" s="0" t="str">
        <f aca="false">+RIGHT(M2387,P2387-O2387)</f>
        <v>DE_W_1000</v>
      </c>
      <c r="R2387" s="0" t="n">
        <f aca="false">+LEN(M2387)-LEN(SUBSTITUTE(M2387,"_",""))</f>
        <v>5</v>
      </c>
      <c r="S2387" s="0" t="n">
        <f aca="false">+FIND("!",T2387)</f>
        <v>40</v>
      </c>
      <c r="T2387" s="0" t="str">
        <f aca="false">+SUBSTITUTE(M2387,"_","!",R2387)</f>
        <v>FTL||Supplier_321||Plant_4||FTL_HU-DE_W!1000</v>
      </c>
    </row>
    <row r="2388" customFormat="false" ht="12.8" hidden="true" customHeight="false" outlineLevel="0" collapsed="false">
      <c r="A2388" s="0" t="s">
        <v>1241</v>
      </c>
      <c r="B2388" s="0" t="s">
        <v>2493</v>
      </c>
      <c r="C2388" s="0" t="s">
        <v>2645</v>
      </c>
      <c r="D2388" s="0" t="n">
        <v>4</v>
      </c>
      <c r="E2388" s="4" t="str">
        <f aca="false">+LEFT(RIGHT(M2388,P2388-N2388+1),O2388-N2388)</f>
        <v>HU</v>
      </c>
      <c r="F2388" s="4" t="str">
        <f aca="false">+RIGHT(LEFT(M2388,S2388-1),S2388-O2388-1)</f>
        <v>DE_W</v>
      </c>
      <c r="G2388" s="4" t="n">
        <f aca="false">+D2388*VLOOKUP(C2388,[1]commodities!A$1:H$1048576,2,0)</f>
        <v>1.7931428572</v>
      </c>
      <c r="H2388" s="4" t="n">
        <f aca="false">+$D2388*VLOOKUP(C2388,[1]commodities!A$1:H$1048576,3,0)</f>
        <v>0.0205714284</v>
      </c>
      <c r="I2388" s="4" t="n">
        <f aca="false">+G2388/K2388</f>
        <v>1.7931428572</v>
      </c>
      <c r="J2388" s="4" t="n">
        <f aca="false">+H2388/K2388</f>
        <v>0.0205714284</v>
      </c>
      <c r="K2388" s="4" t="n">
        <f aca="false">+ROUNDUP(MAX(G2388/12000,H2388/51,1),0)</f>
        <v>1</v>
      </c>
      <c r="L2388" s="4" t="n">
        <f aca="false">+RANDBETWEEN(1,5)</f>
        <v>3</v>
      </c>
      <c r="M2388" s="4" t="str">
        <f aca="false">+VLOOKUP(A2388&amp;B2388,[1]country_org_des!$A$1:$E$1048576,5,0)</f>
        <v>FTL||Supplier_321||Plant_4||FTL_HU-DE_W_1000</v>
      </c>
      <c r="N2388" s="4" t="n">
        <f aca="false">+FIND("FTL",M2388,2)+4</f>
        <v>33</v>
      </c>
      <c r="O2388" s="0" t="n">
        <f aca="false">+FIND("-",M2388)</f>
        <v>35</v>
      </c>
      <c r="P2388" s="0" t="n">
        <f aca="false">+LEN(M2388)</f>
        <v>44</v>
      </c>
      <c r="Q2388" s="0" t="str">
        <f aca="false">+RIGHT(M2388,P2388-O2388)</f>
        <v>DE_W_1000</v>
      </c>
      <c r="R2388" s="0" t="n">
        <f aca="false">+LEN(M2388)-LEN(SUBSTITUTE(M2388,"_",""))</f>
        <v>5</v>
      </c>
      <c r="S2388" s="0" t="n">
        <f aca="false">+FIND("!",T2388)</f>
        <v>40</v>
      </c>
      <c r="T2388" s="0" t="str">
        <f aca="false">+SUBSTITUTE(M2388,"_","!",R2388)</f>
        <v>FTL||Supplier_321||Plant_4||FTL_HU-DE_W!1000</v>
      </c>
    </row>
    <row r="2389" customFormat="false" ht="12.8" hidden="true" customHeight="false" outlineLevel="0" collapsed="false">
      <c r="A2389" s="0" t="s">
        <v>1241</v>
      </c>
      <c r="B2389" s="0" t="s">
        <v>2493</v>
      </c>
      <c r="C2389" s="0" t="s">
        <v>2646</v>
      </c>
      <c r="D2389" s="0" t="n">
        <v>2</v>
      </c>
      <c r="E2389" s="4" t="str">
        <f aca="false">+LEFT(RIGHT(M2389,P2389-N2389+1),O2389-N2389)</f>
        <v>HU</v>
      </c>
      <c r="F2389" s="4" t="str">
        <f aca="false">+RIGHT(LEFT(M2389,S2389-1),S2389-O2389-1)</f>
        <v>DE_W</v>
      </c>
      <c r="G2389" s="4" t="n">
        <f aca="false">+D2389*VLOOKUP(C2389,[1]commodities!A$1:H$1048576,2,0)</f>
        <v>0.9833333334</v>
      </c>
      <c r="H2389" s="4" t="n">
        <f aca="false">+$D2389*VLOOKUP(C2389,[1]commodities!A$1:H$1048576,3,0)</f>
        <v>0.012</v>
      </c>
      <c r="I2389" s="4" t="n">
        <f aca="false">+G2389/K2389</f>
        <v>0.9833333334</v>
      </c>
      <c r="J2389" s="4" t="n">
        <f aca="false">+H2389/K2389</f>
        <v>0.012</v>
      </c>
      <c r="K2389" s="4" t="n">
        <f aca="false">+ROUNDUP(MAX(G2389/12000,H2389/51,1),0)</f>
        <v>1</v>
      </c>
      <c r="L2389" s="4" t="n">
        <f aca="false">+RANDBETWEEN(1,5)</f>
        <v>4</v>
      </c>
      <c r="M2389" s="4" t="str">
        <f aca="false">+VLOOKUP(A2389&amp;B2389,[1]country_org_des!$A$1:$E$1048576,5,0)</f>
        <v>FTL||Supplier_321||Plant_4||FTL_HU-DE_W_1000</v>
      </c>
      <c r="N2389" s="4" t="n">
        <f aca="false">+FIND("FTL",M2389,2)+4</f>
        <v>33</v>
      </c>
      <c r="O2389" s="0" t="n">
        <f aca="false">+FIND("-",M2389)</f>
        <v>35</v>
      </c>
      <c r="P2389" s="0" t="n">
        <f aca="false">+LEN(M2389)</f>
        <v>44</v>
      </c>
      <c r="Q2389" s="0" t="str">
        <f aca="false">+RIGHT(M2389,P2389-O2389)</f>
        <v>DE_W_1000</v>
      </c>
      <c r="R2389" s="0" t="n">
        <f aca="false">+LEN(M2389)-LEN(SUBSTITUTE(M2389,"_",""))</f>
        <v>5</v>
      </c>
      <c r="S2389" s="0" t="n">
        <f aca="false">+FIND("!",T2389)</f>
        <v>40</v>
      </c>
      <c r="T2389" s="0" t="str">
        <f aca="false">+SUBSTITUTE(M2389,"_","!",R2389)</f>
        <v>FTL||Supplier_321||Plant_4||FTL_HU-DE_W!1000</v>
      </c>
    </row>
    <row r="2390" customFormat="false" ht="12.8" hidden="true" customHeight="false" outlineLevel="0" collapsed="false">
      <c r="A2390" s="0" t="s">
        <v>1241</v>
      </c>
      <c r="B2390" s="0" t="s">
        <v>2493</v>
      </c>
      <c r="C2390" s="0" t="s">
        <v>2647</v>
      </c>
      <c r="D2390" s="0" t="n">
        <v>6</v>
      </c>
      <c r="E2390" s="4" t="str">
        <f aca="false">+LEFT(RIGHT(M2390,P2390-N2390+1),O2390-N2390)</f>
        <v>HU</v>
      </c>
      <c r="F2390" s="4" t="str">
        <f aca="false">+RIGHT(LEFT(M2390,S2390-1),S2390-O2390-1)</f>
        <v>DE_W</v>
      </c>
      <c r="G2390" s="4" t="n">
        <f aca="false">+D2390*VLOOKUP(C2390,[1]commodities!A$1:H$1048576,2,0)</f>
        <v>6.84</v>
      </c>
      <c r="H2390" s="4" t="n">
        <f aca="false">+$D2390*VLOOKUP(C2390,[1]commodities!A$1:H$1048576,3,0)</f>
        <v>0.0864</v>
      </c>
      <c r="I2390" s="4" t="n">
        <f aca="false">+G2390/K2390</f>
        <v>6.84</v>
      </c>
      <c r="J2390" s="4" t="n">
        <f aca="false">+H2390/K2390</f>
        <v>0.0864</v>
      </c>
      <c r="K2390" s="4" t="n">
        <f aca="false">+ROUNDUP(MAX(G2390/12000,H2390/51,1),0)</f>
        <v>1</v>
      </c>
      <c r="L2390" s="4" t="n">
        <f aca="false">+RANDBETWEEN(1,5)</f>
        <v>5</v>
      </c>
      <c r="M2390" s="4" t="str">
        <f aca="false">+VLOOKUP(A2390&amp;B2390,[1]country_org_des!$A$1:$E$1048576,5,0)</f>
        <v>FTL||Supplier_321||Plant_4||FTL_HU-DE_W_1000</v>
      </c>
      <c r="N2390" s="4" t="n">
        <f aca="false">+FIND("FTL",M2390,2)+4</f>
        <v>33</v>
      </c>
      <c r="O2390" s="0" t="n">
        <f aca="false">+FIND("-",M2390)</f>
        <v>35</v>
      </c>
      <c r="P2390" s="0" t="n">
        <f aca="false">+LEN(M2390)</f>
        <v>44</v>
      </c>
      <c r="Q2390" s="0" t="str">
        <f aca="false">+RIGHT(M2390,P2390-O2390)</f>
        <v>DE_W_1000</v>
      </c>
      <c r="R2390" s="0" t="n">
        <f aca="false">+LEN(M2390)-LEN(SUBSTITUTE(M2390,"_",""))</f>
        <v>5</v>
      </c>
      <c r="S2390" s="0" t="n">
        <f aca="false">+FIND("!",T2390)</f>
        <v>40</v>
      </c>
      <c r="T2390" s="0" t="str">
        <f aca="false">+SUBSTITUTE(M2390,"_","!",R2390)</f>
        <v>FTL||Supplier_321||Plant_4||FTL_HU-DE_W!1000</v>
      </c>
    </row>
    <row r="2391" customFormat="false" ht="12.8" hidden="true" customHeight="false" outlineLevel="0" collapsed="false">
      <c r="A2391" s="0" t="s">
        <v>1241</v>
      </c>
      <c r="B2391" s="0" t="s">
        <v>2493</v>
      </c>
      <c r="C2391" s="0" t="s">
        <v>2648</v>
      </c>
      <c r="D2391" s="0" t="n">
        <v>6</v>
      </c>
      <c r="E2391" s="4" t="str">
        <f aca="false">+LEFT(RIGHT(M2391,P2391-N2391+1),O2391-N2391)</f>
        <v>HU</v>
      </c>
      <c r="F2391" s="4" t="str">
        <f aca="false">+RIGHT(LEFT(M2391,S2391-1),S2391-O2391-1)</f>
        <v>DE_W</v>
      </c>
      <c r="G2391" s="4" t="n">
        <f aca="false">+D2391*VLOOKUP(C2391,[1]commodities!A$1:H$1048576,2,0)</f>
        <v>1.9840000002</v>
      </c>
      <c r="H2391" s="4" t="n">
        <f aca="false">+$D2391*VLOOKUP(C2391,[1]commodities!A$1:H$1048576,3,0)</f>
        <v>0.036</v>
      </c>
      <c r="I2391" s="4" t="n">
        <f aca="false">+G2391/K2391</f>
        <v>1.9840000002</v>
      </c>
      <c r="J2391" s="4" t="n">
        <f aca="false">+H2391/K2391</f>
        <v>0.036</v>
      </c>
      <c r="K2391" s="4" t="n">
        <f aca="false">+ROUNDUP(MAX(G2391/12000,H2391/51,1),0)</f>
        <v>1</v>
      </c>
      <c r="L2391" s="4" t="n">
        <f aca="false">+RANDBETWEEN(1,5)</f>
        <v>4</v>
      </c>
      <c r="M2391" s="4" t="str">
        <f aca="false">+VLOOKUP(A2391&amp;B2391,[1]country_org_des!$A$1:$E$1048576,5,0)</f>
        <v>FTL||Supplier_321||Plant_4||FTL_HU-DE_W_1000</v>
      </c>
      <c r="N2391" s="4" t="n">
        <f aca="false">+FIND("FTL",M2391,2)+4</f>
        <v>33</v>
      </c>
      <c r="O2391" s="0" t="n">
        <f aca="false">+FIND("-",M2391)</f>
        <v>35</v>
      </c>
      <c r="P2391" s="0" t="n">
        <f aca="false">+LEN(M2391)</f>
        <v>44</v>
      </c>
      <c r="Q2391" s="0" t="str">
        <f aca="false">+RIGHT(M2391,P2391-O2391)</f>
        <v>DE_W_1000</v>
      </c>
      <c r="R2391" s="0" t="n">
        <f aca="false">+LEN(M2391)-LEN(SUBSTITUTE(M2391,"_",""))</f>
        <v>5</v>
      </c>
      <c r="S2391" s="0" t="n">
        <f aca="false">+FIND("!",T2391)</f>
        <v>40</v>
      </c>
      <c r="T2391" s="0" t="str">
        <f aca="false">+SUBSTITUTE(M2391,"_","!",R2391)</f>
        <v>FTL||Supplier_321||Plant_4||FTL_HU-DE_W!1000</v>
      </c>
    </row>
    <row r="2392" customFormat="false" ht="12.8" hidden="true" customHeight="false" outlineLevel="0" collapsed="false">
      <c r="A2392" s="0" t="s">
        <v>1241</v>
      </c>
      <c r="B2392" s="0" t="s">
        <v>2493</v>
      </c>
      <c r="C2392" s="0" t="s">
        <v>2649</v>
      </c>
      <c r="D2392" s="0" t="n">
        <v>3</v>
      </c>
      <c r="E2392" s="4" t="str">
        <f aca="false">+LEFT(RIGHT(M2392,P2392-N2392+1),O2392-N2392)</f>
        <v>HU</v>
      </c>
      <c r="F2392" s="4" t="str">
        <f aca="false">+RIGHT(LEFT(M2392,S2392-1),S2392-O2392-1)</f>
        <v>DE_W</v>
      </c>
      <c r="G2392" s="4" t="n">
        <f aca="false">+D2392*VLOOKUP(C2392,[1]commodities!A$1:H$1048576,2,0)</f>
        <v>3.108</v>
      </c>
      <c r="H2392" s="4" t="n">
        <f aca="false">+$D2392*VLOOKUP(C2392,[1]commodities!A$1:H$1048576,3,0)</f>
        <v>0.0432</v>
      </c>
      <c r="I2392" s="4" t="n">
        <f aca="false">+G2392/K2392</f>
        <v>3.108</v>
      </c>
      <c r="J2392" s="4" t="n">
        <f aca="false">+H2392/K2392</f>
        <v>0.0432</v>
      </c>
      <c r="K2392" s="4" t="n">
        <f aca="false">+ROUNDUP(MAX(G2392/12000,H2392/51,1),0)</f>
        <v>1</v>
      </c>
      <c r="L2392" s="4" t="n">
        <f aca="false">+RANDBETWEEN(1,5)</f>
        <v>2</v>
      </c>
      <c r="M2392" s="4" t="str">
        <f aca="false">+VLOOKUP(A2392&amp;B2392,[1]country_org_des!$A$1:$E$1048576,5,0)</f>
        <v>FTL||Supplier_321||Plant_4||FTL_HU-DE_W_1000</v>
      </c>
      <c r="N2392" s="4" t="n">
        <f aca="false">+FIND("FTL",M2392,2)+4</f>
        <v>33</v>
      </c>
      <c r="O2392" s="0" t="n">
        <f aca="false">+FIND("-",M2392)</f>
        <v>35</v>
      </c>
      <c r="P2392" s="0" t="n">
        <f aca="false">+LEN(M2392)</f>
        <v>44</v>
      </c>
      <c r="Q2392" s="0" t="str">
        <f aca="false">+RIGHT(M2392,P2392-O2392)</f>
        <v>DE_W_1000</v>
      </c>
      <c r="R2392" s="0" t="n">
        <f aca="false">+LEN(M2392)-LEN(SUBSTITUTE(M2392,"_",""))</f>
        <v>5</v>
      </c>
      <c r="S2392" s="0" t="n">
        <f aca="false">+FIND("!",T2392)</f>
        <v>40</v>
      </c>
      <c r="T2392" s="0" t="str">
        <f aca="false">+SUBSTITUTE(M2392,"_","!",R2392)</f>
        <v>FTL||Supplier_321||Plant_4||FTL_HU-DE_W!1000</v>
      </c>
    </row>
    <row r="2393" customFormat="false" ht="12.8" hidden="true" customHeight="false" outlineLevel="0" collapsed="false">
      <c r="A2393" s="0" t="s">
        <v>1241</v>
      </c>
      <c r="B2393" s="0" t="s">
        <v>2493</v>
      </c>
      <c r="C2393" s="0" t="s">
        <v>2650</v>
      </c>
      <c r="D2393" s="0" t="n">
        <v>3</v>
      </c>
      <c r="E2393" s="4" t="str">
        <f aca="false">+LEFT(RIGHT(M2393,P2393-N2393+1),O2393-N2393)</f>
        <v>HU</v>
      </c>
      <c r="F2393" s="4" t="str">
        <f aca="false">+RIGHT(LEFT(M2393,S2393-1),S2393-O2393-1)</f>
        <v>DE_W</v>
      </c>
      <c r="G2393" s="4" t="n">
        <f aca="false">+D2393*VLOOKUP(C2393,[1]commodities!A$1:H$1048576,2,0)</f>
        <v>3.108</v>
      </c>
      <c r="H2393" s="4" t="n">
        <f aca="false">+$D2393*VLOOKUP(C2393,[1]commodities!A$1:H$1048576,3,0)</f>
        <v>0.0432</v>
      </c>
      <c r="I2393" s="4" t="n">
        <f aca="false">+G2393/K2393</f>
        <v>3.108</v>
      </c>
      <c r="J2393" s="4" t="n">
        <f aca="false">+H2393/K2393</f>
        <v>0.0432</v>
      </c>
      <c r="K2393" s="4" t="n">
        <f aca="false">+ROUNDUP(MAX(G2393/12000,H2393/51,1),0)</f>
        <v>1</v>
      </c>
      <c r="L2393" s="4" t="n">
        <f aca="false">+RANDBETWEEN(1,5)</f>
        <v>2</v>
      </c>
      <c r="M2393" s="4" t="str">
        <f aca="false">+VLOOKUP(A2393&amp;B2393,[1]country_org_des!$A$1:$E$1048576,5,0)</f>
        <v>FTL||Supplier_321||Plant_4||FTL_HU-DE_W_1000</v>
      </c>
      <c r="N2393" s="4" t="n">
        <f aca="false">+FIND("FTL",M2393,2)+4</f>
        <v>33</v>
      </c>
      <c r="O2393" s="0" t="n">
        <f aca="false">+FIND("-",M2393)</f>
        <v>35</v>
      </c>
      <c r="P2393" s="0" t="n">
        <f aca="false">+LEN(M2393)</f>
        <v>44</v>
      </c>
      <c r="Q2393" s="0" t="str">
        <f aca="false">+RIGHT(M2393,P2393-O2393)</f>
        <v>DE_W_1000</v>
      </c>
      <c r="R2393" s="0" t="n">
        <f aca="false">+LEN(M2393)-LEN(SUBSTITUTE(M2393,"_",""))</f>
        <v>5</v>
      </c>
      <c r="S2393" s="0" t="n">
        <f aca="false">+FIND("!",T2393)</f>
        <v>40</v>
      </c>
      <c r="T2393" s="0" t="str">
        <f aca="false">+SUBSTITUTE(M2393,"_","!",R2393)</f>
        <v>FTL||Supplier_321||Plant_4||FTL_HU-DE_W!1000</v>
      </c>
    </row>
    <row r="2394" customFormat="false" ht="12.8" hidden="true" customHeight="false" outlineLevel="0" collapsed="false">
      <c r="A2394" s="0" t="s">
        <v>1241</v>
      </c>
      <c r="B2394" s="0" t="s">
        <v>2493</v>
      </c>
      <c r="C2394" s="0" t="s">
        <v>2651</v>
      </c>
      <c r="D2394" s="0" t="n">
        <v>12</v>
      </c>
      <c r="E2394" s="4" t="str">
        <f aca="false">+LEFT(RIGHT(M2394,P2394-N2394+1),O2394-N2394)</f>
        <v>HU</v>
      </c>
      <c r="F2394" s="4" t="str">
        <f aca="false">+RIGHT(LEFT(M2394,S2394-1),S2394-O2394-1)</f>
        <v>DE_W</v>
      </c>
      <c r="G2394" s="4" t="n">
        <f aca="false">+D2394*VLOOKUP(C2394,[1]commodities!A$1:H$1048576,2,0)</f>
        <v>5.7080000004</v>
      </c>
      <c r="H2394" s="4" t="n">
        <f aca="false">+$D2394*VLOOKUP(C2394,[1]commodities!A$1:H$1048576,3,0)</f>
        <v>0.072</v>
      </c>
      <c r="I2394" s="4" t="n">
        <f aca="false">+G2394/K2394</f>
        <v>5.7080000004</v>
      </c>
      <c r="J2394" s="4" t="n">
        <f aca="false">+H2394/K2394</f>
        <v>0.072</v>
      </c>
      <c r="K2394" s="4" t="n">
        <f aca="false">+ROUNDUP(MAX(G2394/12000,H2394/51,1),0)</f>
        <v>1</v>
      </c>
      <c r="L2394" s="4" t="n">
        <f aca="false">+RANDBETWEEN(1,5)</f>
        <v>3</v>
      </c>
      <c r="M2394" s="4" t="str">
        <f aca="false">+VLOOKUP(A2394&amp;B2394,[1]country_org_des!$A$1:$E$1048576,5,0)</f>
        <v>FTL||Supplier_321||Plant_4||FTL_HU-DE_W_1000</v>
      </c>
      <c r="N2394" s="4" t="n">
        <f aca="false">+FIND("FTL",M2394,2)+4</f>
        <v>33</v>
      </c>
      <c r="O2394" s="0" t="n">
        <f aca="false">+FIND("-",M2394)</f>
        <v>35</v>
      </c>
      <c r="P2394" s="0" t="n">
        <f aca="false">+LEN(M2394)</f>
        <v>44</v>
      </c>
      <c r="Q2394" s="0" t="str">
        <f aca="false">+RIGHT(M2394,P2394-O2394)</f>
        <v>DE_W_1000</v>
      </c>
      <c r="R2394" s="0" t="n">
        <f aca="false">+LEN(M2394)-LEN(SUBSTITUTE(M2394,"_",""))</f>
        <v>5</v>
      </c>
      <c r="S2394" s="0" t="n">
        <f aca="false">+FIND("!",T2394)</f>
        <v>40</v>
      </c>
      <c r="T2394" s="0" t="str">
        <f aca="false">+SUBSTITUTE(M2394,"_","!",R2394)</f>
        <v>FTL||Supplier_321||Plant_4||FTL_HU-DE_W!1000</v>
      </c>
    </row>
    <row r="2395" customFormat="false" ht="12.8" hidden="true" customHeight="false" outlineLevel="0" collapsed="false">
      <c r="A2395" s="0" t="s">
        <v>1241</v>
      </c>
      <c r="B2395" s="0" t="s">
        <v>2493</v>
      </c>
      <c r="C2395" s="0" t="s">
        <v>2652</v>
      </c>
      <c r="D2395" s="0" t="n">
        <v>5</v>
      </c>
      <c r="E2395" s="4" t="str">
        <f aca="false">+LEFT(RIGHT(M2395,P2395-N2395+1),O2395-N2395)</f>
        <v>HU</v>
      </c>
      <c r="F2395" s="4" t="str">
        <f aca="false">+RIGHT(LEFT(M2395,S2395-1),S2395-O2395-1)</f>
        <v>DE_W</v>
      </c>
      <c r="G2395" s="4" t="n">
        <f aca="false">+D2395*VLOOKUP(C2395,[1]commodities!A$1:H$1048576,2,0)</f>
        <v>7.35</v>
      </c>
      <c r="H2395" s="4" t="n">
        <f aca="false">+$D2395*VLOOKUP(C2395,[1]commodities!A$1:H$1048576,3,0)</f>
        <v>0.072</v>
      </c>
      <c r="I2395" s="4" t="n">
        <f aca="false">+G2395/K2395</f>
        <v>7.35</v>
      </c>
      <c r="J2395" s="4" t="n">
        <f aca="false">+H2395/K2395</f>
        <v>0.072</v>
      </c>
      <c r="K2395" s="4" t="n">
        <f aca="false">+ROUNDUP(MAX(G2395/12000,H2395/51,1),0)</f>
        <v>1</v>
      </c>
      <c r="L2395" s="4" t="n">
        <f aca="false">+RANDBETWEEN(1,5)</f>
        <v>2</v>
      </c>
      <c r="M2395" s="4" t="str">
        <f aca="false">+VLOOKUP(A2395&amp;B2395,[1]country_org_des!$A$1:$E$1048576,5,0)</f>
        <v>FTL||Supplier_321||Plant_4||FTL_HU-DE_W_1000</v>
      </c>
      <c r="N2395" s="4" t="n">
        <f aca="false">+FIND("FTL",M2395,2)+4</f>
        <v>33</v>
      </c>
      <c r="O2395" s="0" t="n">
        <f aca="false">+FIND("-",M2395)</f>
        <v>35</v>
      </c>
      <c r="P2395" s="0" t="n">
        <f aca="false">+LEN(M2395)</f>
        <v>44</v>
      </c>
      <c r="Q2395" s="0" t="str">
        <f aca="false">+RIGHT(M2395,P2395-O2395)</f>
        <v>DE_W_1000</v>
      </c>
      <c r="R2395" s="0" t="n">
        <f aca="false">+LEN(M2395)-LEN(SUBSTITUTE(M2395,"_",""))</f>
        <v>5</v>
      </c>
      <c r="S2395" s="0" t="n">
        <f aca="false">+FIND("!",T2395)</f>
        <v>40</v>
      </c>
      <c r="T2395" s="0" t="str">
        <f aca="false">+SUBSTITUTE(M2395,"_","!",R2395)</f>
        <v>FTL||Supplier_321||Plant_4||FTL_HU-DE_W!1000</v>
      </c>
    </row>
    <row r="2396" customFormat="false" ht="12.8" hidden="true" customHeight="false" outlineLevel="0" collapsed="false">
      <c r="A2396" s="0" t="s">
        <v>1241</v>
      </c>
      <c r="B2396" s="0" t="s">
        <v>2493</v>
      </c>
      <c r="C2396" s="0" t="s">
        <v>2653</v>
      </c>
      <c r="D2396" s="0" t="n">
        <v>1</v>
      </c>
      <c r="E2396" s="4" t="str">
        <f aca="false">+LEFT(RIGHT(M2396,P2396-N2396+1),O2396-N2396)</f>
        <v>HU</v>
      </c>
      <c r="F2396" s="4" t="str">
        <f aca="false">+RIGHT(LEFT(M2396,S2396-1),S2396-O2396-1)</f>
        <v>DE_W</v>
      </c>
      <c r="G2396" s="4" t="n">
        <f aca="false">+D2396*VLOOKUP(C2396,[1]commodities!A$1:H$1048576,2,0)</f>
        <v>1.0133333333</v>
      </c>
      <c r="H2396" s="4" t="n">
        <f aca="false">+$D2396*VLOOKUP(C2396,[1]commodities!A$1:H$1048576,3,0)</f>
        <v>0.012</v>
      </c>
      <c r="I2396" s="4" t="n">
        <f aca="false">+G2396/K2396</f>
        <v>1.0133333333</v>
      </c>
      <c r="J2396" s="4" t="n">
        <f aca="false">+H2396/K2396</f>
        <v>0.012</v>
      </c>
      <c r="K2396" s="4" t="n">
        <f aca="false">+ROUNDUP(MAX(G2396/12000,H2396/51,1),0)</f>
        <v>1</v>
      </c>
      <c r="L2396" s="4" t="n">
        <f aca="false">+RANDBETWEEN(1,5)</f>
        <v>1</v>
      </c>
      <c r="M2396" s="4" t="str">
        <f aca="false">+VLOOKUP(A2396&amp;B2396,[1]country_org_des!$A$1:$E$1048576,5,0)</f>
        <v>FTL||Supplier_321||Plant_4||FTL_HU-DE_W_1000</v>
      </c>
      <c r="N2396" s="4" t="n">
        <f aca="false">+FIND("FTL",M2396,2)+4</f>
        <v>33</v>
      </c>
      <c r="O2396" s="0" t="n">
        <f aca="false">+FIND("-",M2396)</f>
        <v>35</v>
      </c>
      <c r="P2396" s="0" t="n">
        <f aca="false">+LEN(M2396)</f>
        <v>44</v>
      </c>
      <c r="Q2396" s="0" t="str">
        <f aca="false">+RIGHT(M2396,P2396-O2396)</f>
        <v>DE_W_1000</v>
      </c>
      <c r="R2396" s="0" t="n">
        <f aca="false">+LEN(M2396)-LEN(SUBSTITUTE(M2396,"_",""))</f>
        <v>5</v>
      </c>
      <c r="S2396" s="0" t="n">
        <f aca="false">+FIND("!",T2396)</f>
        <v>40</v>
      </c>
      <c r="T2396" s="0" t="str">
        <f aca="false">+SUBSTITUTE(M2396,"_","!",R2396)</f>
        <v>FTL||Supplier_321||Plant_4||FTL_HU-DE_W!1000</v>
      </c>
    </row>
    <row r="2397" customFormat="false" ht="12.8" hidden="true" customHeight="false" outlineLevel="0" collapsed="false">
      <c r="A2397" s="0" t="s">
        <v>1241</v>
      </c>
      <c r="B2397" s="0" t="s">
        <v>2493</v>
      </c>
      <c r="C2397" s="0" t="s">
        <v>2654</v>
      </c>
      <c r="D2397" s="0" t="n">
        <v>7</v>
      </c>
      <c r="E2397" s="4" t="str">
        <f aca="false">+LEFT(RIGHT(M2397,P2397-N2397+1),O2397-N2397)</f>
        <v>HU</v>
      </c>
      <c r="F2397" s="4" t="str">
        <f aca="false">+RIGHT(LEFT(M2397,S2397-1),S2397-O2397-1)</f>
        <v>DE_W</v>
      </c>
      <c r="G2397" s="4" t="n">
        <f aca="false">+D2397*VLOOKUP(C2397,[1]commodities!A$1:H$1048576,2,0)</f>
        <v>3.3296666669</v>
      </c>
      <c r="H2397" s="4" t="n">
        <f aca="false">+$D2397*VLOOKUP(C2397,[1]commodities!A$1:H$1048576,3,0)</f>
        <v>0.042</v>
      </c>
      <c r="I2397" s="4" t="n">
        <f aca="false">+G2397/K2397</f>
        <v>3.3296666669</v>
      </c>
      <c r="J2397" s="4" t="n">
        <f aca="false">+H2397/K2397</f>
        <v>0.042</v>
      </c>
      <c r="K2397" s="4" t="n">
        <f aca="false">+ROUNDUP(MAX(G2397/12000,H2397/51,1),0)</f>
        <v>1</v>
      </c>
      <c r="L2397" s="4" t="n">
        <f aca="false">+RANDBETWEEN(1,5)</f>
        <v>2</v>
      </c>
      <c r="M2397" s="4" t="str">
        <f aca="false">+VLOOKUP(A2397&amp;B2397,[1]country_org_des!$A$1:$E$1048576,5,0)</f>
        <v>FTL||Supplier_321||Plant_4||FTL_HU-DE_W_1000</v>
      </c>
      <c r="N2397" s="4" t="n">
        <f aca="false">+FIND("FTL",M2397,2)+4</f>
        <v>33</v>
      </c>
      <c r="O2397" s="0" t="n">
        <f aca="false">+FIND("-",M2397)</f>
        <v>35</v>
      </c>
      <c r="P2397" s="0" t="n">
        <f aca="false">+LEN(M2397)</f>
        <v>44</v>
      </c>
      <c r="Q2397" s="0" t="str">
        <f aca="false">+RIGHT(M2397,P2397-O2397)</f>
        <v>DE_W_1000</v>
      </c>
      <c r="R2397" s="0" t="n">
        <f aca="false">+LEN(M2397)-LEN(SUBSTITUTE(M2397,"_",""))</f>
        <v>5</v>
      </c>
      <c r="S2397" s="0" t="n">
        <f aca="false">+FIND("!",T2397)</f>
        <v>40</v>
      </c>
      <c r="T2397" s="0" t="str">
        <f aca="false">+SUBSTITUTE(M2397,"_","!",R2397)</f>
        <v>FTL||Supplier_321||Plant_4||FTL_HU-DE_W!1000</v>
      </c>
    </row>
    <row r="2398" customFormat="false" ht="12.8" hidden="true" customHeight="false" outlineLevel="0" collapsed="false">
      <c r="A2398" s="0" t="s">
        <v>1241</v>
      </c>
      <c r="B2398" s="0" t="s">
        <v>2493</v>
      </c>
      <c r="C2398" s="0" t="s">
        <v>2655</v>
      </c>
      <c r="D2398" s="0" t="n">
        <v>8</v>
      </c>
      <c r="E2398" s="4" t="str">
        <f aca="false">+LEFT(RIGHT(M2398,P2398-N2398+1),O2398-N2398)</f>
        <v>HU</v>
      </c>
      <c r="F2398" s="4" t="str">
        <f aca="false">+RIGHT(LEFT(M2398,S2398-1),S2398-O2398-1)</f>
        <v>DE_W</v>
      </c>
      <c r="G2398" s="4" t="n">
        <f aca="false">+D2398*VLOOKUP(C2398,[1]commodities!A$1:H$1048576,2,0)</f>
        <v>3.8053333336</v>
      </c>
      <c r="H2398" s="4" t="n">
        <f aca="false">+$D2398*VLOOKUP(C2398,[1]commodities!A$1:H$1048576,3,0)</f>
        <v>0.048</v>
      </c>
      <c r="I2398" s="4" t="n">
        <f aca="false">+G2398/K2398</f>
        <v>3.8053333336</v>
      </c>
      <c r="J2398" s="4" t="n">
        <f aca="false">+H2398/K2398</f>
        <v>0.048</v>
      </c>
      <c r="K2398" s="4" t="n">
        <f aca="false">+ROUNDUP(MAX(G2398/12000,H2398/51,1),0)</f>
        <v>1</v>
      </c>
      <c r="L2398" s="4" t="n">
        <f aca="false">+RANDBETWEEN(1,5)</f>
        <v>4</v>
      </c>
      <c r="M2398" s="4" t="str">
        <f aca="false">+VLOOKUP(A2398&amp;B2398,[1]country_org_des!$A$1:$E$1048576,5,0)</f>
        <v>FTL||Supplier_321||Plant_4||FTL_HU-DE_W_1000</v>
      </c>
      <c r="N2398" s="4" t="n">
        <f aca="false">+FIND("FTL",M2398,2)+4</f>
        <v>33</v>
      </c>
      <c r="O2398" s="0" t="n">
        <f aca="false">+FIND("-",M2398)</f>
        <v>35</v>
      </c>
      <c r="P2398" s="0" t="n">
        <f aca="false">+LEN(M2398)</f>
        <v>44</v>
      </c>
      <c r="Q2398" s="0" t="str">
        <f aca="false">+RIGHT(M2398,P2398-O2398)</f>
        <v>DE_W_1000</v>
      </c>
      <c r="R2398" s="0" t="n">
        <f aca="false">+LEN(M2398)-LEN(SUBSTITUTE(M2398,"_",""))</f>
        <v>5</v>
      </c>
      <c r="S2398" s="0" t="n">
        <f aca="false">+FIND("!",T2398)</f>
        <v>40</v>
      </c>
      <c r="T2398" s="0" t="str">
        <f aca="false">+SUBSTITUTE(M2398,"_","!",R2398)</f>
        <v>FTL||Supplier_321||Plant_4||FTL_HU-DE_W!1000</v>
      </c>
    </row>
    <row r="2399" customFormat="false" ht="12.8" hidden="true" customHeight="false" outlineLevel="0" collapsed="false">
      <c r="A2399" s="0" t="s">
        <v>1241</v>
      </c>
      <c r="B2399" s="0" t="s">
        <v>2493</v>
      </c>
      <c r="C2399" s="0" t="s">
        <v>2656</v>
      </c>
      <c r="D2399" s="0" t="n">
        <v>10</v>
      </c>
      <c r="E2399" s="4" t="str">
        <f aca="false">+LEFT(RIGHT(M2399,P2399-N2399+1),O2399-N2399)</f>
        <v>HU</v>
      </c>
      <c r="F2399" s="4" t="str">
        <f aca="false">+RIGHT(LEFT(M2399,S2399-1),S2399-O2399-1)</f>
        <v>DE_W</v>
      </c>
      <c r="G2399" s="4" t="n">
        <f aca="false">+D2399*VLOOKUP(C2399,[1]commodities!A$1:H$1048576,2,0)</f>
        <v>10.085714286</v>
      </c>
      <c r="H2399" s="4" t="n">
        <f aca="false">+$D2399*VLOOKUP(C2399,[1]commodities!A$1:H$1048576,3,0)</f>
        <v>0.102857143</v>
      </c>
      <c r="I2399" s="4" t="n">
        <f aca="false">+G2399/K2399</f>
        <v>10.085714286</v>
      </c>
      <c r="J2399" s="4" t="n">
        <f aca="false">+H2399/K2399</f>
        <v>0.102857143</v>
      </c>
      <c r="K2399" s="4" t="n">
        <f aca="false">+ROUNDUP(MAX(G2399/12000,H2399/51,1),0)</f>
        <v>1</v>
      </c>
      <c r="L2399" s="4" t="n">
        <f aca="false">+RANDBETWEEN(1,5)</f>
        <v>5</v>
      </c>
      <c r="M2399" s="4" t="str">
        <f aca="false">+VLOOKUP(A2399&amp;B2399,[1]country_org_des!$A$1:$E$1048576,5,0)</f>
        <v>FTL||Supplier_321||Plant_4||FTL_HU-DE_W_1000</v>
      </c>
      <c r="N2399" s="4" t="n">
        <f aca="false">+FIND("FTL",M2399,2)+4</f>
        <v>33</v>
      </c>
      <c r="O2399" s="0" t="n">
        <f aca="false">+FIND("-",M2399)</f>
        <v>35</v>
      </c>
      <c r="P2399" s="0" t="n">
        <f aca="false">+LEN(M2399)</f>
        <v>44</v>
      </c>
      <c r="Q2399" s="0" t="str">
        <f aca="false">+RIGHT(M2399,P2399-O2399)</f>
        <v>DE_W_1000</v>
      </c>
      <c r="R2399" s="0" t="n">
        <f aca="false">+LEN(M2399)-LEN(SUBSTITUTE(M2399,"_",""))</f>
        <v>5</v>
      </c>
      <c r="S2399" s="0" t="n">
        <f aca="false">+FIND("!",T2399)</f>
        <v>40</v>
      </c>
      <c r="T2399" s="0" t="str">
        <f aca="false">+SUBSTITUTE(M2399,"_","!",R2399)</f>
        <v>FTL||Supplier_321||Plant_4||FTL_HU-DE_W!1000</v>
      </c>
    </row>
    <row r="2400" customFormat="false" ht="12.8" hidden="true" customHeight="false" outlineLevel="0" collapsed="false">
      <c r="A2400" s="0" t="s">
        <v>1241</v>
      </c>
      <c r="B2400" s="0" t="s">
        <v>2493</v>
      </c>
      <c r="C2400" s="0" t="s">
        <v>2657</v>
      </c>
      <c r="D2400" s="0" t="n">
        <v>14</v>
      </c>
      <c r="E2400" s="4" t="str">
        <f aca="false">+LEFT(RIGHT(M2400,P2400-N2400+1),O2400-N2400)</f>
        <v>HU</v>
      </c>
      <c r="F2400" s="4" t="str">
        <f aca="false">+RIGHT(LEFT(M2400,S2400-1),S2400-O2400-1)</f>
        <v>DE_W</v>
      </c>
      <c r="G2400" s="4" t="n">
        <f aca="false">+D2400*VLOOKUP(C2400,[1]commodities!A$1:H$1048576,2,0)</f>
        <v>6.5000000002</v>
      </c>
      <c r="H2400" s="4" t="n">
        <f aca="false">+$D2400*VLOOKUP(C2400,[1]commodities!A$1:H$1048576,3,0)</f>
        <v>0.0719999994</v>
      </c>
      <c r="I2400" s="4" t="n">
        <f aca="false">+G2400/K2400</f>
        <v>6.5000000002</v>
      </c>
      <c r="J2400" s="4" t="n">
        <f aca="false">+H2400/K2400</f>
        <v>0.0719999994</v>
      </c>
      <c r="K2400" s="4" t="n">
        <f aca="false">+ROUNDUP(MAX(G2400/12000,H2400/51,1),0)</f>
        <v>1</v>
      </c>
      <c r="L2400" s="4" t="n">
        <f aca="false">+RANDBETWEEN(1,5)</f>
        <v>4</v>
      </c>
      <c r="M2400" s="4" t="str">
        <f aca="false">+VLOOKUP(A2400&amp;B2400,[1]country_org_des!$A$1:$E$1048576,5,0)</f>
        <v>FTL||Supplier_321||Plant_4||FTL_HU-DE_W_1000</v>
      </c>
      <c r="N2400" s="4" t="n">
        <f aca="false">+FIND("FTL",M2400,2)+4</f>
        <v>33</v>
      </c>
      <c r="O2400" s="0" t="n">
        <f aca="false">+FIND("-",M2400)</f>
        <v>35</v>
      </c>
      <c r="P2400" s="0" t="n">
        <f aca="false">+LEN(M2400)</f>
        <v>44</v>
      </c>
      <c r="Q2400" s="0" t="str">
        <f aca="false">+RIGHT(M2400,P2400-O2400)</f>
        <v>DE_W_1000</v>
      </c>
      <c r="R2400" s="0" t="n">
        <f aca="false">+LEN(M2400)-LEN(SUBSTITUTE(M2400,"_",""))</f>
        <v>5</v>
      </c>
      <c r="S2400" s="0" t="n">
        <f aca="false">+FIND("!",T2400)</f>
        <v>40</v>
      </c>
      <c r="T2400" s="0" t="str">
        <f aca="false">+SUBSTITUTE(M2400,"_","!",R2400)</f>
        <v>FTL||Supplier_321||Plant_4||FTL_HU-DE_W!1000</v>
      </c>
    </row>
    <row r="2401" customFormat="false" ht="12.8" hidden="true" customHeight="false" outlineLevel="0" collapsed="false">
      <c r="A2401" s="0" t="s">
        <v>1241</v>
      </c>
      <c r="B2401" s="0" t="s">
        <v>2493</v>
      </c>
      <c r="C2401" s="0" t="s">
        <v>2658</v>
      </c>
      <c r="D2401" s="0" t="n">
        <v>13</v>
      </c>
      <c r="E2401" s="4" t="str">
        <f aca="false">+LEFT(RIGHT(M2401,P2401-N2401+1),O2401-N2401)</f>
        <v>HU</v>
      </c>
      <c r="F2401" s="4" t="str">
        <f aca="false">+RIGHT(LEFT(M2401,S2401-1),S2401-O2401-1)</f>
        <v>DE_W</v>
      </c>
      <c r="G2401" s="4" t="n">
        <f aca="false">+D2401*VLOOKUP(C2401,[1]commodities!A$1:H$1048576,2,0)</f>
        <v>4.5440909085</v>
      </c>
      <c r="H2401" s="4" t="n">
        <f aca="false">+$D2401*VLOOKUP(C2401,[1]commodities!A$1:H$1048576,3,0)</f>
        <v>0.0425454549</v>
      </c>
      <c r="I2401" s="4" t="n">
        <f aca="false">+G2401/K2401</f>
        <v>4.5440909085</v>
      </c>
      <c r="J2401" s="4" t="n">
        <f aca="false">+H2401/K2401</f>
        <v>0.0425454549</v>
      </c>
      <c r="K2401" s="4" t="n">
        <f aca="false">+ROUNDUP(MAX(G2401/12000,H2401/51,1),0)</f>
        <v>1</v>
      </c>
      <c r="L2401" s="4" t="n">
        <f aca="false">+RANDBETWEEN(1,5)</f>
        <v>1</v>
      </c>
      <c r="M2401" s="4" t="str">
        <f aca="false">+VLOOKUP(A2401&amp;B2401,[1]country_org_des!$A$1:$E$1048576,5,0)</f>
        <v>FTL||Supplier_321||Plant_4||FTL_HU-DE_W_1000</v>
      </c>
      <c r="N2401" s="4" t="n">
        <f aca="false">+FIND("FTL",M2401,2)+4</f>
        <v>33</v>
      </c>
      <c r="O2401" s="0" t="n">
        <f aca="false">+FIND("-",M2401)</f>
        <v>35</v>
      </c>
      <c r="P2401" s="0" t="n">
        <f aca="false">+LEN(M2401)</f>
        <v>44</v>
      </c>
      <c r="Q2401" s="0" t="str">
        <f aca="false">+RIGHT(M2401,P2401-O2401)</f>
        <v>DE_W_1000</v>
      </c>
      <c r="R2401" s="0" t="n">
        <f aca="false">+LEN(M2401)-LEN(SUBSTITUTE(M2401,"_",""))</f>
        <v>5</v>
      </c>
      <c r="S2401" s="0" t="n">
        <f aca="false">+FIND("!",T2401)</f>
        <v>40</v>
      </c>
      <c r="T2401" s="0" t="str">
        <f aca="false">+SUBSTITUTE(M2401,"_","!",R2401)</f>
        <v>FTL||Supplier_321||Plant_4||FTL_HU-DE_W!1000</v>
      </c>
    </row>
    <row r="2402" customFormat="false" ht="12.8" hidden="true" customHeight="false" outlineLevel="0" collapsed="false">
      <c r="A2402" s="0" t="s">
        <v>1241</v>
      </c>
      <c r="B2402" s="0" t="s">
        <v>2493</v>
      </c>
      <c r="C2402" s="0" t="s">
        <v>2659</v>
      </c>
      <c r="D2402" s="0" t="n">
        <v>13</v>
      </c>
      <c r="E2402" s="4" t="str">
        <f aca="false">+LEFT(RIGHT(M2402,P2402-N2402+1),O2402-N2402)</f>
        <v>HU</v>
      </c>
      <c r="F2402" s="4" t="str">
        <f aca="false">+RIGHT(LEFT(M2402,S2402-1),S2402-O2402-1)</f>
        <v>DE_W</v>
      </c>
      <c r="G2402" s="4" t="n">
        <f aca="false">+D2402*VLOOKUP(C2402,[1]commodities!A$1:H$1048576,2,0)</f>
        <v>4.5440909085</v>
      </c>
      <c r="H2402" s="4" t="n">
        <f aca="false">+$D2402*VLOOKUP(C2402,[1]commodities!A$1:H$1048576,3,0)</f>
        <v>0.0425454549</v>
      </c>
      <c r="I2402" s="4" t="n">
        <f aca="false">+G2402/K2402</f>
        <v>4.5440909085</v>
      </c>
      <c r="J2402" s="4" t="n">
        <f aca="false">+H2402/K2402</f>
        <v>0.0425454549</v>
      </c>
      <c r="K2402" s="4" t="n">
        <f aca="false">+ROUNDUP(MAX(G2402/12000,H2402/51,1),0)</f>
        <v>1</v>
      </c>
      <c r="L2402" s="4" t="n">
        <f aca="false">+RANDBETWEEN(1,5)</f>
        <v>3</v>
      </c>
      <c r="M2402" s="4" t="str">
        <f aca="false">+VLOOKUP(A2402&amp;B2402,[1]country_org_des!$A$1:$E$1048576,5,0)</f>
        <v>FTL||Supplier_321||Plant_4||FTL_HU-DE_W_1000</v>
      </c>
      <c r="N2402" s="4" t="n">
        <f aca="false">+FIND("FTL",M2402,2)+4</f>
        <v>33</v>
      </c>
      <c r="O2402" s="0" t="n">
        <f aca="false">+FIND("-",M2402)</f>
        <v>35</v>
      </c>
      <c r="P2402" s="0" t="n">
        <f aca="false">+LEN(M2402)</f>
        <v>44</v>
      </c>
      <c r="Q2402" s="0" t="str">
        <f aca="false">+RIGHT(M2402,P2402-O2402)</f>
        <v>DE_W_1000</v>
      </c>
      <c r="R2402" s="0" t="n">
        <f aca="false">+LEN(M2402)-LEN(SUBSTITUTE(M2402,"_",""))</f>
        <v>5</v>
      </c>
      <c r="S2402" s="0" t="n">
        <f aca="false">+FIND("!",T2402)</f>
        <v>40</v>
      </c>
      <c r="T2402" s="0" t="str">
        <f aca="false">+SUBSTITUTE(M2402,"_","!",R2402)</f>
        <v>FTL||Supplier_321||Plant_4||FTL_HU-DE_W!1000</v>
      </c>
    </row>
    <row r="2403" customFormat="false" ht="12.8" hidden="true" customHeight="false" outlineLevel="0" collapsed="false">
      <c r="A2403" s="0" t="s">
        <v>1241</v>
      </c>
      <c r="B2403" s="0" t="s">
        <v>2493</v>
      </c>
      <c r="C2403" s="0" t="s">
        <v>2660</v>
      </c>
      <c r="D2403" s="0" t="n">
        <v>1</v>
      </c>
      <c r="E2403" s="4" t="str">
        <f aca="false">+LEFT(RIGHT(M2403,P2403-N2403+1),O2403-N2403)</f>
        <v>HU</v>
      </c>
      <c r="F2403" s="4" t="str">
        <f aca="false">+RIGHT(LEFT(M2403,S2403-1),S2403-O2403-1)</f>
        <v>DE_W</v>
      </c>
      <c r="G2403" s="4" t="n">
        <f aca="false">+D2403*VLOOKUP(C2403,[1]commodities!A$1:H$1048576,2,0)</f>
        <v>0.6166666667</v>
      </c>
      <c r="H2403" s="4" t="n">
        <f aca="false">+$D2403*VLOOKUP(C2403,[1]commodities!A$1:H$1048576,3,0)</f>
        <v>0.0096</v>
      </c>
      <c r="I2403" s="4" t="n">
        <f aca="false">+G2403/K2403</f>
        <v>0.6166666667</v>
      </c>
      <c r="J2403" s="4" t="n">
        <f aca="false">+H2403/K2403</f>
        <v>0.0096</v>
      </c>
      <c r="K2403" s="4" t="n">
        <f aca="false">+ROUNDUP(MAX(G2403/12000,H2403/51,1),0)</f>
        <v>1</v>
      </c>
      <c r="L2403" s="4" t="n">
        <f aca="false">+RANDBETWEEN(1,5)</f>
        <v>5</v>
      </c>
      <c r="M2403" s="4" t="str">
        <f aca="false">+VLOOKUP(A2403&amp;B2403,[1]country_org_des!$A$1:$E$1048576,5,0)</f>
        <v>FTL||Supplier_321||Plant_4||FTL_HU-DE_W_1000</v>
      </c>
      <c r="N2403" s="4" t="n">
        <f aca="false">+FIND("FTL",M2403,2)+4</f>
        <v>33</v>
      </c>
      <c r="O2403" s="0" t="n">
        <f aca="false">+FIND("-",M2403)</f>
        <v>35</v>
      </c>
      <c r="P2403" s="0" t="n">
        <f aca="false">+LEN(M2403)</f>
        <v>44</v>
      </c>
      <c r="Q2403" s="0" t="str">
        <f aca="false">+RIGHT(M2403,P2403-O2403)</f>
        <v>DE_W_1000</v>
      </c>
      <c r="R2403" s="0" t="n">
        <f aca="false">+LEN(M2403)-LEN(SUBSTITUTE(M2403,"_",""))</f>
        <v>5</v>
      </c>
      <c r="S2403" s="0" t="n">
        <f aca="false">+FIND("!",T2403)</f>
        <v>40</v>
      </c>
      <c r="T2403" s="0" t="str">
        <f aca="false">+SUBSTITUTE(M2403,"_","!",R2403)</f>
        <v>FTL||Supplier_321||Plant_4||FTL_HU-DE_W!1000</v>
      </c>
    </row>
    <row r="2404" customFormat="false" ht="12.8" hidden="true" customHeight="false" outlineLevel="0" collapsed="false">
      <c r="A2404" s="0" t="s">
        <v>1241</v>
      </c>
      <c r="B2404" s="0" t="s">
        <v>2493</v>
      </c>
      <c r="C2404" s="0" t="s">
        <v>2661</v>
      </c>
      <c r="D2404" s="0" t="n">
        <v>1</v>
      </c>
      <c r="E2404" s="4" t="str">
        <f aca="false">+LEFT(RIGHT(M2404,P2404-N2404+1),O2404-N2404)</f>
        <v>HU</v>
      </c>
      <c r="F2404" s="4" t="str">
        <f aca="false">+RIGHT(LEFT(M2404,S2404-1),S2404-O2404-1)</f>
        <v>DE_W</v>
      </c>
      <c r="G2404" s="4" t="n">
        <f aca="false">+D2404*VLOOKUP(C2404,[1]commodities!A$1:H$1048576,2,0)</f>
        <v>0.6166666667</v>
      </c>
      <c r="H2404" s="4" t="n">
        <f aca="false">+$D2404*VLOOKUP(C2404,[1]commodities!A$1:H$1048576,3,0)</f>
        <v>0.0096</v>
      </c>
      <c r="I2404" s="4" t="n">
        <f aca="false">+G2404/K2404</f>
        <v>0.6166666667</v>
      </c>
      <c r="J2404" s="4" t="n">
        <f aca="false">+H2404/K2404</f>
        <v>0.0096</v>
      </c>
      <c r="K2404" s="4" t="n">
        <f aca="false">+ROUNDUP(MAX(G2404/12000,H2404/51,1),0)</f>
        <v>1</v>
      </c>
      <c r="L2404" s="4" t="n">
        <f aca="false">+RANDBETWEEN(1,5)</f>
        <v>5</v>
      </c>
      <c r="M2404" s="4" t="str">
        <f aca="false">+VLOOKUP(A2404&amp;B2404,[1]country_org_des!$A$1:$E$1048576,5,0)</f>
        <v>FTL||Supplier_321||Plant_4||FTL_HU-DE_W_1000</v>
      </c>
      <c r="N2404" s="4" t="n">
        <f aca="false">+FIND("FTL",M2404,2)+4</f>
        <v>33</v>
      </c>
      <c r="O2404" s="0" t="n">
        <f aca="false">+FIND("-",M2404)</f>
        <v>35</v>
      </c>
      <c r="P2404" s="0" t="n">
        <f aca="false">+LEN(M2404)</f>
        <v>44</v>
      </c>
      <c r="Q2404" s="0" t="str">
        <f aca="false">+RIGHT(M2404,P2404-O2404)</f>
        <v>DE_W_1000</v>
      </c>
      <c r="R2404" s="0" t="n">
        <f aca="false">+LEN(M2404)-LEN(SUBSTITUTE(M2404,"_",""))</f>
        <v>5</v>
      </c>
      <c r="S2404" s="0" t="n">
        <f aca="false">+FIND("!",T2404)</f>
        <v>40</v>
      </c>
      <c r="T2404" s="0" t="str">
        <f aca="false">+SUBSTITUTE(M2404,"_","!",R2404)</f>
        <v>FTL||Supplier_321||Plant_4||FTL_HU-DE_W!1000</v>
      </c>
    </row>
    <row r="2405" customFormat="false" ht="12.8" hidden="true" customHeight="false" outlineLevel="0" collapsed="false">
      <c r="A2405" s="0" t="s">
        <v>1241</v>
      </c>
      <c r="B2405" s="0" t="s">
        <v>2493</v>
      </c>
      <c r="C2405" s="0" t="s">
        <v>2662</v>
      </c>
      <c r="D2405" s="0" t="n">
        <v>16</v>
      </c>
      <c r="E2405" s="4" t="str">
        <f aca="false">+LEFT(RIGHT(M2405,P2405-N2405+1),O2405-N2405)</f>
        <v>HU</v>
      </c>
      <c r="F2405" s="4" t="str">
        <f aca="false">+RIGHT(LEFT(M2405,S2405-1),S2405-O2405-1)</f>
        <v>DE_W</v>
      </c>
      <c r="G2405" s="4" t="n">
        <f aca="false">+D2405*VLOOKUP(C2405,[1]commodities!A$1:H$1048576,2,0)</f>
        <v>9.8026666672</v>
      </c>
      <c r="H2405" s="4" t="n">
        <f aca="false">+$D2405*VLOOKUP(C2405,[1]commodities!A$1:H$1048576,3,0)</f>
        <v>0.1536</v>
      </c>
      <c r="I2405" s="4" t="n">
        <f aca="false">+G2405/K2405</f>
        <v>9.8026666672</v>
      </c>
      <c r="J2405" s="4" t="n">
        <f aca="false">+H2405/K2405</f>
        <v>0.1536</v>
      </c>
      <c r="K2405" s="4" t="n">
        <f aca="false">+ROUNDUP(MAX(G2405/12000,H2405/51,1),0)</f>
        <v>1</v>
      </c>
      <c r="L2405" s="4" t="n">
        <f aca="false">+RANDBETWEEN(1,5)</f>
        <v>2</v>
      </c>
      <c r="M2405" s="4" t="str">
        <f aca="false">+VLOOKUP(A2405&amp;B2405,[1]country_org_des!$A$1:$E$1048576,5,0)</f>
        <v>FTL||Supplier_321||Plant_4||FTL_HU-DE_W_1000</v>
      </c>
      <c r="N2405" s="4" t="n">
        <f aca="false">+FIND("FTL",M2405,2)+4</f>
        <v>33</v>
      </c>
      <c r="O2405" s="0" t="n">
        <f aca="false">+FIND("-",M2405)</f>
        <v>35</v>
      </c>
      <c r="P2405" s="0" t="n">
        <f aca="false">+LEN(M2405)</f>
        <v>44</v>
      </c>
      <c r="Q2405" s="0" t="str">
        <f aca="false">+RIGHT(M2405,P2405-O2405)</f>
        <v>DE_W_1000</v>
      </c>
      <c r="R2405" s="0" t="n">
        <f aca="false">+LEN(M2405)-LEN(SUBSTITUTE(M2405,"_",""))</f>
        <v>5</v>
      </c>
      <c r="S2405" s="0" t="n">
        <f aca="false">+FIND("!",T2405)</f>
        <v>40</v>
      </c>
      <c r="T2405" s="0" t="str">
        <f aca="false">+SUBSTITUTE(M2405,"_","!",R2405)</f>
        <v>FTL||Supplier_321||Plant_4||FTL_HU-DE_W!1000</v>
      </c>
    </row>
    <row r="2406" customFormat="false" ht="12.8" hidden="true" customHeight="false" outlineLevel="0" collapsed="false">
      <c r="A2406" s="0" t="s">
        <v>1241</v>
      </c>
      <c r="B2406" s="0" t="s">
        <v>2493</v>
      </c>
      <c r="C2406" s="0" t="s">
        <v>2663</v>
      </c>
      <c r="D2406" s="0" t="n">
        <v>16</v>
      </c>
      <c r="E2406" s="4" t="str">
        <f aca="false">+LEFT(RIGHT(M2406,P2406-N2406+1),O2406-N2406)</f>
        <v>HU</v>
      </c>
      <c r="F2406" s="4" t="str">
        <f aca="false">+RIGHT(LEFT(M2406,S2406-1),S2406-O2406-1)</f>
        <v>DE_W</v>
      </c>
      <c r="G2406" s="4" t="n">
        <f aca="false">+D2406*VLOOKUP(C2406,[1]commodities!A$1:H$1048576,2,0)</f>
        <v>9.8026666672</v>
      </c>
      <c r="H2406" s="4" t="n">
        <f aca="false">+$D2406*VLOOKUP(C2406,[1]commodities!A$1:H$1048576,3,0)</f>
        <v>0.1536</v>
      </c>
      <c r="I2406" s="4" t="n">
        <f aca="false">+G2406/K2406</f>
        <v>9.8026666672</v>
      </c>
      <c r="J2406" s="4" t="n">
        <f aca="false">+H2406/K2406</f>
        <v>0.1536</v>
      </c>
      <c r="K2406" s="4" t="n">
        <f aca="false">+ROUNDUP(MAX(G2406/12000,H2406/51,1),0)</f>
        <v>1</v>
      </c>
      <c r="L2406" s="4" t="n">
        <f aca="false">+RANDBETWEEN(1,5)</f>
        <v>4</v>
      </c>
      <c r="M2406" s="4" t="str">
        <f aca="false">+VLOOKUP(A2406&amp;B2406,[1]country_org_des!$A$1:$E$1048576,5,0)</f>
        <v>FTL||Supplier_321||Plant_4||FTL_HU-DE_W_1000</v>
      </c>
      <c r="N2406" s="4" t="n">
        <f aca="false">+FIND("FTL",M2406,2)+4</f>
        <v>33</v>
      </c>
      <c r="O2406" s="0" t="n">
        <f aca="false">+FIND("-",M2406)</f>
        <v>35</v>
      </c>
      <c r="P2406" s="0" t="n">
        <f aca="false">+LEN(M2406)</f>
        <v>44</v>
      </c>
      <c r="Q2406" s="0" t="str">
        <f aca="false">+RIGHT(M2406,P2406-O2406)</f>
        <v>DE_W_1000</v>
      </c>
      <c r="R2406" s="0" t="n">
        <f aca="false">+LEN(M2406)-LEN(SUBSTITUTE(M2406,"_",""))</f>
        <v>5</v>
      </c>
      <c r="S2406" s="0" t="n">
        <f aca="false">+FIND("!",T2406)</f>
        <v>40</v>
      </c>
      <c r="T2406" s="0" t="str">
        <f aca="false">+SUBSTITUTE(M2406,"_","!",R2406)</f>
        <v>FTL||Supplier_321||Plant_4||FTL_HU-DE_W!1000</v>
      </c>
    </row>
    <row r="2407" customFormat="false" ht="12.8" hidden="true" customHeight="false" outlineLevel="0" collapsed="false">
      <c r="A2407" s="0" t="s">
        <v>1241</v>
      </c>
      <c r="B2407" s="0" t="s">
        <v>2493</v>
      </c>
      <c r="C2407" s="0" t="s">
        <v>2664</v>
      </c>
      <c r="D2407" s="0" t="n">
        <v>2</v>
      </c>
      <c r="E2407" s="4" t="str">
        <f aca="false">+LEFT(RIGHT(M2407,P2407-N2407+1),O2407-N2407)</f>
        <v>HU</v>
      </c>
      <c r="F2407" s="4" t="str">
        <f aca="false">+RIGHT(LEFT(M2407,S2407-1),S2407-O2407-1)</f>
        <v>DE_W</v>
      </c>
      <c r="G2407" s="4" t="n">
        <f aca="false">+D2407*VLOOKUP(C2407,[1]commodities!A$1:H$1048576,2,0)</f>
        <v>1.9973333334</v>
      </c>
      <c r="H2407" s="4" t="n">
        <f aca="false">+$D2407*VLOOKUP(C2407,[1]commodities!A$1:H$1048576,3,0)</f>
        <v>0.0192</v>
      </c>
      <c r="I2407" s="4" t="n">
        <f aca="false">+G2407/K2407</f>
        <v>1.9973333334</v>
      </c>
      <c r="J2407" s="4" t="n">
        <f aca="false">+H2407/K2407</f>
        <v>0.0192</v>
      </c>
      <c r="K2407" s="4" t="n">
        <f aca="false">+ROUNDUP(MAX(G2407/12000,H2407/51,1),0)</f>
        <v>1</v>
      </c>
      <c r="L2407" s="4" t="n">
        <f aca="false">+RANDBETWEEN(1,5)</f>
        <v>2</v>
      </c>
      <c r="M2407" s="4" t="str">
        <f aca="false">+VLOOKUP(A2407&amp;B2407,[1]country_org_des!$A$1:$E$1048576,5,0)</f>
        <v>FTL||Supplier_321||Plant_4||FTL_HU-DE_W_1000</v>
      </c>
      <c r="N2407" s="4" t="n">
        <f aca="false">+FIND("FTL",M2407,2)+4</f>
        <v>33</v>
      </c>
      <c r="O2407" s="0" t="n">
        <f aca="false">+FIND("-",M2407)</f>
        <v>35</v>
      </c>
      <c r="P2407" s="0" t="n">
        <f aca="false">+LEN(M2407)</f>
        <v>44</v>
      </c>
      <c r="Q2407" s="0" t="str">
        <f aca="false">+RIGHT(M2407,P2407-O2407)</f>
        <v>DE_W_1000</v>
      </c>
      <c r="R2407" s="0" t="n">
        <f aca="false">+LEN(M2407)-LEN(SUBSTITUTE(M2407,"_",""))</f>
        <v>5</v>
      </c>
      <c r="S2407" s="0" t="n">
        <f aca="false">+FIND("!",T2407)</f>
        <v>40</v>
      </c>
      <c r="T2407" s="0" t="str">
        <f aca="false">+SUBSTITUTE(M2407,"_","!",R2407)</f>
        <v>FTL||Supplier_321||Plant_4||FTL_HU-DE_W!1000</v>
      </c>
    </row>
    <row r="2408" customFormat="false" ht="12.8" hidden="true" customHeight="false" outlineLevel="0" collapsed="false">
      <c r="A2408" s="0" t="s">
        <v>1241</v>
      </c>
      <c r="B2408" s="0" t="s">
        <v>2493</v>
      </c>
      <c r="C2408" s="0" t="s">
        <v>2665</v>
      </c>
      <c r="D2408" s="0" t="n">
        <v>2</v>
      </c>
      <c r="E2408" s="4" t="str">
        <f aca="false">+LEFT(RIGHT(M2408,P2408-N2408+1),O2408-N2408)</f>
        <v>HU</v>
      </c>
      <c r="F2408" s="4" t="str">
        <f aca="false">+RIGHT(LEFT(M2408,S2408-1),S2408-O2408-1)</f>
        <v>DE_W</v>
      </c>
      <c r="G2408" s="4" t="n">
        <f aca="false">+D2408*VLOOKUP(C2408,[1]commodities!A$1:H$1048576,2,0)</f>
        <v>1.9973333334</v>
      </c>
      <c r="H2408" s="4" t="n">
        <f aca="false">+$D2408*VLOOKUP(C2408,[1]commodities!A$1:H$1048576,3,0)</f>
        <v>0.0192</v>
      </c>
      <c r="I2408" s="4" t="n">
        <f aca="false">+G2408/K2408</f>
        <v>1.9973333334</v>
      </c>
      <c r="J2408" s="4" t="n">
        <f aca="false">+H2408/K2408</f>
        <v>0.0192</v>
      </c>
      <c r="K2408" s="4" t="n">
        <f aca="false">+ROUNDUP(MAX(G2408/12000,H2408/51,1),0)</f>
        <v>1</v>
      </c>
      <c r="L2408" s="4" t="n">
        <f aca="false">+RANDBETWEEN(1,5)</f>
        <v>3</v>
      </c>
      <c r="M2408" s="4" t="str">
        <f aca="false">+VLOOKUP(A2408&amp;B2408,[1]country_org_des!$A$1:$E$1048576,5,0)</f>
        <v>FTL||Supplier_321||Plant_4||FTL_HU-DE_W_1000</v>
      </c>
      <c r="N2408" s="4" t="n">
        <f aca="false">+FIND("FTL",M2408,2)+4</f>
        <v>33</v>
      </c>
      <c r="O2408" s="0" t="n">
        <f aca="false">+FIND("-",M2408)</f>
        <v>35</v>
      </c>
      <c r="P2408" s="0" t="n">
        <f aca="false">+LEN(M2408)</f>
        <v>44</v>
      </c>
      <c r="Q2408" s="0" t="str">
        <f aca="false">+RIGHT(M2408,P2408-O2408)</f>
        <v>DE_W_1000</v>
      </c>
      <c r="R2408" s="0" t="n">
        <f aca="false">+LEN(M2408)-LEN(SUBSTITUTE(M2408,"_",""))</f>
        <v>5</v>
      </c>
      <c r="S2408" s="0" t="n">
        <f aca="false">+FIND("!",T2408)</f>
        <v>40</v>
      </c>
      <c r="T2408" s="0" t="str">
        <f aca="false">+SUBSTITUTE(M2408,"_","!",R2408)</f>
        <v>FTL||Supplier_321||Plant_4||FTL_HU-DE_W!1000</v>
      </c>
    </row>
    <row r="2409" customFormat="false" ht="12.8" hidden="true" customHeight="false" outlineLevel="0" collapsed="false">
      <c r="A2409" s="0" t="s">
        <v>1241</v>
      </c>
      <c r="B2409" s="0" t="s">
        <v>2493</v>
      </c>
      <c r="C2409" s="0" t="s">
        <v>2666</v>
      </c>
      <c r="D2409" s="0" t="n">
        <v>10</v>
      </c>
      <c r="E2409" s="4" t="str">
        <f aca="false">+LEFT(RIGHT(M2409,P2409-N2409+1),O2409-N2409)</f>
        <v>HU</v>
      </c>
      <c r="F2409" s="4" t="str">
        <f aca="false">+RIGHT(LEFT(M2409,S2409-1),S2409-O2409-1)</f>
        <v>DE_W</v>
      </c>
      <c r="G2409" s="4" t="n">
        <f aca="false">+D2409*VLOOKUP(C2409,[1]commodities!A$1:H$1048576,2,0)</f>
        <v>14.7</v>
      </c>
      <c r="H2409" s="4" t="n">
        <f aca="false">+$D2409*VLOOKUP(C2409,[1]commodities!A$1:H$1048576,3,0)</f>
        <v>0.144</v>
      </c>
      <c r="I2409" s="4" t="n">
        <f aca="false">+G2409/K2409</f>
        <v>14.7</v>
      </c>
      <c r="J2409" s="4" t="n">
        <f aca="false">+H2409/K2409</f>
        <v>0.144</v>
      </c>
      <c r="K2409" s="4" t="n">
        <f aca="false">+ROUNDUP(MAX(G2409/12000,H2409/51,1),0)</f>
        <v>1</v>
      </c>
      <c r="L2409" s="4" t="n">
        <f aca="false">+RANDBETWEEN(1,5)</f>
        <v>3</v>
      </c>
      <c r="M2409" s="4" t="str">
        <f aca="false">+VLOOKUP(A2409&amp;B2409,[1]country_org_des!$A$1:$E$1048576,5,0)</f>
        <v>FTL||Supplier_321||Plant_4||FTL_HU-DE_W_1000</v>
      </c>
      <c r="N2409" s="4" t="n">
        <f aca="false">+FIND("FTL",M2409,2)+4</f>
        <v>33</v>
      </c>
      <c r="O2409" s="0" t="n">
        <f aca="false">+FIND("-",M2409)</f>
        <v>35</v>
      </c>
      <c r="P2409" s="0" t="n">
        <f aca="false">+LEN(M2409)</f>
        <v>44</v>
      </c>
      <c r="Q2409" s="0" t="str">
        <f aca="false">+RIGHT(M2409,P2409-O2409)</f>
        <v>DE_W_1000</v>
      </c>
      <c r="R2409" s="0" t="n">
        <f aca="false">+LEN(M2409)-LEN(SUBSTITUTE(M2409,"_",""))</f>
        <v>5</v>
      </c>
      <c r="S2409" s="0" t="n">
        <f aca="false">+FIND("!",T2409)</f>
        <v>40</v>
      </c>
      <c r="T2409" s="0" t="str">
        <f aca="false">+SUBSTITUTE(M2409,"_","!",R2409)</f>
        <v>FTL||Supplier_321||Plant_4||FTL_HU-DE_W!1000</v>
      </c>
    </row>
    <row r="2410" customFormat="false" ht="12.8" hidden="true" customHeight="false" outlineLevel="0" collapsed="false">
      <c r="A2410" s="0" t="s">
        <v>1241</v>
      </c>
      <c r="B2410" s="0" t="s">
        <v>2493</v>
      </c>
      <c r="C2410" s="0" t="s">
        <v>2667</v>
      </c>
      <c r="D2410" s="0" t="n">
        <v>2</v>
      </c>
      <c r="E2410" s="4" t="str">
        <f aca="false">+LEFT(RIGHT(M2410,P2410-N2410+1),O2410-N2410)</f>
        <v>HU</v>
      </c>
      <c r="F2410" s="4" t="str">
        <f aca="false">+RIGHT(LEFT(M2410,S2410-1),S2410-O2410-1)</f>
        <v>DE_W</v>
      </c>
      <c r="G2410" s="4" t="n">
        <f aca="false">+D2410*VLOOKUP(C2410,[1]commodities!A$1:H$1048576,2,0)</f>
        <v>1.2253333334</v>
      </c>
      <c r="H2410" s="4" t="n">
        <f aca="false">+$D2410*VLOOKUP(C2410,[1]commodities!A$1:H$1048576,3,0)</f>
        <v>0.0192</v>
      </c>
      <c r="I2410" s="4" t="n">
        <f aca="false">+G2410/K2410</f>
        <v>1.2253333334</v>
      </c>
      <c r="J2410" s="4" t="n">
        <f aca="false">+H2410/K2410</f>
        <v>0.0192</v>
      </c>
      <c r="K2410" s="4" t="n">
        <f aca="false">+ROUNDUP(MAX(G2410/12000,H2410/51,1),0)</f>
        <v>1</v>
      </c>
      <c r="L2410" s="4" t="n">
        <f aca="false">+RANDBETWEEN(1,5)</f>
        <v>4</v>
      </c>
      <c r="M2410" s="4" t="str">
        <f aca="false">+VLOOKUP(A2410&amp;B2410,[1]country_org_des!$A$1:$E$1048576,5,0)</f>
        <v>FTL||Supplier_321||Plant_4||FTL_HU-DE_W_1000</v>
      </c>
      <c r="N2410" s="4" t="n">
        <f aca="false">+FIND("FTL",M2410,2)+4</f>
        <v>33</v>
      </c>
      <c r="O2410" s="0" t="n">
        <f aca="false">+FIND("-",M2410)</f>
        <v>35</v>
      </c>
      <c r="P2410" s="0" t="n">
        <f aca="false">+LEN(M2410)</f>
        <v>44</v>
      </c>
      <c r="Q2410" s="0" t="str">
        <f aca="false">+RIGHT(M2410,P2410-O2410)</f>
        <v>DE_W_1000</v>
      </c>
      <c r="R2410" s="0" t="n">
        <f aca="false">+LEN(M2410)-LEN(SUBSTITUTE(M2410,"_",""))</f>
        <v>5</v>
      </c>
      <c r="S2410" s="0" t="n">
        <f aca="false">+FIND("!",T2410)</f>
        <v>40</v>
      </c>
      <c r="T2410" s="0" t="str">
        <f aca="false">+SUBSTITUTE(M2410,"_","!",R2410)</f>
        <v>FTL||Supplier_321||Plant_4||FTL_HU-DE_W!1000</v>
      </c>
    </row>
    <row r="2411" customFormat="false" ht="12.8" hidden="true" customHeight="false" outlineLevel="0" collapsed="false">
      <c r="A2411" s="0" t="s">
        <v>1241</v>
      </c>
      <c r="B2411" s="0" t="s">
        <v>2493</v>
      </c>
      <c r="C2411" s="0" t="s">
        <v>2668</v>
      </c>
      <c r="D2411" s="0" t="n">
        <v>2</v>
      </c>
      <c r="E2411" s="4" t="str">
        <f aca="false">+LEFT(RIGHT(M2411,P2411-N2411+1),O2411-N2411)</f>
        <v>HU</v>
      </c>
      <c r="F2411" s="4" t="str">
        <f aca="false">+RIGHT(LEFT(M2411,S2411-1),S2411-O2411-1)</f>
        <v>DE_W</v>
      </c>
      <c r="G2411" s="4" t="n">
        <f aca="false">+D2411*VLOOKUP(C2411,[1]commodities!A$1:H$1048576,2,0)</f>
        <v>1.2253333334</v>
      </c>
      <c r="H2411" s="4" t="n">
        <f aca="false">+$D2411*VLOOKUP(C2411,[1]commodities!A$1:H$1048576,3,0)</f>
        <v>0.0192</v>
      </c>
      <c r="I2411" s="4" t="n">
        <f aca="false">+G2411/K2411</f>
        <v>1.2253333334</v>
      </c>
      <c r="J2411" s="4" t="n">
        <f aca="false">+H2411/K2411</f>
        <v>0.0192</v>
      </c>
      <c r="K2411" s="4" t="n">
        <f aca="false">+ROUNDUP(MAX(G2411/12000,H2411/51,1),0)</f>
        <v>1</v>
      </c>
      <c r="L2411" s="4" t="n">
        <f aca="false">+RANDBETWEEN(1,5)</f>
        <v>2</v>
      </c>
      <c r="M2411" s="4" t="str">
        <f aca="false">+VLOOKUP(A2411&amp;B2411,[1]country_org_des!$A$1:$E$1048576,5,0)</f>
        <v>FTL||Supplier_321||Plant_4||FTL_HU-DE_W_1000</v>
      </c>
      <c r="N2411" s="4" t="n">
        <f aca="false">+FIND("FTL",M2411,2)+4</f>
        <v>33</v>
      </c>
      <c r="O2411" s="0" t="n">
        <f aca="false">+FIND("-",M2411)</f>
        <v>35</v>
      </c>
      <c r="P2411" s="0" t="n">
        <f aca="false">+LEN(M2411)</f>
        <v>44</v>
      </c>
      <c r="Q2411" s="0" t="str">
        <f aca="false">+RIGHT(M2411,P2411-O2411)</f>
        <v>DE_W_1000</v>
      </c>
      <c r="R2411" s="0" t="n">
        <f aca="false">+LEN(M2411)-LEN(SUBSTITUTE(M2411,"_",""))</f>
        <v>5</v>
      </c>
      <c r="S2411" s="0" t="n">
        <f aca="false">+FIND("!",T2411)</f>
        <v>40</v>
      </c>
      <c r="T2411" s="0" t="str">
        <f aca="false">+SUBSTITUTE(M2411,"_","!",R2411)</f>
        <v>FTL||Supplier_321||Plant_4||FTL_HU-DE_W!1000</v>
      </c>
    </row>
    <row r="2412" customFormat="false" ht="12.8" hidden="true" customHeight="false" outlineLevel="0" collapsed="false">
      <c r="A2412" s="0" t="s">
        <v>1241</v>
      </c>
      <c r="B2412" s="0" t="s">
        <v>2493</v>
      </c>
      <c r="C2412" s="0" t="s">
        <v>2669</v>
      </c>
      <c r="D2412" s="0" t="n">
        <v>3</v>
      </c>
      <c r="E2412" s="4" t="str">
        <f aca="false">+LEFT(RIGHT(M2412,P2412-N2412+1),O2412-N2412)</f>
        <v>HU</v>
      </c>
      <c r="F2412" s="4" t="str">
        <f aca="false">+RIGHT(LEFT(M2412,S2412-1),S2412-O2412-1)</f>
        <v>DE_W</v>
      </c>
      <c r="G2412" s="4" t="n">
        <f aca="false">+D2412*VLOOKUP(C2412,[1]commodities!A$1:H$1048576,2,0)</f>
        <v>4.41</v>
      </c>
      <c r="H2412" s="4" t="n">
        <f aca="false">+$D2412*VLOOKUP(C2412,[1]commodities!A$1:H$1048576,3,0)</f>
        <v>0.0432</v>
      </c>
      <c r="I2412" s="4" t="n">
        <f aca="false">+G2412/K2412</f>
        <v>4.41</v>
      </c>
      <c r="J2412" s="4" t="n">
        <f aca="false">+H2412/K2412</f>
        <v>0.0432</v>
      </c>
      <c r="K2412" s="4" t="n">
        <f aca="false">+ROUNDUP(MAX(G2412/12000,H2412/51,1),0)</f>
        <v>1</v>
      </c>
      <c r="L2412" s="4" t="n">
        <f aca="false">+RANDBETWEEN(1,5)</f>
        <v>5</v>
      </c>
      <c r="M2412" s="4" t="str">
        <f aca="false">+VLOOKUP(A2412&amp;B2412,[1]country_org_des!$A$1:$E$1048576,5,0)</f>
        <v>FTL||Supplier_321||Plant_4||FTL_HU-DE_W_1000</v>
      </c>
      <c r="N2412" s="4" t="n">
        <f aca="false">+FIND("FTL",M2412,2)+4</f>
        <v>33</v>
      </c>
      <c r="O2412" s="0" t="n">
        <f aca="false">+FIND("-",M2412)</f>
        <v>35</v>
      </c>
      <c r="P2412" s="0" t="n">
        <f aca="false">+LEN(M2412)</f>
        <v>44</v>
      </c>
      <c r="Q2412" s="0" t="str">
        <f aca="false">+RIGHT(M2412,P2412-O2412)</f>
        <v>DE_W_1000</v>
      </c>
      <c r="R2412" s="0" t="n">
        <f aca="false">+LEN(M2412)-LEN(SUBSTITUTE(M2412,"_",""))</f>
        <v>5</v>
      </c>
      <c r="S2412" s="0" t="n">
        <f aca="false">+FIND("!",T2412)</f>
        <v>40</v>
      </c>
      <c r="T2412" s="0" t="str">
        <f aca="false">+SUBSTITUTE(M2412,"_","!",R2412)</f>
        <v>FTL||Supplier_321||Plant_4||FTL_HU-DE_W!1000</v>
      </c>
    </row>
    <row r="2413" customFormat="false" ht="12.8" hidden="true" customHeight="false" outlineLevel="0" collapsed="false">
      <c r="A2413" s="0" t="s">
        <v>1241</v>
      </c>
      <c r="B2413" s="0" t="s">
        <v>2493</v>
      </c>
      <c r="C2413" s="0" t="s">
        <v>2670</v>
      </c>
      <c r="D2413" s="0" t="n">
        <v>2</v>
      </c>
      <c r="E2413" s="4" t="str">
        <f aca="false">+LEFT(RIGHT(M2413,P2413-N2413+1),O2413-N2413)</f>
        <v>HU</v>
      </c>
      <c r="F2413" s="4" t="str">
        <f aca="false">+RIGHT(LEFT(M2413,S2413-1),S2413-O2413-1)</f>
        <v>DE_W</v>
      </c>
      <c r="G2413" s="4" t="n">
        <f aca="false">+D2413*VLOOKUP(C2413,[1]commodities!A$1:H$1048576,2,0)</f>
        <v>0.9833333334</v>
      </c>
      <c r="H2413" s="4" t="n">
        <f aca="false">+$D2413*VLOOKUP(C2413,[1]commodities!A$1:H$1048576,3,0)</f>
        <v>0.012</v>
      </c>
      <c r="I2413" s="4" t="n">
        <f aca="false">+G2413/K2413</f>
        <v>0.9833333334</v>
      </c>
      <c r="J2413" s="4" t="n">
        <f aca="false">+H2413/K2413</f>
        <v>0.012</v>
      </c>
      <c r="K2413" s="4" t="n">
        <f aca="false">+ROUNDUP(MAX(G2413/12000,H2413/51,1),0)</f>
        <v>1</v>
      </c>
      <c r="L2413" s="4" t="n">
        <f aca="false">+RANDBETWEEN(1,5)</f>
        <v>3</v>
      </c>
      <c r="M2413" s="4" t="str">
        <f aca="false">+VLOOKUP(A2413&amp;B2413,[1]country_org_des!$A$1:$E$1048576,5,0)</f>
        <v>FTL||Supplier_321||Plant_4||FTL_HU-DE_W_1000</v>
      </c>
      <c r="N2413" s="4" t="n">
        <f aca="false">+FIND("FTL",M2413,2)+4</f>
        <v>33</v>
      </c>
      <c r="O2413" s="0" t="n">
        <f aca="false">+FIND("-",M2413)</f>
        <v>35</v>
      </c>
      <c r="P2413" s="0" t="n">
        <f aca="false">+LEN(M2413)</f>
        <v>44</v>
      </c>
      <c r="Q2413" s="0" t="str">
        <f aca="false">+RIGHT(M2413,P2413-O2413)</f>
        <v>DE_W_1000</v>
      </c>
      <c r="R2413" s="0" t="n">
        <f aca="false">+LEN(M2413)-LEN(SUBSTITUTE(M2413,"_",""))</f>
        <v>5</v>
      </c>
      <c r="S2413" s="0" t="n">
        <f aca="false">+FIND("!",T2413)</f>
        <v>40</v>
      </c>
      <c r="T2413" s="0" t="str">
        <f aca="false">+SUBSTITUTE(M2413,"_","!",R2413)</f>
        <v>FTL||Supplier_321||Plant_4||FTL_HU-DE_W!1000</v>
      </c>
    </row>
    <row r="2414" customFormat="false" ht="12.8" hidden="true" customHeight="false" outlineLevel="0" collapsed="false">
      <c r="A2414" s="0" t="s">
        <v>1241</v>
      </c>
      <c r="B2414" s="0" t="s">
        <v>2493</v>
      </c>
      <c r="C2414" s="0" t="s">
        <v>2671</v>
      </c>
      <c r="D2414" s="0" t="n">
        <v>10</v>
      </c>
      <c r="E2414" s="4" t="str">
        <f aca="false">+LEFT(RIGHT(M2414,P2414-N2414+1),O2414-N2414)</f>
        <v>HU</v>
      </c>
      <c r="F2414" s="4" t="str">
        <f aca="false">+RIGHT(LEFT(M2414,S2414-1),S2414-O2414-1)</f>
        <v>DE_W</v>
      </c>
      <c r="G2414" s="4" t="n">
        <f aca="false">+D2414*VLOOKUP(C2414,[1]commodities!A$1:H$1048576,2,0)</f>
        <v>9.653333333</v>
      </c>
      <c r="H2414" s="4" t="n">
        <f aca="false">+$D2414*VLOOKUP(C2414,[1]commodities!A$1:H$1048576,3,0)</f>
        <v>0.12</v>
      </c>
      <c r="I2414" s="4" t="n">
        <f aca="false">+G2414/K2414</f>
        <v>9.653333333</v>
      </c>
      <c r="J2414" s="4" t="n">
        <f aca="false">+H2414/K2414</f>
        <v>0.12</v>
      </c>
      <c r="K2414" s="4" t="n">
        <f aca="false">+ROUNDUP(MAX(G2414/12000,H2414/51,1),0)</f>
        <v>1</v>
      </c>
      <c r="L2414" s="4" t="n">
        <f aca="false">+RANDBETWEEN(1,5)</f>
        <v>5</v>
      </c>
      <c r="M2414" s="4" t="str">
        <f aca="false">+VLOOKUP(A2414&amp;B2414,[1]country_org_des!$A$1:$E$1048576,5,0)</f>
        <v>FTL||Supplier_321||Plant_4||FTL_HU-DE_W_1000</v>
      </c>
      <c r="N2414" s="4" t="n">
        <f aca="false">+FIND("FTL",M2414,2)+4</f>
        <v>33</v>
      </c>
      <c r="O2414" s="0" t="n">
        <f aca="false">+FIND("-",M2414)</f>
        <v>35</v>
      </c>
      <c r="P2414" s="0" t="n">
        <f aca="false">+LEN(M2414)</f>
        <v>44</v>
      </c>
      <c r="Q2414" s="0" t="str">
        <f aca="false">+RIGHT(M2414,P2414-O2414)</f>
        <v>DE_W_1000</v>
      </c>
      <c r="R2414" s="0" t="n">
        <f aca="false">+LEN(M2414)-LEN(SUBSTITUTE(M2414,"_",""))</f>
        <v>5</v>
      </c>
      <c r="S2414" s="0" t="n">
        <f aca="false">+FIND("!",T2414)</f>
        <v>40</v>
      </c>
      <c r="T2414" s="0" t="str">
        <f aca="false">+SUBSTITUTE(M2414,"_","!",R2414)</f>
        <v>FTL||Supplier_321||Plant_4||FTL_HU-DE_W!1000</v>
      </c>
    </row>
    <row r="2415" customFormat="false" ht="12.8" hidden="true" customHeight="false" outlineLevel="0" collapsed="false">
      <c r="A2415" s="0" t="s">
        <v>1241</v>
      </c>
      <c r="B2415" s="0" t="s">
        <v>2493</v>
      </c>
      <c r="C2415" s="0" t="s">
        <v>2672</v>
      </c>
      <c r="D2415" s="0" t="n">
        <v>3</v>
      </c>
      <c r="E2415" s="4" t="str">
        <f aca="false">+LEFT(RIGHT(M2415,P2415-N2415+1),O2415-N2415)</f>
        <v>HU</v>
      </c>
      <c r="F2415" s="4" t="str">
        <f aca="false">+RIGHT(LEFT(M2415,S2415-1),S2415-O2415-1)</f>
        <v>DE_W</v>
      </c>
      <c r="G2415" s="4" t="n">
        <f aca="false">+D2415*VLOOKUP(C2415,[1]commodities!A$1:H$1048576,2,0)</f>
        <v>4.755</v>
      </c>
      <c r="H2415" s="4" t="n">
        <f aca="false">+$D2415*VLOOKUP(C2415,[1]commodities!A$1:H$1048576,3,0)</f>
        <v>0.054</v>
      </c>
      <c r="I2415" s="4" t="n">
        <f aca="false">+G2415/K2415</f>
        <v>4.755</v>
      </c>
      <c r="J2415" s="4" t="n">
        <f aca="false">+H2415/K2415</f>
        <v>0.054</v>
      </c>
      <c r="K2415" s="4" t="n">
        <f aca="false">+ROUNDUP(MAX(G2415/12000,H2415/51,1),0)</f>
        <v>1</v>
      </c>
      <c r="L2415" s="4" t="n">
        <f aca="false">+RANDBETWEEN(1,5)</f>
        <v>1</v>
      </c>
      <c r="M2415" s="4" t="str">
        <f aca="false">+VLOOKUP(A2415&amp;B2415,[1]country_org_des!$A$1:$E$1048576,5,0)</f>
        <v>FTL||Supplier_321||Plant_4||FTL_HU-DE_W_1000</v>
      </c>
      <c r="N2415" s="4" t="n">
        <f aca="false">+FIND("FTL",M2415,2)+4</f>
        <v>33</v>
      </c>
      <c r="O2415" s="0" t="n">
        <f aca="false">+FIND("-",M2415)</f>
        <v>35</v>
      </c>
      <c r="P2415" s="0" t="n">
        <f aca="false">+LEN(M2415)</f>
        <v>44</v>
      </c>
      <c r="Q2415" s="0" t="str">
        <f aca="false">+RIGHT(M2415,P2415-O2415)</f>
        <v>DE_W_1000</v>
      </c>
      <c r="R2415" s="0" t="n">
        <f aca="false">+LEN(M2415)-LEN(SUBSTITUTE(M2415,"_",""))</f>
        <v>5</v>
      </c>
      <c r="S2415" s="0" t="n">
        <f aca="false">+FIND("!",T2415)</f>
        <v>40</v>
      </c>
      <c r="T2415" s="0" t="str">
        <f aca="false">+SUBSTITUTE(M2415,"_","!",R2415)</f>
        <v>FTL||Supplier_321||Plant_4||FTL_HU-DE_W!1000</v>
      </c>
    </row>
    <row r="2416" customFormat="false" ht="12.8" hidden="true" customHeight="false" outlineLevel="0" collapsed="false">
      <c r="A2416" s="0" t="s">
        <v>1241</v>
      </c>
      <c r="B2416" s="0" t="s">
        <v>2493</v>
      </c>
      <c r="C2416" s="0" t="s">
        <v>2673</v>
      </c>
      <c r="D2416" s="0" t="n">
        <v>20</v>
      </c>
      <c r="E2416" s="4" t="str">
        <f aca="false">+LEFT(RIGHT(M2416,P2416-N2416+1),O2416-N2416)</f>
        <v>HU</v>
      </c>
      <c r="F2416" s="4" t="str">
        <f aca="false">+RIGHT(LEFT(M2416,S2416-1),S2416-O2416-1)</f>
        <v>DE_W</v>
      </c>
      <c r="G2416" s="4" t="n">
        <f aca="false">+D2416*VLOOKUP(C2416,[1]commodities!A$1:H$1048576,2,0)</f>
        <v>10.233333334</v>
      </c>
      <c r="H2416" s="4" t="n">
        <f aca="false">+$D2416*VLOOKUP(C2416,[1]commodities!A$1:H$1048576,3,0)</f>
        <v>0.12</v>
      </c>
      <c r="I2416" s="4" t="n">
        <f aca="false">+G2416/K2416</f>
        <v>10.233333334</v>
      </c>
      <c r="J2416" s="4" t="n">
        <f aca="false">+H2416/K2416</f>
        <v>0.12</v>
      </c>
      <c r="K2416" s="4" t="n">
        <f aca="false">+ROUNDUP(MAX(G2416/12000,H2416/51,1),0)</f>
        <v>1</v>
      </c>
      <c r="L2416" s="4" t="n">
        <f aca="false">+RANDBETWEEN(1,5)</f>
        <v>4</v>
      </c>
      <c r="M2416" s="4" t="str">
        <f aca="false">+VLOOKUP(A2416&amp;B2416,[1]country_org_des!$A$1:$E$1048576,5,0)</f>
        <v>FTL||Supplier_321||Plant_4||FTL_HU-DE_W_1000</v>
      </c>
      <c r="N2416" s="4" t="n">
        <f aca="false">+FIND("FTL",M2416,2)+4</f>
        <v>33</v>
      </c>
      <c r="O2416" s="0" t="n">
        <f aca="false">+FIND("-",M2416)</f>
        <v>35</v>
      </c>
      <c r="P2416" s="0" t="n">
        <f aca="false">+LEN(M2416)</f>
        <v>44</v>
      </c>
      <c r="Q2416" s="0" t="str">
        <f aca="false">+RIGHT(M2416,P2416-O2416)</f>
        <v>DE_W_1000</v>
      </c>
      <c r="R2416" s="0" t="n">
        <f aca="false">+LEN(M2416)-LEN(SUBSTITUTE(M2416,"_",""))</f>
        <v>5</v>
      </c>
      <c r="S2416" s="0" t="n">
        <f aca="false">+FIND("!",T2416)</f>
        <v>40</v>
      </c>
      <c r="T2416" s="0" t="str">
        <f aca="false">+SUBSTITUTE(M2416,"_","!",R2416)</f>
        <v>FTL||Supplier_321||Plant_4||FTL_HU-DE_W!1000</v>
      </c>
    </row>
    <row r="2417" customFormat="false" ht="12.8" hidden="true" customHeight="false" outlineLevel="0" collapsed="false">
      <c r="A2417" s="0" t="s">
        <v>1241</v>
      </c>
      <c r="B2417" s="0" t="s">
        <v>2493</v>
      </c>
      <c r="C2417" s="0" t="s">
        <v>2674</v>
      </c>
      <c r="D2417" s="0" t="n">
        <v>6</v>
      </c>
      <c r="E2417" s="4" t="str">
        <f aca="false">+LEFT(RIGHT(M2417,P2417-N2417+1),O2417-N2417)</f>
        <v>HU</v>
      </c>
      <c r="F2417" s="4" t="str">
        <f aca="false">+RIGHT(LEFT(M2417,S2417-1),S2417-O2417-1)</f>
        <v>DE_W</v>
      </c>
      <c r="G2417" s="4" t="n">
        <f aca="false">+D2417*VLOOKUP(C2417,[1]commodities!A$1:H$1048576,2,0)</f>
        <v>2.9500000002</v>
      </c>
      <c r="H2417" s="4" t="n">
        <f aca="false">+$D2417*VLOOKUP(C2417,[1]commodities!A$1:H$1048576,3,0)</f>
        <v>0.036</v>
      </c>
      <c r="I2417" s="4" t="n">
        <f aca="false">+G2417/K2417</f>
        <v>2.9500000002</v>
      </c>
      <c r="J2417" s="4" t="n">
        <f aca="false">+H2417/K2417</f>
        <v>0.036</v>
      </c>
      <c r="K2417" s="4" t="n">
        <f aca="false">+ROUNDUP(MAX(G2417/12000,H2417/51,1),0)</f>
        <v>1</v>
      </c>
      <c r="L2417" s="4" t="n">
        <f aca="false">+RANDBETWEEN(1,5)</f>
        <v>5</v>
      </c>
      <c r="M2417" s="4" t="str">
        <f aca="false">+VLOOKUP(A2417&amp;B2417,[1]country_org_des!$A$1:$E$1048576,5,0)</f>
        <v>FTL||Supplier_321||Plant_4||FTL_HU-DE_W_1000</v>
      </c>
      <c r="N2417" s="4" t="n">
        <f aca="false">+FIND("FTL",M2417,2)+4</f>
        <v>33</v>
      </c>
      <c r="O2417" s="0" t="n">
        <f aca="false">+FIND("-",M2417)</f>
        <v>35</v>
      </c>
      <c r="P2417" s="0" t="n">
        <f aca="false">+LEN(M2417)</f>
        <v>44</v>
      </c>
      <c r="Q2417" s="0" t="str">
        <f aca="false">+RIGHT(M2417,P2417-O2417)</f>
        <v>DE_W_1000</v>
      </c>
      <c r="R2417" s="0" t="n">
        <f aca="false">+LEN(M2417)-LEN(SUBSTITUTE(M2417,"_",""))</f>
        <v>5</v>
      </c>
      <c r="S2417" s="0" t="n">
        <f aca="false">+FIND("!",T2417)</f>
        <v>40</v>
      </c>
      <c r="T2417" s="0" t="str">
        <f aca="false">+SUBSTITUTE(M2417,"_","!",R2417)</f>
        <v>FTL||Supplier_321||Plant_4||FTL_HU-DE_W!1000</v>
      </c>
    </row>
    <row r="2418" customFormat="false" ht="12.8" hidden="true" customHeight="false" outlineLevel="0" collapsed="false">
      <c r="A2418" s="0" t="s">
        <v>1241</v>
      </c>
      <c r="B2418" s="0" t="s">
        <v>2493</v>
      </c>
      <c r="C2418" s="0" t="s">
        <v>2675</v>
      </c>
      <c r="D2418" s="0" t="n">
        <v>50</v>
      </c>
      <c r="E2418" s="4" t="str">
        <f aca="false">+LEFT(RIGHT(M2418,P2418-N2418+1),O2418-N2418)</f>
        <v>HU</v>
      </c>
      <c r="F2418" s="4" t="str">
        <f aca="false">+RIGHT(LEFT(M2418,S2418-1),S2418-O2418-1)</f>
        <v>DE_W</v>
      </c>
      <c r="G2418" s="4" t="n">
        <f aca="false">+D2418*VLOOKUP(C2418,[1]commodities!A$1:H$1048576,2,0)</f>
        <v>52.1</v>
      </c>
      <c r="H2418" s="4" t="n">
        <f aca="false">+$D2418*VLOOKUP(C2418,[1]commodities!A$1:H$1048576,3,0)</f>
        <v>0.72</v>
      </c>
      <c r="I2418" s="4" t="n">
        <f aca="false">+G2418/K2418</f>
        <v>52.1</v>
      </c>
      <c r="J2418" s="4" t="n">
        <f aca="false">+H2418/K2418</f>
        <v>0.72</v>
      </c>
      <c r="K2418" s="4" t="n">
        <f aca="false">+ROUNDUP(MAX(G2418/12000,H2418/51,1),0)</f>
        <v>1</v>
      </c>
      <c r="L2418" s="4" t="n">
        <f aca="false">+RANDBETWEEN(1,5)</f>
        <v>4</v>
      </c>
      <c r="M2418" s="4" t="str">
        <f aca="false">+VLOOKUP(A2418&amp;B2418,[1]country_org_des!$A$1:$E$1048576,5,0)</f>
        <v>FTL||Supplier_321||Plant_4||FTL_HU-DE_W_1000</v>
      </c>
      <c r="N2418" s="4" t="n">
        <f aca="false">+FIND("FTL",M2418,2)+4</f>
        <v>33</v>
      </c>
      <c r="O2418" s="0" t="n">
        <f aca="false">+FIND("-",M2418)</f>
        <v>35</v>
      </c>
      <c r="P2418" s="0" t="n">
        <f aca="false">+LEN(M2418)</f>
        <v>44</v>
      </c>
      <c r="Q2418" s="0" t="str">
        <f aca="false">+RIGHT(M2418,P2418-O2418)</f>
        <v>DE_W_1000</v>
      </c>
      <c r="R2418" s="0" t="n">
        <f aca="false">+LEN(M2418)-LEN(SUBSTITUTE(M2418,"_",""))</f>
        <v>5</v>
      </c>
      <c r="S2418" s="0" t="n">
        <f aca="false">+FIND("!",T2418)</f>
        <v>40</v>
      </c>
      <c r="T2418" s="0" t="str">
        <f aca="false">+SUBSTITUTE(M2418,"_","!",R2418)</f>
        <v>FTL||Supplier_321||Plant_4||FTL_HU-DE_W!1000</v>
      </c>
    </row>
    <row r="2419" customFormat="false" ht="12.8" hidden="true" customHeight="false" outlineLevel="0" collapsed="false">
      <c r="A2419" s="0" t="s">
        <v>1241</v>
      </c>
      <c r="B2419" s="0" t="s">
        <v>2493</v>
      </c>
      <c r="C2419" s="0" t="s">
        <v>2676</v>
      </c>
      <c r="D2419" s="0" t="n">
        <v>5</v>
      </c>
      <c r="E2419" s="4" t="str">
        <f aca="false">+LEFT(RIGHT(M2419,P2419-N2419+1),O2419-N2419)</f>
        <v>HU</v>
      </c>
      <c r="F2419" s="4" t="str">
        <f aca="false">+RIGHT(LEFT(M2419,S2419-1),S2419-O2419-1)</f>
        <v>DE_W</v>
      </c>
      <c r="G2419" s="4" t="n">
        <f aca="false">+D2419*VLOOKUP(C2419,[1]commodities!A$1:H$1048576,2,0)</f>
        <v>5.21</v>
      </c>
      <c r="H2419" s="4" t="n">
        <f aca="false">+$D2419*VLOOKUP(C2419,[1]commodities!A$1:H$1048576,3,0)</f>
        <v>0.072</v>
      </c>
      <c r="I2419" s="4" t="n">
        <f aca="false">+G2419/K2419</f>
        <v>5.21</v>
      </c>
      <c r="J2419" s="4" t="n">
        <f aca="false">+H2419/K2419</f>
        <v>0.072</v>
      </c>
      <c r="K2419" s="4" t="n">
        <f aca="false">+ROUNDUP(MAX(G2419/12000,H2419/51,1),0)</f>
        <v>1</v>
      </c>
      <c r="L2419" s="4" t="n">
        <f aca="false">+RANDBETWEEN(1,5)</f>
        <v>1</v>
      </c>
      <c r="M2419" s="4" t="str">
        <f aca="false">+VLOOKUP(A2419&amp;B2419,[1]country_org_des!$A$1:$E$1048576,5,0)</f>
        <v>FTL||Supplier_321||Plant_4||FTL_HU-DE_W_1000</v>
      </c>
      <c r="N2419" s="4" t="n">
        <f aca="false">+FIND("FTL",M2419,2)+4</f>
        <v>33</v>
      </c>
      <c r="O2419" s="0" t="n">
        <f aca="false">+FIND("-",M2419)</f>
        <v>35</v>
      </c>
      <c r="P2419" s="0" t="n">
        <f aca="false">+LEN(M2419)</f>
        <v>44</v>
      </c>
      <c r="Q2419" s="0" t="str">
        <f aca="false">+RIGHT(M2419,P2419-O2419)</f>
        <v>DE_W_1000</v>
      </c>
      <c r="R2419" s="0" t="n">
        <f aca="false">+LEN(M2419)-LEN(SUBSTITUTE(M2419,"_",""))</f>
        <v>5</v>
      </c>
      <c r="S2419" s="0" t="n">
        <f aca="false">+FIND("!",T2419)</f>
        <v>40</v>
      </c>
      <c r="T2419" s="0" t="str">
        <f aca="false">+SUBSTITUTE(M2419,"_","!",R2419)</f>
        <v>FTL||Supplier_321||Plant_4||FTL_HU-DE_W!1000</v>
      </c>
    </row>
    <row r="2420" customFormat="false" ht="12.8" hidden="true" customHeight="false" outlineLevel="0" collapsed="false">
      <c r="A2420" s="0" t="s">
        <v>1241</v>
      </c>
      <c r="B2420" s="0" t="s">
        <v>2493</v>
      </c>
      <c r="C2420" s="0" t="s">
        <v>2677</v>
      </c>
      <c r="D2420" s="0" t="n">
        <v>4</v>
      </c>
      <c r="E2420" s="4" t="str">
        <f aca="false">+LEFT(RIGHT(M2420,P2420-N2420+1),O2420-N2420)</f>
        <v>HU</v>
      </c>
      <c r="F2420" s="4" t="str">
        <f aca="false">+RIGHT(LEFT(M2420,S2420-1),S2420-O2420-1)</f>
        <v>DE_W</v>
      </c>
      <c r="G2420" s="4" t="n">
        <f aca="false">+D2420*VLOOKUP(C2420,[1]commodities!A$1:H$1048576,2,0)</f>
        <v>4.168</v>
      </c>
      <c r="H2420" s="4" t="n">
        <f aca="false">+$D2420*VLOOKUP(C2420,[1]commodities!A$1:H$1048576,3,0)</f>
        <v>0.0576</v>
      </c>
      <c r="I2420" s="4" t="n">
        <f aca="false">+G2420/K2420</f>
        <v>4.168</v>
      </c>
      <c r="J2420" s="4" t="n">
        <f aca="false">+H2420/K2420</f>
        <v>0.0576</v>
      </c>
      <c r="K2420" s="4" t="n">
        <f aca="false">+ROUNDUP(MAX(G2420/12000,H2420/51,1),0)</f>
        <v>1</v>
      </c>
      <c r="L2420" s="4" t="n">
        <f aca="false">+RANDBETWEEN(1,5)</f>
        <v>2</v>
      </c>
      <c r="M2420" s="4" t="str">
        <f aca="false">+VLOOKUP(A2420&amp;B2420,[1]country_org_des!$A$1:$E$1048576,5,0)</f>
        <v>FTL||Supplier_321||Plant_4||FTL_HU-DE_W_1000</v>
      </c>
      <c r="N2420" s="4" t="n">
        <f aca="false">+FIND("FTL",M2420,2)+4</f>
        <v>33</v>
      </c>
      <c r="O2420" s="0" t="n">
        <f aca="false">+FIND("-",M2420)</f>
        <v>35</v>
      </c>
      <c r="P2420" s="0" t="n">
        <f aca="false">+LEN(M2420)</f>
        <v>44</v>
      </c>
      <c r="Q2420" s="0" t="str">
        <f aca="false">+RIGHT(M2420,P2420-O2420)</f>
        <v>DE_W_1000</v>
      </c>
      <c r="R2420" s="0" t="n">
        <f aca="false">+LEN(M2420)-LEN(SUBSTITUTE(M2420,"_",""))</f>
        <v>5</v>
      </c>
      <c r="S2420" s="0" t="n">
        <f aca="false">+FIND("!",T2420)</f>
        <v>40</v>
      </c>
      <c r="T2420" s="0" t="str">
        <f aca="false">+SUBSTITUTE(M2420,"_","!",R2420)</f>
        <v>FTL||Supplier_321||Plant_4||FTL_HU-DE_W!1000</v>
      </c>
    </row>
    <row r="2421" customFormat="false" ht="12.8" hidden="true" customHeight="false" outlineLevel="0" collapsed="false">
      <c r="A2421" s="0" t="s">
        <v>1241</v>
      </c>
      <c r="B2421" s="0" t="s">
        <v>2493</v>
      </c>
      <c r="C2421" s="0" t="s">
        <v>2678</v>
      </c>
      <c r="D2421" s="0" t="n">
        <v>3</v>
      </c>
      <c r="E2421" s="4" t="str">
        <f aca="false">+LEFT(RIGHT(M2421,P2421-N2421+1),O2421-N2421)</f>
        <v>HU</v>
      </c>
      <c r="F2421" s="4" t="str">
        <f aca="false">+RIGHT(LEFT(M2421,S2421-1),S2421-O2421-1)</f>
        <v>DE_W</v>
      </c>
      <c r="G2421" s="4" t="n">
        <f aca="false">+D2421*VLOOKUP(C2421,[1]commodities!A$1:H$1048576,2,0)</f>
        <v>3.126</v>
      </c>
      <c r="H2421" s="4" t="n">
        <f aca="false">+$D2421*VLOOKUP(C2421,[1]commodities!A$1:H$1048576,3,0)</f>
        <v>0.0432</v>
      </c>
      <c r="I2421" s="4" t="n">
        <f aca="false">+G2421/K2421</f>
        <v>3.126</v>
      </c>
      <c r="J2421" s="4" t="n">
        <f aca="false">+H2421/K2421</f>
        <v>0.0432</v>
      </c>
      <c r="K2421" s="4" t="n">
        <f aca="false">+ROUNDUP(MAX(G2421/12000,H2421/51,1),0)</f>
        <v>1</v>
      </c>
      <c r="L2421" s="4" t="n">
        <f aca="false">+RANDBETWEEN(1,5)</f>
        <v>2</v>
      </c>
      <c r="M2421" s="4" t="str">
        <f aca="false">+VLOOKUP(A2421&amp;B2421,[1]country_org_des!$A$1:$E$1048576,5,0)</f>
        <v>FTL||Supplier_321||Plant_4||FTL_HU-DE_W_1000</v>
      </c>
      <c r="N2421" s="4" t="n">
        <f aca="false">+FIND("FTL",M2421,2)+4</f>
        <v>33</v>
      </c>
      <c r="O2421" s="0" t="n">
        <f aca="false">+FIND("-",M2421)</f>
        <v>35</v>
      </c>
      <c r="P2421" s="0" t="n">
        <f aca="false">+LEN(M2421)</f>
        <v>44</v>
      </c>
      <c r="Q2421" s="0" t="str">
        <f aca="false">+RIGHT(M2421,P2421-O2421)</f>
        <v>DE_W_1000</v>
      </c>
      <c r="R2421" s="0" t="n">
        <f aca="false">+LEN(M2421)-LEN(SUBSTITUTE(M2421,"_",""))</f>
        <v>5</v>
      </c>
      <c r="S2421" s="0" t="n">
        <f aca="false">+FIND("!",T2421)</f>
        <v>40</v>
      </c>
      <c r="T2421" s="0" t="str">
        <f aca="false">+SUBSTITUTE(M2421,"_","!",R2421)</f>
        <v>FTL||Supplier_321||Plant_4||FTL_HU-DE_W!1000</v>
      </c>
    </row>
    <row r="2422" customFormat="false" ht="12.8" hidden="true" customHeight="false" outlineLevel="0" collapsed="false">
      <c r="A2422" s="0" t="s">
        <v>1241</v>
      </c>
      <c r="B2422" s="0" t="s">
        <v>2493</v>
      </c>
      <c r="C2422" s="0" t="s">
        <v>2679</v>
      </c>
      <c r="D2422" s="0" t="n">
        <v>14</v>
      </c>
      <c r="E2422" s="4" t="str">
        <f aca="false">+LEFT(RIGHT(M2422,P2422-N2422+1),O2422-N2422)</f>
        <v>HU</v>
      </c>
      <c r="F2422" s="4" t="str">
        <f aca="false">+RIGHT(LEFT(M2422,S2422-1),S2422-O2422-1)</f>
        <v>DE_W</v>
      </c>
      <c r="G2422" s="4" t="n">
        <f aca="false">+D2422*VLOOKUP(C2422,[1]commodities!A$1:H$1048576,2,0)</f>
        <v>6.6593333338</v>
      </c>
      <c r="H2422" s="4" t="n">
        <f aca="false">+$D2422*VLOOKUP(C2422,[1]commodities!A$1:H$1048576,3,0)</f>
        <v>0.084</v>
      </c>
      <c r="I2422" s="4" t="n">
        <f aca="false">+G2422/K2422</f>
        <v>6.6593333338</v>
      </c>
      <c r="J2422" s="4" t="n">
        <f aca="false">+H2422/K2422</f>
        <v>0.084</v>
      </c>
      <c r="K2422" s="4" t="n">
        <f aca="false">+ROUNDUP(MAX(G2422/12000,H2422/51,1),0)</f>
        <v>1</v>
      </c>
      <c r="L2422" s="4" t="n">
        <f aca="false">+RANDBETWEEN(1,5)</f>
        <v>4</v>
      </c>
      <c r="M2422" s="4" t="str">
        <f aca="false">+VLOOKUP(A2422&amp;B2422,[1]country_org_des!$A$1:$E$1048576,5,0)</f>
        <v>FTL||Supplier_321||Plant_4||FTL_HU-DE_W_1000</v>
      </c>
      <c r="N2422" s="4" t="n">
        <f aca="false">+FIND("FTL",M2422,2)+4</f>
        <v>33</v>
      </c>
      <c r="O2422" s="0" t="n">
        <f aca="false">+FIND("-",M2422)</f>
        <v>35</v>
      </c>
      <c r="P2422" s="0" t="n">
        <f aca="false">+LEN(M2422)</f>
        <v>44</v>
      </c>
      <c r="Q2422" s="0" t="str">
        <f aca="false">+RIGHT(M2422,P2422-O2422)</f>
        <v>DE_W_1000</v>
      </c>
      <c r="R2422" s="0" t="n">
        <f aca="false">+LEN(M2422)-LEN(SUBSTITUTE(M2422,"_",""))</f>
        <v>5</v>
      </c>
      <c r="S2422" s="0" t="n">
        <f aca="false">+FIND("!",T2422)</f>
        <v>40</v>
      </c>
      <c r="T2422" s="0" t="str">
        <f aca="false">+SUBSTITUTE(M2422,"_","!",R2422)</f>
        <v>FTL||Supplier_321||Plant_4||FTL_HU-DE_W!1000</v>
      </c>
    </row>
    <row r="2423" customFormat="false" ht="12.8" hidden="true" customHeight="false" outlineLevel="0" collapsed="false">
      <c r="A2423" s="0" t="s">
        <v>1241</v>
      </c>
      <c r="B2423" s="0" t="s">
        <v>2493</v>
      </c>
      <c r="C2423" s="0" t="s">
        <v>2680</v>
      </c>
      <c r="D2423" s="0" t="n">
        <v>4</v>
      </c>
      <c r="E2423" s="4" t="str">
        <f aca="false">+LEFT(RIGHT(M2423,P2423-N2423+1),O2423-N2423)</f>
        <v>HU</v>
      </c>
      <c r="F2423" s="4" t="str">
        <f aca="false">+RIGHT(LEFT(M2423,S2423-1),S2423-O2423-1)</f>
        <v>DE_W</v>
      </c>
      <c r="G2423" s="4" t="n">
        <f aca="false">+D2423*VLOOKUP(C2423,[1]commodities!A$1:H$1048576,2,0)</f>
        <v>1.9026666668</v>
      </c>
      <c r="H2423" s="4" t="n">
        <f aca="false">+$D2423*VLOOKUP(C2423,[1]commodities!A$1:H$1048576,3,0)</f>
        <v>0.024</v>
      </c>
      <c r="I2423" s="4" t="n">
        <f aca="false">+G2423/K2423</f>
        <v>1.9026666668</v>
      </c>
      <c r="J2423" s="4" t="n">
        <f aca="false">+H2423/K2423</f>
        <v>0.024</v>
      </c>
      <c r="K2423" s="4" t="n">
        <f aca="false">+ROUNDUP(MAX(G2423/12000,H2423/51,1),0)</f>
        <v>1</v>
      </c>
      <c r="L2423" s="4" t="n">
        <f aca="false">+RANDBETWEEN(1,5)</f>
        <v>3</v>
      </c>
      <c r="M2423" s="4" t="str">
        <f aca="false">+VLOOKUP(A2423&amp;B2423,[1]country_org_des!$A$1:$E$1048576,5,0)</f>
        <v>FTL||Supplier_321||Plant_4||FTL_HU-DE_W_1000</v>
      </c>
      <c r="N2423" s="4" t="n">
        <f aca="false">+FIND("FTL",M2423,2)+4</f>
        <v>33</v>
      </c>
      <c r="O2423" s="0" t="n">
        <f aca="false">+FIND("-",M2423)</f>
        <v>35</v>
      </c>
      <c r="P2423" s="0" t="n">
        <f aca="false">+LEN(M2423)</f>
        <v>44</v>
      </c>
      <c r="Q2423" s="0" t="str">
        <f aca="false">+RIGHT(M2423,P2423-O2423)</f>
        <v>DE_W_1000</v>
      </c>
      <c r="R2423" s="0" t="n">
        <f aca="false">+LEN(M2423)-LEN(SUBSTITUTE(M2423,"_",""))</f>
        <v>5</v>
      </c>
      <c r="S2423" s="0" t="n">
        <f aca="false">+FIND("!",T2423)</f>
        <v>40</v>
      </c>
      <c r="T2423" s="0" t="str">
        <f aca="false">+SUBSTITUTE(M2423,"_","!",R2423)</f>
        <v>FTL||Supplier_321||Plant_4||FTL_HU-DE_W!1000</v>
      </c>
    </row>
    <row r="2424" customFormat="false" ht="12.8" hidden="true" customHeight="false" outlineLevel="0" collapsed="false">
      <c r="A2424" s="0" t="s">
        <v>1241</v>
      </c>
      <c r="B2424" s="0" t="s">
        <v>2493</v>
      </c>
      <c r="C2424" s="0" t="s">
        <v>2681</v>
      </c>
      <c r="D2424" s="0" t="n">
        <v>9</v>
      </c>
      <c r="E2424" s="4" t="str">
        <f aca="false">+LEFT(RIGHT(M2424,P2424-N2424+1),O2424-N2424)</f>
        <v>HU</v>
      </c>
      <c r="F2424" s="4" t="str">
        <f aca="false">+RIGHT(LEFT(M2424,S2424-1),S2424-O2424-1)</f>
        <v>DE_W</v>
      </c>
      <c r="G2424" s="4" t="n">
        <f aca="false">+D2424*VLOOKUP(C2424,[1]commodities!A$1:H$1048576,2,0)</f>
        <v>11.9172857139</v>
      </c>
      <c r="H2424" s="4" t="n">
        <f aca="false">+$D2424*VLOOKUP(C2424,[1]commodities!A$1:H$1048576,3,0)</f>
        <v>0.1851428574</v>
      </c>
      <c r="I2424" s="4" t="n">
        <f aca="false">+G2424/K2424</f>
        <v>11.9172857139</v>
      </c>
      <c r="J2424" s="4" t="n">
        <f aca="false">+H2424/K2424</f>
        <v>0.1851428574</v>
      </c>
      <c r="K2424" s="4" t="n">
        <f aca="false">+ROUNDUP(MAX(G2424/12000,H2424/51,1),0)</f>
        <v>1</v>
      </c>
      <c r="L2424" s="4" t="n">
        <f aca="false">+RANDBETWEEN(1,5)</f>
        <v>3</v>
      </c>
      <c r="M2424" s="4" t="str">
        <f aca="false">+VLOOKUP(A2424&amp;B2424,[1]country_org_des!$A$1:$E$1048576,5,0)</f>
        <v>FTL||Supplier_321||Plant_4||FTL_HU-DE_W_1000</v>
      </c>
      <c r="N2424" s="4" t="n">
        <f aca="false">+FIND("FTL",M2424,2)+4</f>
        <v>33</v>
      </c>
      <c r="O2424" s="0" t="n">
        <f aca="false">+FIND("-",M2424)</f>
        <v>35</v>
      </c>
      <c r="P2424" s="0" t="n">
        <f aca="false">+LEN(M2424)</f>
        <v>44</v>
      </c>
      <c r="Q2424" s="0" t="str">
        <f aca="false">+RIGHT(M2424,P2424-O2424)</f>
        <v>DE_W_1000</v>
      </c>
      <c r="R2424" s="0" t="n">
        <f aca="false">+LEN(M2424)-LEN(SUBSTITUTE(M2424,"_",""))</f>
        <v>5</v>
      </c>
      <c r="S2424" s="0" t="n">
        <f aca="false">+FIND("!",T2424)</f>
        <v>40</v>
      </c>
      <c r="T2424" s="0" t="str">
        <f aca="false">+SUBSTITUTE(M2424,"_","!",R2424)</f>
        <v>FTL||Supplier_321||Plant_4||FTL_HU-DE_W!1000</v>
      </c>
    </row>
    <row r="2425" customFormat="false" ht="12.8" hidden="true" customHeight="false" outlineLevel="0" collapsed="false">
      <c r="A2425" s="0" t="s">
        <v>1241</v>
      </c>
      <c r="B2425" s="0" t="s">
        <v>2493</v>
      </c>
      <c r="C2425" s="0" t="s">
        <v>2682</v>
      </c>
      <c r="D2425" s="0" t="n">
        <v>36</v>
      </c>
      <c r="E2425" s="4" t="str">
        <f aca="false">+LEFT(RIGHT(M2425,P2425-N2425+1),O2425-N2425)</f>
        <v>HU</v>
      </c>
      <c r="F2425" s="4" t="str">
        <f aca="false">+RIGHT(LEFT(M2425,S2425-1),S2425-O2425-1)</f>
        <v>DE_W</v>
      </c>
      <c r="G2425" s="4" t="n">
        <f aca="false">+D2425*VLOOKUP(C2425,[1]commodities!A$1:H$1048576,2,0)</f>
        <v>47.6691428556</v>
      </c>
      <c r="H2425" s="4" t="n">
        <f aca="false">+$D2425*VLOOKUP(C2425,[1]commodities!A$1:H$1048576,3,0)</f>
        <v>0.7405714296</v>
      </c>
      <c r="I2425" s="4" t="n">
        <f aca="false">+G2425/K2425</f>
        <v>47.6691428556</v>
      </c>
      <c r="J2425" s="4" t="n">
        <f aca="false">+H2425/K2425</f>
        <v>0.7405714296</v>
      </c>
      <c r="K2425" s="4" t="n">
        <f aca="false">+ROUNDUP(MAX(G2425/12000,H2425/51,1),0)</f>
        <v>1</v>
      </c>
      <c r="L2425" s="4" t="n">
        <f aca="false">+RANDBETWEEN(1,5)</f>
        <v>1</v>
      </c>
      <c r="M2425" s="4" t="str">
        <f aca="false">+VLOOKUP(A2425&amp;B2425,[1]country_org_des!$A$1:$E$1048576,5,0)</f>
        <v>FTL||Supplier_321||Plant_4||FTL_HU-DE_W_1000</v>
      </c>
      <c r="N2425" s="4" t="n">
        <f aca="false">+FIND("FTL",M2425,2)+4</f>
        <v>33</v>
      </c>
      <c r="O2425" s="0" t="n">
        <f aca="false">+FIND("-",M2425)</f>
        <v>35</v>
      </c>
      <c r="P2425" s="0" t="n">
        <f aca="false">+LEN(M2425)</f>
        <v>44</v>
      </c>
      <c r="Q2425" s="0" t="str">
        <f aca="false">+RIGHT(M2425,P2425-O2425)</f>
        <v>DE_W_1000</v>
      </c>
      <c r="R2425" s="0" t="n">
        <f aca="false">+LEN(M2425)-LEN(SUBSTITUTE(M2425,"_",""))</f>
        <v>5</v>
      </c>
      <c r="S2425" s="0" t="n">
        <f aca="false">+FIND("!",T2425)</f>
        <v>40</v>
      </c>
      <c r="T2425" s="0" t="str">
        <f aca="false">+SUBSTITUTE(M2425,"_","!",R2425)</f>
        <v>FTL||Supplier_321||Plant_4||FTL_HU-DE_W!1000</v>
      </c>
    </row>
    <row r="2426" customFormat="false" ht="12.8" hidden="true" customHeight="false" outlineLevel="0" collapsed="false">
      <c r="A2426" s="0" t="s">
        <v>1241</v>
      </c>
      <c r="B2426" s="0" t="s">
        <v>2493</v>
      </c>
      <c r="C2426" s="0" t="s">
        <v>2683</v>
      </c>
      <c r="D2426" s="0" t="n">
        <v>2</v>
      </c>
      <c r="E2426" s="4" t="str">
        <f aca="false">+LEFT(RIGHT(M2426,P2426-N2426+1),O2426-N2426)</f>
        <v>HU</v>
      </c>
      <c r="F2426" s="4" t="str">
        <f aca="false">+RIGHT(LEFT(M2426,S2426-1),S2426-O2426-1)</f>
        <v>DE_W</v>
      </c>
      <c r="G2426" s="4" t="n">
        <f aca="false">+D2426*VLOOKUP(C2426,[1]commodities!A$1:H$1048576,2,0)</f>
        <v>2.6482857142</v>
      </c>
      <c r="H2426" s="4" t="n">
        <f aca="false">+$D2426*VLOOKUP(C2426,[1]commodities!A$1:H$1048576,3,0)</f>
        <v>0.0411428572</v>
      </c>
      <c r="I2426" s="4" t="n">
        <f aca="false">+G2426/K2426</f>
        <v>2.6482857142</v>
      </c>
      <c r="J2426" s="4" t="n">
        <f aca="false">+H2426/K2426</f>
        <v>0.0411428572</v>
      </c>
      <c r="K2426" s="4" t="n">
        <f aca="false">+ROUNDUP(MAX(G2426/12000,H2426/51,1),0)</f>
        <v>1</v>
      </c>
      <c r="L2426" s="4" t="n">
        <f aca="false">+RANDBETWEEN(1,5)</f>
        <v>5</v>
      </c>
      <c r="M2426" s="4" t="str">
        <f aca="false">+VLOOKUP(A2426&amp;B2426,[1]country_org_des!$A$1:$E$1048576,5,0)</f>
        <v>FTL||Supplier_321||Plant_4||FTL_HU-DE_W_1000</v>
      </c>
      <c r="N2426" s="4" t="n">
        <f aca="false">+FIND("FTL",M2426,2)+4</f>
        <v>33</v>
      </c>
      <c r="O2426" s="0" t="n">
        <f aca="false">+FIND("-",M2426)</f>
        <v>35</v>
      </c>
      <c r="P2426" s="0" t="n">
        <f aca="false">+LEN(M2426)</f>
        <v>44</v>
      </c>
      <c r="Q2426" s="0" t="str">
        <f aca="false">+RIGHT(M2426,P2426-O2426)</f>
        <v>DE_W_1000</v>
      </c>
      <c r="R2426" s="0" t="n">
        <f aca="false">+LEN(M2426)-LEN(SUBSTITUTE(M2426,"_",""))</f>
        <v>5</v>
      </c>
      <c r="S2426" s="0" t="n">
        <f aca="false">+FIND("!",T2426)</f>
        <v>40</v>
      </c>
      <c r="T2426" s="0" t="str">
        <f aca="false">+SUBSTITUTE(M2426,"_","!",R2426)</f>
        <v>FTL||Supplier_321||Plant_4||FTL_HU-DE_W!1000</v>
      </c>
    </row>
    <row r="2427" customFormat="false" ht="12.8" hidden="true" customHeight="false" outlineLevel="0" collapsed="false">
      <c r="A2427" s="0" t="s">
        <v>1241</v>
      </c>
      <c r="B2427" s="0" t="s">
        <v>2493</v>
      </c>
      <c r="C2427" s="0" t="s">
        <v>2684</v>
      </c>
      <c r="D2427" s="0" t="n">
        <v>19</v>
      </c>
      <c r="E2427" s="4" t="str">
        <f aca="false">+LEFT(RIGHT(M2427,P2427-N2427+1),O2427-N2427)</f>
        <v>HU</v>
      </c>
      <c r="F2427" s="4" t="str">
        <f aca="false">+RIGHT(LEFT(M2427,S2427-1),S2427-O2427-1)</f>
        <v>DE_W</v>
      </c>
      <c r="G2427" s="4" t="n">
        <f aca="false">+D2427*VLOOKUP(C2427,[1]commodities!A$1:H$1048576,2,0)</f>
        <v>25.1587142849</v>
      </c>
      <c r="H2427" s="4" t="n">
        <f aca="false">+$D2427*VLOOKUP(C2427,[1]commodities!A$1:H$1048576,3,0)</f>
        <v>0.3908571434</v>
      </c>
      <c r="I2427" s="4" t="n">
        <f aca="false">+G2427/K2427</f>
        <v>25.1587142849</v>
      </c>
      <c r="J2427" s="4" t="n">
        <f aca="false">+H2427/K2427</f>
        <v>0.3908571434</v>
      </c>
      <c r="K2427" s="4" t="n">
        <f aca="false">+ROUNDUP(MAX(G2427/12000,H2427/51,1),0)</f>
        <v>1</v>
      </c>
      <c r="L2427" s="4" t="n">
        <f aca="false">+RANDBETWEEN(1,5)</f>
        <v>2</v>
      </c>
      <c r="M2427" s="4" t="str">
        <f aca="false">+VLOOKUP(A2427&amp;B2427,[1]country_org_des!$A$1:$E$1048576,5,0)</f>
        <v>FTL||Supplier_321||Plant_4||FTL_HU-DE_W_1000</v>
      </c>
      <c r="N2427" s="4" t="n">
        <f aca="false">+FIND("FTL",M2427,2)+4</f>
        <v>33</v>
      </c>
      <c r="O2427" s="0" t="n">
        <f aca="false">+FIND("-",M2427)</f>
        <v>35</v>
      </c>
      <c r="P2427" s="0" t="n">
        <f aca="false">+LEN(M2427)</f>
        <v>44</v>
      </c>
      <c r="Q2427" s="0" t="str">
        <f aca="false">+RIGHT(M2427,P2427-O2427)</f>
        <v>DE_W_1000</v>
      </c>
      <c r="R2427" s="0" t="n">
        <f aca="false">+LEN(M2427)-LEN(SUBSTITUTE(M2427,"_",""))</f>
        <v>5</v>
      </c>
      <c r="S2427" s="0" t="n">
        <f aca="false">+FIND("!",T2427)</f>
        <v>40</v>
      </c>
      <c r="T2427" s="0" t="str">
        <f aca="false">+SUBSTITUTE(M2427,"_","!",R2427)</f>
        <v>FTL||Supplier_321||Plant_4||FTL_HU-DE_W!1000</v>
      </c>
    </row>
    <row r="2428" customFormat="false" ht="12.8" hidden="true" customHeight="false" outlineLevel="0" collapsed="false">
      <c r="A2428" s="0" t="s">
        <v>1241</v>
      </c>
      <c r="B2428" s="0" t="s">
        <v>2493</v>
      </c>
      <c r="C2428" s="0" t="s">
        <v>2685</v>
      </c>
      <c r="D2428" s="0" t="n">
        <v>9</v>
      </c>
      <c r="E2428" s="4" t="str">
        <f aca="false">+LEFT(RIGHT(M2428,P2428-N2428+1),O2428-N2428)</f>
        <v>HU</v>
      </c>
      <c r="F2428" s="4" t="str">
        <f aca="false">+RIGHT(LEFT(M2428,S2428-1),S2428-O2428-1)</f>
        <v>DE_W</v>
      </c>
      <c r="G2428" s="4" t="n">
        <f aca="false">+D2428*VLOOKUP(C2428,[1]commodities!A$1:H$1048576,2,0)</f>
        <v>16.2192857139</v>
      </c>
      <c r="H2428" s="4" t="n">
        <f aca="false">+$D2428*VLOOKUP(C2428,[1]commodities!A$1:H$1048576,3,0)</f>
        <v>0.1851428574</v>
      </c>
      <c r="I2428" s="4" t="n">
        <f aca="false">+G2428/K2428</f>
        <v>16.2192857139</v>
      </c>
      <c r="J2428" s="4" t="n">
        <f aca="false">+H2428/K2428</f>
        <v>0.1851428574</v>
      </c>
      <c r="K2428" s="4" t="n">
        <f aca="false">+ROUNDUP(MAX(G2428/12000,H2428/51,1),0)</f>
        <v>1</v>
      </c>
      <c r="L2428" s="4" t="n">
        <f aca="false">+RANDBETWEEN(1,5)</f>
        <v>2</v>
      </c>
      <c r="M2428" s="4" t="str">
        <f aca="false">+VLOOKUP(A2428&amp;B2428,[1]country_org_des!$A$1:$E$1048576,5,0)</f>
        <v>FTL||Supplier_321||Plant_4||FTL_HU-DE_W_1000</v>
      </c>
      <c r="N2428" s="4" t="n">
        <f aca="false">+FIND("FTL",M2428,2)+4</f>
        <v>33</v>
      </c>
      <c r="O2428" s="0" t="n">
        <f aca="false">+FIND("-",M2428)</f>
        <v>35</v>
      </c>
      <c r="P2428" s="0" t="n">
        <f aca="false">+LEN(M2428)</f>
        <v>44</v>
      </c>
      <c r="Q2428" s="0" t="str">
        <f aca="false">+RIGHT(M2428,P2428-O2428)</f>
        <v>DE_W_1000</v>
      </c>
      <c r="R2428" s="0" t="n">
        <f aca="false">+LEN(M2428)-LEN(SUBSTITUTE(M2428,"_",""))</f>
        <v>5</v>
      </c>
      <c r="S2428" s="0" t="n">
        <f aca="false">+FIND("!",T2428)</f>
        <v>40</v>
      </c>
      <c r="T2428" s="0" t="str">
        <f aca="false">+SUBSTITUTE(M2428,"_","!",R2428)</f>
        <v>FTL||Supplier_321||Plant_4||FTL_HU-DE_W!1000</v>
      </c>
    </row>
    <row r="2429" customFormat="false" ht="12.8" hidden="true" customHeight="false" outlineLevel="0" collapsed="false">
      <c r="A2429" s="0" t="s">
        <v>1241</v>
      </c>
      <c r="B2429" s="0" t="s">
        <v>2493</v>
      </c>
      <c r="C2429" s="0" t="s">
        <v>2686</v>
      </c>
      <c r="D2429" s="0" t="n">
        <v>6</v>
      </c>
      <c r="E2429" s="4" t="str">
        <f aca="false">+LEFT(RIGHT(M2429,P2429-N2429+1),O2429-N2429)</f>
        <v>HU</v>
      </c>
      <c r="F2429" s="4" t="str">
        <f aca="false">+RIGHT(LEFT(M2429,S2429-1),S2429-O2429-1)</f>
        <v>DE_W</v>
      </c>
      <c r="G2429" s="4" t="n">
        <f aca="false">+D2429*VLOOKUP(C2429,[1]commodities!A$1:H$1048576,2,0)</f>
        <v>10.8128571426</v>
      </c>
      <c r="H2429" s="4" t="n">
        <f aca="false">+$D2429*VLOOKUP(C2429,[1]commodities!A$1:H$1048576,3,0)</f>
        <v>0.1234285716</v>
      </c>
      <c r="I2429" s="4" t="n">
        <f aca="false">+G2429/K2429</f>
        <v>10.8128571426</v>
      </c>
      <c r="J2429" s="4" t="n">
        <f aca="false">+H2429/K2429</f>
        <v>0.1234285716</v>
      </c>
      <c r="K2429" s="4" t="n">
        <f aca="false">+ROUNDUP(MAX(G2429/12000,H2429/51,1),0)</f>
        <v>1</v>
      </c>
      <c r="L2429" s="4" t="n">
        <f aca="false">+RANDBETWEEN(1,5)</f>
        <v>2</v>
      </c>
      <c r="M2429" s="4" t="str">
        <f aca="false">+VLOOKUP(A2429&amp;B2429,[1]country_org_des!$A$1:$E$1048576,5,0)</f>
        <v>FTL||Supplier_321||Plant_4||FTL_HU-DE_W_1000</v>
      </c>
      <c r="N2429" s="4" t="n">
        <f aca="false">+FIND("FTL",M2429,2)+4</f>
        <v>33</v>
      </c>
      <c r="O2429" s="0" t="n">
        <f aca="false">+FIND("-",M2429)</f>
        <v>35</v>
      </c>
      <c r="P2429" s="0" t="n">
        <f aca="false">+LEN(M2429)</f>
        <v>44</v>
      </c>
      <c r="Q2429" s="0" t="str">
        <f aca="false">+RIGHT(M2429,P2429-O2429)</f>
        <v>DE_W_1000</v>
      </c>
      <c r="R2429" s="0" t="n">
        <f aca="false">+LEN(M2429)-LEN(SUBSTITUTE(M2429,"_",""))</f>
        <v>5</v>
      </c>
      <c r="S2429" s="0" t="n">
        <f aca="false">+FIND("!",T2429)</f>
        <v>40</v>
      </c>
      <c r="T2429" s="0" t="str">
        <f aca="false">+SUBSTITUTE(M2429,"_","!",R2429)</f>
        <v>FTL||Supplier_321||Plant_4||FTL_HU-DE_W!1000</v>
      </c>
    </row>
    <row r="2430" customFormat="false" ht="12.8" hidden="true" customHeight="false" outlineLevel="0" collapsed="false">
      <c r="A2430" s="0" t="s">
        <v>1241</v>
      </c>
      <c r="B2430" s="0" t="s">
        <v>2493</v>
      </c>
      <c r="C2430" s="0" t="s">
        <v>2687</v>
      </c>
      <c r="D2430" s="0" t="n">
        <v>3</v>
      </c>
      <c r="E2430" s="4" t="str">
        <f aca="false">+LEFT(RIGHT(M2430,P2430-N2430+1),O2430-N2430)</f>
        <v>HU</v>
      </c>
      <c r="F2430" s="4" t="str">
        <f aca="false">+RIGHT(LEFT(M2430,S2430-1),S2430-O2430-1)</f>
        <v>DE_W</v>
      </c>
      <c r="G2430" s="4" t="n">
        <f aca="false">+D2430*VLOOKUP(C2430,[1]commodities!A$1:H$1048576,2,0)</f>
        <v>5.4064285713</v>
      </c>
      <c r="H2430" s="4" t="n">
        <f aca="false">+$D2430*VLOOKUP(C2430,[1]commodities!A$1:H$1048576,3,0)</f>
        <v>0.0617142858</v>
      </c>
      <c r="I2430" s="4" t="n">
        <f aca="false">+G2430/K2430</f>
        <v>5.4064285713</v>
      </c>
      <c r="J2430" s="4" t="n">
        <f aca="false">+H2430/K2430</f>
        <v>0.0617142858</v>
      </c>
      <c r="K2430" s="4" t="n">
        <f aca="false">+ROUNDUP(MAX(G2430/12000,H2430/51,1),0)</f>
        <v>1</v>
      </c>
      <c r="L2430" s="4" t="n">
        <f aca="false">+RANDBETWEEN(1,5)</f>
        <v>1</v>
      </c>
      <c r="M2430" s="4" t="str">
        <f aca="false">+VLOOKUP(A2430&amp;B2430,[1]country_org_des!$A$1:$E$1048576,5,0)</f>
        <v>FTL||Supplier_321||Plant_4||FTL_HU-DE_W_1000</v>
      </c>
      <c r="N2430" s="4" t="n">
        <f aca="false">+FIND("FTL",M2430,2)+4</f>
        <v>33</v>
      </c>
      <c r="O2430" s="0" t="n">
        <f aca="false">+FIND("-",M2430)</f>
        <v>35</v>
      </c>
      <c r="P2430" s="0" t="n">
        <f aca="false">+LEN(M2430)</f>
        <v>44</v>
      </c>
      <c r="Q2430" s="0" t="str">
        <f aca="false">+RIGHT(M2430,P2430-O2430)</f>
        <v>DE_W_1000</v>
      </c>
      <c r="R2430" s="0" t="n">
        <f aca="false">+LEN(M2430)-LEN(SUBSTITUTE(M2430,"_",""))</f>
        <v>5</v>
      </c>
      <c r="S2430" s="0" t="n">
        <f aca="false">+FIND("!",T2430)</f>
        <v>40</v>
      </c>
      <c r="T2430" s="0" t="str">
        <f aca="false">+SUBSTITUTE(M2430,"_","!",R2430)</f>
        <v>FTL||Supplier_321||Plant_4||FTL_HU-DE_W!1000</v>
      </c>
    </row>
    <row r="2431" customFormat="false" ht="12.8" hidden="true" customHeight="false" outlineLevel="0" collapsed="false">
      <c r="A2431" s="0" t="s">
        <v>1241</v>
      </c>
      <c r="B2431" s="0" t="s">
        <v>2493</v>
      </c>
      <c r="C2431" s="0" t="s">
        <v>2688</v>
      </c>
      <c r="D2431" s="0" t="n">
        <v>2</v>
      </c>
      <c r="E2431" s="4" t="str">
        <f aca="false">+LEFT(RIGHT(M2431,P2431-N2431+1),O2431-N2431)</f>
        <v>HU</v>
      </c>
      <c r="F2431" s="4" t="str">
        <f aca="false">+RIGHT(LEFT(M2431,S2431-1),S2431-O2431-1)</f>
        <v>DE_W</v>
      </c>
      <c r="G2431" s="4" t="n">
        <f aca="false">+D2431*VLOOKUP(C2431,[1]commodities!A$1:H$1048576,2,0)</f>
        <v>3.6042857142</v>
      </c>
      <c r="H2431" s="4" t="n">
        <f aca="false">+$D2431*VLOOKUP(C2431,[1]commodities!A$1:H$1048576,3,0)</f>
        <v>0.0411428572</v>
      </c>
      <c r="I2431" s="4" t="n">
        <f aca="false">+G2431/K2431</f>
        <v>3.6042857142</v>
      </c>
      <c r="J2431" s="4" t="n">
        <f aca="false">+H2431/K2431</f>
        <v>0.0411428572</v>
      </c>
      <c r="K2431" s="4" t="n">
        <f aca="false">+ROUNDUP(MAX(G2431/12000,H2431/51,1),0)</f>
        <v>1</v>
      </c>
      <c r="L2431" s="4" t="n">
        <f aca="false">+RANDBETWEEN(1,5)</f>
        <v>5</v>
      </c>
      <c r="M2431" s="4" t="str">
        <f aca="false">+VLOOKUP(A2431&amp;B2431,[1]country_org_des!$A$1:$E$1048576,5,0)</f>
        <v>FTL||Supplier_321||Plant_4||FTL_HU-DE_W_1000</v>
      </c>
      <c r="N2431" s="4" t="n">
        <f aca="false">+FIND("FTL",M2431,2)+4</f>
        <v>33</v>
      </c>
      <c r="O2431" s="0" t="n">
        <f aca="false">+FIND("-",M2431)</f>
        <v>35</v>
      </c>
      <c r="P2431" s="0" t="n">
        <f aca="false">+LEN(M2431)</f>
        <v>44</v>
      </c>
      <c r="Q2431" s="0" t="str">
        <f aca="false">+RIGHT(M2431,P2431-O2431)</f>
        <v>DE_W_1000</v>
      </c>
      <c r="R2431" s="0" t="n">
        <f aca="false">+LEN(M2431)-LEN(SUBSTITUTE(M2431,"_",""))</f>
        <v>5</v>
      </c>
      <c r="S2431" s="0" t="n">
        <f aca="false">+FIND("!",T2431)</f>
        <v>40</v>
      </c>
      <c r="T2431" s="0" t="str">
        <f aca="false">+SUBSTITUTE(M2431,"_","!",R2431)</f>
        <v>FTL||Supplier_321||Plant_4||FTL_HU-DE_W!1000</v>
      </c>
    </row>
    <row r="2432" customFormat="false" ht="12.8" hidden="true" customHeight="false" outlineLevel="0" collapsed="false">
      <c r="A2432" s="0" t="s">
        <v>1241</v>
      </c>
      <c r="B2432" s="0" t="s">
        <v>2493</v>
      </c>
      <c r="C2432" s="0" t="s">
        <v>2689</v>
      </c>
      <c r="D2432" s="0" t="n">
        <v>2</v>
      </c>
      <c r="E2432" s="4" t="str">
        <f aca="false">+LEFT(RIGHT(M2432,P2432-N2432+1),O2432-N2432)</f>
        <v>HU</v>
      </c>
      <c r="F2432" s="4" t="str">
        <f aca="false">+RIGHT(LEFT(M2432,S2432-1),S2432-O2432-1)</f>
        <v>DE_W</v>
      </c>
      <c r="G2432" s="4" t="n">
        <f aca="false">+D2432*VLOOKUP(C2432,[1]commodities!A$1:H$1048576,2,0)</f>
        <v>3.6042857142</v>
      </c>
      <c r="H2432" s="4" t="n">
        <f aca="false">+$D2432*VLOOKUP(C2432,[1]commodities!A$1:H$1048576,3,0)</f>
        <v>0.0411428572</v>
      </c>
      <c r="I2432" s="4" t="n">
        <f aca="false">+G2432/K2432</f>
        <v>3.6042857142</v>
      </c>
      <c r="J2432" s="4" t="n">
        <f aca="false">+H2432/K2432</f>
        <v>0.0411428572</v>
      </c>
      <c r="K2432" s="4" t="n">
        <f aca="false">+ROUNDUP(MAX(G2432/12000,H2432/51,1),0)</f>
        <v>1</v>
      </c>
      <c r="L2432" s="4" t="n">
        <f aca="false">+RANDBETWEEN(1,5)</f>
        <v>5</v>
      </c>
      <c r="M2432" s="4" t="str">
        <f aca="false">+VLOOKUP(A2432&amp;B2432,[1]country_org_des!$A$1:$E$1048576,5,0)</f>
        <v>FTL||Supplier_321||Plant_4||FTL_HU-DE_W_1000</v>
      </c>
      <c r="N2432" s="4" t="n">
        <f aca="false">+FIND("FTL",M2432,2)+4</f>
        <v>33</v>
      </c>
      <c r="O2432" s="0" t="n">
        <f aca="false">+FIND("-",M2432)</f>
        <v>35</v>
      </c>
      <c r="P2432" s="0" t="n">
        <f aca="false">+LEN(M2432)</f>
        <v>44</v>
      </c>
      <c r="Q2432" s="0" t="str">
        <f aca="false">+RIGHT(M2432,P2432-O2432)</f>
        <v>DE_W_1000</v>
      </c>
      <c r="R2432" s="0" t="n">
        <f aca="false">+LEN(M2432)-LEN(SUBSTITUTE(M2432,"_",""))</f>
        <v>5</v>
      </c>
      <c r="S2432" s="0" t="n">
        <f aca="false">+FIND("!",T2432)</f>
        <v>40</v>
      </c>
      <c r="T2432" s="0" t="str">
        <f aca="false">+SUBSTITUTE(M2432,"_","!",R2432)</f>
        <v>FTL||Supplier_321||Plant_4||FTL_HU-DE_W!1000</v>
      </c>
    </row>
    <row r="2433" customFormat="false" ht="12.8" hidden="true" customHeight="false" outlineLevel="0" collapsed="false">
      <c r="A2433" s="0" t="s">
        <v>1241</v>
      </c>
      <c r="B2433" s="0" t="s">
        <v>2493</v>
      </c>
      <c r="C2433" s="0" t="s">
        <v>2690</v>
      </c>
      <c r="D2433" s="0" t="n">
        <v>14</v>
      </c>
      <c r="E2433" s="4" t="str">
        <f aca="false">+LEFT(RIGHT(M2433,P2433-N2433+1),O2433-N2433)</f>
        <v>HU</v>
      </c>
      <c r="F2433" s="4" t="str">
        <f aca="false">+RIGHT(LEFT(M2433,S2433-1),S2433-O2433-1)</f>
        <v>DE_W</v>
      </c>
      <c r="G2433" s="4" t="n">
        <f aca="false">+D2433*VLOOKUP(C2433,[1]commodities!A$1:H$1048576,2,0)</f>
        <v>18.8459999994</v>
      </c>
      <c r="H2433" s="4" t="n">
        <f aca="false">+$D2433*VLOOKUP(C2433,[1]commodities!A$1:H$1048576,3,0)</f>
        <v>0.2880000004</v>
      </c>
      <c r="I2433" s="4" t="n">
        <f aca="false">+G2433/K2433</f>
        <v>18.8459999994</v>
      </c>
      <c r="J2433" s="4" t="n">
        <f aca="false">+H2433/K2433</f>
        <v>0.2880000004</v>
      </c>
      <c r="K2433" s="4" t="n">
        <f aca="false">+ROUNDUP(MAX(G2433/12000,H2433/51,1),0)</f>
        <v>1</v>
      </c>
      <c r="L2433" s="4" t="n">
        <f aca="false">+RANDBETWEEN(1,5)</f>
        <v>1</v>
      </c>
      <c r="M2433" s="4" t="str">
        <f aca="false">+VLOOKUP(A2433&amp;B2433,[1]country_org_des!$A$1:$E$1048576,5,0)</f>
        <v>FTL||Supplier_321||Plant_4||FTL_HU-DE_W_1000</v>
      </c>
      <c r="N2433" s="4" t="n">
        <f aca="false">+FIND("FTL",M2433,2)+4</f>
        <v>33</v>
      </c>
      <c r="O2433" s="0" t="n">
        <f aca="false">+FIND("-",M2433)</f>
        <v>35</v>
      </c>
      <c r="P2433" s="0" t="n">
        <f aca="false">+LEN(M2433)</f>
        <v>44</v>
      </c>
      <c r="Q2433" s="0" t="str">
        <f aca="false">+RIGHT(M2433,P2433-O2433)</f>
        <v>DE_W_1000</v>
      </c>
      <c r="R2433" s="0" t="n">
        <f aca="false">+LEN(M2433)-LEN(SUBSTITUTE(M2433,"_",""))</f>
        <v>5</v>
      </c>
      <c r="S2433" s="0" t="n">
        <f aca="false">+FIND("!",T2433)</f>
        <v>40</v>
      </c>
      <c r="T2433" s="0" t="str">
        <f aca="false">+SUBSTITUTE(M2433,"_","!",R2433)</f>
        <v>FTL||Supplier_321||Plant_4||FTL_HU-DE_W!1000</v>
      </c>
    </row>
    <row r="2434" customFormat="false" ht="12.8" hidden="true" customHeight="false" outlineLevel="0" collapsed="false">
      <c r="A2434" s="0" t="s">
        <v>1241</v>
      </c>
      <c r="B2434" s="0" t="s">
        <v>2493</v>
      </c>
      <c r="C2434" s="0" t="s">
        <v>2691</v>
      </c>
      <c r="D2434" s="0" t="n">
        <v>37</v>
      </c>
      <c r="E2434" s="4" t="str">
        <f aca="false">+LEFT(RIGHT(M2434,P2434-N2434+1),O2434-N2434)</f>
        <v>HU</v>
      </c>
      <c r="F2434" s="4" t="str">
        <f aca="false">+RIGHT(LEFT(M2434,S2434-1),S2434-O2434-1)</f>
        <v>DE_W</v>
      </c>
      <c r="G2434" s="4" t="n">
        <f aca="false">+D2434*VLOOKUP(C2434,[1]commodities!A$1:H$1048576,2,0)</f>
        <v>49.8072857127</v>
      </c>
      <c r="H2434" s="4" t="n">
        <f aca="false">+$D2434*VLOOKUP(C2434,[1]commodities!A$1:H$1048576,3,0)</f>
        <v>0.7611428582</v>
      </c>
      <c r="I2434" s="4" t="n">
        <f aca="false">+G2434/K2434</f>
        <v>49.8072857127</v>
      </c>
      <c r="J2434" s="4" t="n">
        <f aca="false">+H2434/K2434</f>
        <v>0.7611428582</v>
      </c>
      <c r="K2434" s="4" t="n">
        <f aca="false">+ROUNDUP(MAX(G2434/12000,H2434/51,1),0)</f>
        <v>1</v>
      </c>
      <c r="L2434" s="4" t="n">
        <f aca="false">+RANDBETWEEN(1,5)</f>
        <v>1</v>
      </c>
      <c r="M2434" s="4" t="str">
        <f aca="false">+VLOOKUP(A2434&amp;B2434,[1]country_org_des!$A$1:$E$1048576,5,0)</f>
        <v>FTL||Supplier_321||Plant_4||FTL_HU-DE_W_1000</v>
      </c>
      <c r="N2434" s="4" t="n">
        <f aca="false">+FIND("FTL",M2434,2)+4</f>
        <v>33</v>
      </c>
      <c r="O2434" s="0" t="n">
        <f aca="false">+FIND("-",M2434)</f>
        <v>35</v>
      </c>
      <c r="P2434" s="0" t="n">
        <f aca="false">+LEN(M2434)</f>
        <v>44</v>
      </c>
      <c r="Q2434" s="0" t="str">
        <f aca="false">+RIGHT(M2434,P2434-O2434)</f>
        <v>DE_W_1000</v>
      </c>
      <c r="R2434" s="0" t="n">
        <f aca="false">+LEN(M2434)-LEN(SUBSTITUTE(M2434,"_",""))</f>
        <v>5</v>
      </c>
      <c r="S2434" s="0" t="n">
        <f aca="false">+FIND("!",T2434)</f>
        <v>40</v>
      </c>
      <c r="T2434" s="0" t="str">
        <f aca="false">+SUBSTITUTE(M2434,"_","!",R2434)</f>
        <v>FTL||Supplier_321||Plant_4||FTL_HU-DE_W!1000</v>
      </c>
    </row>
    <row r="2435" customFormat="false" ht="12.8" hidden="true" customHeight="false" outlineLevel="0" collapsed="false">
      <c r="A2435" s="0" t="s">
        <v>1241</v>
      </c>
      <c r="B2435" s="0" t="s">
        <v>2493</v>
      </c>
      <c r="C2435" s="0" t="s">
        <v>2692</v>
      </c>
      <c r="D2435" s="0" t="n">
        <v>1</v>
      </c>
      <c r="E2435" s="4" t="str">
        <f aca="false">+LEFT(RIGHT(M2435,P2435-N2435+1),O2435-N2435)</f>
        <v>HU</v>
      </c>
      <c r="F2435" s="4" t="str">
        <f aca="false">+RIGHT(LEFT(M2435,S2435-1),S2435-O2435-1)</f>
        <v>DE_W</v>
      </c>
      <c r="G2435" s="4" t="n">
        <f aca="false">+D2435*VLOOKUP(C2435,[1]commodities!A$1:H$1048576,2,0)</f>
        <v>1.3461428571</v>
      </c>
      <c r="H2435" s="4" t="n">
        <f aca="false">+$D2435*VLOOKUP(C2435,[1]commodities!A$1:H$1048576,3,0)</f>
        <v>0.0205714286</v>
      </c>
      <c r="I2435" s="4" t="n">
        <f aca="false">+G2435/K2435</f>
        <v>1.3461428571</v>
      </c>
      <c r="J2435" s="4" t="n">
        <f aca="false">+H2435/K2435</f>
        <v>0.0205714286</v>
      </c>
      <c r="K2435" s="4" t="n">
        <f aca="false">+ROUNDUP(MAX(G2435/12000,H2435/51,1),0)</f>
        <v>1</v>
      </c>
      <c r="L2435" s="4" t="n">
        <f aca="false">+RANDBETWEEN(1,5)</f>
        <v>1</v>
      </c>
      <c r="M2435" s="4" t="str">
        <f aca="false">+VLOOKUP(A2435&amp;B2435,[1]country_org_des!$A$1:$E$1048576,5,0)</f>
        <v>FTL||Supplier_321||Plant_4||FTL_HU-DE_W_1000</v>
      </c>
      <c r="N2435" s="4" t="n">
        <f aca="false">+FIND("FTL",M2435,2)+4</f>
        <v>33</v>
      </c>
      <c r="O2435" s="0" t="n">
        <f aca="false">+FIND("-",M2435)</f>
        <v>35</v>
      </c>
      <c r="P2435" s="0" t="n">
        <f aca="false">+LEN(M2435)</f>
        <v>44</v>
      </c>
      <c r="Q2435" s="0" t="str">
        <f aca="false">+RIGHT(M2435,P2435-O2435)</f>
        <v>DE_W_1000</v>
      </c>
      <c r="R2435" s="0" t="n">
        <f aca="false">+LEN(M2435)-LEN(SUBSTITUTE(M2435,"_",""))</f>
        <v>5</v>
      </c>
      <c r="S2435" s="0" t="n">
        <f aca="false">+FIND("!",T2435)</f>
        <v>40</v>
      </c>
      <c r="T2435" s="0" t="str">
        <f aca="false">+SUBSTITUTE(M2435,"_","!",R2435)</f>
        <v>FTL||Supplier_321||Plant_4||FTL_HU-DE_W!1000</v>
      </c>
    </row>
    <row r="2436" customFormat="false" ht="12.8" hidden="true" customHeight="false" outlineLevel="0" collapsed="false">
      <c r="A2436" s="0" t="s">
        <v>1241</v>
      </c>
      <c r="B2436" s="0" t="s">
        <v>2493</v>
      </c>
      <c r="C2436" s="0" t="s">
        <v>2693</v>
      </c>
      <c r="D2436" s="0" t="n">
        <v>18</v>
      </c>
      <c r="E2436" s="4" t="str">
        <f aca="false">+LEFT(RIGHT(M2436,P2436-N2436+1),O2436-N2436)</f>
        <v>HU</v>
      </c>
      <c r="F2436" s="4" t="str">
        <f aca="false">+RIGHT(LEFT(M2436,S2436-1),S2436-O2436-1)</f>
        <v>DE_W</v>
      </c>
      <c r="G2436" s="4" t="n">
        <f aca="false">+D2436*VLOOKUP(C2436,[1]commodities!A$1:H$1048576,2,0)</f>
        <v>25.1845714278</v>
      </c>
      <c r="H2436" s="4" t="n">
        <f aca="false">+$D2436*VLOOKUP(C2436,[1]commodities!A$1:H$1048576,3,0)</f>
        <v>0.3702857148</v>
      </c>
      <c r="I2436" s="4" t="n">
        <f aca="false">+G2436/K2436</f>
        <v>25.1845714278</v>
      </c>
      <c r="J2436" s="4" t="n">
        <f aca="false">+H2436/K2436</f>
        <v>0.3702857148</v>
      </c>
      <c r="K2436" s="4" t="n">
        <f aca="false">+ROUNDUP(MAX(G2436/12000,H2436/51,1),0)</f>
        <v>1</v>
      </c>
      <c r="L2436" s="4" t="n">
        <f aca="false">+RANDBETWEEN(1,5)</f>
        <v>5</v>
      </c>
      <c r="M2436" s="4" t="str">
        <f aca="false">+VLOOKUP(A2436&amp;B2436,[1]country_org_des!$A$1:$E$1048576,5,0)</f>
        <v>FTL||Supplier_321||Plant_4||FTL_HU-DE_W_1000</v>
      </c>
      <c r="N2436" s="4" t="n">
        <f aca="false">+FIND("FTL",M2436,2)+4</f>
        <v>33</v>
      </c>
      <c r="O2436" s="0" t="n">
        <f aca="false">+FIND("-",M2436)</f>
        <v>35</v>
      </c>
      <c r="P2436" s="0" t="n">
        <f aca="false">+LEN(M2436)</f>
        <v>44</v>
      </c>
      <c r="Q2436" s="0" t="str">
        <f aca="false">+RIGHT(M2436,P2436-O2436)</f>
        <v>DE_W_1000</v>
      </c>
      <c r="R2436" s="0" t="n">
        <f aca="false">+LEN(M2436)-LEN(SUBSTITUTE(M2436,"_",""))</f>
        <v>5</v>
      </c>
      <c r="S2436" s="0" t="n">
        <f aca="false">+FIND("!",T2436)</f>
        <v>40</v>
      </c>
      <c r="T2436" s="0" t="str">
        <f aca="false">+SUBSTITUTE(M2436,"_","!",R2436)</f>
        <v>FTL||Supplier_321||Plant_4||FTL_HU-DE_W!1000</v>
      </c>
    </row>
    <row r="2437" customFormat="false" ht="12.8" hidden="true" customHeight="false" outlineLevel="0" collapsed="false">
      <c r="A2437" s="0" t="s">
        <v>1241</v>
      </c>
      <c r="B2437" s="0" t="s">
        <v>2493</v>
      </c>
      <c r="C2437" s="0" t="s">
        <v>2694</v>
      </c>
      <c r="D2437" s="0" t="n">
        <v>2</v>
      </c>
      <c r="E2437" s="4" t="str">
        <f aca="false">+LEFT(RIGHT(M2437,P2437-N2437+1),O2437-N2437)</f>
        <v>HU</v>
      </c>
      <c r="F2437" s="4" t="str">
        <f aca="false">+RIGHT(LEFT(M2437,S2437-1),S2437-O2437-1)</f>
        <v>DE_W</v>
      </c>
      <c r="G2437" s="4" t="n">
        <f aca="false">+D2437*VLOOKUP(C2437,[1]commodities!A$1:H$1048576,2,0)</f>
        <v>2.7982857142</v>
      </c>
      <c r="H2437" s="4" t="n">
        <f aca="false">+$D2437*VLOOKUP(C2437,[1]commodities!A$1:H$1048576,3,0)</f>
        <v>0.0411428572</v>
      </c>
      <c r="I2437" s="4" t="n">
        <f aca="false">+G2437/K2437</f>
        <v>2.7982857142</v>
      </c>
      <c r="J2437" s="4" t="n">
        <f aca="false">+H2437/K2437</f>
        <v>0.0411428572</v>
      </c>
      <c r="K2437" s="4" t="n">
        <f aca="false">+ROUNDUP(MAX(G2437/12000,H2437/51,1),0)</f>
        <v>1</v>
      </c>
      <c r="L2437" s="4" t="n">
        <f aca="false">+RANDBETWEEN(1,5)</f>
        <v>3</v>
      </c>
      <c r="M2437" s="4" t="str">
        <f aca="false">+VLOOKUP(A2437&amp;B2437,[1]country_org_des!$A$1:$E$1048576,5,0)</f>
        <v>FTL||Supplier_321||Plant_4||FTL_HU-DE_W_1000</v>
      </c>
      <c r="N2437" s="4" t="n">
        <f aca="false">+FIND("FTL",M2437,2)+4</f>
        <v>33</v>
      </c>
      <c r="O2437" s="0" t="n">
        <f aca="false">+FIND("-",M2437)</f>
        <v>35</v>
      </c>
      <c r="P2437" s="0" t="n">
        <f aca="false">+LEN(M2437)</f>
        <v>44</v>
      </c>
      <c r="Q2437" s="0" t="str">
        <f aca="false">+RIGHT(M2437,P2437-O2437)</f>
        <v>DE_W_1000</v>
      </c>
      <c r="R2437" s="0" t="n">
        <f aca="false">+LEN(M2437)-LEN(SUBSTITUTE(M2437,"_",""))</f>
        <v>5</v>
      </c>
      <c r="S2437" s="0" t="n">
        <f aca="false">+FIND("!",T2437)</f>
        <v>40</v>
      </c>
      <c r="T2437" s="0" t="str">
        <f aca="false">+SUBSTITUTE(M2437,"_","!",R2437)</f>
        <v>FTL||Supplier_321||Plant_4||FTL_HU-DE_W!1000</v>
      </c>
    </row>
    <row r="2438" customFormat="false" ht="12.8" hidden="true" customHeight="false" outlineLevel="0" collapsed="false">
      <c r="A2438" s="0" t="s">
        <v>1241</v>
      </c>
      <c r="B2438" s="0" t="s">
        <v>2493</v>
      </c>
      <c r="C2438" s="0" t="s">
        <v>2695</v>
      </c>
      <c r="D2438" s="0" t="n">
        <v>13</v>
      </c>
      <c r="E2438" s="4" t="str">
        <f aca="false">+LEFT(RIGHT(M2438,P2438-N2438+1),O2438-N2438)</f>
        <v>HU</v>
      </c>
      <c r="F2438" s="4" t="str">
        <f aca="false">+RIGHT(LEFT(M2438,S2438-1),S2438-O2438-1)</f>
        <v>DE_W</v>
      </c>
      <c r="G2438" s="4" t="n">
        <f aca="false">+D2438*VLOOKUP(C2438,[1]commodities!A$1:H$1048576,2,0)</f>
        <v>17.5778571423</v>
      </c>
      <c r="H2438" s="4" t="n">
        <f aca="false">+$D2438*VLOOKUP(C2438,[1]commodities!A$1:H$1048576,3,0)</f>
        <v>0.2674285718</v>
      </c>
      <c r="I2438" s="4" t="n">
        <f aca="false">+G2438/K2438</f>
        <v>17.5778571423</v>
      </c>
      <c r="J2438" s="4" t="n">
        <f aca="false">+H2438/K2438</f>
        <v>0.2674285718</v>
      </c>
      <c r="K2438" s="4" t="n">
        <f aca="false">+ROUNDUP(MAX(G2438/12000,H2438/51,1),0)</f>
        <v>1</v>
      </c>
      <c r="L2438" s="4" t="n">
        <f aca="false">+RANDBETWEEN(1,5)</f>
        <v>4</v>
      </c>
      <c r="M2438" s="4" t="str">
        <f aca="false">+VLOOKUP(A2438&amp;B2438,[1]country_org_des!$A$1:$E$1048576,5,0)</f>
        <v>FTL||Supplier_321||Plant_4||FTL_HU-DE_W_1000</v>
      </c>
      <c r="N2438" s="4" t="n">
        <f aca="false">+FIND("FTL",M2438,2)+4</f>
        <v>33</v>
      </c>
      <c r="O2438" s="0" t="n">
        <f aca="false">+FIND("-",M2438)</f>
        <v>35</v>
      </c>
      <c r="P2438" s="0" t="n">
        <f aca="false">+LEN(M2438)</f>
        <v>44</v>
      </c>
      <c r="Q2438" s="0" t="str">
        <f aca="false">+RIGHT(M2438,P2438-O2438)</f>
        <v>DE_W_1000</v>
      </c>
      <c r="R2438" s="0" t="n">
        <f aca="false">+LEN(M2438)-LEN(SUBSTITUTE(M2438,"_",""))</f>
        <v>5</v>
      </c>
      <c r="S2438" s="0" t="n">
        <f aca="false">+FIND("!",T2438)</f>
        <v>40</v>
      </c>
      <c r="T2438" s="0" t="str">
        <f aca="false">+SUBSTITUTE(M2438,"_","!",R2438)</f>
        <v>FTL||Supplier_321||Plant_4||FTL_HU-DE_W!1000</v>
      </c>
    </row>
    <row r="2439" customFormat="false" ht="12.8" hidden="true" customHeight="false" outlineLevel="0" collapsed="false">
      <c r="A2439" s="0" t="s">
        <v>1241</v>
      </c>
      <c r="B2439" s="0" t="s">
        <v>2493</v>
      </c>
      <c r="C2439" s="0" t="s">
        <v>2696</v>
      </c>
      <c r="D2439" s="0" t="n">
        <v>12</v>
      </c>
      <c r="E2439" s="4" t="str">
        <f aca="false">+LEFT(RIGHT(M2439,P2439-N2439+1),O2439-N2439)</f>
        <v>HU</v>
      </c>
      <c r="F2439" s="4" t="str">
        <f aca="false">+RIGHT(LEFT(M2439,S2439-1),S2439-O2439-1)</f>
        <v>DE_W</v>
      </c>
      <c r="G2439" s="4" t="n">
        <f aca="false">+D2439*VLOOKUP(C2439,[1]commodities!A$1:H$1048576,2,0)</f>
        <v>16.1897142852</v>
      </c>
      <c r="H2439" s="4" t="n">
        <f aca="false">+$D2439*VLOOKUP(C2439,[1]commodities!A$1:H$1048576,3,0)</f>
        <v>0.2468571432</v>
      </c>
      <c r="I2439" s="4" t="n">
        <f aca="false">+G2439/K2439</f>
        <v>16.1897142852</v>
      </c>
      <c r="J2439" s="4" t="n">
        <f aca="false">+H2439/K2439</f>
        <v>0.2468571432</v>
      </c>
      <c r="K2439" s="4" t="n">
        <f aca="false">+ROUNDUP(MAX(G2439/12000,H2439/51,1),0)</f>
        <v>1</v>
      </c>
      <c r="L2439" s="4" t="n">
        <f aca="false">+RANDBETWEEN(1,5)</f>
        <v>4</v>
      </c>
      <c r="M2439" s="4" t="str">
        <f aca="false">+VLOOKUP(A2439&amp;B2439,[1]country_org_des!$A$1:$E$1048576,5,0)</f>
        <v>FTL||Supplier_321||Plant_4||FTL_HU-DE_W_1000</v>
      </c>
      <c r="N2439" s="4" t="n">
        <f aca="false">+FIND("FTL",M2439,2)+4</f>
        <v>33</v>
      </c>
      <c r="O2439" s="0" t="n">
        <f aca="false">+FIND("-",M2439)</f>
        <v>35</v>
      </c>
      <c r="P2439" s="0" t="n">
        <f aca="false">+LEN(M2439)</f>
        <v>44</v>
      </c>
      <c r="Q2439" s="0" t="str">
        <f aca="false">+RIGHT(M2439,P2439-O2439)</f>
        <v>DE_W_1000</v>
      </c>
      <c r="R2439" s="0" t="n">
        <f aca="false">+LEN(M2439)-LEN(SUBSTITUTE(M2439,"_",""))</f>
        <v>5</v>
      </c>
      <c r="S2439" s="0" t="n">
        <f aca="false">+FIND("!",T2439)</f>
        <v>40</v>
      </c>
      <c r="T2439" s="0" t="str">
        <f aca="false">+SUBSTITUTE(M2439,"_","!",R2439)</f>
        <v>FTL||Supplier_321||Plant_4||FTL_HU-DE_W!1000</v>
      </c>
    </row>
    <row r="2440" customFormat="false" ht="12.8" hidden="true" customHeight="false" outlineLevel="0" collapsed="false">
      <c r="A2440" s="0" t="s">
        <v>1241</v>
      </c>
      <c r="B2440" s="0" t="s">
        <v>2493</v>
      </c>
      <c r="C2440" s="0" t="s">
        <v>2697</v>
      </c>
      <c r="D2440" s="0" t="n">
        <v>7</v>
      </c>
      <c r="E2440" s="4" t="str">
        <f aca="false">+LEFT(RIGHT(M2440,P2440-N2440+1),O2440-N2440)</f>
        <v>HU</v>
      </c>
      <c r="F2440" s="4" t="str">
        <f aca="false">+RIGHT(LEFT(M2440,S2440-1),S2440-O2440-1)</f>
        <v>DE_W</v>
      </c>
      <c r="G2440" s="4" t="n">
        <f aca="false">+D2440*VLOOKUP(C2440,[1]commodities!A$1:H$1048576,2,0)</f>
        <v>12.6149999997</v>
      </c>
      <c r="H2440" s="4" t="n">
        <f aca="false">+$D2440*VLOOKUP(C2440,[1]commodities!A$1:H$1048576,3,0)</f>
        <v>0.1440000002</v>
      </c>
      <c r="I2440" s="4" t="n">
        <f aca="false">+G2440/K2440</f>
        <v>12.6149999997</v>
      </c>
      <c r="J2440" s="4" t="n">
        <f aca="false">+H2440/K2440</f>
        <v>0.1440000002</v>
      </c>
      <c r="K2440" s="4" t="n">
        <f aca="false">+ROUNDUP(MAX(G2440/12000,H2440/51,1),0)</f>
        <v>1</v>
      </c>
      <c r="L2440" s="4" t="n">
        <f aca="false">+RANDBETWEEN(1,5)</f>
        <v>2</v>
      </c>
      <c r="M2440" s="4" t="str">
        <f aca="false">+VLOOKUP(A2440&amp;B2440,[1]country_org_des!$A$1:$E$1048576,5,0)</f>
        <v>FTL||Supplier_321||Plant_4||FTL_HU-DE_W_1000</v>
      </c>
      <c r="N2440" s="4" t="n">
        <f aca="false">+FIND("FTL",M2440,2)+4</f>
        <v>33</v>
      </c>
      <c r="O2440" s="0" t="n">
        <f aca="false">+FIND("-",M2440)</f>
        <v>35</v>
      </c>
      <c r="P2440" s="0" t="n">
        <f aca="false">+LEN(M2440)</f>
        <v>44</v>
      </c>
      <c r="Q2440" s="0" t="str">
        <f aca="false">+RIGHT(M2440,P2440-O2440)</f>
        <v>DE_W_1000</v>
      </c>
      <c r="R2440" s="0" t="n">
        <f aca="false">+LEN(M2440)-LEN(SUBSTITUTE(M2440,"_",""))</f>
        <v>5</v>
      </c>
      <c r="S2440" s="0" t="n">
        <f aca="false">+FIND("!",T2440)</f>
        <v>40</v>
      </c>
      <c r="T2440" s="0" t="str">
        <f aca="false">+SUBSTITUTE(M2440,"_","!",R2440)</f>
        <v>FTL||Supplier_321||Plant_4||FTL_HU-DE_W!1000</v>
      </c>
    </row>
    <row r="2441" customFormat="false" ht="12.8" hidden="true" customHeight="false" outlineLevel="0" collapsed="false">
      <c r="A2441" s="0" t="s">
        <v>1241</v>
      </c>
      <c r="B2441" s="0" t="s">
        <v>2493</v>
      </c>
      <c r="C2441" s="0" t="s">
        <v>2698</v>
      </c>
      <c r="D2441" s="0" t="n">
        <v>3</v>
      </c>
      <c r="E2441" s="4" t="str">
        <f aca="false">+LEFT(RIGHT(M2441,P2441-N2441+1),O2441-N2441)</f>
        <v>HU</v>
      </c>
      <c r="F2441" s="4" t="str">
        <f aca="false">+RIGHT(LEFT(M2441,S2441-1),S2441-O2441-1)</f>
        <v>DE_W</v>
      </c>
      <c r="G2441" s="4" t="n">
        <f aca="false">+D2441*VLOOKUP(C2441,[1]commodities!A$1:H$1048576,2,0)</f>
        <v>5.4064285713</v>
      </c>
      <c r="H2441" s="4" t="n">
        <f aca="false">+$D2441*VLOOKUP(C2441,[1]commodities!A$1:H$1048576,3,0)</f>
        <v>0.0617142858</v>
      </c>
      <c r="I2441" s="4" t="n">
        <f aca="false">+G2441/K2441</f>
        <v>5.4064285713</v>
      </c>
      <c r="J2441" s="4" t="n">
        <f aca="false">+H2441/K2441</f>
        <v>0.0617142858</v>
      </c>
      <c r="K2441" s="4" t="n">
        <f aca="false">+ROUNDUP(MAX(G2441/12000,H2441/51,1),0)</f>
        <v>1</v>
      </c>
      <c r="L2441" s="4" t="n">
        <f aca="false">+RANDBETWEEN(1,5)</f>
        <v>5</v>
      </c>
      <c r="M2441" s="4" t="str">
        <f aca="false">+VLOOKUP(A2441&amp;B2441,[1]country_org_des!$A$1:$E$1048576,5,0)</f>
        <v>FTL||Supplier_321||Plant_4||FTL_HU-DE_W_1000</v>
      </c>
      <c r="N2441" s="4" t="n">
        <f aca="false">+FIND("FTL",M2441,2)+4</f>
        <v>33</v>
      </c>
      <c r="O2441" s="0" t="n">
        <f aca="false">+FIND("-",M2441)</f>
        <v>35</v>
      </c>
      <c r="P2441" s="0" t="n">
        <f aca="false">+LEN(M2441)</f>
        <v>44</v>
      </c>
      <c r="Q2441" s="0" t="str">
        <f aca="false">+RIGHT(M2441,P2441-O2441)</f>
        <v>DE_W_1000</v>
      </c>
      <c r="R2441" s="0" t="n">
        <f aca="false">+LEN(M2441)-LEN(SUBSTITUTE(M2441,"_",""))</f>
        <v>5</v>
      </c>
      <c r="S2441" s="0" t="n">
        <f aca="false">+FIND("!",T2441)</f>
        <v>40</v>
      </c>
      <c r="T2441" s="0" t="str">
        <f aca="false">+SUBSTITUTE(M2441,"_","!",R2441)</f>
        <v>FTL||Supplier_321||Plant_4||FTL_HU-DE_W!1000</v>
      </c>
    </row>
    <row r="2442" customFormat="false" ht="12.8" hidden="true" customHeight="false" outlineLevel="0" collapsed="false">
      <c r="A2442" s="0" t="s">
        <v>1241</v>
      </c>
      <c r="B2442" s="0" t="s">
        <v>2493</v>
      </c>
      <c r="C2442" s="0" t="s">
        <v>2699</v>
      </c>
      <c r="D2442" s="0" t="n">
        <v>3</v>
      </c>
      <c r="E2442" s="4" t="str">
        <f aca="false">+LEFT(RIGHT(M2442,P2442-N2442+1),O2442-N2442)</f>
        <v>HU</v>
      </c>
      <c r="F2442" s="4" t="str">
        <f aca="false">+RIGHT(LEFT(M2442,S2442-1),S2442-O2442-1)</f>
        <v>DE_W</v>
      </c>
      <c r="G2442" s="4" t="n">
        <f aca="false">+D2442*VLOOKUP(C2442,[1]commodities!A$1:H$1048576,2,0)</f>
        <v>5.4064285713</v>
      </c>
      <c r="H2442" s="4" t="n">
        <f aca="false">+$D2442*VLOOKUP(C2442,[1]commodities!A$1:H$1048576,3,0)</f>
        <v>0.0617142858</v>
      </c>
      <c r="I2442" s="4" t="n">
        <f aca="false">+G2442/K2442</f>
        <v>5.4064285713</v>
      </c>
      <c r="J2442" s="4" t="n">
        <f aca="false">+H2442/K2442</f>
        <v>0.0617142858</v>
      </c>
      <c r="K2442" s="4" t="n">
        <f aca="false">+ROUNDUP(MAX(G2442/12000,H2442/51,1),0)</f>
        <v>1</v>
      </c>
      <c r="L2442" s="4" t="n">
        <f aca="false">+RANDBETWEEN(1,5)</f>
        <v>1</v>
      </c>
      <c r="M2442" s="4" t="str">
        <f aca="false">+VLOOKUP(A2442&amp;B2442,[1]country_org_des!$A$1:$E$1048576,5,0)</f>
        <v>FTL||Supplier_321||Plant_4||FTL_HU-DE_W_1000</v>
      </c>
      <c r="N2442" s="4" t="n">
        <f aca="false">+FIND("FTL",M2442,2)+4</f>
        <v>33</v>
      </c>
      <c r="O2442" s="0" t="n">
        <f aca="false">+FIND("-",M2442)</f>
        <v>35</v>
      </c>
      <c r="P2442" s="0" t="n">
        <f aca="false">+LEN(M2442)</f>
        <v>44</v>
      </c>
      <c r="Q2442" s="0" t="str">
        <f aca="false">+RIGHT(M2442,P2442-O2442)</f>
        <v>DE_W_1000</v>
      </c>
      <c r="R2442" s="0" t="n">
        <f aca="false">+LEN(M2442)-LEN(SUBSTITUTE(M2442,"_",""))</f>
        <v>5</v>
      </c>
      <c r="S2442" s="0" t="n">
        <f aca="false">+FIND("!",T2442)</f>
        <v>40</v>
      </c>
      <c r="T2442" s="0" t="str">
        <f aca="false">+SUBSTITUTE(M2442,"_","!",R2442)</f>
        <v>FTL||Supplier_321||Plant_4||FTL_HU-DE_W!1000</v>
      </c>
    </row>
    <row r="2443" customFormat="false" ht="12.8" hidden="true" customHeight="false" outlineLevel="0" collapsed="false">
      <c r="A2443" s="0" t="s">
        <v>1241</v>
      </c>
      <c r="B2443" s="0" t="s">
        <v>2493</v>
      </c>
      <c r="C2443" s="0" t="s">
        <v>2700</v>
      </c>
      <c r="D2443" s="0" t="n">
        <v>1</v>
      </c>
      <c r="E2443" s="4" t="str">
        <f aca="false">+LEFT(RIGHT(M2443,P2443-N2443+1),O2443-N2443)</f>
        <v>HU</v>
      </c>
      <c r="F2443" s="4" t="str">
        <f aca="false">+RIGHT(LEFT(M2443,S2443-1),S2443-O2443-1)</f>
        <v>DE_W</v>
      </c>
      <c r="G2443" s="4" t="n">
        <f aca="false">+D2443*VLOOKUP(C2443,[1]commodities!A$1:H$1048576,2,0)</f>
        <v>1.8021428571</v>
      </c>
      <c r="H2443" s="4" t="n">
        <f aca="false">+$D2443*VLOOKUP(C2443,[1]commodities!A$1:H$1048576,3,0)</f>
        <v>0.0205714286</v>
      </c>
      <c r="I2443" s="4" t="n">
        <f aca="false">+G2443/K2443</f>
        <v>1.8021428571</v>
      </c>
      <c r="J2443" s="4" t="n">
        <f aca="false">+H2443/K2443</f>
        <v>0.0205714286</v>
      </c>
      <c r="K2443" s="4" t="n">
        <f aca="false">+ROUNDUP(MAX(G2443/12000,H2443/51,1),0)</f>
        <v>1</v>
      </c>
      <c r="L2443" s="4" t="n">
        <f aca="false">+RANDBETWEEN(1,5)</f>
        <v>4</v>
      </c>
      <c r="M2443" s="4" t="str">
        <f aca="false">+VLOOKUP(A2443&amp;B2443,[1]country_org_des!$A$1:$E$1048576,5,0)</f>
        <v>FTL||Supplier_321||Plant_4||FTL_HU-DE_W_1000</v>
      </c>
      <c r="N2443" s="4" t="n">
        <f aca="false">+FIND("FTL",M2443,2)+4</f>
        <v>33</v>
      </c>
      <c r="O2443" s="0" t="n">
        <f aca="false">+FIND("-",M2443)</f>
        <v>35</v>
      </c>
      <c r="P2443" s="0" t="n">
        <f aca="false">+LEN(M2443)</f>
        <v>44</v>
      </c>
      <c r="Q2443" s="0" t="str">
        <f aca="false">+RIGHT(M2443,P2443-O2443)</f>
        <v>DE_W_1000</v>
      </c>
      <c r="R2443" s="0" t="n">
        <f aca="false">+LEN(M2443)-LEN(SUBSTITUTE(M2443,"_",""))</f>
        <v>5</v>
      </c>
      <c r="S2443" s="0" t="n">
        <f aca="false">+FIND("!",T2443)</f>
        <v>40</v>
      </c>
      <c r="T2443" s="0" t="str">
        <f aca="false">+SUBSTITUTE(M2443,"_","!",R2443)</f>
        <v>FTL||Supplier_321||Plant_4||FTL_HU-DE_W!1000</v>
      </c>
    </row>
    <row r="2444" customFormat="false" ht="12.8" hidden="true" customHeight="false" outlineLevel="0" collapsed="false">
      <c r="A2444" s="0" t="s">
        <v>1241</v>
      </c>
      <c r="B2444" s="0" t="s">
        <v>2493</v>
      </c>
      <c r="C2444" s="0" t="s">
        <v>2701</v>
      </c>
      <c r="D2444" s="0" t="n">
        <v>2</v>
      </c>
      <c r="E2444" s="4" t="str">
        <f aca="false">+LEFT(RIGHT(M2444,P2444-N2444+1),O2444-N2444)</f>
        <v>HU</v>
      </c>
      <c r="F2444" s="4" t="str">
        <f aca="false">+RIGHT(LEFT(M2444,S2444-1),S2444-O2444-1)</f>
        <v>DE_W</v>
      </c>
      <c r="G2444" s="4" t="n">
        <f aca="false">+D2444*VLOOKUP(C2444,[1]commodities!A$1:H$1048576,2,0)</f>
        <v>3.6042857142</v>
      </c>
      <c r="H2444" s="4" t="n">
        <f aca="false">+$D2444*VLOOKUP(C2444,[1]commodities!A$1:H$1048576,3,0)</f>
        <v>0.0411428572</v>
      </c>
      <c r="I2444" s="4" t="n">
        <f aca="false">+G2444/K2444</f>
        <v>3.6042857142</v>
      </c>
      <c r="J2444" s="4" t="n">
        <f aca="false">+H2444/K2444</f>
        <v>0.0411428572</v>
      </c>
      <c r="K2444" s="4" t="n">
        <f aca="false">+ROUNDUP(MAX(G2444/12000,H2444/51,1),0)</f>
        <v>1</v>
      </c>
      <c r="L2444" s="4" t="n">
        <f aca="false">+RANDBETWEEN(1,5)</f>
        <v>2</v>
      </c>
      <c r="M2444" s="4" t="str">
        <f aca="false">+VLOOKUP(A2444&amp;B2444,[1]country_org_des!$A$1:$E$1048576,5,0)</f>
        <v>FTL||Supplier_321||Plant_4||FTL_HU-DE_W_1000</v>
      </c>
      <c r="N2444" s="4" t="n">
        <f aca="false">+FIND("FTL",M2444,2)+4</f>
        <v>33</v>
      </c>
      <c r="O2444" s="0" t="n">
        <f aca="false">+FIND("-",M2444)</f>
        <v>35</v>
      </c>
      <c r="P2444" s="0" t="n">
        <f aca="false">+LEN(M2444)</f>
        <v>44</v>
      </c>
      <c r="Q2444" s="0" t="str">
        <f aca="false">+RIGHT(M2444,P2444-O2444)</f>
        <v>DE_W_1000</v>
      </c>
      <c r="R2444" s="0" t="n">
        <f aca="false">+LEN(M2444)-LEN(SUBSTITUTE(M2444,"_",""))</f>
        <v>5</v>
      </c>
      <c r="S2444" s="0" t="n">
        <f aca="false">+FIND("!",T2444)</f>
        <v>40</v>
      </c>
      <c r="T2444" s="0" t="str">
        <f aca="false">+SUBSTITUTE(M2444,"_","!",R2444)</f>
        <v>FTL||Supplier_321||Plant_4||FTL_HU-DE_W!1000</v>
      </c>
    </row>
    <row r="2445" customFormat="false" ht="12.8" hidden="true" customHeight="false" outlineLevel="0" collapsed="false">
      <c r="A2445" s="0" t="s">
        <v>1241</v>
      </c>
      <c r="B2445" s="0" t="s">
        <v>2493</v>
      </c>
      <c r="C2445" s="0" t="s">
        <v>2702</v>
      </c>
      <c r="D2445" s="0" t="n">
        <v>7</v>
      </c>
      <c r="E2445" s="4" t="str">
        <f aca="false">+LEFT(RIGHT(M2445,P2445-N2445+1),O2445-N2445)</f>
        <v>HU</v>
      </c>
      <c r="F2445" s="4" t="str">
        <f aca="false">+RIGHT(LEFT(M2445,S2445-1),S2445-O2445-1)</f>
        <v>DE_W</v>
      </c>
      <c r="G2445" s="4" t="n">
        <f aca="false">+D2445*VLOOKUP(C2445,[1]commodities!A$1:H$1048576,2,0)</f>
        <v>9.2689999997</v>
      </c>
      <c r="H2445" s="4" t="n">
        <f aca="false">+$D2445*VLOOKUP(C2445,[1]commodities!A$1:H$1048576,3,0)</f>
        <v>0.1440000002</v>
      </c>
      <c r="I2445" s="4" t="n">
        <f aca="false">+G2445/K2445</f>
        <v>9.2689999997</v>
      </c>
      <c r="J2445" s="4" t="n">
        <f aca="false">+H2445/K2445</f>
        <v>0.1440000002</v>
      </c>
      <c r="K2445" s="4" t="n">
        <f aca="false">+ROUNDUP(MAX(G2445/12000,H2445/51,1),0)</f>
        <v>1</v>
      </c>
      <c r="L2445" s="4" t="n">
        <f aca="false">+RANDBETWEEN(1,5)</f>
        <v>4</v>
      </c>
      <c r="M2445" s="4" t="str">
        <f aca="false">+VLOOKUP(A2445&amp;B2445,[1]country_org_des!$A$1:$E$1048576,5,0)</f>
        <v>FTL||Supplier_321||Plant_4||FTL_HU-DE_W_1000</v>
      </c>
      <c r="N2445" s="4" t="n">
        <f aca="false">+FIND("FTL",M2445,2)+4</f>
        <v>33</v>
      </c>
      <c r="O2445" s="0" t="n">
        <f aca="false">+FIND("-",M2445)</f>
        <v>35</v>
      </c>
      <c r="P2445" s="0" t="n">
        <f aca="false">+LEN(M2445)</f>
        <v>44</v>
      </c>
      <c r="Q2445" s="0" t="str">
        <f aca="false">+RIGHT(M2445,P2445-O2445)</f>
        <v>DE_W_1000</v>
      </c>
      <c r="R2445" s="0" t="n">
        <f aca="false">+LEN(M2445)-LEN(SUBSTITUTE(M2445,"_",""))</f>
        <v>5</v>
      </c>
      <c r="S2445" s="0" t="n">
        <f aca="false">+FIND("!",T2445)</f>
        <v>40</v>
      </c>
      <c r="T2445" s="0" t="str">
        <f aca="false">+SUBSTITUTE(M2445,"_","!",R2445)</f>
        <v>FTL||Supplier_321||Plant_4||FTL_HU-DE_W!1000</v>
      </c>
    </row>
    <row r="2446" customFormat="false" ht="12.8" hidden="true" customHeight="false" outlineLevel="0" collapsed="false">
      <c r="A2446" s="0" t="s">
        <v>1241</v>
      </c>
      <c r="B2446" s="0" t="s">
        <v>2493</v>
      </c>
      <c r="C2446" s="0" t="s">
        <v>2703</v>
      </c>
      <c r="D2446" s="0" t="n">
        <v>36</v>
      </c>
      <c r="E2446" s="4" t="str">
        <f aca="false">+LEFT(RIGHT(M2446,P2446-N2446+1),O2446-N2446)</f>
        <v>HU</v>
      </c>
      <c r="F2446" s="4" t="str">
        <f aca="false">+RIGHT(LEFT(M2446,S2446-1),S2446-O2446-1)</f>
        <v>DE_W</v>
      </c>
      <c r="G2446" s="4" t="n">
        <f aca="false">+D2446*VLOOKUP(C2446,[1]commodities!A$1:H$1048576,2,0)</f>
        <v>47.6691428556</v>
      </c>
      <c r="H2446" s="4" t="n">
        <f aca="false">+$D2446*VLOOKUP(C2446,[1]commodities!A$1:H$1048576,3,0)</f>
        <v>0.7405714296</v>
      </c>
      <c r="I2446" s="4" t="n">
        <f aca="false">+G2446/K2446</f>
        <v>47.6691428556</v>
      </c>
      <c r="J2446" s="4" t="n">
        <f aca="false">+H2446/K2446</f>
        <v>0.7405714296</v>
      </c>
      <c r="K2446" s="4" t="n">
        <f aca="false">+ROUNDUP(MAX(G2446/12000,H2446/51,1),0)</f>
        <v>1</v>
      </c>
      <c r="L2446" s="4" t="n">
        <f aca="false">+RANDBETWEEN(1,5)</f>
        <v>5</v>
      </c>
      <c r="M2446" s="4" t="str">
        <f aca="false">+VLOOKUP(A2446&amp;B2446,[1]country_org_des!$A$1:$E$1048576,5,0)</f>
        <v>FTL||Supplier_321||Plant_4||FTL_HU-DE_W_1000</v>
      </c>
      <c r="N2446" s="4" t="n">
        <f aca="false">+FIND("FTL",M2446,2)+4</f>
        <v>33</v>
      </c>
      <c r="O2446" s="0" t="n">
        <f aca="false">+FIND("-",M2446)</f>
        <v>35</v>
      </c>
      <c r="P2446" s="0" t="n">
        <f aca="false">+LEN(M2446)</f>
        <v>44</v>
      </c>
      <c r="Q2446" s="0" t="str">
        <f aca="false">+RIGHT(M2446,P2446-O2446)</f>
        <v>DE_W_1000</v>
      </c>
      <c r="R2446" s="0" t="n">
        <f aca="false">+LEN(M2446)-LEN(SUBSTITUTE(M2446,"_",""))</f>
        <v>5</v>
      </c>
      <c r="S2446" s="0" t="n">
        <f aca="false">+FIND("!",T2446)</f>
        <v>40</v>
      </c>
      <c r="T2446" s="0" t="str">
        <f aca="false">+SUBSTITUTE(M2446,"_","!",R2446)</f>
        <v>FTL||Supplier_321||Plant_4||FTL_HU-DE_W!1000</v>
      </c>
    </row>
    <row r="2447" customFormat="false" ht="12.8" hidden="true" customHeight="false" outlineLevel="0" collapsed="false">
      <c r="A2447" s="0" t="s">
        <v>1241</v>
      </c>
      <c r="B2447" s="0" t="s">
        <v>2493</v>
      </c>
      <c r="C2447" s="0" t="s">
        <v>2704</v>
      </c>
      <c r="D2447" s="0" t="n">
        <v>2</v>
      </c>
      <c r="E2447" s="4" t="str">
        <f aca="false">+LEFT(RIGHT(M2447,P2447-N2447+1),O2447-N2447)</f>
        <v>HU</v>
      </c>
      <c r="F2447" s="4" t="str">
        <f aca="false">+RIGHT(LEFT(M2447,S2447-1),S2447-O2447-1)</f>
        <v>DE_W</v>
      </c>
      <c r="G2447" s="4" t="n">
        <f aca="false">+D2447*VLOOKUP(C2447,[1]commodities!A$1:H$1048576,2,0)</f>
        <v>2.6482857142</v>
      </c>
      <c r="H2447" s="4" t="n">
        <f aca="false">+$D2447*VLOOKUP(C2447,[1]commodities!A$1:H$1048576,3,0)</f>
        <v>0.0411428572</v>
      </c>
      <c r="I2447" s="4" t="n">
        <f aca="false">+G2447/K2447</f>
        <v>2.6482857142</v>
      </c>
      <c r="J2447" s="4" t="n">
        <f aca="false">+H2447/K2447</f>
        <v>0.0411428572</v>
      </c>
      <c r="K2447" s="4" t="n">
        <f aca="false">+ROUNDUP(MAX(G2447/12000,H2447/51,1),0)</f>
        <v>1</v>
      </c>
      <c r="L2447" s="4" t="n">
        <f aca="false">+RANDBETWEEN(1,5)</f>
        <v>5</v>
      </c>
      <c r="M2447" s="4" t="str">
        <f aca="false">+VLOOKUP(A2447&amp;B2447,[1]country_org_des!$A$1:$E$1048576,5,0)</f>
        <v>FTL||Supplier_321||Plant_4||FTL_HU-DE_W_1000</v>
      </c>
      <c r="N2447" s="4" t="n">
        <f aca="false">+FIND("FTL",M2447,2)+4</f>
        <v>33</v>
      </c>
      <c r="O2447" s="0" t="n">
        <f aca="false">+FIND("-",M2447)</f>
        <v>35</v>
      </c>
      <c r="P2447" s="0" t="n">
        <f aca="false">+LEN(M2447)</f>
        <v>44</v>
      </c>
      <c r="Q2447" s="0" t="str">
        <f aca="false">+RIGHT(M2447,P2447-O2447)</f>
        <v>DE_W_1000</v>
      </c>
      <c r="R2447" s="0" t="n">
        <f aca="false">+LEN(M2447)-LEN(SUBSTITUTE(M2447,"_",""))</f>
        <v>5</v>
      </c>
      <c r="S2447" s="0" t="n">
        <f aca="false">+FIND("!",T2447)</f>
        <v>40</v>
      </c>
      <c r="T2447" s="0" t="str">
        <f aca="false">+SUBSTITUTE(M2447,"_","!",R2447)</f>
        <v>FTL||Supplier_321||Plant_4||FTL_HU-DE_W!1000</v>
      </c>
    </row>
    <row r="2448" customFormat="false" ht="12.8" hidden="true" customHeight="false" outlineLevel="0" collapsed="false">
      <c r="A2448" s="0" t="s">
        <v>1241</v>
      </c>
      <c r="B2448" s="0" t="s">
        <v>2493</v>
      </c>
      <c r="C2448" s="0" t="s">
        <v>2705</v>
      </c>
      <c r="D2448" s="0" t="n">
        <v>19</v>
      </c>
      <c r="E2448" s="4" t="str">
        <f aca="false">+LEFT(RIGHT(M2448,P2448-N2448+1),O2448-N2448)</f>
        <v>HU</v>
      </c>
      <c r="F2448" s="4" t="str">
        <f aca="false">+RIGHT(LEFT(M2448,S2448-1),S2448-O2448-1)</f>
        <v>DE_W</v>
      </c>
      <c r="G2448" s="4" t="n">
        <f aca="false">+D2448*VLOOKUP(C2448,[1]commodities!A$1:H$1048576,2,0)</f>
        <v>25.1587142849</v>
      </c>
      <c r="H2448" s="4" t="n">
        <f aca="false">+$D2448*VLOOKUP(C2448,[1]commodities!A$1:H$1048576,3,0)</f>
        <v>0.3908571434</v>
      </c>
      <c r="I2448" s="4" t="n">
        <f aca="false">+G2448/K2448</f>
        <v>25.1587142849</v>
      </c>
      <c r="J2448" s="4" t="n">
        <f aca="false">+H2448/K2448</f>
        <v>0.3908571434</v>
      </c>
      <c r="K2448" s="4" t="n">
        <f aca="false">+ROUNDUP(MAX(G2448/12000,H2448/51,1),0)</f>
        <v>1</v>
      </c>
      <c r="L2448" s="4" t="n">
        <f aca="false">+RANDBETWEEN(1,5)</f>
        <v>4</v>
      </c>
      <c r="M2448" s="4" t="str">
        <f aca="false">+VLOOKUP(A2448&amp;B2448,[1]country_org_des!$A$1:$E$1048576,5,0)</f>
        <v>FTL||Supplier_321||Plant_4||FTL_HU-DE_W_1000</v>
      </c>
      <c r="N2448" s="4" t="n">
        <f aca="false">+FIND("FTL",M2448,2)+4</f>
        <v>33</v>
      </c>
      <c r="O2448" s="0" t="n">
        <f aca="false">+FIND("-",M2448)</f>
        <v>35</v>
      </c>
      <c r="P2448" s="0" t="n">
        <f aca="false">+LEN(M2448)</f>
        <v>44</v>
      </c>
      <c r="Q2448" s="0" t="str">
        <f aca="false">+RIGHT(M2448,P2448-O2448)</f>
        <v>DE_W_1000</v>
      </c>
      <c r="R2448" s="0" t="n">
        <f aca="false">+LEN(M2448)-LEN(SUBSTITUTE(M2448,"_",""))</f>
        <v>5</v>
      </c>
      <c r="S2448" s="0" t="n">
        <f aca="false">+FIND("!",T2448)</f>
        <v>40</v>
      </c>
      <c r="T2448" s="0" t="str">
        <f aca="false">+SUBSTITUTE(M2448,"_","!",R2448)</f>
        <v>FTL||Supplier_321||Plant_4||FTL_HU-DE_W!1000</v>
      </c>
    </row>
    <row r="2449" customFormat="false" ht="12.8" hidden="true" customHeight="false" outlineLevel="0" collapsed="false">
      <c r="A2449" s="0" t="s">
        <v>1241</v>
      </c>
      <c r="B2449" s="0" t="s">
        <v>2493</v>
      </c>
      <c r="C2449" s="0" t="s">
        <v>2706</v>
      </c>
      <c r="D2449" s="0" t="n">
        <v>14</v>
      </c>
      <c r="E2449" s="4" t="str">
        <f aca="false">+LEFT(RIGHT(M2449,P2449-N2449+1),O2449-N2449)</f>
        <v>HU</v>
      </c>
      <c r="F2449" s="4" t="str">
        <f aca="false">+RIGHT(LEFT(M2449,S2449-1),S2449-O2449-1)</f>
        <v>DE_W</v>
      </c>
      <c r="G2449" s="4" t="n">
        <f aca="false">+D2449*VLOOKUP(C2449,[1]commodities!A$1:H$1048576,2,0)</f>
        <v>18.8459999994</v>
      </c>
      <c r="H2449" s="4" t="n">
        <f aca="false">+$D2449*VLOOKUP(C2449,[1]commodities!A$1:H$1048576,3,0)</f>
        <v>0.2880000004</v>
      </c>
      <c r="I2449" s="4" t="n">
        <f aca="false">+G2449/K2449</f>
        <v>18.8459999994</v>
      </c>
      <c r="J2449" s="4" t="n">
        <f aca="false">+H2449/K2449</f>
        <v>0.2880000004</v>
      </c>
      <c r="K2449" s="4" t="n">
        <f aca="false">+ROUNDUP(MAX(G2449/12000,H2449/51,1),0)</f>
        <v>1</v>
      </c>
      <c r="L2449" s="4" t="n">
        <f aca="false">+RANDBETWEEN(1,5)</f>
        <v>2</v>
      </c>
      <c r="M2449" s="4" t="str">
        <f aca="false">+VLOOKUP(A2449&amp;B2449,[1]country_org_des!$A$1:$E$1048576,5,0)</f>
        <v>FTL||Supplier_321||Plant_4||FTL_HU-DE_W_1000</v>
      </c>
      <c r="N2449" s="4" t="n">
        <f aca="false">+FIND("FTL",M2449,2)+4</f>
        <v>33</v>
      </c>
      <c r="O2449" s="0" t="n">
        <f aca="false">+FIND("-",M2449)</f>
        <v>35</v>
      </c>
      <c r="P2449" s="0" t="n">
        <f aca="false">+LEN(M2449)</f>
        <v>44</v>
      </c>
      <c r="Q2449" s="0" t="str">
        <f aca="false">+RIGHT(M2449,P2449-O2449)</f>
        <v>DE_W_1000</v>
      </c>
      <c r="R2449" s="0" t="n">
        <f aca="false">+LEN(M2449)-LEN(SUBSTITUTE(M2449,"_",""))</f>
        <v>5</v>
      </c>
      <c r="S2449" s="0" t="n">
        <f aca="false">+FIND("!",T2449)</f>
        <v>40</v>
      </c>
      <c r="T2449" s="0" t="str">
        <f aca="false">+SUBSTITUTE(M2449,"_","!",R2449)</f>
        <v>FTL||Supplier_321||Plant_4||FTL_HU-DE_W!1000</v>
      </c>
    </row>
    <row r="2450" customFormat="false" ht="12.8" hidden="true" customHeight="false" outlineLevel="0" collapsed="false">
      <c r="A2450" s="0" t="s">
        <v>1241</v>
      </c>
      <c r="B2450" s="0" t="s">
        <v>2493</v>
      </c>
      <c r="C2450" s="0" t="s">
        <v>2707</v>
      </c>
      <c r="D2450" s="0" t="n">
        <v>37</v>
      </c>
      <c r="E2450" s="4" t="str">
        <f aca="false">+LEFT(RIGHT(M2450,P2450-N2450+1),O2450-N2450)</f>
        <v>HU</v>
      </c>
      <c r="F2450" s="4" t="str">
        <f aca="false">+RIGHT(LEFT(M2450,S2450-1),S2450-O2450-1)</f>
        <v>DE_W</v>
      </c>
      <c r="G2450" s="4" t="n">
        <f aca="false">+D2450*VLOOKUP(C2450,[1]commodities!A$1:H$1048576,2,0)</f>
        <v>49.8072857127</v>
      </c>
      <c r="H2450" s="4" t="n">
        <f aca="false">+$D2450*VLOOKUP(C2450,[1]commodities!A$1:H$1048576,3,0)</f>
        <v>0.7611428582</v>
      </c>
      <c r="I2450" s="4" t="n">
        <f aca="false">+G2450/K2450</f>
        <v>49.8072857127</v>
      </c>
      <c r="J2450" s="4" t="n">
        <f aca="false">+H2450/K2450</f>
        <v>0.7611428582</v>
      </c>
      <c r="K2450" s="4" t="n">
        <f aca="false">+ROUNDUP(MAX(G2450/12000,H2450/51,1),0)</f>
        <v>1</v>
      </c>
      <c r="L2450" s="4" t="n">
        <f aca="false">+RANDBETWEEN(1,5)</f>
        <v>2</v>
      </c>
      <c r="M2450" s="4" t="str">
        <f aca="false">+VLOOKUP(A2450&amp;B2450,[1]country_org_des!$A$1:$E$1048576,5,0)</f>
        <v>FTL||Supplier_321||Plant_4||FTL_HU-DE_W_1000</v>
      </c>
      <c r="N2450" s="4" t="n">
        <f aca="false">+FIND("FTL",M2450,2)+4</f>
        <v>33</v>
      </c>
      <c r="O2450" s="0" t="n">
        <f aca="false">+FIND("-",M2450)</f>
        <v>35</v>
      </c>
      <c r="P2450" s="0" t="n">
        <f aca="false">+LEN(M2450)</f>
        <v>44</v>
      </c>
      <c r="Q2450" s="0" t="str">
        <f aca="false">+RIGHT(M2450,P2450-O2450)</f>
        <v>DE_W_1000</v>
      </c>
      <c r="R2450" s="0" t="n">
        <f aca="false">+LEN(M2450)-LEN(SUBSTITUTE(M2450,"_",""))</f>
        <v>5</v>
      </c>
      <c r="S2450" s="0" t="n">
        <f aca="false">+FIND("!",T2450)</f>
        <v>40</v>
      </c>
      <c r="T2450" s="0" t="str">
        <f aca="false">+SUBSTITUTE(M2450,"_","!",R2450)</f>
        <v>FTL||Supplier_321||Plant_4||FTL_HU-DE_W!1000</v>
      </c>
    </row>
    <row r="2451" customFormat="false" ht="12.8" hidden="true" customHeight="false" outlineLevel="0" collapsed="false">
      <c r="A2451" s="0" t="s">
        <v>1241</v>
      </c>
      <c r="B2451" s="0" t="s">
        <v>2493</v>
      </c>
      <c r="C2451" s="0" t="s">
        <v>2708</v>
      </c>
      <c r="D2451" s="0" t="n">
        <v>1</v>
      </c>
      <c r="E2451" s="4" t="str">
        <f aca="false">+LEFT(RIGHT(M2451,P2451-N2451+1),O2451-N2451)</f>
        <v>HU</v>
      </c>
      <c r="F2451" s="4" t="str">
        <f aca="false">+RIGHT(LEFT(M2451,S2451-1),S2451-O2451-1)</f>
        <v>DE_W</v>
      </c>
      <c r="G2451" s="4" t="n">
        <f aca="false">+D2451*VLOOKUP(C2451,[1]commodities!A$1:H$1048576,2,0)</f>
        <v>1.3461428571</v>
      </c>
      <c r="H2451" s="4" t="n">
        <f aca="false">+$D2451*VLOOKUP(C2451,[1]commodities!A$1:H$1048576,3,0)</f>
        <v>0.0205714286</v>
      </c>
      <c r="I2451" s="4" t="n">
        <f aca="false">+G2451/K2451</f>
        <v>1.3461428571</v>
      </c>
      <c r="J2451" s="4" t="n">
        <f aca="false">+H2451/K2451</f>
        <v>0.0205714286</v>
      </c>
      <c r="K2451" s="4" t="n">
        <f aca="false">+ROUNDUP(MAX(G2451/12000,H2451/51,1),0)</f>
        <v>1</v>
      </c>
      <c r="L2451" s="4" t="n">
        <f aca="false">+RANDBETWEEN(1,5)</f>
        <v>3</v>
      </c>
      <c r="M2451" s="4" t="str">
        <f aca="false">+VLOOKUP(A2451&amp;B2451,[1]country_org_des!$A$1:$E$1048576,5,0)</f>
        <v>FTL||Supplier_321||Plant_4||FTL_HU-DE_W_1000</v>
      </c>
      <c r="N2451" s="4" t="n">
        <f aca="false">+FIND("FTL",M2451,2)+4</f>
        <v>33</v>
      </c>
      <c r="O2451" s="0" t="n">
        <f aca="false">+FIND("-",M2451)</f>
        <v>35</v>
      </c>
      <c r="P2451" s="0" t="n">
        <f aca="false">+LEN(M2451)</f>
        <v>44</v>
      </c>
      <c r="Q2451" s="0" t="str">
        <f aca="false">+RIGHT(M2451,P2451-O2451)</f>
        <v>DE_W_1000</v>
      </c>
      <c r="R2451" s="0" t="n">
        <f aca="false">+LEN(M2451)-LEN(SUBSTITUTE(M2451,"_",""))</f>
        <v>5</v>
      </c>
      <c r="S2451" s="0" t="n">
        <f aca="false">+FIND("!",T2451)</f>
        <v>40</v>
      </c>
      <c r="T2451" s="0" t="str">
        <f aca="false">+SUBSTITUTE(M2451,"_","!",R2451)</f>
        <v>FTL||Supplier_321||Plant_4||FTL_HU-DE_W!1000</v>
      </c>
    </row>
    <row r="2452" customFormat="false" ht="12.8" hidden="true" customHeight="false" outlineLevel="0" collapsed="false">
      <c r="A2452" s="0" t="s">
        <v>1241</v>
      </c>
      <c r="B2452" s="0" t="s">
        <v>2493</v>
      </c>
      <c r="C2452" s="0" t="s">
        <v>2709</v>
      </c>
      <c r="D2452" s="0" t="n">
        <v>4</v>
      </c>
      <c r="E2452" s="4" t="str">
        <f aca="false">+LEFT(RIGHT(M2452,P2452-N2452+1),O2452-N2452)</f>
        <v>HU</v>
      </c>
      <c r="F2452" s="4" t="str">
        <f aca="false">+RIGHT(LEFT(M2452,S2452-1),S2452-O2452-1)</f>
        <v>DE_W</v>
      </c>
      <c r="G2452" s="4" t="n">
        <f aca="false">+D2452*VLOOKUP(C2452,[1]commodities!A$1:H$1048576,2,0)</f>
        <v>5.5965714284</v>
      </c>
      <c r="H2452" s="4" t="n">
        <f aca="false">+$D2452*VLOOKUP(C2452,[1]commodities!A$1:H$1048576,3,0)</f>
        <v>0.0822857144</v>
      </c>
      <c r="I2452" s="4" t="n">
        <f aca="false">+G2452/K2452</f>
        <v>5.5965714284</v>
      </c>
      <c r="J2452" s="4" t="n">
        <f aca="false">+H2452/K2452</f>
        <v>0.0822857144</v>
      </c>
      <c r="K2452" s="4" t="n">
        <f aca="false">+ROUNDUP(MAX(G2452/12000,H2452/51,1),0)</f>
        <v>1</v>
      </c>
      <c r="L2452" s="4" t="n">
        <f aca="false">+RANDBETWEEN(1,5)</f>
        <v>2</v>
      </c>
      <c r="M2452" s="4" t="str">
        <f aca="false">+VLOOKUP(A2452&amp;B2452,[1]country_org_des!$A$1:$E$1048576,5,0)</f>
        <v>FTL||Supplier_321||Plant_4||FTL_HU-DE_W_1000</v>
      </c>
      <c r="N2452" s="4" t="n">
        <f aca="false">+FIND("FTL",M2452,2)+4</f>
        <v>33</v>
      </c>
      <c r="O2452" s="0" t="n">
        <f aca="false">+FIND("-",M2452)</f>
        <v>35</v>
      </c>
      <c r="P2452" s="0" t="n">
        <f aca="false">+LEN(M2452)</f>
        <v>44</v>
      </c>
      <c r="Q2452" s="0" t="str">
        <f aca="false">+RIGHT(M2452,P2452-O2452)</f>
        <v>DE_W_1000</v>
      </c>
      <c r="R2452" s="0" t="n">
        <f aca="false">+LEN(M2452)-LEN(SUBSTITUTE(M2452,"_",""))</f>
        <v>5</v>
      </c>
      <c r="S2452" s="0" t="n">
        <f aca="false">+FIND("!",T2452)</f>
        <v>40</v>
      </c>
      <c r="T2452" s="0" t="str">
        <f aca="false">+SUBSTITUTE(M2452,"_","!",R2452)</f>
        <v>FTL||Supplier_321||Plant_4||FTL_HU-DE_W!1000</v>
      </c>
    </row>
    <row r="2453" customFormat="false" ht="12.8" hidden="true" customHeight="false" outlineLevel="0" collapsed="false">
      <c r="A2453" s="0" t="s">
        <v>1241</v>
      </c>
      <c r="B2453" s="0" t="s">
        <v>2493</v>
      </c>
      <c r="C2453" s="0" t="s">
        <v>2710</v>
      </c>
      <c r="D2453" s="0" t="n">
        <v>5</v>
      </c>
      <c r="E2453" s="4" t="str">
        <f aca="false">+LEFT(RIGHT(M2453,P2453-N2453+1),O2453-N2453)</f>
        <v>HU</v>
      </c>
      <c r="F2453" s="4" t="str">
        <f aca="false">+RIGHT(LEFT(M2453,S2453-1),S2453-O2453-1)</f>
        <v>DE_W</v>
      </c>
      <c r="G2453" s="4" t="n">
        <f aca="false">+D2453*VLOOKUP(C2453,[1]commodities!A$1:H$1048576,2,0)</f>
        <v>6.9957142855</v>
      </c>
      <c r="H2453" s="4" t="n">
        <f aca="false">+$D2453*VLOOKUP(C2453,[1]commodities!A$1:H$1048576,3,0)</f>
        <v>0.102857143</v>
      </c>
      <c r="I2453" s="4" t="n">
        <f aca="false">+G2453/K2453</f>
        <v>6.9957142855</v>
      </c>
      <c r="J2453" s="4" t="n">
        <f aca="false">+H2453/K2453</f>
        <v>0.102857143</v>
      </c>
      <c r="K2453" s="4" t="n">
        <f aca="false">+ROUNDUP(MAX(G2453/12000,H2453/51,1),0)</f>
        <v>1</v>
      </c>
      <c r="L2453" s="4" t="n">
        <f aca="false">+RANDBETWEEN(1,5)</f>
        <v>2</v>
      </c>
      <c r="M2453" s="4" t="str">
        <f aca="false">+VLOOKUP(A2453&amp;B2453,[1]country_org_des!$A$1:$E$1048576,5,0)</f>
        <v>FTL||Supplier_321||Plant_4||FTL_HU-DE_W_1000</v>
      </c>
      <c r="N2453" s="4" t="n">
        <f aca="false">+FIND("FTL",M2453,2)+4</f>
        <v>33</v>
      </c>
      <c r="O2453" s="0" t="n">
        <f aca="false">+FIND("-",M2453)</f>
        <v>35</v>
      </c>
      <c r="P2453" s="0" t="n">
        <f aca="false">+LEN(M2453)</f>
        <v>44</v>
      </c>
      <c r="Q2453" s="0" t="str">
        <f aca="false">+RIGHT(M2453,P2453-O2453)</f>
        <v>DE_W_1000</v>
      </c>
      <c r="R2453" s="0" t="n">
        <f aca="false">+LEN(M2453)-LEN(SUBSTITUTE(M2453,"_",""))</f>
        <v>5</v>
      </c>
      <c r="S2453" s="0" t="n">
        <f aca="false">+FIND("!",T2453)</f>
        <v>40</v>
      </c>
      <c r="T2453" s="0" t="str">
        <f aca="false">+SUBSTITUTE(M2453,"_","!",R2453)</f>
        <v>FTL||Supplier_321||Plant_4||FTL_HU-DE_W!1000</v>
      </c>
    </row>
    <row r="2454" customFormat="false" ht="12.8" hidden="true" customHeight="false" outlineLevel="0" collapsed="false">
      <c r="A2454" s="0" t="s">
        <v>1241</v>
      </c>
      <c r="B2454" s="0" t="s">
        <v>2493</v>
      </c>
      <c r="C2454" s="0" t="s">
        <v>2711</v>
      </c>
      <c r="D2454" s="0" t="n">
        <v>9</v>
      </c>
      <c r="E2454" s="4" t="str">
        <f aca="false">+LEFT(RIGHT(M2454,P2454-N2454+1),O2454-N2454)</f>
        <v>HU</v>
      </c>
      <c r="F2454" s="4" t="str">
        <f aca="false">+RIGHT(LEFT(M2454,S2454-1),S2454-O2454-1)</f>
        <v>DE_W</v>
      </c>
      <c r="G2454" s="4" t="n">
        <f aca="false">+D2454*VLOOKUP(C2454,[1]commodities!A$1:H$1048576,2,0)</f>
        <v>12.1422857139</v>
      </c>
      <c r="H2454" s="4" t="n">
        <f aca="false">+$D2454*VLOOKUP(C2454,[1]commodities!A$1:H$1048576,3,0)</f>
        <v>0.1851428574</v>
      </c>
      <c r="I2454" s="4" t="n">
        <f aca="false">+G2454/K2454</f>
        <v>12.1422857139</v>
      </c>
      <c r="J2454" s="4" t="n">
        <f aca="false">+H2454/K2454</f>
        <v>0.1851428574</v>
      </c>
      <c r="K2454" s="4" t="n">
        <f aca="false">+ROUNDUP(MAX(G2454/12000,H2454/51,1),0)</f>
        <v>1</v>
      </c>
      <c r="L2454" s="4" t="n">
        <f aca="false">+RANDBETWEEN(1,5)</f>
        <v>2</v>
      </c>
      <c r="M2454" s="4" t="str">
        <f aca="false">+VLOOKUP(A2454&amp;B2454,[1]country_org_des!$A$1:$E$1048576,5,0)</f>
        <v>FTL||Supplier_321||Plant_4||FTL_HU-DE_W_1000</v>
      </c>
      <c r="N2454" s="4" t="n">
        <f aca="false">+FIND("FTL",M2454,2)+4</f>
        <v>33</v>
      </c>
      <c r="O2454" s="0" t="n">
        <f aca="false">+FIND("-",M2454)</f>
        <v>35</v>
      </c>
      <c r="P2454" s="0" t="n">
        <f aca="false">+LEN(M2454)</f>
        <v>44</v>
      </c>
      <c r="Q2454" s="0" t="str">
        <f aca="false">+RIGHT(M2454,P2454-O2454)</f>
        <v>DE_W_1000</v>
      </c>
      <c r="R2454" s="0" t="n">
        <f aca="false">+LEN(M2454)-LEN(SUBSTITUTE(M2454,"_",""))</f>
        <v>5</v>
      </c>
      <c r="S2454" s="0" t="n">
        <f aca="false">+FIND("!",T2454)</f>
        <v>40</v>
      </c>
      <c r="T2454" s="0" t="str">
        <f aca="false">+SUBSTITUTE(M2454,"_","!",R2454)</f>
        <v>FTL||Supplier_321||Plant_4||FTL_HU-DE_W!1000</v>
      </c>
    </row>
    <row r="2455" customFormat="false" ht="12.8" hidden="true" customHeight="false" outlineLevel="0" collapsed="false">
      <c r="A2455" s="0" t="s">
        <v>1241</v>
      </c>
      <c r="B2455" s="0" t="s">
        <v>2493</v>
      </c>
      <c r="C2455" s="0" t="s">
        <v>2712</v>
      </c>
      <c r="D2455" s="0" t="n">
        <v>12</v>
      </c>
      <c r="E2455" s="4" t="str">
        <f aca="false">+LEFT(RIGHT(M2455,P2455-N2455+1),O2455-N2455)</f>
        <v>HU</v>
      </c>
      <c r="F2455" s="4" t="str">
        <f aca="false">+RIGHT(LEFT(M2455,S2455-1),S2455-O2455-1)</f>
        <v>DE_W</v>
      </c>
      <c r="G2455" s="4" t="n">
        <f aca="false">+D2455*VLOOKUP(C2455,[1]commodities!A$1:H$1048576,2,0)</f>
        <v>16.1897142852</v>
      </c>
      <c r="H2455" s="4" t="n">
        <f aca="false">+$D2455*VLOOKUP(C2455,[1]commodities!A$1:H$1048576,3,0)</f>
        <v>0.2468571432</v>
      </c>
      <c r="I2455" s="4" t="n">
        <f aca="false">+G2455/K2455</f>
        <v>16.1897142852</v>
      </c>
      <c r="J2455" s="4" t="n">
        <f aca="false">+H2455/K2455</f>
        <v>0.2468571432</v>
      </c>
      <c r="K2455" s="4" t="n">
        <f aca="false">+ROUNDUP(MAX(G2455/12000,H2455/51,1),0)</f>
        <v>1</v>
      </c>
      <c r="L2455" s="4" t="n">
        <f aca="false">+RANDBETWEEN(1,5)</f>
        <v>2</v>
      </c>
      <c r="M2455" s="4" t="str">
        <f aca="false">+VLOOKUP(A2455&amp;B2455,[1]country_org_des!$A$1:$E$1048576,5,0)</f>
        <v>FTL||Supplier_321||Plant_4||FTL_HU-DE_W_1000</v>
      </c>
      <c r="N2455" s="4" t="n">
        <f aca="false">+FIND("FTL",M2455,2)+4</f>
        <v>33</v>
      </c>
      <c r="O2455" s="0" t="n">
        <f aca="false">+FIND("-",M2455)</f>
        <v>35</v>
      </c>
      <c r="P2455" s="0" t="n">
        <f aca="false">+LEN(M2455)</f>
        <v>44</v>
      </c>
      <c r="Q2455" s="0" t="str">
        <f aca="false">+RIGHT(M2455,P2455-O2455)</f>
        <v>DE_W_1000</v>
      </c>
      <c r="R2455" s="0" t="n">
        <f aca="false">+LEN(M2455)-LEN(SUBSTITUTE(M2455,"_",""))</f>
        <v>5</v>
      </c>
      <c r="S2455" s="0" t="n">
        <f aca="false">+FIND("!",T2455)</f>
        <v>40</v>
      </c>
      <c r="T2455" s="0" t="str">
        <f aca="false">+SUBSTITUTE(M2455,"_","!",R2455)</f>
        <v>FTL||Supplier_321||Plant_4||FTL_HU-DE_W!1000</v>
      </c>
    </row>
    <row r="2456" customFormat="false" ht="12.8" hidden="true" customHeight="false" outlineLevel="0" collapsed="false">
      <c r="A2456" s="0" t="s">
        <v>1241</v>
      </c>
      <c r="B2456" s="0" t="s">
        <v>2493</v>
      </c>
      <c r="C2456" s="0" t="s">
        <v>2713</v>
      </c>
      <c r="D2456" s="0" t="n">
        <v>15</v>
      </c>
      <c r="E2456" s="4" t="str">
        <f aca="false">+LEFT(RIGHT(M2456,P2456-N2456+1),O2456-N2456)</f>
        <v>HU</v>
      </c>
      <c r="F2456" s="4" t="str">
        <f aca="false">+RIGHT(LEFT(M2456,S2456-1),S2456-O2456-1)</f>
        <v>DE_W</v>
      </c>
      <c r="G2456" s="4" t="n">
        <f aca="false">+D2456*VLOOKUP(C2456,[1]commodities!A$1:H$1048576,2,0)</f>
        <v>20.2371428565</v>
      </c>
      <c r="H2456" s="4" t="n">
        <f aca="false">+$D2456*VLOOKUP(C2456,[1]commodities!A$1:H$1048576,3,0)</f>
        <v>0.308571429</v>
      </c>
      <c r="I2456" s="4" t="n">
        <f aca="false">+G2456/K2456</f>
        <v>20.2371428565</v>
      </c>
      <c r="J2456" s="4" t="n">
        <f aca="false">+H2456/K2456</f>
        <v>0.308571429</v>
      </c>
      <c r="K2456" s="4" t="n">
        <f aca="false">+ROUNDUP(MAX(G2456/12000,H2456/51,1),0)</f>
        <v>1</v>
      </c>
      <c r="L2456" s="4" t="n">
        <f aca="false">+RANDBETWEEN(1,5)</f>
        <v>3</v>
      </c>
      <c r="M2456" s="4" t="str">
        <f aca="false">+VLOOKUP(A2456&amp;B2456,[1]country_org_des!$A$1:$E$1048576,5,0)</f>
        <v>FTL||Supplier_321||Plant_4||FTL_HU-DE_W_1000</v>
      </c>
      <c r="N2456" s="4" t="n">
        <f aca="false">+FIND("FTL",M2456,2)+4</f>
        <v>33</v>
      </c>
      <c r="O2456" s="0" t="n">
        <f aca="false">+FIND("-",M2456)</f>
        <v>35</v>
      </c>
      <c r="P2456" s="0" t="n">
        <f aca="false">+LEN(M2456)</f>
        <v>44</v>
      </c>
      <c r="Q2456" s="0" t="str">
        <f aca="false">+RIGHT(M2456,P2456-O2456)</f>
        <v>DE_W_1000</v>
      </c>
      <c r="R2456" s="0" t="n">
        <f aca="false">+LEN(M2456)-LEN(SUBSTITUTE(M2456,"_",""))</f>
        <v>5</v>
      </c>
      <c r="S2456" s="0" t="n">
        <f aca="false">+FIND("!",T2456)</f>
        <v>40</v>
      </c>
      <c r="T2456" s="0" t="str">
        <f aca="false">+SUBSTITUTE(M2456,"_","!",R2456)</f>
        <v>FTL||Supplier_321||Plant_4||FTL_HU-DE_W!1000</v>
      </c>
    </row>
    <row r="2457" customFormat="false" ht="12.8" hidden="true" customHeight="false" outlineLevel="0" collapsed="false">
      <c r="A2457" s="0" t="s">
        <v>1241</v>
      </c>
      <c r="B2457" s="0" t="s">
        <v>2493</v>
      </c>
      <c r="C2457" s="0" t="s">
        <v>2714</v>
      </c>
      <c r="D2457" s="0" t="n">
        <v>3</v>
      </c>
      <c r="E2457" s="4" t="str">
        <f aca="false">+LEFT(RIGHT(M2457,P2457-N2457+1),O2457-N2457)</f>
        <v>HU</v>
      </c>
      <c r="F2457" s="4" t="str">
        <f aca="false">+RIGHT(LEFT(M2457,S2457-1),S2457-O2457-1)</f>
        <v>DE_W</v>
      </c>
      <c r="G2457" s="4" t="n">
        <f aca="false">+D2457*VLOOKUP(C2457,[1]commodities!A$1:H$1048576,2,0)</f>
        <v>3.54</v>
      </c>
      <c r="H2457" s="4" t="n">
        <f aca="false">+$D2457*VLOOKUP(C2457,[1]commodities!A$1:H$1048576,3,0)</f>
        <v>0.0432</v>
      </c>
      <c r="I2457" s="4" t="n">
        <f aca="false">+G2457/K2457</f>
        <v>3.54</v>
      </c>
      <c r="J2457" s="4" t="n">
        <f aca="false">+H2457/K2457</f>
        <v>0.0432</v>
      </c>
      <c r="K2457" s="4" t="n">
        <f aca="false">+ROUNDUP(MAX(G2457/12000,H2457/51,1),0)</f>
        <v>1</v>
      </c>
      <c r="L2457" s="4" t="n">
        <f aca="false">+RANDBETWEEN(1,5)</f>
        <v>5</v>
      </c>
      <c r="M2457" s="4" t="str">
        <f aca="false">+VLOOKUP(A2457&amp;B2457,[1]country_org_des!$A$1:$E$1048576,5,0)</f>
        <v>FTL||Supplier_321||Plant_4||FTL_HU-DE_W_1000</v>
      </c>
      <c r="N2457" s="4" t="n">
        <f aca="false">+FIND("FTL",M2457,2)+4</f>
        <v>33</v>
      </c>
      <c r="O2457" s="0" t="n">
        <f aca="false">+FIND("-",M2457)</f>
        <v>35</v>
      </c>
      <c r="P2457" s="0" t="n">
        <f aca="false">+LEN(M2457)</f>
        <v>44</v>
      </c>
      <c r="Q2457" s="0" t="str">
        <f aca="false">+RIGHT(M2457,P2457-O2457)</f>
        <v>DE_W_1000</v>
      </c>
      <c r="R2457" s="0" t="n">
        <f aca="false">+LEN(M2457)-LEN(SUBSTITUTE(M2457,"_",""))</f>
        <v>5</v>
      </c>
      <c r="S2457" s="0" t="n">
        <f aca="false">+FIND("!",T2457)</f>
        <v>40</v>
      </c>
      <c r="T2457" s="0" t="str">
        <f aca="false">+SUBSTITUTE(M2457,"_","!",R2457)</f>
        <v>FTL||Supplier_321||Plant_4||FTL_HU-DE_W!1000</v>
      </c>
    </row>
    <row r="2458" customFormat="false" ht="12.8" hidden="true" customHeight="false" outlineLevel="0" collapsed="false">
      <c r="A2458" s="0" t="s">
        <v>1241</v>
      </c>
      <c r="B2458" s="0" t="s">
        <v>2493</v>
      </c>
      <c r="C2458" s="0" t="s">
        <v>2715</v>
      </c>
      <c r="D2458" s="0" t="n">
        <v>10</v>
      </c>
      <c r="E2458" s="4" t="str">
        <f aca="false">+LEFT(RIGHT(M2458,P2458-N2458+1),O2458-N2458)</f>
        <v>HU</v>
      </c>
      <c r="F2458" s="4" t="str">
        <f aca="false">+RIGHT(LEFT(M2458,S2458-1),S2458-O2458-1)</f>
        <v>DE_W</v>
      </c>
      <c r="G2458" s="4" t="n">
        <f aca="false">+D2458*VLOOKUP(C2458,[1]commodities!A$1:H$1048576,2,0)</f>
        <v>11.8</v>
      </c>
      <c r="H2458" s="4" t="n">
        <f aca="false">+$D2458*VLOOKUP(C2458,[1]commodities!A$1:H$1048576,3,0)</f>
        <v>0.144</v>
      </c>
      <c r="I2458" s="4" t="n">
        <f aca="false">+G2458/K2458</f>
        <v>11.8</v>
      </c>
      <c r="J2458" s="4" t="n">
        <f aca="false">+H2458/K2458</f>
        <v>0.144</v>
      </c>
      <c r="K2458" s="4" t="n">
        <f aca="false">+ROUNDUP(MAX(G2458/12000,H2458/51,1),0)</f>
        <v>1</v>
      </c>
      <c r="L2458" s="4" t="n">
        <f aca="false">+RANDBETWEEN(1,5)</f>
        <v>2</v>
      </c>
      <c r="M2458" s="4" t="str">
        <f aca="false">+VLOOKUP(A2458&amp;B2458,[1]country_org_des!$A$1:$E$1048576,5,0)</f>
        <v>FTL||Supplier_321||Plant_4||FTL_HU-DE_W_1000</v>
      </c>
      <c r="N2458" s="4" t="n">
        <f aca="false">+FIND("FTL",M2458,2)+4</f>
        <v>33</v>
      </c>
      <c r="O2458" s="0" t="n">
        <f aca="false">+FIND("-",M2458)</f>
        <v>35</v>
      </c>
      <c r="P2458" s="0" t="n">
        <f aca="false">+LEN(M2458)</f>
        <v>44</v>
      </c>
      <c r="Q2458" s="0" t="str">
        <f aca="false">+RIGHT(M2458,P2458-O2458)</f>
        <v>DE_W_1000</v>
      </c>
      <c r="R2458" s="0" t="n">
        <f aca="false">+LEN(M2458)-LEN(SUBSTITUTE(M2458,"_",""))</f>
        <v>5</v>
      </c>
      <c r="S2458" s="0" t="n">
        <f aca="false">+FIND("!",T2458)</f>
        <v>40</v>
      </c>
      <c r="T2458" s="0" t="str">
        <f aca="false">+SUBSTITUTE(M2458,"_","!",R2458)</f>
        <v>FTL||Supplier_321||Plant_4||FTL_HU-DE_W!1000</v>
      </c>
    </row>
    <row r="2459" customFormat="false" ht="12.8" hidden="true" customHeight="false" outlineLevel="0" collapsed="false">
      <c r="A2459" s="0" t="s">
        <v>1241</v>
      </c>
      <c r="B2459" s="0" t="s">
        <v>2493</v>
      </c>
      <c r="C2459" s="0" t="s">
        <v>2716</v>
      </c>
      <c r="D2459" s="0" t="n">
        <v>3</v>
      </c>
      <c r="E2459" s="4" t="str">
        <f aca="false">+LEFT(RIGHT(M2459,P2459-N2459+1),O2459-N2459)</f>
        <v>HU</v>
      </c>
      <c r="F2459" s="4" t="str">
        <f aca="false">+RIGHT(LEFT(M2459,S2459-1),S2459-O2459-1)</f>
        <v>DE_W</v>
      </c>
      <c r="G2459" s="4" t="n">
        <f aca="false">+D2459*VLOOKUP(C2459,[1]commodities!A$1:H$1048576,2,0)</f>
        <v>3.54</v>
      </c>
      <c r="H2459" s="4" t="n">
        <f aca="false">+$D2459*VLOOKUP(C2459,[1]commodities!A$1:H$1048576,3,0)</f>
        <v>0.0432</v>
      </c>
      <c r="I2459" s="4" t="n">
        <f aca="false">+G2459/K2459</f>
        <v>3.54</v>
      </c>
      <c r="J2459" s="4" t="n">
        <f aca="false">+H2459/K2459</f>
        <v>0.0432</v>
      </c>
      <c r="K2459" s="4" t="n">
        <f aca="false">+ROUNDUP(MAX(G2459/12000,H2459/51,1),0)</f>
        <v>1</v>
      </c>
      <c r="L2459" s="4" t="n">
        <f aca="false">+RANDBETWEEN(1,5)</f>
        <v>5</v>
      </c>
      <c r="M2459" s="4" t="str">
        <f aca="false">+VLOOKUP(A2459&amp;B2459,[1]country_org_des!$A$1:$E$1048576,5,0)</f>
        <v>FTL||Supplier_321||Plant_4||FTL_HU-DE_W_1000</v>
      </c>
      <c r="N2459" s="4" t="n">
        <f aca="false">+FIND("FTL",M2459,2)+4</f>
        <v>33</v>
      </c>
      <c r="O2459" s="0" t="n">
        <f aca="false">+FIND("-",M2459)</f>
        <v>35</v>
      </c>
      <c r="P2459" s="0" t="n">
        <f aca="false">+LEN(M2459)</f>
        <v>44</v>
      </c>
      <c r="Q2459" s="0" t="str">
        <f aca="false">+RIGHT(M2459,P2459-O2459)</f>
        <v>DE_W_1000</v>
      </c>
      <c r="R2459" s="0" t="n">
        <f aca="false">+LEN(M2459)-LEN(SUBSTITUTE(M2459,"_",""))</f>
        <v>5</v>
      </c>
      <c r="S2459" s="0" t="n">
        <f aca="false">+FIND("!",T2459)</f>
        <v>40</v>
      </c>
      <c r="T2459" s="0" t="str">
        <f aca="false">+SUBSTITUTE(M2459,"_","!",R2459)</f>
        <v>FTL||Supplier_321||Plant_4||FTL_HU-DE_W!1000</v>
      </c>
    </row>
    <row r="2460" customFormat="false" ht="12.8" hidden="true" customHeight="false" outlineLevel="0" collapsed="false">
      <c r="A2460" s="0" t="s">
        <v>1241</v>
      </c>
      <c r="B2460" s="0" t="s">
        <v>2493</v>
      </c>
      <c r="C2460" s="0" t="s">
        <v>2717</v>
      </c>
      <c r="D2460" s="0" t="n">
        <v>3</v>
      </c>
      <c r="E2460" s="4" t="str">
        <f aca="false">+LEFT(RIGHT(M2460,P2460-N2460+1),O2460-N2460)</f>
        <v>HU</v>
      </c>
      <c r="F2460" s="4" t="str">
        <f aca="false">+RIGHT(LEFT(M2460,S2460-1),S2460-O2460-1)</f>
        <v>DE_W</v>
      </c>
      <c r="G2460" s="4" t="n">
        <f aca="false">+D2460*VLOOKUP(C2460,[1]commodities!A$1:H$1048576,2,0)</f>
        <v>3.636</v>
      </c>
      <c r="H2460" s="4" t="n">
        <f aca="false">+$D2460*VLOOKUP(C2460,[1]commodities!A$1:H$1048576,3,0)</f>
        <v>0.0432</v>
      </c>
      <c r="I2460" s="4" t="n">
        <f aca="false">+G2460/K2460</f>
        <v>3.636</v>
      </c>
      <c r="J2460" s="4" t="n">
        <f aca="false">+H2460/K2460</f>
        <v>0.0432</v>
      </c>
      <c r="K2460" s="4" t="n">
        <f aca="false">+ROUNDUP(MAX(G2460/12000,H2460/51,1),0)</f>
        <v>1</v>
      </c>
      <c r="L2460" s="4" t="n">
        <f aca="false">+RANDBETWEEN(1,5)</f>
        <v>4</v>
      </c>
      <c r="M2460" s="4" t="str">
        <f aca="false">+VLOOKUP(A2460&amp;B2460,[1]country_org_des!$A$1:$E$1048576,5,0)</f>
        <v>FTL||Supplier_321||Plant_4||FTL_HU-DE_W_1000</v>
      </c>
      <c r="N2460" s="4" t="n">
        <f aca="false">+FIND("FTL",M2460,2)+4</f>
        <v>33</v>
      </c>
      <c r="O2460" s="0" t="n">
        <f aca="false">+FIND("-",M2460)</f>
        <v>35</v>
      </c>
      <c r="P2460" s="0" t="n">
        <f aca="false">+LEN(M2460)</f>
        <v>44</v>
      </c>
      <c r="Q2460" s="0" t="str">
        <f aca="false">+RIGHT(M2460,P2460-O2460)</f>
        <v>DE_W_1000</v>
      </c>
      <c r="R2460" s="0" t="n">
        <f aca="false">+LEN(M2460)-LEN(SUBSTITUTE(M2460,"_",""))</f>
        <v>5</v>
      </c>
      <c r="S2460" s="0" t="n">
        <f aca="false">+FIND("!",T2460)</f>
        <v>40</v>
      </c>
      <c r="T2460" s="0" t="str">
        <f aca="false">+SUBSTITUTE(M2460,"_","!",R2460)</f>
        <v>FTL||Supplier_321||Plant_4||FTL_HU-DE_W!1000</v>
      </c>
    </row>
    <row r="2461" customFormat="false" ht="12.8" hidden="true" customHeight="false" outlineLevel="0" collapsed="false">
      <c r="A2461" s="0" t="s">
        <v>1241</v>
      </c>
      <c r="B2461" s="0" t="s">
        <v>2493</v>
      </c>
      <c r="C2461" s="0" t="s">
        <v>2718</v>
      </c>
      <c r="D2461" s="0" t="n">
        <v>17</v>
      </c>
      <c r="E2461" s="4" t="str">
        <f aca="false">+LEFT(RIGHT(M2461,P2461-N2461+1),O2461-N2461)</f>
        <v>HU</v>
      </c>
      <c r="F2461" s="4" t="str">
        <f aca="false">+RIGHT(LEFT(M2461,S2461-1),S2461-O2461-1)</f>
        <v>DE_W</v>
      </c>
      <c r="G2461" s="4" t="n">
        <f aca="false">+D2461*VLOOKUP(C2461,[1]commodities!A$1:H$1048576,2,0)</f>
        <v>20.604</v>
      </c>
      <c r="H2461" s="4" t="n">
        <f aca="false">+$D2461*VLOOKUP(C2461,[1]commodities!A$1:H$1048576,3,0)</f>
        <v>0.2448</v>
      </c>
      <c r="I2461" s="4" t="n">
        <f aca="false">+G2461/K2461</f>
        <v>20.604</v>
      </c>
      <c r="J2461" s="4" t="n">
        <f aca="false">+H2461/K2461</f>
        <v>0.2448</v>
      </c>
      <c r="K2461" s="4" t="n">
        <f aca="false">+ROUNDUP(MAX(G2461/12000,H2461/51,1),0)</f>
        <v>1</v>
      </c>
      <c r="L2461" s="4" t="n">
        <f aca="false">+RANDBETWEEN(1,5)</f>
        <v>3</v>
      </c>
      <c r="M2461" s="4" t="str">
        <f aca="false">+VLOOKUP(A2461&amp;B2461,[1]country_org_des!$A$1:$E$1048576,5,0)</f>
        <v>FTL||Supplier_321||Plant_4||FTL_HU-DE_W_1000</v>
      </c>
      <c r="N2461" s="4" t="n">
        <f aca="false">+FIND("FTL",M2461,2)+4</f>
        <v>33</v>
      </c>
      <c r="O2461" s="0" t="n">
        <f aca="false">+FIND("-",M2461)</f>
        <v>35</v>
      </c>
      <c r="P2461" s="0" t="n">
        <f aca="false">+LEN(M2461)</f>
        <v>44</v>
      </c>
      <c r="Q2461" s="0" t="str">
        <f aca="false">+RIGHT(M2461,P2461-O2461)</f>
        <v>DE_W_1000</v>
      </c>
      <c r="R2461" s="0" t="n">
        <f aca="false">+LEN(M2461)-LEN(SUBSTITUTE(M2461,"_",""))</f>
        <v>5</v>
      </c>
      <c r="S2461" s="0" t="n">
        <f aca="false">+FIND("!",T2461)</f>
        <v>40</v>
      </c>
      <c r="T2461" s="0" t="str">
        <f aca="false">+SUBSTITUTE(M2461,"_","!",R2461)</f>
        <v>FTL||Supplier_321||Plant_4||FTL_HU-DE_W!1000</v>
      </c>
    </row>
    <row r="2462" customFormat="false" ht="12.8" hidden="true" customHeight="false" outlineLevel="0" collapsed="false">
      <c r="A2462" s="0" t="s">
        <v>1241</v>
      </c>
      <c r="B2462" s="0" t="s">
        <v>2493</v>
      </c>
      <c r="C2462" s="0" t="s">
        <v>2719</v>
      </c>
      <c r="D2462" s="0" t="n">
        <v>1</v>
      </c>
      <c r="E2462" s="4" t="str">
        <f aca="false">+LEFT(RIGHT(M2462,P2462-N2462+1),O2462-N2462)</f>
        <v>HU</v>
      </c>
      <c r="F2462" s="4" t="str">
        <f aca="false">+RIGHT(LEFT(M2462,S2462-1),S2462-O2462-1)</f>
        <v>DE_W</v>
      </c>
      <c r="G2462" s="4" t="n">
        <f aca="false">+D2462*VLOOKUP(C2462,[1]commodities!A$1:H$1048576,2,0)</f>
        <v>1.212</v>
      </c>
      <c r="H2462" s="4" t="n">
        <f aca="false">+$D2462*VLOOKUP(C2462,[1]commodities!A$1:H$1048576,3,0)</f>
        <v>0.0144</v>
      </c>
      <c r="I2462" s="4" t="n">
        <f aca="false">+G2462/K2462</f>
        <v>1.212</v>
      </c>
      <c r="J2462" s="4" t="n">
        <f aca="false">+H2462/K2462</f>
        <v>0.0144</v>
      </c>
      <c r="K2462" s="4" t="n">
        <f aca="false">+ROUNDUP(MAX(G2462/12000,H2462/51,1),0)</f>
        <v>1</v>
      </c>
      <c r="L2462" s="4" t="n">
        <f aca="false">+RANDBETWEEN(1,5)</f>
        <v>4</v>
      </c>
      <c r="M2462" s="4" t="str">
        <f aca="false">+VLOOKUP(A2462&amp;B2462,[1]country_org_des!$A$1:$E$1048576,5,0)</f>
        <v>FTL||Supplier_321||Plant_4||FTL_HU-DE_W_1000</v>
      </c>
      <c r="N2462" s="4" t="n">
        <f aca="false">+FIND("FTL",M2462,2)+4</f>
        <v>33</v>
      </c>
      <c r="O2462" s="0" t="n">
        <f aca="false">+FIND("-",M2462)</f>
        <v>35</v>
      </c>
      <c r="P2462" s="0" t="n">
        <f aca="false">+LEN(M2462)</f>
        <v>44</v>
      </c>
      <c r="Q2462" s="0" t="str">
        <f aca="false">+RIGHT(M2462,P2462-O2462)</f>
        <v>DE_W_1000</v>
      </c>
      <c r="R2462" s="0" t="n">
        <f aca="false">+LEN(M2462)-LEN(SUBSTITUTE(M2462,"_",""))</f>
        <v>5</v>
      </c>
      <c r="S2462" s="0" t="n">
        <f aca="false">+FIND("!",T2462)</f>
        <v>40</v>
      </c>
      <c r="T2462" s="0" t="str">
        <f aca="false">+SUBSTITUTE(M2462,"_","!",R2462)</f>
        <v>FTL||Supplier_321||Plant_4||FTL_HU-DE_W!1000</v>
      </c>
    </row>
    <row r="2463" customFormat="false" ht="12.8" hidden="true" customHeight="false" outlineLevel="0" collapsed="false">
      <c r="A2463" s="0" t="s">
        <v>1241</v>
      </c>
      <c r="B2463" s="0" t="s">
        <v>2493</v>
      </c>
      <c r="C2463" s="0" t="s">
        <v>2720</v>
      </c>
      <c r="D2463" s="0" t="n">
        <v>5</v>
      </c>
      <c r="E2463" s="4" t="str">
        <f aca="false">+LEFT(RIGHT(M2463,P2463-N2463+1),O2463-N2463)</f>
        <v>HU</v>
      </c>
      <c r="F2463" s="4" t="str">
        <f aca="false">+RIGHT(LEFT(M2463,S2463-1),S2463-O2463-1)</f>
        <v>DE_W</v>
      </c>
      <c r="G2463" s="4" t="n">
        <f aca="false">+D2463*VLOOKUP(C2463,[1]commodities!A$1:H$1048576,2,0)</f>
        <v>6.06</v>
      </c>
      <c r="H2463" s="4" t="n">
        <f aca="false">+$D2463*VLOOKUP(C2463,[1]commodities!A$1:H$1048576,3,0)</f>
        <v>0.072</v>
      </c>
      <c r="I2463" s="4" t="n">
        <f aca="false">+G2463/K2463</f>
        <v>6.06</v>
      </c>
      <c r="J2463" s="4" t="n">
        <f aca="false">+H2463/K2463</f>
        <v>0.072</v>
      </c>
      <c r="K2463" s="4" t="n">
        <f aca="false">+ROUNDUP(MAX(G2463/12000,H2463/51,1),0)</f>
        <v>1</v>
      </c>
      <c r="L2463" s="4" t="n">
        <f aca="false">+RANDBETWEEN(1,5)</f>
        <v>3</v>
      </c>
      <c r="M2463" s="4" t="str">
        <f aca="false">+VLOOKUP(A2463&amp;B2463,[1]country_org_des!$A$1:$E$1048576,5,0)</f>
        <v>FTL||Supplier_321||Plant_4||FTL_HU-DE_W_1000</v>
      </c>
      <c r="N2463" s="4" t="n">
        <f aca="false">+FIND("FTL",M2463,2)+4</f>
        <v>33</v>
      </c>
      <c r="O2463" s="0" t="n">
        <f aca="false">+FIND("-",M2463)</f>
        <v>35</v>
      </c>
      <c r="P2463" s="0" t="n">
        <f aca="false">+LEN(M2463)</f>
        <v>44</v>
      </c>
      <c r="Q2463" s="0" t="str">
        <f aca="false">+RIGHT(M2463,P2463-O2463)</f>
        <v>DE_W_1000</v>
      </c>
      <c r="R2463" s="0" t="n">
        <f aca="false">+LEN(M2463)-LEN(SUBSTITUTE(M2463,"_",""))</f>
        <v>5</v>
      </c>
      <c r="S2463" s="0" t="n">
        <f aca="false">+FIND("!",T2463)</f>
        <v>40</v>
      </c>
      <c r="T2463" s="0" t="str">
        <f aca="false">+SUBSTITUTE(M2463,"_","!",R2463)</f>
        <v>FTL||Supplier_321||Plant_4||FTL_HU-DE_W!1000</v>
      </c>
    </row>
    <row r="2464" customFormat="false" ht="12.8" hidden="true" customHeight="false" outlineLevel="0" collapsed="false">
      <c r="A2464" s="0" t="s">
        <v>1241</v>
      </c>
      <c r="B2464" s="0" t="s">
        <v>2493</v>
      </c>
      <c r="C2464" s="0" t="s">
        <v>2721</v>
      </c>
      <c r="D2464" s="0" t="n">
        <v>1</v>
      </c>
      <c r="E2464" s="4" t="str">
        <f aca="false">+LEFT(RIGHT(M2464,P2464-N2464+1),O2464-N2464)</f>
        <v>HU</v>
      </c>
      <c r="F2464" s="4" t="str">
        <f aca="false">+RIGHT(LEFT(M2464,S2464-1),S2464-O2464-1)</f>
        <v>DE_W</v>
      </c>
      <c r="G2464" s="4" t="n">
        <f aca="false">+D2464*VLOOKUP(C2464,[1]commodities!A$1:H$1048576,2,0)</f>
        <v>1.042</v>
      </c>
      <c r="H2464" s="4" t="n">
        <f aca="false">+$D2464*VLOOKUP(C2464,[1]commodities!A$1:H$1048576,3,0)</f>
        <v>0.0144</v>
      </c>
      <c r="I2464" s="4" t="n">
        <f aca="false">+G2464/K2464</f>
        <v>1.042</v>
      </c>
      <c r="J2464" s="4" t="n">
        <f aca="false">+H2464/K2464</f>
        <v>0.0144</v>
      </c>
      <c r="K2464" s="4" t="n">
        <f aca="false">+ROUNDUP(MAX(G2464/12000,H2464/51,1),0)</f>
        <v>1</v>
      </c>
      <c r="L2464" s="4" t="n">
        <f aca="false">+RANDBETWEEN(1,5)</f>
        <v>5</v>
      </c>
      <c r="M2464" s="4" t="str">
        <f aca="false">+VLOOKUP(A2464&amp;B2464,[1]country_org_des!$A$1:$E$1048576,5,0)</f>
        <v>FTL||Supplier_321||Plant_4||FTL_HU-DE_W_1000</v>
      </c>
      <c r="N2464" s="4" t="n">
        <f aca="false">+FIND("FTL",M2464,2)+4</f>
        <v>33</v>
      </c>
      <c r="O2464" s="0" t="n">
        <f aca="false">+FIND("-",M2464)</f>
        <v>35</v>
      </c>
      <c r="P2464" s="0" t="n">
        <f aca="false">+LEN(M2464)</f>
        <v>44</v>
      </c>
      <c r="Q2464" s="0" t="str">
        <f aca="false">+RIGHT(M2464,P2464-O2464)</f>
        <v>DE_W_1000</v>
      </c>
      <c r="R2464" s="0" t="n">
        <f aca="false">+LEN(M2464)-LEN(SUBSTITUTE(M2464,"_",""))</f>
        <v>5</v>
      </c>
      <c r="S2464" s="0" t="n">
        <f aca="false">+FIND("!",T2464)</f>
        <v>40</v>
      </c>
      <c r="T2464" s="0" t="str">
        <f aca="false">+SUBSTITUTE(M2464,"_","!",R2464)</f>
        <v>FTL||Supplier_321||Plant_4||FTL_HU-DE_W!1000</v>
      </c>
    </row>
    <row r="2465" customFormat="false" ht="12.8" hidden="true" customHeight="false" outlineLevel="0" collapsed="false">
      <c r="A2465" s="0" t="s">
        <v>1241</v>
      </c>
      <c r="B2465" s="0" t="s">
        <v>2493</v>
      </c>
      <c r="C2465" s="0" t="s">
        <v>2722</v>
      </c>
      <c r="D2465" s="0" t="n">
        <v>3</v>
      </c>
      <c r="E2465" s="4" t="str">
        <f aca="false">+LEFT(RIGHT(M2465,P2465-N2465+1),O2465-N2465)</f>
        <v>HU</v>
      </c>
      <c r="F2465" s="4" t="str">
        <f aca="false">+RIGHT(LEFT(M2465,S2465-1),S2465-O2465-1)</f>
        <v>DE_W</v>
      </c>
      <c r="G2465" s="4" t="n">
        <f aca="false">+D2465*VLOOKUP(C2465,[1]commodities!A$1:H$1048576,2,0)</f>
        <v>3.126</v>
      </c>
      <c r="H2465" s="4" t="n">
        <f aca="false">+$D2465*VLOOKUP(C2465,[1]commodities!A$1:H$1048576,3,0)</f>
        <v>0.0432</v>
      </c>
      <c r="I2465" s="4" t="n">
        <f aca="false">+G2465/K2465</f>
        <v>3.126</v>
      </c>
      <c r="J2465" s="4" t="n">
        <f aca="false">+H2465/K2465</f>
        <v>0.0432</v>
      </c>
      <c r="K2465" s="4" t="n">
        <f aca="false">+ROUNDUP(MAX(G2465/12000,H2465/51,1),0)</f>
        <v>1</v>
      </c>
      <c r="L2465" s="4" t="n">
        <f aca="false">+RANDBETWEEN(1,5)</f>
        <v>1</v>
      </c>
      <c r="M2465" s="4" t="str">
        <f aca="false">+VLOOKUP(A2465&amp;B2465,[1]country_org_des!$A$1:$E$1048576,5,0)</f>
        <v>FTL||Supplier_321||Plant_4||FTL_HU-DE_W_1000</v>
      </c>
      <c r="N2465" s="4" t="n">
        <f aca="false">+FIND("FTL",M2465,2)+4</f>
        <v>33</v>
      </c>
      <c r="O2465" s="0" t="n">
        <f aca="false">+FIND("-",M2465)</f>
        <v>35</v>
      </c>
      <c r="P2465" s="0" t="n">
        <f aca="false">+LEN(M2465)</f>
        <v>44</v>
      </c>
      <c r="Q2465" s="0" t="str">
        <f aca="false">+RIGHT(M2465,P2465-O2465)</f>
        <v>DE_W_1000</v>
      </c>
      <c r="R2465" s="0" t="n">
        <f aca="false">+LEN(M2465)-LEN(SUBSTITUTE(M2465,"_",""))</f>
        <v>5</v>
      </c>
      <c r="S2465" s="0" t="n">
        <f aca="false">+FIND("!",T2465)</f>
        <v>40</v>
      </c>
      <c r="T2465" s="0" t="str">
        <f aca="false">+SUBSTITUTE(M2465,"_","!",R2465)</f>
        <v>FTL||Supplier_321||Plant_4||FTL_HU-DE_W!1000</v>
      </c>
    </row>
    <row r="2466" customFormat="false" ht="12.8" hidden="true" customHeight="false" outlineLevel="0" collapsed="false">
      <c r="A2466" s="0" t="s">
        <v>1241</v>
      </c>
      <c r="B2466" s="0" t="s">
        <v>2493</v>
      </c>
      <c r="C2466" s="0" t="s">
        <v>2723</v>
      </c>
      <c r="D2466" s="0" t="n">
        <v>2</v>
      </c>
      <c r="E2466" s="4" t="str">
        <f aca="false">+LEFT(RIGHT(M2466,P2466-N2466+1),O2466-N2466)</f>
        <v>HU</v>
      </c>
      <c r="F2466" s="4" t="str">
        <f aca="false">+RIGHT(LEFT(M2466,S2466-1),S2466-O2466-1)</f>
        <v>DE_W</v>
      </c>
      <c r="G2466" s="4" t="n">
        <f aca="false">+D2466*VLOOKUP(C2466,[1]commodities!A$1:H$1048576,2,0)</f>
        <v>2.084</v>
      </c>
      <c r="H2466" s="4" t="n">
        <f aca="false">+$D2466*VLOOKUP(C2466,[1]commodities!A$1:H$1048576,3,0)</f>
        <v>0.0288</v>
      </c>
      <c r="I2466" s="4" t="n">
        <f aca="false">+G2466/K2466</f>
        <v>2.084</v>
      </c>
      <c r="J2466" s="4" t="n">
        <f aca="false">+H2466/K2466</f>
        <v>0.0288</v>
      </c>
      <c r="K2466" s="4" t="n">
        <f aca="false">+ROUNDUP(MAX(G2466/12000,H2466/51,1),0)</f>
        <v>1</v>
      </c>
      <c r="L2466" s="4" t="n">
        <f aca="false">+RANDBETWEEN(1,5)</f>
        <v>1</v>
      </c>
      <c r="M2466" s="4" t="str">
        <f aca="false">+VLOOKUP(A2466&amp;B2466,[1]country_org_des!$A$1:$E$1048576,5,0)</f>
        <v>FTL||Supplier_321||Plant_4||FTL_HU-DE_W_1000</v>
      </c>
      <c r="N2466" s="4" t="n">
        <f aca="false">+FIND("FTL",M2466,2)+4</f>
        <v>33</v>
      </c>
      <c r="O2466" s="0" t="n">
        <f aca="false">+FIND("-",M2466)</f>
        <v>35</v>
      </c>
      <c r="P2466" s="0" t="n">
        <f aca="false">+LEN(M2466)</f>
        <v>44</v>
      </c>
      <c r="Q2466" s="0" t="str">
        <f aca="false">+RIGHT(M2466,P2466-O2466)</f>
        <v>DE_W_1000</v>
      </c>
      <c r="R2466" s="0" t="n">
        <f aca="false">+LEN(M2466)-LEN(SUBSTITUTE(M2466,"_",""))</f>
        <v>5</v>
      </c>
      <c r="S2466" s="0" t="n">
        <f aca="false">+FIND("!",T2466)</f>
        <v>40</v>
      </c>
      <c r="T2466" s="0" t="str">
        <f aca="false">+SUBSTITUTE(M2466,"_","!",R2466)</f>
        <v>FTL||Supplier_321||Plant_4||FTL_HU-DE_W!1000</v>
      </c>
    </row>
    <row r="2467" customFormat="false" ht="12.8" hidden="true" customHeight="false" outlineLevel="0" collapsed="false">
      <c r="A2467" s="0" t="s">
        <v>1241</v>
      </c>
      <c r="B2467" s="0" t="s">
        <v>2493</v>
      </c>
      <c r="C2467" s="0" t="s">
        <v>2724</v>
      </c>
      <c r="D2467" s="0" t="n">
        <v>2</v>
      </c>
      <c r="E2467" s="4" t="str">
        <f aca="false">+LEFT(RIGHT(M2467,P2467-N2467+1),O2467-N2467)</f>
        <v>HU</v>
      </c>
      <c r="F2467" s="4" t="str">
        <f aca="false">+RIGHT(LEFT(M2467,S2467-1),S2467-O2467-1)</f>
        <v>DE_W</v>
      </c>
      <c r="G2467" s="4" t="n">
        <f aca="false">+D2467*VLOOKUP(C2467,[1]commodities!A$1:H$1048576,2,0)</f>
        <v>2.084</v>
      </c>
      <c r="H2467" s="4" t="n">
        <f aca="false">+$D2467*VLOOKUP(C2467,[1]commodities!A$1:H$1048576,3,0)</f>
        <v>0.0288</v>
      </c>
      <c r="I2467" s="4" t="n">
        <f aca="false">+G2467/K2467</f>
        <v>2.084</v>
      </c>
      <c r="J2467" s="4" t="n">
        <f aca="false">+H2467/K2467</f>
        <v>0.0288</v>
      </c>
      <c r="K2467" s="4" t="n">
        <f aca="false">+ROUNDUP(MAX(G2467/12000,H2467/51,1),0)</f>
        <v>1</v>
      </c>
      <c r="L2467" s="4" t="n">
        <f aca="false">+RANDBETWEEN(1,5)</f>
        <v>4</v>
      </c>
      <c r="M2467" s="4" t="str">
        <f aca="false">+VLOOKUP(A2467&amp;B2467,[1]country_org_des!$A$1:$E$1048576,5,0)</f>
        <v>FTL||Supplier_321||Plant_4||FTL_HU-DE_W_1000</v>
      </c>
      <c r="N2467" s="4" t="n">
        <f aca="false">+FIND("FTL",M2467,2)+4</f>
        <v>33</v>
      </c>
      <c r="O2467" s="0" t="n">
        <f aca="false">+FIND("-",M2467)</f>
        <v>35</v>
      </c>
      <c r="P2467" s="0" t="n">
        <f aca="false">+LEN(M2467)</f>
        <v>44</v>
      </c>
      <c r="Q2467" s="0" t="str">
        <f aca="false">+RIGHT(M2467,P2467-O2467)</f>
        <v>DE_W_1000</v>
      </c>
      <c r="R2467" s="0" t="n">
        <f aca="false">+LEN(M2467)-LEN(SUBSTITUTE(M2467,"_",""))</f>
        <v>5</v>
      </c>
      <c r="S2467" s="0" t="n">
        <f aca="false">+FIND("!",T2467)</f>
        <v>40</v>
      </c>
      <c r="T2467" s="0" t="str">
        <f aca="false">+SUBSTITUTE(M2467,"_","!",R2467)</f>
        <v>FTL||Supplier_321||Plant_4||FTL_HU-DE_W!1000</v>
      </c>
    </row>
    <row r="2468" customFormat="false" ht="12.8" hidden="true" customHeight="false" outlineLevel="0" collapsed="false">
      <c r="A2468" s="0" t="s">
        <v>1241</v>
      </c>
      <c r="B2468" s="0" t="s">
        <v>2493</v>
      </c>
      <c r="C2468" s="0" t="s">
        <v>2725</v>
      </c>
      <c r="D2468" s="0" t="n">
        <v>1</v>
      </c>
      <c r="E2468" s="4" t="str">
        <f aca="false">+LEFT(RIGHT(M2468,P2468-N2468+1),O2468-N2468)</f>
        <v>HU</v>
      </c>
      <c r="F2468" s="4" t="str">
        <f aca="false">+RIGHT(LEFT(M2468,S2468-1),S2468-O2468-1)</f>
        <v>DE_W</v>
      </c>
      <c r="G2468" s="4" t="n">
        <f aca="false">+D2468*VLOOKUP(C2468,[1]commodities!A$1:H$1048576,2,0)</f>
        <v>0.9653333333</v>
      </c>
      <c r="H2468" s="4" t="n">
        <f aca="false">+$D2468*VLOOKUP(C2468,[1]commodities!A$1:H$1048576,3,0)</f>
        <v>0.012</v>
      </c>
      <c r="I2468" s="4" t="n">
        <f aca="false">+G2468/K2468</f>
        <v>0.9653333333</v>
      </c>
      <c r="J2468" s="4" t="n">
        <f aca="false">+H2468/K2468</f>
        <v>0.012</v>
      </c>
      <c r="K2468" s="4" t="n">
        <f aca="false">+ROUNDUP(MAX(G2468/12000,H2468/51,1),0)</f>
        <v>1</v>
      </c>
      <c r="L2468" s="4" t="n">
        <f aca="false">+RANDBETWEEN(1,5)</f>
        <v>2</v>
      </c>
      <c r="M2468" s="4" t="str">
        <f aca="false">+VLOOKUP(A2468&amp;B2468,[1]country_org_des!$A$1:$E$1048576,5,0)</f>
        <v>FTL||Supplier_321||Plant_4||FTL_HU-DE_W_1000</v>
      </c>
      <c r="N2468" s="4" t="n">
        <f aca="false">+FIND("FTL",M2468,2)+4</f>
        <v>33</v>
      </c>
      <c r="O2468" s="0" t="n">
        <f aca="false">+FIND("-",M2468)</f>
        <v>35</v>
      </c>
      <c r="P2468" s="0" t="n">
        <f aca="false">+LEN(M2468)</f>
        <v>44</v>
      </c>
      <c r="Q2468" s="0" t="str">
        <f aca="false">+RIGHT(M2468,P2468-O2468)</f>
        <v>DE_W_1000</v>
      </c>
      <c r="R2468" s="0" t="n">
        <f aca="false">+LEN(M2468)-LEN(SUBSTITUTE(M2468,"_",""))</f>
        <v>5</v>
      </c>
      <c r="S2468" s="0" t="n">
        <f aca="false">+FIND("!",T2468)</f>
        <v>40</v>
      </c>
      <c r="T2468" s="0" t="str">
        <f aca="false">+SUBSTITUTE(M2468,"_","!",R2468)</f>
        <v>FTL||Supplier_321||Plant_4||FTL_HU-DE_W!1000</v>
      </c>
    </row>
    <row r="2469" customFormat="false" ht="12.8" hidden="true" customHeight="false" outlineLevel="0" collapsed="false">
      <c r="A2469" s="0" t="s">
        <v>1241</v>
      </c>
      <c r="B2469" s="0" t="s">
        <v>2493</v>
      </c>
      <c r="C2469" s="0" t="s">
        <v>2726</v>
      </c>
      <c r="D2469" s="0" t="n">
        <v>3</v>
      </c>
      <c r="E2469" s="4" t="str">
        <f aca="false">+LEFT(RIGHT(M2469,P2469-N2469+1),O2469-N2469)</f>
        <v>HU</v>
      </c>
      <c r="F2469" s="4" t="str">
        <f aca="false">+RIGHT(LEFT(M2469,S2469-1),S2469-O2469-1)</f>
        <v>DE_W</v>
      </c>
      <c r="G2469" s="4" t="n">
        <f aca="false">+D2469*VLOOKUP(C2469,[1]commodities!A$1:H$1048576,2,0)</f>
        <v>3.126</v>
      </c>
      <c r="H2469" s="4" t="n">
        <f aca="false">+$D2469*VLOOKUP(C2469,[1]commodities!A$1:H$1048576,3,0)</f>
        <v>0.0432</v>
      </c>
      <c r="I2469" s="4" t="n">
        <f aca="false">+G2469/K2469</f>
        <v>3.126</v>
      </c>
      <c r="J2469" s="4" t="n">
        <f aca="false">+H2469/K2469</f>
        <v>0.0432</v>
      </c>
      <c r="K2469" s="4" t="n">
        <f aca="false">+ROUNDUP(MAX(G2469/12000,H2469/51,1),0)</f>
        <v>1</v>
      </c>
      <c r="L2469" s="4" t="n">
        <f aca="false">+RANDBETWEEN(1,5)</f>
        <v>5</v>
      </c>
      <c r="M2469" s="4" t="str">
        <f aca="false">+VLOOKUP(A2469&amp;B2469,[1]country_org_des!$A$1:$E$1048576,5,0)</f>
        <v>FTL||Supplier_321||Plant_4||FTL_HU-DE_W_1000</v>
      </c>
      <c r="N2469" s="4" t="n">
        <f aca="false">+FIND("FTL",M2469,2)+4</f>
        <v>33</v>
      </c>
      <c r="O2469" s="0" t="n">
        <f aca="false">+FIND("-",M2469)</f>
        <v>35</v>
      </c>
      <c r="P2469" s="0" t="n">
        <f aca="false">+LEN(M2469)</f>
        <v>44</v>
      </c>
      <c r="Q2469" s="0" t="str">
        <f aca="false">+RIGHT(M2469,P2469-O2469)</f>
        <v>DE_W_1000</v>
      </c>
      <c r="R2469" s="0" t="n">
        <f aca="false">+LEN(M2469)-LEN(SUBSTITUTE(M2469,"_",""))</f>
        <v>5</v>
      </c>
      <c r="S2469" s="0" t="n">
        <f aca="false">+FIND("!",T2469)</f>
        <v>40</v>
      </c>
      <c r="T2469" s="0" t="str">
        <f aca="false">+SUBSTITUTE(M2469,"_","!",R2469)</f>
        <v>FTL||Supplier_321||Plant_4||FTL_HU-DE_W!1000</v>
      </c>
    </row>
    <row r="2470" customFormat="false" ht="12.8" hidden="true" customHeight="false" outlineLevel="0" collapsed="false">
      <c r="A2470" s="0" t="s">
        <v>1241</v>
      </c>
      <c r="B2470" s="0" t="s">
        <v>2493</v>
      </c>
      <c r="C2470" s="0" t="s">
        <v>2727</v>
      </c>
      <c r="D2470" s="0" t="n">
        <v>4</v>
      </c>
      <c r="E2470" s="4" t="str">
        <f aca="false">+LEFT(RIGHT(M2470,P2470-N2470+1),O2470-N2470)</f>
        <v>HU</v>
      </c>
      <c r="F2470" s="4" t="str">
        <f aca="false">+RIGHT(LEFT(M2470,S2470-1),S2470-O2470-1)</f>
        <v>DE_W</v>
      </c>
      <c r="G2470" s="4" t="n">
        <f aca="false">+D2470*VLOOKUP(C2470,[1]commodities!A$1:H$1048576,2,0)</f>
        <v>4.168</v>
      </c>
      <c r="H2470" s="4" t="n">
        <f aca="false">+$D2470*VLOOKUP(C2470,[1]commodities!A$1:H$1048576,3,0)</f>
        <v>0.0576</v>
      </c>
      <c r="I2470" s="4" t="n">
        <f aca="false">+G2470/K2470</f>
        <v>4.168</v>
      </c>
      <c r="J2470" s="4" t="n">
        <f aca="false">+H2470/K2470</f>
        <v>0.0576</v>
      </c>
      <c r="K2470" s="4" t="n">
        <f aca="false">+ROUNDUP(MAX(G2470/12000,H2470/51,1),0)</f>
        <v>1</v>
      </c>
      <c r="L2470" s="4" t="n">
        <f aca="false">+RANDBETWEEN(1,5)</f>
        <v>1</v>
      </c>
      <c r="M2470" s="4" t="str">
        <f aca="false">+VLOOKUP(A2470&amp;B2470,[1]country_org_des!$A$1:$E$1048576,5,0)</f>
        <v>FTL||Supplier_321||Plant_4||FTL_HU-DE_W_1000</v>
      </c>
      <c r="N2470" s="4" t="n">
        <f aca="false">+FIND("FTL",M2470,2)+4</f>
        <v>33</v>
      </c>
      <c r="O2470" s="0" t="n">
        <f aca="false">+FIND("-",M2470)</f>
        <v>35</v>
      </c>
      <c r="P2470" s="0" t="n">
        <f aca="false">+LEN(M2470)</f>
        <v>44</v>
      </c>
      <c r="Q2470" s="0" t="str">
        <f aca="false">+RIGHT(M2470,P2470-O2470)</f>
        <v>DE_W_1000</v>
      </c>
      <c r="R2470" s="0" t="n">
        <f aca="false">+LEN(M2470)-LEN(SUBSTITUTE(M2470,"_",""))</f>
        <v>5</v>
      </c>
      <c r="S2470" s="0" t="n">
        <f aca="false">+FIND("!",T2470)</f>
        <v>40</v>
      </c>
      <c r="T2470" s="0" t="str">
        <f aca="false">+SUBSTITUTE(M2470,"_","!",R2470)</f>
        <v>FTL||Supplier_321||Plant_4||FTL_HU-DE_W!1000</v>
      </c>
    </row>
    <row r="2471" customFormat="false" ht="12.8" hidden="true" customHeight="false" outlineLevel="0" collapsed="false">
      <c r="A2471" s="0" t="s">
        <v>1241</v>
      </c>
      <c r="B2471" s="0" t="s">
        <v>2493</v>
      </c>
      <c r="C2471" s="0" t="s">
        <v>2728</v>
      </c>
      <c r="D2471" s="0" t="n">
        <v>4</v>
      </c>
      <c r="E2471" s="4" t="str">
        <f aca="false">+LEFT(RIGHT(M2471,P2471-N2471+1),O2471-N2471)</f>
        <v>HU</v>
      </c>
      <c r="F2471" s="4" t="str">
        <f aca="false">+RIGHT(LEFT(M2471,S2471-1),S2471-O2471-1)</f>
        <v>DE_W</v>
      </c>
      <c r="G2471" s="4" t="n">
        <f aca="false">+D2471*VLOOKUP(C2471,[1]commodities!A$1:H$1048576,2,0)</f>
        <v>4.168</v>
      </c>
      <c r="H2471" s="4" t="n">
        <f aca="false">+$D2471*VLOOKUP(C2471,[1]commodities!A$1:H$1048576,3,0)</f>
        <v>0.0576</v>
      </c>
      <c r="I2471" s="4" t="n">
        <f aca="false">+G2471/K2471</f>
        <v>4.168</v>
      </c>
      <c r="J2471" s="4" t="n">
        <f aca="false">+H2471/K2471</f>
        <v>0.0576</v>
      </c>
      <c r="K2471" s="4" t="n">
        <f aca="false">+ROUNDUP(MAX(G2471/12000,H2471/51,1),0)</f>
        <v>1</v>
      </c>
      <c r="L2471" s="4" t="n">
        <f aca="false">+RANDBETWEEN(1,5)</f>
        <v>4</v>
      </c>
      <c r="M2471" s="4" t="str">
        <f aca="false">+VLOOKUP(A2471&amp;B2471,[1]country_org_des!$A$1:$E$1048576,5,0)</f>
        <v>FTL||Supplier_321||Plant_4||FTL_HU-DE_W_1000</v>
      </c>
      <c r="N2471" s="4" t="n">
        <f aca="false">+FIND("FTL",M2471,2)+4</f>
        <v>33</v>
      </c>
      <c r="O2471" s="0" t="n">
        <f aca="false">+FIND("-",M2471)</f>
        <v>35</v>
      </c>
      <c r="P2471" s="0" t="n">
        <f aca="false">+LEN(M2471)</f>
        <v>44</v>
      </c>
      <c r="Q2471" s="0" t="str">
        <f aca="false">+RIGHT(M2471,P2471-O2471)</f>
        <v>DE_W_1000</v>
      </c>
      <c r="R2471" s="0" t="n">
        <f aca="false">+LEN(M2471)-LEN(SUBSTITUTE(M2471,"_",""))</f>
        <v>5</v>
      </c>
      <c r="S2471" s="0" t="n">
        <f aca="false">+FIND("!",T2471)</f>
        <v>40</v>
      </c>
      <c r="T2471" s="0" t="str">
        <f aca="false">+SUBSTITUTE(M2471,"_","!",R2471)</f>
        <v>FTL||Supplier_321||Plant_4||FTL_HU-DE_W!1000</v>
      </c>
    </row>
    <row r="2472" customFormat="false" ht="12.8" hidden="true" customHeight="false" outlineLevel="0" collapsed="false">
      <c r="A2472" s="0" t="s">
        <v>1241</v>
      </c>
      <c r="B2472" s="0" t="s">
        <v>2493</v>
      </c>
      <c r="C2472" s="0" t="s">
        <v>2729</v>
      </c>
      <c r="D2472" s="0" t="n">
        <v>2</v>
      </c>
      <c r="E2472" s="4" t="str">
        <f aca="false">+LEFT(RIGHT(M2472,P2472-N2472+1),O2472-N2472)</f>
        <v>HU</v>
      </c>
      <c r="F2472" s="4" t="str">
        <f aca="false">+RIGHT(LEFT(M2472,S2472-1),S2472-O2472-1)</f>
        <v>DE_W</v>
      </c>
      <c r="G2472" s="4" t="n">
        <f aca="false">+D2472*VLOOKUP(C2472,[1]commodities!A$1:H$1048576,2,0)</f>
        <v>2.084</v>
      </c>
      <c r="H2472" s="4" t="n">
        <f aca="false">+$D2472*VLOOKUP(C2472,[1]commodities!A$1:H$1048576,3,0)</f>
        <v>0.0288</v>
      </c>
      <c r="I2472" s="4" t="n">
        <f aca="false">+G2472/K2472</f>
        <v>2.084</v>
      </c>
      <c r="J2472" s="4" t="n">
        <f aca="false">+H2472/K2472</f>
        <v>0.0288</v>
      </c>
      <c r="K2472" s="4" t="n">
        <f aca="false">+ROUNDUP(MAX(G2472/12000,H2472/51,1),0)</f>
        <v>1</v>
      </c>
      <c r="L2472" s="4" t="n">
        <f aca="false">+RANDBETWEEN(1,5)</f>
        <v>3</v>
      </c>
      <c r="M2472" s="4" t="str">
        <f aca="false">+VLOOKUP(A2472&amp;B2472,[1]country_org_des!$A$1:$E$1048576,5,0)</f>
        <v>FTL||Supplier_321||Plant_4||FTL_HU-DE_W_1000</v>
      </c>
      <c r="N2472" s="4" t="n">
        <f aca="false">+FIND("FTL",M2472,2)+4</f>
        <v>33</v>
      </c>
      <c r="O2472" s="0" t="n">
        <f aca="false">+FIND("-",M2472)</f>
        <v>35</v>
      </c>
      <c r="P2472" s="0" t="n">
        <f aca="false">+LEN(M2472)</f>
        <v>44</v>
      </c>
      <c r="Q2472" s="0" t="str">
        <f aca="false">+RIGHT(M2472,P2472-O2472)</f>
        <v>DE_W_1000</v>
      </c>
      <c r="R2472" s="0" t="n">
        <f aca="false">+LEN(M2472)-LEN(SUBSTITUTE(M2472,"_",""))</f>
        <v>5</v>
      </c>
      <c r="S2472" s="0" t="n">
        <f aca="false">+FIND("!",T2472)</f>
        <v>40</v>
      </c>
      <c r="T2472" s="0" t="str">
        <f aca="false">+SUBSTITUTE(M2472,"_","!",R2472)</f>
        <v>FTL||Supplier_321||Plant_4||FTL_HU-DE_W!1000</v>
      </c>
    </row>
    <row r="2473" customFormat="false" ht="12.8" hidden="true" customHeight="false" outlineLevel="0" collapsed="false">
      <c r="A2473" s="0" t="s">
        <v>1241</v>
      </c>
      <c r="B2473" s="0" t="s">
        <v>2493</v>
      </c>
      <c r="C2473" s="0" t="s">
        <v>2730</v>
      </c>
      <c r="D2473" s="0" t="n">
        <v>1</v>
      </c>
      <c r="E2473" s="4" t="str">
        <f aca="false">+LEFT(RIGHT(M2473,P2473-N2473+1),O2473-N2473)</f>
        <v>HU</v>
      </c>
      <c r="F2473" s="4" t="str">
        <f aca="false">+RIGHT(LEFT(M2473,S2473-1),S2473-O2473-1)</f>
        <v>DE_W</v>
      </c>
      <c r="G2473" s="4" t="n">
        <f aca="false">+D2473*VLOOKUP(C2473,[1]commodities!A$1:H$1048576,2,0)</f>
        <v>0.9653333333</v>
      </c>
      <c r="H2473" s="4" t="n">
        <f aca="false">+$D2473*VLOOKUP(C2473,[1]commodities!A$1:H$1048576,3,0)</f>
        <v>0.012</v>
      </c>
      <c r="I2473" s="4" t="n">
        <f aca="false">+G2473/K2473</f>
        <v>0.9653333333</v>
      </c>
      <c r="J2473" s="4" t="n">
        <f aca="false">+H2473/K2473</f>
        <v>0.012</v>
      </c>
      <c r="K2473" s="4" t="n">
        <f aca="false">+ROUNDUP(MAX(G2473/12000,H2473/51,1),0)</f>
        <v>1</v>
      </c>
      <c r="L2473" s="4" t="n">
        <f aca="false">+RANDBETWEEN(1,5)</f>
        <v>3</v>
      </c>
      <c r="M2473" s="4" t="str">
        <f aca="false">+VLOOKUP(A2473&amp;B2473,[1]country_org_des!$A$1:$E$1048576,5,0)</f>
        <v>FTL||Supplier_321||Plant_4||FTL_HU-DE_W_1000</v>
      </c>
      <c r="N2473" s="4" t="n">
        <f aca="false">+FIND("FTL",M2473,2)+4</f>
        <v>33</v>
      </c>
      <c r="O2473" s="0" t="n">
        <f aca="false">+FIND("-",M2473)</f>
        <v>35</v>
      </c>
      <c r="P2473" s="0" t="n">
        <f aca="false">+LEN(M2473)</f>
        <v>44</v>
      </c>
      <c r="Q2473" s="0" t="str">
        <f aca="false">+RIGHT(M2473,P2473-O2473)</f>
        <v>DE_W_1000</v>
      </c>
      <c r="R2473" s="0" t="n">
        <f aca="false">+LEN(M2473)-LEN(SUBSTITUTE(M2473,"_",""))</f>
        <v>5</v>
      </c>
      <c r="S2473" s="0" t="n">
        <f aca="false">+FIND("!",T2473)</f>
        <v>40</v>
      </c>
      <c r="T2473" s="0" t="str">
        <f aca="false">+SUBSTITUTE(M2473,"_","!",R2473)</f>
        <v>FTL||Supplier_321||Plant_4||FTL_HU-DE_W!1000</v>
      </c>
    </row>
    <row r="2474" customFormat="false" ht="12.8" hidden="true" customHeight="false" outlineLevel="0" collapsed="false">
      <c r="A2474" s="0" t="s">
        <v>1241</v>
      </c>
      <c r="B2474" s="0" t="s">
        <v>2493</v>
      </c>
      <c r="C2474" s="0" t="s">
        <v>2731</v>
      </c>
      <c r="D2474" s="0" t="n">
        <v>6</v>
      </c>
      <c r="E2474" s="4" t="str">
        <f aca="false">+LEFT(RIGHT(M2474,P2474-N2474+1),O2474-N2474)</f>
        <v>HU</v>
      </c>
      <c r="F2474" s="4" t="str">
        <f aca="false">+RIGHT(LEFT(M2474,S2474-1),S2474-O2474-1)</f>
        <v>DE_W</v>
      </c>
      <c r="G2474" s="4" t="n">
        <f aca="false">+D2474*VLOOKUP(C2474,[1]commodities!A$1:H$1048576,2,0)</f>
        <v>6.84</v>
      </c>
      <c r="H2474" s="4" t="n">
        <f aca="false">+$D2474*VLOOKUP(C2474,[1]commodities!A$1:H$1048576,3,0)</f>
        <v>0.0864</v>
      </c>
      <c r="I2474" s="4" t="n">
        <f aca="false">+G2474/K2474</f>
        <v>6.84</v>
      </c>
      <c r="J2474" s="4" t="n">
        <f aca="false">+H2474/K2474</f>
        <v>0.0864</v>
      </c>
      <c r="K2474" s="4" t="n">
        <f aca="false">+ROUNDUP(MAX(G2474/12000,H2474/51,1),0)</f>
        <v>1</v>
      </c>
      <c r="L2474" s="4" t="n">
        <f aca="false">+RANDBETWEEN(1,5)</f>
        <v>5</v>
      </c>
      <c r="M2474" s="4" t="str">
        <f aca="false">+VLOOKUP(A2474&amp;B2474,[1]country_org_des!$A$1:$E$1048576,5,0)</f>
        <v>FTL||Supplier_321||Plant_4||FTL_HU-DE_W_1000</v>
      </c>
      <c r="N2474" s="4" t="n">
        <f aca="false">+FIND("FTL",M2474,2)+4</f>
        <v>33</v>
      </c>
      <c r="O2474" s="0" t="n">
        <f aca="false">+FIND("-",M2474)</f>
        <v>35</v>
      </c>
      <c r="P2474" s="0" t="n">
        <f aca="false">+LEN(M2474)</f>
        <v>44</v>
      </c>
      <c r="Q2474" s="0" t="str">
        <f aca="false">+RIGHT(M2474,P2474-O2474)</f>
        <v>DE_W_1000</v>
      </c>
      <c r="R2474" s="0" t="n">
        <f aca="false">+LEN(M2474)-LEN(SUBSTITUTE(M2474,"_",""))</f>
        <v>5</v>
      </c>
      <c r="S2474" s="0" t="n">
        <f aca="false">+FIND("!",T2474)</f>
        <v>40</v>
      </c>
      <c r="T2474" s="0" t="str">
        <f aca="false">+SUBSTITUTE(M2474,"_","!",R2474)</f>
        <v>FTL||Supplier_321||Plant_4||FTL_HU-DE_W!1000</v>
      </c>
    </row>
    <row r="2475" customFormat="false" ht="12.8" hidden="true" customHeight="false" outlineLevel="0" collapsed="false">
      <c r="A2475" s="0" t="s">
        <v>1241</v>
      </c>
      <c r="B2475" s="0" t="s">
        <v>2493</v>
      </c>
      <c r="C2475" s="0" t="s">
        <v>2732</v>
      </c>
      <c r="D2475" s="0" t="n">
        <v>15</v>
      </c>
      <c r="E2475" s="4" t="str">
        <f aca="false">+LEFT(RIGHT(M2475,P2475-N2475+1),O2475-N2475)</f>
        <v>HU</v>
      </c>
      <c r="F2475" s="4" t="str">
        <f aca="false">+RIGHT(LEFT(M2475,S2475-1),S2475-O2475-1)</f>
        <v>DE_W</v>
      </c>
      <c r="G2475" s="4" t="n">
        <f aca="false">+D2475*VLOOKUP(C2475,[1]commodities!A$1:H$1048576,2,0)</f>
        <v>17.1</v>
      </c>
      <c r="H2475" s="4" t="n">
        <f aca="false">+$D2475*VLOOKUP(C2475,[1]commodities!A$1:H$1048576,3,0)</f>
        <v>0.216</v>
      </c>
      <c r="I2475" s="4" t="n">
        <f aca="false">+G2475/K2475</f>
        <v>17.1</v>
      </c>
      <c r="J2475" s="4" t="n">
        <f aca="false">+H2475/K2475</f>
        <v>0.216</v>
      </c>
      <c r="K2475" s="4" t="n">
        <f aca="false">+ROUNDUP(MAX(G2475/12000,H2475/51,1),0)</f>
        <v>1</v>
      </c>
      <c r="L2475" s="4" t="n">
        <f aca="false">+RANDBETWEEN(1,5)</f>
        <v>4</v>
      </c>
      <c r="M2475" s="4" t="str">
        <f aca="false">+VLOOKUP(A2475&amp;B2475,[1]country_org_des!$A$1:$E$1048576,5,0)</f>
        <v>FTL||Supplier_321||Plant_4||FTL_HU-DE_W_1000</v>
      </c>
      <c r="N2475" s="4" t="n">
        <f aca="false">+FIND("FTL",M2475,2)+4</f>
        <v>33</v>
      </c>
      <c r="O2475" s="0" t="n">
        <f aca="false">+FIND("-",M2475)</f>
        <v>35</v>
      </c>
      <c r="P2475" s="0" t="n">
        <f aca="false">+LEN(M2475)</f>
        <v>44</v>
      </c>
      <c r="Q2475" s="0" t="str">
        <f aca="false">+RIGHT(M2475,P2475-O2475)</f>
        <v>DE_W_1000</v>
      </c>
      <c r="R2475" s="0" t="n">
        <f aca="false">+LEN(M2475)-LEN(SUBSTITUTE(M2475,"_",""))</f>
        <v>5</v>
      </c>
      <c r="S2475" s="0" t="n">
        <f aca="false">+FIND("!",T2475)</f>
        <v>40</v>
      </c>
      <c r="T2475" s="0" t="str">
        <f aca="false">+SUBSTITUTE(M2475,"_","!",R2475)</f>
        <v>FTL||Supplier_321||Plant_4||FTL_HU-DE_W!1000</v>
      </c>
    </row>
    <row r="2476" customFormat="false" ht="12.8" hidden="true" customHeight="false" outlineLevel="0" collapsed="false">
      <c r="A2476" s="0" t="s">
        <v>1241</v>
      </c>
      <c r="B2476" s="0" t="s">
        <v>2493</v>
      </c>
      <c r="C2476" s="0" t="s">
        <v>2733</v>
      </c>
      <c r="D2476" s="0" t="n">
        <v>8</v>
      </c>
      <c r="E2476" s="4" t="str">
        <f aca="false">+LEFT(RIGHT(M2476,P2476-N2476+1),O2476-N2476)</f>
        <v>HU</v>
      </c>
      <c r="F2476" s="4" t="str">
        <f aca="false">+RIGHT(LEFT(M2476,S2476-1),S2476-O2476-1)</f>
        <v>DE_W</v>
      </c>
      <c r="G2476" s="4" t="n">
        <f aca="false">+D2476*VLOOKUP(C2476,[1]commodities!A$1:H$1048576,2,0)</f>
        <v>9.056</v>
      </c>
      <c r="H2476" s="4" t="n">
        <f aca="false">+$D2476*VLOOKUP(C2476,[1]commodities!A$1:H$1048576,3,0)</f>
        <v>0.1152</v>
      </c>
      <c r="I2476" s="4" t="n">
        <f aca="false">+G2476/K2476</f>
        <v>9.056</v>
      </c>
      <c r="J2476" s="4" t="n">
        <f aca="false">+H2476/K2476</f>
        <v>0.1152</v>
      </c>
      <c r="K2476" s="4" t="n">
        <f aca="false">+ROUNDUP(MAX(G2476/12000,H2476/51,1),0)</f>
        <v>1</v>
      </c>
      <c r="L2476" s="4" t="n">
        <f aca="false">+RANDBETWEEN(1,5)</f>
        <v>2</v>
      </c>
      <c r="M2476" s="4" t="str">
        <f aca="false">+VLOOKUP(A2476&amp;B2476,[1]country_org_des!$A$1:$E$1048576,5,0)</f>
        <v>FTL||Supplier_321||Plant_4||FTL_HU-DE_W_1000</v>
      </c>
      <c r="N2476" s="4" t="n">
        <f aca="false">+FIND("FTL",M2476,2)+4</f>
        <v>33</v>
      </c>
      <c r="O2476" s="0" t="n">
        <f aca="false">+FIND("-",M2476)</f>
        <v>35</v>
      </c>
      <c r="P2476" s="0" t="n">
        <f aca="false">+LEN(M2476)</f>
        <v>44</v>
      </c>
      <c r="Q2476" s="0" t="str">
        <f aca="false">+RIGHT(M2476,P2476-O2476)</f>
        <v>DE_W_1000</v>
      </c>
      <c r="R2476" s="0" t="n">
        <f aca="false">+LEN(M2476)-LEN(SUBSTITUTE(M2476,"_",""))</f>
        <v>5</v>
      </c>
      <c r="S2476" s="0" t="n">
        <f aca="false">+FIND("!",T2476)</f>
        <v>40</v>
      </c>
      <c r="T2476" s="0" t="str">
        <f aca="false">+SUBSTITUTE(M2476,"_","!",R2476)</f>
        <v>FTL||Supplier_321||Plant_4||FTL_HU-DE_W!1000</v>
      </c>
    </row>
    <row r="2477" customFormat="false" ht="12.8" hidden="true" customHeight="false" outlineLevel="0" collapsed="false">
      <c r="A2477" s="0" t="s">
        <v>1241</v>
      </c>
      <c r="B2477" s="0" t="s">
        <v>2493</v>
      </c>
      <c r="C2477" s="0" t="s">
        <v>2734</v>
      </c>
      <c r="D2477" s="0" t="n">
        <v>15</v>
      </c>
      <c r="E2477" s="4" t="str">
        <f aca="false">+LEFT(RIGHT(M2477,P2477-N2477+1),O2477-N2477)</f>
        <v>HU</v>
      </c>
      <c r="F2477" s="4" t="str">
        <f aca="false">+RIGHT(LEFT(M2477,S2477-1),S2477-O2477-1)</f>
        <v>DE_W</v>
      </c>
      <c r="G2477" s="4" t="n">
        <f aca="false">+D2477*VLOOKUP(C2477,[1]commodities!A$1:H$1048576,2,0)</f>
        <v>16.98</v>
      </c>
      <c r="H2477" s="4" t="n">
        <f aca="false">+$D2477*VLOOKUP(C2477,[1]commodities!A$1:H$1048576,3,0)</f>
        <v>0.216</v>
      </c>
      <c r="I2477" s="4" t="n">
        <f aca="false">+G2477/K2477</f>
        <v>16.98</v>
      </c>
      <c r="J2477" s="4" t="n">
        <f aca="false">+H2477/K2477</f>
        <v>0.216</v>
      </c>
      <c r="K2477" s="4" t="n">
        <f aca="false">+ROUNDUP(MAX(G2477/12000,H2477/51,1),0)</f>
        <v>1</v>
      </c>
      <c r="L2477" s="4" t="n">
        <f aca="false">+RANDBETWEEN(1,5)</f>
        <v>3</v>
      </c>
      <c r="M2477" s="4" t="str">
        <f aca="false">+VLOOKUP(A2477&amp;B2477,[1]country_org_des!$A$1:$E$1048576,5,0)</f>
        <v>FTL||Supplier_321||Plant_4||FTL_HU-DE_W_1000</v>
      </c>
      <c r="N2477" s="4" t="n">
        <f aca="false">+FIND("FTL",M2477,2)+4</f>
        <v>33</v>
      </c>
      <c r="O2477" s="0" t="n">
        <f aca="false">+FIND("-",M2477)</f>
        <v>35</v>
      </c>
      <c r="P2477" s="0" t="n">
        <f aca="false">+LEN(M2477)</f>
        <v>44</v>
      </c>
      <c r="Q2477" s="0" t="str">
        <f aca="false">+RIGHT(M2477,P2477-O2477)</f>
        <v>DE_W_1000</v>
      </c>
      <c r="R2477" s="0" t="n">
        <f aca="false">+LEN(M2477)-LEN(SUBSTITUTE(M2477,"_",""))</f>
        <v>5</v>
      </c>
      <c r="S2477" s="0" t="n">
        <f aca="false">+FIND("!",T2477)</f>
        <v>40</v>
      </c>
      <c r="T2477" s="0" t="str">
        <f aca="false">+SUBSTITUTE(M2477,"_","!",R2477)</f>
        <v>FTL||Supplier_321||Plant_4||FTL_HU-DE_W!1000</v>
      </c>
    </row>
    <row r="2478" customFormat="false" ht="12.8" hidden="true" customHeight="false" outlineLevel="0" collapsed="false">
      <c r="A2478" s="0" t="s">
        <v>1241</v>
      </c>
      <c r="B2478" s="0" t="s">
        <v>2493</v>
      </c>
      <c r="C2478" s="0" t="s">
        <v>2735</v>
      </c>
      <c r="D2478" s="0" t="n">
        <v>14</v>
      </c>
      <c r="E2478" s="4" t="str">
        <f aca="false">+LEFT(RIGHT(M2478,P2478-N2478+1),O2478-N2478)</f>
        <v>HU</v>
      </c>
      <c r="F2478" s="4" t="str">
        <f aca="false">+RIGHT(LEFT(M2478,S2478-1),S2478-O2478-1)</f>
        <v>DE_W</v>
      </c>
      <c r="G2478" s="4" t="n">
        <f aca="false">+D2478*VLOOKUP(C2478,[1]commodities!A$1:H$1048576,2,0)</f>
        <v>15.19</v>
      </c>
      <c r="H2478" s="4" t="n">
        <f aca="false">+$D2478*VLOOKUP(C2478,[1]commodities!A$1:H$1048576,3,0)</f>
        <v>0.2016</v>
      </c>
      <c r="I2478" s="4" t="n">
        <f aca="false">+G2478/K2478</f>
        <v>15.19</v>
      </c>
      <c r="J2478" s="4" t="n">
        <f aca="false">+H2478/K2478</f>
        <v>0.2016</v>
      </c>
      <c r="K2478" s="4" t="n">
        <f aca="false">+ROUNDUP(MAX(G2478/12000,H2478/51,1),0)</f>
        <v>1</v>
      </c>
      <c r="L2478" s="4" t="n">
        <f aca="false">+RANDBETWEEN(1,5)</f>
        <v>5</v>
      </c>
      <c r="M2478" s="4" t="str">
        <f aca="false">+VLOOKUP(A2478&amp;B2478,[1]country_org_des!$A$1:$E$1048576,5,0)</f>
        <v>FTL||Supplier_321||Plant_4||FTL_HU-DE_W_1000</v>
      </c>
      <c r="N2478" s="4" t="n">
        <f aca="false">+FIND("FTL",M2478,2)+4</f>
        <v>33</v>
      </c>
      <c r="O2478" s="0" t="n">
        <f aca="false">+FIND("-",M2478)</f>
        <v>35</v>
      </c>
      <c r="P2478" s="0" t="n">
        <f aca="false">+LEN(M2478)</f>
        <v>44</v>
      </c>
      <c r="Q2478" s="0" t="str">
        <f aca="false">+RIGHT(M2478,P2478-O2478)</f>
        <v>DE_W_1000</v>
      </c>
      <c r="R2478" s="0" t="n">
        <f aca="false">+LEN(M2478)-LEN(SUBSTITUTE(M2478,"_",""))</f>
        <v>5</v>
      </c>
      <c r="S2478" s="0" t="n">
        <f aca="false">+FIND("!",T2478)</f>
        <v>40</v>
      </c>
      <c r="T2478" s="0" t="str">
        <f aca="false">+SUBSTITUTE(M2478,"_","!",R2478)</f>
        <v>FTL||Supplier_321||Plant_4||FTL_HU-DE_W!1000</v>
      </c>
    </row>
    <row r="2479" customFormat="false" ht="12.8" hidden="true" customHeight="false" outlineLevel="0" collapsed="false">
      <c r="A2479" s="0" t="s">
        <v>1241</v>
      </c>
      <c r="B2479" s="0" t="s">
        <v>2493</v>
      </c>
      <c r="C2479" s="0" t="s">
        <v>2736</v>
      </c>
      <c r="D2479" s="0" t="n">
        <v>14</v>
      </c>
      <c r="E2479" s="4" t="str">
        <f aca="false">+LEFT(RIGHT(M2479,P2479-N2479+1),O2479-N2479)</f>
        <v>HU</v>
      </c>
      <c r="F2479" s="4" t="str">
        <f aca="false">+RIGHT(LEFT(M2479,S2479-1),S2479-O2479-1)</f>
        <v>DE_W</v>
      </c>
      <c r="G2479" s="4" t="n">
        <f aca="false">+D2479*VLOOKUP(C2479,[1]commodities!A$1:H$1048576,2,0)</f>
        <v>15.19</v>
      </c>
      <c r="H2479" s="4" t="n">
        <f aca="false">+$D2479*VLOOKUP(C2479,[1]commodities!A$1:H$1048576,3,0)</f>
        <v>0.2016</v>
      </c>
      <c r="I2479" s="4" t="n">
        <f aca="false">+G2479/K2479</f>
        <v>15.19</v>
      </c>
      <c r="J2479" s="4" t="n">
        <f aca="false">+H2479/K2479</f>
        <v>0.2016</v>
      </c>
      <c r="K2479" s="4" t="n">
        <f aca="false">+ROUNDUP(MAX(G2479/12000,H2479/51,1),0)</f>
        <v>1</v>
      </c>
      <c r="L2479" s="4" t="n">
        <f aca="false">+RANDBETWEEN(1,5)</f>
        <v>1</v>
      </c>
      <c r="M2479" s="4" t="str">
        <f aca="false">+VLOOKUP(A2479&amp;B2479,[1]country_org_des!$A$1:$E$1048576,5,0)</f>
        <v>FTL||Supplier_321||Plant_4||FTL_HU-DE_W_1000</v>
      </c>
      <c r="N2479" s="4" t="n">
        <f aca="false">+FIND("FTL",M2479,2)+4</f>
        <v>33</v>
      </c>
      <c r="O2479" s="0" t="n">
        <f aca="false">+FIND("-",M2479)</f>
        <v>35</v>
      </c>
      <c r="P2479" s="0" t="n">
        <f aca="false">+LEN(M2479)</f>
        <v>44</v>
      </c>
      <c r="Q2479" s="0" t="str">
        <f aca="false">+RIGHT(M2479,P2479-O2479)</f>
        <v>DE_W_1000</v>
      </c>
      <c r="R2479" s="0" t="n">
        <f aca="false">+LEN(M2479)-LEN(SUBSTITUTE(M2479,"_",""))</f>
        <v>5</v>
      </c>
      <c r="S2479" s="0" t="n">
        <f aca="false">+FIND("!",T2479)</f>
        <v>40</v>
      </c>
      <c r="T2479" s="0" t="str">
        <f aca="false">+SUBSTITUTE(M2479,"_","!",R2479)</f>
        <v>FTL||Supplier_321||Plant_4||FTL_HU-DE_W!1000</v>
      </c>
    </row>
    <row r="2480" customFormat="false" ht="12.8" hidden="true" customHeight="false" outlineLevel="0" collapsed="false">
      <c r="A2480" s="0" t="s">
        <v>1241</v>
      </c>
      <c r="B2480" s="0" t="s">
        <v>2493</v>
      </c>
      <c r="C2480" s="0" t="s">
        <v>2737</v>
      </c>
      <c r="D2480" s="0" t="n">
        <v>3</v>
      </c>
      <c r="E2480" s="4" t="str">
        <f aca="false">+LEFT(RIGHT(M2480,P2480-N2480+1),O2480-N2480)</f>
        <v>HU</v>
      </c>
      <c r="F2480" s="4" t="str">
        <f aca="false">+RIGHT(LEFT(M2480,S2480-1),S2480-O2480-1)</f>
        <v>DE_W</v>
      </c>
      <c r="G2480" s="4" t="n">
        <f aca="false">+D2480*VLOOKUP(C2480,[1]commodities!A$1:H$1048576,2,0)</f>
        <v>3.21</v>
      </c>
      <c r="H2480" s="4" t="n">
        <f aca="false">+$D2480*VLOOKUP(C2480,[1]commodities!A$1:H$1048576,3,0)</f>
        <v>0.0432</v>
      </c>
      <c r="I2480" s="4" t="n">
        <f aca="false">+G2480/K2480</f>
        <v>3.21</v>
      </c>
      <c r="J2480" s="4" t="n">
        <f aca="false">+H2480/K2480</f>
        <v>0.0432</v>
      </c>
      <c r="K2480" s="4" t="n">
        <f aca="false">+ROUNDUP(MAX(G2480/12000,H2480/51,1),0)</f>
        <v>1</v>
      </c>
      <c r="L2480" s="4" t="n">
        <f aca="false">+RANDBETWEEN(1,5)</f>
        <v>3</v>
      </c>
      <c r="M2480" s="4" t="str">
        <f aca="false">+VLOOKUP(A2480&amp;B2480,[1]country_org_des!$A$1:$E$1048576,5,0)</f>
        <v>FTL||Supplier_321||Plant_4||FTL_HU-DE_W_1000</v>
      </c>
      <c r="N2480" s="4" t="n">
        <f aca="false">+FIND("FTL",M2480,2)+4</f>
        <v>33</v>
      </c>
      <c r="O2480" s="0" t="n">
        <f aca="false">+FIND("-",M2480)</f>
        <v>35</v>
      </c>
      <c r="P2480" s="0" t="n">
        <f aca="false">+LEN(M2480)</f>
        <v>44</v>
      </c>
      <c r="Q2480" s="0" t="str">
        <f aca="false">+RIGHT(M2480,P2480-O2480)</f>
        <v>DE_W_1000</v>
      </c>
      <c r="R2480" s="0" t="n">
        <f aca="false">+LEN(M2480)-LEN(SUBSTITUTE(M2480,"_",""))</f>
        <v>5</v>
      </c>
      <c r="S2480" s="0" t="n">
        <f aca="false">+FIND("!",T2480)</f>
        <v>40</v>
      </c>
      <c r="T2480" s="0" t="str">
        <f aca="false">+SUBSTITUTE(M2480,"_","!",R2480)</f>
        <v>FTL||Supplier_321||Plant_4||FTL_HU-DE_W!1000</v>
      </c>
    </row>
    <row r="2481" customFormat="false" ht="12.8" hidden="true" customHeight="false" outlineLevel="0" collapsed="false">
      <c r="A2481" s="0" t="s">
        <v>1241</v>
      </c>
      <c r="B2481" s="0" t="s">
        <v>2493</v>
      </c>
      <c r="C2481" s="0" t="s">
        <v>2738</v>
      </c>
      <c r="D2481" s="0" t="n">
        <v>2</v>
      </c>
      <c r="E2481" s="4" t="str">
        <f aca="false">+LEFT(RIGHT(M2481,P2481-N2481+1),O2481-N2481)</f>
        <v>HU</v>
      </c>
      <c r="F2481" s="4" t="str">
        <f aca="false">+RIGHT(LEFT(M2481,S2481-1),S2481-O2481-1)</f>
        <v>DE_W</v>
      </c>
      <c r="G2481" s="4" t="n">
        <f aca="false">+D2481*VLOOKUP(C2481,[1]commodities!A$1:H$1048576,2,0)</f>
        <v>2.36</v>
      </c>
      <c r="H2481" s="4" t="n">
        <f aca="false">+$D2481*VLOOKUP(C2481,[1]commodities!A$1:H$1048576,3,0)</f>
        <v>0.0288</v>
      </c>
      <c r="I2481" s="4" t="n">
        <f aca="false">+G2481/K2481</f>
        <v>2.36</v>
      </c>
      <c r="J2481" s="4" t="n">
        <f aca="false">+H2481/K2481</f>
        <v>0.0288</v>
      </c>
      <c r="K2481" s="4" t="n">
        <f aca="false">+ROUNDUP(MAX(G2481/12000,H2481/51,1),0)</f>
        <v>1</v>
      </c>
      <c r="L2481" s="4" t="n">
        <f aca="false">+RANDBETWEEN(1,5)</f>
        <v>5</v>
      </c>
      <c r="M2481" s="4" t="str">
        <f aca="false">+VLOOKUP(A2481&amp;B2481,[1]country_org_des!$A$1:$E$1048576,5,0)</f>
        <v>FTL||Supplier_321||Plant_4||FTL_HU-DE_W_1000</v>
      </c>
      <c r="N2481" s="4" t="n">
        <f aca="false">+FIND("FTL",M2481,2)+4</f>
        <v>33</v>
      </c>
      <c r="O2481" s="0" t="n">
        <f aca="false">+FIND("-",M2481)</f>
        <v>35</v>
      </c>
      <c r="P2481" s="0" t="n">
        <f aca="false">+LEN(M2481)</f>
        <v>44</v>
      </c>
      <c r="Q2481" s="0" t="str">
        <f aca="false">+RIGHT(M2481,P2481-O2481)</f>
        <v>DE_W_1000</v>
      </c>
      <c r="R2481" s="0" t="n">
        <f aca="false">+LEN(M2481)-LEN(SUBSTITUTE(M2481,"_",""))</f>
        <v>5</v>
      </c>
      <c r="S2481" s="0" t="n">
        <f aca="false">+FIND("!",T2481)</f>
        <v>40</v>
      </c>
      <c r="T2481" s="0" t="str">
        <f aca="false">+SUBSTITUTE(M2481,"_","!",R2481)</f>
        <v>FTL||Supplier_321||Plant_4||FTL_HU-DE_W!1000</v>
      </c>
    </row>
    <row r="2482" customFormat="false" ht="12.8" hidden="true" customHeight="false" outlineLevel="0" collapsed="false">
      <c r="A2482" s="0" t="s">
        <v>1241</v>
      </c>
      <c r="B2482" s="0" t="s">
        <v>2493</v>
      </c>
      <c r="C2482" s="0" t="s">
        <v>2739</v>
      </c>
      <c r="D2482" s="0" t="n">
        <v>19</v>
      </c>
      <c r="E2482" s="4" t="str">
        <f aca="false">+LEFT(RIGHT(M2482,P2482-N2482+1),O2482-N2482)</f>
        <v>HU</v>
      </c>
      <c r="F2482" s="4" t="str">
        <f aca="false">+RIGHT(LEFT(M2482,S2482-1),S2482-O2482-1)</f>
        <v>DE_W</v>
      </c>
      <c r="G2482" s="4" t="n">
        <f aca="false">+D2482*VLOOKUP(C2482,[1]commodities!A$1:H$1048576,2,0)</f>
        <v>22.42</v>
      </c>
      <c r="H2482" s="4" t="n">
        <f aca="false">+$D2482*VLOOKUP(C2482,[1]commodities!A$1:H$1048576,3,0)</f>
        <v>0.2736</v>
      </c>
      <c r="I2482" s="4" t="n">
        <f aca="false">+G2482/K2482</f>
        <v>22.42</v>
      </c>
      <c r="J2482" s="4" t="n">
        <f aca="false">+H2482/K2482</f>
        <v>0.2736</v>
      </c>
      <c r="K2482" s="4" t="n">
        <f aca="false">+ROUNDUP(MAX(G2482/12000,H2482/51,1),0)</f>
        <v>1</v>
      </c>
      <c r="L2482" s="4" t="n">
        <f aca="false">+RANDBETWEEN(1,5)</f>
        <v>1</v>
      </c>
      <c r="M2482" s="4" t="str">
        <f aca="false">+VLOOKUP(A2482&amp;B2482,[1]country_org_des!$A$1:$E$1048576,5,0)</f>
        <v>FTL||Supplier_321||Plant_4||FTL_HU-DE_W_1000</v>
      </c>
      <c r="N2482" s="4" t="n">
        <f aca="false">+FIND("FTL",M2482,2)+4</f>
        <v>33</v>
      </c>
      <c r="O2482" s="0" t="n">
        <f aca="false">+FIND("-",M2482)</f>
        <v>35</v>
      </c>
      <c r="P2482" s="0" t="n">
        <f aca="false">+LEN(M2482)</f>
        <v>44</v>
      </c>
      <c r="Q2482" s="0" t="str">
        <f aca="false">+RIGHT(M2482,P2482-O2482)</f>
        <v>DE_W_1000</v>
      </c>
      <c r="R2482" s="0" t="n">
        <f aca="false">+LEN(M2482)-LEN(SUBSTITUTE(M2482,"_",""))</f>
        <v>5</v>
      </c>
      <c r="S2482" s="0" t="n">
        <f aca="false">+FIND("!",T2482)</f>
        <v>40</v>
      </c>
      <c r="T2482" s="0" t="str">
        <f aca="false">+SUBSTITUTE(M2482,"_","!",R2482)</f>
        <v>FTL||Supplier_321||Plant_4||FTL_HU-DE_W!1000</v>
      </c>
    </row>
    <row r="2483" customFormat="false" ht="12.8" hidden="true" customHeight="false" outlineLevel="0" collapsed="false">
      <c r="A2483" s="0" t="s">
        <v>1241</v>
      </c>
      <c r="B2483" s="0" t="s">
        <v>2493</v>
      </c>
      <c r="C2483" s="0" t="s">
        <v>2740</v>
      </c>
      <c r="D2483" s="0" t="n">
        <v>3</v>
      </c>
      <c r="E2483" s="4" t="str">
        <f aca="false">+LEFT(RIGHT(M2483,P2483-N2483+1),O2483-N2483)</f>
        <v>HU</v>
      </c>
      <c r="F2483" s="4" t="str">
        <f aca="false">+RIGHT(LEFT(M2483,S2483-1),S2483-O2483-1)</f>
        <v>DE_W</v>
      </c>
      <c r="G2483" s="4" t="n">
        <f aca="false">+D2483*VLOOKUP(C2483,[1]commodities!A$1:H$1048576,2,0)</f>
        <v>3.54</v>
      </c>
      <c r="H2483" s="4" t="n">
        <f aca="false">+$D2483*VLOOKUP(C2483,[1]commodities!A$1:H$1048576,3,0)</f>
        <v>0.0432</v>
      </c>
      <c r="I2483" s="4" t="n">
        <f aca="false">+G2483/K2483</f>
        <v>3.54</v>
      </c>
      <c r="J2483" s="4" t="n">
        <f aca="false">+H2483/K2483</f>
        <v>0.0432</v>
      </c>
      <c r="K2483" s="4" t="n">
        <f aca="false">+ROUNDUP(MAX(G2483/12000,H2483/51,1),0)</f>
        <v>1</v>
      </c>
      <c r="L2483" s="4" t="n">
        <f aca="false">+RANDBETWEEN(1,5)</f>
        <v>1</v>
      </c>
      <c r="M2483" s="4" t="str">
        <f aca="false">+VLOOKUP(A2483&amp;B2483,[1]country_org_des!$A$1:$E$1048576,5,0)</f>
        <v>FTL||Supplier_321||Plant_4||FTL_HU-DE_W_1000</v>
      </c>
      <c r="N2483" s="4" t="n">
        <f aca="false">+FIND("FTL",M2483,2)+4</f>
        <v>33</v>
      </c>
      <c r="O2483" s="0" t="n">
        <f aca="false">+FIND("-",M2483)</f>
        <v>35</v>
      </c>
      <c r="P2483" s="0" t="n">
        <f aca="false">+LEN(M2483)</f>
        <v>44</v>
      </c>
      <c r="Q2483" s="0" t="str">
        <f aca="false">+RIGHT(M2483,P2483-O2483)</f>
        <v>DE_W_1000</v>
      </c>
      <c r="R2483" s="0" t="n">
        <f aca="false">+LEN(M2483)-LEN(SUBSTITUTE(M2483,"_",""))</f>
        <v>5</v>
      </c>
      <c r="S2483" s="0" t="n">
        <f aca="false">+FIND("!",T2483)</f>
        <v>40</v>
      </c>
      <c r="T2483" s="0" t="str">
        <f aca="false">+SUBSTITUTE(M2483,"_","!",R2483)</f>
        <v>FTL||Supplier_321||Plant_4||FTL_HU-DE_W!1000</v>
      </c>
    </row>
    <row r="2484" customFormat="false" ht="12.8" hidden="true" customHeight="false" outlineLevel="0" collapsed="false">
      <c r="A2484" s="0" t="s">
        <v>1241</v>
      </c>
      <c r="B2484" s="0" t="s">
        <v>2493</v>
      </c>
      <c r="C2484" s="0" t="s">
        <v>2741</v>
      </c>
      <c r="D2484" s="0" t="n">
        <v>1</v>
      </c>
      <c r="E2484" s="4" t="str">
        <f aca="false">+LEFT(RIGHT(M2484,P2484-N2484+1),O2484-N2484)</f>
        <v>HU</v>
      </c>
      <c r="F2484" s="4" t="str">
        <f aca="false">+RIGHT(LEFT(M2484,S2484-1),S2484-O2484-1)</f>
        <v>DE_W</v>
      </c>
      <c r="G2484" s="4" t="n">
        <f aca="false">+D2484*VLOOKUP(C2484,[1]commodities!A$1:H$1048576,2,0)</f>
        <v>1.18</v>
      </c>
      <c r="H2484" s="4" t="n">
        <f aca="false">+$D2484*VLOOKUP(C2484,[1]commodities!A$1:H$1048576,3,0)</f>
        <v>0.0144</v>
      </c>
      <c r="I2484" s="4" t="n">
        <f aca="false">+G2484/K2484</f>
        <v>1.18</v>
      </c>
      <c r="J2484" s="4" t="n">
        <f aca="false">+H2484/K2484</f>
        <v>0.0144</v>
      </c>
      <c r="K2484" s="4" t="n">
        <f aca="false">+ROUNDUP(MAX(G2484/12000,H2484/51,1),0)</f>
        <v>1</v>
      </c>
      <c r="L2484" s="4" t="n">
        <f aca="false">+RANDBETWEEN(1,5)</f>
        <v>3</v>
      </c>
      <c r="M2484" s="4" t="str">
        <f aca="false">+VLOOKUP(A2484&amp;B2484,[1]country_org_des!$A$1:$E$1048576,5,0)</f>
        <v>FTL||Supplier_321||Plant_4||FTL_HU-DE_W_1000</v>
      </c>
      <c r="N2484" s="4" t="n">
        <f aca="false">+FIND("FTL",M2484,2)+4</f>
        <v>33</v>
      </c>
      <c r="O2484" s="0" t="n">
        <f aca="false">+FIND("-",M2484)</f>
        <v>35</v>
      </c>
      <c r="P2484" s="0" t="n">
        <f aca="false">+LEN(M2484)</f>
        <v>44</v>
      </c>
      <c r="Q2484" s="0" t="str">
        <f aca="false">+RIGHT(M2484,P2484-O2484)</f>
        <v>DE_W_1000</v>
      </c>
      <c r="R2484" s="0" t="n">
        <f aca="false">+LEN(M2484)-LEN(SUBSTITUTE(M2484,"_",""))</f>
        <v>5</v>
      </c>
      <c r="S2484" s="0" t="n">
        <f aca="false">+FIND("!",T2484)</f>
        <v>40</v>
      </c>
      <c r="T2484" s="0" t="str">
        <f aca="false">+SUBSTITUTE(M2484,"_","!",R2484)</f>
        <v>FTL||Supplier_321||Plant_4||FTL_HU-DE_W!1000</v>
      </c>
    </row>
    <row r="2485" customFormat="false" ht="12.8" hidden="true" customHeight="false" outlineLevel="0" collapsed="false">
      <c r="A2485" s="0" t="s">
        <v>1241</v>
      </c>
      <c r="B2485" s="0" t="s">
        <v>2493</v>
      </c>
      <c r="C2485" s="0" t="s">
        <v>2742</v>
      </c>
      <c r="D2485" s="0" t="n">
        <v>11</v>
      </c>
      <c r="E2485" s="4" t="str">
        <f aca="false">+LEFT(RIGHT(M2485,P2485-N2485+1),O2485-N2485)</f>
        <v>HU</v>
      </c>
      <c r="F2485" s="4" t="str">
        <f aca="false">+RIGHT(LEFT(M2485,S2485-1),S2485-O2485-1)</f>
        <v>DE_W</v>
      </c>
      <c r="G2485" s="4" t="n">
        <f aca="false">+D2485*VLOOKUP(C2485,[1]commodities!A$1:H$1048576,2,0)</f>
        <v>13.266</v>
      </c>
      <c r="H2485" s="4" t="n">
        <f aca="false">+$D2485*VLOOKUP(C2485,[1]commodities!A$1:H$1048576,3,0)</f>
        <v>0.1584</v>
      </c>
      <c r="I2485" s="4" t="n">
        <f aca="false">+G2485/K2485</f>
        <v>13.266</v>
      </c>
      <c r="J2485" s="4" t="n">
        <f aca="false">+H2485/K2485</f>
        <v>0.1584</v>
      </c>
      <c r="K2485" s="4" t="n">
        <f aca="false">+ROUNDUP(MAX(G2485/12000,H2485/51,1),0)</f>
        <v>1</v>
      </c>
      <c r="L2485" s="4" t="n">
        <f aca="false">+RANDBETWEEN(1,5)</f>
        <v>5</v>
      </c>
      <c r="M2485" s="4" t="str">
        <f aca="false">+VLOOKUP(A2485&amp;B2485,[1]country_org_des!$A$1:$E$1048576,5,0)</f>
        <v>FTL||Supplier_321||Plant_4||FTL_HU-DE_W_1000</v>
      </c>
      <c r="N2485" s="4" t="n">
        <f aca="false">+FIND("FTL",M2485,2)+4</f>
        <v>33</v>
      </c>
      <c r="O2485" s="0" t="n">
        <f aca="false">+FIND("-",M2485)</f>
        <v>35</v>
      </c>
      <c r="P2485" s="0" t="n">
        <f aca="false">+LEN(M2485)</f>
        <v>44</v>
      </c>
      <c r="Q2485" s="0" t="str">
        <f aca="false">+RIGHT(M2485,P2485-O2485)</f>
        <v>DE_W_1000</v>
      </c>
      <c r="R2485" s="0" t="n">
        <f aca="false">+LEN(M2485)-LEN(SUBSTITUTE(M2485,"_",""))</f>
        <v>5</v>
      </c>
      <c r="S2485" s="0" t="n">
        <f aca="false">+FIND("!",T2485)</f>
        <v>40</v>
      </c>
      <c r="T2485" s="0" t="str">
        <f aca="false">+SUBSTITUTE(M2485,"_","!",R2485)</f>
        <v>FTL||Supplier_321||Plant_4||FTL_HU-DE_W!1000</v>
      </c>
    </row>
    <row r="2486" customFormat="false" ht="12.8" hidden="true" customHeight="false" outlineLevel="0" collapsed="false">
      <c r="A2486" s="0" t="s">
        <v>1241</v>
      </c>
      <c r="B2486" s="0" t="s">
        <v>2493</v>
      </c>
      <c r="C2486" s="0" t="s">
        <v>2743</v>
      </c>
      <c r="D2486" s="0" t="n">
        <v>1</v>
      </c>
      <c r="E2486" s="4" t="str">
        <f aca="false">+LEFT(RIGHT(M2486,P2486-N2486+1),O2486-N2486)</f>
        <v>HU</v>
      </c>
      <c r="F2486" s="4" t="str">
        <f aca="false">+RIGHT(LEFT(M2486,S2486-1),S2486-O2486-1)</f>
        <v>DE_W</v>
      </c>
      <c r="G2486" s="4" t="n">
        <f aca="false">+D2486*VLOOKUP(C2486,[1]commodities!A$1:H$1048576,2,0)</f>
        <v>1.206</v>
      </c>
      <c r="H2486" s="4" t="n">
        <f aca="false">+$D2486*VLOOKUP(C2486,[1]commodities!A$1:H$1048576,3,0)</f>
        <v>0.0144</v>
      </c>
      <c r="I2486" s="4" t="n">
        <f aca="false">+G2486/K2486</f>
        <v>1.206</v>
      </c>
      <c r="J2486" s="4" t="n">
        <f aca="false">+H2486/K2486</f>
        <v>0.0144</v>
      </c>
      <c r="K2486" s="4" t="n">
        <f aca="false">+ROUNDUP(MAX(G2486/12000,H2486/51,1),0)</f>
        <v>1</v>
      </c>
      <c r="L2486" s="4" t="n">
        <f aca="false">+RANDBETWEEN(1,5)</f>
        <v>4</v>
      </c>
      <c r="M2486" s="4" t="str">
        <f aca="false">+VLOOKUP(A2486&amp;B2486,[1]country_org_des!$A$1:$E$1048576,5,0)</f>
        <v>FTL||Supplier_321||Plant_4||FTL_HU-DE_W_1000</v>
      </c>
      <c r="N2486" s="4" t="n">
        <f aca="false">+FIND("FTL",M2486,2)+4</f>
        <v>33</v>
      </c>
      <c r="O2486" s="0" t="n">
        <f aca="false">+FIND("-",M2486)</f>
        <v>35</v>
      </c>
      <c r="P2486" s="0" t="n">
        <f aca="false">+LEN(M2486)</f>
        <v>44</v>
      </c>
      <c r="Q2486" s="0" t="str">
        <f aca="false">+RIGHT(M2486,P2486-O2486)</f>
        <v>DE_W_1000</v>
      </c>
      <c r="R2486" s="0" t="n">
        <f aca="false">+LEN(M2486)-LEN(SUBSTITUTE(M2486,"_",""))</f>
        <v>5</v>
      </c>
      <c r="S2486" s="0" t="n">
        <f aca="false">+FIND("!",T2486)</f>
        <v>40</v>
      </c>
      <c r="T2486" s="0" t="str">
        <f aca="false">+SUBSTITUTE(M2486,"_","!",R2486)</f>
        <v>FTL||Supplier_321||Plant_4||FTL_HU-DE_W!1000</v>
      </c>
    </row>
    <row r="2487" customFormat="false" ht="12.8" hidden="true" customHeight="false" outlineLevel="0" collapsed="false">
      <c r="A2487" s="0" t="s">
        <v>1241</v>
      </c>
      <c r="B2487" s="0" t="s">
        <v>2493</v>
      </c>
      <c r="C2487" s="0" t="s">
        <v>2744</v>
      </c>
      <c r="D2487" s="0" t="n">
        <v>1</v>
      </c>
      <c r="E2487" s="4" t="str">
        <f aca="false">+LEFT(RIGHT(M2487,P2487-N2487+1),O2487-N2487)</f>
        <v>HU</v>
      </c>
      <c r="F2487" s="4" t="str">
        <f aca="false">+RIGHT(LEFT(M2487,S2487-1),S2487-O2487-1)</f>
        <v>DE_W</v>
      </c>
      <c r="G2487" s="4" t="n">
        <f aca="false">+D2487*VLOOKUP(C2487,[1]commodities!A$1:H$1048576,2,0)</f>
        <v>1.206</v>
      </c>
      <c r="H2487" s="4" t="n">
        <f aca="false">+$D2487*VLOOKUP(C2487,[1]commodities!A$1:H$1048576,3,0)</f>
        <v>0.0144</v>
      </c>
      <c r="I2487" s="4" t="n">
        <f aca="false">+G2487/K2487</f>
        <v>1.206</v>
      </c>
      <c r="J2487" s="4" t="n">
        <f aca="false">+H2487/K2487</f>
        <v>0.0144</v>
      </c>
      <c r="K2487" s="4" t="n">
        <f aca="false">+ROUNDUP(MAX(G2487/12000,H2487/51,1),0)</f>
        <v>1</v>
      </c>
      <c r="L2487" s="4" t="n">
        <f aca="false">+RANDBETWEEN(1,5)</f>
        <v>4</v>
      </c>
      <c r="M2487" s="4" t="str">
        <f aca="false">+VLOOKUP(A2487&amp;B2487,[1]country_org_des!$A$1:$E$1048576,5,0)</f>
        <v>FTL||Supplier_321||Plant_4||FTL_HU-DE_W_1000</v>
      </c>
      <c r="N2487" s="4" t="n">
        <f aca="false">+FIND("FTL",M2487,2)+4</f>
        <v>33</v>
      </c>
      <c r="O2487" s="0" t="n">
        <f aca="false">+FIND("-",M2487)</f>
        <v>35</v>
      </c>
      <c r="P2487" s="0" t="n">
        <f aca="false">+LEN(M2487)</f>
        <v>44</v>
      </c>
      <c r="Q2487" s="0" t="str">
        <f aca="false">+RIGHT(M2487,P2487-O2487)</f>
        <v>DE_W_1000</v>
      </c>
      <c r="R2487" s="0" t="n">
        <f aca="false">+LEN(M2487)-LEN(SUBSTITUTE(M2487,"_",""))</f>
        <v>5</v>
      </c>
      <c r="S2487" s="0" t="n">
        <f aca="false">+FIND("!",T2487)</f>
        <v>40</v>
      </c>
      <c r="T2487" s="0" t="str">
        <f aca="false">+SUBSTITUTE(M2487,"_","!",R2487)</f>
        <v>FTL||Supplier_321||Plant_4||FTL_HU-DE_W!1000</v>
      </c>
    </row>
    <row r="2488" customFormat="false" ht="12.8" hidden="true" customHeight="false" outlineLevel="0" collapsed="false">
      <c r="A2488" s="0" t="s">
        <v>1241</v>
      </c>
      <c r="B2488" s="0" t="s">
        <v>2493</v>
      </c>
      <c r="C2488" s="0" t="s">
        <v>2745</v>
      </c>
      <c r="D2488" s="0" t="n">
        <v>1</v>
      </c>
      <c r="E2488" s="4" t="str">
        <f aca="false">+LEFT(RIGHT(M2488,P2488-N2488+1),O2488-N2488)</f>
        <v>HU</v>
      </c>
      <c r="F2488" s="4" t="str">
        <f aca="false">+RIGHT(LEFT(M2488,S2488-1),S2488-O2488-1)</f>
        <v>DE_W</v>
      </c>
      <c r="G2488" s="4" t="n">
        <f aca="false">+D2488*VLOOKUP(C2488,[1]commodities!A$1:H$1048576,2,0)</f>
        <v>1.085</v>
      </c>
      <c r="H2488" s="4" t="n">
        <f aca="false">+$D2488*VLOOKUP(C2488,[1]commodities!A$1:H$1048576,3,0)</f>
        <v>0.0144</v>
      </c>
      <c r="I2488" s="4" t="n">
        <f aca="false">+G2488/K2488</f>
        <v>1.085</v>
      </c>
      <c r="J2488" s="4" t="n">
        <f aca="false">+H2488/K2488</f>
        <v>0.0144</v>
      </c>
      <c r="K2488" s="4" t="n">
        <f aca="false">+ROUNDUP(MAX(G2488/12000,H2488/51,1),0)</f>
        <v>1</v>
      </c>
      <c r="L2488" s="4" t="n">
        <f aca="false">+RANDBETWEEN(1,5)</f>
        <v>4</v>
      </c>
      <c r="M2488" s="4" t="str">
        <f aca="false">+VLOOKUP(A2488&amp;B2488,[1]country_org_des!$A$1:$E$1048576,5,0)</f>
        <v>FTL||Supplier_321||Plant_4||FTL_HU-DE_W_1000</v>
      </c>
      <c r="N2488" s="4" t="n">
        <f aca="false">+FIND("FTL",M2488,2)+4</f>
        <v>33</v>
      </c>
      <c r="O2488" s="0" t="n">
        <f aca="false">+FIND("-",M2488)</f>
        <v>35</v>
      </c>
      <c r="P2488" s="0" t="n">
        <f aca="false">+LEN(M2488)</f>
        <v>44</v>
      </c>
      <c r="Q2488" s="0" t="str">
        <f aca="false">+RIGHT(M2488,P2488-O2488)</f>
        <v>DE_W_1000</v>
      </c>
      <c r="R2488" s="0" t="n">
        <f aca="false">+LEN(M2488)-LEN(SUBSTITUTE(M2488,"_",""))</f>
        <v>5</v>
      </c>
      <c r="S2488" s="0" t="n">
        <f aca="false">+FIND("!",T2488)</f>
        <v>40</v>
      </c>
      <c r="T2488" s="0" t="str">
        <f aca="false">+SUBSTITUTE(M2488,"_","!",R2488)</f>
        <v>FTL||Supplier_321||Plant_4||FTL_HU-DE_W!1000</v>
      </c>
    </row>
    <row r="2489" customFormat="false" ht="12.8" hidden="true" customHeight="false" outlineLevel="0" collapsed="false">
      <c r="A2489" s="0" t="s">
        <v>1241</v>
      </c>
      <c r="B2489" s="0" t="s">
        <v>2493</v>
      </c>
      <c r="C2489" s="0" t="s">
        <v>2746</v>
      </c>
      <c r="D2489" s="0" t="n">
        <v>1</v>
      </c>
      <c r="E2489" s="4" t="str">
        <f aca="false">+LEFT(RIGHT(M2489,P2489-N2489+1),O2489-N2489)</f>
        <v>HU</v>
      </c>
      <c r="F2489" s="4" t="str">
        <f aca="false">+RIGHT(LEFT(M2489,S2489-1),S2489-O2489-1)</f>
        <v>DE_W</v>
      </c>
      <c r="G2489" s="4" t="n">
        <f aca="false">+D2489*VLOOKUP(C2489,[1]commodities!A$1:H$1048576,2,0)</f>
        <v>1.0083333333</v>
      </c>
      <c r="H2489" s="4" t="n">
        <f aca="false">+$D2489*VLOOKUP(C2489,[1]commodities!A$1:H$1048576,3,0)</f>
        <v>0.012</v>
      </c>
      <c r="I2489" s="4" t="n">
        <f aca="false">+G2489/K2489</f>
        <v>1.0083333333</v>
      </c>
      <c r="J2489" s="4" t="n">
        <f aca="false">+H2489/K2489</f>
        <v>0.012</v>
      </c>
      <c r="K2489" s="4" t="n">
        <f aca="false">+ROUNDUP(MAX(G2489/12000,H2489/51,1),0)</f>
        <v>1</v>
      </c>
      <c r="L2489" s="4" t="n">
        <f aca="false">+RANDBETWEEN(1,5)</f>
        <v>5</v>
      </c>
      <c r="M2489" s="4" t="str">
        <f aca="false">+VLOOKUP(A2489&amp;B2489,[1]country_org_des!$A$1:$E$1048576,5,0)</f>
        <v>FTL||Supplier_321||Plant_4||FTL_HU-DE_W_1000</v>
      </c>
      <c r="N2489" s="4" t="n">
        <f aca="false">+FIND("FTL",M2489,2)+4</f>
        <v>33</v>
      </c>
      <c r="O2489" s="0" t="n">
        <f aca="false">+FIND("-",M2489)</f>
        <v>35</v>
      </c>
      <c r="P2489" s="0" t="n">
        <f aca="false">+LEN(M2489)</f>
        <v>44</v>
      </c>
      <c r="Q2489" s="0" t="str">
        <f aca="false">+RIGHT(M2489,P2489-O2489)</f>
        <v>DE_W_1000</v>
      </c>
      <c r="R2489" s="0" t="n">
        <f aca="false">+LEN(M2489)-LEN(SUBSTITUTE(M2489,"_",""))</f>
        <v>5</v>
      </c>
      <c r="S2489" s="0" t="n">
        <f aca="false">+FIND("!",T2489)</f>
        <v>40</v>
      </c>
      <c r="T2489" s="0" t="str">
        <f aca="false">+SUBSTITUTE(M2489,"_","!",R2489)</f>
        <v>FTL||Supplier_321||Plant_4||FTL_HU-DE_W!1000</v>
      </c>
    </row>
    <row r="2490" customFormat="false" ht="12.8" hidden="true" customHeight="false" outlineLevel="0" collapsed="false">
      <c r="A2490" s="0" t="s">
        <v>1241</v>
      </c>
      <c r="B2490" s="0" t="s">
        <v>2493</v>
      </c>
      <c r="C2490" s="0" t="s">
        <v>2747</v>
      </c>
      <c r="D2490" s="0" t="n">
        <v>1</v>
      </c>
      <c r="E2490" s="4" t="str">
        <f aca="false">+LEFT(RIGHT(M2490,P2490-N2490+1),O2490-N2490)</f>
        <v>HU</v>
      </c>
      <c r="F2490" s="4" t="str">
        <f aca="false">+RIGHT(LEFT(M2490,S2490-1),S2490-O2490-1)</f>
        <v>DE_W</v>
      </c>
      <c r="G2490" s="4" t="n">
        <f aca="false">+D2490*VLOOKUP(C2490,[1]commodities!A$1:H$1048576,2,0)</f>
        <v>1.085</v>
      </c>
      <c r="H2490" s="4" t="n">
        <f aca="false">+$D2490*VLOOKUP(C2490,[1]commodities!A$1:H$1048576,3,0)</f>
        <v>0.0144</v>
      </c>
      <c r="I2490" s="4" t="n">
        <f aca="false">+G2490/K2490</f>
        <v>1.085</v>
      </c>
      <c r="J2490" s="4" t="n">
        <f aca="false">+H2490/K2490</f>
        <v>0.0144</v>
      </c>
      <c r="K2490" s="4" t="n">
        <f aca="false">+ROUNDUP(MAX(G2490/12000,H2490/51,1),0)</f>
        <v>1</v>
      </c>
      <c r="L2490" s="4" t="n">
        <f aca="false">+RANDBETWEEN(1,5)</f>
        <v>1</v>
      </c>
      <c r="M2490" s="4" t="str">
        <f aca="false">+VLOOKUP(A2490&amp;B2490,[1]country_org_des!$A$1:$E$1048576,5,0)</f>
        <v>FTL||Supplier_321||Plant_4||FTL_HU-DE_W_1000</v>
      </c>
      <c r="N2490" s="4" t="n">
        <f aca="false">+FIND("FTL",M2490,2)+4</f>
        <v>33</v>
      </c>
      <c r="O2490" s="0" t="n">
        <f aca="false">+FIND("-",M2490)</f>
        <v>35</v>
      </c>
      <c r="P2490" s="0" t="n">
        <f aca="false">+LEN(M2490)</f>
        <v>44</v>
      </c>
      <c r="Q2490" s="0" t="str">
        <f aca="false">+RIGHT(M2490,P2490-O2490)</f>
        <v>DE_W_1000</v>
      </c>
      <c r="R2490" s="0" t="n">
        <f aca="false">+LEN(M2490)-LEN(SUBSTITUTE(M2490,"_",""))</f>
        <v>5</v>
      </c>
      <c r="S2490" s="0" t="n">
        <f aca="false">+FIND("!",T2490)</f>
        <v>40</v>
      </c>
      <c r="T2490" s="0" t="str">
        <f aca="false">+SUBSTITUTE(M2490,"_","!",R2490)</f>
        <v>FTL||Supplier_321||Plant_4||FTL_HU-DE_W!1000</v>
      </c>
    </row>
    <row r="2491" customFormat="false" ht="12.8" hidden="true" customHeight="false" outlineLevel="0" collapsed="false">
      <c r="A2491" s="0" t="s">
        <v>1241</v>
      </c>
      <c r="B2491" s="0" t="s">
        <v>2493</v>
      </c>
      <c r="C2491" s="0" t="s">
        <v>2748</v>
      </c>
      <c r="D2491" s="0" t="n">
        <v>1</v>
      </c>
      <c r="E2491" s="4" t="str">
        <f aca="false">+LEFT(RIGHT(M2491,P2491-N2491+1),O2491-N2491)</f>
        <v>HU</v>
      </c>
      <c r="F2491" s="4" t="str">
        <f aca="false">+RIGHT(LEFT(M2491,S2491-1),S2491-O2491-1)</f>
        <v>DE_W</v>
      </c>
      <c r="G2491" s="4" t="n">
        <f aca="false">+D2491*VLOOKUP(C2491,[1]commodities!A$1:H$1048576,2,0)</f>
        <v>1.085</v>
      </c>
      <c r="H2491" s="4" t="n">
        <f aca="false">+$D2491*VLOOKUP(C2491,[1]commodities!A$1:H$1048576,3,0)</f>
        <v>0.0144</v>
      </c>
      <c r="I2491" s="4" t="n">
        <f aca="false">+G2491/K2491</f>
        <v>1.085</v>
      </c>
      <c r="J2491" s="4" t="n">
        <f aca="false">+H2491/K2491</f>
        <v>0.0144</v>
      </c>
      <c r="K2491" s="4" t="n">
        <f aca="false">+ROUNDUP(MAX(G2491/12000,H2491/51,1),0)</f>
        <v>1</v>
      </c>
      <c r="L2491" s="4" t="n">
        <f aca="false">+RANDBETWEEN(1,5)</f>
        <v>5</v>
      </c>
      <c r="M2491" s="4" t="str">
        <f aca="false">+VLOOKUP(A2491&amp;B2491,[1]country_org_des!$A$1:$E$1048576,5,0)</f>
        <v>FTL||Supplier_321||Plant_4||FTL_HU-DE_W_1000</v>
      </c>
      <c r="N2491" s="4" t="n">
        <f aca="false">+FIND("FTL",M2491,2)+4</f>
        <v>33</v>
      </c>
      <c r="O2491" s="0" t="n">
        <f aca="false">+FIND("-",M2491)</f>
        <v>35</v>
      </c>
      <c r="P2491" s="0" t="n">
        <f aca="false">+LEN(M2491)</f>
        <v>44</v>
      </c>
      <c r="Q2491" s="0" t="str">
        <f aca="false">+RIGHT(M2491,P2491-O2491)</f>
        <v>DE_W_1000</v>
      </c>
      <c r="R2491" s="0" t="n">
        <f aca="false">+LEN(M2491)-LEN(SUBSTITUTE(M2491,"_",""))</f>
        <v>5</v>
      </c>
      <c r="S2491" s="0" t="n">
        <f aca="false">+FIND("!",T2491)</f>
        <v>40</v>
      </c>
      <c r="T2491" s="0" t="str">
        <f aca="false">+SUBSTITUTE(M2491,"_","!",R2491)</f>
        <v>FTL||Supplier_321||Plant_4||FTL_HU-DE_W!1000</v>
      </c>
    </row>
    <row r="2492" customFormat="false" ht="12.8" hidden="true" customHeight="false" outlineLevel="0" collapsed="false">
      <c r="A2492" s="0" t="s">
        <v>1241</v>
      </c>
      <c r="B2492" s="0" t="s">
        <v>2493</v>
      </c>
      <c r="C2492" s="0" t="s">
        <v>2749</v>
      </c>
      <c r="D2492" s="0" t="n">
        <v>1</v>
      </c>
      <c r="E2492" s="4" t="str">
        <f aca="false">+LEFT(RIGHT(M2492,P2492-N2492+1),O2492-N2492)</f>
        <v>HU</v>
      </c>
      <c r="F2492" s="4" t="str">
        <f aca="false">+RIGHT(LEFT(M2492,S2492-1),S2492-O2492-1)</f>
        <v>DE_W</v>
      </c>
      <c r="G2492" s="4" t="n">
        <f aca="false">+D2492*VLOOKUP(C2492,[1]commodities!A$1:H$1048576,2,0)</f>
        <v>1.0083333333</v>
      </c>
      <c r="H2492" s="4" t="n">
        <f aca="false">+$D2492*VLOOKUP(C2492,[1]commodities!A$1:H$1048576,3,0)</f>
        <v>0.012</v>
      </c>
      <c r="I2492" s="4" t="n">
        <f aca="false">+G2492/K2492</f>
        <v>1.0083333333</v>
      </c>
      <c r="J2492" s="4" t="n">
        <f aca="false">+H2492/K2492</f>
        <v>0.012</v>
      </c>
      <c r="K2492" s="4" t="n">
        <f aca="false">+ROUNDUP(MAX(G2492/12000,H2492/51,1),0)</f>
        <v>1</v>
      </c>
      <c r="L2492" s="4" t="n">
        <f aca="false">+RANDBETWEEN(1,5)</f>
        <v>1</v>
      </c>
      <c r="M2492" s="4" t="str">
        <f aca="false">+VLOOKUP(A2492&amp;B2492,[1]country_org_des!$A$1:$E$1048576,5,0)</f>
        <v>FTL||Supplier_321||Plant_4||FTL_HU-DE_W_1000</v>
      </c>
      <c r="N2492" s="4" t="n">
        <f aca="false">+FIND("FTL",M2492,2)+4</f>
        <v>33</v>
      </c>
      <c r="O2492" s="0" t="n">
        <f aca="false">+FIND("-",M2492)</f>
        <v>35</v>
      </c>
      <c r="P2492" s="0" t="n">
        <f aca="false">+LEN(M2492)</f>
        <v>44</v>
      </c>
      <c r="Q2492" s="0" t="str">
        <f aca="false">+RIGHT(M2492,P2492-O2492)</f>
        <v>DE_W_1000</v>
      </c>
      <c r="R2492" s="0" t="n">
        <f aca="false">+LEN(M2492)-LEN(SUBSTITUTE(M2492,"_",""))</f>
        <v>5</v>
      </c>
      <c r="S2492" s="0" t="n">
        <f aca="false">+FIND("!",T2492)</f>
        <v>40</v>
      </c>
      <c r="T2492" s="0" t="str">
        <f aca="false">+SUBSTITUTE(M2492,"_","!",R2492)</f>
        <v>FTL||Supplier_321||Plant_4||FTL_HU-DE_W!1000</v>
      </c>
    </row>
    <row r="2493" customFormat="false" ht="12.8" hidden="true" customHeight="false" outlineLevel="0" collapsed="false">
      <c r="A2493" s="0" t="s">
        <v>1241</v>
      </c>
      <c r="B2493" s="0" t="s">
        <v>2493</v>
      </c>
      <c r="C2493" s="0" t="s">
        <v>2750</v>
      </c>
      <c r="D2493" s="0" t="n">
        <v>2</v>
      </c>
      <c r="E2493" s="4" t="str">
        <f aca="false">+LEFT(RIGHT(M2493,P2493-N2493+1),O2493-N2493)</f>
        <v>HU</v>
      </c>
      <c r="F2493" s="4" t="str">
        <f aca="false">+RIGHT(LEFT(M2493,S2493-1),S2493-O2493-1)</f>
        <v>DE_W</v>
      </c>
      <c r="G2493" s="4" t="n">
        <f aca="false">+D2493*VLOOKUP(C2493,[1]commodities!A$1:H$1048576,2,0)</f>
        <v>2.17</v>
      </c>
      <c r="H2493" s="4" t="n">
        <f aca="false">+$D2493*VLOOKUP(C2493,[1]commodities!A$1:H$1048576,3,0)</f>
        <v>0.0288</v>
      </c>
      <c r="I2493" s="4" t="n">
        <f aca="false">+G2493/K2493</f>
        <v>2.17</v>
      </c>
      <c r="J2493" s="4" t="n">
        <f aca="false">+H2493/K2493</f>
        <v>0.0288</v>
      </c>
      <c r="K2493" s="4" t="n">
        <f aca="false">+ROUNDUP(MAX(G2493/12000,H2493/51,1),0)</f>
        <v>1</v>
      </c>
      <c r="L2493" s="4" t="n">
        <f aca="false">+RANDBETWEEN(1,5)</f>
        <v>5</v>
      </c>
      <c r="M2493" s="4" t="str">
        <f aca="false">+VLOOKUP(A2493&amp;B2493,[1]country_org_des!$A$1:$E$1048576,5,0)</f>
        <v>FTL||Supplier_321||Plant_4||FTL_HU-DE_W_1000</v>
      </c>
      <c r="N2493" s="4" t="n">
        <f aca="false">+FIND("FTL",M2493,2)+4</f>
        <v>33</v>
      </c>
      <c r="O2493" s="0" t="n">
        <f aca="false">+FIND("-",M2493)</f>
        <v>35</v>
      </c>
      <c r="P2493" s="0" t="n">
        <f aca="false">+LEN(M2493)</f>
        <v>44</v>
      </c>
      <c r="Q2493" s="0" t="str">
        <f aca="false">+RIGHT(M2493,P2493-O2493)</f>
        <v>DE_W_1000</v>
      </c>
      <c r="R2493" s="0" t="n">
        <f aca="false">+LEN(M2493)-LEN(SUBSTITUTE(M2493,"_",""))</f>
        <v>5</v>
      </c>
      <c r="S2493" s="0" t="n">
        <f aca="false">+FIND("!",T2493)</f>
        <v>40</v>
      </c>
      <c r="T2493" s="0" t="str">
        <f aca="false">+SUBSTITUTE(M2493,"_","!",R2493)</f>
        <v>FTL||Supplier_321||Plant_4||FTL_HU-DE_W!1000</v>
      </c>
    </row>
    <row r="2494" customFormat="false" ht="12.8" hidden="true" customHeight="false" outlineLevel="0" collapsed="false">
      <c r="A2494" s="0" t="s">
        <v>1241</v>
      </c>
      <c r="B2494" s="0" t="s">
        <v>2493</v>
      </c>
      <c r="C2494" s="0" t="s">
        <v>2751</v>
      </c>
      <c r="D2494" s="0" t="n">
        <v>22</v>
      </c>
      <c r="E2494" s="4" t="str">
        <f aca="false">+LEFT(RIGHT(M2494,P2494-N2494+1),O2494-N2494)</f>
        <v>HU</v>
      </c>
      <c r="F2494" s="4" t="str">
        <f aca="false">+RIGHT(LEFT(M2494,S2494-1),S2494-O2494-1)</f>
        <v>DE_W</v>
      </c>
      <c r="G2494" s="4" t="n">
        <f aca="false">+D2494*VLOOKUP(C2494,[1]commodities!A$1:H$1048576,2,0)</f>
        <v>23.87</v>
      </c>
      <c r="H2494" s="4" t="n">
        <f aca="false">+$D2494*VLOOKUP(C2494,[1]commodities!A$1:H$1048576,3,0)</f>
        <v>0.3168</v>
      </c>
      <c r="I2494" s="4" t="n">
        <f aca="false">+G2494/K2494</f>
        <v>23.87</v>
      </c>
      <c r="J2494" s="4" t="n">
        <f aca="false">+H2494/K2494</f>
        <v>0.3168</v>
      </c>
      <c r="K2494" s="4" t="n">
        <f aca="false">+ROUNDUP(MAX(G2494/12000,H2494/51,1),0)</f>
        <v>1</v>
      </c>
      <c r="L2494" s="4" t="n">
        <f aca="false">+RANDBETWEEN(1,5)</f>
        <v>2</v>
      </c>
      <c r="M2494" s="4" t="str">
        <f aca="false">+VLOOKUP(A2494&amp;B2494,[1]country_org_des!$A$1:$E$1048576,5,0)</f>
        <v>FTL||Supplier_321||Plant_4||FTL_HU-DE_W_1000</v>
      </c>
      <c r="N2494" s="4" t="n">
        <f aca="false">+FIND("FTL",M2494,2)+4</f>
        <v>33</v>
      </c>
      <c r="O2494" s="0" t="n">
        <f aca="false">+FIND("-",M2494)</f>
        <v>35</v>
      </c>
      <c r="P2494" s="0" t="n">
        <f aca="false">+LEN(M2494)</f>
        <v>44</v>
      </c>
      <c r="Q2494" s="0" t="str">
        <f aca="false">+RIGHT(M2494,P2494-O2494)</f>
        <v>DE_W_1000</v>
      </c>
      <c r="R2494" s="0" t="n">
        <f aca="false">+LEN(M2494)-LEN(SUBSTITUTE(M2494,"_",""))</f>
        <v>5</v>
      </c>
      <c r="S2494" s="0" t="n">
        <f aca="false">+FIND("!",T2494)</f>
        <v>40</v>
      </c>
      <c r="T2494" s="0" t="str">
        <f aca="false">+SUBSTITUTE(M2494,"_","!",R2494)</f>
        <v>FTL||Supplier_321||Plant_4||FTL_HU-DE_W!1000</v>
      </c>
    </row>
    <row r="2495" customFormat="false" ht="12.8" hidden="true" customHeight="false" outlineLevel="0" collapsed="false">
      <c r="A2495" s="0" t="s">
        <v>1241</v>
      </c>
      <c r="B2495" s="0" t="s">
        <v>2493</v>
      </c>
      <c r="C2495" s="0" t="s">
        <v>2752</v>
      </c>
      <c r="D2495" s="0" t="n">
        <v>1</v>
      </c>
      <c r="E2495" s="4" t="str">
        <f aca="false">+LEFT(RIGHT(M2495,P2495-N2495+1),O2495-N2495)</f>
        <v>HU</v>
      </c>
      <c r="F2495" s="4" t="str">
        <f aca="false">+RIGHT(LEFT(M2495,S2495-1),S2495-O2495-1)</f>
        <v>DE_W</v>
      </c>
      <c r="G2495" s="4" t="n">
        <f aca="false">+D2495*VLOOKUP(C2495,[1]commodities!A$1:H$1048576,2,0)</f>
        <v>1.0083333333</v>
      </c>
      <c r="H2495" s="4" t="n">
        <f aca="false">+$D2495*VLOOKUP(C2495,[1]commodities!A$1:H$1048576,3,0)</f>
        <v>0.012</v>
      </c>
      <c r="I2495" s="4" t="n">
        <f aca="false">+G2495/K2495</f>
        <v>1.0083333333</v>
      </c>
      <c r="J2495" s="4" t="n">
        <f aca="false">+H2495/K2495</f>
        <v>0.012</v>
      </c>
      <c r="K2495" s="4" t="n">
        <f aca="false">+ROUNDUP(MAX(G2495/12000,H2495/51,1),0)</f>
        <v>1</v>
      </c>
      <c r="L2495" s="4" t="n">
        <f aca="false">+RANDBETWEEN(1,5)</f>
        <v>3</v>
      </c>
      <c r="M2495" s="4" t="str">
        <f aca="false">+VLOOKUP(A2495&amp;B2495,[1]country_org_des!$A$1:$E$1048576,5,0)</f>
        <v>FTL||Supplier_321||Plant_4||FTL_HU-DE_W_1000</v>
      </c>
      <c r="N2495" s="4" t="n">
        <f aca="false">+FIND("FTL",M2495,2)+4</f>
        <v>33</v>
      </c>
      <c r="O2495" s="0" t="n">
        <f aca="false">+FIND("-",M2495)</f>
        <v>35</v>
      </c>
      <c r="P2495" s="0" t="n">
        <f aca="false">+LEN(M2495)</f>
        <v>44</v>
      </c>
      <c r="Q2495" s="0" t="str">
        <f aca="false">+RIGHT(M2495,P2495-O2495)</f>
        <v>DE_W_1000</v>
      </c>
      <c r="R2495" s="0" t="n">
        <f aca="false">+LEN(M2495)-LEN(SUBSTITUTE(M2495,"_",""))</f>
        <v>5</v>
      </c>
      <c r="S2495" s="0" t="n">
        <f aca="false">+FIND("!",T2495)</f>
        <v>40</v>
      </c>
      <c r="T2495" s="0" t="str">
        <f aca="false">+SUBSTITUTE(M2495,"_","!",R2495)</f>
        <v>FTL||Supplier_321||Plant_4||FTL_HU-DE_W!1000</v>
      </c>
    </row>
    <row r="2496" customFormat="false" ht="12.8" hidden="true" customHeight="false" outlineLevel="0" collapsed="false">
      <c r="A2496" s="0" t="s">
        <v>1241</v>
      </c>
      <c r="B2496" s="0" t="s">
        <v>2493</v>
      </c>
      <c r="C2496" s="0" t="s">
        <v>2753</v>
      </c>
      <c r="D2496" s="0" t="n">
        <v>1</v>
      </c>
      <c r="E2496" s="4" t="str">
        <f aca="false">+LEFT(RIGHT(M2496,P2496-N2496+1),O2496-N2496)</f>
        <v>HU</v>
      </c>
      <c r="F2496" s="4" t="str">
        <f aca="false">+RIGHT(LEFT(M2496,S2496-1),S2496-O2496-1)</f>
        <v>DE_W</v>
      </c>
      <c r="G2496" s="4" t="n">
        <f aca="false">+D2496*VLOOKUP(C2496,[1]commodities!A$1:H$1048576,2,0)</f>
        <v>1.0083333333</v>
      </c>
      <c r="H2496" s="4" t="n">
        <f aca="false">+$D2496*VLOOKUP(C2496,[1]commodities!A$1:H$1048576,3,0)</f>
        <v>0.012</v>
      </c>
      <c r="I2496" s="4" t="n">
        <f aca="false">+G2496/K2496</f>
        <v>1.0083333333</v>
      </c>
      <c r="J2496" s="4" t="n">
        <f aca="false">+H2496/K2496</f>
        <v>0.012</v>
      </c>
      <c r="K2496" s="4" t="n">
        <f aca="false">+ROUNDUP(MAX(G2496/12000,H2496/51,1),0)</f>
        <v>1</v>
      </c>
      <c r="L2496" s="4" t="n">
        <f aca="false">+RANDBETWEEN(1,5)</f>
        <v>5</v>
      </c>
      <c r="M2496" s="4" t="str">
        <f aca="false">+VLOOKUP(A2496&amp;B2496,[1]country_org_des!$A$1:$E$1048576,5,0)</f>
        <v>FTL||Supplier_321||Plant_4||FTL_HU-DE_W_1000</v>
      </c>
      <c r="N2496" s="4" t="n">
        <f aca="false">+FIND("FTL",M2496,2)+4</f>
        <v>33</v>
      </c>
      <c r="O2496" s="0" t="n">
        <f aca="false">+FIND("-",M2496)</f>
        <v>35</v>
      </c>
      <c r="P2496" s="0" t="n">
        <f aca="false">+LEN(M2496)</f>
        <v>44</v>
      </c>
      <c r="Q2496" s="0" t="str">
        <f aca="false">+RIGHT(M2496,P2496-O2496)</f>
        <v>DE_W_1000</v>
      </c>
      <c r="R2496" s="0" t="n">
        <f aca="false">+LEN(M2496)-LEN(SUBSTITUTE(M2496,"_",""))</f>
        <v>5</v>
      </c>
      <c r="S2496" s="0" t="n">
        <f aca="false">+FIND("!",T2496)</f>
        <v>40</v>
      </c>
      <c r="T2496" s="0" t="str">
        <f aca="false">+SUBSTITUTE(M2496,"_","!",R2496)</f>
        <v>FTL||Supplier_321||Plant_4||FTL_HU-DE_W!1000</v>
      </c>
    </row>
    <row r="2497" customFormat="false" ht="12.8" hidden="true" customHeight="false" outlineLevel="0" collapsed="false">
      <c r="A2497" s="0" t="s">
        <v>1241</v>
      </c>
      <c r="B2497" s="0" t="s">
        <v>2493</v>
      </c>
      <c r="C2497" s="0" t="s">
        <v>2754</v>
      </c>
      <c r="D2497" s="0" t="n">
        <v>8</v>
      </c>
      <c r="E2497" s="4" t="str">
        <f aca="false">+LEFT(RIGHT(M2497,P2497-N2497+1),O2497-N2497)</f>
        <v>HU</v>
      </c>
      <c r="F2497" s="4" t="str">
        <f aca="false">+RIGHT(LEFT(M2497,S2497-1),S2497-O2497-1)</f>
        <v>DE_W</v>
      </c>
      <c r="G2497" s="4" t="n">
        <f aca="false">+D2497*VLOOKUP(C2497,[1]commodities!A$1:H$1048576,2,0)</f>
        <v>8.72</v>
      </c>
      <c r="H2497" s="4" t="n">
        <f aca="false">+$D2497*VLOOKUP(C2497,[1]commodities!A$1:H$1048576,3,0)</f>
        <v>0.1152</v>
      </c>
      <c r="I2497" s="4" t="n">
        <f aca="false">+G2497/K2497</f>
        <v>8.72</v>
      </c>
      <c r="J2497" s="4" t="n">
        <f aca="false">+H2497/K2497</f>
        <v>0.1152</v>
      </c>
      <c r="K2497" s="4" t="n">
        <f aca="false">+ROUNDUP(MAX(G2497/12000,H2497/51,1),0)</f>
        <v>1</v>
      </c>
      <c r="L2497" s="4" t="n">
        <f aca="false">+RANDBETWEEN(1,5)</f>
        <v>3</v>
      </c>
      <c r="M2497" s="4" t="str">
        <f aca="false">+VLOOKUP(A2497&amp;B2497,[1]country_org_des!$A$1:$E$1048576,5,0)</f>
        <v>FTL||Supplier_321||Plant_4||FTL_HU-DE_W_1000</v>
      </c>
      <c r="N2497" s="4" t="n">
        <f aca="false">+FIND("FTL",M2497,2)+4</f>
        <v>33</v>
      </c>
      <c r="O2497" s="0" t="n">
        <f aca="false">+FIND("-",M2497)</f>
        <v>35</v>
      </c>
      <c r="P2497" s="0" t="n">
        <f aca="false">+LEN(M2497)</f>
        <v>44</v>
      </c>
      <c r="Q2497" s="0" t="str">
        <f aca="false">+RIGHT(M2497,P2497-O2497)</f>
        <v>DE_W_1000</v>
      </c>
      <c r="R2497" s="0" t="n">
        <f aca="false">+LEN(M2497)-LEN(SUBSTITUTE(M2497,"_",""))</f>
        <v>5</v>
      </c>
      <c r="S2497" s="0" t="n">
        <f aca="false">+FIND("!",T2497)</f>
        <v>40</v>
      </c>
      <c r="T2497" s="0" t="str">
        <f aca="false">+SUBSTITUTE(M2497,"_","!",R2497)</f>
        <v>FTL||Supplier_321||Plant_4||FTL_HU-DE_W!1000</v>
      </c>
    </row>
    <row r="2498" customFormat="false" ht="12.8" hidden="true" customHeight="false" outlineLevel="0" collapsed="false">
      <c r="A2498" s="0" t="s">
        <v>1241</v>
      </c>
      <c r="B2498" s="0" t="s">
        <v>2493</v>
      </c>
      <c r="C2498" s="0" t="s">
        <v>2755</v>
      </c>
      <c r="D2498" s="0" t="n">
        <v>2</v>
      </c>
      <c r="E2498" s="4" t="str">
        <f aca="false">+LEFT(RIGHT(M2498,P2498-N2498+1),O2498-N2498)</f>
        <v>HU</v>
      </c>
      <c r="F2498" s="4" t="str">
        <f aca="false">+RIGHT(LEFT(M2498,S2498-1),S2498-O2498-1)</f>
        <v>DE_W</v>
      </c>
      <c r="G2498" s="4" t="n">
        <f aca="false">+D2498*VLOOKUP(C2498,[1]commodities!A$1:H$1048576,2,0)</f>
        <v>2.18</v>
      </c>
      <c r="H2498" s="4" t="n">
        <f aca="false">+$D2498*VLOOKUP(C2498,[1]commodities!A$1:H$1048576,3,0)</f>
        <v>0.0288</v>
      </c>
      <c r="I2498" s="4" t="n">
        <f aca="false">+G2498/K2498</f>
        <v>2.18</v>
      </c>
      <c r="J2498" s="4" t="n">
        <f aca="false">+H2498/K2498</f>
        <v>0.0288</v>
      </c>
      <c r="K2498" s="4" t="n">
        <f aca="false">+ROUNDUP(MAX(G2498/12000,H2498/51,1),0)</f>
        <v>1</v>
      </c>
      <c r="L2498" s="4" t="n">
        <f aca="false">+RANDBETWEEN(1,5)</f>
        <v>1</v>
      </c>
      <c r="M2498" s="4" t="str">
        <f aca="false">+VLOOKUP(A2498&amp;B2498,[1]country_org_des!$A$1:$E$1048576,5,0)</f>
        <v>FTL||Supplier_321||Plant_4||FTL_HU-DE_W_1000</v>
      </c>
      <c r="N2498" s="4" t="n">
        <f aca="false">+FIND("FTL",M2498,2)+4</f>
        <v>33</v>
      </c>
      <c r="O2498" s="0" t="n">
        <f aca="false">+FIND("-",M2498)</f>
        <v>35</v>
      </c>
      <c r="P2498" s="0" t="n">
        <f aca="false">+LEN(M2498)</f>
        <v>44</v>
      </c>
      <c r="Q2498" s="0" t="str">
        <f aca="false">+RIGHT(M2498,P2498-O2498)</f>
        <v>DE_W_1000</v>
      </c>
      <c r="R2498" s="0" t="n">
        <f aca="false">+LEN(M2498)-LEN(SUBSTITUTE(M2498,"_",""))</f>
        <v>5</v>
      </c>
      <c r="S2498" s="0" t="n">
        <f aca="false">+FIND("!",T2498)</f>
        <v>40</v>
      </c>
      <c r="T2498" s="0" t="str">
        <f aca="false">+SUBSTITUTE(M2498,"_","!",R2498)</f>
        <v>FTL||Supplier_321||Plant_4||FTL_HU-DE_W!1000</v>
      </c>
    </row>
    <row r="2499" customFormat="false" ht="12.8" hidden="true" customHeight="false" outlineLevel="0" collapsed="false">
      <c r="A2499" s="0" t="s">
        <v>1241</v>
      </c>
      <c r="B2499" s="0" t="s">
        <v>2493</v>
      </c>
      <c r="C2499" s="0" t="s">
        <v>2756</v>
      </c>
      <c r="D2499" s="0" t="n">
        <v>15</v>
      </c>
      <c r="E2499" s="4" t="str">
        <f aca="false">+LEFT(RIGHT(M2499,P2499-N2499+1),O2499-N2499)</f>
        <v>HU</v>
      </c>
      <c r="F2499" s="4" t="str">
        <f aca="false">+RIGHT(LEFT(M2499,S2499-1),S2499-O2499-1)</f>
        <v>DE_W</v>
      </c>
      <c r="G2499" s="4" t="n">
        <f aca="false">+D2499*VLOOKUP(C2499,[1]commodities!A$1:H$1048576,2,0)</f>
        <v>18.15</v>
      </c>
      <c r="H2499" s="4" t="n">
        <f aca="false">+$D2499*VLOOKUP(C2499,[1]commodities!A$1:H$1048576,3,0)</f>
        <v>0.216</v>
      </c>
      <c r="I2499" s="4" t="n">
        <f aca="false">+G2499/K2499</f>
        <v>18.15</v>
      </c>
      <c r="J2499" s="4" t="n">
        <f aca="false">+H2499/K2499</f>
        <v>0.216</v>
      </c>
      <c r="K2499" s="4" t="n">
        <f aca="false">+ROUNDUP(MAX(G2499/12000,H2499/51,1),0)</f>
        <v>1</v>
      </c>
      <c r="L2499" s="4" t="n">
        <f aca="false">+RANDBETWEEN(1,5)</f>
        <v>3</v>
      </c>
      <c r="M2499" s="4" t="str">
        <f aca="false">+VLOOKUP(A2499&amp;B2499,[1]country_org_des!$A$1:$E$1048576,5,0)</f>
        <v>FTL||Supplier_321||Plant_4||FTL_HU-DE_W_1000</v>
      </c>
      <c r="N2499" s="4" t="n">
        <f aca="false">+FIND("FTL",M2499,2)+4</f>
        <v>33</v>
      </c>
      <c r="O2499" s="0" t="n">
        <f aca="false">+FIND("-",M2499)</f>
        <v>35</v>
      </c>
      <c r="P2499" s="0" t="n">
        <f aca="false">+LEN(M2499)</f>
        <v>44</v>
      </c>
      <c r="Q2499" s="0" t="str">
        <f aca="false">+RIGHT(M2499,P2499-O2499)</f>
        <v>DE_W_1000</v>
      </c>
      <c r="R2499" s="0" t="n">
        <f aca="false">+LEN(M2499)-LEN(SUBSTITUTE(M2499,"_",""))</f>
        <v>5</v>
      </c>
      <c r="S2499" s="0" t="n">
        <f aca="false">+FIND("!",T2499)</f>
        <v>40</v>
      </c>
      <c r="T2499" s="0" t="str">
        <f aca="false">+SUBSTITUTE(M2499,"_","!",R2499)</f>
        <v>FTL||Supplier_321||Plant_4||FTL_HU-DE_W!1000</v>
      </c>
    </row>
    <row r="2500" customFormat="false" ht="12.8" hidden="true" customHeight="false" outlineLevel="0" collapsed="false">
      <c r="A2500" s="0" t="s">
        <v>1241</v>
      </c>
      <c r="B2500" s="0" t="s">
        <v>2493</v>
      </c>
      <c r="C2500" s="0" t="s">
        <v>2757</v>
      </c>
      <c r="D2500" s="0" t="n">
        <v>3</v>
      </c>
      <c r="E2500" s="4" t="str">
        <f aca="false">+LEFT(RIGHT(M2500,P2500-N2500+1),O2500-N2500)</f>
        <v>HU</v>
      </c>
      <c r="F2500" s="4" t="str">
        <f aca="false">+RIGHT(LEFT(M2500,S2500-1),S2500-O2500-1)</f>
        <v>DE_W</v>
      </c>
      <c r="G2500" s="4" t="n">
        <f aca="false">+D2500*VLOOKUP(C2500,[1]commodities!A$1:H$1048576,2,0)</f>
        <v>3.63</v>
      </c>
      <c r="H2500" s="4" t="n">
        <f aca="false">+$D2500*VLOOKUP(C2500,[1]commodities!A$1:H$1048576,3,0)</f>
        <v>0.0432</v>
      </c>
      <c r="I2500" s="4" t="n">
        <f aca="false">+G2500/K2500</f>
        <v>3.63</v>
      </c>
      <c r="J2500" s="4" t="n">
        <f aca="false">+H2500/K2500</f>
        <v>0.0432</v>
      </c>
      <c r="K2500" s="4" t="n">
        <f aca="false">+ROUNDUP(MAX(G2500/12000,H2500/51,1),0)</f>
        <v>1</v>
      </c>
      <c r="L2500" s="4" t="n">
        <f aca="false">+RANDBETWEEN(1,5)</f>
        <v>5</v>
      </c>
      <c r="M2500" s="4" t="str">
        <f aca="false">+VLOOKUP(A2500&amp;B2500,[1]country_org_des!$A$1:$E$1048576,5,0)</f>
        <v>FTL||Supplier_321||Plant_4||FTL_HU-DE_W_1000</v>
      </c>
      <c r="N2500" s="4" t="n">
        <f aca="false">+FIND("FTL",M2500,2)+4</f>
        <v>33</v>
      </c>
      <c r="O2500" s="0" t="n">
        <f aca="false">+FIND("-",M2500)</f>
        <v>35</v>
      </c>
      <c r="P2500" s="0" t="n">
        <f aca="false">+LEN(M2500)</f>
        <v>44</v>
      </c>
      <c r="Q2500" s="0" t="str">
        <f aca="false">+RIGHT(M2500,P2500-O2500)</f>
        <v>DE_W_1000</v>
      </c>
      <c r="R2500" s="0" t="n">
        <f aca="false">+LEN(M2500)-LEN(SUBSTITUTE(M2500,"_",""))</f>
        <v>5</v>
      </c>
      <c r="S2500" s="0" t="n">
        <f aca="false">+FIND("!",T2500)</f>
        <v>40</v>
      </c>
      <c r="T2500" s="0" t="str">
        <f aca="false">+SUBSTITUTE(M2500,"_","!",R2500)</f>
        <v>FTL||Supplier_321||Plant_4||FTL_HU-DE_W!1000</v>
      </c>
    </row>
    <row r="2501" customFormat="false" ht="12.8" hidden="true" customHeight="false" outlineLevel="0" collapsed="false">
      <c r="A2501" s="0" t="s">
        <v>1241</v>
      </c>
      <c r="B2501" s="0" t="s">
        <v>2493</v>
      </c>
      <c r="C2501" s="0" t="s">
        <v>2758</v>
      </c>
      <c r="D2501" s="0" t="n">
        <v>7</v>
      </c>
      <c r="E2501" s="4" t="str">
        <f aca="false">+LEFT(RIGHT(M2501,P2501-N2501+1),O2501-N2501)</f>
        <v>HU</v>
      </c>
      <c r="F2501" s="4" t="str">
        <f aca="false">+RIGHT(LEFT(M2501,S2501-1),S2501-O2501-1)</f>
        <v>DE_W</v>
      </c>
      <c r="G2501" s="4" t="n">
        <f aca="false">+D2501*VLOOKUP(C2501,[1]commodities!A$1:H$1048576,2,0)</f>
        <v>7.49</v>
      </c>
      <c r="H2501" s="4" t="n">
        <f aca="false">+$D2501*VLOOKUP(C2501,[1]commodities!A$1:H$1048576,3,0)</f>
        <v>0.1008</v>
      </c>
      <c r="I2501" s="4" t="n">
        <f aca="false">+G2501/K2501</f>
        <v>7.49</v>
      </c>
      <c r="J2501" s="4" t="n">
        <f aca="false">+H2501/K2501</f>
        <v>0.1008</v>
      </c>
      <c r="K2501" s="4" t="n">
        <f aca="false">+ROUNDUP(MAX(G2501/12000,H2501/51,1),0)</f>
        <v>1</v>
      </c>
      <c r="L2501" s="4" t="n">
        <f aca="false">+RANDBETWEEN(1,5)</f>
        <v>4</v>
      </c>
      <c r="M2501" s="4" t="str">
        <f aca="false">+VLOOKUP(A2501&amp;B2501,[1]country_org_des!$A$1:$E$1048576,5,0)</f>
        <v>FTL||Supplier_321||Plant_4||FTL_HU-DE_W_1000</v>
      </c>
      <c r="N2501" s="4" t="n">
        <f aca="false">+FIND("FTL",M2501,2)+4</f>
        <v>33</v>
      </c>
      <c r="O2501" s="0" t="n">
        <f aca="false">+FIND("-",M2501)</f>
        <v>35</v>
      </c>
      <c r="P2501" s="0" t="n">
        <f aca="false">+LEN(M2501)</f>
        <v>44</v>
      </c>
      <c r="Q2501" s="0" t="str">
        <f aca="false">+RIGHT(M2501,P2501-O2501)</f>
        <v>DE_W_1000</v>
      </c>
      <c r="R2501" s="0" t="n">
        <f aca="false">+LEN(M2501)-LEN(SUBSTITUTE(M2501,"_",""))</f>
        <v>5</v>
      </c>
      <c r="S2501" s="0" t="n">
        <f aca="false">+FIND("!",T2501)</f>
        <v>40</v>
      </c>
      <c r="T2501" s="0" t="str">
        <f aca="false">+SUBSTITUTE(M2501,"_","!",R2501)</f>
        <v>FTL||Supplier_321||Plant_4||FTL_HU-DE_W!1000</v>
      </c>
    </row>
    <row r="2502" customFormat="false" ht="12.8" hidden="true" customHeight="false" outlineLevel="0" collapsed="false">
      <c r="A2502" s="0" t="s">
        <v>1241</v>
      </c>
      <c r="B2502" s="0" t="s">
        <v>2493</v>
      </c>
      <c r="C2502" s="0" t="s">
        <v>2759</v>
      </c>
      <c r="D2502" s="0" t="n">
        <v>1</v>
      </c>
      <c r="E2502" s="4" t="str">
        <f aca="false">+LEFT(RIGHT(M2502,P2502-N2502+1),O2502-N2502)</f>
        <v>HU</v>
      </c>
      <c r="F2502" s="4" t="str">
        <f aca="false">+RIGHT(LEFT(M2502,S2502-1),S2502-O2502-1)</f>
        <v>DE_W</v>
      </c>
      <c r="G2502" s="4" t="n">
        <f aca="false">+D2502*VLOOKUP(C2502,[1]commodities!A$1:H$1048576,2,0)</f>
        <v>1.07</v>
      </c>
      <c r="H2502" s="4" t="n">
        <f aca="false">+$D2502*VLOOKUP(C2502,[1]commodities!A$1:H$1048576,3,0)</f>
        <v>0.0144</v>
      </c>
      <c r="I2502" s="4" t="n">
        <f aca="false">+G2502/K2502</f>
        <v>1.07</v>
      </c>
      <c r="J2502" s="4" t="n">
        <f aca="false">+H2502/K2502</f>
        <v>0.0144</v>
      </c>
      <c r="K2502" s="4" t="n">
        <f aca="false">+ROUNDUP(MAX(G2502/12000,H2502/51,1),0)</f>
        <v>1</v>
      </c>
      <c r="L2502" s="4" t="n">
        <f aca="false">+RANDBETWEEN(1,5)</f>
        <v>5</v>
      </c>
      <c r="M2502" s="4" t="str">
        <f aca="false">+VLOOKUP(A2502&amp;B2502,[1]country_org_des!$A$1:$E$1048576,5,0)</f>
        <v>FTL||Supplier_321||Plant_4||FTL_HU-DE_W_1000</v>
      </c>
      <c r="N2502" s="4" t="n">
        <f aca="false">+FIND("FTL",M2502,2)+4</f>
        <v>33</v>
      </c>
      <c r="O2502" s="0" t="n">
        <f aca="false">+FIND("-",M2502)</f>
        <v>35</v>
      </c>
      <c r="P2502" s="0" t="n">
        <f aca="false">+LEN(M2502)</f>
        <v>44</v>
      </c>
      <c r="Q2502" s="0" t="str">
        <f aca="false">+RIGHT(M2502,P2502-O2502)</f>
        <v>DE_W_1000</v>
      </c>
      <c r="R2502" s="0" t="n">
        <f aca="false">+LEN(M2502)-LEN(SUBSTITUTE(M2502,"_",""))</f>
        <v>5</v>
      </c>
      <c r="S2502" s="0" t="n">
        <f aca="false">+FIND("!",T2502)</f>
        <v>40</v>
      </c>
      <c r="T2502" s="0" t="str">
        <f aca="false">+SUBSTITUTE(M2502,"_","!",R2502)</f>
        <v>FTL||Supplier_321||Plant_4||FTL_HU-DE_W!1000</v>
      </c>
    </row>
    <row r="2503" customFormat="false" ht="12.8" hidden="true" customHeight="false" outlineLevel="0" collapsed="false">
      <c r="A2503" s="0" t="s">
        <v>1241</v>
      </c>
      <c r="B2503" s="0" t="s">
        <v>2493</v>
      </c>
      <c r="C2503" s="0" t="s">
        <v>2760</v>
      </c>
      <c r="D2503" s="0" t="n">
        <v>1</v>
      </c>
      <c r="E2503" s="4" t="str">
        <f aca="false">+LEFT(RIGHT(M2503,P2503-N2503+1),O2503-N2503)</f>
        <v>HU</v>
      </c>
      <c r="F2503" s="4" t="str">
        <f aca="false">+RIGHT(LEFT(M2503,S2503-1),S2503-O2503-1)</f>
        <v>DE_W</v>
      </c>
      <c r="G2503" s="4" t="n">
        <f aca="false">+D2503*VLOOKUP(C2503,[1]commodities!A$1:H$1048576,2,0)</f>
        <v>1.07</v>
      </c>
      <c r="H2503" s="4" t="n">
        <f aca="false">+$D2503*VLOOKUP(C2503,[1]commodities!A$1:H$1048576,3,0)</f>
        <v>0.0144</v>
      </c>
      <c r="I2503" s="4" t="n">
        <f aca="false">+G2503/K2503</f>
        <v>1.07</v>
      </c>
      <c r="J2503" s="4" t="n">
        <f aca="false">+H2503/K2503</f>
        <v>0.0144</v>
      </c>
      <c r="K2503" s="4" t="n">
        <f aca="false">+ROUNDUP(MAX(G2503/12000,H2503/51,1),0)</f>
        <v>1</v>
      </c>
      <c r="L2503" s="4" t="n">
        <f aca="false">+RANDBETWEEN(1,5)</f>
        <v>2</v>
      </c>
      <c r="M2503" s="4" t="str">
        <f aca="false">+VLOOKUP(A2503&amp;B2503,[1]country_org_des!$A$1:$E$1048576,5,0)</f>
        <v>FTL||Supplier_321||Plant_4||FTL_HU-DE_W_1000</v>
      </c>
      <c r="N2503" s="4" t="n">
        <f aca="false">+FIND("FTL",M2503,2)+4</f>
        <v>33</v>
      </c>
      <c r="O2503" s="0" t="n">
        <f aca="false">+FIND("-",M2503)</f>
        <v>35</v>
      </c>
      <c r="P2503" s="0" t="n">
        <f aca="false">+LEN(M2503)</f>
        <v>44</v>
      </c>
      <c r="Q2503" s="0" t="str">
        <f aca="false">+RIGHT(M2503,P2503-O2503)</f>
        <v>DE_W_1000</v>
      </c>
      <c r="R2503" s="0" t="n">
        <f aca="false">+LEN(M2503)-LEN(SUBSTITUTE(M2503,"_",""))</f>
        <v>5</v>
      </c>
      <c r="S2503" s="0" t="n">
        <f aca="false">+FIND("!",T2503)</f>
        <v>40</v>
      </c>
      <c r="T2503" s="0" t="str">
        <f aca="false">+SUBSTITUTE(M2503,"_","!",R2503)</f>
        <v>FTL||Supplier_321||Plant_4||FTL_HU-DE_W!1000</v>
      </c>
    </row>
    <row r="2504" customFormat="false" ht="12.8" hidden="true" customHeight="false" outlineLevel="0" collapsed="false">
      <c r="A2504" s="0" t="s">
        <v>1241</v>
      </c>
      <c r="B2504" s="0" t="s">
        <v>2493</v>
      </c>
      <c r="C2504" s="0" t="s">
        <v>2761</v>
      </c>
      <c r="D2504" s="0" t="n">
        <v>9</v>
      </c>
      <c r="E2504" s="4" t="str">
        <f aca="false">+LEFT(RIGHT(M2504,P2504-N2504+1),O2504-N2504)</f>
        <v>HU</v>
      </c>
      <c r="F2504" s="4" t="str">
        <f aca="false">+RIGHT(LEFT(M2504,S2504-1),S2504-O2504-1)</f>
        <v>DE_W</v>
      </c>
      <c r="G2504" s="4" t="n">
        <f aca="false">+D2504*VLOOKUP(C2504,[1]commodities!A$1:H$1048576,2,0)</f>
        <v>9.63</v>
      </c>
      <c r="H2504" s="4" t="n">
        <f aca="false">+$D2504*VLOOKUP(C2504,[1]commodities!A$1:H$1048576,3,0)</f>
        <v>0.1296</v>
      </c>
      <c r="I2504" s="4" t="n">
        <f aca="false">+G2504/K2504</f>
        <v>9.63</v>
      </c>
      <c r="J2504" s="4" t="n">
        <f aca="false">+H2504/K2504</f>
        <v>0.1296</v>
      </c>
      <c r="K2504" s="4" t="n">
        <f aca="false">+ROUNDUP(MAX(G2504/12000,H2504/51,1),0)</f>
        <v>1</v>
      </c>
      <c r="L2504" s="4" t="n">
        <f aca="false">+RANDBETWEEN(1,5)</f>
        <v>1</v>
      </c>
      <c r="M2504" s="4" t="str">
        <f aca="false">+VLOOKUP(A2504&amp;B2504,[1]country_org_des!$A$1:$E$1048576,5,0)</f>
        <v>FTL||Supplier_321||Plant_4||FTL_HU-DE_W_1000</v>
      </c>
      <c r="N2504" s="4" t="n">
        <f aca="false">+FIND("FTL",M2504,2)+4</f>
        <v>33</v>
      </c>
      <c r="O2504" s="0" t="n">
        <f aca="false">+FIND("-",M2504)</f>
        <v>35</v>
      </c>
      <c r="P2504" s="0" t="n">
        <f aca="false">+LEN(M2504)</f>
        <v>44</v>
      </c>
      <c r="Q2504" s="0" t="str">
        <f aca="false">+RIGHT(M2504,P2504-O2504)</f>
        <v>DE_W_1000</v>
      </c>
      <c r="R2504" s="0" t="n">
        <f aca="false">+LEN(M2504)-LEN(SUBSTITUTE(M2504,"_",""))</f>
        <v>5</v>
      </c>
      <c r="S2504" s="0" t="n">
        <f aca="false">+FIND("!",T2504)</f>
        <v>40</v>
      </c>
      <c r="T2504" s="0" t="str">
        <f aca="false">+SUBSTITUTE(M2504,"_","!",R2504)</f>
        <v>FTL||Supplier_321||Plant_4||FTL_HU-DE_W!1000</v>
      </c>
    </row>
    <row r="2505" customFormat="false" ht="12.8" hidden="true" customHeight="false" outlineLevel="0" collapsed="false">
      <c r="A2505" s="0" t="s">
        <v>1241</v>
      </c>
      <c r="B2505" s="0" t="s">
        <v>2493</v>
      </c>
      <c r="C2505" s="0" t="s">
        <v>2762</v>
      </c>
      <c r="D2505" s="0" t="n">
        <v>1</v>
      </c>
      <c r="E2505" s="4" t="str">
        <f aca="false">+LEFT(RIGHT(M2505,P2505-N2505+1),O2505-N2505)</f>
        <v>HU</v>
      </c>
      <c r="F2505" s="4" t="str">
        <f aca="false">+RIGHT(LEFT(M2505,S2505-1),S2505-O2505-1)</f>
        <v>DE_W</v>
      </c>
      <c r="G2505" s="4" t="n">
        <f aca="false">+D2505*VLOOKUP(C2505,[1]commodities!A$1:H$1048576,2,0)</f>
        <v>1.07</v>
      </c>
      <c r="H2505" s="4" t="n">
        <f aca="false">+$D2505*VLOOKUP(C2505,[1]commodities!A$1:H$1048576,3,0)</f>
        <v>0.0144</v>
      </c>
      <c r="I2505" s="4" t="n">
        <f aca="false">+G2505/K2505</f>
        <v>1.07</v>
      </c>
      <c r="J2505" s="4" t="n">
        <f aca="false">+H2505/K2505</f>
        <v>0.0144</v>
      </c>
      <c r="K2505" s="4" t="n">
        <f aca="false">+ROUNDUP(MAX(G2505/12000,H2505/51,1),0)</f>
        <v>1</v>
      </c>
      <c r="L2505" s="4" t="n">
        <f aca="false">+RANDBETWEEN(1,5)</f>
        <v>5</v>
      </c>
      <c r="M2505" s="4" t="str">
        <f aca="false">+VLOOKUP(A2505&amp;B2505,[1]country_org_des!$A$1:$E$1048576,5,0)</f>
        <v>FTL||Supplier_321||Plant_4||FTL_HU-DE_W_1000</v>
      </c>
      <c r="N2505" s="4" t="n">
        <f aca="false">+FIND("FTL",M2505,2)+4</f>
        <v>33</v>
      </c>
      <c r="O2505" s="0" t="n">
        <f aca="false">+FIND("-",M2505)</f>
        <v>35</v>
      </c>
      <c r="P2505" s="0" t="n">
        <f aca="false">+LEN(M2505)</f>
        <v>44</v>
      </c>
      <c r="Q2505" s="0" t="str">
        <f aca="false">+RIGHT(M2505,P2505-O2505)</f>
        <v>DE_W_1000</v>
      </c>
      <c r="R2505" s="0" t="n">
        <f aca="false">+LEN(M2505)-LEN(SUBSTITUTE(M2505,"_",""))</f>
        <v>5</v>
      </c>
      <c r="S2505" s="0" t="n">
        <f aca="false">+FIND("!",T2505)</f>
        <v>40</v>
      </c>
      <c r="T2505" s="0" t="str">
        <f aca="false">+SUBSTITUTE(M2505,"_","!",R2505)</f>
        <v>FTL||Supplier_321||Plant_4||FTL_HU-DE_W!1000</v>
      </c>
    </row>
    <row r="2506" customFormat="false" ht="12.8" hidden="true" customHeight="false" outlineLevel="0" collapsed="false">
      <c r="A2506" s="0" t="s">
        <v>1241</v>
      </c>
      <c r="B2506" s="0" t="s">
        <v>2493</v>
      </c>
      <c r="C2506" s="0" t="s">
        <v>2763</v>
      </c>
      <c r="D2506" s="0" t="n">
        <v>9</v>
      </c>
      <c r="E2506" s="4" t="str">
        <f aca="false">+LEFT(RIGHT(M2506,P2506-N2506+1),O2506-N2506)</f>
        <v>HU</v>
      </c>
      <c r="F2506" s="4" t="str">
        <f aca="false">+RIGHT(LEFT(M2506,S2506-1),S2506-O2506-1)</f>
        <v>DE_W</v>
      </c>
      <c r="G2506" s="4" t="n">
        <f aca="false">+D2506*VLOOKUP(C2506,[1]commodities!A$1:H$1048576,2,0)</f>
        <v>9.63</v>
      </c>
      <c r="H2506" s="4" t="n">
        <f aca="false">+$D2506*VLOOKUP(C2506,[1]commodities!A$1:H$1048576,3,0)</f>
        <v>0.1296</v>
      </c>
      <c r="I2506" s="4" t="n">
        <f aca="false">+G2506/K2506</f>
        <v>9.63</v>
      </c>
      <c r="J2506" s="4" t="n">
        <f aca="false">+H2506/K2506</f>
        <v>0.1296</v>
      </c>
      <c r="K2506" s="4" t="n">
        <f aca="false">+ROUNDUP(MAX(G2506/12000,H2506/51,1),0)</f>
        <v>1</v>
      </c>
      <c r="L2506" s="4" t="n">
        <f aca="false">+RANDBETWEEN(1,5)</f>
        <v>2</v>
      </c>
      <c r="M2506" s="4" t="str">
        <f aca="false">+VLOOKUP(A2506&amp;B2506,[1]country_org_des!$A$1:$E$1048576,5,0)</f>
        <v>FTL||Supplier_321||Plant_4||FTL_HU-DE_W_1000</v>
      </c>
      <c r="N2506" s="4" t="n">
        <f aca="false">+FIND("FTL",M2506,2)+4</f>
        <v>33</v>
      </c>
      <c r="O2506" s="0" t="n">
        <f aca="false">+FIND("-",M2506)</f>
        <v>35</v>
      </c>
      <c r="P2506" s="0" t="n">
        <f aca="false">+LEN(M2506)</f>
        <v>44</v>
      </c>
      <c r="Q2506" s="0" t="str">
        <f aca="false">+RIGHT(M2506,P2506-O2506)</f>
        <v>DE_W_1000</v>
      </c>
      <c r="R2506" s="0" t="n">
        <f aca="false">+LEN(M2506)-LEN(SUBSTITUTE(M2506,"_",""))</f>
        <v>5</v>
      </c>
      <c r="S2506" s="0" t="n">
        <f aca="false">+FIND("!",T2506)</f>
        <v>40</v>
      </c>
      <c r="T2506" s="0" t="str">
        <f aca="false">+SUBSTITUTE(M2506,"_","!",R2506)</f>
        <v>FTL||Supplier_321||Plant_4||FTL_HU-DE_W!1000</v>
      </c>
    </row>
    <row r="2507" customFormat="false" ht="12.8" hidden="true" customHeight="false" outlineLevel="0" collapsed="false">
      <c r="A2507" s="0" t="s">
        <v>1241</v>
      </c>
      <c r="B2507" s="0" t="s">
        <v>2493</v>
      </c>
      <c r="C2507" s="0" t="s">
        <v>2764</v>
      </c>
      <c r="D2507" s="0" t="n">
        <v>14</v>
      </c>
      <c r="E2507" s="4" t="str">
        <f aca="false">+LEFT(RIGHT(M2507,P2507-N2507+1),O2507-N2507)</f>
        <v>HU</v>
      </c>
      <c r="F2507" s="4" t="str">
        <f aca="false">+RIGHT(LEFT(M2507,S2507-1),S2507-O2507-1)</f>
        <v>DE_W</v>
      </c>
      <c r="G2507" s="4" t="n">
        <f aca="false">+D2507*VLOOKUP(C2507,[1]commodities!A$1:H$1048576,2,0)</f>
        <v>14.98</v>
      </c>
      <c r="H2507" s="4" t="n">
        <f aca="false">+$D2507*VLOOKUP(C2507,[1]commodities!A$1:H$1048576,3,0)</f>
        <v>0.2016</v>
      </c>
      <c r="I2507" s="4" t="n">
        <f aca="false">+G2507/K2507</f>
        <v>14.98</v>
      </c>
      <c r="J2507" s="4" t="n">
        <f aca="false">+H2507/K2507</f>
        <v>0.2016</v>
      </c>
      <c r="K2507" s="4" t="n">
        <f aca="false">+ROUNDUP(MAX(G2507/12000,H2507/51,1),0)</f>
        <v>1</v>
      </c>
      <c r="L2507" s="4" t="n">
        <f aca="false">+RANDBETWEEN(1,5)</f>
        <v>2</v>
      </c>
      <c r="M2507" s="4" t="str">
        <f aca="false">+VLOOKUP(A2507&amp;B2507,[1]country_org_des!$A$1:$E$1048576,5,0)</f>
        <v>FTL||Supplier_321||Plant_4||FTL_HU-DE_W_1000</v>
      </c>
      <c r="N2507" s="4" t="n">
        <f aca="false">+FIND("FTL",M2507,2)+4</f>
        <v>33</v>
      </c>
      <c r="O2507" s="0" t="n">
        <f aca="false">+FIND("-",M2507)</f>
        <v>35</v>
      </c>
      <c r="P2507" s="0" t="n">
        <f aca="false">+LEN(M2507)</f>
        <v>44</v>
      </c>
      <c r="Q2507" s="0" t="str">
        <f aca="false">+RIGHT(M2507,P2507-O2507)</f>
        <v>DE_W_1000</v>
      </c>
      <c r="R2507" s="0" t="n">
        <f aca="false">+LEN(M2507)-LEN(SUBSTITUTE(M2507,"_",""))</f>
        <v>5</v>
      </c>
      <c r="S2507" s="0" t="n">
        <f aca="false">+FIND("!",T2507)</f>
        <v>40</v>
      </c>
      <c r="T2507" s="0" t="str">
        <f aca="false">+SUBSTITUTE(M2507,"_","!",R2507)</f>
        <v>FTL||Supplier_321||Plant_4||FTL_HU-DE_W!1000</v>
      </c>
    </row>
    <row r="2508" customFormat="false" ht="12.8" hidden="true" customHeight="false" outlineLevel="0" collapsed="false">
      <c r="A2508" s="0" t="s">
        <v>1241</v>
      </c>
      <c r="B2508" s="0" t="s">
        <v>2493</v>
      </c>
      <c r="C2508" s="0" t="s">
        <v>2765</v>
      </c>
      <c r="D2508" s="0" t="n">
        <v>13</v>
      </c>
      <c r="E2508" s="4" t="str">
        <f aca="false">+LEFT(RIGHT(M2508,P2508-N2508+1),O2508-N2508)</f>
        <v>HU</v>
      </c>
      <c r="F2508" s="4" t="str">
        <f aca="false">+RIGHT(LEFT(M2508,S2508-1),S2508-O2508-1)</f>
        <v>DE_W</v>
      </c>
      <c r="G2508" s="4" t="n">
        <f aca="false">+D2508*VLOOKUP(C2508,[1]commodities!A$1:H$1048576,2,0)</f>
        <v>13.91</v>
      </c>
      <c r="H2508" s="4" t="n">
        <f aca="false">+$D2508*VLOOKUP(C2508,[1]commodities!A$1:H$1048576,3,0)</f>
        <v>0.1872</v>
      </c>
      <c r="I2508" s="4" t="n">
        <f aca="false">+G2508/K2508</f>
        <v>13.91</v>
      </c>
      <c r="J2508" s="4" t="n">
        <f aca="false">+H2508/K2508</f>
        <v>0.1872</v>
      </c>
      <c r="K2508" s="4" t="n">
        <f aca="false">+ROUNDUP(MAX(G2508/12000,H2508/51,1),0)</f>
        <v>1</v>
      </c>
      <c r="L2508" s="4" t="n">
        <f aca="false">+RANDBETWEEN(1,5)</f>
        <v>5</v>
      </c>
      <c r="M2508" s="4" t="str">
        <f aca="false">+VLOOKUP(A2508&amp;B2508,[1]country_org_des!$A$1:$E$1048576,5,0)</f>
        <v>FTL||Supplier_321||Plant_4||FTL_HU-DE_W_1000</v>
      </c>
      <c r="N2508" s="4" t="n">
        <f aca="false">+FIND("FTL",M2508,2)+4</f>
        <v>33</v>
      </c>
      <c r="O2508" s="0" t="n">
        <f aca="false">+FIND("-",M2508)</f>
        <v>35</v>
      </c>
      <c r="P2508" s="0" t="n">
        <f aca="false">+LEN(M2508)</f>
        <v>44</v>
      </c>
      <c r="Q2508" s="0" t="str">
        <f aca="false">+RIGHT(M2508,P2508-O2508)</f>
        <v>DE_W_1000</v>
      </c>
      <c r="R2508" s="0" t="n">
        <f aca="false">+LEN(M2508)-LEN(SUBSTITUTE(M2508,"_",""))</f>
        <v>5</v>
      </c>
      <c r="S2508" s="0" t="n">
        <f aca="false">+FIND("!",T2508)</f>
        <v>40</v>
      </c>
      <c r="T2508" s="0" t="str">
        <f aca="false">+SUBSTITUTE(M2508,"_","!",R2508)</f>
        <v>FTL||Supplier_321||Plant_4||FTL_HU-DE_W!1000</v>
      </c>
    </row>
    <row r="2509" customFormat="false" ht="12.8" hidden="true" customHeight="false" outlineLevel="0" collapsed="false">
      <c r="A2509" s="0" t="s">
        <v>1241</v>
      </c>
      <c r="B2509" s="0" t="s">
        <v>2493</v>
      </c>
      <c r="C2509" s="0" t="s">
        <v>2766</v>
      </c>
      <c r="D2509" s="0" t="n">
        <v>1</v>
      </c>
      <c r="E2509" s="4" t="str">
        <f aca="false">+LEFT(RIGHT(M2509,P2509-N2509+1),O2509-N2509)</f>
        <v>HU</v>
      </c>
      <c r="F2509" s="4" t="str">
        <f aca="false">+RIGHT(LEFT(M2509,S2509-1),S2509-O2509-1)</f>
        <v>DE_W</v>
      </c>
      <c r="G2509" s="4" t="n">
        <f aca="false">+D2509*VLOOKUP(C2509,[1]commodities!A$1:H$1048576,2,0)</f>
        <v>1.18</v>
      </c>
      <c r="H2509" s="4" t="n">
        <f aca="false">+$D2509*VLOOKUP(C2509,[1]commodities!A$1:H$1048576,3,0)</f>
        <v>0.0144</v>
      </c>
      <c r="I2509" s="4" t="n">
        <f aca="false">+G2509/K2509</f>
        <v>1.18</v>
      </c>
      <c r="J2509" s="4" t="n">
        <f aca="false">+H2509/K2509</f>
        <v>0.0144</v>
      </c>
      <c r="K2509" s="4" t="n">
        <f aca="false">+ROUNDUP(MAX(G2509/12000,H2509/51,1),0)</f>
        <v>1</v>
      </c>
      <c r="L2509" s="4" t="n">
        <f aca="false">+RANDBETWEEN(1,5)</f>
        <v>3</v>
      </c>
      <c r="M2509" s="4" t="str">
        <f aca="false">+VLOOKUP(A2509&amp;B2509,[1]country_org_des!$A$1:$E$1048576,5,0)</f>
        <v>FTL||Supplier_321||Plant_4||FTL_HU-DE_W_1000</v>
      </c>
      <c r="N2509" s="4" t="n">
        <f aca="false">+FIND("FTL",M2509,2)+4</f>
        <v>33</v>
      </c>
      <c r="O2509" s="0" t="n">
        <f aca="false">+FIND("-",M2509)</f>
        <v>35</v>
      </c>
      <c r="P2509" s="0" t="n">
        <f aca="false">+LEN(M2509)</f>
        <v>44</v>
      </c>
      <c r="Q2509" s="0" t="str">
        <f aca="false">+RIGHT(M2509,P2509-O2509)</f>
        <v>DE_W_1000</v>
      </c>
      <c r="R2509" s="0" t="n">
        <f aca="false">+LEN(M2509)-LEN(SUBSTITUTE(M2509,"_",""))</f>
        <v>5</v>
      </c>
      <c r="S2509" s="0" t="n">
        <f aca="false">+FIND("!",T2509)</f>
        <v>40</v>
      </c>
      <c r="T2509" s="0" t="str">
        <f aca="false">+SUBSTITUTE(M2509,"_","!",R2509)</f>
        <v>FTL||Supplier_321||Plant_4||FTL_HU-DE_W!1000</v>
      </c>
    </row>
    <row r="2510" customFormat="false" ht="12.8" hidden="true" customHeight="false" outlineLevel="0" collapsed="false">
      <c r="A2510" s="0" t="s">
        <v>1241</v>
      </c>
      <c r="B2510" s="0" t="s">
        <v>2493</v>
      </c>
      <c r="C2510" s="0" t="s">
        <v>2767</v>
      </c>
      <c r="D2510" s="0" t="n">
        <v>6</v>
      </c>
      <c r="E2510" s="4" t="str">
        <f aca="false">+LEFT(RIGHT(M2510,P2510-N2510+1),O2510-N2510)</f>
        <v>HU</v>
      </c>
      <c r="F2510" s="4" t="str">
        <f aca="false">+RIGHT(LEFT(M2510,S2510-1),S2510-O2510-1)</f>
        <v>DE_W</v>
      </c>
      <c r="G2510" s="4" t="n">
        <f aca="false">+D2510*VLOOKUP(C2510,[1]commodities!A$1:H$1048576,2,0)</f>
        <v>7.08</v>
      </c>
      <c r="H2510" s="4" t="n">
        <f aca="false">+$D2510*VLOOKUP(C2510,[1]commodities!A$1:H$1048576,3,0)</f>
        <v>0.0864</v>
      </c>
      <c r="I2510" s="4" t="n">
        <f aca="false">+G2510/K2510</f>
        <v>7.08</v>
      </c>
      <c r="J2510" s="4" t="n">
        <f aca="false">+H2510/K2510</f>
        <v>0.0864</v>
      </c>
      <c r="K2510" s="4" t="n">
        <f aca="false">+ROUNDUP(MAX(G2510/12000,H2510/51,1),0)</f>
        <v>1</v>
      </c>
      <c r="L2510" s="4" t="n">
        <f aca="false">+RANDBETWEEN(1,5)</f>
        <v>3</v>
      </c>
      <c r="M2510" s="4" t="str">
        <f aca="false">+VLOOKUP(A2510&amp;B2510,[1]country_org_des!$A$1:$E$1048576,5,0)</f>
        <v>FTL||Supplier_321||Plant_4||FTL_HU-DE_W_1000</v>
      </c>
      <c r="N2510" s="4" t="n">
        <f aca="false">+FIND("FTL",M2510,2)+4</f>
        <v>33</v>
      </c>
      <c r="O2510" s="0" t="n">
        <f aca="false">+FIND("-",M2510)</f>
        <v>35</v>
      </c>
      <c r="P2510" s="0" t="n">
        <f aca="false">+LEN(M2510)</f>
        <v>44</v>
      </c>
      <c r="Q2510" s="0" t="str">
        <f aca="false">+RIGHT(M2510,P2510-O2510)</f>
        <v>DE_W_1000</v>
      </c>
      <c r="R2510" s="0" t="n">
        <f aca="false">+LEN(M2510)-LEN(SUBSTITUTE(M2510,"_",""))</f>
        <v>5</v>
      </c>
      <c r="S2510" s="0" t="n">
        <f aca="false">+FIND("!",T2510)</f>
        <v>40</v>
      </c>
      <c r="T2510" s="0" t="str">
        <f aca="false">+SUBSTITUTE(M2510,"_","!",R2510)</f>
        <v>FTL||Supplier_321||Plant_4||FTL_HU-DE_W!1000</v>
      </c>
    </row>
    <row r="2511" customFormat="false" ht="12.8" hidden="true" customHeight="false" outlineLevel="0" collapsed="false">
      <c r="A2511" s="0" t="s">
        <v>1241</v>
      </c>
      <c r="B2511" s="0" t="s">
        <v>2493</v>
      </c>
      <c r="C2511" s="0" t="s">
        <v>2768</v>
      </c>
      <c r="D2511" s="0" t="n">
        <v>4</v>
      </c>
      <c r="E2511" s="4" t="str">
        <f aca="false">+LEFT(RIGHT(M2511,P2511-N2511+1),O2511-N2511)</f>
        <v>HU</v>
      </c>
      <c r="F2511" s="4" t="str">
        <f aca="false">+RIGHT(LEFT(M2511,S2511-1),S2511-O2511-1)</f>
        <v>DE_W</v>
      </c>
      <c r="G2511" s="4" t="n">
        <f aca="false">+D2511*VLOOKUP(C2511,[1]commodities!A$1:H$1048576,2,0)</f>
        <v>4.4133333332</v>
      </c>
      <c r="H2511" s="4" t="n">
        <f aca="false">+$D2511*VLOOKUP(C2511,[1]commodities!A$1:H$1048576,3,0)</f>
        <v>0.048</v>
      </c>
      <c r="I2511" s="4" t="n">
        <f aca="false">+G2511/K2511</f>
        <v>4.4133333332</v>
      </c>
      <c r="J2511" s="4" t="n">
        <f aca="false">+H2511/K2511</f>
        <v>0.048</v>
      </c>
      <c r="K2511" s="4" t="n">
        <f aca="false">+ROUNDUP(MAX(G2511/12000,H2511/51,1),0)</f>
        <v>1</v>
      </c>
      <c r="L2511" s="4" t="n">
        <f aca="false">+RANDBETWEEN(1,5)</f>
        <v>1</v>
      </c>
      <c r="M2511" s="4" t="str">
        <f aca="false">+VLOOKUP(A2511&amp;B2511,[1]country_org_des!$A$1:$E$1048576,5,0)</f>
        <v>FTL||Supplier_321||Plant_4||FTL_HU-DE_W_1000</v>
      </c>
      <c r="N2511" s="4" t="n">
        <f aca="false">+FIND("FTL",M2511,2)+4</f>
        <v>33</v>
      </c>
      <c r="O2511" s="0" t="n">
        <f aca="false">+FIND("-",M2511)</f>
        <v>35</v>
      </c>
      <c r="P2511" s="0" t="n">
        <f aca="false">+LEN(M2511)</f>
        <v>44</v>
      </c>
      <c r="Q2511" s="0" t="str">
        <f aca="false">+RIGHT(M2511,P2511-O2511)</f>
        <v>DE_W_1000</v>
      </c>
      <c r="R2511" s="0" t="n">
        <f aca="false">+LEN(M2511)-LEN(SUBSTITUTE(M2511,"_",""))</f>
        <v>5</v>
      </c>
      <c r="S2511" s="0" t="n">
        <f aca="false">+FIND("!",T2511)</f>
        <v>40</v>
      </c>
      <c r="T2511" s="0" t="str">
        <f aca="false">+SUBSTITUTE(M2511,"_","!",R2511)</f>
        <v>FTL||Supplier_321||Plant_4||FTL_HU-DE_W!1000</v>
      </c>
    </row>
    <row r="2512" customFormat="false" ht="12.8" hidden="true" customHeight="false" outlineLevel="0" collapsed="false">
      <c r="A2512" s="0" t="s">
        <v>1241</v>
      </c>
      <c r="B2512" s="0" t="s">
        <v>2493</v>
      </c>
      <c r="C2512" s="0" t="s">
        <v>2769</v>
      </c>
      <c r="D2512" s="0" t="n">
        <v>8</v>
      </c>
      <c r="E2512" s="4" t="str">
        <f aca="false">+LEFT(RIGHT(M2512,P2512-N2512+1),O2512-N2512)</f>
        <v>HU</v>
      </c>
      <c r="F2512" s="4" t="str">
        <f aca="false">+RIGHT(LEFT(M2512,S2512-1),S2512-O2512-1)</f>
        <v>DE_W</v>
      </c>
      <c r="G2512" s="4" t="n">
        <f aca="false">+D2512*VLOOKUP(C2512,[1]commodities!A$1:H$1048576,2,0)</f>
        <v>8.72</v>
      </c>
      <c r="H2512" s="4" t="n">
        <f aca="false">+$D2512*VLOOKUP(C2512,[1]commodities!A$1:H$1048576,3,0)</f>
        <v>0.1152</v>
      </c>
      <c r="I2512" s="4" t="n">
        <f aca="false">+G2512/K2512</f>
        <v>8.72</v>
      </c>
      <c r="J2512" s="4" t="n">
        <f aca="false">+H2512/K2512</f>
        <v>0.1152</v>
      </c>
      <c r="K2512" s="4" t="n">
        <f aca="false">+ROUNDUP(MAX(G2512/12000,H2512/51,1),0)</f>
        <v>1</v>
      </c>
      <c r="L2512" s="4" t="n">
        <f aca="false">+RANDBETWEEN(1,5)</f>
        <v>2</v>
      </c>
      <c r="M2512" s="4" t="str">
        <f aca="false">+VLOOKUP(A2512&amp;B2512,[1]country_org_des!$A$1:$E$1048576,5,0)</f>
        <v>FTL||Supplier_321||Plant_4||FTL_HU-DE_W_1000</v>
      </c>
      <c r="N2512" s="4" t="n">
        <f aca="false">+FIND("FTL",M2512,2)+4</f>
        <v>33</v>
      </c>
      <c r="O2512" s="0" t="n">
        <f aca="false">+FIND("-",M2512)</f>
        <v>35</v>
      </c>
      <c r="P2512" s="0" t="n">
        <f aca="false">+LEN(M2512)</f>
        <v>44</v>
      </c>
      <c r="Q2512" s="0" t="str">
        <f aca="false">+RIGHT(M2512,P2512-O2512)</f>
        <v>DE_W_1000</v>
      </c>
      <c r="R2512" s="0" t="n">
        <f aca="false">+LEN(M2512)-LEN(SUBSTITUTE(M2512,"_",""))</f>
        <v>5</v>
      </c>
      <c r="S2512" s="0" t="n">
        <f aca="false">+FIND("!",T2512)</f>
        <v>40</v>
      </c>
      <c r="T2512" s="0" t="str">
        <f aca="false">+SUBSTITUTE(M2512,"_","!",R2512)</f>
        <v>FTL||Supplier_321||Plant_4||FTL_HU-DE_W!1000</v>
      </c>
    </row>
    <row r="2513" customFormat="false" ht="12.8" hidden="true" customHeight="false" outlineLevel="0" collapsed="false">
      <c r="A2513" s="0" t="s">
        <v>1241</v>
      </c>
      <c r="B2513" s="0" t="s">
        <v>2493</v>
      </c>
      <c r="C2513" s="0" t="s">
        <v>2770</v>
      </c>
      <c r="D2513" s="0" t="n">
        <v>2</v>
      </c>
      <c r="E2513" s="4" t="str">
        <f aca="false">+LEFT(RIGHT(M2513,P2513-N2513+1),O2513-N2513)</f>
        <v>HU</v>
      </c>
      <c r="F2513" s="4" t="str">
        <f aca="false">+RIGHT(LEFT(M2513,S2513-1),S2513-O2513-1)</f>
        <v>DE_W</v>
      </c>
      <c r="G2513" s="4" t="n">
        <f aca="false">+D2513*VLOOKUP(C2513,[1]commodities!A$1:H$1048576,2,0)</f>
        <v>2.18</v>
      </c>
      <c r="H2513" s="4" t="n">
        <f aca="false">+$D2513*VLOOKUP(C2513,[1]commodities!A$1:H$1048576,3,0)</f>
        <v>0.0288</v>
      </c>
      <c r="I2513" s="4" t="n">
        <f aca="false">+G2513/K2513</f>
        <v>2.18</v>
      </c>
      <c r="J2513" s="4" t="n">
        <f aca="false">+H2513/K2513</f>
        <v>0.0288</v>
      </c>
      <c r="K2513" s="4" t="n">
        <f aca="false">+ROUNDUP(MAX(G2513/12000,H2513/51,1),0)</f>
        <v>1</v>
      </c>
      <c r="L2513" s="4" t="n">
        <f aca="false">+RANDBETWEEN(1,5)</f>
        <v>2</v>
      </c>
      <c r="M2513" s="4" t="str">
        <f aca="false">+VLOOKUP(A2513&amp;B2513,[1]country_org_des!$A$1:$E$1048576,5,0)</f>
        <v>FTL||Supplier_321||Plant_4||FTL_HU-DE_W_1000</v>
      </c>
      <c r="N2513" s="4" t="n">
        <f aca="false">+FIND("FTL",M2513,2)+4</f>
        <v>33</v>
      </c>
      <c r="O2513" s="0" t="n">
        <f aca="false">+FIND("-",M2513)</f>
        <v>35</v>
      </c>
      <c r="P2513" s="0" t="n">
        <f aca="false">+LEN(M2513)</f>
        <v>44</v>
      </c>
      <c r="Q2513" s="0" t="str">
        <f aca="false">+RIGHT(M2513,P2513-O2513)</f>
        <v>DE_W_1000</v>
      </c>
      <c r="R2513" s="0" t="n">
        <f aca="false">+LEN(M2513)-LEN(SUBSTITUTE(M2513,"_",""))</f>
        <v>5</v>
      </c>
      <c r="S2513" s="0" t="n">
        <f aca="false">+FIND("!",T2513)</f>
        <v>40</v>
      </c>
      <c r="T2513" s="0" t="str">
        <f aca="false">+SUBSTITUTE(M2513,"_","!",R2513)</f>
        <v>FTL||Supplier_321||Plant_4||FTL_HU-DE_W!1000</v>
      </c>
    </row>
    <row r="2514" customFormat="false" ht="12.8" hidden="true" customHeight="false" outlineLevel="0" collapsed="false">
      <c r="A2514" s="0" t="s">
        <v>1241</v>
      </c>
      <c r="B2514" s="0" t="s">
        <v>2493</v>
      </c>
      <c r="C2514" s="0" t="s">
        <v>2771</v>
      </c>
      <c r="D2514" s="0" t="n">
        <v>4</v>
      </c>
      <c r="E2514" s="4" t="str">
        <f aca="false">+LEFT(RIGHT(M2514,P2514-N2514+1),O2514-N2514)</f>
        <v>HU</v>
      </c>
      <c r="F2514" s="4" t="str">
        <f aca="false">+RIGHT(LEFT(M2514,S2514-1),S2514-O2514-1)</f>
        <v>DE_W</v>
      </c>
      <c r="G2514" s="4" t="n">
        <f aca="false">+D2514*VLOOKUP(C2514,[1]commodities!A$1:H$1048576,2,0)</f>
        <v>4.0533333332</v>
      </c>
      <c r="H2514" s="4" t="n">
        <f aca="false">+$D2514*VLOOKUP(C2514,[1]commodities!A$1:H$1048576,3,0)</f>
        <v>0.048</v>
      </c>
      <c r="I2514" s="4" t="n">
        <f aca="false">+G2514/K2514</f>
        <v>4.0533333332</v>
      </c>
      <c r="J2514" s="4" t="n">
        <f aca="false">+H2514/K2514</f>
        <v>0.048</v>
      </c>
      <c r="K2514" s="4" t="n">
        <f aca="false">+ROUNDUP(MAX(G2514/12000,H2514/51,1),0)</f>
        <v>1</v>
      </c>
      <c r="L2514" s="4" t="n">
        <f aca="false">+RANDBETWEEN(1,5)</f>
        <v>5</v>
      </c>
      <c r="M2514" s="4" t="str">
        <f aca="false">+VLOOKUP(A2514&amp;B2514,[1]country_org_des!$A$1:$E$1048576,5,0)</f>
        <v>FTL||Supplier_321||Plant_4||FTL_HU-DE_W_1000</v>
      </c>
      <c r="N2514" s="4" t="n">
        <f aca="false">+FIND("FTL",M2514,2)+4</f>
        <v>33</v>
      </c>
      <c r="O2514" s="0" t="n">
        <f aca="false">+FIND("-",M2514)</f>
        <v>35</v>
      </c>
      <c r="P2514" s="0" t="n">
        <f aca="false">+LEN(M2514)</f>
        <v>44</v>
      </c>
      <c r="Q2514" s="0" t="str">
        <f aca="false">+RIGHT(M2514,P2514-O2514)</f>
        <v>DE_W_1000</v>
      </c>
      <c r="R2514" s="0" t="n">
        <f aca="false">+LEN(M2514)-LEN(SUBSTITUTE(M2514,"_",""))</f>
        <v>5</v>
      </c>
      <c r="S2514" s="0" t="n">
        <f aca="false">+FIND("!",T2514)</f>
        <v>40</v>
      </c>
      <c r="T2514" s="0" t="str">
        <f aca="false">+SUBSTITUTE(M2514,"_","!",R2514)</f>
        <v>FTL||Supplier_321||Plant_4||FTL_HU-DE_W!1000</v>
      </c>
    </row>
    <row r="2515" customFormat="false" ht="12.8" hidden="true" customHeight="false" outlineLevel="0" collapsed="false">
      <c r="A2515" s="0" t="s">
        <v>1241</v>
      </c>
      <c r="B2515" s="0" t="s">
        <v>2493</v>
      </c>
      <c r="C2515" s="0" t="s">
        <v>2772</v>
      </c>
      <c r="D2515" s="0" t="n">
        <v>2</v>
      </c>
      <c r="E2515" s="4" t="str">
        <f aca="false">+LEFT(RIGHT(M2515,P2515-N2515+1),O2515-N2515)</f>
        <v>HU</v>
      </c>
      <c r="F2515" s="4" t="str">
        <f aca="false">+RIGHT(LEFT(M2515,S2515-1),S2515-O2515-1)</f>
        <v>DE_W</v>
      </c>
      <c r="G2515" s="4" t="n">
        <f aca="false">+D2515*VLOOKUP(C2515,[1]commodities!A$1:H$1048576,2,0)</f>
        <v>2.36</v>
      </c>
      <c r="H2515" s="4" t="n">
        <f aca="false">+$D2515*VLOOKUP(C2515,[1]commodities!A$1:H$1048576,3,0)</f>
        <v>0.0288</v>
      </c>
      <c r="I2515" s="4" t="n">
        <f aca="false">+G2515/K2515</f>
        <v>2.36</v>
      </c>
      <c r="J2515" s="4" t="n">
        <f aca="false">+H2515/K2515</f>
        <v>0.0288</v>
      </c>
      <c r="K2515" s="4" t="n">
        <f aca="false">+ROUNDUP(MAX(G2515/12000,H2515/51,1),0)</f>
        <v>1</v>
      </c>
      <c r="L2515" s="4" t="n">
        <f aca="false">+RANDBETWEEN(1,5)</f>
        <v>4</v>
      </c>
      <c r="M2515" s="4" t="str">
        <f aca="false">+VLOOKUP(A2515&amp;B2515,[1]country_org_des!$A$1:$E$1048576,5,0)</f>
        <v>FTL||Supplier_321||Plant_4||FTL_HU-DE_W_1000</v>
      </c>
      <c r="N2515" s="4" t="n">
        <f aca="false">+FIND("FTL",M2515,2)+4</f>
        <v>33</v>
      </c>
      <c r="O2515" s="0" t="n">
        <f aca="false">+FIND("-",M2515)</f>
        <v>35</v>
      </c>
      <c r="P2515" s="0" t="n">
        <f aca="false">+LEN(M2515)</f>
        <v>44</v>
      </c>
      <c r="Q2515" s="0" t="str">
        <f aca="false">+RIGHT(M2515,P2515-O2515)</f>
        <v>DE_W_1000</v>
      </c>
      <c r="R2515" s="0" t="n">
        <f aca="false">+LEN(M2515)-LEN(SUBSTITUTE(M2515,"_",""))</f>
        <v>5</v>
      </c>
      <c r="S2515" s="0" t="n">
        <f aca="false">+FIND("!",T2515)</f>
        <v>40</v>
      </c>
      <c r="T2515" s="0" t="str">
        <f aca="false">+SUBSTITUTE(M2515,"_","!",R2515)</f>
        <v>FTL||Supplier_321||Plant_4||FTL_HU-DE_W!1000</v>
      </c>
    </row>
    <row r="2516" customFormat="false" ht="12.8" hidden="true" customHeight="false" outlineLevel="0" collapsed="false">
      <c r="A2516" s="0" t="s">
        <v>1241</v>
      </c>
      <c r="B2516" s="0" t="s">
        <v>2493</v>
      </c>
      <c r="C2516" s="0" t="s">
        <v>2773</v>
      </c>
      <c r="D2516" s="0" t="n">
        <v>2</v>
      </c>
      <c r="E2516" s="4" t="str">
        <f aca="false">+LEFT(RIGHT(M2516,P2516-N2516+1),O2516-N2516)</f>
        <v>HU</v>
      </c>
      <c r="F2516" s="4" t="str">
        <f aca="false">+RIGHT(LEFT(M2516,S2516-1),S2516-O2516-1)</f>
        <v>DE_W</v>
      </c>
      <c r="G2516" s="4" t="n">
        <f aca="false">+D2516*VLOOKUP(C2516,[1]commodities!A$1:H$1048576,2,0)</f>
        <v>2.36</v>
      </c>
      <c r="H2516" s="4" t="n">
        <f aca="false">+$D2516*VLOOKUP(C2516,[1]commodities!A$1:H$1048576,3,0)</f>
        <v>0.0288</v>
      </c>
      <c r="I2516" s="4" t="n">
        <f aca="false">+G2516/K2516</f>
        <v>2.36</v>
      </c>
      <c r="J2516" s="4" t="n">
        <f aca="false">+H2516/K2516</f>
        <v>0.0288</v>
      </c>
      <c r="K2516" s="4" t="n">
        <f aca="false">+ROUNDUP(MAX(G2516/12000,H2516/51,1),0)</f>
        <v>1</v>
      </c>
      <c r="L2516" s="4" t="n">
        <f aca="false">+RANDBETWEEN(1,5)</f>
        <v>1</v>
      </c>
      <c r="M2516" s="4" t="str">
        <f aca="false">+VLOOKUP(A2516&amp;B2516,[1]country_org_des!$A$1:$E$1048576,5,0)</f>
        <v>FTL||Supplier_321||Plant_4||FTL_HU-DE_W_1000</v>
      </c>
      <c r="N2516" s="4" t="n">
        <f aca="false">+FIND("FTL",M2516,2)+4</f>
        <v>33</v>
      </c>
      <c r="O2516" s="0" t="n">
        <f aca="false">+FIND("-",M2516)</f>
        <v>35</v>
      </c>
      <c r="P2516" s="0" t="n">
        <f aca="false">+LEN(M2516)</f>
        <v>44</v>
      </c>
      <c r="Q2516" s="0" t="str">
        <f aca="false">+RIGHT(M2516,P2516-O2516)</f>
        <v>DE_W_1000</v>
      </c>
      <c r="R2516" s="0" t="n">
        <f aca="false">+LEN(M2516)-LEN(SUBSTITUTE(M2516,"_",""))</f>
        <v>5</v>
      </c>
      <c r="S2516" s="0" t="n">
        <f aca="false">+FIND("!",T2516)</f>
        <v>40</v>
      </c>
      <c r="T2516" s="0" t="str">
        <f aca="false">+SUBSTITUTE(M2516,"_","!",R2516)</f>
        <v>FTL||Supplier_321||Plant_4||FTL_HU-DE_W!1000</v>
      </c>
    </row>
    <row r="2517" customFormat="false" ht="12.8" hidden="true" customHeight="false" outlineLevel="0" collapsed="false">
      <c r="A2517" s="0" t="s">
        <v>1241</v>
      </c>
      <c r="B2517" s="0" t="s">
        <v>2493</v>
      </c>
      <c r="C2517" s="0" t="s">
        <v>2774</v>
      </c>
      <c r="D2517" s="0" t="n">
        <v>3</v>
      </c>
      <c r="E2517" s="4" t="str">
        <f aca="false">+LEFT(RIGHT(M2517,P2517-N2517+1),O2517-N2517)</f>
        <v>HU</v>
      </c>
      <c r="F2517" s="4" t="str">
        <f aca="false">+RIGHT(LEFT(M2517,S2517-1),S2517-O2517-1)</f>
        <v>DE_W</v>
      </c>
      <c r="G2517" s="4" t="n">
        <f aca="false">+D2517*VLOOKUP(C2517,[1]commodities!A$1:H$1048576,2,0)</f>
        <v>3.54</v>
      </c>
      <c r="H2517" s="4" t="n">
        <f aca="false">+$D2517*VLOOKUP(C2517,[1]commodities!A$1:H$1048576,3,0)</f>
        <v>0.0432</v>
      </c>
      <c r="I2517" s="4" t="n">
        <f aca="false">+G2517/K2517</f>
        <v>3.54</v>
      </c>
      <c r="J2517" s="4" t="n">
        <f aca="false">+H2517/K2517</f>
        <v>0.0432</v>
      </c>
      <c r="K2517" s="4" t="n">
        <f aca="false">+ROUNDUP(MAX(G2517/12000,H2517/51,1),0)</f>
        <v>1</v>
      </c>
      <c r="L2517" s="4" t="n">
        <f aca="false">+RANDBETWEEN(1,5)</f>
        <v>1</v>
      </c>
      <c r="M2517" s="4" t="str">
        <f aca="false">+VLOOKUP(A2517&amp;B2517,[1]country_org_des!$A$1:$E$1048576,5,0)</f>
        <v>FTL||Supplier_321||Plant_4||FTL_HU-DE_W_1000</v>
      </c>
      <c r="N2517" s="4" t="n">
        <f aca="false">+FIND("FTL",M2517,2)+4</f>
        <v>33</v>
      </c>
      <c r="O2517" s="0" t="n">
        <f aca="false">+FIND("-",M2517)</f>
        <v>35</v>
      </c>
      <c r="P2517" s="0" t="n">
        <f aca="false">+LEN(M2517)</f>
        <v>44</v>
      </c>
      <c r="Q2517" s="0" t="str">
        <f aca="false">+RIGHT(M2517,P2517-O2517)</f>
        <v>DE_W_1000</v>
      </c>
      <c r="R2517" s="0" t="n">
        <f aca="false">+LEN(M2517)-LEN(SUBSTITUTE(M2517,"_",""))</f>
        <v>5</v>
      </c>
      <c r="S2517" s="0" t="n">
        <f aca="false">+FIND("!",T2517)</f>
        <v>40</v>
      </c>
      <c r="T2517" s="0" t="str">
        <f aca="false">+SUBSTITUTE(M2517,"_","!",R2517)</f>
        <v>FTL||Supplier_321||Plant_4||FTL_HU-DE_W!1000</v>
      </c>
    </row>
    <row r="2518" customFormat="false" ht="12.8" hidden="true" customHeight="false" outlineLevel="0" collapsed="false">
      <c r="A2518" s="0" t="s">
        <v>1241</v>
      </c>
      <c r="B2518" s="0" t="s">
        <v>2493</v>
      </c>
      <c r="C2518" s="0" t="s">
        <v>2775</v>
      </c>
      <c r="D2518" s="0" t="n">
        <v>8</v>
      </c>
      <c r="E2518" s="4" t="str">
        <f aca="false">+LEFT(RIGHT(M2518,P2518-N2518+1),O2518-N2518)</f>
        <v>HU</v>
      </c>
      <c r="F2518" s="4" t="str">
        <f aca="false">+RIGHT(LEFT(M2518,S2518-1),S2518-O2518-1)</f>
        <v>DE_W</v>
      </c>
      <c r="G2518" s="4" t="n">
        <f aca="false">+D2518*VLOOKUP(C2518,[1]commodities!A$1:H$1048576,2,0)</f>
        <v>8.72</v>
      </c>
      <c r="H2518" s="4" t="n">
        <f aca="false">+$D2518*VLOOKUP(C2518,[1]commodities!A$1:H$1048576,3,0)</f>
        <v>0.1152</v>
      </c>
      <c r="I2518" s="4" t="n">
        <f aca="false">+G2518/K2518</f>
        <v>8.72</v>
      </c>
      <c r="J2518" s="4" t="n">
        <f aca="false">+H2518/K2518</f>
        <v>0.1152</v>
      </c>
      <c r="K2518" s="4" t="n">
        <f aca="false">+ROUNDUP(MAX(G2518/12000,H2518/51,1),0)</f>
        <v>1</v>
      </c>
      <c r="L2518" s="4" t="n">
        <f aca="false">+RANDBETWEEN(1,5)</f>
        <v>1</v>
      </c>
      <c r="M2518" s="4" t="str">
        <f aca="false">+VLOOKUP(A2518&amp;B2518,[1]country_org_des!$A$1:$E$1048576,5,0)</f>
        <v>FTL||Supplier_321||Plant_4||FTL_HU-DE_W_1000</v>
      </c>
      <c r="N2518" s="4" t="n">
        <f aca="false">+FIND("FTL",M2518,2)+4</f>
        <v>33</v>
      </c>
      <c r="O2518" s="0" t="n">
        <f aca="false">+FIND("-",M2518)</f>
        <v>35</v>
      </c>
      <c r="P2518" s="0" t="n">
        <f aca="false">+LEN(M2518)</f>
        <v>44</v>
      </c>
      <c r="Q2518" s="0" t="str">
        <f aca="false">+RIGHT(M2518,P2518-O2518)</f>
        <v>DE_W_1000</v>
      </c>
      <c r="R2518" s="0" t="n">
        <f aca="false">+LEN(M2518)-LEN(SUBSTITUTE(M2518,"_",""))</f>
        <v>5</v>
      </c>
      <c r="S2518" s="0" t="n">
        <f aca="false">+FIND("!",T2518)</f>
        <v>40</v>
      </c>
      <c r="T2518" s="0" t="str">
        <f aca="false">+SUBSTITUTE(M2518,"_","!",R2518)</f>
        <v>FTL||Supplier_321||Plant_4||FTL_HU-DE_W!1000</v>
      </c>
    </row>
    <row r="2519" customFormat="false" ht="12.8" hidden="true" customHeight="false" outlineLevel="0" collapsed="false">
      <c r="A2519" s="0" t="s">
        <v>1241</v>
      </c>
      <c r="B2519" s="0" t="s">
        <v>2493</v>
      </c>
      <c r="C2519" s="0" t="s">
        <v>2776</v>
      </c>
      <c r="D2519" s="0" t="n">
        <v>11</v>
      </c>
      <c r="E2519" s="4" t="str">
        <f aca="false">+LEFT(RIGHT(M2519,P2519-N2519+1),O2519-N2519)</f>
        <v>HU</v>
      </c>
      <c r="F2519" s="4" t="str">
        <f aca="false">+RIGHT(LEFT(M2519,S2519-1),S2519-O2519-1)</f>
        <v>DE_W</v>
      </c>
      <c r="G2519" s="4" t="n">
        <f aca="false">+D2519*VLOOKUP(C2519,[1]commodities!A$1:H$1048576,2,0)</f>
        <v>13.266</v>
      </c>
      <c r="H2519" s="4" t="n">
        <f aca="false">+$D2519*VLOOKUP(C2519,[1]commodities!A$1:H$1048576,3,0)</f>
        <v>0.1584</v>
      </c>
      <c r="I2519" s="4" t="n">
        <f aca="false">+G2519/K2519</f>
        <v>13.266</v>
      </c>
      <c r="J2519" s="4" t="n">
        <f aca="false">+H2519/K2519</f>
        <v>0.1584</v>
      </c>
      <c r="K2519" s="4" t="n">
        <f aca="false">+ROUNDUP(MAX(G2519/12000,H2519/51,1),0)</f>
        <v>1</v>
      </c>
      <c r="L2519" s="4" t="n">
        <f aca="false">+RANDBETWEEN(1,5)</f>
        <v>1</v>
      </c>
      <c r="M2519" s="4" t="str">
        <f aca="false">+VLOOKUP(A2519&amp;B2519,[1]country_org_des!$A$1:$E$1048576,5,0)</f>
        <v>FTL||Supplier_321||Plant_4||FTL_HU-DE_W_1000</v>
      </c>
      <c r="N2519" s="4" t="n">
        <f aca="false">+FIND("FTL",M2519,2)+4</f>
        <v>33</v>
      </c>
      <c r="O2519" s="0" t="n">
        <f aca="false">+FIND("-",M2519)</f>
        <v>35</v>
      </c>
      <c r="P2519" s="0" t="n">
        <f aca="false">+LEN(M2519)</f>
        <v>44</v>
      </c>
      <c r="Q2519" s="0" t="str">
        <f aca="false">+RIGHT(M2519,P2519-O2519)</f>
        <v>DE_W_1000</v>
      </c>
      <c r="R2519" s="0" t="n">
        <f aca="false">+LEN(M2519)-LEN(SUBSTITUTE(M2519,"_",""))</f>
        <v>5</v>
      </c>
      <c r="S2519" s="0" t="n">
        <f aca="false">+FIND("!",T2519)</f>
        <v>40</v>
      </c>
      <c r="T2519" s="0" t="str">
        <f aca="false">+SUBSTITUTE(M2519,"_","!",R2519)</f>
        <v>FTL||Supplier_321||Plant_4||FTL_HU-DE_W!1000</v>
      </c>
    </row>
    <row r="2520" customFormat="false" ht="12.8" hidden="true" customHeight="false" outlineLevel="0" collapsed="false">
      <c r="A2520" s="0" t="s">
        <v>1241</v>
      </c>
      <c r="B2520" s="0" t="s">
        <v>2493</v>
      </c>
      <c r="C2520" s="0" t="s">
        <v>2777</v>
      </c>
      <c r="D2520" s="0" t="n">
        <v>4</v>
      </c>
      <c r="E2520" s="4" t="str">
        <f aca="false">+LEFT(RIGHT(M2520,P2520-N2520+1),O2520-N2520)</f>
        <v>HU</v>
      </c>
      <c r="F2520" s="4" t="str">
        <f aca="false">+RIGHT(LEFT(M2520,S2520-1),S2520-O2520-1)</f>
        <v>DE_W</v>
      </c>
      <c r="G2520" s="4" t="n">
        <f aca="false">+D2520*VLOOKUP(C2520,[1]commodities!A$1:H$1048576,2,0)</f>
        <v>4.36</v>
      </c>
      <c r="H2520" s="4" t="n">
        <f aca="false">+$D2520*VLOOKUP(C2520,[1]commodities!A$1:H$1048576,3,0)</f>
        <v>0.0576</v>
      </c>
      <c r="I2520" s="4" t="n">
        <f aca="false">+G2520/K2520</f>
        <v>4.36</v>
      </c>
      <c r="J2520" s="4" t="n">
        <f aca="false">+H2520/K2520</f>
        <v>0.0576</v>
      </c>
      <c r="K2520" s="4" t="n">
        <f aca="false">+ROUNDUP(MAX(G2520/12000,H2520/51,1),0)</f>
        <v>1</v>
      </c>
      <c r="L2520" s="4" t="n">
        <f aca="false">+RANDBETWEEN(1,5)</f>
        <v>5</v>
      </c>
      <c r="M2520" s="4" t="str">
        <f aca="false">+VLOOKUP(A2520&amp;B2520,[1]country_org_des!$A$1:$E$1048576,5,0)</f>
        <v>FTL||Supplier_321||Plant_4||FTL_HU-DE_W_1000</v>
      </c>
      <c r="N2520" s="4" t="n">
        <f aca="false">+FIND("FTL",M2520,2)+4</f>
        <v>33</v>
      </c>
      <c r="O2520" s="0" t="n">
        <f aca="false">+FIND("-",M2520)</f>
        <v>35</v>
      </c>
      <c r="P2520" s="0" t="n">
        <f aca="false">+LEN(M2520)</f>
        <v>44</v>
      </c>
      <c r="Q2520" s="0" t="str">
        <f aca="false">+RIGHT(M2520,P2520-O2520)</f>
        <v>DE_W_1000</v>
      </c>
      <c r="R2520" s="0" t="n">
        <f aca="false">+LEN(M2520)-LEN(SUBSTITUTE(M2520,"_",""))</f>
        <v>5</v>
      </c>
      <c r="S2520" s="0" t="n">
        <f aca="false">+FIND("!",T2520)</f>
        <v>40</v>
      </c>
      <c r="T2520" s="0" t="str">
        <f aca="false">+SUBSTITUTE(M2520,"_","!",R2520)</f>
        <v>FTL||Supplier_321||Plant_4||FTL_HU-DE_W!1000</v>
      </c>
    </row>
    <row r="2521" customFormat="false" ht="12.8" hidden="true" customHeight="false" outlineLevel="0" collapsed="false">
      <c r="A2521" s="0" t="s">
        <v>1241</v>
      </c>
      <c r="B2521" s="0" t="s">
        <v>2493</v>
      </c>
      <c r="C2521" s="0" t="s">
        <v>2778</v>
      </c>
      <c r="D2521" s="0" t="n">
        <v>2</v>
      </c>
      <c r="E2521" s="4" t="str">
        <f aca="false">+LEFT(RIGHT(M2521,P2521-N2521+1),O2521-N2521)</f>
        <v>HU</v>
      </c>
      <c r="F2521" s="4" t="str">
        <f aca="false">+RIGHT(LEFT(M2521,S2521-1),S2521-O2521-1)</f>
        <v>DE_W</v>
      </c>
      <c r="G2521" s="4" t="n">
        <f aca="false">+D2521*VLOOKUP(C2521,[1]commodities!A$1:H$1048576,2,0)</f>
        <v>2.938</v>
      </c>
      <c r="H2521" s="4" t="n">
        <f aca="false">+$D2521*VLOOKUP(C2521,[1]commodities!A$1:H$1048576,3,0)</f>
        <v>0.0288</v>
      </c>
      <c r="I2521" s="4" t="n">
        <f aca="false">+G2521/K2521</f>
        <v>2.938</v>
      </c>
      <c r="J2521" s="4" t="n">
        <f aca="false">+H2521/K2521</f>
        <v>0.0288</v>
      </c>
      <c r="K2521" s="4" t="n">
        <f aca="false">+ROUNDUP(MAX(G2521/12000,H2521/51,1),0)</f>
        <v>1</v>
      </c>
      <c r="L2521" s="4" t="n">
        <f aca="false">+RANDBETWEEN(1,5)</f>
        <v>4</v>
      </c>
      <c r="M2521" s="4" t="str">
        <f aca="false">+VLOOKUP(A2521&amp;B2521,[1]country_org_des!$A$1:$E$1048576,5,0)</f>
        <v>FTL||Supplier_321||Plant_4||FTL_HU-DE_W_1000</v>
      </c>
      <c r="N2521" s="4" t="n">
        <f aca="false">+FIND("FTL",M2521,2)+4</f>
        <v>33</v>
      </c>
      <c r="O2521" s="0" t="n">
        <f aca="false">+FIND("-",M2521)</f>
        <v>35</v>
      </c>
      <c r="P2521" s="0" t="n">
        <f aca="false">+LEN(M2521)</f>
        <v>44</v>
      </c>
      <c r="Q2521" s="0" t="str">
        <f aca="false">+RIGHT(M2521,P2521-O2521)</f>
        <v>DE_W_1000</v>
      </c>
      <c r="R2521" s="0" t="n">
        <f aca="false">+LEN(M2521)-LEN(SUBSTITUTE(M2521,"_",""))</f>
        <v>5</v>
      </c>
      <c r="S2521" s="0" t="n">
        <f aca="false">+FIND("!",T2521)</f>
        <v>40</v>
      </c>
      <c r="T2521" s="0" t="str">
        <f aca="false">+SUBSTITUTE(M2521,"_","!",R2521)</f>
        <v>FTL||Supplier_321||Plant_4||FTL_HU-DE_W!1000</v>
      </c>
    </row>
    <row r="2522" customFormat="false" ht="12.8" hidden="true" customHeight="false" outlineLevel="0" collapsed="false">
      <c r="A2522" s="0" t="s">
        <v>1241</v>
      </c>
      <c r="B2522" s="0" t="s">
        <v>2493</v>
      </c>
      <c r="C2522" s="0" t="s">
        <v>2779</v>
      </c>
      <c r="D2522" s="0" t="n">
        <v>5</v>
      </c>
      <c r="E2522" s="4" t="str">
        <f aca="false">+LEFT(RIGHT(M2522,P2522-N2522+1),O2522-N2522)</f>
        <v>HU</v>
      </c>
      <c r="F2522" s="4" t="str">
        <f aca="false">+RIGHT(LEFT(M2522,S2522-1),S2522-O2522-1)</f>
        <v>DE_W</v>
      </c>
      <c r="G2522" s="4" t="n">
        <f aca="false">+D2522*VLOOKUP(C2522,[1]commodities!A$1:H$1048576,2,0)</f>
        <v>5.2</v>
      </c>
      <c r="H2522" s="4" t="n">
        <f aca="false">+$D2522*VLOOKUP(C2522,[1]commodities!A$1:H$1048576,3,0)</f>
        <v>0.072</v>
      </c>
      <c r="I2522" s="4" t="n">
        <f aca="false">+G2522/K2522</f>
        <v>5.2</v>
      </c>
      <c r="J2522" s="4" t="n">
        <f aca="false">+H2522/K2522</f>
        <v>0.072</v>
      </c>
      <c r="K2522" s="4" t="n">
        <f aca="false">+ROUNDUP(MAX(G2522/12000,H2522/51,1),0)</f>
        <v>1</v>
      </c>
      <c r="L2522" s="4" t="n">
        <f aca="false">+RANDBETWEEN(1,5)</f>
        <v>2</v>
      </c>
      <c r="M2522" s="4" t="str">
        <f aca="false">+VLOOKUP(A2522&amp;B2522,[1]country_org_des!$A$1:$E$1048576,5,0)</f>
        <v>FTL||Supplier_321||Plant_4||FTL_HU-DE_W_1000</v>
      </c>
      <c r="N2522" s="4" t="n">
        <f aca="false">+FIND("FTL",M2522,2)+4</f>
        <v>33</v>
      </c>
      <c r="O2522" s="0" t="n">
        <f aca="false">+FIND("-",M2522)</f>
        <v>35</v>
      </c>
      <c r="P2522" s="0" t="n">
        <f aca="false">+LEN(M2522)</f>
        <v>44</v>
      </c>
      <c r="Q2522" s="0" t="str">
        <f aca="false">+RIGHT(M2522,P2522-O2522)</f>
        <v>DE_W_1000</v>
      </c>
      <c r="R2522" s="0" t="n">
        <f aca="false">+LEN(M2522)-LEN(SUBSTITUTE(M2522,"_",""))</f>
        <v>5</v>
      </c>
      <c r="S2522" s="0" t="n">
        <f aca="false">+FIND("!",T2522)</f>
        <v>40</v>
      </c>
      <c r="T2522" s="0" t="str">
        <f aca="false">+SUBSTITUTE(M2522,"_","!",R2522)</f>
        <v>FTL||Supplier_321||Plant_4||FTL_HU-DE_W!1000</v>
      </c>
    </row>
    <row r="2523" customFormat="false" ht="12.8" hidden="true" customHeight="false" outlineLevel="0" collapsed="false">
      <c r="A2523" s="0" t="s">
        <v>1241</v>
      </c>
      <c r="B2523" s="0" t="s">
        <v>2493</v>
      </c>
      <c r="C2523" s="0" t="s">
        <v>2780</v>
      </c>
      <c r="D2523" s="0" t="n">
        <v>1</v>
      </c>
      <c r="E2523" s="4" t="str">
        <f aca="false">+LEFT(RIGHT(M2523,P2523-N2523+1),O2523-N2523)</f>
        <v>HU</v>
      </c>
      <c r="F2523" s="4" t="str">
        <f aca="false">+RIGHT(LEFT(M2523,S2523-1),S2523-O2523-1)</f>
        <v>DE_W</v>
      </c>
      <c r="G2523" s="4" t="n">
        <f aca="false">+D2523*VLOOKUP(C2523,[1]commodities!A$1:H$1048576,2,0)</f>
        <v>1.04</v>
      </c>
      <c r="H2523" s="4" t="n">
        <f aca="false">+$D2523*VLOOKUP(C2523,[1]commodities!A$1:H$1048576,3,0)</f>
        <v>0.0144</v>
      </c>
      <c r="I2523" s="4" t="n">
        <f aca="false">+G2523/K2523</f>
        <v>1.04</v>
      </c>
      <c r="J2523" s="4" t="n">
        <f aca="false">+H2523/K2523</f>
        <v>0.0144</v>
      </c>
      <c r="K2523" s="4" t="n">
        <f aca="false">+ROUNDUP(MAX(G2523/12000,H2523/51,1),0)</f>
        <v>1</v>
      </c>
      <c r="L2523" s="4" t="n">
        <f aca="false">+RANDBETWEEN(1,5)</f>
        <v>4</v>
      </c>
      <c r="M2523" s="4" t="str">
        <f aca="false">+VLOOKUP(A2523&amp;B2523,[1]country_org_des!$A$1:$E$1048576,5,0)</f>
        <v>FTL||Supplier_321||Plant_4||FTL_HU-DE_W_1000</v>
      </c>
      <c r="N2523" s="4" t="n">
        <f aca="false">+FIND("FTL",M2523,2)+4</f>
        <v>33</v>
      </c>
      <c r="O2523" s="0" t="n">
        <f aca="false">+FIND("-",M2523)</f>
        <v>35</v>
      </c>
      <c r="P2523" s="0" t="n">
        <f aca="false">+LEN(M2523)</f>
        <v>44</v>
      </c>
      <c r="Q2523" s="0" t="str">
        <f aca="false">+RIGHT(M2523,P2523-O2523)</f>
        <v>DE_W_1000</v>
      </c>
      <c r="R2523" s="0" t="n">
        <f aca="false">+LEN(M2523)-LEN(SUBSTITUTE(M2523,"_",""))</f>
        <v>5</v>
      </c>
      <c r="S2523" s="0" t="n">
        <f aca="false">+FIND("!",T2523)</f>
        <v>40</v>
      </c>
      <c r="T2523" s="0" t="str">
        <f aca="false">+SUBSTITUTE(M2523,"_","!",R2523)</f>
        <v>FTL||Supplier_321||Plant_4||FTL_HU-DE_W!1000</v>
      </c>
    </row>
    <row r="2524" customFormat="false" ht="12.8" hidden="true" customHeight="false" outlineLevel="0" collapsed="false">
      <c r="A2524" s="0" t="s">
        <v>1241</v>
      </c>
      <c r="B2524" s="0" t="s">
        <v>2493</v>
      </c>
      <c r="C2524" s="0" t="s">
        <v>2781</v>
      </c>
      <c r="D2524" s="0" t="n">
        <v>2</v>
      </c>
      <c r="E2524" s="4" t="str">
        <f aca="false">+LEFT(RIGHT(M2524,P2524-N2524+1),O2524-N2524)</f>
        <v>HU</v>
      </c>
      <c r="F2524" s="4" t="str">
        <f aca="false">+RIGHT(LEFT(M2524,S2524-1),S2524-O2524-1)</f>
        <v>DE_W</v>
      </c>
      <c r="G2524" s="4" t="n">
        <f aca="false">+D2524*VLOOKUP(C2524,[1]commodities!A$1:H$1048576,2,0)</f>
        <v>2.08</v>
      </c>
      <c r="H2524" s="4" t="n">
        <f aca="false">+$D2524*VLOOKUP(C2524,[1]commodities!A$1:H$1048576,3,0)</f>
        <v>0.0288</v>
      </c>
      <c r="I2524" s="4" t="n">
        <f aca="false">+G2524/K2524</f>
        <v>2.08</v>
      </c>
      <c r="J2524" s="4" t="n">
        <f aca="false">+H2524/K2524</f>
        <v>0.0288</v>
      </c>
      <c r="K2524" s="4" t="n">
        <f aca="false">+ROUNDUP(MAX(G2524/12000,H2524/51,1),0)</f>
        <v>1</v>
      </c>
      <c r="L2524" s="4" t="n">
        <f aca="false">+RANDBETWEEN(1,5)</f>
        <v>3</v>
      </c>
      <c r="M2524" s="4" t="str">
        <f aca="false">+VLOOKUP(A2524&amp;B2524,[1]country_org_des!$A$1:$E$1048576,5,0)</f>
        <v>FTL||Supplier_321||Plant_4||FTL_HU-DE_W_1000</v>
      </c>
      <c r="N2524" s="4" t="n">
        <f aca="false">+FIND("FTL",M2524,2)+4</f>
        <v>33</v>
      </c>
      <c r="O2524" s="0" t="n">
        <f aca="false">+FIND("-",M2524)</f>
        <v>35</v>
      </c>
      <c r="P2524" s="0" t="n">
        <f aca="false">+LEN(M2524)</f>
        <v>44</v>
      </c>
      <c r="Q2524" s="0" t="str">
        <f aca="false">+RIGHT(M2524,P2524-O2524)</f>
        <v>DE_W_1000</v>
      </c>
      <c r="R2524" s="0" t="n">
        <f aca="false">+LEN(M2524)-LEN(SUBSTITUTE(M2524,"_",""))</f>
        <v>5</v>
      </c>
      <c r="S2524" s="0" t="n">
        <f aca="false">+FIND("!",T2524)</f>
        <v>40</v>
      </c>
      <c r="T2524" s="0" t="str">
        <f aca="false">+SUBSTITUTE(M2524,"_","!",R2524)</f>
        <v>FTL||Supplier_321||Plant_4||FTL_HU-DE_W!1000</v>
      </c>
    </row>
    <row r="2525" customFormat="false" ht="12.8" hidden="true" customHeight="false" outlineLevel="0" collapsed="false">
      <c r="A2525" s="0" t="s">
        <v>1241</v>
      </c>
      <c r="B2525" s="0" t="s">
        <v>2493</v>
      </c>
      <c r="C2525" s="0" t="s">
        <v>2782</v>
      </c>
      <c r="D2525" s="0" t="n">
        <v>9</v>
      </c>
      <c r="E2525" s="4" t="str">
        <f aca="false">+LEFT(RIGHT(M2525,P2525-N2525+1),O2525-N2525)</f>
        <v>HU</v>
      </c>
      <c r="F2525" s="4" t="str">
        <f aca="false">+RIGHT(LEFT(M2525,S2525-1),S2525-O2525-1)</f>
        <v>DE_W</v>
      </c>
      <c r="G2525" s="4" t="n">
        <f aca="false">+D2525*VLOOKUP(C2525,[1]commodities!A$1:H$1048576,2,0)</f>
        <v>12.1692857139</v>
      </c>
      <c r="H2525" s="4" t="n">
        <f aca="false">+$D2525*VLOOKUP(C2525,[1]commodities!A$1:H$1048576,3,0)</f>
        <v>0.1851428574</v>
      </c>
      <c r="I2525" s="4" t="n">
        <f aca="false">+G2525/K2525</f>
        <v>12.1692857139</v>
      </c>
      <c r="J2525" s="4" t="n">
        <f aca="false">+H2525/K2525</f>
        <v>0.1851428574</v>
      </c>
      <c r="K2525" s="4" t="n">
        <f aca="false">+ROUNDUP(MAX(G2525/12000,H2525/51,1),0)</f>
        <v>1</v>
      </c>
      <c r="L2525" s="4" t="n">
        <f aca="false">+RANDBETWEEN(1,5)</f>
        <v>4</v>
      </c>
      <c r="M2525" s="4" t="str">
        <f aca="false">+VLOOKUP(A2525&amp;B2525,[1]country_org_des!$A$1:$E$1048576,5,0)</f>
        <v>FTL||Supplier_321||Plant_4||FTL_HU-DE_W_1000</v>
      </c>
      <c r="N2525" s="4" t="n">
        <f aca="false">+FIND("FTL",M2525,2)+4</f>
        <v>33</v>
      </c>
      <c r="O2525" s="0" t="n">
        <f aca="false">+FIND("-",M2525)</f>
        <v>35</v>
      </c>
      <c r="P2525" s="0" t="n">
        <f aca="false">+LEN(M2525)</f>
        <v>44</v>
      </c>
      <c r="Q2525" s="0" t="str">
        <f aca="false">+RIGHT(M2525,P2525-O2525)</f>
        <v>DE_W_1000</v>
      </c>
      <c r="R2525" s="0" t="n">
        <f aca="false">+LEN(M2525)-LEN(SUBSTITUTE(M2525,"_",""))</f>
        <v>5</v>
      </c>
      <c r="S2525" s="0" t="n">
        <f aca="false">+FIND("!",T2525)</f>
        <v>40</v>
      </c>
      <c r="T2525" s="0" t="str">
        <f aca="false">+SUBSTITUTE(M2525,"_","!",R2525)</f>
        <v>FTL||Supplier_321||Plant_4||FTL_HU-DE_W!1000</v>
      </c>
    </row>
    <row r="2526" customFormat="false" ht="12.8" hidden="true" customHeight="false" outlineLevel="0" collapsed="false">
      <c r="A2526" s="0" t="s">
        <v>1241</v>
      </c>
      <c r="B2526" s="0" t="s">
        <v>2493</v>
      </c>
      <c r="C2526" s="0" t="s">
        <v>2783</v>
      </c>
      <c r="D2526" s="0" t="n">
        <v>9</v>
      </c>
      <c r="E2526" s="4" t="str">
        <f aca="false">+LEFT(RIGHT(M2526,P2526-N2526+1),O2526-N2526)</f>
        <v>HU</v>
      </c>
      <c r="F2526" s="4" t="str">
        <f aca="false">+RIGHT(LEFT(M2526,S2526-1),S2526-O2526-1)</f>
        <v>DE_W</v>
      </c>
      <c r="G2526" s="4" t="n">
        <f aca="false">+D2526*VLOOKUP(C2526,[1]commodities!A$1:H$1048576,2,0)</f>
        <v>12.1422857139</v>
      </c>
      <c r="H2526" s="4" t="n">
        <f aca="false">+$D2526*VLOOKUP(C2526,[1]commodities!A$1:H$1048576,3,0)</f>
        <v>0.1851428574</v>
      </c>
      <c r="I2526" s="4" t="n">
        <f aca="false">+G2526/K2526</f>
        <v>12.1422857139</v>
      </c>
      <c r="J2526" s="4" t="n">
        <f aca="false">+H2526/K2526</f>
        <v>0.1851428574</v>
      </c>
      <c r="K2526" s="4" t="n">
        <f aca="false">+ROUNDUP(MAX(G2526/12000,H2526/51,1),0)</f>
        <v>1</v>
      </c>
      <c r="L2526" s="4" t="n">
        <f aca="false">+RANDBETWEEN(1,5)</f>
        <v>3</v>
      </c>
      <c r="M2526" s="4" t="str">
        <f aca="false">+VLOOKUP(A2526&amp;B2526,[1]country_org_des!$A$1:$E$1048576,5,0)</f>
        <v>FTL||Supplier_321||Plant_4||FTL_HU-DE_W_1000</v>
      </c>
      <c r="N2526" s="4" t="n">
        <f aca="false">+FIND("FTL",M2526,2)+4</f>
        <v>33</v>
      </c>
      <c r="O2526" s="0" t="n">
        <f aca="false">+FIND("-",M2526)</f>
        <v>35</v>
      </c>
      <c r="P2526" s="0" t="n">
        <f aca="false">+LEN(M2526)</f>
        <v>44</v>
      </c>
      <c r="Q2526" s="0" t="str">
        <f aca="false">+RIGHT(M2526,P2526-O2526)</f>
        <v>DE_W_1000</v>
      </c>
      <c r="R2526" s="0" t="n">
        <f aca="false">+LEN(M2526)-LEN(SUBSTITUTE(M2526,"_",""))</f>
        <v>5</v>
      </c>
      <c r="S2526" s="0" t="n">
        <f aca="false">+FIND("!",T2526)</f>
        <v>40</v>
      </c>
      <c r="T2526" s="0" t="str">
        <f aca="false">+SUBSTITUTE(M2526,"_","!",R2526)</f>
        <v>FTL||Supplier_321||Plant_4||FTL_HU-DE_W!1000</v>
      </c>
    </row>
    <row r="2527" customFormat="false" ht="12.8" hidden="true" customHeight="false" outlineLevel="0" collapsed="false">
      <c r="A2527" s="0" t="s">
        <v>1241</v>
      </c>
      <c r="B2527" s="0" t="s">
        <v>2493</v>
      </c>
      <c r="C2527" s="0" t="s">
        <v>2784</v>
      </c>
      <c r="D2527" s="0" t="n">
        <v>3</v>
      </c>
      <c r="E2527" s="4" t="str">
        <f aca="false">+LEFT(RIGHT(M2527,P2527-N2527+1),O2527-N2527)</f>
        <v>HU</v>
      </c>
      <c r="F2527" s="4" t="str">
        <f aca="false">+RIGHT(LEFT(M2527,S2527-1),S2527-O2527-1)</f>
        <v>DE_W</v>
      </c>
      <c r="G2527" s="4" t="n">
        <f aca="false">+D2527*VLOOKUP(C2527,[1]commodities!A$1:H$1048576,2,0)</f>
        <v>3.21</v>
      </c>
      <c r="H2527" s="4" t="n">
        <f aca="false">+$D2527*VLOOKUP(C2527,[1]commodities!A$1:H$1048576,3,0)</f>
        <v>0.0432</v>
      </c>
      <c r="I2527" s="4" t="n">
        <f aca="false">+G2527/K2527</f>
        <v>3.21</v>
      </c>
      <c r="J2527" s="4" t="n">
        <f aca="false">+H2527/K2527</f>
        <v>0.0432</v>
      </c>
      <c r="K2527" s="4" t="n">
        <f aca="false">+ROUNDUP(MAX(G2527/12000,H2527/51,1),0)</f>
        <v>1</v>
      </c>
      <c r="L2527" s="4" t="n">
        <f aca="false">+RANDBETWEEN(1,5)</f>
        <v>1</v>
      </c>
      <c r="M2527" s="4" t="str">
        <f aca="false">+VLOOKUP(A2527&amp;B2527,[1]country_org_des!$A$1:$E$1048576,5,0)</f>
        <v>FTL||Supplier_321||Plant_4||FTL_HU-DE_W_1000</v>
      </c>
      <c r="N2527" s="4" t="n">
        <f aca="false">+FIND("FTL",M2527,2)+4</f>
        <v>33</v>
      </c>
      <c r="O2527" s="0" t="n">
        <f aca="false">+FIND("-",M2527)</f>
        <v>35</v>
      </c>
      <c r="P2527" s="0" t="n">
        <f aca="false">+LEN(M2527)</f>
        <v>44</v>
      </c>
      <c r="Q2527" s="0" t="str">
        <f aca="false">+RIGHT(M2527,P2527-O2527)</f>
        <v>DE_W_1000</v>
      </c>
      <c r="R2527" s="0" t="n">
        <f aca="false">+LEN(M2527)-LEN(SUBSTITUTE(M2527,"_",""))</f>
        <v>5</v>
      </c>
      <c r="S2527" s="0" t="n">
        <f aca="false">+FIND("!",T2527)</f>
        <v>40</v>
      </c>
      <c r="T2527" s="0" t="str">
        <f aca="false">+SUBSTITUTE(M2527,"_","!",R2527)</f>
        <v>FTL||Supplier_321||Plant_4||FTL_HU-DE_W!1000</v>
      </c>
    </row>
    <row r="2528" customFormat="false" ht="12.8" hidden="true" customHeight="false" outlineLevel="0" collapsed="false">
      <c r="A2528" s="0" t="s">
        <v>1241</v>
      </c>
      <c r="B2528" s="0" t="s">
        <v>2493</v>
      </c>
      <c r="C2528" s="0" t="s">
        <v>2785</v>
      </c>
      <c r="D2528" s="0" t="n">
        <v>3</v>
      </c>
      <c r="E2528" s="4" t="str">
        <f aca="false">+LEFT(RIGHT(M2528,P2528-N2528+1),O2528-N2528)</f>
        <v>HU</v>
      </c>
      <c r="F2528" s="4" t="str">
        <f aca="false">+RIGHT(LEFT(M2528,S2528-1),S2528-O2528-1)</f>
        <v>DE_W</v>
      </c>
      <c r="G2528" s="4" t="n">
        <f aca="false">+D2528*VLOOKUP(C2528,[1]commodities!A$1:H$1048576,2,0)</f>
        <v>3.21</v>
      </c>
      <c r="H2528" s="4" t="n">
        <f aca="false">+$D2528*VLOOKUP(C2528,[1]commodities!A$1:H$1048576,3,0)</f>
        <v>0.0432</v>
      </c>
      <c r="I2528" s="4" t="n">
        <f aca="false">+G2528/K2528</f>
        <v>3.21</v>
      </c>
      <c r="J2528" s="4" t="n">
        <f aca="false">+H2528/K2528</f>
        <v>0.0432</v>
      </c>
      <c r="K2528" s="4" t="n">
        <f aca="false">+ROUNDUP(MAX(G2528/12000,H2528/51,1),0)</f>
        <v>1</v>
      </c>
      <c r="L2528" s="4" t="n">
        <f aca="false">+RANDBETWEEN(1,5)</f>
        <v>5</v>
      </c>
      <c r="M2528" s="4" t="str">
        <f aca="false">+VLOOKUP(A2528&amp;B2528,[1]country_org_des!$A$1:$E$1048576,5,0)</f>
        <v>FTL||Supplier_321||Plant_4||FTL_HU-DE_W_1000</v>
      </c>
      <c r="N2528" s="4" t="n">
        <f aca="false">+FIND("FTL",M2528,2)+4</f>
        <v>33</v>
      </c>
      <c r="O2528" s="0" t="n">
        <f aca="false">+FIND("-",M2528)</f>
        <v>35</v>
      </c>
      <c r="P2528" s="0" t="n">
        <f aca="false">+LEN(M2528)</f>
        <v>44</v>
      </c>
      <c r="Q2528" s="0" t="str">
        <f aca="false">+RIGHT(M2528,P2528-O2528)</f>
        <v>DE_W_1000</v>
      </c>
      <c r="R2528" s="0" t="n">
        <f aca="false">+LEN(M2528)-LEN(SUBSTITUTE(M2528,"_",""))</f>
        <v>5</v>
      </c>
      <c r="S2528" s="0" t="n">
        <f aca="false">+FIND("!",T2528)</f>
        <v>40</v>
      </c>
      <c r="T2528" s="0" t="str">
        <f aca="false">+SUBSTITUTE(M2528,"_","!",R2528)</f>
        <v>FTL||Supplier_321||Plant_4||FTL_HU-DE_W!1000</v>
      </c>
    </row>
    <row r="2529" customFormat="false" ht="12.8" hidden="true" customHeight="false" outlineLevel="0" collapsed="false">
      <c r="A2529" s="0" t="s">
        <v>1241</v>
      </c>
      <c r="B2529" s="0" t="s">
        <v>2493</v>
      </c>
      <c r="C2529" s="0" t="s">
        <v>2786</v>
      </c>
      <c r="D2529" s="0" t="n">
        <v>2</v>
      </c>
      <c r="E2529" s="4" t="str">
        <f aca="false">+LEFT(RIGHT(M2529,P2529-N2529+1),O2529-N2529)</f>
        <v>HU</v>
      </c>
      <c r="F2529" s="4" t="str">
        <f aca="false">+RIGHT(LEFT(M2529,S2529-1),S2529-O2529-1)</f>
        <v>DE_W</v>
      </c>
      <c r="G2529" s="4" t="n">
        <f aca="false">+D2529*VLOOKUP(C2529,[1]commodities!A$1:H$1048576,2,0)</f>
        <v>3.6042857142</v>
      </c>
      <c r="H2529" s="4" t="n">
        <f aca="false">+$D2529*VLOOKUP(C2529,[1]commodities!A$1:H$1048576,3,0)</f>
        <v>0.0411428572</v>
      </c>
      <c r="I2529" s="4" t="n">
        <f aca="false">+G2529/K2529</f>
        <v>3.6042857142</v>
      </c>
      <c r="J2529" s="4" t="n">
        <f aca="false">+H2529/K2529</f>
        <v>0.0411428572</v>
      </c>
      <c r="K2529" s="4" t="n">
        <f aca="false">+ROUNDUP(MAX(G2529/12000,H2529/51,1),0)</f>
        <v>1</v>
      </c>
      <c r="L2529" s="4" t="n">
        <f aca="false">+RANDBETWEEN(1,5)</f>
        <v>2</v>
      </c>
      <c r="M2529" s="4" t="str">
        <f aca="false">+VLOOKUP(A2529&amp;B2529,[1]country_org_des!$A$1:$E$1048576,5,0)</f>
        <v>FTL||Supplier_321||Plant_4||FTL_HU-DE_W_1000</v>
      </c>
      <c r="N2529" s="4" t="n">
        <f aca="false">+FIND("FTL",M2529,2)+4</f>
        <v>33</v>
      </c>
      <c r="O2529" s="0" t="n">
        <f aca="false">+FIND("-",M2529)</f>
        <v>35</v>
      </c>
      <c r="P2529" s="0" t="n">
        <f aca="false">+LEN(M2529)</f>
        <v>44</v>
      </c>
      <c r="Q2529" s="0" t="str">
        <f aca="false">+RIGHT(M2529,P2529-O2529)</f>
        <v>DE_W_1000</v>
      </c>
      <c r="R2529" s="0" t="n">
        <f aca="false">+LEN(M2529)-LEN(SUBSTITUTE(M2529,"_",""))</f>
        <v>5</v>
      </c>
      <c r="S2529" s="0" t="n">
        <f aca="false">+FIND("!",T2529)</f>
        <v>40</v>
      </c>
      <c r="T2529" s="0" t="str">
        <f aca="false">+SUBSTITUTE(M2529,"_","!",R2529)</f>
        <v>FTL||Supplier_321||Plant_4||FTL_HU-DE_W!1000</v>
      </c>
    </row>
    <row r="2530" customFormat="false" ht="12.8" hidden="true" customHeight="false" outlineLevel="0" collapsed="false">
      <c r="A2530" s="0" t="s">
        <v>1241</v>
      </c>
      <c r="B2530" s="0" t="s">
        <v>2493</v>
      </c>
      <c r="C2530" s="0" t="s">
        <v>2787</v>
      </c>
      <c r="D2530" s="0" t="n">
        <v>3</v>
      </c>
      <c r="E2530" s="4" t="str">
        <f aca="false">+LEFT(RIGHT(M2530,P2530-N2530+1),O2530-N2530)</f>
        <v>HU</v>
      </c>
      <c r="F2530" s="4" t="str">
        <f aca="false">+RIGHT(LEFT(M2530,S2530-1),S2530-O2530-1)</f>
        <v>DE_W</v>
      </c>
      <c r="G2530" s="4" t="n">
        <f aca="false">+D2530*VLOOKUP(C2530,[1]commodities!A$1:H$1048576,2,0)</f>
        <v>4.0564285713</v>
      </c>
      <c r="H2530" s="4" t="n">
        <f aca="false">+$D2530*VLOOKUP(C2530,[1]commodities!A$1:H$1048576,3,0)</f>
        <v>0.0617142858</v>
      </c>
      <c r="I2530" s="4" t="n">
        <f aca="false">+G2530/K2530</f>
        <v>4.0564285713</v>
      </c>
      <c r="J2530" s="4" t="n">
        <f aca="false">+H2530/K2530</f>
        <v>0.0617142858</v>
      </c>
      <c r="K2530" s="4" t="n">
        <f aca="false">+ROUNDUP(MAX(G2530/12000,H2530/51,1),0)</f>
        <v>1</v>
      </c>
      <c r="L2530" s="4" t="n">
        <f aca="false">+RANDBETWEEN(1,5)</f>
        <v>4</v>
      </c>
      <c r="M2530" s="4" t="str">
        <f aca="false">+VLOOKUP(A2530&amp;B2530,[1]country_org_des!$A$1:$E$1048576,5,0)</f>
        <v>FTL||Supplier_321||Plant_4||FTL_HU-DE_W_1000</v>
      </c>
      <c r="N2530" s="4" t="n">
        <f aca="false">+FIND("FTL",M2530,2)+4</f>
        <v>33</v>
      </c>
      <c r="O2530" s="0" t="n">
        <f aca="false">+FIND("-",M2530)</f>
        <v>35</v>
      </c>
      <c r="P2530" s="0" t="n">
        <f aca="false">+LEN(M2530)</f>
        <v>44</v>
      </c>
      <c r="Q2530" s="0" t="str">
        <f aca="false">+RIGHT(M2530,P2530-O2530)</f>
        <v>DE_W_1000</v>
      </c>
      <c r="R2530" s="0" t="n">
        <f aca="false">+LEN(M2530)-LEN(SUBSTITUTE(M2530,"_",""))</f>
        <v>5</v>
      </c>
      <c r="S2530" s="0" t="n">
        <f aca="false">+FIND("!",T2530)</f>
        <v>40</v>
      </c>
      <c r="T2530" s="0" t="str">
        <f aca="false">+SUBSTITUTE(M2530,"_","!",R2530)</f>
        <v>FTL||Supplier_321||Plant_4||FTL_HU-DE_W!1000</v>
      </c>
    </row>
    <row r="2531" customFormat="false" ht="12.8" hidden="true" customHeight="false" outlineLevel="0" collapsed="false">
      <c r="A2531" s="0" t="s">
        <v>1241</v>
      </c>
      <c r="B2531" s="0" t="s">
        <v>2493</v>
      </c>
      <c r="C2531" s="0" t="s">
        <v>2788</v>
      </c>
      <c r="D2531" s="0" t="n">
        <v>2</v>
      </c>
      <c r="E2531" s="4" t="str">
        <f aca="false">+LEFT(RIGHT(M2531,P2531-N2531+1),O2531-N2531)</f>
        <v>HU</v>
      </c>
      <c r="F2531" s="4" t="str">
        <f aca="false">+RIGHT(LEFT(M2531,S2531-1),S2531-O2531-1)</f>
        <v>DE_W</v>
      </c>
      <c r="G2531" s="4" t="n">
        <f aca="false">+D2531*VLOOKUP(C2531,[1]commodities!A$1:H$1048576,2,0)</f>
        <v>3.6042857142</v>
      </c>
      <c r="H2531" s="4" t="n">
        <f aca="false">+$D2531*VLOOKUP(C2531,[1]commodities!A$1:H$1048576,3,0)</f>
        <v>0.0411428572</v>
      </c>
      <c r="I2531" s="4" t="n">
        <f aca="false">+G2531/K2531</f>
        <v>3.6042857142</v>
      </c>
      <c r="J2531" s="4" t="n">
        <f aca="false">+H2531/K2531</f>
        <v>0.0411428572</v>
      </c>
      <c r="K2531" s="4" t="n">
        <f aca="false">+ROUNDUP(MAX(G2531/12000,H2531/51,1),0)</f>
        <v>1</v>
      </c>
      <c r="L2531" s="4" t="n">
        <f aca="false">+RANDBETWEEN(1,5)</f>
        <v>4</v>
      </c>
      <c r="M2531" s="4" t="str">
        <f aca="false">+VLOOKUP(A2531&amp;B2531,[1]country_org_des!$A$1:$E$1048576,5,0)</f>
        <v>FTL||Supplier_321||Plant_4||FTL_HU-DE_W_1000</v>
      </c>
      <c r="N2531" s="4" t="n">
        <f aca="false">+FIND("FTL",M2531,2)+4</f>
        <v>33</v>
      </c>
      <c r="O2531" s="0" t="n">
        <f aca="false">+FIND("-",M2531)</f>
        <v>35</v>
      </c>
      <c r="P2531" s="0" t="n">
        <f aca="false">+LEN(M2531)</f>
        <v>44</v>
      </c>
      <c r="Q2531" s="0" t="str">
        <f aca="false">+RIGHT(M2531,P2531-O2531)</f>
        <v>DE_W_1000</v>
      </c>
      <c r="R2531" s="0" t="n">
        <f aca="false">+LEN(M2531)-LEN(SUBSTITUTE(M2531,"_",""))</f>
        <v>5</v>
      </c>
      <c r="S2531" s="0" t="n">
        <f aca="false">+FIND("!",T2531)</f>
        <v>40</v>
      </c>
      <c r="T2531" s="0" t="str">
        <f aca="false">+SUBSTITUTE(M2531,"_","!",R2531)</f>
        <v>FTL||Supplier_321||Plant_4||FTL_HU-DE_W!1000</v>
      </c>
    </row>
    <row r="2532" customFormat="false" ht="12.8" hidden="true" customHeight="false" outlineLevel="0" collapsed="false">
      <c r="A2532" s="0" t="s">
        <v>1241</v>
      </c>
      <c r="B2532" s="0" t="s">
        <v>2493</v>
      </c>
      <c r="C2532" s="0" t="s">
        <v>2789</v>
      </c>
      <c r="D2532" s="0" t="n">
        <v>4</v>
      </c>
      <c r="E2532" s="4" t="str">
        <f aca="false">+LEFT(RIGHT(M2532,P2532-N2532+1),O2532-N2532)</f>
        <v>HU</v>
      </c>
      <c r="F2532" s="4" t="str">
        <f aca="false">+RIGHT(LEFT(M2532,S2532-1),S2532-O2532-1)</f>
        <v>DE_W</v>
      </c>
      <c r="G2532" s="4" t="n">
        <f aca="false">+D2532*VLOOKUP(C2532,[1]commodities!A$1:H$1048576,2,0)</f>
        <v>5.3965714284</v>
      </c>
      <c r="H2532" s="4" t="n">
        <f aca="false">+$D2532*VLOOKUP(C2532,[1]commodities!A$1:H$1048576,3,0)</f>
        <v>0.0822857144</v>
      </c>
      <c r="I2532" s="4" t="n">
        <f aca="false">+G2532/K2532</f>
        <v>5.3965714284</v>
      </c>
      <c r="J2532" s="4" t="n">
        <f aca="false">+H2532/K2532</f>
        <v>0.0822857144</v>
      </c>
      <c r="K2532" s="4" t="n">
        <f aca="false">+ROUNDUP(MAX(G2532/12000,H2532/51,1),0)</f>
        <v>1</v>
      </c>
      <c r="L2532" s="4" t="n">
        <f aca="false">+RANDBETWEEN(1,5)</f>
        <v>1</v>
      </c>
      <c r="M2532" s="4" t="str">
        <f aca="false">+VLOOKUP(A2532&amp;B2532,[1]country_org_des!$A$1:$E$1048576,5,0)</f>
        <v>FTL||Supplier_321||Plant_4||FTL_HU-DE_W_1000</v>
      </c>
      <c r="N2532" s="4" t="n">
        <f aca="false">+FIND("FTL",M2532,2)+4</f>
        <v>33</v>
      </c>
      <c r="O2532" s="0" t="n">
        <f aca="false">+FIND("-",M2532)</f>
        <v>35</v>
      </c>
      <c r="P2532" s="0" t="n">
        <f aca="false">+LEN(M2532)</f>
        <v>44</v>
      </c>
      <c r="Q2532" s="0" t="str">
        <f aca="false">+RIGHT(M2532,P2532-O2532)</f>
        <v>DE_W_1000</v>
      </c>
      <c r="R2532" s="0" t="n">
        <f aca="false">+LEN(M2532)-LEN(SUBSTITUTE(M2532,"_",""))</f>
        <v>5</v>
      </c>
      <c r="S2532" s="0" t="n">
        <f aca="false">+FIND("!",T2532)</f>
        <v>40</v>
      </c>
      <c r="T2532" s="0" t="str">
        <f aca="false">+SUBSTITUTE(M2532,"_","!",R2532)</f>
        <v>FTL||Supplier_321||Plant_4||FTL_HU-DE_W!1000</v>
      </c>
    </row>
    <row r="2533" customFormat="false" ht="12.8" hidden="true" customHeight="false" outlineLevel="0" collapsed="false">
      <c r="A2533" s="0" t="s">
        <v>1241</v>
      </c>
      <c r="B2533" s="0" t="s">
        <v>2493</v>
      </c>
      <c r="C2533" s="0" t="s">
        <v>2790</v>
      </c>
      <c r="D2533" s="0" t="n">
        <v>1</v>
      </c>
      <c r="E2533" s="4" t="str">
        <f aca="false">+LEFT(RIGHT(M2533,P2533-N2533+1),O2533-N2533)</f>
        <v>HU</v>
      </c>
      <c r="F2533" s="4" t="str">
        <f aca="false">+RIGHT(LEFT(M2533,S2533-1),S2533-O2533-1)</f>
        <v>DE_W</v>
      </c>
      <c r="G2533" s="4" t="n">
        <f aca="false">+D2533*VLOOKUP(C2533,[1]commodities!A$1:H$1048576,2,0)</f>
        <v>1.085</v>
      </c>
      <c r="H2533" s="4" t="n">
        <f aca="false">+$D2533*VLOOKUP(C2533,[1]commodities!A$1:H$1048576,3,0)</f>
        <v>0.0144</v>
      </c>
      <c r="I2533" s="4" t="n">
        <f aca="false">+G2533/K2533</f>
        <v>1.085</v>
      </c>
      <c r="J2533" s="4" t="n">
        <f aca="false">+H2533/K2533</f>
        <v>0.0144</v>
      </c>
      <c r="K2533" s="4" t="n">
        <f aca="false">+ROUNDUP(MAX(G2533/12000,H2533/51,1),0)</f>
        <v>1</v>
      </c>
      <c r="L2533" s="4" t="n">
        <f aca="false">+RANDBETWEEN(1,5)</f>
        <v>5</v>
      </c>
      <c r="M2533" s="4" t="str">
        <f aca="false">+VLOOKUP(A2533&amp;B2533,[1]country_org_des!$A$1:$E$1048576,5,0)</f>
        <v>FTL||Supplier_321||Plant_4||FTL_HU-DE_W_1000</v>
      </c>
      <c r="N2533" s="4" t="n">
        <f aca="false">+FIND("FTL",M2533,2)+4</f>
        <v>33</v>
      </c>
      <c r="O2533" s="0" t="n">
        <f aca="false">+FIND("-",M2533)</f>
        <v>35</v>
      </c>
      <c r="P2533" s="0" t="n">
        <f aca="false">+LEN(M2533)</f>
        <v>44</v>
      </c>
      <c r="Q2533" s="0" t="str">
        <f aca="false">+RIGHT(M2533,P2533-O2533)</f>
        <v>DE_W_1000</v>
      </c>
      <c r="R2533" s="0" t="n">
        <f aca="false">+LEN(M2533)-LEN(SUBSTITUTE(M2533,"_",""))</f>
        <v>5</v>
      </c>
      <c r="S2533" s="0" t="n">
        <f aca="false">+FIND("!",T2533)</f>
        <v>40</v>
      </c>
      <c r="T2533" s="0" t="str">
        <f aca="false">+SUBSTITUTE(M2533,"_","!",R2533)</f>
        <v>FTL||Supplier_321||Plant_4||FTL_HU-DE_W!1000</v>
      </c>
    </row>
    <row r="2534" customFormat="false" ht="12.8" hidden="true" customHeight="false" outlineLevel="0" collapsed="false">
      <c r="A2534" s="0" t="s">
        <v>1241</v>
      </c>
      <c r="B2534" s="0" t="s">
        <v>2493</v>
      </c>
      <c r="C2534" s="0" t="s">
        <v>2791</v>
      </c>
      <c r="D2534" s="0" t="n">
        <v>1</v>
      </c>
      <c r="E2534" s="4" t="str">
        <f aca="false">+LEFT(RIGHT(M2534,P2534-N2534+1),O2534-N2534)</f>
        <v>HU</v>
      </c>
      <c r="F2534" s="4" t="str">
        <f aca="false">+RIGHT(LEFT(M2534,S2534-1),S2534-O2534-1)</f>
        <v>DE_W</v>
      </c>
      <c r="G2534" s="4" t="n">
        <f aca="false">+D2534*VLOOKUP(C2534,[1]commodities!A$1:H$1048576,2,0)</f>
        <v>1.085</v>
      </c>
      <c r="H2534" s="4" t="n">
        <f aca="false">+$D2534*VLOOKUP(C2534,[1]commodities!A$1:H$1048576,3,0)</f>
        <v>0.0144</v>
      </c>
      <c r="I2534" s="4" t="n">
        <f aca="false">+G2534/K2534</f>
        <v>1.085</v>
      </c>
      <c r="J2534" s="4" t="n">
        <f aca="false">+H2534/K2534</f>
        <v>0.0144</v>
      </c>
      <c r="K2534" s="4" t="n">
        <f aca="false">+ROUNDUP(MAX(G2534/12000,H2534/51,1),0)</f>
        <v>1</v>
      </c>
      <c r="L2534" s="4" t="n">
        <f aca="false">+RANDBETWEEN(1,5)</f>
        <v>1</v>
      </c>
      <c r="M2534" s="4" t="str">
        <f aca="false">+VLOOKUP(A2534&amp;B2534,[1]country_org_des!$A$1:$E$1048576,5,0)</f>
        <v>FTL||Supplier_321||Plant_4||FTL_HU-DE_W_1000</v>
      </c>
      <c r="N2534" s="4" t="n">
        <f aca="false">+FIND("FTL",M2534,2)+4</f>
        <v>33</v>
      </c>
      <c r="O2534" s="0" t="n">
        <f aca="false">+FIND("-",M2534)</f>
        <v>35</v>
      </c>
      <c r="P2534" s="0" t="n">
        <f aca="false">+LEN(M2534)</f>
        <v>44</v>
      </c>
      <c r="Q2534" s="0" t="str">
        <f aca="false">+RIGHT(M2534,P2534-O2534)</f>
        <v>DE_W_1000</v>
      </c>
      <c r="R2534" s="0" t="n">
        <f aca="false">+LEN(M2534)-LEN(SUBSTITUTE(M2534,"_",""))</f>
        <v>5</v>
      </c>
      <c r="S2534" s="0" t="n">
        <f aca="false">+FIND("!",T2534)</f>
        <v>40</v>
      </c>
      <c r="T2534" s="0" t="str">
        <f aca="false">+SUBSTITUTE(M2534,"_","!",R2534)</f>
        <v>FTL||Supplier_321||Plant_4||FTL_HU-DE_W!1000</v>
      </c>
    </row>
    <row r="2535" customFormat="false" ht="12.8" hidden="true" customHeight="false" outlineLevel="0" collapsed="false">
      <c r="A2535" s="0" t="s">
        <v>1241</v>
      </c>
      <c r="B2535" s="0" t="s">
        <v>2493</v>
      </c>
      <c r="C2535" s="0" t="s">
        <v>2792</v>
      </c>
      <c r="D2535" s="0" t="n">
        <v>1</v>
      </c>
      <c r="E2535" s="4" t="str">
        <f aca="false">+LEFT(RIGHT(M2535,P2535-N2535+1),O2535-N2535)</f>
        <v>HU</v>
      </c>
      <c r="F2535" s="4" t="str">
        <f aca="false">+RIGHT(LEFT(M2535,S2535-1),S2535-O2535-1)</f>
        <v>DE_W</v>
      </c>
      <c r="G2535" s="4" t="n">
        <f aca="false">+D2535*VLOOKUP(C2535,[1]commodities!A$1:H$1048576,2,0)</f>
        <v>1.085</v>
      </c>
      <c r="H2535" s="4" t="n">
        <f aca="false">+$D2535*VLOOKUP(C2535,[1]commodities!A$1:H$1048576,3,0)</f>
        <v>0.0144</v>
      </c>
      <c r="I2535" s="4" t="n">
        <f aca="false">+G2535/K2535</f>
        <v>1.085</v>
      </c>
      <c r="J2535" s="4" t="n">
        <f aca="false">+H2535/K2535</f>
        <v>0.0144</v>
      </c>
      <c r="K2535" s="4" t="n">
        <f aca="false">+ROUNDUP(MAX(G2535/12000,H2535/51,1),0)</f>
        <v>1</v>
      </c>
      <c r="L2535" s="4" t="n">
        <f aca="false">+RANDBETWEEN(1,5)</f>
        <v>2</v>
      </c>
      <c r="M2535" s="4" t="str">
        <f aca="false">+VLOOKUP(A2535&amp;B2535,[1]country_org_des!$A$1:$E$1048576,5,0)</f>
        <v>FTL||Supplier_321||Plant_4||FTL_HU-DE_W_1000</v>
      </c>
      <c r="N2535" s="4" t="n">
        <f aca="false">+FIND("FTL",M2535,2)+4</f>
        <v>33</v>
      </c>
      <c r="O2535" s="0" t="n">
        <f aca="false">+FIND("-",M2535)</f>
        <v>35</v>
      </c>
      <c r="P2535" s="0" t="n">
        <f aca="false">+LEN(M2535)</f>
        <v>44</v>
      </c>
      <c r="Q2535" s="0" t="str">
        <f aca="false">+RIGHT(M2535,P2535-O2535)</f>
        <v>DE_W_1000</v>
      </c>
      <c r="R2535" s="0" t="n">
        <f aca="false">+LEN(M2535)-LEN(SUBSTITUTE(M2535,"_",""))</f>
        <v>5</v>
      </c>
      <c r="S2535" s="0" t="n">
        <f aca="false">+FIND("!",T2535)</f>
        <v>40</v>
      </c>
      <c r="T2535" s="0" t="str">
        <f aca="false">+SUBSTITUTE(M2535,"_","!",R2535)</f>
        <v>FTL||Supplier_321||Plant_4||FTL_HU-DE_W!1000</v>
      </c>
    </row>
    <row r="2536" customFormat="false" ht="12.8" hidden="true" customHeight="false" outlineLevel="0" collapsed="false">
      <c r="A2536" s="0" t="s">
        <v>1241</v>
      </c>
      <c r="B2536" s="0" t="s">
        <v>2493</v>
      </c>
      <c r="C2536" s="0" t="s">
        <v>2793</v>
      </c>
      <c r="D2536" s="0" t="n">
        <v>3</v>
      </c>
      <c r="E2536" s="4" t="str">
        <f aca="false">+LEFT(RIGHT(M2536,P2536-N2536+1),O2536-N2536)</f>
        <v>HU</v>
      </c>
      <c r="F2536" s="4" t="str">
        <f aca="false">+RIGHT(LEFT(M2536,S2536-1),S2536-O2536-1)</f>
        <v>DE_W</v>
      </c>
      <c r="G2536" s="4" t="n">
        <f aca="false">+D2536*VLOOKUP(C2536,[1]commodities!A$1:H$1048576,2,0)</f>
        <v>3.21</v>
      </c>
      <c r="H2536" s="4" t="n">
        <f aca="false">+$D2536*VLOOKUP(C2536,[1]commodities!A$1:H$1048576,3,0)</f>
        <v>0.0432</v>
      </c>
      <c r="I2536" s="4" t="n">
        <f aca="false">+G2536/K2536</f>
        <v>3.21</v>
      </c>
      <c r="J2536" s="4" t="n">
        <f aca="false">+H2536/K2536</f>
        <v>0.0432</v>
      </c>
      <c r="K2536" s="4" t="n">
        <f aca="false">+ROUNDUP(MAX(G2536/12000,H2536/51,1),0)</f>
        <v>1</v>
      </c>
      <c r="L2536" s="4" t="n">
        <f aca="false">+RANDBETWEEN(1,5)</f>
        <v>3</v>
      </c>
      <c r="M2536" s="4" t="str">
        <f aca="false">+VLOOKUP(A2536&amp;B2536,[1]country_org_des!$A$1:$E$1048576,5,0)</f>
        <v>FTL||Supplier_321||Plant_4||FTL_HU-DE_W_1000</v>
      </c>
      <c r="N2536" s="4" t="n">
        <f aca="false">+FIND("FTL",M2536,2)+4</f>
        <v>33</v>
      </c>
      <c r="O2536" s="0" t="n">
        <f aca="false">+FIND("-",M2536)</f>
        <v>35</v>
      </c>
      <c r="P2536" s="0" t="n">
        <f aca="false">+LEN(M2536)</f>
        <v>44</v>
      </c>
      <c r="Q2536" s="0" t="str">
        <f aca="false">+RIGHT(M2536,P2536-O2536)</f>
        <v>DE_W_1000</v>
      </c>
      <c r="R2536" s="0" t="n">
        <f aca="false">+LEN(M2536)-LEN(SUBSTITUTE(M2536,"_",""))</f>
        <v>5</v>
      </c>
      <c r="S2536" s="0" t="n">
        <f aca="false">+FIND("!",T2536)</f>
        <v>40</v>
      </c>
      <c r="T2536" s="0" t="str">
        <f aca="false">+SUBSTITUTE(M2536,"_","!",R2536)</f>
        <v>FTL||Supplier_321||Plant_4||FTL_HU-DE_W!1000</v>
      </c>
    </row>
    <row r="2537" customFormat="false" ht="12.8" hidden="true" customHeight="false" outlineLevel="0" collapsed="false">
      <c r="A2537" s="0" t="s">
        <v>1241</v>
      </c>
      <c r="B2537" s="0" t="s">
        <v>2493</v>
      </c>
      <c r="C2537" s="0" t="s">
        <v>2794</v>
      </c>
      <c r="D2537" s="0" t="n">
        <v>3</v>
      </c>
      <c r="E2537" s="4" t="str">
        <f aca="false">+LEFT(RIGHT(M2537,P2537-N2537+1),O2537-N2537)</f>
        <v>HU</v>
      </c>
      <c r="F2537" s="4" t="str">
        <f aca="false">+RIGHT(LEFT(M2537,S2537-1),S2537-O2537-1)</f>
        <v>DE_W</v>
      </c>
      <c r="G2537" s="4" t="n">
        <f aca="false">+D2537*VLOOKUP(C2537,[1]commodities!A$1:H$1048576,2,0)</f>
        <v>3.21</v>
      </c>
      <c r="H2537" s="4" t="n">
        <f aca="false">+$D2537*VLOOKUP(C2537,[1]commodities!A$1:H$1048576,3,0)</f>
        <v>0.0432</v>
      </c>
      <c r="I2537" s="4" t="n">
        <f aca="false">+G2537/K2537</f>
        <v>3.21</v>
      </c>
      <c r="J2537" s="4" t="n">
        <f aca="false">+H2537/K2537</f>
        <v>0.0432</v>
      </c>
      <c r="K2537" s="4" t="n">
        <f aca="false">+ROUNDUP(MAX(G2537/12000,H2537/51,1),0)</f>
        <v>1</v>
      </c>
      <c r="L2537" s="4" t="n">
        <f aca="false">+RANDBETWEEN(1,5)</f>
        <v>5</v>
      </c>
      <c r="M2537" s="4" t="str">
        <f aca="false">+VLOOKUP(A2537&amp;B2537,[1]country_org_des!$A$1:$E$1048576,5,0)</f>
        <v>FTL||Supplier_321||Plant_4||FTL_HU-DE_W_1000</v>
      </c>
      <c r="N2537" s="4" t="n">
        <f aca="false">+FIND("FTL",M2537,2)+4</f>
        <v>33</v>
      </c>
      <c r="O2537" s="0" t="n">
        <f aca="false">+FIND("-",M2537)</f>
        <v>35</v>
      </c>
      <c r="P2537" s="0" t="n">
        <f aca="false">+LEN(M2537)</f>
        <v>44</v>
      </c>
      <c r="Q2537" s="0" t="str">
        <f aca="false">+RIGHT(M2537,P2537-O2537)</f>
        <v>DE_W_1000</v>
      </c>
      <c r="R2537" s="0" t="n">
        <f aca="false">+LEN(M2537)-LEN(SUBSTITUTE(M2537,"_",""))</f>
        <v>5</v>
      </c>
      <c r="S2537" s="0" t="n">
        <f aca="false">+FIND("!",T2537)</f>
        <v>40</v>
      </c>
      <c r="T2537" s="0" t="str">
        <f aca="false">+SUBSTITUTE(M2537,"_","!",R2537)</f>
        <v>FTL||Supplier_321||Plant_4||FTL_HU-DE_W!1000</v>
      </c>
    </row>
    <row r="2538" customFormat="false" ht="12.8" hidden="true" customHeight="false" outlineLevel="0" collapsed="false">
      <c r="A2538" s="0" t="s">
        <v>1241</v>
      </c>
      <c r="B2538" s="0" t="s">
        <v>2493</v>
      </c>
      <c r="C2538" s="0" t="s">
        <v>2795</v>
      </c>
      <c r="D2538" s="0" t="n">
        <v>1</v>
      </c>
      <c r="E2538" s="4" t="str">
        <f aca="false">+LEFT(RIGHT(M2538,P2538-N2538+1),O2538-N2538)</f>
        <v>HU</v>
      </c>
      <c r="F2538" s="4" t="str">
        <f aca="false">+RIGHT(LEFT(M2538,S2538-1),S2538-O2538-1)</f>
        <v>DE_W</v>
      </c>
      <c r="G2538" s="4" t="n">
        <f aca="false">+D2538*VLOOKUP(C2538,[1]commodities!A$1:H$1048576,2,0)</f>
        <v>1.8021428571</v>
      </c>
      <c r="H2538" s="4" t="n">
        <f aca="false">+$D2538*VLOOKUP(C2538,[1]commodities!A$1:H$1048576,3,0)</f>
        <v>0.0205714286</v>
      </c>
      <c r="I2538" s="4" t="n">
        <f aca="false">+G2538/K2538</f>
        <v>1.8021428571</v>
      </c>
      <c r="J2538" s="4" t="n">
        <f aca="false">+H2538/K2538</f>
        <v>0.0205714286</v>
      </c>
      <c r="K2538" s="4" t="n">
        <f aca="false">+ROUNDUP(MAX(G2538/12000,H2538/51,1),0)</f>
        <v>1</v>
      </c>
      <c r="L2538" s="4" t="n">
        <f aca="false">+RANDBETWEEN(1,5)</f>
        <v>4</v>
      </c>
      <c r="M2538" s="4" t="str">
        <f aca="false">+VLOOKUP(A2538&amp;B2538,[1]country_org_des!$A$1:$E$1048576,5,0)</f>
        <v>FTL||Supplier_321||Plant_4||FTL_HU-DE_W_1000</v>
      </c>
      <c r="N2538" s="4" t="n">
        <f aca="false">+FIND("FTL",M2538,2)+4</f>
        <v>33</v>
      </c>
      <c r="O2538" s="0" t="n">
        <f aca="false">+FIND("-",M2538)</f>
        <v>35</v>
      </c>
      <c r="P2538" s="0" t="n">
        <f aca="false">+LEN(M2538)</f>
        <v>44</v>
      </c>
      <c r="Q2538" s="0" t="str">
        <f aca="false">+RIGHT(M2538,P2538-O2538)</f>
        <v>DE_W_1000</v>
      </c>
      <c r="R2538" s="0" t="n">
        <f aca="false">+LEN(M2538)-LEN(SUBSTITUTE(M2538,"_",""))</f>
        <v>5</v>
      </c>
      <c r="S2538" s="0" t="n">
        <f aca="false">+FIND("!",T2538)</f>
        <v>40</v>
      </c>
      <c r="T2538" s="0" t="str">
        <f aca="false">+SUBSTITUTE(M2538,"_","!",R2538)</f>
        <v>FTL||Supplier_321||Plant_4||FTL_HU-DE_W!1000</v>
      </c>
    </row>
    <row r="2539" customFormat="false" ht="12.8" hidden="true" customHeight="false" outlineLevel="0" collapsed="false">
      <c r="A2539" s="0" t="s">
        <v>1241</v>
      </c>
      <c r="B2539" s="0" t="s">
        <v>2493</v>
      </c>
      <c r="C2539" s="0" t="s">
        <v>2796</v>
      </c>
      <c r="D2539" s="0" t="n">
        <v>3</v>
      </c>
      <c r="E2539" s="4" t="str">
        <f aca="false">+LEFT(RIGHT(M2539,P2539-N2539+1),O2539-N2539)</f>
        <v>HU</v>
      </c>
      <c r="F2539" s="4" t="str">
        <f aca="false">+RIGHT(LEFT(M2539,S2539-1),S2539-O2539-1)</f>
        <v>DE_W</v>
      </c>
      <c r="G2539" s="4" t="n">
        <f aca="false">+D2539*VLOOKUP(C2539,[1]commodities!A$1:H$1048576,2,0)</f>
        <v>4.1974285713</v>
      </c>
      <c r="H2539" s="4" t="n">
        <f aca="false">+$D2539*VLOOKUP(C2539,[1]commodities!A$1:H$1048576,3,0)</f>
        <v>0.0617142858</v>
      </c>
      <c r="I2539" s="4" t="n">
        <f aca="false">+G2539/K2539</f>
        <v>4.1974285713</v>
      </c>
      <c r="J2539" s="4" t="n">
        <f aca="false">+H2539/K2539</f>
        <v>0.0617142858</v>
      </c>
      <c r="K2539" s="4" t="n">
        <f aca="false">+ROUNDUP(MAX(G2539/12000,H2539/51,1),0)</f>
        <v>1</v>
      </c>
      <c r="L2539" s="4" t="n">
        <f aca="false">+RANDBETWEEN(1,5)</f>
        <v>2</v>
      </c>
      <c r="M2539" s="4" t="str">
        <f aca="false">+VLOOKUP(A2539&amp;B2539,[1]country_org_des!$A$1:$E$1048576,5,0)</f>
        <v>FTL||Supplier_321||Plant_4||FTL_HU-DE_W_1000</v>
      </c>
      <c r="N2539" s="4" t="n">
        <f aca="false">+FIND("FTL",M2539,2)+4</f>
        <v>33</v>
      </c>
      <c r="O2539" s="0" t="n">
        <f aca="false">+FIND("-",M2539)</f>
        <v>35</v>
      </c>
      <c r="P2539" s="0" t="n">
        <f aca="false">+LEN(M2539)</f>
        <v>44</v>
      </c>
      <c r="Q2539" s="0" t="str">
        <f aca="false">+RIGHT(M2539,P2539-O2539)</f>
        <v>DE_W_1000</v>
      </c>
      <c r="R2539" s="0" t="n">
        <f aca="false">+LEN(M2539)-LEN(SUBSTITUTE(M2539,"_",""))</f>
        <v>5</v>
      </c>
      <c r="S2539" s="0" t="n">
        <f aca="false">+FIND("!",T2539)</f>
        <v>40</v>
      </c>
      <c r="T2539" s="0" t="str">
        <f aca="false">+SUBSTITUTE(M2539,"_","!",R2539)</f>
        <v>FTL||Supplier_321||Plant_4||FTL_HU-DE_W!1000</v>
      </c>
    </row>
    <row r="2540" customFormat="false" ht="12.8" hidden="true" customHeight="false" outlineLevel="0" collapsed="false">
      <c r="A2540" s="0" t="s">
        <v>1241</v>
      </c>
      <c r="B2540" s="0" t="s">
        <v>2493</v>
      </c>
      <c r="C2540" s="0" t="s">
        <v>2797</v>
      </c>
      <c r="D2540" s="0" t="n">
        <v>5</v>
      </c>
      <c r="E2540" s="4" t="str">
        <f aca="false">+LEFT(RIGHT(M2540,P2540-N2540+1),O2540-N2540)</f>
        <v>HU</v>
      </c>
      <c r="F2540" s="4" t="str">
        <f aca="false">+RIGHT(LEFT(M2540,S2540-1),S2540-O2540-1)</f>
        <v>DE_W</v>
      </c>
      <c r="G2540" s="4" t="n">
        <f aca="false">+D2540*VLOOKUP(C2540,[1]commodities!A$1:H$1048576,2,0)</f>
        <v>6.7607142855</v>
      </c>
      <c r="H2540" s="4" t="n">
        <f aca="false">+$D2540*VLOOKUP(C2540,[1]commodities!A$1:H$1048576,3,0)</f>
        <v>0.102857143</v>
      </c>
      <c r="I2540" s="4" t="n">
        <f aca="false">+G2540/K2540</f>
        <v>6.7607142855</v>
      </c>
      <c r="J2540" s="4" t="n">
        <f aca="false">+H2540/K2540</f>
        <v>0.102857143</v>
      </c>
      <c r="K2540" s="4" t="n">
        <f aca="false">+ROUNDUP(MAX(G2540/12000,H2540/51,1),0)</f>
        <v>1</v>
      </c>
      <c r="L2540" s="4" t="n">
        <f aca="false">+RANDBETWEEN(1,5)</f>
        <v>1</v>
      </c>
      <c r="M2540" s="4" t="str">
        <f aca="false">+VLOOKUP(A2540&amp;B2540,[1]country_org_des!$A$1:$E$1048576,5,0)</f>
        <v>FTL||Supplier_321||Plant_4||FTL_HU-DE_W_1000</v>
      </c>
      <c r="N2540" s="4" t="n">
        <f aca="false">+FIND("FTL",M2540,2)+4</f>
        <v>33</v>
      </c>
      <c r="O2540" s="0" t="n">
        <f aca="false">+FIND("-",M2540)</f>
        <v>35</v>
      </c>
      <c r="P2540" s="0" t="n">
        <f aca="false">+LEN(M2540)</f>
        <v>44</v>
      </c>
      <c r="Q2540" s="0" t="str">
        <f aca="false">+RIGHT(M2540,P2540-O2540)</f>
        <v>DE_W_1000</v>
      </c>
      <c r="R2540" s="0" t="n">
        <f aca="false">+LEN(M2540)-LEN(SUBSTITUTE(M2540,"_",""))</f>
        <v>5</v>
      </c>
      <c r="S2540" s="0" t="n">
        <f aca="false">+FIND("!",T2540)</f>
        <v>40</v>
      </c>
      <c r="T2540" s="0" t="str">
        <f aca="false">+SUBSTITUTE(M2540,"_","!",R2540)</f>
        <v>FTL||Supplier_321||Plant_4||FTL_HU-DE_W!1000</v>
      </c>
    </row>
    <row r="2541" customFormat="false" ht="12.8" hidden="true" customHeight="false" outlineLevel="0" collapsed="false">
      <c r="A2541" s="0" t="s">
        <v>1241</v>
      </c>
      <c r="B2541" s="0" t="s">
        <v>2493</v>
      </c>
      <c r="C2541" s="0" t="s">
        <v>2798</v>
      </c>
      <c r="D2541" s="0" t="n">
        <v>3</v>
      </c>
      <c r="E2541" s="4" t="str">
        <f aca="false">+LEFT(RIGHT(M2541,P2541-N2541+1),O2541-N2541)</f>
        <v>HU</v>
      </c>
      <c r="F2541" s="4" t="str">
        <f aca="false">+RIGHT(LEFT(M2541,S2541-1),S2541-O2541-1)</f>
        <v>DE_W</v>
      </c>
      <c r="G2541" s="4" t="n">
        <f aca="false">+D2541*VLOOKUP(C2541,[1]commodities!A$1:H$1048576,2,0)</f>
        <v>4.1974285713</v>
      </c>
      <c r="H2541" s="4" t="n">
        <f aca="false">+$D2541*VLOOKUP(C2541,[1]commodities!A$1:H$1048576,3,0)</f>
        <v>0.0617142858</v>
      </c>
      <c r="I2541" s="4" t="n">
        <f aca="false">+G2541/K2541</f>
        <v>4.1974285713</v>
      </c>
      <c r="J2541" s="4" t="n">
        <f aca="false">+H2541/K2541</f>
        <v>0.0617142858</v>
      </c>
      <c r="K2541" s="4" t="n">
        <f aca="false">+ROUNDUP(MAX(G2541/12000,H2541/51,1),0)</f>
        <v>1</v>
      </c>
      <c r="L2541" s="4" t="n">
        <f aca="false">+RANDBETWEEN(1,5)</f>
        <v>4</v>
      </c>
      <c r="M2541" s="4" t="str">
        <f aca="false">+VLOOKUP(A2541&amp;B2541,[1]country_org_des!$A$1:$E$1048576,5,0)</f>
        <v>FTL||Supplier_321||Plant_4||FTL_HU-DE_W_1000</v>
      </c>
      <c r="N2541" s="4" t="n">
        <f aca="false">+FIND("FTL",M2541,2)+4</f>
        <v>33</v>
      </c>
      <c r="O2541" s="0" t="n">
        <f aca="false">+FIND("-",M2541)</f>
        <v>35</v>
      </c>
      <c r="P2541" s="0" t="n">
        <f aca="false">+LEN(M2541)</f>
        <v>44</v>
      </c>
      <c r="Q2541" s="0" t="str">
        <f aca="false">+RIGHT(M2541,P2541-O2541)</f>
        <v>DE_W_1000</v>
      </c>
      <c r="R2541" s="0" t="n">
        <f aca="false">+LEN(M2541)-LEN(SUBSTITUTE(M2541,"_",""))</f>
        <v>5</v>
      </c>
      <c r="S2541" s="0" t="n">
        <f aca="false">+FIND("!",T2541)</f>
        <v>40</v>
      </c>
      <c r="T2541" s="0" t="str">
        <f aca="false">+SUBSTITUTE(M2541,"_","!",R2541)</f>
        <v>FTL||Supplier_321||Plant_4||FTL_HU-DE_W!1000</v>
      </c>
    </row>
    <row r="2542" customFormat="false" ht="12.8" hidden="true" customHeight="false" outlineLevel="0" collapsed="false">
      <c r="A2542" s="0" t="s">
        <v>1241</v>
      </c>
      <c r="B2542" s="0" t="s">
        <v>2493</v>
      </c>
      <c r="C2542" s="0" t="s">
        <v>2799</v>
      </c>
      <c r="D2542" s="0" t="n">
        <v>1</v>
      </c>
      <c r="E2542" s="4" t="str">
        <f aca="false">+LEFT(RIGHT(M2542,P2542-N2542+1),O2542-N2542)</f>
        <v>HU</v>
      </c>
      <c r="F2542" s="4" t="str">
        <f aca="false">+RIGHT(LEFT(M2542,S2542-1),S2542-O2542-1)</f>
        <v>DE_W</v>
      </c>
      <c r="G2542" s="4" t="n">
        <f aca="false">+D2542*VLOOKUP(C2542,[1]commodities!A$1:H$1048576,2,0)</f>
        <v>1.3991428571</v>
      </c>
      <c r="H2542" s="4" t="n">
        <f aca="false">+$D2542*VLOOKUP(C2542,[1]commodities!A$1:H$1048576,3,0)</f>
        <v>0.0205714286</v>
      </c>
      <c r="I2542" s="4" t="n">
        <f aca="false">+G2542/K2542</f>
        <v>1.3991428571</v>
      </c>
      <c r="J2542" s="4" t="n">
        <f aca="false">+H2542/K2542</f>
        <v>0.0205714286</v>
      </c>
      <c r="K2542" s="4" t="n">
        <f aca="false">+ROUNDUP(MAX(G2542/12000,H2542/51,1),0)</f>
        <v>1</v>
      </c>
      <c r="L2542" s="4" t="n">
        <f aca="false">+RANDBETWEEN(1,5)</f>
        <v>3</v>
      </c>
      <c r="M2542" s="4" t="str">
        <f aca="false">+VLOOKUP(A2542&amp;B2542,[1]country_org_des!$A$1:$E$1048576,5,0)</f>
        <v>FTL||Supplier_321||Plant_4||FTL_HU-DE_W_1000</v>
      </c>
      <c r="N2542" s="4" t="n">
        <f aca="false">+FIND("FTL",M2542,2)+4</f>
        <v>33</v>
      </c>
      <c r="O2542" s="0" t="n">
        <f aca="false">+FIND("-",M2542)</f>
        <v>35</v>
      </c>
      <c r="P2542" s="0" t="n">
        <f aca="false">+LEN(M2542)</f>
        <v>44</v>
      </c>
      <c r="Q2542" s="0" t="str">
        <f aca="false">+RIGHT(M2542,P2542-O2542)</f>
        <v>DE_W_1000</v>
      </c>
      <c r="R2542" s="0" t="n">
        <f aca="false">+LEN(M2542)-LEN(SUBSTITUTE(M2542,"_",""))</f>
        <v>5</v>
      </c>
      <c r="S2542" s="0" t="n">
        <f aca="false">+FIND("!",T2542)</f>
        <v>40</v>
      </c>
      <c r="T2542" s="0" t="str">
        <f aca="false">+SUBSTITUTE(M2542,"_","!",R2542)</f>
        <v>FTL||Supplier_321||Plant_4||FTL_HU-DE_W!1000</v>
      </c>
    </row>
    <row r="2543" customFormat="false" ht="12.8" hidden="true" customHeight="false" outlineLevel="0" collapsed="false">
      <c r="A2543" s="0" t="s">
        <v>1241</v>
      </c>
      <c r="B2543" s="0" t="s">
        <v>2493</v>
      </c>
      <c r="C2543" s="0" t="s">
        <v>2800</v>
      </c>
      <c r="D2543" s="0" t="n">
        <v>5</v>
      </c>
      <c r="E2543" s="4" t="str">
        <f aca="false">+LEFT(RIGHT(M2543,P2543-N2543+1),O2543-N2543)</f>
        <v>HU</v>
      </c>
      <c r="F2543" s="4" t="str">
        <f aca="false">+RIGHT(LEFT(M2543,S2543-1),S2543-O2543-1)</f>
        <v>DE_W</v>
      </c>
      <c r="G2543" s="4" t="n">
        <f aca="false">+D2543*VLOOKUP(C2543,[1]commodities!A$1:H$1048576,2,0)</f>
        <v>6.7457142855</v>
      </c>
      <c r="H2543" s="4" t="n">
        <f aca="false">+$D2543*VLOOKUP(C2543,[1]commodities!A$1:H$1048576,3,0)</f>
        <v>0.102857143</v>
      </c>
      <c r="I2543" s="4" t="n">
        <f aca="false">+G2543/K2543</f>
        <v>6.7457142855</v>
      </c>
      <c r="J2543" s="4" t="n">
        <f aca="false">+H2543/K2543</f>
        <v>0.102857143</v>
      </c>
      <c r="K2543" s="4" t="n">
        <f aca="false">+ROUNDUP(MAX(G2543/12000,H2543/51,1),0)</f>
        <v>1</v>
      </c>
      <c r="L2543" s="4" t="n">
        <f aca="false">+RANDBETWEEN(1,5)</f>
        <v>2</v>
      </c>
      <c r="M2543" s="4" t="str">
        <f aca="false">+VLOOKUP(A2543&amp;B2543,[1]country_org_des!$A$1:$E$1048576,5,0)</f>
        <v>FTL||Supplier_321||Plant_4||FTL_HU-DE_W_1000</v>
      </c>
      <c r="N2543" s="4" t="n">
        <f aca="false">+FIND("FTL",M2543,2)+4</f>
        <v>33</v>
      </c>
      <c r="O2543" s="0" t="n">
        <f aca="false">+FIND("-",M2543)</f>
        <v>35</v>
      </c>
      <c r="P2543" s="0" t="n">
        <f aca="false">+LEN(M2543)</f>
        <v>44</v>
      </c>
      <c r="Q2543" s="0" t="str">
        <f aca="false">+RIGHT(M2543,P2543-O2543)</f>
        <v>DE_W_1000</v>
      </c>
      <c r="R2543" s="0" t="n">
        <f aca="false">+LEN(M2543)-LEN(SUBSTITUTE(M2543,"_",""))</f>
        <v>5</v>
      </c>
      <c r="S2543" s="0" t="n">
        <f aca="false">+FIND("!",T2543)</f>
        <v>40</v>
      </c>
      <c r="T2543" s="0" t="str">
        <f aca="false">+SUBSTITUTE(M2543,"_","!",R2543)</f>
        <v>FTL||Supplier_321||Plant_4||FTL_HU-DE_W!1000</v>
      </c>
    </row>
    <row r="2544" customFormat="false" ht="12.8" hidden="true" customHeight="false" outlineLevel="0" collapsed="false">
      <c r="A2544" s="0" t="s">
        <v>1241</v>
      </c>
      <c r="B2544" s="0" t="s">
        <v>2493</v>
      </c>
      <c r="C2544" s="0" t="s">
        <v>2801</v>
      </c>
      <c r="D2544" s="0" t="n">
        <v>5</v>
      </c>
      <c r="E2544" s="4" t="str">
        <f aca="false">+LEFT(RIGHT(M2544,P2544-N2544+1),O2544-N2544)</f>
        <v>HU</v>
      </c>
      <c r="F2544" s="4" t="str">
        <f aca="false">+RIGHT(LEFT(M2544,S2544-1),S2544-O2544-1)</f>
        <v>DE_W</v>
      </c>
      <c r="G2544" s="4" t="n">
        <f aca="false">+D2544*VLOOKUP(C2544,[1]commodities!A$1:H$1048576,2,0)</f>
        <v>5.9</v>
      </c>
      <c r="H2544" s="4" t="n">
        <f aca="false">+$D2544*VLOOKUP(C2544,[1]commodities!A$1:H$1048576,3,0)</f>
        <v>0.072</v>
      </c>
      <c r="I2544" s="4" t="n">
        <f aca="false">+G2544/K2544</f>
        <v>5.9</v>
      </c>
      <c r="J2544" s="4" t="n">
        <f aca="false">+H2544/K2544</f>
        <v>0.072</v>
      </c>
      <c r="K2544" s="4" t="n">
        <f aca="false">+ROUNDUP(MAX(G2544/12000,H2544/51,1),0)</f>
        <v>1</v>
      </c>
      <c r="L2544" s="4" t="n">
        <f aca="false">+RANDBETWEEN(1,5)</f>
        <v>2</v>
      </c>
      <c r="M2544" s="4" t="str">
        <f aca="false">+VLOOKUP(A2544&amp;B2544,[1]country_org_des!$A$1:$E$1048576,5,0)</f>
        <v>FTL||Supplier_321||Plant_4||FTL_HU-DE_W_1000</v>
      </c>
      <c r="N2544" s="4" t="n">
        <f aca="false">+FIND("FTL",M2544,2)+4</f>
        <v>33</v>
      </c>
      <c r="O2544" s="0" t="n">
        <f aca="false">+FIND("-",M2544)</f>
        <v>35</v>
      </c>
      <c r="P2544" s="0" t="n">
        <f aca="false">+LEN(M2544)</f>
        <v>44</v>
      </c>
      <c r="Q2544" s="0" t="str">
        <f aca="false">+RIGHT(M2544,P2544-O2544)</f>
        <v>DE_W_1000</v>
      </c>
      <c r="R2544" s="0" t="n">
        <f aca="false">+LEN(M2544)-LEN(SUBSTITUTE(M2544,"_",""))</f>
        <v>5</v>
      </c>
      <c r="S2544" s="0" t="n">
        <f aca="false">+FIND("!",T2544)</f>
        <v>40</v>
      </c>
      <c r="T2544" s="0" t="str">
        <f aca="false">+SUBSTITUTE(M2544,"_","!",R2544)</f>
        <v>FTL||Supplier_321||Plant_4||FTL_HU-DE_W!1000</v>
      </c>
    </row>
    <row r="2545" customFormat="false" ht="12.8" hidden="true" customHeight="false" outlineLevel="0" collapsed="false">
      <c r="A2545" s="0" t="s">
        <v>1241</v>
      </c>
      <c r="B2545" s="0" t="s">
        <v>2493</v>
      </c>
      <c r="C2545" s="0" t="s">
        <v>2802</v>
      </c>
      <c r="D2545" s="0" t="n">
        <v>1</v>
      </c>
      <c r="E2545" s="4" t="str">
        <f aca="false">+LEFT(RIGHT(M2545,P2545-N2545+1),O2545-N2545)</f>
        <v>HU</v>
      </c>
      <c r="F2545" s="4" t="str">
        <f aca="false">+RIGHT(LEFT(M2545,S2545-1),S2545-O2545-1)</f>
        <v>DE_W</v>
      </c>
      <c r="G2545" s="4" t="n">
        <f aca="false">+D2545*VLOOKUP(C2545,[1]commodities!A$1:H$1048576,2,0)</f>
        <v>1.18</v>
      </c>
      <c r="H2545" s="4" t="n">
        <f aca="false">+$D2545*VLOOKUP(C2545,[1]commodities!A$1:H$1048576,3,0)</f>
        <v>0.0144</v>
      </c>
      <c r="I2545" s="4" t="n">
        <f aca="false">+G2545/K2545</f>
        <v>1.18</v>
      </c>
      <c r="J2545" s="4" t="n">
        <f aca="false">+H2545/K2545</f>
        <v>0.0144</v>
      </c>
      <c r="K2545" s="4" t="n">
        <f aca="false">+ROUNDUP(MAX(G2545/12000,H2545/51,1),0)</f>
        <v>1</v>
      </c>
      <c r="L2545" s="4" t="n">
        <f aca="false">+RANDBETWEEN(1,5)</f>
        <v>3</v>
      </c>
      <c r="M2545" s="4" t="str">
        <f aca="false">+VLOOKUP(A2545&amp;B2545,[1]country_org_des!$A$1:$E$1048576,5,0)</f>
        <v>FTL||Supplier_321||Plant_4||FTL_HU-DE_W_1000</v>
      </c>
      <c r="N2545" s="4" t="n">
        <f aca="false">+FIND("FTL",M2545,2)+4</f>
        <v>33</v>
      </c>
      <c r="O2545" s="0" t="n">
        <f aca="false">+FIND("-",M2545)</f>
        <v>35</v>
      </c>
      <c r="P2545" s="0" t="n">
        <f aca="false">+LEN(M2545)</f>
        <v>44</v>
      </c>
      <c r="Q2545" s="0" t="str">
        <f aca="false">+RIGHT(M2545,P2545-O2545)</f>
        <v>DE_W_1000</v>
      </c>
      <c r="R2545" s="0" t="n">
        <f aca="false">+LEN(M2545)-LEN(SUBSTITUTE(M2545,"_",""))</f>
        <v>5</v>
      </c>
      <c r="S2545" s="0" t="n">
        <f aca="false">+FIND("!",T2545)</f>
        <v>40</v>
      </c>
      <c r="T2545" s="0" t="str">
        <f aca="false">+SUBSTITUTE(M2545,"_","!",R2545)</f>
        <v>FTL||Supplier_321||Plant_4||FTL_HU-DE_W!1000</v>
      </c>
    </row>
    <row r="2546" customFormat="false" ht="12.8" hidden="true" customHeight="false" outlineLevel="0" collapsed="false">
      <c r="A2546" s="0" t="s">
        <v>1241</v>
      </c>
      <c r="B2546" s="0" t="s">
        <v>2493</v>
      </c>
      <c r="C2546" s="0" t="s">
        <v>2803</v>
      </c>
      <c r="D2546" s="0" t="n">
        <v>1</v>
      </c>
      <c r="E2546" s="4" t="str">
        <f aca="false">+LEFT(RIGHT(M2546,P2546-N2546+1),O2546-N2546)</f>
        <v>HU</v>
      </c>
      <c r="F2546" s="4" t="str">
        <f aca="false">+RIGHT(LEFT(M2546,S2546-1),S2546-O2546-1)</f>
        <v>DE_W</v>
      </c>
      <c r="G2546" s="4" t="n">
        <f aca="false">+D2546*VLOOKUP(C2546,[1]commodities!A$1:H$1048576,2,0)</f>
        <v>1.212</v>
      </c>
      <c r="H2546" s="4" t="n">
        <f aca="false">+$D2546*VLOOKUP(C2546,[1]commodities!A$1:H$1048576,3,0)</f>
        <v>0.0144</v>
      </c>
      <c r="I2546" s="4" t="n">
        <f aca="false">+G2546/K2546</f>
        <v>1.212</v>
      </c>
      <c r="J2546" s="4" t="n">
        <f aca="false">+H2546/K2546</f>
        <v>0.0144</v>
      </c>
      <c r="K2546" s="4" t="n">
        <f aca="false">+ROUNDUP(MAX(G2546/12000,H2546/51,1),0)</f>
        <v>1</v>
      </c>
      <c r="L2546" s="4" t="n">
        <f aca="false">+RANDBETWEEN(1,5)</f>
        <v>2</v>
      </c>
      <c r="M2546" s="4" t="str">
        <f aca="false">+VLOOKUP(A2546&amp;B2546,[1]country_org_des!$A$1:$E$1048576,5,0)</f>
        <v>FTL||Supplier_321||Plant_4||FTL_HU-DE_W_1000</v>
      </c>
      <c r="N2546" s="4" t="n">
        <f aca="false">+FIND("FTL",M2546,2)+4</f>
        <v>33</v>
      </c>
      <c r="O2546" s="0" t="n">
        <f aca="false">+FIND("-",M2546)</f>
        <v>35</v>
      </c>
      <c r="P2546" s="0" t="n">
        <f aca="false">+LEN(M2546)</f>
        <v>44</v>
      </c>
      <c r="Q2546" s="0" t="str">
        <f aca="false">+RIGHT(M2546,P2546-O2546)</f>
        <v>DE_W_1000</v>
      </c>
      <c r="R2546" s="0" t="n">
        <f aca="false">+LEN(M2546)-LEN(SUBSTITUTE(M2546,"_",""))</f>
        <v>5</v>
      </c>
      <c r="S2546" s="0" t="n">
        <f aca="false">+FIND("!",T2546)</f>
        <v>40</v>
      </c>
      <c r="T2546" s="0" t="str">
        <f aca="false">+SUBSTITUTE(M2546,"_","!",R2546)</f>
        <v>FTL||Supplier_321||Plant_4||FTL_HU-DE_W!1000</v>
      </c>
    </row>
    <row r="2547" customFormat="false" ht="12.8" hidden="true" customHeight="false" outlineLevel="0" collapsed="false">
      <c r="A2547" s="0" t="s">
        <v>1241</v>
      </c>
      <c r="B2547" s="0" t="s">
        <v>2493</v>
      </c>
      <c r="C2547" s="0" t="s">
        <v>2804</v>
      </c>
      <c r="D2547" s="0" t="n">
        <v>1</v>
      </c>
      <c r="E2547" s="4" t="str">
        <f aca="false">+LEFT(RIGHT(M2547,P2547-N2547+1),O2547-N2547)</f>
        <v>HU</v>
      </c>
      <c r="F2547" s="4" t="str">
        <f aca="false">+RIGHT(LEFT(M2547,S2547-1),S2547-O2547-1)</f>
        <v>DE_W</v>
      </c>
      <c r="G2547" s="4" t="n">
        <f aca="false">+D2547*VLOOKUP(C2547,[1]commodities!A$1:H$1048576,2,0)</f>
        <v>1.212</v>
      </c>
      <c r="H2547" s="4" t="n">
        <f aca="false">+$D2547*VLOOKUP(C2547,[1]commodities!A$1:H$1048576,3,0)</f>
        <v>0.0144</v>
      </c>
      <c r="I2547" s="4" t="n">
        <f aca="false">+G2547/K2547</f>
        <v>1.212</v>
      </c>
      <c r="J2547" s="4" t="n">
        <f aca="false">+H2547/K2547</f>
        <v>0.0144</v>
      </c>
      <c r="K2547" s="4" t="n">
        <f aca="false">+ROUNDUP(MAX(G2547/12000,H2547/51,1),0)</f>
        <v>1</v>
      </c>
      <c r="L2547" s="4" t="n">
        <f aca="false">+RANDBETWEEN(1,5)</f>
        <v>4</v>
      </c>
      <c r="M2547" s="4" t="str">
        <f aca="false">+VLOOKUP(A2547&amp;B2547,[1]country_org_des!$A$1:$E$1048576,5,0)</f>
        <v>FTL||Supplier_321||Plant_4||FTL_HU-DE_W_1000</v>
      </c>
      <c r="N2547" s="4" t="n">
        <f aca="false">+FIND("FTL",M2547,2)+4</f>
        <v>33</v>
      </c>
      <c r="O2547" s="0" t="n">
        <f aca="false">+FIND("-",M2547)</f>
        <v>35</v>
      </c>
      <c r="P2547" s="0" t="n">
        <f aca="false">+LEN(M2547)</f>
        <v>44</v>
      </c>
      <c r="Q2547" s="0" t="str">
        <f aca="false">+RIGHT(M2547,P2547-O2547)</f>
        <v>DE_W_1000</v>
      </c>
      <c r="R2547" s="0" t="n">
        <f aca="false">+LEN(M2547)-LEN(SUBSTITUTE(M2547,"_",""))</f>
        <v>5</v>
      </c>
      <c r="S2547" s="0" t="n">
        <f aca="false">+FIND("!",T2547)</f>
        <v>40</v>
      </c>
      <c r="T2547" s="0" t="str">
        <f aca="false">+SUBSTITUTE(M2547,"_","!",R2547)</f>
        <v>FTL||Supplier_321||Plant_4||FTL_HU-DE_W!1000</v>
      </c>
    </row>
    <row r="2548" customFormat="false" ht="12.8" hidden="true" customHeight="false" outlineLevel="0" collapsed="false">
      <c r="A2548" s="0" t="s">
        <v>1241</v>
      </c>
      <c r="B2548" s="0" t="s">
        <v>2493</v>
      </c>
      <c r="C2548" s="0" t="s">
        <v>2805</v>
      </c>
      <c r="D2548" s="0" t="n">
        <v>2</v>
      </c>
      <c r="E2548" s="4" t="str">
        <f aca="false">+LEFT(RIGHT(M2548,P2548-N2548+1),O2548-N2548)</f>
        <v>HU</v>
      </c>
      <c r="F2548" s="4" t="str">
        <f aca="false">+RIGHT(LEFT(M2548,S2548-1),S2548-O2548-1)</f>
        <v>DE_W</v>
      </c>
      <c r="G2548" s="4" t="n">
        <f aca="false">+D2548*VLOOKUP(C2548,[1]commodities!A$1:H$1048576,2,0)</f>
        <v>2.17</v>
      </c>
      <c r="H2548" s="4" t="n">
        <f aca="false">+$D2548*VLOOKUP(C2548,[1]commodities!A$1:H$1048576,3,0)</f>
        <v>0.0288</v>
      </c>
      <c r="I2548" s="4" t="n">
        <f aca="false">+G2548/K2548</f>
        <v>2.17</v>
      </c>
      <c r="J2548" s="4" t="n">
        <f aca="false">+H2548/K2548</f>
        <v>0.0288</v>
      </c>
      <c r="K2548" s="4" t="n">
        <f aca="false">+ROUNDUP(MAX(G2548/12000,H2548/51,1),0)</f>
        <v>1</v>
      </c>
      <c r="L2548" s="4" t="n">
        <f aca="false">+RANDBETWEEN(1,5)</f>
        <v>3</v>
      </c>
      <c r="M2548" s="4" t="str">
        <f aca="false">+VLOOKUP(A2548&amp;B2548,[1]country_org_des!$A$1:$E$1048576,5,0)</f>
        <v>FTL||Supplier_321||Plant_4||FTL_HU-DE_W_1000</v>
      </c>
      <c r="N2548" s="4" t="n">
        <f aca="false">+FIND("FTL",M2548,2)+4</f>
        <v>33</v>
      </c>
      <c r="O2548" s="0" t="n">
        <f aca="false">+FIND("-",M2548)</f>
        <v>35</v>
      </c>
      <c r="P2548" s="0" t="n">
        <f aca="false">+LEN(M2548)</f>
        <v>44</v>
      </c>
      <c r="Q2548" s="0" t="str">
        <f aca="false">+RIGHT(M2548,P2548-O2548)</f>
        <v>DE_W_1000</v>
      </c>
      <c r="R2548" s="0" t="n">
        <f aca="false">+LEN(M2548)-LEN(SUBSTITUTE(M2548,"_",""))</f>
        <v>5</v>
      </c>
      <c r="S2548" s="0" t="n">
        <f aca="false">+FIND("!",T2548)</f>
        <v>40</v>
      </c>
      <c r="T2548" s="0" t="str">
        <f aca="false">+SUBSTITUTE(M2548,"_","!",R2548)</f>
        <v>FTL||Supplier_321||Plant_4||FTL_HU-DE_W!1000</v>
      </c>
    </row>
    <row r="2549" customFormat="false" ht="12.8" hidden="true" customHeight="false" outlineLevel="0" collapsed="false">
      <c r="A2549" s="0" t="s">
        <v>1241</v>
      </c>
      <c r="B2549" s="0" t="s">
        <v>2493</v>
      </c>
      <c r="C2549" s="0" t="s">
        <v>2806</v>
      </c>
      <c r="D2549" s="0" t="n">
        <v>2</v>
      </c>
      <c r="E2549" s="4" t="str">
        <f aca="false">+LEFT(RIGHT(M2549,P2549-N2549+1),O2549-N2549)</f>
        <v>HU</v>
      </c>
      <c r="F2549" s="4" t="str">
        <f aca="false">+RIGHT(LEFT(M2549,S2549-1),S2549-O2549-1)</f>
        <v>DE_W</v>
      </c>
      <c r="G2549" s="4" t="n">
        <f aca="false">+D2549*VLOOKUP(C2549,[1]commodities!A$1:H$1048576,2,0)</f>
        <v>2.18</v>
      </c>
      <c r="H2549" s="4" t="n">
        <f aca="false">+$D2549*VLOOKUP(C2549,[1]commodities!A$1:H$1048576,3,0)</f>
        <v>0.0288</v>
      </c>
      <c r="I2549" s="4" t="n">
        <f aca="false">+G2549/K2549</f>
        <v>2.18</v>
      </c>
      <c r="J2549" s="4" t="n">
        <f aca="false">+H2549/K2549</f>
        <v>0.0288</v>
      </c>
      <c r="K2549" s="4" t="n">
        <f aca="false">+ROUNDUP(MAX(G2549/12000,H2549/51,1),0)</f>
        <v>1</v>
      </c>
      <c r="L2549" s="4" t="n">
        <f aca="false">+RANDBETWEEN(1,5)</f>
        <v>5</v>
      </c>
      <c r="M2549" s="4" t="str">
        <f aca="false">+VLOOKUP(A2549&amp;B2549,[1]country_org_des!$A$1:$E$1048576,5,0)</f>
        <v>FTL||Supplier_321||Plant_4||FTL_HU-DE_W_1000</v>
      </c>
      <c r="N2549" s="4" t="n">
        <f aca="false">+FIND("FTL",M2549,2)+4</f>
        <v>33</v>
      </c>
      <c r="O2549" s="0" t="n">
        <f aca="false">+FIND("-",M2549)</f>
        <v>35</v>
      </c>
      <c r="P2549" s="0" t="n">
        <f aca="false">+LEN(M2549)</f>
        <v>44</v>
      </c>
      <c r="Q2549" s="0" t="str">
        <f aca="false">+RIGHT(M2549,P2549-O2549)</f>
        <v>DE_W_1000</v>
      </c>
      <c r="R2549" s="0" t="n">
        <f aca="false">+LEN(M2549)-LEN(SUBSTITUTE(M2549,"_",""))</f>
        <v>5</v>
      </c>
      <c r="S2549" s="0" t="n">
        <f aca="false">+FIND("!",T2549)</f>
        <v>40</v>
      </c>
      <c r="T2549" s="0" t="str">
        <f aca="false">+SUBSTITUTE(M2549,"_","!",R2549)</f>
        <v>FTL||Supplier_321||Plant_4||FTL_HU-DE_W!1000</v>
      </c>
    </row>
    <row r="2550" customFormat="false" ht="12.8" hidden="true" customHeight="false" outlineLevel="0" collapsed="false">
      <c r="A2550" s="0" t="s">
        <v>1241</v>
      </c>
      <c r="B2550" s="0" t="s">
        <v>2493</v>
      </c>
      <c r="C2550" s="0" t="s">
        <v>2807</v>
      </c>
      <c r="D2550" s="0" t="n">
        <v>5</v>
      </c>
      <c r="E2550" s="4" t="str">
        <f aca="false">+LEFT(RIGHT(M2550,P2550-N2550+1),O2550-N2550)</f>
        <v>HU</v>
      </c>
      <c r="F2550" s="4" t="str">
        <f aca="false">+RIGHT(LEFT(M2550,S2550-1),S2550-O2550-1)</f>
        <v>DE_W</v>
      </c>
      <c r="G2550" s="4" t="n">
        <f aca="false">+D2550*VLOOKUP(C2550,[1]commodities!A$1:H$1048576,2,0)</f>
        <v>4.9666666665</v>
      </c>
      <c r="H2550" s="4" t="n">
        <f aca="false">+$D2550*VLOOKUP(C2550,[1]commodities!A$1:H$1048576,3,0)</f>
        <v>0.06</v>
      </c>
      <c r="I2550" s="4" t="n">
        <f aca="false">+G2550/K2550</f>
        <v>4.9666666665</v>
      </c>
      <c r="J2550" s="4" t="n">
        <f aca="false">+H2550/K2550</f>
        <v>0.06</v>
      </c>
      <c r="K2550" s="4" t="n">
        <f aca="false">+ROUNDUP(MAX(G2550/12000,H2550/51,1),0)</f>
        <v>1</v>
      </c>
      <c r="L2550" s="4" t="n">
        <f aca="false">+RANDBETWEEN(1,5)</f>
        <v>1</v>
      </c>
      <c r="M2550" s="4" t="str">
        <f aca="false">+VLOOKUP(A2550&amp;B2550,[1]country_org_des!$A$1:$E$1048576,5,0)</f>
        <v>FTL||Supplier_321||Plant_4||FTL_HU-DE_W_1000</v>
      </c>
      <c r="N2550" s="4" t="n">
        <f aca="false">+FIND("FTL",M2550,2)+4</f>
        <v>33</v>
      </c>
      <c r="O2550" s="0" t="n">
        <f aca="false">+FIND("-",M2550)</f>
        <v>35</v>
      </c>
      <c r="P2550" s="0" t="n">
        <f aca="false">+LEN(M2550)</f>
        <v>44</v>
      </c>
      <c r="Q2550" s="0" t="str">
        <f aca="false">+RIGHT(M2550,P2550-O2550)</f>
        <v>DE_W_1000</v>
      </c>
      <c r="R2550" s="0" t="n">
        <f aca="false">+LEN(M2550)-LEN(SUBSTITUTE(M2550,"_",""))</f>
        <v>5</v>
      </c>
      <c r="S2550" s="0" t="n">
        <f aca="false">+FIND("!",T2550)</f>
        <v>40</v>
      </c>
      <c r="T2550" s="0" t="str">
        <f aca="false">+SUBSTITUTE(M2550,"_","!",R2550)</f>
        <v>FTL||Supplier_321||Plant_4||FTL_HU-DE_W!1000</v>
      </c>
    </row>
    <row r="2551" customFormat="false" ht="12.8" hidden="true" customHeight="false" outlineLevel="0" collapsed="false">
      <c r="A2551" s="0" t="s">
        <v>1241</v>
      </c>
      <c r="B2551" s="0" t="s">
        <v>2493</v>
      </c>
      <c r="C2551" s="0" t="s">
        <v>2808</v>
      </c>
      <c r="D2551" s="0" t="n">
        <v>5</v>
      </c>
      <c r="E2551" s="4" t="str">
        <f aca="false">+LEFT(RIGHT(M2551,P2551-N2551+1),O2551-N2551)</f>
        <v>HU</v>
      </c>
      <c r="F2551" s="4" t="str">
        <f aca="false">+RIGHT(LEFT(M2551,S2551-1),S2551-O2551-1)</f>
        <v>DE_W</v>
      </c>
      <c r="G2551" s="4" t="n">
        <f aca="false">+D2551*VLOOKUP(C2551,[1]commodities!A$1:H$1048576,2,0)</f>
        <v>4.9666666665</v>
      </c>
      <c r="H2551" s="4" t="n">
        <f aca="false">+$D2551*VLOOKUP(C2551,[1]commodities!A$1:H$1048576,3,0)</f>
        <v>0.06</v>
      </c>
      <c r="I2551" s="4" t="n">
        <f aca="false">+G2551/K2551</f>
        <v>4.9666666665</v>
      </c>
      <c r="J2551" s="4" t="n">
        <f aca="false">+H2551/K2551</f>
        <v>0.06</v>
      </c>
      <c r="K2551" s="4" t="n">
        <f aca="false">+ROUNDUP(MAX(G2551/12000,H2551/51,1),0)</f>
        <v>1</v>
      </c>
      <c r="L2551" s="4" t="n">
        <f aca="false">+RANDBETWEEN(1,5)</f>
        <v>2</v>
      </c>
      <c r="M2551" s="4" t="str">
        <f aca="false">+VLOOKUP(A2551&amp;B2551,[1]country_org_des!$A$1:$E$1048576,5,0)</f>
        <v>FTL||Supplier_321||Plant_4||FTL_HU-DE_W_1000</v>
      </c>
      <c r="N2551" s="4" t="n">
        <f aca="false">+FIND("FTL",M2551,2)+4</f>
        <v>33</v>
      </c>
      <c r="O2551" s="0" t="n">
        <f aca="false">+FIND("-",M2551)</f>
        <v>35</v>
      </c>
      <c r="P2551" s="0" t="n">
        <f aca="false">+LEN(M2551)</f>
        <v>44</v>
      </c>
      <c r="Q2551" s="0" t="str">
        <f aca="false">+RIGHT(M2551,P2551-O2551)</f>
        <v>DE_W_1000</v>
      </c>
      <c r="R2551" s="0" t="n">
        <f aca="false">+LEN(M2551)-LEN(SUBSTITUTE(M2551,"_",""))</f>
        <v>5</v>
      </c>
      <c r="S2551" s="0" t="n">
        <f aca="false">+FIND("!",T2551)</f>
        <v>40</v>
      </c>
      <c r="T2551" s="0" t="str">
        <f aca="false">+SUBSTITUTE(M2551,"_","!",R2551)</f>
        <v>FTL||Supplier_321||Plant_4||FTL_HU-DE_W!1000</v>
      </c>
    </row>
    <row r="2552" customFormat="false" ht="12.8" hidden="true" customHeight="false" outlineLevel="0" collapsed="false">
      <c r="A2552" s="0" t="s">
        <v>1241</v>
      </c>
      <c r="B2552" s="0" t="s">
        <v>2493</v>
      </c>
      <c r="C2552" s="0" t="s">
        <v>2809</v>
      </c>
      <c r="D2552" s="0" t="n">
        <v>1</v>
      </c>
      <c r="E2552" s="4" t="str">
        <f aca="false">+LEFT(RIGHT(M2552,P2552-N2552+1),O2552-N2552)</f>
        <v>HU</v>
      </c>
      <c r="F2552" s="4" t="str">
        <f aca="false">+RIGHT(LEFT(M2552,S2552-1),S2552-O2552-1)</f>
        <v>DE_W</v>
      </c>
      <c r="G2552" s="4" t="n">
        <f aca="false">+D2552*VLOOKUP(C2552,[1]commodities!A$1:H$1048576,2,0)</f>
        <v>1.09</v>
      </c>
      <c r="H2552" s="4" t="n">
        <f aca="false">+$D2552*VLOOKUP(C2552,[1]commodities!A$1:H$1048576,3,0)</f>
        <v>0.0144</v>
      </c>
      <c r="I2552" s="4" t="n">
        <f aca="false">+G2552/K2552</f>
        <v>1.09</v>
      </c>
      <c r="J2552" s="4" t="n">
        <f aca="false">+H2552/K2552</f>
        <v>0.0144</v>
      </c>
      <c r="K2552" s="4" t="n">
        <f aca="false">+ROUNDUP(MAX(G2552/12000,H2552/51,1),0)</f>
        <v>1</v>
      </c>
      <c r="L2552" s="4" t="n">
        <f aca="false">+RANDBETWEEN(1,5)</f>
        <v>3</v>
      </c>
      <c r="M2552" s="4" t="str">
        <f aca="false">+VLOOKUP(A2552&amp;B2552,[1]country_org_des!$A$1:$E$1048576,5,0)</f>
        <v>FTL||Supplier_321||Plant_4||FTL_HU-DE_W_1000</v>
      </c>
      <c r="N2552" s="4" t="n">
        <f aca="false">+FIND("FTL",M2552,2)+4</f>
        <v>33</v>
      </c>
      <c r="O2552" s="0" t="n">
        <f aca="false">+FIND("-",M2552)</f>
        <v>35</v>
      </c>
      <c r="P2552" s="0" t="n">
        <f aca="false">+LEN(M2552)</f>
        <v>44</v>
      </c>
      <c r="Q2552" s="0" t="str">
        <f aca="false">+RIGHT(M2552,P2552-O2552)</f>
        <v>DE_W_1000</v>
      </c>
      <c r="R2552" s="0" t="n">
        <f aca="false">+LEN(M2552)-LEN(SUBSTITUTE(M2552,"_",""))</f>
        <v>5</v>
      </c>
      <c r="S2552" s="0" t="n">
        <f aca="false">+FIND("!",T2552)</f>
        <v>40</v>
      </c>
      <c r="T2552" s="0" t="str">
        <f aca="false">+SUBSTITUTE(M2552,"_","!",R2552)</f>
        <v>FTL||Supplier_321||Plant_4||FTL_HU-DE_W!1000</v>
      </c>
    </row>
    <row r="2553" customFormat="false" ht="12.8" hidden="true" customHeight="false" outlineLevel="0" collapsed="false">
      <c r="A2553" s="0" t="s">
        <v>1241</v>
      </c>
      <c r="B2553" s="0" t="s">
        <v>2493</v>
      </c>
      <c r="C2553" s="0" t="s">
        <v>2810</v>
      </c>
      <c r="D2553" s="0" t="n">
        <v>1</v>
      </c>
      <c r="E2553" s="4" t="str">
        <f aca="false">+LEFT(RIGHT(M2553,P2553-N2553+1),O2553-N2553)</f>
        <v>HU</v>
      </c>
      <c r="F2553" s="4" t="str">
        <f aca="false">+RIGHT(LEFT(M2553,S2553-1),S2553-O2553-1)</f>
        <v>DE_W</v>
      </c>
      <c r="G2553" s="4" t="n">
        <f aca="false">+D2553*VLOOKUP(C2553,[1]commodities!A$1:H$1048576,2,0)</f>
        <v>1.09</v>
      </c>
      <c r="H2553" s="4" t="n">
        <f aca="false">+$D2553*VLOOKUP(C2553,[1]commodities!A$1:H$1048576,3,0)</f>
        <v>0.0144</v>
      </c>
      <c r="I2553" s="4" t="n">
        <f aca="false">+G2553/K2553</f>
        <v>1.09</v>
      </c>
      <c r="J2553" s="4" t="n">
        <f aca="false">+H2553/K2553</f>
        <v>0.0144</v>
      </c>
      <c r="K2553" s="4" t="n">
        <f aca="false">+ROUNDUP(MAX(G2553/12000,H2553/51,1),0)</f>
        <v>1</v>
      </c>
      <c r="L2553" s="4" t="n">
        <f aca="false">+RANDBETWEEN(1,5)</f>
        <v>5</v>
      </c>
      <c r="M2553" s="4" t="str">
        <f aca="false">+VLOOKUP(A2553&amp;B2553,[1]country_org_des!$A$1:$E$1048576,5,0)</f>
        <v>FTL||Supplier_321||Plant_4||FTL_HU-DE_W_1000</v>
      </c>
      <c r="N2553" s="4" t="n">
        <f aca="false">+FIND("FTL",M2553,2)+4</f>
        <v>33</v>
      </c>
      <c r="O2553" s="0" t="n">
        <f aca="false">+FIND("-",M2553)</f>
        <v>35</v>
      </c>
      <c r="P2553" s="0" t="n">
        <f aca="false">+LEN(M2553)</f>
        <v>44</v>
      </c>
      <c r="Q2553" s="0" t="str">
        <f aca="false">+RIGHT(M2553,P2553-O2553)</f>
        <v>DE_W_1000</v>
      </c>
      <c r="R2553" s="0" t="n">
        <f aca="false">+LEN(M2553)-LEN(SUBSTITUTE(M2553,"_",""))</f>
        <v>5</v>
      </c>
      <c r="S2553" s="0" t="n">
        <f aca="false">+FIND("!",T2553)</f>
        <v>40</v>
      </c>
      <c r="T2553" s="0" t="str">
        <f aca="false">+SUBSTITUTE(M2553,"_","!",R2553)</f>
        <v>FTL||Supplier_321||Plant_4||FTL_HU-DE_W!1000</v>
      </c>
    </row>
    <row r="2554" customFormat="false" ht="12.8" hidden="true" customHeight="false" outlineLevel="0" collapsed="false">
      <c r="A2554" s="0" t="s">
        <v>1241</v>
      </c>
      <c r="B2554" s="0" t="s">
        <v>2493</v>
      </c>
      <c r="C2554" s="0" t="s">
        <v>2811</v>
      </c>
      <c r="D2554" s="0" t="n">
        <v>1</v>
      </c>
      <c r="E2554" s="4" t="str">
        <f aca="false">+LEFT(RIGHT(M2554,P2554-N2554+1),O2554-N2554)</f>
        <v>HU</v>
      </c>
      <c r="F2554" s="4" t="str">
        <f aca="false">+RIGHT(LEFT(M2554,S2554-1),S2554-O2554-1)</f>
        <v>DE_W</v>
      </c>
      <c r="G2554" s="4" t="n">
        <f aca="false">+D2554*VLOOKUP(C2554,[1]commodities!A$1:H$1048576,2,0)</f>
        <v>1.3241428571</v>
      </c>
      <c r="H2554" s="4" t="n">
        <f aca="false">+$D2554*VLOOKUP(C2554,[1]commodities!A$1:H$1048576,3,0)</f>
        <v>0.0205714286</v>
      </c>
      <c r="I2554" s="4" t="n">
        <f aca="false">+G2554/K2554</f>
        <v>1.3241428571</v>
      </c>
      <c r="J2554" s="4" t="n">
        <f aca="false">+H2554/K2554</f>
        <v>0.0205714286</v>
      </c>
      <c r="K2554" s="4" t="n">
        <f aca="false">+ROUNDUP(MAX(G2554/12000,H2554/51,1),0)</f>
        <v>1</v>
      </c>
      <c r="L2554" s="4" t="n">
        <f aca="false">+RANDBETWEEN(1,5)</f>
        <v>3</v>
      </c>
      <c r="M2554" s="4" t="str">
        <f aca="false">+VLOOKUP(A2554&amp;B2554,[1]country_org_des!$A$1:$E$1048576,5,0)</f>
        <v>FTL||Supplier_321||Plant_4||FTL_HU-DE_W_1000</v>
      </c>
      <c r="N2554" s="4" t="n">
        <f aca="false">+FIND("FTL",M2554,2)+4</f>
        <v>33</v>
      </c>
      <c r="O2554" s="0" t="n">
        <f aca="false">+FIND("-",M2554)</f>
        <v>35</v>
      </c>
      <c r="P2554" s="0" t="n">
        <f aca="false">+LEN(M2554)</f>
        <v>44</v>
      </c>
      <c r="Q2554" s="0" t="str">
        <f aca="false">+RIGHT(M2554,P2554-O2554)</f>
        <v>DE_W_1000</v>
      </c>
      <c r="R2554" s="0" t="n">
        <f aca="false">+LEN(M2554)-LEN(SUBSTITUTE(M2554,"_",""))</f>
        <v>5</v>
      </c>
      <c r="S2554" s="0" t="n">
        <f aca="false">+FIND("!",T2554)</f>
        <v>40</v>
      </c>
      <c r="T2554" s="0" t="str">
        <f aca="false">+SUBSTITUTE(M2554,"_","!",R2554)</f>
        <v>FTL||Supplier_321||Plant_4||FTL_HU-DE_W!1000</v>
      </c>
    </row>
    <row r="2555" customFormat="false" ht="12.8" hidden="true" customHeight="false" outlineLevel="0" collapsed="false">
      <c r="A2555" s="0" t="s">
        <v>1241</v>
      </c>
      <c r="B2555" s="0" t="s">
        <v>2493</v>
      </c>
      <c r="C2555" s="0" t="s">
        <v>2812</v>
      </c>
      <c r="D2555" s="0" t="n">
        <v>1</v>
      </c>
      <c r="E2555" s="4" t="str">
        <f aca="false">+LEFT(RIGHT(M2555,P2555-N2555+1),O2555-N2555)</f>
        <v>HU</v>
      </c>
      <c r="F2555" s="4" t="str">
        <f aca="false">+RIGHT(LEFT(M2555,S2555-1),S2555-O2555-1)</f>
        <v>DE_W</v>
      </c>
      <c r="G2555" s="4" t="n">
        <f aca="false">+D2555*VLOOKUP(C2555,[1]commodities!A$1:H$1048576,2,0)</f>
        <v>1.1033333333</v>
      </c>
      <c r="H2555" s="4" t="n">
        <f aca="false">+$D2555*VLOOKUP(C2555,[1]commodities!A$1:H$1048576,3,0)</f>
        <v>0.012</v>
      </c>
      <c r="I2555" s="4" t="n">
        <f aca="false">+G2555/K2555</f>
        <v>1.1033333333</v>
      </c>
      <c r="J2555" s="4" t="n">
        <f aca="false">+H2555/K2555</f>
        <v>0.012</v>
      </c>
      <c r="K2555" s="4" t="n">
        <f aca="false">+ROUNDUP(MAX(G2555/12000,H2555/51,1),0)</f>
        <v>1</v>
      </c>
      <c r="L2555" s="4" t="n">
        <f aca="false">+RANDBETWEEN(1,5)</f>
        <v>5</v>
      </c>
      <c r="M2555" s="4" t="str">
        <f aca="false">+VLOOKUP(A2555&amp;B2555,[1]country_org_des!$A$1:$E$1048576,5,0)</f>
        <v>FTL||Supplier_321||Plant_4||FTL_HU-DE_W_1000</v>
      </c>
      <c r="N2555" s="4" t="n">
        <f aca="false">+FIND("FTL",M2555,2)+4</f>
        <v>33</v>
      </c>
      <c r="O2555" s="0" t="n">
        <f aca="false">+FIND("-",M2555)</f>
        <v>35</v>
      </c>
      <c r="P2555" s="0" t="n">
        <f aca="false">+LEN(M2555)</f>
        <v>44</v>
      </c>
      <c r="Q2555" s="0" t="str">
        <f aca="false">+RIGHT(M2555,P2555-O2555)</f>
        <v>DE_W_1000</v>
      </c>
      <c r="R2555" s="0" t="n">
        <f aca="false">+LEN(M2555)-LEN(SUBSTITUTE(M2555,"_",""))</f>
        <v>5</v>
      </c>
      <c r="S2555" s="0" t="n">
        <f aca="false">+FIND("!",T2555)</f>
        <v>40</v>
      </c>
      <c r="T2555" s="0" t="str">
        <f aca="false">+SUBSTITUTE(M2555,"_","!",R2555)</f>
        <v>FTL||Supplier_321||Plant_4||FTL_HU-DE_W!1000</v>
      </c>
    </row>
    <row r="2556" customFormat="false" ht="12.8" hidden="true" customHeight="false" outlineLevel="0" collapsed="false">
      <c r="A2556" s="0" t="s">
        <v>1241</v>
      </c>
      <c r="B2556" s="0" t="s">
        <v>2493</v>
      </c>
      <c r="C2556" s="0" t="s">
        <v>2813</v>
      </c>
      <c r="D2556" s="0" t="n">
        <v>47</v>
      </c>
      <c r="E2556" s="4" t="str">
        <f aca="false">+LEFT(RIGHT(M2556,P2556-N2556+1),O2556-N2556)</f>
        <v>HU</v>
      </c>
      <c r="F2556" s="4" t="str">
        <f aca="false">+RIGHT(LEFT(M2556,S2556-1),S2556-O2556-1)</f>
        <v>DE_W</v>
      </c>
      <c r="G2556" s="4" t="n">
        <f aca="false">+D2556*VLOOKUP(C2556,[1]commodities!A$1:H$1048576,2,0)</f>
        <v>62.3757142837</v>
      </c>
      <c r="H2556" s="4" t="n">
        <f aca="false">+$D2556*VLOOKUP(C2556,[1]commodities!A$1:H$1048576,3,0)</f>
        <v>0.9668571442</v>
      </c>
      <c r="I2556" s="4" t="n">
        <f aca="false">+G2556/K2556</f>
        <v>62.3757142837</v>
      </c>
      <c r="J2556" s="4" t="n">
        <f aca="false">+H2556/K2556</f>
        <v>0.9668571442</v>
      </c>
      <c r="K2556" s="4" t="n">
        <f aca="false">+ROUNDUP(MAX(G2556/12000,H2556/51,1),0)</f>
        <v>1</v>
      </c>
      <c r="L2556" s="4" t="n">
        <f aca="false">+RANDBETWEEN(1,5)</f>
        <v>3</v>
      </c>
      <c r="M2556" s="4" t="str">
        <f aca="false">+VLOOKUP(A2556&amp;B2556,[1]country_org_des!$A$1:$E$1048576,5,0)</f>
        <v>FTL||Supplier_321||Plant_4||FTL_HU-DE_W_1000</v>
      </c>
      <c r="N2556" s="4" t="n">
        <f aca="false">+FIND("FTL",M2556,2)+4</f>
        <v>33</v>
      </c>
      <c r="O2556" s="0" t="n">
        <f aca="false">+FIND("-",M2556)</f>
        <v>35</v>
      </c>
      <c r="P2556" s="0" t="n">
        <f aca="false">+LEN(M2556)</f>
        <v>44</v>
      </c>
      <c r="Q2556" s="0" t="str">
        <f aca="false">+RIGHT(M2556,P2556-O2556)</f>
        <v>DE_W_1000</v>
      </c>
      <c r="R2556" s="0" t="n">
        <f aca="false">+LEN(M2556)-LEN(SUBSTITUTE(M2556,"_",""))</f>
        <v>5</v>
      </c>
      <c r="S2556" s="0" t="n">
        <f aca="false">+FIND("!",T2556)</f>
        <v>40</v>
      </c>
      <c r="T2556" s="0" t="str">
        <f aca="false">+SUBSTITUTE(M2556,"_","!",R2556)</f>
        <v>FTL||Supplier_321||Plant_4||FTL_HU-DE_W!1000</v>
      </c>
    </row>
    <row r="2557" customFormat="false" ht="12.8" hidden="true" customHeight="false" outlineLevel="0" collapsed="false">
      <c r="A2557" s="0" t="s">
        <v>1241</v>
      </c>
      <c r="B2557" s="0" t="s">
        <v>2493</v>
      </c>
      <c r="C2557" s="0" t="s">
        <v>2814</v>
      </c>
      <c r="D2557" s="0" t="n">
        <v>47</v>
      </c>
      <c r="E2557" s="4" t="str">
        <f aca="false">+LEFT(RIGHT(M2557,P2557-N2557+1),O2557-N2557)</f>
        <v>HU</v>
      </c>
      <c r="F2557" s="4" t="str">
        <f aca="false">+RIGHT(LEFT(M2557,S2557-1),S2557-O2557-1)</f>
        <v>DE_W</v>
      </c>
      <c r="G2557" s="4" t="n">
        <f aca="false">+D2557*VLOOKUP(C2557,[1]commodities!A$1:H$1048576,2,0)</f>
        <v>62.3757142837</v>
      </c>
      <c r="H2557" s="4" t="n">
        <f aca="false">+$D2557*VLOOKUP(C2557,[1]commodities!A$1:H$1048576,3,0)</f>
        <v>0.9668571442</v>
      </c>
      <c r="I2557" s="4" t="n">
        <f aca="false">+G2557/K2557</f>
        <v>62.3757142837</v>
      </c>
      <c r="J2557" s="4" t="n">
        <f aca="false">+H2557/K2557</f>
        <v>0.9668571442</v>
      </c>
      <c r="K2557" s="4" t="n">
        <f aca="false">+ROUNDUP(MAX(G2557/12000,H2557/51,1),0)</f>
        <v>1</v>
      </c>
      <c r="L2557" s="4" t="n">
        <f aca="false">+RANDBETWEEN(1,5)</f>
        <v>5</v>
      </c>
      <c r="M2557" s="4" t="str">
        <f aca="false">+VLOOKUP(A2557&amp;B2557,[1]country_org_des!$A$1:$E$1048576,5,0)</f>
        <v>FTL||Supplier_321||Plant_4||FTL_HU-DE_W_1000</v>
      </c>
      <c r="N2557" s="4" t="n">
        <f aca="false">+FIND("FTL",M2557,2)+4</f>
        <v>33</v>
      </c>
      <c r="O2557" s="0" t="n">
        <f aca="false">+FIND("-",M2557)</f>
        <v>35</v>
      </c>
      <c r="P2557" s="0" t="n">
        <f aca="false">+LEN(M2557)</f>
        <v>44</v>
      </c>
      <c r="Q2557" s="0" t="str">
        <f aca="false">+RIGHT(M2557,P2557-O2557)</f>
        <v>DE_W_1000</v>
      </c>
      <c r="R2557" s="0" t="n">
        <f aca="false">+LEN(M2557)-LEN(SUBSTITUTE(M2557,"_",""))</f>
        <v>5</v>
      </c>
      <c r="S2557" s="0" t="n">
        <f aca="false">+FIND("!",T2557)</f>
        <v>40</v>
      </c>
      <c r="T2557" s="0" t="str">
        <f aca="false">+SUBSTITUTE(M2557,"_","!",R2557)</f>
        <v>FTL||Supplier_321||Plant_4||FTL_HU-DE_W!1000</v>
      </c>
    </row>
    <row r="2558" customFormat="false" ht="12.8" hidden="true" customHeight="false" outlineLevel="0" collapsed="false">
      <c r="A2558" s="0" t="s">
        <v>1241</v>
      </c>
      <c r="B2558" s="0" t="s">
        <v>2493</v>
      </c>
      <c r="C2558" s="0" t="s">
        <v>2815</v>
      </c>
      <c r="D2558" s="0" t="n">
        <v>1</v>
      </c>
      <c r="E2558" s="4" t="str">
        <f aca="false">+LEFT(RIGHT(M2558,P2558-N2558+1),O2558-N2558)</f>
        <v>HU</v>
      </c>
      <c r="F2558" s="4" t="str">
        <f aca="false">+RIGHT(LEFT(M2558,S2558-1),S2558-O2558-1)</f>
        <v>DE_W</v>
      </c>
      <c r="G2558" s="4" t="n">
        <f aca="false">+D2558*VLOOKUP(C2558,[1]commodities!A$1:H$1048576,2,0)</f>
        <v>1.3241428571</v>
      </c>
      <c r="H2558" s="4" t="n">
        <f aca="false">+$D2558*VLOOKUP(C2558,[1]commodities!A$1:H$1048576,3,0)</f>
        <v>0.0205714286</v>
      </c>
      <c r="I2558" s="4" t="n">
        <f aca="false">+G2558/K2558</f>
        <v>1.3241428571</v>
      </c>
      <c r="J2558" s="4" t="n">
        <f aca="false">+H2558/K2558</f>
        <v>0.0205714286</v>
      </c>
      <c r="K2558" s="4" t="n">
        <f aca="false">+ROUNDUP(MAX(G2558/12000,H2558/51,1),0)</f>
        <v>1</v>
      </c>
      <c r="L2558" s="4" t="n">
        <f aca="false">+RANDBETWEEN(1,5)</f>
        <v>2</v>
      </c>
      <c r="M2558" s="4" t="str">
        <f aca="false">+VLOOKUP(A2558&amp;B2558,[1]country_org_des!$A$1:$E$1048576,5,0)</f>
        <v>FTL||Supplier_321||Plant_4||FTL_HU-DE_W_1000</v>
      </c>
      <c r="N2558" s="4" t="n">
        <f aca="false">+FIND("FTL",M2558,2)+4</f>
        <v>33</v>
      </c>
      <c r="O2558" s="0" t="n">
        <f aca="false">+FIND("-",M2558)</f>
        <v>35</v>
      </c>
      <c r="P2558" s="0" t="n">
        <f aca="false">+LEN(M2558)</f>
        <v>44</v>
      </c>
      <c r="Q2558" s="0" t="str">
        <f aca="false">+RIGHT(M2558,P2558-O2558)</f>
        <v>DE_W_1000</v>
      </c>
      <c r="R2558" s="0" t="n">
        <f aca="false">+LEN(M2558)-LEN(SUBSTITUTE(M2558,"_",""))</f>
        <v>5</v>
      </c>
      <c r="S2558" s="0" t="n">
        <f aca="false">+FIND("!",T2558)</f>
        <v>40</v>
      </c>
      <c r="T2558" s="0" t="str">
        <f aca="false">+SUBSTITUTE(M2558,"_","!",R2558)</f>
        <v>FTL||Supplier_321||Plant_4||FTL_HU-DE_W!1000</v>
      </c>
    </row>
    <row r="2559" customFormat="false" ht="12.8" hidden="true" customHeight="false" outlineLevel="0" collapsed="false">
      <c r="A2559" s="0" t="s">
        <v>1241</v>
      </c>
      <c r="B2559" s="0" t="s">
        <v>2493</v>
      </c>
      <c r="C2559" s="0" t="s">
        <v>2816</v>
      </c>
      <c r="D2559" s="0" t="n">
        <v>3</v>
      </c>
      <c r="E2559" s="4" t="str">
        <f aca="false">+LEFT(RIGHT(M2559,P2559-N2559+1),O2559-N2559)</f>
        <v>HU</v>
      </c>
      <c r="F2559" s="4" t="str">
        <f aca="false">+RIGHT(LEFT(M2559,S2559-1),S2559-O2559-1)</f>
        <v>DE_W</v>
      </c>
      <c r="G2559" s="4" t="n">
        <f aca="false">+D2559*VLOOKUP(C2559,[1]commodities!A$1:H$1048576,2,0)</f>
        <v>3.9814285713</v>
      </c>
      <c r="H2559" s="4" t="n">
        <f aca="false">+$D2559*VLOOKUP(C2559,[1]commodities!A$1:H$1048576,3,0)</f>
        <v>0.0617142858</v>
      </c>
      <c r="I2559" s="4" t="n">
        <f aca="false">+G2559/K2559</f>
        <v>3.9814285713</v>
      </c>
      <c r="J2559" s="4" t="n">
        <f aca="false">+H2559/K2559</f>
        <v>0.0617142858</v>
      </c>
      <c r="K2559" s="4" t="n">
        <f aca="false">+ROUNDUP(MAX(G2559/12000,H2559/51,1),0)</f>
        <v>1</v>
      </c>
      <c r="L2559" s="4" t="n">
        <f aca="false">+RANDBETWEEN(1,5)</f>
        <v>5</v>
      </c>
      <c r="M2559" s="4" t="str">
        <f aca="false">+VLOOKUP(A2559&amp;B2559,[1]country_org_des!$A$1:$E$1048576,5,0)</f>
        <v>FTL||Supplier_321||Plant_4||FTL_HU-DE_W_1000</v>
      </c>
      <c r="N2559" s="4" t="n">
        <f aca="false">+FIND("FTL",M2559,2)+4</f>
        <v>33</v>
      </c>
      <c r="O2559" s="0" t="n">
        <f aca="false">+FIND("-",M2559)</f>
        <v>35</v>
      </c>
      <c r="P2559" s="0" t="n">
        <f aca="false">+LEN(M2559)</f>
        <v>44</v>
      </c>
      <c r="Q2559" s="0" t="str">
        <f aca="false">+RIGHT(M2559,P2559-O2559)</f>
        <v>DE_W_1000</v>
      </c>
      <c r="R2559" s="0" t="n">
        <f aca="false">+LEN(M2559)-LEN(SUBSTITUTE(M2559,"_",""))</f>
        <v>5</v>
      </c>
      <c r="S2559" s="0" t="n">
        <f aca="false">+FIND("!",T2559)</f>
        <v>40</v>
      </c>
      <c r="T2559" s="0" t="str">
        <f aca="false">+SUBSTITUTE(M2559,"_","!",R2559)</f>
        <v>FTL||Supplier_321||Plant_4||FTL_HU-DE_W!1000</v>
      </c>
    </row>
    <row r="2560" customFormat="false" ht="12.8" hidden="true" customHeight="false" outlineLevel="0" collapsed="false">
      <c r="A2560" s="0" t="s">
        <v>1241</v>
      </c>
      <c r="B2560" s="0" t="s">
        <v>2493</v>
      </c>
      <c r="C2560" s="0" t="s">
        <v>2817</v>
      </c>
      <c r="D2560" s="0" t="n">
        <v>6</v>
      </c>
      <c r="E2560" s="4" t="str">
        <f aca="false">+LEFT(RIGHT(M2560,P2560-N2560+1),O2560-N2560)</f>
        <v>HU</v>
      </c>
      <c r="F2560" s="4" t="str">
        <f aca="false">+RIGHT(LEFT(M2560,S2560-1),S2560-O2560-1)</f>
        <v>DE_W</v>
      </c>
      <c r="G2560" s="4" t="n">
        <f aca="false">+D2560*VLOOKUP(C2560,[1]commodities!A$1:H$1048576,2,0)</f>
        <v>7.9628571426</v>
      </c>
      <c r="H2560" s="4" t="n">
        <f aca="false">+$D2560*VLOOKUP(C2560,[1]commodities!A$1:H$1048576,3,0)</f>
        <v>0.1234285716</v>
      </c>
      <c r="I2560" s="4" t="n">
        <f aca="false">+G2560/K2560</f>
        <v>7.9628571426</v>
      </c>
      <c r="J2560" s="4" t="n">
        <f aca="false">+H2560/K2560</f>
        <v>0.1234285716</v>
      </c>
      <c r="K2560" s="4" t="n">
        <f aca="false">+ROUNDUP(MAX(G2560/12000,H2560/51,1),0)</f>
        <v>1</v>
      </c>
      <c r="L2560" s="4" t="n">
        <f aca="false">+RANDBETWEEN(1,5)</f>
        <v>5</v>
      </c>
      <c r="M2560" s="4" t="str">
        <f aca="false">+VLOOKUP(A2560&amp;B2560,[1]country_org_des!$A$1:$E$1048576,5,0)</f>
        <v>FTL||Supplier_321||Plant_4||FTL_HU-DE_W_1000</v>
      </c>
      <c r="N2560" s="4" t="n">
        <f aca="false">+FIND("FTL",M2560,2)+4</f>
        <v>33</v>
      </c>
      <c r="O2560" s="0" t="n">
        <f aca="false">+FIND("-",M2560)</f>
        <v>35</v>
      </c>
      <c r="P2560" s="0" t="n">
        <f aca="false">+LEN(M2560)</f>
        <v>44</v>
      </c>
      <c r="Q2560" s="0" t="str">
        <f aca="false">+RIGHT(M2560,P2560-O2560)</f>
        <v>DE_W_1000</v>
      </c>
      <c r="R2560" s="0" t="n">
        <f aca="false">+LEN(M2560)-LEN(SUBSTITUTE(M2560,"_",""))</f>
        <v>5</v>
      </c>
      <c r="S2560" s="0" t="n">
        <f aca="false">+FIND("!",T2560)</f>
        <v>40</v>
      </c>
      <c r="T2560" s="0" t="str">
        <f aca="false">+SUBSTITUTE(M2560,"_","!",R2560)</f>
        <v>FTL||Supplier_321||Plant_4||FTL_HU-DE_W!1000</v>
      </c>
    </row>
    <row r="2561" customFormat="false" ht="12.8" hidden="true" customHeight="false" outlineLevel="0" collapsed="false">
      <c r="A2561" s="0" t="s">
        <v>1241</v>
      </c>
      <c r="B2561" s="0" t="s">
        <v>2493</v>
      </c>
      <c r="C2561" s="0" t="s">
        <v>2818</v>
      </c>
      <c r="D2561" s="0" t="n">
        <v>2</v>
      </c>
      <c r="E2561" s="4" t="str">
        <f aca="false">+LEFT(RIGHT(M2561,P2561-N2561+1),O2561-N2561)</f>
        <v>HU</v>
      </c>
      <c r="F2561" s="4" t="str">
        <f aca="false">+RIGHT(LEFT(M2561,S2561-1),S2561-O2561-1)</f>
        <v>DE_W</v>
      </c>
      <c r="G2561" s="4" t="n">
        <f aca="false">+D2561*VLOOKUP(C2561,[1]commodities!A$1:H$1048576,2,0)</f>
        <v>2.6542857142</v>
      </c>
      <c r="H2561" s="4" t="n">
        <f aca="false">+$D2561*VLOOKUP(C2561,[1]commodities!A$1:H$1048576,3,0)</f>
        <v>0.0411428572</v>
      </c>
      <c r="I2561" s="4" t="n">
        <f aca="false">+G2561/K2561</f>
        <v>2.6542857142</v>
      </c>
      <c r="J2561" s="4" t="n">
        <f aca="false">+H2561/K2561</f>
        <v>0.0411428572</v>
      </c>
      <c r="K2561" s="4" t="n">
        <f aca="false">+ROUNDUP(MAX(G2561/12000,H2561/51,1),0)</f>
        <v>1</v>
      </c>
      <c r="L2561" s="4" t="n">
        <f aca="false">+RANDBETWEEN(1,5)</f>
        <v>3</v>
      </c>
      <c r="M2561" s="4" t="str">
        <f aca="false">+VLOOKUP(A2561&amp;B2561,[1]country_org_des!$A$1:$E$1048576,5,0)</f>
        <v>FTL||Supplier_321||Plant_4||FTL_HU-DE_W_1000</v>
      </c>
      <c r="N2561" s="4" t="n">
        <f aca="false">+FIND("FTL",M2561,2)+4</f>
        <v>33</v>
      </c>
      <c r="O2561" s="0" t="n">
        <f aca="false">+FIND("-",M2561)</f>
        <v>35</v>
      </c>
      <c r="P2561" s="0" t="n">
        <f aca="false">+LEN(M2561)</f>
        <v>44</v>
      </c>
      <c r="Q2561" s="0" t="str">
        <f aca="false">+RIGHT(M2561,P2561-O2561)</f>
        <v>DE_W_1000</v>
      </c>
      <c r="R2561" s="0" t="n">
        <f aca="false">+LEN(M2561)-LEN(SUBSTITUTE(M2561,"_",""))</f>
        <v>5</v>
      </c>
      <c r="S2561" s="0" t="n">
        <f aca="false">+FIND("!",T2561)</f>
        <v>40</v>
      </c>
      <c r="T2561" s="0" t="str">
        <f aca="false">+SUBSTITUTE(M2561,"_","!",R2561)</f>
        <v>FTL||Supplier_321||Plant_4||FTL_HU-DE_W!1000</v>
      </c>
    </row>
    <row r="2562" customFormat="false" ht="12.8" hidden="true" customHeight="false" outlineLevel="0" collapsed="false">
      <c r="A2562" s="0" t="s">
        <v>1241</v>
      </c>
      <c r="B2562" s="0" t="s">
        <v>2493</v>
      </c>
      <c r="C2562" s="0" t="s">
        <v>2819</v>
      </c>
      <c r="D2562" s="0" t="n">
        <v>3</v>
      </c>
      <c r="E2562" s="4" t="str">
        <f aca="false">+LEFT(RIGHT(M2562,P2562-N2562+1),O2562-N2562)</f>
        <v>HU</v>
      </c>
      <c r="F2562" s="4" t="str">
        <f aca="false">+RIGHT(LEFT(M2562,S2562-1),S2562-O2562-1)</f>
        <v>DE_W</v>
      </c>
      <c r="G2562" s="4" t="n">
        <f aca="false">+D2562*VLOOKUP(C2562,[1]commodities!A$1:H$1048576,2,0)</f>
        <v>3.9814285713</v>
      </c>
      <c r="H2562" s="4" t="n">
        <f aca="false">+$D2562*VLOOKUP(C2562,[1]commodities!A$1:H$1048576,3,0)</f>
        <v>0.0617142858</v>
      </c>
      <c r="I2562" s="4" t="n">
        <f aca="false">+G2562/K2562</f>
        <v>3.9814285713</v>
      </c>
      <c r="J2562" s="4" t="n">
        <f aca="false">+H2562/K2562</f>
        <v>0.0617142858</v>
      </c>
      <c r="K2562" s="4" t="n">
        <f aca="false">+ROUNDUP(MAX(G2562/12000,H2562/51,1),0)</f>
        <v>1</v>
      </c>
      <c r="L2562" s="4" t="n">
        <f aca="false">+RANDBETWEEN(1,5)</f>
        <v>1</v>
      </c>
      <c r="M2562" s="4" t="str">
        <f aca="false">+VLOOKUP(A2562&amp;B2562,[1]country_org_des!$A$1:$E$1048576,5,0)</f>
        <v>FTL||Supplier_321||Plant_4||FTL_HU-DE_W_1000</v>
      </c>
      <c r="N2562" s="4" t="n">
        <f aca="false">+FIND("FTL",M2562,2)+4</f>
        <v>33</v>
      </c>
      <c r="O2562" s="0" t="n">
        <f aca="false">+FIND("-",M2562)</f>
        <v>35</v>
      </c>
      <c r="P2562" s="0" t="n">
        <f aca="false">+LEN(M2562)</f>
        <v>44</v>
      </c>
      <c r="Q2562" s="0" t="str">
        <f aca="false">+RIGHT(M2562,P2562-O2562)</f>
        <v>DE_W_1000</v>
      </c>
      <c r="R2562" s="0" t="n">
        <f aca="false">+LEN(M2562)-LEN(SUBSTITUTE(M2562,"_",""))</f>
        <v>5</v>
      </c>
      <c r="S2562" s="0" t="n">
        <f aca="false">+FIND("!",T2562)</f>
        <v>40</v>
      </c>
      <c r="T2562" s="0" t="str">
        <f aca="false">+SUBSTITUTE(M2562,"_","!",R2562)</f>
        <v>FTL||Supplier_321||Plant_4||FTL_HU-DE_W!1000</v>
      </c>
    </row>
    <row r="2563" customFormat="false" ht="12.8" hidden="true" customHeight="false" outlineLevel="0" collapsed="false">
      <c r="A2563" s="0" t="s">
        <v>1241</v>
      </c>
      <c r="B2563" s="0" t="s">
        <v>2493</v>
      </c>
      <c r="C2563" s="0" t="s">
        <v>2820</v>
      </c>
      <c r="D2563" s="0" t="n">
        <v>6</v>
      </c>
      <c r="E2563" s="4" t="str">
        <f aca="false">+LEFT(RIGHT(M2563,P2563-N2563+1),O2563-N2563)</f>
        <v>HU</v>
      </c>
      <c r="F2563" s="4" t="str">
        <f aca="false">+RIGHT(LEFT(M2563,S2563-1),S2563-O2563-1)</f>
        <v>DE_W</v>
      </c>
      <c r="G2563" s="4" t="n">
        <f aca="false">+D2563*VLOOKUP(C2563,[1]commodities!A$1:H$1048576,2,0)</f>
        <v>7.9628571426</v>
      </c>
      <c r="H2563" s="4" t="n">
        <f aca="false">+$D2563*VLOOKUP(C2563,[1]commodities!A$1:H$1048576,3,0)</f>
        <v>0.1234285716</v>
      </c>
      <c r="I2563" s="4" t="n">
        <f aca="false">+G2563/K2563</f>
        <v>7.9628571426</v>
      </c>
      <c r="J2563" s="4" t="n">
        <f aca="false">+H2563/K2563</f>
        <v>0.1234285716</v>
      </c>
      <c r="K2563" s="4" t="n">
        <f aca="false">+ROUNDUP(MAX(G2563/12000,H2563/51,1),0)</f>
        <v>1</v>
      </c>
      <c r="L2563" s="4" t="n">
        <f aca="false">+RANDBETWEEN(1,5)</f>
        <v>1</v>
      </c>
      <c r="M2563" s="4" t="str">
        <f aca="false">+VLOOKUP(A2563&amp;B2563,[1]country_org_des!$A$1:$E$1048576,5,0)</f>
        <v>FTL||Supplier_321||Plant_4||FTL_HU-DE_W_1000</v>
      </c>
      <c r="N2563" s="4" t="n">
        <f aca="false">+FIND("FTL",M2563,2)+4</f>
        <v>33</v>
      </c>
      <c r="O2563" s="0" t="n">
        <f aca="false">+FIND("-",M2563)</f>
        <v>35</v>
      </c>
      <c r="P2563" s="0" t="n">
        <f aca="false">+LEN(M2563)</f>
        <v>44</v>
      </c>
      <c r="Q2563" s="0" t="str">
        <f aca="false">+RIGHT(M2563,P2563-O2563)</f>
        <v>DE_W_1000</v>
      </c>
      <c r="R2563" s="0" t="n">
        <f aca="false">+LEN(M2563)-LEN(SUBSTITUTE(M2563,"_",""))</f>
        <v>5</v>
      </c>
      <c r="S2563" s="0" t="n">
        <f aca="false">+FIND("!",T2563)</f>
        <v>40</v>
      </c>
      <c r="T2563" s="0" t="str">
        <f aca="false">+SUBSTITUTE(M2563,"_","!",R2563)</f>
        <v>FTL||Supplier_321||Plant_4||FTL_HU-DE_W!1000</v>
      </c>
    </row>
    <row r="2564" customFormat="false" ht="12.8" hidden="true" customHeight="false" outlineLevel="0" collapsed="false">
      <c r="A2564" s="0" t="s">
        <v>1241</v>
      </c>
      <c r="B2564" s="0" t="s">
        <v>2493</v>
      </c>
      <c r="C2564" s="0" t="s">
        <v>2821</v>
      </c>
      <c r="D2564" s="0" t="n">
        <v>2</v>
      </c>
      <c r="E2564" s="4" t="str">
        <f aca="false">+LEFT(RIGHT(M2564,P2564-N2564+1),O2564-N2564)</f>
        <v>HU</v>
      </c>
      <c r="F2564" s="4" t="str">
        <f aca="false">+RIGHT(LEFT(M2564,S2564-1),S2564-O2564-1)</f>
        <v>DE_W</v>
      </c>
      <c r="G2564" s="4" t="n">
        <f aca="false">+D2564*VLOOKUP(C2564,[1]commodities!A$1:H$1048576,2,0)</f>
        <v>2.6542857142</v>
      </c>
      <c r="H2564" s="4" t="n">
        <f aca="false">+$D2564*VLOOKUP(C2564,[1]commodities!A$1:H$1048576,3,0)</f>
        <v>0.0411428572</v>
      </c>
      <c r="I2564" s="4" t="n">
        <f aca="false">+G2564/K2564</f>
        <v>2.6542857142</v>
      </c>
      <c r="J2564" s="4" t="n">
        <f aca="false">+H2564/K2564</f>
        <v>0.0411428572</v>
      </c>
      <c r="K2564" s="4" t="n">
        <f aca="false">+ROUNDUP(MAX(G2564/12000,H2564/51,1),0)</f>
        <v>1</v>
      </c>
      <c r="L2564" s="4" t="n">
        <f aca="false">+RANDBETWEEN(1,5)</f>
        <v>1</v>
      </c>
      <c r="M2564" s="4" t="str">
        <f aca="false">+VLOOKUP(A2564&amp;B2564,[1]country_org_des!$A$1:$E$1048576,5,0)</f>
        <v>FTL||Supplier_321||Plant_4||FTL_HU-DE_W_1000</v>
      </c>
      <c r="N2564" s="4" t="n">
        <f aca="false">+FIND("FTL",M2564,2)+4</f>
        <v>33</v>
      </c>
      <c r="O2564" s="0" t="n">
        <f aca="false">+FIND("-",M2564)</f>
        <v>35</v>
      </c>
      <c r="P2564" s="0" t="n">
        <f aca="false">+LEN(M2564)</f>
        <v>44</v>
      </c>
      <c r="Q2564" s="0" t="str">
        <f aca="false">+RIGHT(M2564,P2564-O2564)</f>
        <v>DE_W_1000</v>
      </c>
      <c r="R2564" s="0" t="n">
        <f aca="false">+LEN(M2564)-LEN(SUBSTITUTE(M2564,"_",""))</f>
        <v>5</v>
      </c>
      <c r="S2564" s="0" t="n">
        <f aca="false">+FIND("!",T2564)</f>
        <v>40</v>
      </c>
      <c r="T2564" s="0" t="str">
        <f aca="false">+SUBSTITUTE(M2564,"_","!",R2564)</f>
        <v>FTL||Supplier_321||Plant_4||FTL_HU-DE_W!1000</v>
      </c>
    </row>
    <row r="2565" customFormat="false" ht="12.8" hidden="true" customHeight="false" outlineLevel="0" collapsed="false">
      <c r="A2565" s="0" t="s">
        <v>1241</v>
      </c>
      <c r="B2565" s="0" t="s">
        <v>2493</v>
      </c>
      <c r="C2565" s="0" t="s">
        <v>2822</v>
      </c>
      <c r="D2565" s="0" t="n">
        <v>1</v>
      </c>
      <c r="E2565" s="4" t="str">
        <f aca="false">+LEFT(RIGHT(M2565,P2565-N2565+1),O2565-N2565)</f>
        <v>HU</v>
      </c>
      <c r="F2565" s="4" t="str">
        <f aca="false">+RIGHT(LEFT(M2565,S2565-1),S2565-O2565-1)</f>
        <v>DE_W</v>
      </c>
      <c r="G2565" s="4" t="n">
        <f aca="false">+D2565*VLOOKUP(C2565,[1]commodities!A$1:H$1048576,2,0)</f>
        <v>1.1353333333</v>
      </c>
      <c r="H2565" s="4" t="n">
        <f aca="false">+$D2565*VLOOKUP(C2565,[1]commodities!A$1:H$1048576,3,0)</f>
        <v>0.012</v>
      </c>
      <c r="I2565" s="4" t="n">
        <f aca="false">+G2565/K2565</f>
        <v>1.1353333333</v>
      </c>
      <c r="J2565" s="4" t="n">
        <f aca="false">+H2565/K2565</f>
        <v>0.012</v>
      </c>
      <c r="K2565" s="4" t="n">
        <f aca="false">+ROUNDUP(MAX(G2565/12000,H2565/51,1),0)</f>
        <v>1</v>
      </c>
      <c r="L2565" s="4" t="n">
        <f aca="false">+RANDBETWEEN(1,5)</f>
        <v>4</v>
      </c>
      <c r="M2565" s="4" t="str">
        <f aca="false">+VLOOKUP(A2565&amp;B2565,[1]country_org_des!$A$1:$E$1048576,5,0)</f>
        <v>FTL||Supplier_321||Plant_4||FTL_HU-DE_W_1000</v>
      </c>
      <c r="N2565" s="4" t="n">
        <f aca="false">+FIND("FTL",M2565,2)+4</f>
        <v>33</v>
      </c>
      <c r="O2565" s="0" t="n">
        <f aca="false">+FIND("-",M2565)</f>
        <v>35</v>
      </c>
      <c r="P2565" s="0" t="n">
        <f aca="false">+LEN(M2565)</f>
        <v>44</v>
      </c>
      <c r="Q2565" s="0" t="str">
        <f aca="false">+RIGHT(M2565,P2565-O2565)</f>
        <v>DE_W_1000</v>
      </c>
      <c r="R2565" s="0" t="n">
        <f aca="false">+LEN(M2565)-LEN(SUBSTITUTE(M2565,"_",""))</f>
        <v>5</v>
      </c>
      <c r="S2565" s="0" t="n">
        <f aca="false">+FIND("!",T2565)</f>
        <v>40</v>
      </c>
      <c r="T2565" s="0" t="str">
        <f aca="false">+SUBSTITUTE(M2565,"_","!",R2565)</f>
        <v>FTL||Supplier_321||Plant_4||FTL_HU-DE_W!1000</v>
      </c>
    </row>
    <row r="2566" customFormat="false" ht="12.8" hidden="true" customHeight="false" outlineLevel="0" collapsed="false">
      <c r="A2566" s="0" t="s">
        <v>1241</v>
      </c>
      <c r="B2566" s="0" t="s">
        <v>2493</v>
      </c>
      <c r="C2566" s="0" t="s">
        <v>2823</v>
      </c>
      <c r="D2566" s="0" t="n">
        <v>2</v>
      </c>
      <c r="E2566" s="4" t="str">
        <f aca="false">+LEFT(RIGHT(M2566,P2566-N2566+1),O2566-N2566)</f>
        <v>HU</v>
      </c>
      <c r="F2566" s="4" t="str">
        <f aca="false">+RIGHT(LEFT(M2566,S2566-1),S2566-O2566-1)</f>
        <v>DE_W</v>
      </c>
      <c r="G2566" s="4" t="n">
        <f aca="false">+D2566*VLOOKUP(C2566,[1]commodities!A$1:H$1048576,2,0)</f>
        <v>1.9266666666</v>
      </c>
      <c r="H2566" s="4" t="n">
        <f aca="false">+$D2566*VLOOKUP(C2566,[1]commodities!A$1:H$1048576,3,0)</f>
        <v>0.024</v>
      </c>
      <c r="I2566" s="4" t="n">
        <f aca="false">+G2566/K2566</f>
        <v>1.9266666666</v>
      </c>
      <c r="J2566" s="4" t="n">
        <f aca="false">+H2566/K2566</f>
        <v>0.024</v>
      </c>
      <c r="K2566" s="4" t="n">
        <f aca="false">+ROUNDUP(MAX(G2566/12000,H2566/51,1),0)</f>
        <v>1</v>
      </c>
      <c r="L2566" s="4" t="n">
        <f aca="false">+RANDBETWEEN(1,5)</f>
        <v>5</v>
      </c>
      <c r="M2566" s="4" t="str">
        <f aca="false">+VLOOKUP(A2566&amp;B2566,[1]country_org_des!$A$1:$E$1048576,5,0)</f>
        <v>FTL||Supplier_321||Plant_4||FTL_HU-DE_W_1000</v>
      </c>
      <c r="N2566" s="4" t="n">
        <f aca="false">+FIND("FTL",M2566,2)+4</f>
        <v>33</v>
      </c>
      <c r="O2566" s="0" t="n">
        <f aca="false">+FIND("-",M2566)</f>
        <v>35</v>
      </c>
      <c r="P2566" s="0" t="n">
        <f aca="false">+LEN(M2566)</f>
        <v>44</v>
      </c>
      <c r="Q2566" s="0" t="str">
        <f aca="false">+RIGHT(M2566,P2566-O2566)</f>
        <v>DE_W_1000</v>
      </c>
      <c r="R2566" s="0" t="n">
        <f aca="false">+LEN(M2566)-LEN(SUBSTITUTE(M2566,"_",""))</f>
        <v>5</v>
      </c>
      <c r="S2566" s="0" t="n">
        <f aca="false">+FIND("!",T2566)</f>
        <v>40</v>
      </c>
      <c r="T2566" s="0" t="str">
        <f aca="false">+SUBSTITUTE(M2566,"_","!",R2566)</f>
        <v>FTL||Supplier_321||Plant_4||FTL_HU-DE_W!1000</v>
      </c>
    </row>
    <row r="2567" customFormat="false" ht="12.8" hidden="true" customHeight="false" outlineLevel="0" collapsed="false">
      <c r="A2567" s="0" t="s">
        <v>1241</v>
      </c>
      <c r="B2567" s="0" t="s">
        <v>2493</v>
      </c>
      <c r="C2567" s="0" t="s">
        <v>2824</v>
      </c>
      <c r="D2567" s="0" t="n">
        <v>2</v>
      </c>
      <c r="E2567" s="4" t="str">
        <f aca="false">+LEFT(RIGHT(M2567,P2567-N2567+1),O2567-N2567)</f>
        <v>HU</v>
      </c>
      <c r="F2567" s="4" t="str">
        <f aca="false">+RIGHT(LEFT(M2567,S2567-1),S2567-O2567-1)</f>
        <v>DE_W</v>
      </c>
      <c r="G2567" s="4" t="n">
        <f aca="false">+D2567*VLOOKUP(C2567,[1]commodities!A$1:H$1048576,2,0)</f>
        <v>2.7846666666</v>
      </c>
      <c r="H2567" s="4" t="n">
        <f aca="false">+$D2567*VLOOKUP(C2567,[1]commodities!A$1:H$1048576,3,0)</f>
        <v>0.024</v>
      </c>
      <c r="I2567" s="4" t="n">
        <f aca="false">+G2567/K2567</f>
        <v>2.7846666666</v>
      </c>
      <c r="J2567" s="4" t="n">
        <f aca="false">+H2567/K2567</f>
        <v>0.024</v>
      </c>
      <c r="K2567" s="4" t="n">
        <f aca="false">+ROUNDUP(MAX(G2567/12000,H2567/51,1),0)</f>
        <v>1</v>
      </c>
      <c r="L2567" s="4" t="n">
        <f aca="false">+RANDBETWEEN(1,5)</f>
        <v>5</v>
      </c>
      <c r="M2567" s="4" t="str">
        <f aca="false">+VLOOKUP(A2567&amp;B2567,[1]country_org_des!$A$1:$E$1048576,5,0)</f>
        <v>FTL||Supplier_321||Plant_4||FTL_HU-DE_W_1000</v>
      </c>
      <c r="N2567" s="4" t="n">
        <f aca="false">+FIND("FTL",M2567,2)+4</f>
        <v>33</v>
      </c>
      <c r="O2567" s="0" t="n">
        <f aca="false">+FIND("-",M2567)</f>
        <v>35</v>
      </c>
      <c r="P2567" s="0" t="n">
        <f aca="false">+LEN(M2567)</f>
        <v>44</v>
      </c>
      <c r="Q2567" s="0" t="str">
        <f aca="false">+RIGHT(M2567,P2567-O2567)</f>
        <v>DE_W_1000</v>
      </c>
      <c r="R2567" s="0" t="n">
        <f aca="false">+LEN(M2567)-LEN(SUBSTITUTE(M2567,"_",""))</f>
        <v>5</v>
      </c>
      <c r="S2567" s="0" t="n">
        <f aca="false">+FIND("!",T2567)</f>
        <v>40</v>
      </c>
      <c r="T2567" s="0" t="str">
        <f aca="false">+SUBSTITUTE(M2567,"_","!",R2567)</f>
        <v>FTL||Supplier_321||Plant_4||FTL_HU-DE_W!1000</v>
      </c>
    </row>
    <row r="2568" customFormat="false" ht="12.8" hidden="true" customHeight="false" outlineLevel="0" collapsed="false">
      <c r="A2568" s="0" t="s">
        <v>1241</v>
      </c>
      <c r="B2568" s="0" t="s">
        <v>2493</v>
      </c>
      <c r="C2568" s="0" t="s">
        <v>2825</v>
      </c>
      <c r="D2568" s="0" t="n">
        <v>1</v>
      </c>
      <c r="E2568" s="4" t="str">
        <f aca="false">+LEFT(RIGHT(M2568,P2568-N2568+1),O2568-N2568)</f>
        <v>HU</v>
      </c>
      <c r="F2568" s="4" t="str">
        <f aca="false">+RIGHT(LEFT(M2568,S2568-1),S2568-O2568-1)</f>
        <v>DE_W</v>
      </c>
      <c r="G2568" s="4" t="n">
        <f aca="false">+D2568*VLOOKUP(C2568,[1]commodities!A$1:H$1048576,2,0)</f>
        <v>1.085</v>
      </c>
      <c r="H2568" s="4" t="n">
        <f aca="false">+$D2568*VLOOKUP(C2568,[1]commodities!A$1:H$1048576,3,0)</f>
        <v>0.0144</v>
      </c>
      <c r="I2568" s="4" t="n">
        <f aca="false">+G2568/K2568</f>
        <v>1.085</v>
      </c>
      <c r="J2568" s="4" t="n">
        <f aca="false">+H2568/K2568</f>
        <v>0.0144</v>
      </c>
      <c r="K2568" s="4" t="n">
        <f aca="false">+ROUNDUP(MAX(G2568/12000,H2568/51,1),0)</f>
        <v>1</v>
      </c>
      <c r="L2568" s="4" t="n">
        <f aca="false">+RANDBETWEEN(1,5)</f>
        <v>4</v>
      </c>
      <c r="M2568" s="4" t="str">
        <f aca="false">+VLOOKUP(A2568&amp;B2568,[1]country_org_des!$A$1:$E$1048576,5,0)</f>
        <v>FTL||Supplier_321||Plant_4||FTL_HU-DE_W_1000</v>
      </c>
      <c r="N2568" s="4" t="n">
        <f aca="false">+FIND("FTL",M2568,2)+4</f>
        <v>33</v>
      </c>
      <c r="O2568" s="0" t="n">
        <f aca="false">+FIND("-",M2568)</f>
        <v>35</v>
      </c>
      <c r="P2568" s="0" t="n">
        <f aca="false">+LEN(M2568)</f>
        <v>44</v>
      </c>
      <c r="Q2568" s="0" t="str">
        <f aca="false">+RIGHT(M2568,P2568-O2568)</f>
        <v>DE_W_1000</v>
      </c>
      <c r="R2568" s="0" t="n">
        <f aca="false">+LEN(M2568)-LEN(SUBSTITUTE(M2568,"_",""))</f>
        <v>5</v>
      </c>
      <c r="S2568" s="0" t="n">
        <f aca="false">+FIND("!",T2568)</f>
        <v>40</v>
      </c>
      <c r="T2568" s="0" t="str">
        <f aca="false">+SUBSTITUTE(M2568,"_","!",R2568)</f>
        <v>FTL||Supplier_321||Plant_4||FTL_HU-DE_W!1000</v>
      </c>
    </row>
    <row r="2569" customFormat="false" ht="12.8" hidden="true" customHeight="false" outlineLevel="0" collapsed="false">
      <c r="A2569" s="0" t="s">
        <v>1241</v>
      </c>
      <c r="B2569" s="0" t="s">
        <v>2493</v>
      </c>
      <c r="C2569" s="0" t="s">
        <v>2826</v>
      </c>
      <c r="D2569" s="0" t="n">
        <v>1</v>
      </c>
      <c r="E2569" s="4" t="str">
        <f aca="false">+LEFT(RIGHT(M2569,P2569-N2569+1),O2569-N2569)</f>
        <v>HU</v>
      </c>
      <c r="F2569" s="4" t="str">
        <f aca="false">+RIGHT(LEFT(M2569,S2569-1),S2569-O2569-1)</f>
        <v>DE_W</v>
      </c>
      <c r="G2569" s="4" t="n">
        <f aca="false">+D2569*VLOOKUP(C2569,[1]commodities!A$1:H$1048576,2,0)</f>
        <v>1.085</v>
      </c>
      <c r="H2569" s="4" t="n">
        <f aca="false">+$D2569*VLOOKUP(C2569,[1]commodities!A$1:H$1048576,3,0)</f>
        <v>0.0144</v>
      </c>
      <c r="I2569" s="4" t="n">
        <f aca="false">+G2569/K2569</f>
        <v>1.085</v>
      </c>
      <c r="J2569" s="4" t="n">
        <f aca="false">+H2569/K2569</f>
        <v>0.0144</v>
      </c>
      <c r="K2569" s="4" t="n">
        <f aca="false">+ROUNDUP(MAX(G2569/12000,H2569/51,1),0)</f>
        <v>1</v>
      </c>
      <c r="L2569" s="4" t="n">
        <f aca="false">+RANDBETWEEN(1,5)</f>
        <v>3</v>
      </c>
      <c r="M2569" s="4" t="str">
        <f aca="false">+VLOOKUP(A2569&amp;B2569,[1]country_org_des!$A$1:$E$1048576,5,0)</f>
        <v>FTL||Supplier_321||Plant_4||FTL_HU-DE_W_1000</v>
      </c>
      <c r="N2569" s="4" t="n">
        <f aca="false">+FIND("FTL",M2569,2)+4</f>
        <v>33</v>
      </c>
      <c r="O2569" s="0" t="n">
        <f aca="false">+FIND("-",M2569)</f>
        <v>35</v>
      </c>
      <c r="P2569" s="0" t="n">
        <f aca="false">+LEN(M2569)</f>
        <v>44</v>
      </c>
      <c r="Q2569" s="0" t="str">
        <f aca="false">+RIGHT(M2569,P2569-O2569)</f>
        <v>DE_W_1000</v>
      </c>
      <c r="R2569" s="0" t="n">
        <f aca="false">+LEN(M2569)-LEN(SUBSTITUTE(M2569,"_",""))</f>
        <v>5</v>
      </c>
      <c r="S2569" s="0" t="n">
        <f aca="false">+FIND("!",T2569)</f>
        <v>40</v>
      </c>
      <c r="T2569" s="0" t="str">
        <f aca="false">+SUBSTITUTE(M2569,"_","!",R2569)</f>
        <v>FTL||Supplier_321||Plant_4||FTL_HU-DE_W!1000</v>
      </c>
    </row>
    <row r="2570" customFormat="false" ht="12.8" hidden="true" customHeight="false" outlineLevel="0" collapsed="false">
      <c r="A2570" s="0" t="s">
        <v>1241</v>
      </c>
      <c r="B2570" s="0" t="s">
        <v>2493</v>
      </c>
      <c r="C2570" s="0" t="s">
        <v>2827</v>
      </c>
      <c r="D2570" s="0" t="n">
        <v>6</v>
      </c>
      <c r="E2570" s="4" t="str">
        <f aca="false">+LEFT(RIGHT(M2570,P2570-N2570+1),O2570-N2570)</f>
        <v>HU</v>
      </c>
      <c r="F2570" s="4" t="str">
        <f aca="false">+RIGHT(LEFT(M2570,S2570-1),S2570-O2570-1)</f>
        <v>DE_W</v>
      </c>
      <c r="G2570" s="4" t="n">
        <f aca="false">+D2570*VLOOKUP(C2570,[1]commodities!A$1:H$1048576,2,0)</f>
        <v>6.912</v>
      </c>
      <c r="H2570" s="4" t="n">
        <f aca="false">+$D2570*VLOOKUP(C2570,[1]commodities!A$1:H$1048576,3,0)</f>
        <v>0.0864</v>
      </c>
      <c r="I2570" s="4" t="n">
        <f aca="false">+G2570/K2570</f>
        <v>6.912</v>
      </c>
      <c r="J2570" s="4" t="n">
        <f aca="false">+H2570/K2570</f>
        <v>0.0864</v>
      </c>
      <c r="K2570" s="4" t="n">
        <f aca="false">+ROUNDUP(MAX(G2570/12000,H2570/51,1),0)</f>
        <v>1</v>
      </c>
      <c r="L2570" s="4" t="n">
        <f aca="false">+RANDBETWEEN(1,5)</f>
        <v>3</v>
      </c>
      <c r="M2570" s="4" t="str">
        <f aca="false">+VLOOKUP(A2570&amp;B2570,[1]country_org_des!$A$1:$E$1048576,5,0)</f>
        <v>FTL||Supplier_321||Plant_4||FTL_HU-DE_W_1000</v>
      </c>
      <c r="N2570" s="4" t="n">
        <f aca="false">+FIND("FTL",M2570,2)+4</f>
        <v>33</v>
      </c>
      <c r="O2570" s="0" t="n">
        <f aca="false">+FIND("-",M2570)</f>
        <v>35</v>
      </c>
      <c r="P2570" s="0" t="n">
        <f aca="false">+LEN(M2570)</f>
        <v>44</v>
      </c>
      <c r="Q2570" s="0" t="str">
        <f aca="false">+RIGHT(M2570,P2570-O2570)</f>
        <v>DE_W_1000</v>
      </c>
      <c r="R2570" s="0" t="n">
        <f aca="false">+LEN(M2570)-LEN(SUBSTITUTE(M2570,"_",""))</f>
        <v>5</v>
      </c>
      <c r="S2570" s="0" t="n">
        <f aca="false">+FIND("!",T2570)</f>
        <v>40</v>
      </c>
      <c r="T2570" s="0" t="str">
        <f aca="false">+SUBSTITUTE(M2570,"_","!",R2570)</f>
        <v>FTL||Supplier_321||Plant_4||FTL_HU-DE_W!1000</v>
      </c>
    </row>
    <row r="2571" customFormat="false" ht="12.8" hidden="true" customHeight="false" outlineLevel="0" collapsed="false">
      <c r="A2571" s="0" t="s">
        <v>1241</v>
      </c>
      <c r="B2571" s="0" t="s">
        <v>2493</v>
      </c>
      <c r="C2571" s="0" t="s">
        <v>2828</v>
      </c>
      <c r="D2571" s="0" t="n">
        <v>1</v>
      </c>
      <c r="E2571" s="4" t="str">
        <f aca="false">+LEFT(RIGHT(M2571,P2571-N2571+1),O2571-N2571)</f>
        <v>HU</v>
      </c>
      <c r="F2571" s="4" t="str">
        <f aca="false">+RIGHT(LEFT(M2571,S2571-1),S2571-O2571-1)</f>
        <v>DE_W</v>
      </c>
      <c r="G2571" s="4" t="n">
        <f aca="false">+D2571*VLOOKUP(C2571,[1]commodities!A$1:H$1048576,2,0)</f>
        <v>0.955</v>
      </c>
      <c r="H2571" s="4" t="n">
        <f aca="false">+$D2571*VLOOKUP(C2571,[1]commodities!A$1:H$1048576,3,0)</f>
        <v>0.0144</v>
      </c>
      <c r="I2571" s="4" t="n">
        <f aca="false">+G2571/K2571</f>
        <v>0.955</v>
      </c>
      <c r="J2571" s="4" t="n">
        <f aca="false">+H2571/K2571</f>
        <v>0.0144</v>
      </c>
      <c r="K2571" s="4" t="n">
        <f aca="false">+ROUNDUP(MAX(G2571/12000,H2571/51,1),0)</f>
        <v>1</v>
      </c>
      <c r="L2571" s="4" t="n">
        <f aca="false">+RANDBETWEEN(1,5)</f>
        <v>3</v>
      </c>
      <c r="M2571" s="4" t="str">
        <f aca="false">+VLOOKUP(A2571&amp;B2571,[1]country_org_des!$A$1:$E$1048576,5,0)</f>
        <v>FTL||Supplier_321||Plant_4||FTL_HU-DE_W_1000</v>
      </c>
      <c r="N2571" s="4" t="n">
        <f aca="false">+FIND("FTL",M2571,2)+4</f>
        <v>33</v>
      </c>
      <c r="O2571" s="0" t="n">
        <f aca="false">+FIND("-",M2571)</f>
        <v>35</v>
      </c>
      <c r="P2571" s="0" t="n">
        <f aca="false">+LEN(M2571)</f>
        <v>44</v>
      </c>
      <c r="Q2571" s="0" t="str">
        <f aca="false">+RIGHT(M2571,P2571-O2571)</f>
        <v>DE_W_1000</v>
      </c>
      <c r="R2571" s="0" t="n">
        <f aca="false">+LEN(M2571)-LEN(SUBSTITUTE(M2571,"_",""))</f>
        <v>5</v>
      </c>
      <c r="S2571" s="0" t="n">
        <f aca="false">+FIND("!",T2571)</f>
        <v>40</v>
      </c>
      <c r="T2571" s="0" t="str">
        <f aca="false">+SUBSTITUTE(M2571,"_","!",R2571)</f>
        <v>FTL||Supplier_321||Plant_4||FTL_HU-DE_W!1000</v>
      </c>
    </row>
    <row r="2572" customFormat="false" ht="12.8" hidden="true" customHeight="false" outlineLevel="0" collapsed="false">
      <c r="A2572" s="0" t="s">
        <v>1241</v>
      </c>
      <c r="B2572" s="0" t="s">
        <v>2493</v>
      </c>
      <c r="C2572" s="0" t="s">
        <v>2829</v>
      </c>
      <c r="D2572" s="0" t="n">
        <v>3</v>
      </c>
      <c r="E2572" s="4" t="str">
        <f aca="false">+LEFT(RIGHT(M2572,P2572-N2572+1),O2572-N2572)</f>
        <v>HU</v>
      </c>
      <c r="F2572" s="4" t="str">
        <f aca="false">+RIGHT(LEFT(M2572,S2572-1),S2572-O2572-1)</f>
        <v>DE_W</v>
      </c>
      <c r="G2572" s="4" t="n">
        <f aca="false">+D2572*VLOOKUP(C2572,[1]commodities!A$1:H$1048576,2,0)</f>
        <v>2.865</v>
      </c>
      <c r="H2572" s="4" t="n">
        <f aca="false">+$D2572*VLOOKUP(C2572,[1]commodities!A$1:H$1048576,3,0)</f>
        <v>0.0432</v>
      </c>
      <c r="I2572" s="4" t="n">
        <f aca="false">+G2572/K2572</f>
        <v>2.865</v>
      </c>
      <c r="J2572" s="4" t="n">
        <f aca="false">+H2572/K2572</f>
        <v>0.0432</v>
      </c>
      <c r="K2572" s="4" t="n">
        <f aca="false">+ROUNDUP(MAX(G2572/12000,H2572/51,1),0)</f>
        <v>1</v>
      </c>
      <c r="L2572" s="4" t="n">
        <f aca="false">+RANDBETWEEN(1,5)</f>
        <v>3</v>
      </c>
      <c r="M2572" s="4" t="str">
        <f aca="false">+VLOOKUP(A2572&amp;B2572,[1]country_org_des!$A$1:$E$1048576,5,0)</f>
        <v>FTL||Supplier_321||Plant_4||FTL_HU-DE_W_1000</v>
      </c>
      <c r="N2572" s="4" t="n">
        <f aca="false">+FIND("FTL",M2572,2)+4</f>
        <v>33</v>
      </c>
      <c r="O2572" s="0" t="n">
        <f aca="false">+FIND("-",M2572)</f>
        <v>35</v>
      </c>
      <c r="P2572" s="0" t="n">
        <f aca="false">+LEN(M2572)</f>
        <v>44</v>
      </c>
      <c r="Q2572" s="0" t="str">
        <f aca="false">+RIGHT(M2572,P2572-O2572)</f>
        <v>DE_W_1000</v>
      </c>
      <c r="R2572" s="0" t="n">
        <f aca="false">+LEN(M2572)-LEN(SUBSTITUTE(M2572,"_",""))</f>
        <v>5</v>
      </c>
      <c r="S2572" s="0" t="n">
        <f aca="false">+FIND("!",T2572)</f>
        <v>40</v>
      </c>
      <c r="T2572" s="0" t="str">
        <f aca="false">+SUBSTITUTE(M2572,"_","!",R2572)</f>
        <v>FTL||Supplier_321||Plant_4||FTL_HU-DE_W!1000</v>
      </c>
    </row>
    <row r="2573" customFormat="false" ht="12.8" hidden="true" customHeight="false" outlineLevel="0" collapsed="false">
      <c r="A2573" s="0" t="s">
        <v>2830</v>
      </c>
      <c r="B2573" s="0" t="s">
        <v>2493</v>
      </c>
      <c r="C2573" s="0" t="s">
        <v>2831</v>
      </c>
      <c r="D2573" s="0" t="n">
        <v>750</v>
      </c>
      <c r="E2573" s="4" t="str">
        <f aca="false">+LEFT(RIGHT(M2573,P2573-N2573+1),O2573-N2573)</f>
        <v>DE_W</v>
      </c>
      <c r="F2573" s="4" t="str">
        <f aca="false">+RIGHT(LEFT(M2573,S2573-1),S2573-O2573-1)</f>
        <v>DE_W</v>
      </c>
      <c r="G2573" s="4" t="n">
        <f aca="false">+D2573*VLOOKUP(C2573,[1]commodities!A$1:H$1048576,2,0)</f>
        <v>114.999999975</v>
      </c>
      <c r="H2573" s="4" t="n">
        <f aca="false">+$D2573*VLOOKUP(C2573,[1]commodities!A$1:H$1048576,3,0)</f>
        <v>0.968099025</v>
      </c>
      <c r="I2573" s="4" t="n">
        <f aca="false">+G2573/K2573</f>
        <v>114.999999975</v>
      </c>
      <c r="J2573" s="4" t="n">
        <f aca="false">+H2573/K2573</f>
        <v>0.968099025</v>
      </c>
      <c r="K2573" s="4" t="n">
        <f aca="false">+ROUNDUP(MAX(G2573/12000,H2573/51,1),0)</f>
        <v>1</v>
      </c>
      <c r="L2573" s="4" t="n">
        <f aca="false">+RANDBETWEEN(1,5)</f>
        <v>2</v>
      </c>
      <c r="M2573" s="4" t="str">
        <f aca="false">+VLOOKUP(A2573&amp;B2573,[1]country_org_des!$A$1:$E$1048576,5,0)</f>
        <v>FTL||Supplier_173||Plant_4||FTL_DE_W-DE_W_100</v>
      </c>
      <c r="N2573" s="4" t="n">
        <f aca="false">+FIND("FTL",M2573,2)+4</f>
        <v>33</v>
      </c>
      <c r="O2573" s="0" t="n">
        <f aca="false">+FIND("-",M2573)</f>
        <v>37</v>
      </c>
      <c r="P2573" s="0" t="n">
        <f aca="false">+LEN(M2573)</f>
        <v>45</v>
      </c>
      <c r="Q2573" s="0" t="str">
        <f aca="false">+RIGHT(M2573,P2573-O2573)</f>
        <v>DE_W_100</v>
      </c>
      <c r="R2573" s="0" t="n">
        <f aca="false">+LEN(M2573)-LEN(SUBSTITUTE(M2573,"_",""))</f>
        <v>6</v>
      </c>
      <c r="S2573" s="0" t="n">
        <f aca="false">+FIND("!",T2573)</f>
        <v>42</v>
      </c>
      <c r="T2573" s="0" t="str">
        <f aca="false">+SUBSTITUTE(M2573,"_","!",R2573)</f>
        <v>FTL||Supplier_173||Plant_4||FTL_DE_W-DE_W!100</v>
      </c>
    </row>
    <row r="2574" customFormat="false" ht="12.8" hidden="true" customHeight="false" outlineLevel="0" collapsed="false">
      <c r="A2574" s="0" t="s">
        <v>2832</v>
      </c>
      <c r="B2574" s="0" t="s">
        <v>2493</v>
      </c>
      <c r="C2574" s="0" t="s">
        <v>2833</v>
      </c>
      <c r="D2574" s="0" t="n">
        <v>1660</v>
      </c>
      <c r="E2574" s="4" t="str">
        <f aca="false">+LEFT(RIGHT(M2574,P2574-N2574+1),O2574-N2574)</f>
        <v>IT</v>
      </c>
      <c r="F2574" s="4" t="str">
        <f aca="false">+RIGHT(LEFT(M2574,S2574-1),S2574-O2574-1)</f>
        <v>DE_W</v>
      </c>
      <c r="G2574" s="4" t="n">
        <f aca="false">+D2574*VLOOKUP(C2574,[1]commodities!A$1:H$1048576,2,0)</f>
        <v>17.264</v>
      </c>
      <c r="H2574" s="4" t="n">
        <f aca="false">+$D2574*VLOOKUP(C2574,[1]commodities!A$1:H$1048576,3,0)</f>
        <v>0.11952</v>
      </c>
      <c r="I2574" s="4" t="n">
        <f aca="false">+G2574/K2574</f>
        <v>17.264</v>
      </c>
      <c r="J2574" s="4" t="n">
        <f aca="false">+H2574/K2574</f>
        <v>0.11952</v>
      </c>
      <c r="K2574" s="4" t="n">
        <f aca="false">+ROUNDUP(MAX(G2574/12000,H2574/51,1),0)</f>
        <v>1</v>
      </c>
      <c r="L2574" s="4" t="n">
        <f aca="false">+RANDBETWEEN(1,5)</f>
        <v>1</v>
      </c>
      <c r="M2574" s="4" t="str">
        <f aca="false">+VLOOKUP(A2574&amp;B2574,[1]country_org_des!$A$1:$E$1048576,5,0)</f>
        <v>FTL||Supplier_185||Plant_4||FTL_IT-DE_W_500</v>
      </c>
      <c r="N2574" s="4" t="n">
        <f aca="false">+FIND("FTL",M2574,2)+4</f>
        <v>33</v>
      </c>
      <c r="O2574" s="0" t="n">
        <f aca="false">+FIND("-",M2574)</f>
        <v>35</v>
      </c>
      <c r="P2574" s="0" t="n">
        <f aca="false">+LEN(M2574)</f>
        <v>43</v>
      </c>
      <c r="Q2574" s="0" t="str">
        <f aca="false">+RIGHT(M2574,P2574-O2574)</f>
        <v>DE_W_500</v>
      </c>
      <c r="R2574" s="0" t="n">
        <f aca="false">+LEN(M2574)-LEN(SUBSTITUTE(M2574,"_",""))</f>
        <v>5</v>
      </c>
      <c r="S2574" s="0" t="n">
        <f aca="false">+FIND("!",T2574)</f>
        <v>40</v>
      </c>
      <c r="T2574" s="0" t="str">
        <f aca="false">+SUBSTITUTE(M2574,"_","!",R2574)</f>
        <v>FTL||Supplier_185||Plant_4||FTL_IT-DE_W!500</v>
      </c>
    </row>
    <row r="2575" customFormat="false" ht="12.8" hidden="true" customHeight="false" outlineLevel="0" collapsed="false">
      <c r="A2575" s="0" t="s">
        <v>2280</v>
      </c>
      <c r="B2575" s="0" t="s">
        <v>2493</v>
      </c>
      <c r="C2575" s="0" t="s">
        <v>2834</v>
      </c>
      <c r="D2575" s="0" t="n">
        <v>1350</v>
      </c>
      <c r="E2575" s="4" t="str">
        <f aca="false">+LEFT(RIGHT(M2575,P2575-N2575+1),O2575-N2575)</f>
        <v>DE_W</v>
      </c>
      <c r="F2575" s="4" t="str">
        <f aca="false">+RIGHT(LEFT(M2575,S2575-1),S2575-O2575-1)</f>
        <v>DE_W</v>
      </c>
      <c r="G2575" s="4" t="n">
        <f aca="false">+D2575*VLOOKUP(C2575,[1]commodities!A$1:H$1048576,2,0)</f>
        <v>307.920000015</v>
      </c>
      <c r="H2575" s="4" t="n">
        <f aca="false">+$D2575*VLOOKUP(C2575,[1]commodities!A$1:H$1048576,3,0)</f>
        <v>2.904296985</v>
      </c>
      <c r="I2575" s="4" t="n">
        <f aca="false">+G2575/K2575</f>
        <v>307.920000015</v>
      </c>
      <c r="J2575" s="4" t="n">
        <f aca="false">+H2575/K2575</f>
        <v>2.904296985</v>
      </c>
      <c r="K2575" s="4" t="n">
        <f aca="false">+ROUNDUP(MAX(G2575/12000,H2575/51,1),0)</f>
        <v>1</v>
      </c>
      <c r="L2575" s="4" t="n">
        <f aca="false">+RANDBETWEEN(1,5)</f>
        <v>2</v>
      </c>
      <c r="M2575" s="4" t="str">
        <f aca="false">+VLOOKUP(A2575&amp;B2575,[1]country_org_des!$A$1:$E$1048576,5,0)</f>
        <v>FTL||Supplier_244||Plant_4||FTL_DE_W-DE_W_500</v>
      </c>
      <c r="N2575" s="4" t="n">
        <f aca="false">+FIND("FTL",M2575,2)+4</f>
        <v>33</v>
      </c>
      <c r="O2575" s="0" t="n">
        <f aca="false">+FIND("-",M2575)</f>
        <v>37</v>
      </c>
      <c r="P2575" s="0" t="n">
        <f aca="false">+LEN(M2575)</f>
        <v>45</v>
      </c>
      <c r="Q2575" s="0" t="str">
        <f aca="false">+RIGHT(M2575,P2575-O2575)</f>
        <v>DE_W_500</v>
      </c>
      <c r="R2575" s="0" t="n">
        <f aca="false">+LEN(M2575)-LEN(SUBSTITUTE(M2575,"_",""))</f>
        <v>6</v>
      </c>
      <c r="S2575" s="0" t="n">
        <f aca="false">+FIND("!",T2575)</f>
        <v>42</v>
      </c>
      <c r="T2575" s="0" t="str">
        <f aca="false">+SUBSTITUTE(M2575,"_","!",R2575)</f>
        <v>FTL||Supplier_244||Plant_4||FTL_DE_W-DE_W!500</v>
      </c>
    </row>
    <row r="2576" customFormat="false" ht="12.8" hidden="true" customHeight="false" outlineLevel="0" collapsed="false">
      <c r="A2576" s="0" t="s">
        <v>2280</v>
      </c>
      <c r="B2576" s="0" t="s">
        <v>2493</v>
      </c>
      <c r="C2576" s="0" t="s">
        <v>2835</v>
      </c>
      <c r="D2576" s="0" t="n">
        <v>1350</v>
      </c>
      <c r="E2576" s="4" t="str">
        <f aca="false">+LEFT(RIGHT(M2576,P2576-N2576+1),O2576-N2576)</f>
        <v>DE_W</v>
      </c>
      <c r="F2576" s="4" t="str">
        <f aca="false">+RIGHT(LEFT(M2576,S2576-1),S2576-O2576-1)</f>
        <v>DE_W</v>
      </c>
      <c r="G2576" s="4" t="n">
        <f aca="false">+D2576*VLOOKUP(C2576,[1]commodities!A$1:H$1048576,2,0)</f>
        <v>836.820000045</v>
      </c>
      <c r="H2576" s="4" t="n">
        <f aca="false">+$D2576*VLOOKUP(C2576,[1]commodities!A$1:H$1048576,3,0)</f>
        <v>8.712890955</v>
      </c>
      <c r="I2576" s="4" t="n">
        <f aca="false">+G2576/K2576</f>
        <v>836.820000045</v>
      </c>
      <c r="J2576" s="4" t="n">
        <f aca="false">+H2576/K2576</f>
        <v>8.712890955</v>
      </c>
      <c r="K2576" s="4" t="n">
        <f aca="false">+ROUNDUP(MAX(G2576/12000,H2576/51,1),0)</f>
        <v>1</v>
      </c>
      <c r="L2576" s="4" t="n">
        <f aca="false">+RANDBETWEEN(1,5)</f>
        <v>5</v>
      </c>
      <c r="M2576" s="4" t="str">
        <f aca="false">+VLOOKUP(A2576&amp;B2576,[1]country_org_des!$A$1:$E$1048576,5,0)</f>
        <v>FTL||Supplier_244||Plant_4||FTL_DE_W-DE_W_500</v>
      </c>
      <c r="N2576" s="4" t="n">
        <f aca="false">+FIND("FTL",M2576,2)+4</f>
        <v>33</v>
      </c>
      <c r="O2576" s="0" t="n">
        <f aca="false">+FIND("-",M2576)</f>
        <v>37</v>
      </c>
      <c r="P2576" s="0" t="n">
        <f aca="false">+LEN(M2576)</f>
        <v>45</v>
      </c>
      <c r="Q2576" s="0" t="str">
        <f aca="false">+RIGHT(M2576,P2576-O2576)</f>
        <v>DE_W_500</v>
      </c>
      <c r="R2576" s="0" t="n">
        <f aca="false">+LEN(M2576)-LEN(SUBSTITUTE(M2576,"_",""))</f>
        <v>6</v>
      </c>
      <c r="S2576" s="0" t="n">
        <f aca="false">+FIND("!",T2576)</f>
        <v>42</v>
      </c>
      <c r="T2576" s="0" t="str">
        <f aca="false">+SUBSTITUTE(M2576,"_","!",R2576)</f>
        <v>FTL||Supplier_244||Plant_4||FTL_DE_W-DE_W!500</v>
      </c>
    </row>
    <row r="2577" customFormat="false" ht="12.8" hidden="true" customHeight="false" outlineLevel="0" collapsed="false">
      <c r="A2577" s="0" t="s">
        <v>2280</v>
      </c>
      <c r="B2577" s="0" t="s">
        <v>2493</v>
      </c>
      <c r="C2577" s="0" t="s">
        <v>2836</v>
      </c>
      <c r="D2577" s="0" t="n">
        <v>435</v>
      </c>
      <c r="E2577" s="4" t="str">
        <f aca="false">+LEFT(RIGHT(M2577,P2577-N2577+1),O2577-N2577)</f>
        <v>DE_W</v>
      </c>
      <c r="F2577" s="4" t="str">
        <f aca="false">+RIGHT(LEFT(M2577,S2577-1),S2577-O2577-1)</f>
        <v>DE_W</v>
      </c>
      <c r="G2577" s="4" t="n">
        <f aca="false">+D2577*VLOOKUP(C2577,[1]commodities!A$1:H$1048576,2,0)</f>
        <v>102.8350000215</v>
      </c>
      <c r="H2577" s="4" t="n">
        <f aca="false">+$D2577*VLOOKUP(C2577,[1]commodities!A$1:H$1048576,3,0)</f>
        <v>0.9680989815</v>
      </c>
      <c r="I2577" s="4" t="n">
        <f aca="false">+G2577/K2577</f>
        <v>102.8350000215</v>
      </c>
      <c r="J2577" s="4" t="n">
        <f aca="false">+H2577/K2577</f>
        <v>0.9680989815</v>
      </c>
      <c r="K2577" s="4" t="n">
        <f aca="false">+ROUNDUP(MAX(G2577/12000,H2577/51,1),0)</f>
        <v>1</v>
      </c>
      <c r="L2577" s="4" t="n">
        <f aca="false">+RANDBETWEEN(1,5)</f>
        <v>4</v>
      </c>
      <c r="M2577" s="4" t="str">
        <f aca="false">+VLOOKUP(A2577&amp;B2577,[1]country_org_des!$A$1:$E$1048576,5,0)</f>
        <v>FTL||Supplier_244||Plant_4||FTL_DE_W-DE_W_500</v>
      </c>
      <c r="N2577" s="4" t="n">
        <f aca="false">+FIND("FTL",M2577,2)+4</f>
        <v>33</v>
      </c>
      <c r="O2577" s="0" t="n">
        <f aca="false">+FIND("-",M2577)</f>
        <v>37</v>
      </c>
      <c r="P2577" s="0" t="n">
        <f aca="false">+LEN(M2577)</f>
        <v>45</v>
      </c>
      <c r="Q2577" s="0" t="str">
        <f aca="false">+RIGHT(M2577,P2577-O2577)</f>
        <v>DE_W_500</v>
      </c>
      <c r="R2577" s="0" t="n">
        <f aca="false">+LEN(M2577)-LEN(SUBSTITUTE(M2577,"_",""))</f>
        <v>6</v>
      </c>
      <c r="S2577" s="0" t="n">
        <f aca="false">+FIND("!",T2577)</f>
        <v>42</v>
      </c>
      <c r="T2577" s="0" t="str">
        <f aca="false">+SUBSTITUTE(M2577,"_","!",R2577)</f>
        <v>FTL||Supplier_244||Plant_4||FTL_DE_W-DE_W!500</v>
      </c>
    </row>
    <row r="2578" customFormat="false" ht="12.8" hidden="true" customHeight="false" outlineLevel="0" collapsed="false">
      <c r="A2578" s="0" t="s">
        <v>2280</v>
      </c>
      <c r="B2578" s="0" t="s">
        <v>2493</v>
      </c>
      <c r="C2578" s="0" t="s">
        <v>2837</v>
      </c>
      <c r="D2578" s="0" t="n">
        <v>420</v>
      </c>
      <c r="E2578" s="4" t="str">
        <f aca="false">+LEFT(RIGHT(M2578,P2578-N2578+1),O2578-N2578)</f>
        <v>DE_W</v>
      </c>
      <c r="F2578" s="4" t="str">
        <f aca="false">+RIGHT(LEFT(M2578,S2578-1),S2578-O2578-1)</f>
        <v>DE_W</v>
      </c>
      <c r="G2578" s="4" t="n">
        <f aca="false">+D2578*VLOOKUP(C2578,[1]commodities!A$1:H$1048576,2,0)</f>
        <v>277.679999982</v>
      </c>
      <c r="H2578" s="4" t="n">
        <f aca="false">+$D2578*VLOOKUP(C2578,[1]commodities!A$1:H$1048576,3,0)</f>
        <v>2.904297018</v>
      </c>
      <c r="I2578" s="4" t="n">
        <f aca="false">+G2578/K2578</f>
        <v>277.679999982</v>
      </c>
      <c r="J2578" s="4" t="n">
        <f aca="false">+H2578/K2578</f>
        <v>2.904297018</v>
      </c>
      <c r="K2578" s="4" t="n">
        <f aca="false">+ROUNDUP(MAX(G2578/12000,H2578/51,1),0)</f>
        <v>1</v>
      </c>
      <c r="L2578" s="4" t="n">
        <f aca="false">+RANDBETWEEN(1,5)</f>
        <v>1</v>
      </c>
      <c r="M2578" s="4" t="str">
        <f aca="false">+VLOOKUP(A2578&amp;B2578,[1]country_org_des!$A$1:$E$1048576,5,0)</f>
        <v>FTL||Supplier_244||Plant_4||FTL_DE_W-DE_W_500</v>
      </c>
      <c r="N2578" s="4" t="n">
        <f aca="false">+FIND("FTL",M2578,2)+4</f>
        <v>33</v>
      </c>
      <c r="O2578" s="0" t="n">
        <f aca="false">+FIND("-",M2578)</f>
        <v>37</v>
      </c>
      <c r="P2578" s="0" t="n">
        <f aca="false">+LEN(M2578)</f>
        <v>45</v>
      </c>
      <c r="Q2578" s="0" t="str">
        <f aca="false">+RIGHT(M2578,P2578-O2578)</f>
        <v>DE_W_500</v>
      </c>
      <c r="R2578" s="0" t="n">
        <f aca="false">+LEN(M2578)-LEN(SUBSTITUTE(M2578,"_",""))</f>
        <v>6</v>
      </c>
      <c r="S2578" s="0" t="n">
        <f aca="false">+FIND("!",T2578)</f>
        <v>42</v>
      </c>
      <c r="T2578" s="0" t="str">
        <f aca="false">+SUBSTITUTE(M2578,"_","!",R2578)</f>
        <v>FTL||Supplier_244||Plant_4||FTL_DE_W-DE_W!500</v>
      </c>
    </row>
    <row r="2579" customFormat="false" ht="12.8" hidden="true" customHeight="false" outlineLevel="0" collapsed="false">
      <c r="A2579" s="0" t="s">
        <v>2838</v>
      </c>
      <c r="B2579" s="0" t="s">
        <v>2493</v>
      </c>
      <c r="C2579" s="0" t="s">
        <v>2839</v>
      </c>
      <c r="D2579" s="0" t="n">
        <v>2</v>
      </c>
      <c r="E2579" s="4" t="str">
        <f aca="false">+LEFT(RIGHT(M2579,P2579-N2579+1),O2579-N2579)</f>
        <v>DE_W</v>
      </c>
      <c r="F2579" s="4" t="str">
        <f aca="false">+RIGHT(LEFT(M2579,S2579-1),S2579-O2579-1)</f>
        <v>DE_W</v>
      </c>
      <c r="G2579" s="4" t="n">
        <f aca="false">+D2579*VLOOKUP(C2579,[1]commodities!A$1:H$1048576,2,0)</f>
        <v>13.025</v>
      </c>
      <c r="H2579" s="4" t="n">
        <f aca="false">+$D2579*VLOOKUP(C2579,[1]commodities!A$1:H$1048576,3,0)</f>
        <v>0.121012375</v>
      </c>
      <c r="I2579" s="4" t="n">
        <f aca="false">+G2579/K2579</f>
        <v>13.025</v>
      </c>
      <c r="J2579" s="4" t="n">
        <f aca="false">+H2579/K2579</f>
        <v>0.121012375</v>
      </c>
      <c r="K2579" s="4" t="n">
        <f aca="false">+ROUNDUP(MAX(G2579/12000,H2579/51,1),0)</f>
        <v>1</v>
      </c>
      <c r="L2579" s="4" t="n">
        <f aca="false">+RANDBETWEEN(1,5)</f>
        <v>4</v>
      </c>
      <c r="M2579" s="4" t="str">
        <f aca="false">+VLOOKUP(A2579&amp;B2579,[1]country_org_des!$A$1:$E$1048576,5,0)</f>
        <v>FTL||Supplier_201||Plant_4||FTL_DE_W-DE_W_500</v>
      </c>
      <c r="N2579" s="4" t="n">
        <f aca="false">+FIND("FTL",M2579,2)+4</f>
        <v>33</v>
      </c>
      <c r="O2579" s="0" t="n">
        <f aca="false">+FIND("-",M2579)</f>
        <v>37</v>
      </c>
      <c r="P2579" s="0" t="n">
        <f aca="false">+LEN(M2579)</f>
        <v>45</v>
      </c>
      <c r="Q2579" s="0" t="str">
        <f aca="false">+RIGHT(M2579,P2579-O2579)</f>
        <v>DE_W_500</v>
      </c>
      <c r="R2579" s="0" t="n">
        <f aca="false">+LEN(M2579)-LEN(SUBSTITUTE(M2579,"_",""))</f>
        <v>6</v>
      </c>
      <c r="S2579" s="0" t="n">
        <f aca="false">+FIND("!",T2579)</f>
        <v>42</v>
      </c>
      <c r="T2579" s="0" t="str">
        <f aca="false">+SUBSTITUTE(M2579,"_","!",R2579)</f>
        <v>FTL||Supplier_201||Plant_4||FTL_DE_W-DE_W!500</v>
      </c>
    </row>
    <row r="2580" customFormat="false" ht="12.8" hidden="true" customHeight="false" outlineLevel="0" collapsed="false">
      <c r="A2580" s="0" t="s">
        <v>2838</v>
      </c>
      <c r="B2580" s="0" t="s">
        <v>2493</v>
      </c>
      <c r="C2580" s="0" t="s">
        <v>2840</v>
      </c>
      <c r="D2580" s="0" t="n">
        <v>2</v>
      </c>
      <c r="E2580" s="4" t="str">
        <f aca="false">+LEFT(RIGHT(M2580,P2580-N2580+1),O2580-N2580)</f>
        <v>DE_W</v>
      </c>
      <c r="F2580" s="4" t="str">
        <f aca="false">+RIGHT(LEFT(M2580,S2580-1),S2580-O2580-1)</f>
        <v>DE_W</v>
      </c>
      <c r="G2580" s="4" t="n">
        <f aca="false">+D2580*VLOOKUP(C2580,[1]commodities!A$1:H$1048576,2,0)</f>
        <v>12.625</v>
      </c>
      <c r="H2580" s="4" t="n">
        <f aca="false">+$D2580*VLOOKUP(C2580,[1]commodities!A$1:H$1048576,3,0)</f>
        <v>0.121012375</v>
      </c>
      <c r="I2580" s="4" t="n">
        <f aca="false">+G2580/K2580</f>
        <v>12.625</v>
      </c>
      <c r="J2580" s="4" t="n">
        <f aca="false">+H2580/K2580</f>
        <v>0.121012375</v>
      </c>
      <c r="K2580" s="4" t="n">
        <f aca="false">+ROUNDUP(MAX(G2580/12000,H2580/51,1),0)</f>
        <v>1</v>
      </c>
      <c r="L2580" s="4" t="n">
        <f aca="false">+RANDBETWEEN(1,5)</f>
        <v>1</v>
      </c>
      <c r="M2580" s="4" t="str">
        <f aca="false">+VLOOKUP(A2580&amp;B2580,[1]country_org_des!$A$1:$E$1048576,5,0)</f>
        <v>FTL||Supplier_201||Plant_4||FTL_DE_W-DE_W_500</v>
      </c>
      <c r="N2580" s="4" t="n">
        <f aca="false">+FIND("FTL",M2580,2)+4</f>
        <v>33</v>
      </c>
      <c r="O2580" s="0" t="n">
        <f aca="false">+FIND("-",M2580)</f>
        <v>37</v>
      </c>
      <c r="P2580" s="0" t="n">
        <f aca="false">+LEN(M2580)</f>
        <v>45</v>
      </c>
      <c r="Q2580" s="0" t="str">
        <f aca="false">+RIGHT(M2580,P2580-O2580)</f>
        <v>DE_W_500</v>
      </c>
      <c r="R2580" s="0" t="n">
        <f aca="false">+LEN(M2580)-LEN(SUBSTITUTE(M2580,"_",""))</f>
        <v>6</v>
      </c>
      <c r="S2580" s="0" t="n">
        <f aca="false">+FIND("!",T2580)</f>
        <v>42</v>
      </c>
      <c r="T2580" s="0" t="str">
        <f aca="false">+SUBSTITUTE(M2580,"_","!",R2580)</f>
        <v>FTL||Supplier_201||Plant_4||FTL_DE_W-DE_W!500</v>
      </c>
    </row>
    <row r="2581" customFormat="false" ht="12.8" hidden="true" customHeight="false" outlineLevel="0" collapsed="false">
      <c r="A2581" s="0" t="s">
        <v>2838</v>
      </c>
      <c r="B2581" s="0" t="s">
        <v>2493</v>
      </c>
      <c r="C2581" s="0" t="s">
        <v>2841</v>
      </c>
      <c r="D2581" s="0" t="n">
        <v>8</v>
      </c>
      <c r="E2581" s="4" t="str">
        <f aca="false">+LEFT(RIGHT(M2581,P2581-N2581+1),O2581-N2581)</f>
        <v>DE_W</v>
      </c>
      <c r="F2581" s="4" t="str">
        <f aca="false">+RIGHT(LEFT(M2581,S2581-1),S2581-O2581-1)</f>
        <v>DE_W</v>
      </c>
      <c r="G2581" s="4" t="n">
        <f aca="false">+D2581*VLOOKUP(C2581,[1]commodities!A$1:H$1048576,2,0)</f>
        <v>52.42</v>
      </c>
      <c r="H2581" s="4" t="n">
        <f aca="false">+$D2581*VLOOKUP(C2581,[1]commodities!A$1:H$1048576,3,0)</f>
        <v>0.4840495</v>
      </c>
      <c r="I2581" s="4" t="n">
        <f aca="false">+G2581/K2581</f>
        <v>52.42</v>
      </c>
      <c r="J2581" s="4" t="n">
        <f aca="false">+H2581/K2581</f>
        <v>0.4840495</v>
      </c>
      <c r="K2581" s="4" t="n">
        <f aca="false">+ROUNDUP(MAX(G2581/12000,H2581/51,1),0)</f>
        <v>1</v>
      </c>
      <c r="L2581" s="4" t="n">
        <f aca="false">+RANDBETWEEN(1,5)</f>
        <v>3</v>
      </c>
      <c r="M2581" s="4" t="str">
        <f aca="false">+VLOOKUP(A2581&amp;B2581,[1]country_org_des!$A$1:$E$1048576,5,0)</f>
        <v>FTL||Supplier_201||Plant_4||FTL_DE_W-DE_W_500</v>
      </c>
      <c r="N2581" s="4" t="n">
        <f aca="false">+FIND("FTL",M2581,2)+4</f>
        <v>33</v>
      </c>
      <c r="O2581" s="0" t="n">
        <f aca="false">+FIND("-",M2581)</f>
        <v>37</v>
      </c>
      <c r="P2581" s="0" t="n">
        <f aca="false">+LEN(M2581)</f>
        <v>45</v>
      </c>
      <c r="Q2581" s="0" t="str">
        <f aca="false">+RIGHT(M2581,P2581-O2581)</f>
        <v>DE_W_500</v>
      </c>
      <c r="R2581" s="0" t="n">
        <f aca="false">+LEN(M2581)-LEN(SUBSTITUTE(M2581,"_",""))</f>
        <v>6</v>
      </c>
      <c r="S2581" s="0" t="n">
        <f aca="false">+FIND("!",T2581)</f>
        <v>42</v>
      </c>
      <c r="T2581" s="0" t="str">
        <f aca="false">+SUBSTITUTE(M2581,"_","!",R2581)</f>
        <v>FTL||Supplier_201||Plant_4||FTL_DE_W-DE_W!500</v>
      </c>
    </row>
    <row r="2582" customFormat="false" ht="12.8" hidden="true" customHeight="false" outlineLevel="0" collapsed="false">
      <c r="A2582" s="0" t="s">
        <v>2838</v>
      </c>
      <c r="B2582" s="0" t="s">
        <v>2493</v>
      </c>
      <c r="C2582" s="0" t="s">
        <v>2842</v>
      </c>
      <c r="D2582" s="0" t="n">
        <v>8</v>
      </c>
      <c r="E2582" s="4" t="str">
        <f aca="false">+LEFT(RIGHT(M2582,P2582-N2582+1),O2582-N2582)</f>
        <v>DE_W</v>
      </c>
      <c r="F2582" s="4" t="str">
        <f aca="false">+RIGHT(LEFT(M2582,S2582-1),S2582-O2582-1)</f>
        <v>DE_W</v>
      </c>
      <c r="G2582" s="4" t="n">
        <f aca="false">+D2582*VLOOKUP(C2582,[1]commodities!A$1:H$1048576,2,0)</f>
        <v>52.42</v>
      </c>
      <c r="H2582" s="4" t="n">
        <f aca="false">+$D2582*VLOOKUP(C2582,[1]commodities!A$1:H$1048576,3,0)</f>
        <v>0.4840495</v>
      </c>
      <c r="I2582" s="4" t="n">
        <f aca="false">+G2582/K2582</f>
        <v>52.42</v>
      </c>
      <c r="J2582" s="4" t="n">
        <f aca="false">+H2582/K2582</f>
        <v>0.4840495</v>
      </c>
      <c r="K2582" s="4" t="n">
        <f aca="false">+ROUNDUP(MAX(G2582/12000,H2582/51,1),0)</f>
        <v>1</v>
      </c>
      <c r="L2582" s="4" t="n">
        <f aca="false">+RANDBETWEEN(1,5)</f>
        <v>1</v>
      </c>
      <c r="M2582" s="4" t="str">
        <f aca="false">+VLOOKUP(A2582&amp;B2582,[1]country_org_des!$A$1:$E$1048576,5,0)</f>
        <v>FTL||Supplier_201||Plant_4||FTL_DE_W-DE_W_500</v>
      </c>
      <c r="N2582" s="4" t="n">
        <f aca="false">+FIND("FTL",M2582,2)+4</f>
        <v>33</v>
      </c>
      <c r="O2582" s="0" t="n">
        <f aca="false">+FIND("-",M2582)</f>
        <v>37</v>
      </c>
      <c r="P2582" s="0" t="n">
        <f aca="false">+LEN(M2582)</f>
        <v>45</v>
      </c>
      <c r="Q2582" s="0" t="str">
        <f aca="false">+RIGHT(M2582,P2582-O2582)</f>
        <v>DE_W_500</v>
      </c>
      <c r="R2582" s="0" t="n">
        <f aca="false">+LEN(M2582)-LEN(SUBSTITUTE(M2582,"_",""))</f>
        <v>6</v>
      </c>
      <c r="S2582" s="0" t="n">
        <f aca="false">+FIND("!",T2582)</f>
        <v>42</v>
      </c>
      <c r="T2582" s="0" t="str">
        <f aca="false">+SUBSTITUTE(M2582,"_","!",R2582)</f>
        <v>FTL||Supplier_201||Plant_4||FTL_DE_W-DE_W!500</v>
      </c>
    </row>
    <row r="2583" customFormat="false" ht="12.8" hidden="true" customHeight="false" outlineLevel="0" collapsed="false">
      <c r="A2583" s="0" t="s">
        <v>2838</v>
      </c>
      <c r="B2583" s="0" t="s">
        <v>2493</v>
      </c>
      <c r="C2583" s="0" t="s">
        <v>2843</v>
      </c>
      <c r="D2583" s="0" t="n">
        <v>19</v>
      </c>
      <c r="E2583" s="4" t="str">
        <f aca="false">+LEFT(RIGHT(M2583,P2583-N2583+1),O2583-N2583)</f>
        <v>DE_W</v>
      </c>
      <c r="F2583" s="4" t="str">
        <f aca="false">+RIGHT(LEFT(M2583,S2583-1),S2583-O2583-1)</f>
        <v>DE_W</v>
      </c>
      <c r="G2583" s="4" t="n">
        <f aca="false">+D2583*VLOOKUP(C2583,[1]commodities!A$1:H$1048576,2,0)</f>
        <v>124.4975</v>
      </c>
      <c r="H2583" s="4" t="n">
        <f aca="false">+$D2583*VLOOKUP(C2583,[1]commodities!A$1:H$1048576,3,0)</f>
        <v>1.1496175625</v>
      </c>
      <c r="I2583" s="4" t="n">
        <f aca="false">+G2583/K2583</f>
        <v>124.4975</v>
      </c>
      <c r="J2583" s="4" t="n">
        <f aca="false">+H2583/K2583</f>
        <v>1.1496175625</v>
      </c>
      <c r="K2583" s="4" t="n">
        <f aca="false">+ROUNDUP(MAX(G2583/12000,H2583/51,1),0)</f>
        <v>1</v>
      </c>
      <c r="L2583" s="4" t="n">
        <f aca="false">+RANDBETWEEN(1,5)</f>
        <v>5</v>
      </c>
      <c r="M2583" s="4" t="str">
        <f aca="false">+VLOOKUP(A2583&amp;B2583,[1]country_org_des!$A$1:$E$1048576,5,0)</f>
        <v>FTL||Supplier_201||Plant_4||FTL_DE_W-DE_W_500</v>
      </c>
      <c r="N2583" s="4" t="n">
        <f aca="false">+FIND("FTL",M2583,2)+4</f>
        <v>33</v>
      </c>
      <c r="O2583" s="0" t="n">
        <f aca="false">+FIND("-",M2583)</f>
        <v>37</v>
      </c>
      <c r="P2583" s="0" t="n">
        <f aca="false">+LEN(M2583)</f>
        <v>45</v>
      </c>
      <c r="Q2583" s="0" t="str">
        <f aca="false">+RIGHT(M2583,P2583-O2583)</f>
        <v>DE_W_500</v>
      </c>
      <c r="R2583" s="0" t="n">
        <f aca="false">+LEN(M2583)-LEN(SUBSTITUTE(M2583,"_",""))</f>
        <v>6</v>
      </c>
      <c r="S2583" s="0" t="n">
        <f aca="false">+FIND("!",T2583)</f>
        <v>42</v>
      </c>
      <c r="T2583" s="0" t="str">
        <f aca="false">+SUBSTITUTE(M2583,"_","!",R2583)</f>
        <v>FTL||Supplier_201||Plant_4||FTL_DE_W-DE_W!500</v>
      </c>
    </row>
    <row r="2584" customFormat="false" ht="12.8" hidden="true" customHeight="false" outlineLevel="0" collapsed="false">
      <c r="A2584" s="0" t="s">
        <v>2838</v>
      </c>
      <c r="B2584" s="0" t="s">
        <v>2493</v>
      </c>
      <c r="C2584" s="0" t="s">
        <v>2844</v>
      </c>
      <c r="D2584" s="0" t="n">
        <v>16</v>
      </c>
      <c r="E2584" s="4" t="str">
        <f aca="false">+LEFT(RIGHT(M2584,P2584-N2584+1),O2584-N2584)</f>
        <v>DE_W</v>
      </c>
      <c r="F2584" s="4" t="str">
        <f aca="false">+RIGHT(LEFT(M2584,S2584-1),S2584-O2584-1)</f>
        <v>DE_W</v>
      </c>
      <c r="G2584" s="4" t="n">
        <f aca="false">+D2584*VLOOKUP(C2584,[1]commodities!A$1:H$1048576,2,0)</f>
        <v>104.84</v>
      </c>
      <c r="H2584" s="4" t="n">
        <f aca="false">+$D2584*VLOOKUP(C2584,[1]commodities!A$1:H$1048576,3,0)</f>
        <v>0.968099</v>
      </c>
      <c r="I2584" s="4" t="n">
        <f aca="false">+G2584/K2584</f>
        <v>104.84</v>
      </c>
      <c r="J2584" s="4" t="n">
        <f aca="false">+H2584/K2584</f>
        <v>0.968099</v>
      </c>
      <c r="K2584" s="4" t="n">
        <f aca="false">+ROUNDUP(MAX(G2584/12000,H2584/51,1),0)</f>
        <v>1</v>
      </c>
      <c r="L2584" s="4" t="n">
        <f aca="false">+RANDBETWEEN(1,5)</f>
        <v>2</v>
      </c>
      <c r="M2584" s="4" t="str">
        <f aca="false">+VLOOKUP(A2584&amp;B2584,[1]country_org_des!$A$1:$E$1048576,5,0)</f>
        <v>FTL||Supplier_201||Plant_4||FTL_DE_W-DE_W_500</v>
      </c>
      <c r="N2584" s="4" t="n">
        <f aca="false">+FIND("FTL",M2584,2)+4</f>
        <v>33</v>
      </c>
      <c r="O2584" s="0" t="n">
        <f aca="false">+FIND("-",M2584)</f>
        <v>37</v>
      </c>
      <c r="P2584" s="0" t="n">
        <f aca="false">+LEN(M2584)</f>
        <v>45</v>
      </c>
      <c r="Q2584" s="0" t="str">
        <f aca="false">+RIGHT(M2584,P2584-O2584)</f>
        <v>DE_W_500</v>
      </c>
      <c r="R2584" s="0" t="n">
        <f aca="false">+LEN(M2584)-LEN(SUBSTITUTE(M2584,"_",""))</f>
        <v>6</v>
      </c>
      <c r="S2584" s="0" t="n">
        <f aca="false">+FIND("!",T2584)</f>
        <v>42</v>
      </c>
      <c r="T2584" s="0" t="str">
        <f aca="false">+SUBSTITUTE(M2584,"_","!",R2584)</f>
        <v>FTL||Supplier_201||Plant_4||FTL_DE_W-DE_W!500</v>
      </c>
    </row>
    <row r="2585" customFormat="false" ht="12.8" hidden="true" customHeight="false" outlineLevel="0" collapsed="false">
      <c r="A2585" s="0" t="s">
        <v>2838</v>
      </c>
      <c r="B2585" s="0" t="s">
        <v>2493</v>
      </c>
      <c r="C2585" s="0" t="s">
        <v>2845</v>
      </c>
      <c r="D2585" s="0" t="n">
        <v>8</v>
      </c>
      <c r="E2585" s="4" t="str">
        <f aca="false">+LEFT(RIGHT(M2585,P2585-N2585+1),O2585-N2585)</f>
        <v>DE_W</v>
      </c>
      <c r="F2585" s="4" t="str">
        <f aca="false">+RIGHT(LEFT(M2585,S2585-1),S2585-O2585-1)</f>
        <v>DE_W</v>
      </c>
      <c r="G2585" s="4" t="n">
        <f aca="false">+D2585*VLOOKUP(C2585,[1]commodities!A$1:H$1048576,2,0)</f>
        <v>52.42</v>
      </c>
      <c r="H2585" s="4" t="n">
        <f aca="false">+$D2585*VLOOKUP(C2585,[1]commodities!A$1:H$1048576,3,0)</f>
        <v>0.4840495</v>
      </c>
      <c r="I2585" s="4" t="n">
        <f aca="false">+G2585/K2585</f>
        <v>52.42</v>
      </c>
      <c r="J2585" s="4" t="n">
        <f aca="false">+H2585/K2585</f>
        <v>0.4840495</v>
      </c>
      <c r="K2585" s="4" t="n">
        <f aca="false">+ROUNDUP(MAX(G2585/12000,H2585/51,1),0)</f>
        <v>1</v>
      </c>
      <c r="L2585" s="4" t="n">
        <f aca="false">+RANDBETWEEN(1,5)</f>
        <v>2</v>
      </c>
      <c r="M2585" s="4" t="str">
        <f aca="false">+VLOOKUP(A2585&amp;B2585,[1]country_org_des!$A$1:$E$1048576,5,0)</f>
        <v>FTL||Supplier_201||Plant_4||FTL_DE_W-DE_W_500</v>
      </c>
      <c r="N2585" s="4" t="n">
        <f aca="false">+FIND("FTL",M2585,2)+4</f>
        <v>33</v>
      </c>
      <c r="O2585" s="0" t="n">
        <f aca="false">+FIND("-",M2585)</f>
        <v>37</v>
      </c>
      <c r="P2585" s="0" t="n">
        <f aca="false">+LEN(M2585)</f>
        <v>45</v>
      </c>
      <c r="Q2585" s="0" t="str">
        <f aca="false">+RIGHT(M2585,P2585-O2585)</f>
        <v>DE_W_500</v>
      </c>
      <c r="R2585" s="0" t="n">
        <f aca="false">+LEN(M2585)-LEN(SUBSTITUTE(M2585,"_",""))</f>
        <v>6</v>
      </c>
      <c r="S2585" s="0" t="n">
        <f aca="false">+FIND("!",T2585)</f>
        <v>42</v>
      </c>
      <c r="T2585" s="0" t="str">
        <f aca="false">+SUBSTITUTE(M2585,"_","!",R2585)</f>
        <v>FTL||Supplier_201||Plant_4||FTL_DE_W-DE_W!500</v>
      </c>
    </row>
    <row r="2586" customFormat="false" ht="12.8" hidden="true" customHeight="false" outlineLevel="0" collapsed="false">
      <c r="A2586" s="0" t="s">
        <v>2838</v>
      </c>
      <c r="B2586" s="0" t="s">
        <v>2493</v>
      </c>
      <c r="C2586" s="0" t="s">
        <v>2846</v>
      </c>
      <c r="D2586" s="0" t="n">
        <v>8</v>
      </c>
      <c r="E2586" s="4" t="str">
        <f aca="false">+LEFT(RIGHT(M2586,P2586-N2586+1),O2586-N2586)</f>
        <v>DE_W</v>
      </c>
      <c r="F2586" s="4" t="str">
        <f aca="false">+RIGHT(LEFT(M2586,S2586-1),S2586-O2586-1)</f>
        <v>DE_W</v>
      </c>
      <c r="G2586" s="4" t="n">
        <f aca="false">+D2586*VLOOKUP(C2586,[1]commodities!A$1:H$1048576,2,0)</f>
        <v>52.42</v>
      </c>
      <c r="H2586" s="4" t="n">
        <f aca="false">+$D2586*VLOOKUP(C2586,[1]commodities!A$1:H$1048576,3,0)</f>
        <v>0.4840495</v>
      </c>
      <c r="I2586" s="4" t="n">
        <f aca="false">+G2586/K2586</f>
        <v>52.42</v>
      </c>
      <c r="J2586" s="4" t="n">
        <f aca="false">+H2586/K2586</f>
        <v>0.4840495</v>
      </c>
      <c r="K2586" s="4" t="n">
        <f aca="false">+ROUNDUP(MAX(G2586/12000,H2586/51,1),0)</f>
        <v>1</v>
      </c>
      <c r="L2586" s="4" t="n">
        <f aca="false">+RANDBETWEEN(1,5)</f>
        <v>5</v>
      </c>
      <c r="M2586" s="4" t="str">
        <f aca="false">+VLOOKUP(A2586&amp;B2586,[1]country_org_des!$A$1:$E$1048576,5,0)</f>
        <v>FTL||Supplier_201||Plant_4||FTL_DE_W-DE_W_500</v>
      </c>
      <c r="N2586" s="4" t="n">
        <f aca="false">+FIND("FTL",M2586,2)+4</f>
        <v>33</v>
      </c>
      <c r="O2586" s="0" t="n">
        <f aca="false">+FIND("-",M2586)</f>
        <v>37</v>
      </c>
      <c r="P2586" s="0" t="n">
        <f aca="false">+LEN(M2586)</f>
        <v>45</v>
      </c>
      <c r="Q2586" s="0" t="str">
        <f aca="false">+RIGHT(M2586,P2586-O2586)</f>
        <v>DE_W_500</v>
      </c>
      <c r="R2586" s="0" t="n">
        <f aca="false">+LEN(M2586)-LEN(SUBSTITUTE(M2586,"_",""))</f>
        <v>6</v>
      </c>
      <c r="S2586" s="0" t="n">
        <f aca="false">+FIND("!",T2586)</f>
        <v>42</v>
      </c>
      <c r="T2586" s="0" t="str">
        <f aca="false">+SUBSTITUTE(M2586,"_","!",R2586)</f>
        <v>FTL||Supplier_201||Plant_4||FTL_DE_W-DE_W!500</v>
      </c>
    </row>
    <row r="2587" customFormat="false" ht="12.8" hidden="true" customHeight="false" outlineLevel="0" collapsed="false">
      <c r="A2587" s="0" t="s">
        <v>2838</v>
      </c>
      <c r="B2587" s="0" t="s">
        <v>2493</v>
      </c>
      <c r="C2587" s="0" t="s">
        <v>2847</v>
      </c>
      <c r="D2587" s="0" t="n">
        <v>19</v>
      </c>
      <c r="E2587" s="4" t="str">
        <f aca="false">+LEFT(RIGHT(M2587,P2587-N2587+1),O2587-N2587)</f>
        <v>DE_W</v>
      </c>
      <c r="F2587" s="4" t="str">
        <f aca="false">+RIGHT(LEFT(M2587,S2587-1),S2587-O2587-1)</f>
        <v>DE_W</v>
      </c>
      <c r="G2587" s="4" t="n">
        <f aca="false">+D2587*VLOOKUP(C2587,[1]commodities!A$1:H$1048576,2,0)</f>
        <v>124.4975</v>
      </c>
      <c r="H2587" s="4" t="n">
        <f aca="false">+$D2587*VLOOKUP(C2587,[1]commodities!A$1:H$1048576,3,0)</f>
        <v>1.1496175625</v>
      </c>
      <c r="I2587" s="4" t="n">
        <f aca="false">+G2587/K2587</f>
        <v>124.4975</v>
      </c>
      <c r="J2587" s="4" t="n">
        <f aca="false">+H2587/K2587</f>
        <v>1.1496175625</v>
      </c>
      <c r="K2587" s="4" t="n">
        <f aca="false">+ROUNDUP(MAX(G2587/12000,H2587/51,1),0)</f>
        <v>1</v>
      </c>
      <c r="L2587" s="4" t="n">
        <f aca="false">+RANDBETWEEN(1,5)</f>
        <v>4</v>
      </c>
      <c r="M2587" s="4" t="str">
        <f aca="false">+VLOOKUP(A2587&amp;B2587,[1]country_org_des!$A$1:$E$1048576,5,0)</f>
        <v>FTL||Supplier_201||Plant_4||FTL_DE_W-DE_W_500</v>
      </c>
      <c r="N2587" s="4" t="n">
        <f aca="false">+FIND("FTL",M2587,2)+4</f>
        <v>33</v>
      </c>
      <c r="O2587" s="0" t="n">
        <f aca="false">+FIND("-",M2587)</f>
        <v>37</v>
      </c>
      <c r="P2587" s="0" t="n">
        <f aca="false">+LEN(M2587)</f>
        <v>45</v>
      </c>
      <c r="Q2587" s="0" t="str">
        <f aca="false">+RIGHT(M2587,P2587-O2587)</f>
        <v>DE_W_500</v>
      </c>
      <c r="R2587" s="0" t="n">
        <f aca="false">+LEN(M2587)-LEN(SUBSTITUTE(M2587,"_",""))</f>
        <v>6</v>
      </c>
      <c r="S2587" s="0" t="n">
        <f aca="false">+FIND("!",T2587)</f>
        <v>42</v>
      </c>
      <c r="T2587" s="0" t="str">
        <f aca="false">+SUBSTITUTE(M2587,"_","!",R2587)</f>
        <v>FTL||Supplier_201||Plant_4||FTL_DE_W-DE_W!500</v>
      </c>
    </row>
    <row r="2588" customFormat="false" ht="12.8" hidden="true" customHeight="false" outlineLevel="0" collapsed="false">
      <c r="A2588" s="0" t="s">
        <v>2838</v>
      </c>
      <c r="B2588" s="0" t="s">
        <v>2493</v>
      </c>
      <c r="C2588" s="0" t="s">
        <v>2848</v>
      </c>
      <c r="D2588" s="0" t="n">
        <v>16</v>
      </c>
      <c r="E2588" s="4" t="str">
        <f aca="false">+LEFT(RIGHT(M2588,P2588-N2588+1),O2588-N2588)</f>
        <v>DE_W</v>
      </c>
      <c r="F2588" s="4" t="str">
        <f aca="false">+RIGHT(LEFT(M2588,S2588-1),S2588-O2588-1)</f>
        <v>DE_W</v>
      </c>
      <c r="G2588" s="4" t="n">
        <f aca="false">+D2588*VLOOKUP(C2588,[1]commodities!A$1:H$1048576,2,0)</f>
        <v>104.84</v>
      </c>
      <c r="H2588" s="4" t="n">
        <f aca="false">+$D2588*VLOOKUP(C2588,[1]commodities!A$1:H$1048576,3,0)</f>
        <v>0.968099</v>
      </c>
      <c r="I2588" s="4" t="n">
        <f aca="false">+G2588/K2588</f>
        <v>104.84</v>
      </c>
      <c r="J2588" s="4" t="n">
        <f aca="false">+H2588/K2588</f>
        <v>0.968099</v>
      </c>
      <c r="K2588" s="4" t="n">
        <f aca="false">+ROUNDUP(MAX(G2588/12000,H2588/51,1),0)</f>
        <v>1</v>
      </c>
      <c r="L2588" s="4" t="n">
        <f aca="false">+RANDBETWEEN(1,5)</f>
        <v>4</v>
      </c>
      <c r="M2588" s="4" t="str">
        <f aca="false">+VLOOKUP(A2588&amp;B2588,[1]country_org_des!$A$1:$E$1048576,5,0)</f>
        <v>FTL||Supplier_201||Plant_4||FTL_DE_W-DE_W_500</v>
      </c>
      <c r="N2588" s="4" t="n">
        <f aca="false">+FIND("FTL",M2588,2)+4</f>
        <v>33</v>
      </c>
      <c r="O2588" s="0" t="n">
        <f aca="false">+FIND("-",M2588)</f>
        <v>37</v>
      </c>
      <c r="P2588" s="0" t="n">
        <f aca="false">+LEN(M2588)</f>
        <v>45</v>
      </c>
      <c r="Q2588" s="0" t="str">
        <f aca="false">+RIGHT(M2588,P2588-O2588)</f>
        <v>DE_W_500</v>
      </c>
      <c r="R2588" s="0" t="n">
        <f aca="false">+LEN(M2588)-LEN(SUBSTITUTE(M2588,"_",""))</f>
        <v>6</v>
      </c>
      <c r="S2588" s="0" t="n">
        <f aca="false">+FIND("!",T2588)</f>
        <v>42</v>
      </c>
      <c r="T2588" s="0" t="str">
        <f aca="false">+SUBSTITUTE(M2588,"_","!",R2588)</f>
        <v>FTL||Supplier_201||Plant_4||FTL_DE_W-DE_W!500</v>
      </c>
    </row>
    <row r="2589" customFormat="false" ht="12.8" hidden="true" customHeight="false" outlineLevel="0" collapsed="false">
      <c r="A2589" s="0" t="s">
        <v>2838</v>
      </c>
      <c r="B2589" s="0" t="s">
        <v>2493</v>
      </c>
      <c r="C2589" s="0" t="s">
        <v>2849</v>
      </c>
      <c r="D2589" s="0" t="n">
        <v>7</v>
      </c>
      <c r="E2589" s="4" t="str">
        <f aca="false">+LEFT(RIGHT(M2589,P2589-N2589+1),O2589-N2589)</f>
        <v>DE_W</v>
      </c>
      <c r="F2589" s="4" t="str">
        <f aca="false">+RIGHT(LEFT(M2589,S2589-1),S2589-O2589-1)</f>
        <v>DE_W</v>
      </c>
      <c r="G2589" s="4" t="n">
        <f aca="false">+D2589*VLOOKUP(C2589,[1]commodities!A$1:H$1048576,2,0)</f>
        <v>44.1875</v>
      </c>
      <c r="H2589" s="4" t="n">
        <f aca="false">+$D2589*VLOOKUP(C2589,[1]commodities!A$1:H$1048576,3,0)</f>
        <v>0.4235433125</v>
      </c>
      <c r="I2589" s="4" t="n">
        <f aca="false">+G2589/K2589</f>
        <v>44.1875</v>
      </c>
      <c r="J2589" s="4" t="n">
        <f aca="false">+H2589/K2589</f>
        <v>0.4235433125</v>
      </c>
      <c r="K2589" s="4" t="n">
        <f aca="false">+ROUNDUP(MAX(G2589/12000,H2589/51,1),0)</f>
        <v>1</v>
      </c>
      <c r="L2589" s="4" t="n">
        <f aca="false">+RANDBETWEEN(1,5)</f>
        <v>1</v>
      </c>
      <c r="M2589" s="4" t="str">
        <f aca="false">+VLOOKUP(A2589&amp;B2589,[1]country_org_des!$A$1:$E$1048576,5,0)</f>
        <v>FTL||Supplier_201||Plant_4||FTL_DE_W-DE_W_500</v>
      </c>
      <c r="N2589" s="4" t="n">
        <f aca="false">+FIND("FTL",M2589,2)+4</f>
        <v>33</v>
      </c>
      <c r="O2589" s="0" t="n">
        <f aca="false">+FIND("-",M2589)</f>
        <v>37</v>
      </c>
      <c r="P2589" s="0" t="n">
        <f aca="false">+LEN(M2589)</f>
        <v>45</v>
      </c>
      <c r="Q2589" s="0" t="str">
        <f aca="false">+RIGHT(M2589,P2589-O2589)</f>
        <v>DE_W_500</v>
      </c>
      <c r="R2589" s="0" t="n">
        <f aca="false">+LEN(M2589)-LEN(SUBSTITUTE(M2589,"_",""))</f>
        <v>6</v>
      </c>
      <c r="S2589" s="0" t="n">
        <f aca="false">+FIND("!",T2589)</f>
        <v>42</v>
      </c>
      <c r="T2589" s="0" t="str">
        <f aca="false">+SUBSTITUTE(M2589,"_","!",R2589)</f>
        <v>FTL||Supplier_201||Plant_4||FTL_DE_W-DE_W!500</v>
      </c>
    </row>
    <row r="2590" customFormat="false" ht="12.8" hidden="true" customHeight="false" outlineLevel="0" collapsed="false">
      <c r="A2590" s="0" t="s">
        <v>2838</v>
      </c>
      <c r="B2590" s="0" t="s">
        <v>2493</v>
      </c>
      <c r="C2590" s="0" t="s">
        <v>2850</v>
      </c>
      <c r="D2590" s="0" t="n">
        <v>7</v>
      </c>
      <c r="E2590" s="4" t="str">
        <f aca="false">+LEFT(RIGHT(M2590,P2590-N2590+1),O2590-N2590)</f>
        <v>DE_W</v>
      </c>
      <c r="F2590" s="4" t="str">
        <f aca="false">+RIGHT(LEFT(M2590,S2590-1),S2590-O2590-1)</f>
        <v>DE_W</v>
      </c>
      <c r="G2590" s="4" t="n">
        <f aca="false">+D2590*VLOOKUP(C2590,[1]commodities!A$1:H$1048576,2,0)</f>
        <v>45.5875</v>
      </c>
      <c r="H2590" s="4" t="n">
        <f aca="false">+$D2590*VLOOKUP(C2590,[1]commodities!A$1:H$1048576,3,0)</f>
        <v>0.4235433125</v>
      </c>
      <c r="I2590" s="4" t="n">
        <f aca="false">+G2590/K2590</f>
        <v>45.5875</v>
      </c>
      <c r="J2590" s="4" t="n">
        <f aca="false">+H2590/K2590</f>
        <v>0.4235433125</v>
      </c>
      <c r="K2590" s="4" t="n">
        <f aca="false">+ROUNDUP(MAX(G2590/12000,H2590/51,1),0)</f>
        <v>1</v>
      </c>
      <c r="L2590" s="4" t="n">
        <f aca="false">+RANDBETWEEN(1,5)</f>
        <v>5</v>
      </c>
      <c r="M2590" s="4" t="str">
        <f aca="false">+VLOOKUP(A2590&amp;B2590,[1]country_org_des!$A$1:$E$1048576,5,0)</f>
        <v>FTL||Supplier_201||Plant_4||FTL_DE_W-DE_W_500</v>
      </c>
      <c r="N2590" s="4" t="n">
        <f aca="false">+FIND("FTL",M2590,2)+4</f>
        <v>33</v>
      </c>
      <c r="O2590" s="0" t="n">
        <f aca="false">+FIND("-",M2590)</f>
        <v>37</v>
      </c>
      <c r="P2590" s="0" t="n">
        <f aca="false">+LEN(M2590)</f>
        <v>45</v>
      </c>
      <c r="Q2590" s="0" t="str">
        <f aca="false">+RIGHT(M2590,P2590-O2590)</f>
        <v>DE_W_500</v>
      </c>
      <c r="R2590" s="0" t="n">
        <f aca="false">+LEN(M2590)-LEN(SUBSTITUTE(M2590,"_",""))</f>
        <v>6</v>
      </c>
      <c r="S2590" s="0" t="n">
        <f aca="false">+FIND("!",T2590)</f>
        <v>42</v>
      </c>
      <c r="T2590" s="0" t="str">
        <f aca="false">+SUBSTITUTE(M2590,"_","!",R2590)</f>
        <v>FTL||Supplier_201||Plant_4||FTL_DE_W-DE_W!500</v>
      </c>
    </row>
    <row r="2591" customFormat="false" ht="12.8" hidden="true" customHeight="false" outlineLevel="0" collapsed="false">
      <c r="A2591" s="0" t="s">
        <v>2838</v>
      </c>
      <c r="B2591" s="0" t="s">
        <v>2493</v>
      </c>
      <c r="C2591" s="0" t="s">
        <v>2851</v>
      </c>
      <c r="D2591" s="0" t="n">
        <v>3</v>
      </c>
      <c r="E2591" s="4" t="str">
        <f aca="false">+LEFT(RIGHT(M2591,P2591-N2591+1),O2591-N2591)</f>
        <v>DE_W</v>
      </c>
      <c r="F2591" s="4" t="str">
        <f aca="false">+RIGHT(LEFT(M2591,S2591-1),S2591-O2591-1)</f>
        <v>DE_W</v>
      </c>
      <c r="G2591" s="4" t="n">
        <f aca="false">+D2591*VLOOKUP(C2591,[1]commodities!A$1:H$1048576,2,0)</f>
        <v>19.6575</v>
      </c>
      <c r="H2591" s="4" t="n">
        <f aca="false">+$D2591*VLOOKUP(C2591,[1]commodities!A$1:H$1048576,3,0)</f>
        <v>0.1815185625</v>
      </c>
      <c r="I2591" s="4" t="n">
        <f aca="false">+G2591/K2591</f>
        <v>19.6575</v>
      </c>
      <c r="J2591" s="4" t="n">
        <f aca="false">+H2591/K2591</f>
        <v>0.1815185625</v>
      </c>
      <c r="K2591" s="4" t="n">
        <f aca="false">+ROUNDUP(MAX(G2591/12000,H2591/51,1),0)</f>
        <v>1</v>
      </c>
      <c r="L2591" s="4" t="n">
        <f aca="false">+RANDBETWEEN(1,5)</f>
        <v>5</v>
      </c>
      <c r="M2591" s="4" t="str">
        <f aca="false">+VLOOKUP(A2591&amp;B2591,[1]country_org_des!$A$1:$E$1048576,5,0)</f>
        <v>FTL||Supplier_201||Plant_4||FTL_DE_W-DE_W_500</v>
      </c>
      <c r="N2591" s="4" t="n">
        <f aca="false">+FIND("FTL",M2591,2)+4</f>
        <v>33</v>
      </c>
      <c r="O2591" s="0" t="n">
        <f aca="false">+FIND("-",M2591)</f>
        <v>37</v>
      </c>
      <c r="P2591" s="0" t="n">
        <f aca="false">+LEN(M2591)</f>
        <v>45</v>
      </c>
      <c r="Q2591" s="0" t="str">
        <f aca="false">+RIGHT(M2591,P2591-O2591)</f>
        <v>DE_W_500</v>
      </c>
      <c r="R2591" s="0" t="n">
        <f aca="false">+LEN(M2591)-LEN(SUBSTITUTE(M2591,"_",""))</f>
        <v>6</v>
      </c>
      <c r="S2591" s="0" t="n">
        <f aca="false">+FIND("!",T2591)</f>
        <v>42</v>
      </c>
      <c r="T2591" s="0" t="str">
        <f aca="false">+SUBSTITUTE(M2591,"_","!",R2591)</f>
        <v>FTL||Supplier_201||Plant_4||FTL_DE_W-DE_W!500</v>
      </c>
    </row>
    <row r="2592" customFormat="false" ht="12.8" hidden="true" customHeight="false" outlineLevel="0" collapsed="false">
      <c r="A2592" s="0" t="s">
        <v>2852</v>
      </c>
      <c r="B2592" s="0" t="s">
        <v>2493</v>
      </c>
      <c r="C2592" s="0" t="s">
        <v>2853</v>
      </c>
      <c r="D2592" s="0" t="n">
        <v>6</v>
      </c>
      <c r="E2592" s="4" t="str">
        <f aca="false">+LEFT(RIGHT(M2592,P2592-N2592+1),O2592-N2592)</f>
        <v>DE_W</v>
      </c>
      <c r="F2592" s="4" t="str">
        <f aca="false">+RIGHT(LEFT(M2592,S2592-1),S2592-O2592-1)</f>
        <v>DE_W</v>
      </c>
      <c r="G2592" s="4" t="n">
        <f aca="false">+D2592*VLOOKUP(C2592,[1]commodities!A$1:H$1048576,2,0)</f>
        <v>8.9020000002</v>
      </c>
      <c r="H2592" s="4" t="n">
        <f aca="false">+$D2592*VLOOKUP(C2592,[1]commodities!A$1:H$1048576,3,0)</f>
        <v>0.1536</v>
      </c>
      <c r="I2592" s="4" t="n">
        <f aca="false">+G2592/K2592</f>
        <v>8.9020000002</v>
      </c>
      <c r="J2592" s="4" t="n">
        <f aca="false">+H2592/K2592</f>
        <v>0.1536</v>
      </c>
      <c r="K2592" s="4" t="n">
        <f aca="false">+ROUNDUP(MAX(G2592/12000,H2592/51,1),0)</f>
        <v>1</v>
      </c>
      <c r="L2592" s="4" t="n">
        <f aca="false">+RANDBETWEEN(1,5)</f>
        <v>4</v>
      </c>
      <c r="M2592" s="4" t="str">
        <f aca="false">+VLOOKUP(A2592&amp;B2592,[1]country_org_des!$A$1:$E$1048576,5,0)</f>
        <v>FTL||Supplier_211||Plant_4||FTL_DE_W-DE_W_250</v>
      </c>
      <c r="N2592" s="4" t="n">
        <f aca="false">+FIND("FTL",M2592,2)+4</f>
        <v>33</v>
      </c>
      <c r="O2592" s="0" t="n">
        <f aca="false">+FIND("-",M2592)</f>
        <v>37</v>
      </c>
      <c r="P2592" s="0" t="n">
        <f aca="false">+LEN(M2592)</f>
        <v>45</v>
      </c>
      <c r="Q2592" s="0" t="str">
        <f aca="false">+RIGHT(M2592,P2592-O2592)</f>
        <v>DE_W_250</v>
      </c>
      <c r="R2592" s="0" t="n">
        <f aca="false">+LEN(M2592)-LEN(SUBSTITUTE(M2592,"_",""))</f>
        <v>6</v>
      </c>
      <c r="S2592" s="0" t="n">
        <f aca="false">+FIND("!",T2592)</f>
        <v>42</v>
      </c>
      <c r="T2592" s="0" t="str">
        <f aca="false">+SUBSTITUTE(M2592,"_","!",R2592)</f>
        <v>FTL||Supplier_211||Plant_4||FTL_DE_W-DE_W!250</v>
      </c>
    </row>
    <row r="2593" customFormat="false" ht="12.8" hidden="true" customHeight="false" outlineLevel="0" collapsed="false">
      <c r="A2593" s="0" t="s">
        <v>2852</v>
      </c>
      <c r="B2593" s="0" t="s">
        <v>2493</v>
      </c>
      <c r="C2593" s="0" t="s">
        <v>2854</v>
      </c>
      <c r="D2593" s="0" t="n">
        <v>6</v>
      </c>
      <c r="E2593" s="4" t="str">
        <f aca="false">+LEFT(RIGHT(M2593,P2593-N2593+1),O2593-N2593)</f>
        <v>DE_W</v>
      </c>
      <c r="F2593" s="4" t="str">
        <f aca="false">+RIGHT(LEFT(M2593,S2593-1),S2593-O2593-1)</f>
        <v>DE_W</v>
      </c>
      <c r="G2593" s="4" t="n">
        <f aca="false">+D2593*VLOOKUP(C2593,[1]commodities!A$1:H$1048576,2,0)</f>
        <v>8.9020000002</v>
      </c>
      <c r="H2593" s="4" t="n">
        <f aca="false">+$D2593*VLOOKUP(C2593,[1]commodities!A$1:H$1048576,3,0)</f>
        <v>0.1536</v>
      </c>
      <c r="I2593" s="4" t="n">
        <f aca="false">+G2593/K2593</f>
        <v>8.9020000002</v>
      </c>
      <c r="J2593" s="4" t="n">
        <f aca="false">+H2593/K2593</f>
        <v>0.1536</v>
      </c>
      <c r="K2593" s="4" t="n">
        <f aca="false">+ROUNDUP(MAX(G2593/12000,H2593/51,1),0)</f>
        <v>1</v>
      </c>
      <c r="L2593" s="4" t="n">
        <f aca="false">+RANDBETWEEN(1,5)</f>
        <v>1</v>
      </c>
      <c r="M2593" s="4" t="str">
        <f aca="false">+VLOOKUP(A2593&amp;B2593,[1]country_org_des!$A$1:$E$1048576,5,0)</f>
        <v>FTL||Supplier_211||Plant_4||FTL_DE_W-DE_W_250</v>
      </c>
      <c r="N2593" s="4" t="n">
        <f aca="false">+FIND("FTL",M2593,2)+4</f>
        <v>33</v>
      </c>
      <c r="O2593" s="0" t="n">
        <f aca="false">+FIND("-",M2593)</f>
        <v>37</v>
      </c>
      <c r="P2593" s="0" t="n">
        <f aca="false">+LEN(M2593)</f>
        <v>45</v>
      </c>
      <c r="Q2593" s="0" t="str">
        <f aca="false">+RIGHT(M2593,P2593-O2593)</f>
        <v>DE_W_250</v>
      </c>
      <c r="R2593" s="0" t="n">
        <f aca="false">+LEN(M2593)-LEN(SUBSTITUTE(M2593,"_",""))</f>
        <v>6</v>
      </c>
      <c r="S2593" s="0" t="n">
        <f aca="false">+FIND("!",T2593)</f>
        <v>42</v>
      </c>
      <c r="T2593" s="0" t="str">
        <f aca="false">+SUBSTITUTE(M2593,"_","!",R2593)</f>
        <v>FTL||Supplier_211||Plant_4||FTL_DE_W-DE_W!250</v>
      </c>
    </row>
    <row r="2594" customFormat="false" ht="12.8" hidden="true" customHeight="false" outlineLevel="0" collapsed="false">
      <c r="A2594" s="0" t="s">
        <v>1023</v>
      </c>
      <c r="B2594" s="0" t="s">
        <v>2493</v>
      </c>
      <c r="C2594" s="0" t="s">
        <v>2855</v>
      </c>
      <c r="D2594" s="0" t="n">
        <v>185</v>
      </c>
      <c r="E2594" s="4" t="str">
        <f aca="false">+LEFT(RIGHT(M2594,P2594-N2594+1),O2594-N2594)</f>
        <v>DE_W</v>
      </c>
      <c r="F2594" s="4" t="str">
        <f aca="false">+RIGHT(LEFT(M2594,S2594-1),S2594-O2594-1)</f>
        <v>DE_W</v>
      </c>
      <c r="G2594" s="4" t="n">
        <f aca="false">+D2594*VLOOKUP(C2594,[1]commodities!A$1:H$1048576,2,0)</f>
        <v>60.900000002</v>
      </c>
      <c r="H2594" s="4" t="n">
        <f aca="false">+$D2594*VLOOKUP(C2594,[1]commodities!A$1:H$1048576,3,0)</f>
        <v>0.17406576</v>
      </c>
      <c r="I2594" s="4" t="n">
        <f aca="false">+G2594/K2594</f>
        <v>60.900000002</v>
      </c>
      <c r="J2594" s="4" t="n">
        <f aca="false">+H2594/K2594</f>
        <v>0.17406576</v>
      </c>
      <c r="K2594" s="4" t="n">
        <f aca="false">+ROUNDUP(MAX(G2594/12000,H2594/51,1),0)</f>
        <v>1</v>
      </c>
      <c r="L2594" s="4" t="n">
        <f aca="false">+RANDBETWEEN(1,5)</f>
        <v>3</v>
      </c>
      <c r="M2594" s="4" t="str">
        <f aca="false">+VLOOKUP(A2594&amp;B2594,[1]country_org_des!$A$1:$E$1048576,5,0)</f>
        <v>FTL||Supplier_76||Plant_4||FTL_DE_W-DE_W_250</v>
      </c>
      <c r="N2594" s="4" t="n">
        <f aca="false">+FIND("FTL",M2594,2)+4</f>
        <v>32</v>
      </c>
      <c r="O2594" s="0" t="n">
        <f aca="false">+FIND("-",M2594)</f>
        <v>36</v>
      </c>
      <c r="P2594" s="0" t="n">
        <f aca="false">+LEN(M2594)</f>
        <v>44</v>
      </c>
      <c r="Q2594" s="0" t="str">
        <f aca="false">+RIGHT(M2594,P2594-O2594)</f>
        <v>DE_W_250</v>
      </c>
      <c r="R2594" s="0" t="n">
        <f aca="false">+LEN(M2594)-LEN(SUBSTITUTE(M2594,"_",""))</f>
        <v>6</v>
      </c>
      <c r="S2594" s="0" t="n">
        <f aca="false">+FIND("!",T2594)</f>
        <v>41</v>
      </c>
      <c r="T2594" s="0" t="str">
        <f aca="false">+SUBSTITUTE(M2594,"_","!",R2594)</f>
        <v>FTL||Supplier_76||Plant_4||FTL_DE_W-DE_W!250</v>
      </c>
    </row>
    <row r="2595" customFormat="false" ht="12.8" hidden="true" customHeight="false" outlineLevel="0" collapsed="false">
      <c r="A2595" s="0" t="s">
        <v>1023</v>
      </c>
      <c r="B2595" s="0" t="s">
        <v>2493</v>
      </c>
      <c r="C2595" s="0" t="s">
        <v>2856</v>
      </c>
      <c r="D2595" s="0" t="n">
        <v>148</v>
      </c>
      <c r="E2595" s="4" t="str">
        <f aca="false">+LEFT(RIGHT(M2595,P2595-N2595+1),O2595-N2595)</f>
        <v>DE_W</v>
      </c>
      <c r="F2595" s="4" t="str">
        <f aca="false">+RIGHT(LEFT(M2595,S2595-1),S2595-O2595-1)</f>
        <v>DE_W</v>
      </c>
      <c r="G2595" s="4" t="n">
        <f aca="false">+D2595*VLOOKUP(C2595,[1]commodities!A$1:H$1048576,2,0)</f>
        <v>43.0960000016</v>
      </c>
      <c r="H2595" s="4" t="n">
        <f aca="false">+$D2595*VLOOKUP(C2595,[1]commodities!A$1:H$1048576,3,0)</f>
        <v>0.139252608</v>
      </c>
      <c r="I2595" s="4" t="n">
        <f aca="false">+G2595/K2595</f>
        <v>43.0960000016</v>
      </c>
      <c r="J2595" s="4" t="n">
        <f aca="false">+H2595/K2595</f>
        <v>0.139252608</v>
      </c>
      <c r="K2595" s="4" t="n">
        <f aca="false">+ROUNDUP(MAX(G2595/12000,H2595/51,1),0)</f>
        <v>1</v>
      </c>
      <c r="L2595" s="4" t="n">
        <f aca="false">+RANDBETWEEN(1,5)</f>
        <v>4</v>
      </c>
      <c r="M2595" s="4" t="str">
        <f aca="false">+VLOOKUP(A2595&amp;B2595,[1]country_org_des!$A$1:$E$1048576,5,0)</f>
        <v>FTL||Supplier_76||Plant_4||FTL_DE_W-DE_W_250</v>
      </c>
      <c r="N2595" s="4" t="n">
        <f aca="false">+FIND("FTL",M2595,2)+4</f>
        <v>32</v>
      </c>
      <c r="O2595" s="0" t="n">
        <f aca="false">+FIND("-",M2595)</f>
        <v>36</v>
      </c>
      <c r="P2595" s="0" t="n">
        <f aca="false">+LEN(M2595)</f>
        <v>44</v>
      </c>
      <c r="Q2595" s="0" t="str">
        <f aca="false">+RIGHT(M2595,P2595-O2595)</f>
        <v>DE_W_250</v>
      </c>
      <c r="R2595" s="0" t="n">
        <f aca="false">+LEN(M2595)-LEN(SUBSTITUTE(M2595,"_",""))</f>
        <v>6</v>
      </c>
      <c r="S2595" s="0" t="n">
        <f aca="false">+FIND("!",T2595)</f>
        <v>41</v>
      </c>
      <c r="T2595" s="0" t="str">
        <f aca="false">+SUBSTITUTE(M2595,"_","!",R2595)</f>
        <v>FTL||Supplier_76||Plant_4||FTL_DE_W-DE_W!250</v>
      </c>
    </row>
    <row r="2596" customFormat="false" ht="12.8" hidden="true" customHeight="false" outlineLevel="0" collapsed="false">
      <c r="A2596" s="0" t="s">
        <v>1023</v>
      </c>
      <c r="B2596" s="0" t="s">
        <v>2493</v>
      </c>
      <c r="C2596" s="0" t="s">
        <v>2857</v>
      </c>
      <c r="D2596" s="0" t="n">
        <v>370</v>
      </c>
      <c r="E2596" s="4" t="str">
        <f aca="false">+LEFT(RIGHT(M2596,P2596-N2596+1),O2596-N2596)</f>
        <v>DE_W</v>
      </c>
      <c r="F2596" s="4" t="str">
        <f aca="false">+RIGHT(LEFT(M2596,S2596-1),S2596-O2596-1)</f>
        <v>DE_W</v>
      </c>
      <c r="G2596" s="4" t="n">
        <f aca="false">+D2596*VLOOKUP(C2596,[1]commodities!A$1:H$1048576,2,0)</f>
        <v>103.300000004</v>
      </c>
      <c r="H2596" s="4" t="n">
        <f aca="false">+$D2596*VLOOKUP(C2596,[1]commodities!A$1:H$1048576,3,0)</f>
        <v>0.34813152</v>
      </c>
      <c r="I2596" s="4" t="n">
        <f aca="false">+G2596/K2596</f>
        <v>103.300000004</v>
      </c>
      <c r="J2596" s="4" t="n">
        <f aca="false">+H2596/K2596</f>
        <v>0.34813152</v>
      </c>
      <c r="K2596" s="4" t="n">
        <f aca="false">+ROUNDUP(MAX(G2596/12000,H2596/51,1),0)</f>
        <v>1</v>
      </c>
      <c r="L2596" s="4" t="n">
        <f aca="false">+RANDBETWEEN(1,5)</f>
        <v>4</v>
      </c>
      <c r="M2596" s="4" t="str">
        <f aca="false">+VLOOKUP(A2596&amp;B2596,[1]country_org_des!$A$1:$E$1048576,5,0)</f>
        <v>FTL||Supplier_76||Plant_4||FTL_DE_W-DE_W_250</v>
      </c>
      <c r="N2596" s="4" t="n">
        <f aca="false">+FIND("FTL",M2596,2)+4</f>
        <v>32</v>
      </c>
      <c r="O2596" s="0" t="n">
        <f aca="false">+FIND("-",M2596)</f>
        <v>36</v>
      </c>
      <c r="P2596" s="0" t="n">
        <f aca="false">+LEN(M2596)</f>
        <v>44</v>
      </c>
      <c r="Q2596" s="0" t="str">
        <f aca="false">+RIGHT(M2596,P2596-O2596)</f>
        <v>DE_W_250</v>
      </c>
      <c r="R2596" s="0" t="n">
        <f aca="false">+LEN(M2596)-LEN(SUBSTITUTE(M2596,"_",""))</f>
        <v>6</v>
      </c>
      <c r="S2596" s="0" t="n">
        <f aca="false">+FIND("!",T2596)</f>
        <v>41</v>
      </c>
      <c r="T2596" s="0" t="str">
        <f aca="false">+SUBSTITUTE(M2596,"_","!",R2596)</f>
        <v>FTL||Supplier_76||Plant_4||FTL_DE_W-DE_W!250</v>
      </c>
    </row>
    <row r="2597" customFormat="false" ht="12.8" hidden="true" customHeight="false" outlineLevel="0" collapsed="false">
      <c r="A2597" s="0" t="s">
        <v>1023</v>
      </c>
      <c r="B2597" s="0" t="s">
        <v>2493</v>
      </c>
      <c r="C2597" s="0" t="s">
        <v>2858</v>
      </c>
      <c r="D2597" s="0" t="n">
        <v>74</v>
      </c>
      <c r="E2597" s="4" t="str">
        <f aca="false">+LEFT(RIGHT(M2597,P2597-N2597+1),O2597-N2597)</f>
        <v>DE_W</v>
      </c>
      <c r="F2597" s="4" t="str">
        <f aca="false">+RIGHT(LEFT(M2597,S2597-1),S2597-O2597-1)</f>
        <v>DE_W</v>
      </c>
      <c r="G2597" s="4" t="n">
        <f aca="false">+D2597*VLOOKUP(C2597,[1]commodities!A$1:H$1048576,2,0)</f>
        <v>22.7320000008</v>
      </c>
      <c r="H2597" s="4" t="n">
        <f aca="false">+$D2597*VLOOKUP(C2597,[1]commodities!A$1:H$1048576,3,0)</f>
        <v>0.069626304</v>
      </c>
      <c r="I2597" s="4" t="n">
        <f aca="false">+G2597/K2597</f>
        <v>22.7320000008</v>
      </c>
      <c r="J2597" s="4" t="n">
        <f aca="false">+H2597/K2597</f>
        <v>0.069626304</v>
      </c>
      <c r="K2597" s="4" t="n">
        <f aca="false">+ROUNDUP(MAX(G2597/12000,H2597/51,1),0)</f>
        <v>1</v>
      </c>
      <c r="L2597" s="4" t="n">
        <f aca="false">+RANDBETWEEN(1,5)</f>
        <v>1</v>
      </c>
      <c r="M2597" s="4" t="str">
        <f aca="false">+VLOOKUP(A2597&amp;B2597,[1]country_org_des!$A$1:$E$1048576,5,0)</f>
        <v>FTL||Supplier_76||Plant_4||FTL_DE_W-DE_W_250</v>
      </c>
      <c r="N2597" s="4" t="n">
        <f aca="false">+FIND("FTL",M2597,2)+4</f>
        <v>32</v>
      </c>
      <c r="O2597" s="0" t="n">
        <f aca="false">+FIND("-",M2597)</f>
        <v>36</v>
      </c>
      <c r="P2597" s="0" t="n">
        <f aca="false">+LEN(M2597)</f>
        <v>44</v>
      </c>
      <c r="Q2597" s="0" t="str">
        <f aca="false">+RIGHT(M2597,P2597-O2597)</f>
        <v>DE_W_250</v>
      </c>
      <c r="R2597" s="0" t="n">
        <f aca="false">+LEN(M2597)-LEN(SUBSTITUTE(M2597,"_",""))</f>
        <v>6</v>
      </c>
      <c r="S2597" s="0" t="n">
        <f aca="false">+FIND("!",T2597)</f>
        <v>41</v>
      </c>
      <c r="T2597" s="0" t="str">
        <f aca="false">+SUBSTITUTE(M2597,"_","!",R2597)</f>
        <v>FTL||Supplier_76||Plant_4||FTL_DE_W-DE_W!250</v>
      </c>
    </row>
    <row r="2598" customFormat="false" ht="12.8" hidden="true" customHeight="false" outlineLevel="0" collapsed="false">
      <c r="A2598" s="0" t="s">
        <v>1023</v>
      </c>
      <c r="B2598" s="0" t="s">
        <v>2493</v>
      </c>
      <c r="C2598" s="0" t="s">
        <v>2859</v>
      </c>
      <c r="D2598" s="0" t="n">
        <v>1992</v>
      </c>
      <c r="E2598" s="4" t="str">
        <f aca="false">+LEFT(RIGHT(M2598,P2598-N2598+1),O2598-N2598)</f>
        <v>DE_W</v>
      </c>
      <c r="F2598" s="4" t="str">
        <f aca="false">+RIGHT(LEFT(M2598,S2598-1),S2598-O2598-1)</f>
        <v>DE_W</v>
      </c>
      <c r="G2598" s="4" t="n">
        <f aca="false">+D2598*VLOOKUP(C2598,[1]commodities!A$1:H$1048576,2,0)</f>
        <v>53.6399999136</v>
      </c>
      <c r="H2598" s="4" t="n">
        <f aca="false">+$D2598*VLOOKUP(C2598,[1]commodities!A$1:H$1048576,3,0)</f>
        <v>0.8355157152</v>
      </c>
      <c r="I2598" s="4" t="n">
        <f aca="false">+G2598/K2598</f>
        <v>53.6399999136</v>
      </c>
      <c r="J2598" s="4" t="n">
        <f aca="false">+H2598/K2598</f>
        <v>0.8355157152</v>
      </c>
      <c r="K2598" s="4" t="n">
        <f aca="false">+ROUNDUP(MAX(G2598/12000,H2598/51,1),0)</f>
        <v>1</v>
      </c>
      <c r="L2598" s="4" t="n">
        <f aca="false">+RANDBETWEEN(1,5)</f>
        <v>5</v>
      </c>
      <c r="M2598" s="4" t="str">
        <f aca="false">+VLOOKUP(A2598&amp;B2598,[1]country_org_des!$A$1:$E$1048576,5,0)</f>
        <v>FTL||Supplier_76||Plant_4||FTL_DE_W-DE_W_250</v>
      </c>
      <c r="N2598" s="4" t="n">
        <f aca="false">+FIND("FTL",M2598,2)+4</f>
        <v>32</v>
      </c>
      <c r="O2598" s="0" t="n">
        <f aca="false">+FIND("-",M2598)</f>
        <v>36</v>
      </c>
      <c r="P2598" s="0" t="n">
        <f aca="false">+LEN(M2598)</f>
        <v>44</v>
      </c>
      <c r="Q2598" s="0" t="str">
        <f aca="false">+RIGHT(M2598,P2598-O2598)</f>
        <v>DE_W_250</v>
      </c>
      <c r="R2598" s="0" t="n">
        <f aca="false">+LEN(M2598)-LEN(SUBSTITUTE(M2598,"_",""))</f>
        <v>6</v>
      </c>
      <c r="S2598" s="0" t="n">
        <f aca="false">+FIND("!",T2598)</f>
        <v>41</v>
      </c>
      <c r="T2598" s="0" t="str">
        <f aca="false">+SUBSTITUTE(M2598,"_","!",R2598)</f>
        <v>FTL||Supplier_76||Plant_4||FTL_DE_W-DE_W!250</v>
      </c>
    </row>
    <row r="2599" customFormat="false" ht="12.8" hidden="true" customHeight="false" outlineLevel="0" collapsed="false">
      <c r="A2599" s="0" t="s">
        <v>1023</v>
      </c>
      <c r="B2599" s="0" t="s">
        <v>2493</v>
      </c>
      <c r="C2599" s="0" t="s">
        <v>2860</v>
      </c>
      <c r="D2599" s="0" t="n">
        <v>860</v>
      </c>
      <c r="E2599" s="4" t="str">
        <f aca="false">+LEFT(RIGHT(M2599,P2599-N2599+1),O2599-N2599)</f>
        <v>DE_W</v>
      </c>
      <c r="F2599" s="4" t="str">
        <f aca="false">+RIGHT(LEFT(M2599,S2599-1),S2599-O2599-1)</f>
        <v>DE_W</v>
      </c>
      <c r="G2599" s="4" t="n">
        <f aca="false">+D2599*VLOOKUP(C2599,[1]commodities!A$1:H$1048576,2,0)</f>
        <v>168.660000026</v>
      </c>
      <c r="H2599" s="4" t="n">
        <f aca="false">+$D2599*VLOOKUP(C2599,[1]commodities!A$1:H$1048576,3,0)</f>
        <v>0.345779254</v>
      </c>
      <c r="I2599" s="4" t="n">
        <f aca="false">+G2599/K2599</f>
        <v>168.660000026</v>
      </c>
      <c r="J2599" s="4" t="n">
        <f aca="false">+H2599/K2599</f>
        <v>0.345779254</v>
      </c>
      <c r="K2599" s="4" t="n">
        <f aca="false">+ROUNDUP(MAX(G2599/12000,H2599/51,1),0)</f>
        <v>1</v>
      </c>
      <c r="L2599" s="4" t="n">
        <f aca="false">+RANDBETWEEN(1,5)</f>
        <v>4</v>
      </c>
      <c r="M2599" s="4" t="str">
        <f aca="false">+VLOOKUP(A2599&amp;B2599,[1]country_org_des!$A$1:$E$1048576,5,0)</f>
        <v>FTL||Supplier_76||Plant_4||FTL_DE_W-DE_W_250</v>
      </c>
      <c r="N2599" s="4" t="n">
        <f aca="false">+FIND("FTL",M2599,2)+4</f>
        <v>32</v>
      </c>
      <c r="O2599" s="0" t="n">
        <f aca="false">+FIND("-",M2599)</f>
        <v>36</v>
      </c>
      <c r="P2599" s="0" t="n">
        <f aca="false">+LEN(M2599)</f>
        <v>44</v>
      </c>
      <c r="Q2599" s="0" t="str">
        <f aca="false">+RIGHT(M2599,P2599-O2599)</f>
        <v>DE_W_250</v>
      </c>
      <c r="R2599" s="0" t="n">
        <f aca="false">+LEN(M2599)-LEN(SUBSTITUTE(M2599,"_",""))</f>
        <v>6</v>
      </c>
      <c r="S2599" s="0" t="n">
        <f aca="false">+FIND("!",T2599)</f>
        <v>41</v>
      </c>
      <c r="T2599" s="0" t="str">
        <f aca="false">+SUBSTITUTE(M2599,"_","!",R2599)</f>
        <v>FTL||Supplier_76||Plant_4||FTL_DE_W-DE_W!250</v>
      </c>
    </row>
    <row r="2600" customFormat="false" ht="12.8" hidden="true" customHeight="false" outlineLevel="0" collapsed="false">
      <c r="A2600" s="0" t="s">
        <v>1708</v>
      </c>
      <c r="B2600" s="0" t="s">
        <v>2493</v>
      </c>
      <c r="C2600" s="0" t="s">
        <v>2861</v>
      </c>
      <c r="D2600" s="0" t="n">
        <v>400</v>
      </c>
      <c r="E2600" s="4" t="str">
        <f aca="false">+LEFT(RIGHT(M2600,P2600-N2600+1),O2600-N2600)</f>
        <v>DE_W</v>
      </c>
      <c r="F2600" s="4" t="str">
        <f aca="false">+RIGHT(LEFT(M2600,S2600-1),S2600-O2600-1)</f>
        <v>DE_W</v>
      </c>
      <c r="G2600" s="4" t="n">
        <f aca="false">+D2600*VLOOKUP(C2600,[1]commodities!A$1:H$1048576,2,0)</f>
        <v>59.64</v>
      </c>
      <c r="H2600" s="4" t="n">
        <f aca="false">+$D2600*VLOOKUP(C2600,[1]commodities!A$1:H$1048576,3,0)</f>
        <v>0.26345088</v>
      </c>
      <c r="I2600" s="4" t="n">
        <f aca="false">+G2600/K2600</f>
        <v>59.64</v>
      </c>
      <c r="J2600" s="4" t="n">
        <f aca="false">+H2600/K2600</f>
        <v>0.26345088</v>
      </c>
      <c r="K2600" s="4" t="n">
        <f aca="false">+ROUNDUP(MAX(G2600/12000,H2600/51,1),0)</f>
        <v>1</v>
      </c>
      <c r="L2600" s="4" t="n">
        <f aca="false">+RANDBETWEEN(1,5)</f>
        <v>3</v>
      </c>
      <c r="M2600" s="4" t="str">
        <f aca="false">+VLOOKUP(A2600&amp;B2600,[1]country_org_des!$A$1:$E$1048576,5,0)</f>
        <v>FTL||Supplier_95||Plant_4||FTL_DE_W-DE_W_500</v>
      </c>
      <c r="N2600" s="4" t="n">
        <f aca="false">+FIND("FTL",M2600,2)+4</f>
        <v>32</v>
      </c>
      <c r="O2600" s="0" t="n">
        <f aca="false">+FIND("-",M2600)</f>
        <v>36</v>
      </c>
      <c r="P2600" s="0" t="n">
        <f aca="false">+LEN(M2600)</f>
        <v>44</v>
      </c>
      <c r="Q2600" s="0" t="str">
        <f aca="false">+RIGHT(M2600,P2600-O2600)</f>
        <v>DE_W_500</v>
      </c>
      <c r="R2600" s="0" t="n">
        <f aca="false">+LEN(M2600)-LEN(SUBSTITUTE(M2600,"_",""))</f>
        <v>6</v>
      </c>
      <c r="S2600" s="0" t="n">
        <f aca="false">+FIND("!",T2600)</f>
        <v>41</v>
      </c>
      <c r="T2600" s="0" t="str">
        <f aca="false">+SUBSTITUTE(M2600,"_","!",R2600)</f>
        <v>FTL||Supplier_95||Plant_4||FTL_DE_W-DE_W!500</v>
      </c>
    </row>
    <row r="2601" customFormat="false" ht="12.8" hidden="true" customHeight="false" outlineLevel="0" collapsed="false">
      <c r="A2601" s="0" t="s">
        <v>1708</v>
      </c>
      <c r="B2601" s="0" t="s">
        <v>2493</v>
      </c>
      <c r="C2601" s="0" t="s">
        <v>2862</v>
      </c>
      <c r="D2601" s="0" t="n">
        <v>900</v>
      </c>
      <c r="E2601" s="4" t="str">
        <f aca="false">+LEFT(RIGHT(M2601,P2601-N2601+1),O2601-N2601)</f>
        <v>DE_W</v>
      </c>
      <c r="F2601" s="4" t="str">
        <f aca="false">+RIGHT(LEFT(M2601,S2601-1),S2601-O2601-1)</f>
        <v>DE_W</v>
      </c>
      <c r="G2601" s="4" t="n">
        <f aca="false">+D2601*VLOOKUP(C2601,[1]commodities!A$1:H$1048576,2,0)</f>
        <v>11.18999997</v>
      </c>
      <c r="H2601" s="4" t="n">
        <f aca="false">+$D2601*VLOOKUP(C2601,[1]commodities!A$1:H$1048576,3,0)</f>
        <v>0.05292</v>
      </c>
      <c r="I2601" s="4" t="n">
        <f aca="false">+G2601/K2601</f>
        <v>11.18999997</v>
      </c>
      <c r="J2601" s="4" t="n">
        <f aca="false">+H2601/K2601</f>
        <v>0.05292</v>
      </c>
      <c r="K2601" s="4" t="n">
        <f aca="false">+ROUNDUP(MAX(G2601/12000,H2601/51,1),0)</f>
        <v>1</v>
      </c>
      <c r="L2601" s="4" t="n">
        <f aca="false">+RANDBETWEEN(1,5)</f>
        <v>2</v>
      </c>
      <c r="M2601" s="4" t="str">
        <f aca="false">+VLOOKUP(A2601&amp;B2601,[1]country_org_des!$A$1:$E$1048576,5,0)</f>
        <v>FTL||Supplier_95||Plant_4||FTL_DE_W-DE_W_500</v>
      </c>
      <c r="N2601" s="4" t="n">
        <f aca="false">+FIND("FTL",M2601,2)+4</f>
        <v>32</v>
      </c>
      <c r="O2601" s="0" t="n">
        <f aca="false">+FIND("-",M2601)</f>
        <v>36</v>
      </c>
      <c r="P2601" s="0" t="n">
        <f aca="false">+LEN(M2601)</f>
        <v>44</v>
      </c>
      <c r="Q2601" s="0" t="str">
        <f aca="false">+RIGHT(M2601,P2601-O2601)</f>
        <v>DE_W_500</v>
      </c>
      <c r="R2601" s="0" t="n">
        <f aca="false">+LEN(M2601)-LEN(SUBSTITUTE(M2601,"_",""))</f>
        <v>6</v>
      </c>
      <c r="S2601" s="0" t="n">
        <f aca="false">+FIND("!",T2601)</f>
        <v>41</v>
      </c>
      <c r="T2601" s="0" t="str">
        <f aca="false">+SUBSTITUTE(M2601,"_","!",R2601)</f>
        <v>FTL||Supplier_95||Plant_4||FTL_DE_W-DE_W!500</v>
      </c>
    </row>
    <row r="2602" customFormat="false" ht="12.8" hidden="true" customHeight="false" outlineLevel="0" collapsed="false">
      <c r="A2602" s="0" t="s">
        <v>1708</v>
      </c>
      <c r="B2602" s="0" t="s">
        <v>2493</v>
      </c>
      <c r="C2602" s="0" t="s">
        <v>2863</v>
      </c>
      <c r="D2602" s="0" t="n">
        <v>1200</v>
      </c>
      <c r="E2602" s="4" t="str">
        <f aca="false">+LEFT(RIGHT(M2602,P2602-N2602+1),O2602-N2602)</f>
        <v>DE_W</v>
      </c>
      <c r="F2602" s="4" t="str">
        <f aca="false">+RIGHT(LEFT(M2602,S2602-1),S2602-O2602-1)</f>
        <v>DE_W</v>
      </c>
      <c r="G2602" s="4" t="n">
        <f aca="false">+D2602*VLOOKUP(C2602,[1]commodities!A$1:H$1048576,2,0)</f>
        <v>14.91999996</v>
      </c>
      <c r="H2602" s="4" t="n">
        <f aca="false">+$D2602*VLOOKUP(C2602,[1]commodities!A$1:H$1048576,3,0)</f>
        <v>0.07056</v>
      </c>
      <c r="I2602" s="4" t="n">
        <f aca="false">+G2602/K2602</f>
        <v>14.91999996</v>
      </c>
      <c r="J2602" s="4" t="n">
        <f aca="false">+H2602/K2602</f>
        <v>0.07056</v>
      </c>
      <c r="K2602" s="4" t="n">
        <f aca="false">+ROUNDUP(MAX(G2602/12000,H2602/51,1),0)</f>
        <v>1</v>
      </c>
      <c r="L2602" s="4" t="n">
        <f aca="false">+RANDBETWEEN(1,5)</f>
        <v>1</v>
      </c>
      <c r="M2602" s="4" t="str">
        <f aca="false">+VLOOKUP(A2602&amp;B2602,[1]country_org_des!$A$1:$E$1048576,5,0)</f>
        <v>FTL||Supplier_95||Plant_4||FTL_DE_W-DE_W_500</v>
      </c>
      <c r="N2602" s="4" t="n">
        <f aca="false">+FIND("FTL",M2602,2)+4</f>
        <v>32</v>
      </c>
      <c r="O2602" s="0" t="n">
        <f aca="false">+FIND("-",M2602)</f>
        <v>36</v>
      </c>
      <c r="P2602" s="0" t="n">
        <f aca="false">+LEN(M2602)</f>
        <v>44</v>
      </c>
      <c r="Q2602" s="0" t="str">
        <f aca="false">+RIGHT(M2602,P2602-O2602)</f>
        <v>DE_W_500</v>
      </c>
      <c r="R2602" s="0" t="n">
        <f aca="false">+LEN(M2602)-LEN(SUBSTITUTE(M2602,"_",""))</f>
        <v>6</v>
      </c>
      <c r="S2602" s="0" t="n">
        <f aca="false">+FIND("!",T2602)</f>
        <v>41</v>
      </c>
      <c r="T2602" s="0" t="str">
        <f aca="false">+SUBSTITUTE(M2602,"_","!",R2602)</f>
        <v>FTL||Supplier_95||Plant_4||FTL_DE_W-DE_W!500</v>
      </c>
    </row>
    <row r="2603" customFormat="false" ht="12.8" hidden="true" customHeight="false" outlineLevel="0" collapsed="false">
      <c r="A2603" s="0" t="s">
        <v>1708</v>
      </c>
      <c r="B2603" s="0" t="s">
        <v>2493</v>
      </c>
      <c r="C2603" s="0" t="s">
        <v>2864</v>
      </c>
      <c r="D2603" s="0" t="n">
        <v>1200</v>
      </c>
      <c r="E2603" s="4" t="str">
        <f aca="false">+LEFT(RIGHT(M2603,P2603-N2603+1),O2603-N2603)</f>
        <v>DE_W</v>
      </c>
      <c r="F2603" s="4" t="str">
        <f aca="false">+RIGHT(LEFT(M2603,S2603-1),S2603-O2603-1)</f>
        <v>DE_W</v>
      </c>
      <c r="G2603" s="4" t="n">
        <f aca="false">+D2603*VLOOKUP(C2603,[1]commodities!A$1:H$1048576,2,0)</f>
        <v>14.91999996</v>
      </c>
      <c r="H2603" s="4" t="n">
        <f aca="false">+$D2603*VLOOKUP(C2603,[1]commodities!A$1:H$1048576,3,0)</f>
        <v>0.07056</v>
      </c>
      <c r="I2603" s="4" t="n">
        <f aca="false">+G2603/K2603</f>
        <v>14.91999996</v>
      </c>
      <c r="J2603" s="4" t="n">
        <f aca="false">+H2603/K2603</f>
        <v>0.07056</v>
      </c>
      <c r="K2603" s="4" t="n">
        <f aca="false">+ROUNDUP(MAX(G2603/12000,H2603/51,1),0)</f>
        <v>1</v>
      </c>
      <c r="L2603" s="4" t="n">
        <f aca="false">+RANDBETWEEN(1,5)</f>
        <v>1</v>
      </c>
      <c r="M2603" s="4" t="str">
        <f aca="false">+VLOOKUP(A2603&amp;B2603,[1]country_org_des!$A$1:$E$1048576,5,0)</f>
        <v>FTL||Supplier_95||Plant_4||FTL_DE_W-DE_W_500</v>
      </c>
      <c r="N2603" s="4" t="n">
        <f aca="false">+FIND("FTL",M2603,2)+4</f>
        <v>32</v>
      </c>
      <c r="O2603" s="0" t="n">
        <f aca="false">+FIND("-",M2603)</f>
        <v>36</v>
      </c>
      <c r="P2603" s="0" t="n">
        <f aca="false">+LEN(M2603)</f>
        <v>44</v>
      </c>
      <c r="Q2603" s="0" t="str">
        <f aca="false">+RIGHT(M2603,P2603-O2603)</f>
        <v>DE_W_500</v>
      </c>
      <c r="R2603" s="0" t="n">
        <f aca="false">+LEN(M2603)-LEN(SUBSTITUTE(M2603,"_",""))</f>
        <v>6</v>
      </c>
      <c r="S2603" s="0" t="n">
        <f aca="false">+FIND("!",T2603)</f>
        <v>41</v>
      </c>
      <c r="T2603" s="0" t="str">
        <f aca="false">+SUBSTITUTE(M2603,"_","!",R2603)</f>
        <v>FTL||Supplier_95||Plant_4||FTL_DE_W-DE_W!500</v>
      </c>
    </row>
    <row r="2604" customFormat="false" ht="12.8" hidden="true" customHeight="false" outlineLevel="0" collapsed="false">
      <c r="A2604" s="0" t="s">
        <v>1708</v>
      </c>
      <c r="B2604" s="0" t="s">
        <v>2493</v>
      </c>
      <c r="C2604" s="0" t="s">
        <v>2865</v>
      </c>
      <c r="D2604" s="0" t="n">
        <v>1200</v>
      </c>
      <c r="E2604" s="4" t="str">
        <f aca="false">+LEFT(RIGHT(M2604,P2604-N2604+1),O2604-N2604)</f>
        <v>DE_W</v>
      </c>
      <c r="F2604" s="4" t="str">
        <f aca="false">+RIGHT(LEFT(M2604,S2604-1),S2604-O2604-1)</f>
        <v>DE_W</v>
      </c>
      <c r="G2604" s="4" t="n">
        <f aca="false">+D2604*VLOOKUP(C2604,[1]commodities!A$1:H$1048576,2,0)</f>
        <v>14.91999996</v>
      </c>
      <c r="H2604" s="4" t="n">
        <f aca="false">+$D2604*VLOOKUP(C2604,[1]commodities!A$1:H$1048576,3,0)</f>
        <v>0.07056</v>
      </c>
      <c r="I2604" s="4" t="n">
        <f aca="false">+G2604/K2604</f>
        <v>14.91999996</v>
      </c>
      <c r="J2604" s="4" t="n">
        <f aca="false">+H2604/K2604</f>
        <v>0.07056</v>
      </c>
      <c r="K2604" s="4" t="n">
        <f aca="false">+ROUNDUP(MAX(G2604/12000,H2604/51,1),0)</f>
        <v>1</v>
      </c>
      <c r="L2604" s="4" t="n">
        <f aca="false">+RANDBETWEEN(1,5)</f>
        <v>2</v>
      </c>
      <c r="M2604" s="4" t="str">
        <f aca="false">+VLOOKUP(A2604&amp;B2604,[1]country_org_des!$A$1:$E$1048576,5,0)</f>
        <v>FTL||Supplier_95||Plant_4||FTL_DE_W-DE_W_500</v>
      </c>
      <c r="N2604" s="4" t="n">
        <f aca="false">+FIND("FTL",M2604,2)+4</f>
        <v>32</v>
      </c>
      <c r="O2604" s="0" t="n">
        <f aca="false">+FIND("-",M2604)</f>
        <v>36</v>
      </c>
      <c r="P2604" s="0" t="n">
        <f aca="false">+LEN(M2604)</f>
        <v>44</v>
      </c>
      <c r="Q2604" s="0" t="str">
        <f aca="false">+RIGHT(M2604,P2604-O2604)</f>
        <v>DE_W_500</v>
      </c>
      <c r="R2604" s="0" t="n">
        <f aca="false">+LEN(M2604)-LEN(SUBSTITUTE(M2604,"_",""))</f>
        <v>6</v>
      </c>
      <c r="S2604" s="0" t="n">
        <f aca="false">+FIND("!",T2604)</f>
        <v>41</v>
      </c>
      <c r="T2604" s="0" t="str">
        <f aca="false">+SUBSTITUTE(M2604,"_","!",R2604)</f>
        <v>FTL||Supplier_95||Plant_4||FTL_DE_W-DE_W!500</v>
      </c>
    </row>
    <row r="2605" customFormat="false" ht="12.8" hidden="true" customHeight="false" outlineLevel="0" collapsed="false">
      <c r="A2605" s="0" t="s">
        <v>1708</v>
      </c>
      <c r="B2605" s="0" t="s">
        <v>2493</v>
      </c>
      <c r="C2605" s="0" t="s">
        <v>2866</v>
      </c>
      <c r="D2605" s="0" t="n">
        <v>1400</v>
      </c>
      <c r="E2605" s="4" t="str">
        <f aca="false">+LEFT(RIGHT(M2605,P2605-N2605+1),O2605-N2605)</f>
        <v>DE_W</v>
      </c>
      <c r="F2605" s="4" t="str">
        <f aca="false">+RIGHT(LEFT(M2605,S2605-1),S2605-O2605-1)</f>
        <v>DE_W</v>
      </c>
      <c r="G2605" s="4" t="n">
        <f aca="false">+D2605*VLOOKUP(C2605,[1]commodities!A$1:H$1048576,2,0)</f>
        <v>188.86</v>
      </c>
      <c r="H2605" s="4" t="n">
        <f aca="false">+$D2605*VLOOKUP(C2605,[1]commodities!A$1:H$1048576,3,0)</f>
        <v>0.92207808</v>
      </c>
      <c r="I2605" s="4" t="n">
        <f aca="false">+G2605/K2605</f>
        <v>188.86</v>
      </c>
      <c r="J2605" s="4" t="n">
        <f aca="false">+H2605/K2605</f>
        <v>0.92207808</v>
      </c>
      <c r="K2605" s="4" t="n">
        <f aca="false">+ROUNDUP(MAX(G2605/12000,H2605/51,1),0)</f>
        <v>1</v>
      </c>
      <c r="L2605" s="4" t="n">
        <f aca="false">+RANDBETWEEN(1,5)</f>
        <v>4</v>
      </c>
      <c r="M2605" s="4" t="str">
        <f aca="false">+VLOOKUP(A2605&amp;B2605,[1]country_org_des!$A$1:$E$1048576,5,0)</f>
        <v>FTL||Supplier_95||Plant_4||FTL_DE_W-DE_W_500</v>
      </c>
      <c r="N2605" s="4" t="n">
        <f aca="false">+FIND("FTL",M2605,2)+4</f>
        <v>32</v>
      </c>
      <c r="O2605" s="0" t="n">
        <f aca="false">+FIND("-",M2605)</f>
        <v>36</v>
      </c>
      <c r="P2605" s="0" t="n">
        <f aca="false">+LEN(M2605)</f>
        <v>44</v>
      </c>
      <c r="Q2605" s="0" t="str">
        <f aca="false">+RIGHT(M2605,P2605-O2605)</f>
        <v>DE_W_500</v>
      </c>
      <c r="R2605" s="0" t="n">
        <f aca="false">+LEN(M2605)-LEN(SUBSTITUTE(M2605,"_",""))</f>
        <v>6</v>
      </c>
      <c r="S2605" s="0" t="n">
        <f aca="false">+FIND("!",T2605)</f>
        <v>41</v>
      </c>
      <c r="T2605" s="0" t="str">
        <f aca="false">+SUBSTITUTE(M2605,"_","!",R2605)</f>
        <v>FTL||Supplier_95||Plant_4||FTL_DE_W-DE_W!500</v>
      </c>
    </row>
    <row r="2606" customFormat="false" ht="12.8" hidden="true" customHeight="false" outlineLevel="0" collapsed="false">
      <c r="A2606" s="0" t="s">
        <v>1708</v>
      </c>
      <c r="B2606" s="0" t="s">
        <v>2493</v>
      </c>
      <c r="C2606" s="0" t="s">
        <v>2867</v>
      </c>
      <c r="D2606" s="0" t="n">
        <v>1400</v>
      </c>
      <c r="E2606" s="4" t="str">
        <f aca="false">+LEFT(RIGHT(M2606,P2606-N2606+1),O2606-N2606)</f>
        <v>DE_W</v>
      </c>
      <c r="F2606" s="4" t="str">
        <f aca="false">+RIGHT(LEFT(M2606,S2606-1),S2606-O2606-1)</f>
        <v>DE_W</v>
      </c>
      <c r="G2606" s="4" t="n">
        <f aca="false">+D2606*VLOOKUP(C2606,[1]commodities!A$1:H$1048576,2,0)</f>
        <v>208.74</v>
      </c>
      <c r="H2606" s="4" t="n">
        <f aca="false">+$D2606*VLOOKUP(C2606,[1]commodities!A$1:H$1048576,3,0)</f>
        <v>0.92207808</v>
      </c>
      <c r="I2606" s="4" t="n">
        <f aca="false">+G2606/K2606</f>
        <v>208.74</v>
      </c>
      <c r="J2606" s="4" t="n">
        <f aca="false">+H2606/K2606</f>
        <v>0.92207808</v>
      </c>
      <c r="K2606" s="4" t="n">
        <f aca="false">+ROUNDUP(MAX(G2606/12000,H2606/51,1),0)</f>
        <v>1</v>
      </c>
      <c r="L2606" s="4" t="n">
        <f aca="false">+RANDBETWEEN(1,5)</f>
        <v>3</v>
      </c>
      <c r="M2606" s="4" t="str">
        <f aca="false">+VLOOKUP(A2606&amp;B2606,[1]country_org_des!$A$1:$E$1048576,5,0)</f>
        <v>FTL||Supplier_95||Plant_4||FTL_DE_W-DE_W_500</v>
      </c>
      <c r="N2606" s="4" t="n">
        <f aca="false">+FIND("FTL",M2606,2)+4</f>
        <v>32</v>
      </c>
      <c r="O2606" s="0" t="n">
        <f aca="false">+FIND("-",M2606)</f>
        <v>36</v>
      </c>
      <c r="P2606" s="0" t="n">
        <f aca="false">+LEN(M2606)</f>
        <v>44</v>
      </c>
      <c r="Q2606" s="0" t="str">
        <f aca="false">+RIGHT(M2606,P2606-O2606)</f>
        <v>DE_W_500</v>
      </c>
      <c r="R2606" s="0" t="n">
        <f aca="false">+LEN(M2606)-LEN(SUBSTITUTE(M2606,"_",""))</f>
        <v>6</v>
      </c>
      <c r="S2606" s="0" t="n">
        <f aca="false">+FIND("!",T2606)</f>
        <v>41</v>
      </c>
      <c r="T2606" s="0" t="str">
        <f aca="false">+SUBSTITUTE(M2606,"_","!",R2606)</f>
        <v>FTL||Supplier_95||Plant_4||FTL_DE_W-DE_W!500</v>
      </c>
    </row>
    <row r="2607" customFormat="false" ht="12.8" hidden="true" customHeight="false" outlineLevel="0" collapsed="false">
      <c r="A2607" s="0" t="s">
        <v>1708</v>
      </c>
      <c r="B2607" s="0" t="s">
        <v>2493</v>
      </c>
      <c r="C2607" s="0" t="s">
        <v>2868</v>
      </c>
      <c r="D2607" s="0" t="n">
        <v>100</v>
      </c>
      <c r="E2607" s="4" t="str">
        <f aca="false">+LEFT(RIGHT(M2607,P2607-N2607+1),O2607-N2607)</f>
        <v>DE_W</v>
      </c>
      <c r="F2607" s="4" t="str">
        <f aca="false">+RIGHT(LEFT(M2607,S2607-1),S2607-O2607-1)</f>
        <v>DE_W</v>
      </c>
      <c r="G2607" s="4" t="n">
        <f aca="false">+D2607*VLOOKUP(C2607,[1]commodities!A$1:H$1048576,2,0)</f>
        <v>13.95</v>
      </c>
      <c r="H2607" s="4" t="n">
        <f aca="false">+$D2607*VLOOKUP(C2607,[1]commodities!A$1:H$1048576,3,0)</f>
        <v>0.06586272</v>
      </c>
      <c r="I2607" s="4" t="n">
        <f aca="false">+G2607/K2607</f>
        <v>13.95</v>
      </c>
      <c r="J2607" s="4" t="n">
        <f aca="false">+H2607/K2607</f>
        <v>0.06586272</v>
      </c>
      <c r="K2607" s="4" t="n">
        <f aca="false">+ROUNDUP(MAX(G2607/12000,H2607/51,1),0)</f>
        <v>1</v>
      </c>
      <c r="L2607" s="4" t="n">
        <f aca="false">+RANDBETWEEN(1,5)</f>
        <v>4</v>
      </c>
      <c r="M2607" s="4" t="str">
        <f aca="false">+VLOOKUP(A2607&amp;B2607,[1]country_org_des!$A$1:$E$1048576,5,0)</f>
        <v>FTL||Supplier_95||Plant_4||FTL_DE_W-DE_W_500</v>
      </c>
      <c r="N2607" s="4" t="n">
        <f aca="false">+FIND("FTL",M2607,2)+4</f>
        <v>32</v>
      </c>
      <c r="O2607" s="0" t="n">
        <f aca="false">+FIND("-",M2607)</f>
        <v>36</v>
      </c>
      <c r="P2607" s="0" t="n">
        <f aca="false">+LEN(M2607)</f>
        <v>44</v>
      </c>
      <c r="Q2607" s="0" t="str">
        <f aca="false">+RIGHT(M2607,P2607-O2607)</f>
        <v>DE_W_500</v>
      </c>
      <c r="R2607" s="0" t="n">
        <f aca="false">+LEN(M2607)-LEN(SUBSTITUTE(M2607,"_",""))</f>
        <v>6</v>
      </c>
      <c r="S2607" s="0" t="n">
        <f aca="false">+FIND("!",T2607)</f>
        <v>41</v>
      </c>
      <c r="T2607" s="0" t="str">
        <f aca="false">+SUBSTITUTE(M2607,"_","!",R2607)</f>
        <v>FTL||Supplier_95||Plant_4||FTL_DE_W-DE_W!500</v>
      </c>
    </row>
    <row r="2608" customFormat="false" ht="12.8" hidden="true" customHeight="false" outlineLevel="0" collapsed="false">
      <c r="A2608" s="0" t="s">
        <v>1708</v>
      </c>
      <c r="B2608" s="0" t="s">
        <v>2493</v>
      </c>
      <c r="C2608" s="0" t="s">
        <v>2869</v>
      </c>
      <c r="D2608" s="0" t="n">
        <v>200</v>
      </c>
      <c r="E2608" s="4" t="str">
        <f aca="false">+LEFT(RIGHT(M2608,P2608-N2608+1),O2608-N2608)</f>
        <v>DE_W</v>
      </c>
      <c r="F2608" s="4" t="str">
        <f aca="false">+RIGHT(LEFT(M2608,S2608-1),S2608-O2608-1)</f>
        <v>DE_W</v>
      </c>
      <c r="G2608" s="4" t="n">
        <f aca="false">+D2608*VLOOKUP(C2608,[1]commodities!A$1:H$1048576,2,0)</f>
        <v>29.82</v>
      </c>
      <c r="H2608" s="4" t="n">
        <f aca="false">+$D2608*VLOOKUP(C2608,[1]commodities!A$1:H$1048576,3,0)</f>
        <v>0.13172544</v>
      </c>
      <c r="I2608" s="4" t="n">
        <f aca="false">+G2608/K2608</f>
        <v>29.82</v>
      </c>
      <c r="J2608" s="4" t="n">
        <f aca="false">+H2608/K2608</f>
        <v>0.13172544</v>
      </c>
      <c r="K2608" s="4" t="n">
        <f aca="false">+ROUNDUP(MAX(G2608/12000,H2608/51,1),0)</f>
        <v>1</v>
      </c>
      <c r="L2608" s="4" t="n">
        <f aca="false">+RANDBETWEEN(1,5)</f>
        <v>4</v>
      </c>
      <c r="M2608" s="4" t="str">
        <f aca="false">+VLOOKUP(A2608&amp;B2608,[1]country_org_des!$A$1:$E$1048576,5,0)</f>
        <v>FTL||Supplier_95||Plant_4||FTL_DE_W-DE_W_500</v>
      </c>
      <c r="N2608" s="4" t="n">
        <f aca="false">+FIND("FTL",M2608,2)+4</f>
        <v>32</v>
      </c>
      <c r="O2608" s="0" t="n">
        <f aca="false">+FIND("-",M2608)</f>
        <v>36</v>
      </c>
      <c r="P2608" s="0" t="n">
        <f aca="false">+LEN(M2608)</f>
        <v>44</v>
      </c>
      <c r="Q2608" s="0" t="str">
        <f aca="false">+RIGHT(M2608,P2608-O2608)</f>
        <v>DE_W_500</v>
      </c>
      <c r="R2608" s="0" t="n">
        <f aca="false">+LEN(M2608)-LEN(SUBSTITUTE(M2608,"_",""))</f>
        <v>6</v>
      </c>
      <c r="S2608" s="0" t="n">
        <f aca="false">+FIND("!",T2608)</f>
        <v>41</v>
      </c>
      <c r="T2608" s="0" t="str">
        <f aca="false">+SUBSTITUTE(M2608,"_","!",R2608)</f>
        <v>FTL||Supplier_95||Plant_4||FTL_DE_W-DE_W!500</v>
      </c>
    </row>
    <row r="2609" customFormat="false" ht="12.8" hidden="true" customHeight="false" outlineLevel="0" collapsed="false">
      <c r="A2609" s="0" t="s">
        <v>1708</v>
      </c>
      <c r="B2609" s="0" t="s">
        <v>2493</v>
      </c>
      <c r="C2609" s="0" t="s">
        <v>2870</v>
      </c>
      <c r="D2609" s="0" t="n">
        <v>300</v>
      </c>
      <c r="E2609" s="4" t="str">
        <f aca="false">+LEFT(RIGHT(M2609,P2609-N2609+1),O2609-N2609)</f>
        <v>DE_W</v>
      </c>
      <c r="F2609" s="4" t="str">
        <f aca="false">+RIGHT(LEFT(M2609,S2609-1),S2609-O2609-1)</f>
        <v>DE_W</v>
      </c>
      <c r="G2609" s="4" t="n">
        <f aca="false">+D2609*VLOOKUP(C2609,[1]commodities!A$1:H$1048576,2,0)</f>
        <v>41.4</v>
      </c>
      <c r="H2609" s="4" t="n">
        <f aca="false">+$D2609*VLOOKUP(C2609,[1]commodities!A$1:H$1048576,3,0)</f>
        <v>0.19758816</v>
      </c>
      <c r="I2609" s="4" t="n">
        <f aca="false">+G2609/K2609</f>
        <v>41.4</v>
      </c>
      <c r="J2609" s="4" t="n">
        <f aca="false">+H2609/K2609</f>
        <v>0.19758816</v>
      </c>
      <c r="K2609" s="4" t="n">
        <f aca="false">+ROUNDUP(MAX(G2609/12000,H2609/51,1),0)</f>
        <v>1</v>
      </c>
      <c r="L2609" s="4" t="n">
        <f aca="false">+RANDBETWEEN(1,5)</f>
        <v>5</v>
      </c>
      <c r="M2609" s="4" t="str">
        <f aca="false">+VLOOKUP(A2609&amp;B2609,[1]country_org_des!$A$1:$E$1048576,5,0)</f>
        <v>FTL||Supplier_95||Plant_4||FTL_DE_W-DE_W_500</v>
      </c>
      <c r="N2609" s="4" t="n">
        <f aca="false">+FIND("FTL",M2609,2)+4</f>
        <v>32</v>
      </c>
      <c r="O2609" s="0" t="n">
        <f aca="false">+FIND("-",M2609)</f>
        <v>36</v>
      </c>
      <c r="P2609" s="0" t="n">
        <f aca="false">+LEN(M2609)</f>
        <v>44</v>
      </c>
      <c r="Q2609" s="0" t="str">
        <f aca="false">+RIGHT(M2609,P2609-O2609)</f>
        <v>DE_W_500</v>
      </c>
      <c r="R2609" s="0" t="n">
        <f aca="false">+LEN(M2609)-LEN(SUBSTITUTE(M2609,"_",""))</f>
        <v>6</v>
      </c>
      <c r="S2609" s="0" t="n">
        <f aca="false">+FIND("!",T2609)</f>
        <v>41</v>
      </c>
      <c r="T2609" s="0" t="str">
        <f aca="false">+SUBSTITUTE(M2609,"_","!",R2609)</f>
        <v>FTL||Supplier_95||Plant_4||FTL_DE_W-DE_W!500</v>
      </c>
    </row>
    <row r="2610" customFormat="false" ht="12.8" hidden="true" customHeight="false" outlineLevel="0" collapsed="false">
      <c r="A2610" s="0" t="s">
        <v>1708</v>
      </c>
      <c r="B2610" s="0" t="s">
        <v>2493</v>
      </c>
      <c r="C2610" s="0" t="s">
        <v>2871</v>
      </c>
      <c r="D2610" s="0" t="n">
        <v>110</v>
      </c>
      <c r="E2610" s="4" t="str">
        <f aca="false">+LEFT(RIGHT(M2610,P2610-N2610+1),O2610-N2610)</f>
        <v>DE_W</v>
      </c>
      <c r="F2610" s="4" t="str">
        <f aca="false">+RIGHT(LEFT(M2610,S2610-1),S2610-O2610-1)</f>
        <v>DE_W</v>
      </c>
      <c r="G2610" s="4" t="n">
        <f aca="false">+D2610*VLOOKUP(C2610,[1]commodities!A$1:H$1048576,2,0)</f>
        <v>13.450000003</v>
      </c>
      <c r="H2610" s="4" t="n">
        <f aca="false">+$D2610*VLOOKUP(C2610,[1]commodities!A$1:H$1048576,3,0)</f>
        <v>0.06586272</v>
      </c>
      <c r="I2610" s="4" t="n">
        <f aca="false">+G2610/K2610</f>
        <v>13.450000003</v>
      </c>
      <c r="J2610" s="4" t="n">
        <f aca="false">+H2610/K2610</f>
        <v>0.06586272</v>
      </c>
      <c r="K2610" s="4" t="n">
        <f aca="false">+ROUNDUP(MAX(G2610/12000,H2610/51,1),0)</f>
        <v>1</v>
      </c>
      <c r="L2610" s="4" t="n">
        <f aca="false">+RANDBETWEEN(1,5)</f>
        <v>1</v>
      </c>
      <c r="M2610" s="4" t="str">
        <f aca="false">+VLOOKUP(A2610&amp;B2610,[1]country_org_des!$A$1:$E$1048576,5,0)</f>
        <v>FTL||Supplier_95||Plant_4||FTL_DE_W-DE_W_500</v>
      </c>
      <c r="N2610" s="4" t="n">
        <f aca="false">+FIND("FTL",M2610,2)+4</f>
        <v>32</v>
      </c>
      <c r="O2610" s="0" t="n">
        <f aca="false">+FIND("-",M2610)</f>
        <v>36</v>
      </c>
      <c r="P2610" s="0" t="n">
        <f aca="false">+LEN(M2610)</f>
        <v>44</v>
      </c>
      <c r="Q2610" s="0" t="str">
        <f aca="false">+RIGHT(M2610,P2610-O2610)</f>
        <v>DE_W_500</v>
      </c>
      <c r="R2610" s="0" t="n">
        <f aca="false">+LEN(M2610)-LEN(SUBSTITUTE(M2610,"_",""))</f>
        <v>6</v>
      </c>
      <c r="S2610" s="0" t="n">
        <f aca="false">+FIND("!",T2610)</f>
        <v>41</v>
      </c>
      <c r="T2610" s="0" t="str">
        <f aca="false">+SUBSTITUTE(M2610,"_","!",R2610)</f>
        <v>FTL||Supplier_95||Plant_4||FTL_DE_W-DE_W!500</v>
      </c>
    </row>
    <row r="2611" customFormat="false" ht="12.8" hidden="true" customHeight="false" outlineLevel="0" collapsed="false">
      <c r="A2611" s="0" t="s">
        <v>1708</v>
      </c>
      <c r="B2611" s="0" t="s">
        <v>2493</v>
      </c>
      <c r="C2611" s="0" t="s">
        <v>2872</v>
      </c>
      <c r="D2611" s="0" t="n">
        <v>300</v>
      </c>
      <c r="E2611" s="4" t="str">
        <f aca="false">+LEFT(RIGHT(M2611,P2611-N2611+1),O2611-N2611)</f>
        <v>DE_W</v>
      </c>
      <c r="F2611" s="4" t="str">
        <f aca="false">+RIGHT(LEFT(M2611,S2611-1),S2611-O2611-1)</f>
        <v>DE_W</v>
      </c>
      <c r="G2611" s="4" t="n">
        <f aca="false">+D2611*VLOOKUP(C2611,[1]commodities!A$1:H$1048576,2,0)</f>
        <v>3.63999999</v>
      </c>
      <c r="H2611" s="4" t="n">
        <f aca="false">+$D2611*VLOOKUP(C2611,[1]commodities!A$1:H$1048576,3,0)</f>
        <v>0.01764</v>
      </c>
      <c r="I2611" s="4" t="n">
        <f aca="false">+G2611/K2611</f>
        <v>3.63999999</v>
      </c>
      <c r="J2611" s="4" t="n">
        <f aca="false">+H2611/K2611</f>
        <v>0.01764</v>
      </c>
      <c r="K2611" s="4" t="n">
        <f aca="false">+ROUNDUP(MAX(G2611/12000,H2611/51,1),0)</f>
        <v>1</v>
      </c>
      <c r="L2611" s="4" t="n">
        <f aca="false">+RANDBETWEEN(1,5)</f>
        <v>2</v>
      </c>
      <c r="M2611" s="4" t="str">
        <f aca="false">+VLOOKUP(A2611&amp;B2611,[1]country_org_des!$A$1:$E$1048576,5,0)</f>
        <v>FTL||Supplier_95||Plant_4||FTL_DE_W-DE_W_500</v>
      </c>
      <c r="N2611" s="4" t="n">
        <f aca="false">+FIND("FTL",M2611,2)+4</f>
        <v>32</v>
      </c>
      <c r="O2611" s="0" t="n">
        <f aca="false">+FIND("-",M2611)</f>
        <v>36</v>
      </c>
      <c r="P2611" s="0" t="n">
        <f aca="false">+LEN(M2611)</f>
        <v>44</v>
      </c>
      <c r="Q2611" s="0" t="str">
        <f aca="false">+RIGHT(M2611,P2611-O2611)</f>
        <v>DE_W_500</v>
      </c>
      <c r="R2611" s="0" t="n">
        <f aca="false">+LEN(M2611)-LEN(SUBSTITUTE(M2611,"_",""))</f>
        <v>6</v>
      </c>
      <c r="S2611" s="0" t="n">
        <f aca="false">+FIND("!",T2611)</f>
        <v>41</v>
      </c>
      <c r="T2611" s="0" t="str">
        <f aca="false">+SUBSTITUTE(M2611,"_","!",R2611)</f>
        <v>FTL||Supplier_95||Plant_4||FTL_DE_W-DE_W!500</v>
      </c>
    </row>
    <row r="2612" customFormat="false" ht="12.8" hidden="true" customHeight="false" outlineLevel="0" collapsed="false">
      <c r="A2612" s="0" t="s">
        <v>1708</v>
      </c>
      <c r="B2612" s="0" t="s">
        <v>2493</v>
      </c>
      <c r="C2612" s="0" t="s">
        <v>2873</v>
      </c>
      <c r="D2612" s="0" t="n">
        <v>300</v>
      </c>
      <c r="E2612" s="4" t="str">
        <f aca="false">+LEFT(RIGHT(M2612,P2612-N2612+1),O2612-N2612)</f>
        <v>DE_W</v>
      </c>
      <c r="F2612" s="4" t="str">
        <f aca="false">+RIGHT(LEFT(M2612,S2612-1),S2612-O2612-1)</f>
        <v>DE_W</v>
      </c>
      <c r="G2612" s="4" t="n">
        <f aca="false">+D2612*VLOOKUP(C2612,[1]commodities!A$1:H$1048576,2,0)</f>
        <v>3.72999999</v>
      </c>
      <c r="H2612" s="4" t="n">
        <f aca="false">+$D2612*VLOOKUP(C2612,[1]commodities!A$1:H$1048576,3,0)</f>
        <v>0.01764</v>
      </c>
      <c r="I2612" s="4" t="n">
        <f aca="false">+G2612/K2612</f>
        <v>3.72999999</v>
      </c>
      <c r="J2612" s="4" t="n">
        <f aca="false">+H2612/K2612</f>
        <v>0.01764</v>
      </c>
      <c r="K2612" s="4" t="n">
        <f aca="false">+ROUNDUP(MAX(G2612/12000,H2612/51,1),0)</f>
        <v>1</v>
      </c>
      <c r="L2612" s="4" t="n">
        <f aca="false">+RANDBETWEEN(1,5)</f>
        <v>1</v>
      </c>
      <c r="M2612" s="4" t="str">
        <f aca="false">+VLOOKUP(A2612&amp;B2612,[1]country_org_des!$A$1:$E$1048576,5,0)</f>
        <v>FTL||Supplier_95||Plant_4||FTL_DE_W-DE_W_500</v>
      </c>
      <c r="N2612" s="4" t="n">
        <f aca="false">+FIND("FTL",M2612,2)+4</f>
        <v>32</v>
      </c>
      <c r="O2612" s="0" t="n">
        <f aca="false">+FIND("-",M2612)</f>
        <v>36</v>
      </c>
      <c r="P2612" s="0" t="n">
        <f aca="false">+LEN(M2612)</f>
        <v>44</v>
      </c>
      <c r="Q2612" s="0" t="str">
        <f aca="false">+RIGHT(M2612,P2612-O2612)</f>
        <v>DE_W_500</v>
      </c>
      <c r="R2612" s="0" t="n">
        <f aca="false">+LEN(M2612)-LEN(SUBSTITUTE(M2612,"_",""))</f>
        <v>6</v>
      </c>
      <c r="S2612" s="0" t="n">
        <f aca="false">+FIND("!",T2612)</f>
        <v>41</v>
      </c>
      <c r="T2612" s="0" t="str">
        <f aca="false">+SUBSTITUTE(M2612,"_","!",R2612)</f>
        <v>FTL||Supplier_95||Plant_4||FTL_DE_W-DE_W!500</v>
      </c>
    </row>
    <row r="2613" customFormat="false" ht="12.8" hidden="true" customHeight="false" outlineLevel="0" collapsed="false">
      <c r="A2613" s="0" t="s">
        <v>1708</v>
      </c>
      <c r="B2613" s="0" t="s">
        <v>2493</v>
      </c>
      <c r="C2613" s="0" t="s">
        <v>2874</v>
      </c>
      <c r="D2613" s="0" t="n">
        <v>300</v>
      </c>
      <c r="E2613" s="4" t="str">
        <f aca="false">+LEFT(RIGHT(M2613,P2613-N2613+1),O2613-N2613)</f>
        <v>DE_W</v>
      </c>
      <c r="F2613" s="4" t="str">
        <f aca="false">+RIGHT(LEFT(M2613,S2613-1),S2613-O2613-1)</f>
        <v>DE_W</v>
      </c>
      <c r="G2613" s="4" t="n">
        <f aca="false">+D2613*VLOOKUP(C2613,[1]commodities!A$1:H$1048576,2,0)</f>
        <v>3.63999999</v>
      </c>
      <c r="H2613" s="4" t="n">
        <f aca="false">+$D2613*VLOOKUP(C2613,[1]commodities!A$1:H$1048576,3,0)</f>
        <v>0.01764</v>
      </c>
      <c r="I2613" s="4" t="n">
        <f aca="false">+G2613/K2613</f>
        <v>3.63999999</v>
      </c>
      <c r="J2613" s="4" t="n">
        <f aca="false">+H2613/K2613</f>
        <v>0.01764</v>
      </c>
      <c r="K2613" s="4" t="n">
        <f aca="false">+ROUNDUP(MAX(G2613/12000,H2613/51,1),0)</f>
        <v>1</v>
      </c>
      <c r="L2613" s="4" t="n">
        <f aca="false">+RANDBETWEEN(1,5)</f>
        <v>3</v>
      </c>
      <c r="M2613" s="4" t="str">
        <f aca="false">+VLOOKUP(A2613&amp;B2613,[1]country_org_des!$A$1:$E$1048576,5,0)</f>
        <v>FTL||Supplier_95||Plant_4||FTL_DE_W-DE_W_500</v>
      </c>
      <c r="N2613" s="4" t="n">
        <f aca="false">+FIND("FTL",M2613,2)+4</f>
        <v>32</v>
      </c>
      <c r="O2613" s="0" t="n">
        <f aca="false">+FIND("-",M2613)</f>
        <v>36</v>
      </c>
      <c r="P2613" s="0" t="n">
        <f aca="false">+LEN(M2613)</f>
        <v>44</v>
      </c>
      <c r="Q2613" s="0" t="str">
        <f aca="false">+RIGHT(M2613,P2613-O2613)</f>
        <v>DE_W_500</v>
      </c>
      <c r="R2613" s="0" t="n">
        <f aca="false">+LEN(M2613)-LEN(SUBSTITUTE(M2613,"_",""))</f>
        <v>6</v>
      </c>
      <c r="S2613" s="0" t="n">
        <f aca="false">+FIND("!",T2613)</f>
        <v>41</v>
      </c>
      <c r="T2613" s="0" t="str">
        <f aca="false">+SUBSTITUTE(M2613,"_","!",R2613)</f>
        <v>FTL||Supplier_95||Plant_4||FTL_DE_W-DE_W!500</v>
      </c>
    </row>
    <row r="2614" customFormat="false" ht="12.8" hidden="true" customHeight="false" outlineLevel="0" collapsed="false">
      <c r="A2614" s="0" t="s">
        <v>1708</v>
      </c>
      <c r="B2614" s="0" t="s">
        <v>2493</v>
      </c>
      <c r="C2614" s="0" t="s">
        <v>2875</v>
      </c>
      <c r="D2614" s="0" t="n">
        <v>300</v>
      </c>
      <c r="E2614" s="4" t="str">
        <f aca="false">+LEFT(RIGHT(M2614,P2614-N2614+1),O2614-N2614)</f>
        <v>DE_W</v>
      </c>
      <c r="F2614" s="4" t="str">
        <f aca="false">+RIGHT(LEFT(M2614,S2614-1),S2614-O2614-1)</f>
        <v>DE_W</v>
      </c>
      <c r="G2614" s="4" t="n">
        <f aca="false">+D2614*VLOOKUP(C2614,[1]commodities!A$1:H$1048576,2,0)</f>
        <v>3.72999999</v>
      </c>
      <c r="H2614" s="4" t="n">
        <f aca="false">+$D2614*VLOOKUP(C2614,[1]commodities!A$1:H$1048576,3,0)</f>
        <v>0.01764</v>
      </c>
      <c r="I2614" s="4" t="n">
        <f aca="false">+G2614/K2614</f>
        <v>3.72999999</v>
      </c>
      <c r="J2614" s="4" t="n">
        <f aca="false">+H2614/K2614</f>
        <v>0.01764</v>
      </c>
      <c r="K2614" s="4" t="n">
        <f aca="false">+ROUNDUP(MAX(G2614/12000,H2614/51,1),0)</f>
        <v>1</v>
      </c>
      <c r="L2614" s="4" t="n">
        <f aca="false">+RANDBETWEEN(1,5)</f>
        <v>4</v>
      </c>
      <c r="M2614" s="4" t="str">
        <f aca="false">+VLOOKUP(A2614&amp;B2614,[1]country_org_des!$A$1:$E$1048576,5,0)</f>
        <v>FTL||Supplier_95||Plant_4||FTL_DE_W-DE_W_500</v>
      </c>
      <c r="N2614" s="4" t="n">
        <f aca="false">+FIND("FTL",M2614,2)+4</f>
        <v>32</v>
      </c>
      <c r="O2614" s="0" t="n">
        <f aca="false">+FIND("-",M2614)</f>
        <v>36</v>
      </c>
      <c r="P2614" s="0" t="n">
        <f aca="false">+LEN(M2614)</f>
        <v>44</v>
      </c>
      <c r="Q2614" s="0" t="str">
        <f aca="false">+RIGHT(M2614,P2614-O2614)</f>
        <v>DE_W_500</v>
      </c>
      <c r="R2614" s="0" t="n">
        <f aca="false">+LEN(M2614)-LEN(SUBSTITUTE(M2614,"_",""))</f>
        <v>6</v>
      </c>
      <c r="S2614" s="0" t="n">
        <f aca="false">+FIND("!",T2614)</f>
        <v>41</v>
      </c>
      <c r="T2614" s="0" t="str">
        <f aca="false">+SUBSTITUTE(M2614,"_","!",R2614)</f>
        <v>FTL||Supplier_95||Plant_4||FTL_DE_W-DE_W!500</v>
      </c>
    </row>
    <row r="2615" customFormat="false" ht="12.8" hidden="true" customHeight="false" outlineLevel="0" collapsed="false">
      <c r="A2615" s="0" t="s">
        <v>1708</v>
      </c>
      <c r="B2615" s="0" t="s">
        <v>2493</v>
      </c>
      <c r="C2615" s="0" t="s">
        <v>2876</v>
      </c>
      <c r="D2615" s="0" t="n">
        <v>100</v>
      </c>
      <c r="E2615" s="4" t="str">
        <f aca="false">+LEFT(RIGHT(M2615,P2615-N2615+1),O2615-N2615)</f>
        <v>DE_W</v>
      </c>
      <c r="F2615" s="4" t="str">
        <f aca="false">+RIGHT(LEFT(M2615,S2615-1),S2615-O2615-1)</f>
        <v>DE_W</v>
      </c>
      <c r="G2615" s="4" t="n">
        <f aca="false">+D2615*VLOOKUP(C2615,[1]commodities!A$1:H$1048576,2,0)</f>
        <v>6.52</v>
      </c>
      <c r="H2615" s="4" t="n">
        <f aca="false">+$D2615*VLOOKUP(C2615,[1]commodities!A$1:H$1048576,3,0)</f>
        <v>0.036</v>
      </c>
      <c r="I2615" s="4" t="n">
        <f aca="false">+G2615/K2615</f>
        <v>6.52</v>
      </c>
      <c r="J2615" s="4" t="n">
        <f aca="false">+H2615/K2615</f>
        <v>0.036</v>
      </c>
      <c r="K2615" s="4" t="n">
        <f aca="false">+ROUNDUP(MAX(G2615/12000,H2615/51,1),0)</f>
        <v>1</v>
      </c>
      <c r="L2615" s="4" t="n">
        <f aca="false">+RANDBETWEEN(1,5)</f>
        <v>1</v>
      </c>
      <c r="M2615" s="4" t="str">
        <f aca="false">+VLOOKUP(A2615&amp;B2615,[1]country_org_des!$A$1:$E$1048576,5,0)</f>
        <v>FTL||Supplier_95||Plant_4||FTL_DE_W-DE_W_500</v>
      </c>
      <c r="N2615" s="4" t="n">
        <f aca="false">+FIND("FTL",M2615,2)+4</f>
        <v>32</v>
      </c>
      <c r="O2615" s="0" t="n">
        <f aca="false">+FIND("-",M2615)</f>
        <v>36</v>
      </c>
      <c r="P2615" s="0" t="n">
        <f aca="false">+LEN(M2615)</f>
        <v>44</v>
      </c>
      <c r="Q2615" s="0" t="str">
        <f aca="false">+RIGHT(M2615,P2615-O2615)</f>
        <v>DE_W_500</v>
      </c>
      <c r="R2615" s="0" t="n">
        <f aca="false">+LEN(M2615)-LEN(SUBSTITUTE(M2615,"_",""))</f>
        <v>6</v>
      </c>
      <c r="S2615" s="0" t="n">
        <f aca="false">+FIND("!",T2615)</f>
        <v>41</v>
      </c>
      <c r="T2615" s="0" t="str">
        <f aca="false">+SUBSTITUTE(M2615,"_","!",R2615)</f>
        <v>FTL||Supplier_95||Plant_4||FTL_DE_W-DE_W!500</v>
      </c>
    </row>
    <row r="2616" customFormat="false" ht="12.8" hidden="true" customHeight="false" outlineLevel="0" collapsed="false">
      <c r="A2616" s="0" t="s">
        <v>1708</v>
      </c>
      <c r="B2616" s="0" t="s">
        <v>2493</v>
      </c>
      <c r="C2616" s="0" t="s">
        <v>2877</v>
      </c>
      <c r="D2616" s="0" t="n">
        <v>100</v>
      </c>
      <c r="E2616" s="4" t="str">
        <f aca="false">+LEFT(RIGHT(M2616,P2616-N2616+1),O2616-N2616)</f>
        <v>DE_W</v>
      </c>
      <c r="F2616" s="4" t="str">
        <f aca="false">+RIGHT(LEFT(M2616,S2616-1),S2616-O2616-1)</f>
        <v>DE_W</v>
      </c>
      <c r="G2616" s="4" t="n">
        <f aca="false">+D2616*VLOOKUP(C2616,[1]commodities!A$1:H$1048576,2,0)</f>
        <v>6.52</v>
      </c>
      <c r="H2616" s="4" t="n">
        <f aca="false">+$D2616*VLOOKUP(C2616,[1]commodities!A$1:H$1048576,3,0)</f>
        <v>0.036</v>
      </c>
      <c r="I2616" s="4" t="n">
        <f aca="false">+G2616/K2616</f>
        <v>6.52</v>
      </c>
      <c r="J2616" s="4" t="n">
        <f aca="false">+H2616/K2616</f>
        <v>0.036</v>
      </c>
      <c r="K2616" s="4" t="n">
        <f aca="false">+ROUNDUP(MAX(G2616/12000,H2616/51,1),0)</f>
        <v>1</v>
      </c>
      <c r="L2616" s="4" t="n">
        <f aca="false">+RANDBETWEEN(1,5)</f>
        <v>2</v>
      </c>
      <c r="M2616" s="4" t="str">
        <f aca="false">+VLOOKUP(A2616&amp;B2616,[1]country_org_des!$A$1:$E$1048576,5,0)</f>
        <v>FTL||Supplier_95||Plant_4||FTL_DE_W-DE_W_500</v>
      </c>
      <c r="N2616" s="4" t="n">
        <f aca="false">+FIND("FTL",M2616,2)+4</f>
        <v>32</v>
      </c>
      <c r="O2616" s="0" t="n">
        <f aca="false">+FIND("-",M2616)</f>
        <v>36</v>
      </c>
      <c r="P2616" s="0" t="n">
        <f aca="false">+LEN(M2616)</f>
        <v>44</v>
      </c>
      <c r="Q2616" s="0" t="str">
        <f aca="false">+RIGHT(M2616,P2616-O2616)</f>
        <v>DE_W_500</v>
      </c>
      <c r="R2616" s="0" t="n">
        <f aca="false">+LEN(M2616)-LEN(SUBSTITUTE(M2616,"_",""))</f>
        <v>6</v>
      </c>
      <c r="S2616" s="0" t="n">
        <f aca="false">+FIND("!",T2616)</f>
        <v>41</v>
      </c>
      <c r="T2616" s="0" t="str">
        <f aca="false">+SUBSTITUTE(M2616,"_","!",R2616)</f>
        <v>FTL||Supplier_95||Plant_4||FTL_DE_W-DE_W!500</v>
      </c>
    </row>
    <row r="2617" customFormat="false" ht="12.8" hidden="true" customHeight="false" outlineLevel="0" collapsed="false">
      <c r="A2617" s="0" t="s">
        <v>1708</v>
      </c>
      <c r="B2617" s="0" t="s">
        <v>2493</v>
      </c>
      <c r="C2617" s="0" t="s">
        <v>2878</v>
      </c>
      <c r="D2617" s="0" t="n">
        <v>160</v>
      </c>
      <c r="E2617" s="4" t="str">
        <f aca="false">+LEFT(RIGHT(M2617,P2617-N2617+1),O2617-N2617)</f>
        <v>DE_W</v>
      </c>
      <c r="F2617" s="4" t="str">
        <f aca="false">+RIGHT(LEFT(M2617,S2617-1),S2617-O2617-1)</f>
        <v>DE_W</v>
      </c>
      <c r="G2617" s="4" t="n">
        <f aca="false">+D2617*VLOOKUP(C2617,[1]commodities!A$1:H$1048576,2,0)</f>
        <v>1.16</v>
      </c>
      <c r="H2617" s="4" t="n">
        <f aca="false">+$D2617*VLOOKUP(C2617,[1]commodities!A$1:H$1048576,3,0)</f>
        <v>0.03</v>
      </c>
      <c r="I2617" s="4" t="n">
        <f aca="false">+G2617/K2617</f>
        <v>1.16</v>
      </c>
      <c r="J2617" s="4" t="n">
        <f aca="false">+H2617/K2617</f>
        <v>0.03</v>
      </c>
      <c r="K2617" s="4" t="n">
        <f aca="false">+ROUNDUP(MAX(G2617/12000,H2617/51,1),0)</f>
        <v>1</v>
      </c>
      <c r="L2617" s="4" t="n">
        <f aca="false">+RANDBETWEEN(1,5)</f>
        <v>5</v>
      </c>
      <c r="M2617" s="4" t="str">
        <f aca="false">+VLOOKUP(A2617&amp;B2617,[1]country_org_des!$A$1:$E$1048576,5,0)</f>
        <v>FTL||Supplier_95||Plant_4||FTL_DE_W-DE_W_500</v>
      </c>
      <c r="N2617" s="4" t="n">
        <f aca="false">+FIND("FTL",M2617,2)+4</f>
        <v>32</v>
      </c>
      <c r="O2617" s="0" t="n">
        <f aca="false">+FIND("-",M2617)</f>
        <v>36</v>
      </c>
      <c r="P2617" s="0" t="n">
        <f aca="false">+LEN(M2617)</f>
        <v>44</v>
      </c>
      <c r="Q2617" s="0" t="str">
        <f aca="false">+RIGHT(M2617,P2617-O2617)</f>
        <v>DE_W_500</v>
      </c>
      <c r="R2617" s="0" t="n">
        <f aca="false">+LEN(M2617)-LEN(SUBSTITUTE(M2617,"_",""))</f>
        <v>6</v>
      </c>
      <c r="S2617" s="0" t="n">
        <f aca="false">+FIND("!",T2617)</f>
        <v>41</v>
      </c>
      <c r="T2617" s="0" t="str">
        <f aca="false">+SUBSTITUTE(M2617,"_","!",R2617)</f>
        <v>FTL||Supplier_95||Plant_4||FTL_DE_W-DE_W!500</v>
      </c>
    </row>
    <row r="2618" customFormat="false" ht="12.8" hidden="true" customHeight="false" outlineLevel="0" collapsed="false">
      <c r="A2618" s="0" t="s">
        <v>1708</v>
      </c>
      <c r="B2618" s="0" t="s">
        <v>2493</v>
      </c>
      <c r="C2618" s="0" t="s">
        <v>2879</v>
      </c>
      <c r="D2618" s="0" t="n">
        <v>160</v>
      </c>
      <c r="E2618" s="4" t="str">
        <f aca="false">+LEFT(RIGHT(M2618,P2618-N2618+1),O2618-N2618)</f>
        <v>DE_W</v>
      </c>
      <c r="F2618" s="4" t="str">
        <f aca="false">+RIGHT(LEFT(M2618,S2618-1),S2618-O2618-1)</f>
        <v>DE_W</v>
      </c>
      <c r="G2618" s="4" t="n">
        <f aca="false">+D2618*VLOOKUP(C2618,[1]commodities!A$1:H$1048576,2,0)</f>
        <v>1.16</v>
      </c>
      <c r="H2618" s="4" t="n">
        <f aca="false">+$D2618*VLOOKUP(C2618,[1]commodities!A$1:H$1048576,3,0)</f>
        <v>0.03</v>
      </c>
      <c r="I2618" s="4" t="n">
        <f aca="false">+G2618/K2618</f>
        <v>1.16</v>
      </c>
      <c r="J2618" s="4" t="n">
        <f aca="false">+H2618/K2618</f>
        <v>0.03</v>
      </c>
      <c r="K2618" s="4" t="n">
        <f aca="false">+ROUNDUP(MAX(G2618/12000,H2618/51,1),0)</f>
        <v>1</v>
      </c>
      <c r="L2618" s="4" t="n">
        <f aca="false">+RANDBETWEEN(1,5)</f>
        <v>2</v>
      </c>
      <c r="M2618" s="4" t="str">
        <f aca="false">+VLOOKUP(A2618&amp;B2618,[1]country_org_des!$A$1:$E$1048576,5,0)</f>
        <v>FTL||Supplier_95||Plant_4||FTL_DE_W-DE_W_500</v>
      </c>
      <c r="N2618" s="4" t="n">
        <f aca="false">+FIND("FTL",M2618,2)+4</f>
        <v>32</v>
      </c>
      <c r="O2618" s="0" t="n">
        <f aca="false">+FIND("-",M2618)</f>
        <v>36</v>
      </c>
      <c r="P2618" s="0" t="n">
        <f aca="false">+LEN(M2618)</f>
        <v>44</v>
      </c>
      <c r="Q2618" s="0" t="str">
        <f aca="false">+RIGHT(M2618,P2618-O2618)</f>
        <v>DE_W_500</v>
      </c>
      <c r="R2618" s="0" t="n">
        <f aca="false">+LEN(M2618)-LEN(SUBSTITUTE(M2618,"_",""))</f>
        <v>6</v>
      </c>
      <c r="S2618" s="0" t="n">
        <f aca="false">+FIND("!",T2618)</f>
        <v>41</v>
      </c>
      <c r="T2618" s="0" t="str">
        <f aca="false">+SUBSTITUTE(M2618,"_","!",R2618)</f>
        <v>FTL||Supplier_95||Plant_4||FTL_DE_W-DE_W!500</v>
      </c>
    </row>
    <row r="2619" customFormat="false" ht="12.8" hidden="true" customHeight="false" outlineLevel="0" collapsed="false">
      <c r="A2619" s="0" t="s">
        <v>1708</v>
      </c>
      <c r="B2619" s="0" t="s">
        <v>2493</v>
      </c>
      <c r="C2619" s="0" t="s">
        <v>2880</v>
      </c>
      <c r="D2619" s="0" t="n">
        <v>45</v>
      </c>
      <c r="E2619" s="4" t="str">
        <f aca="false">+LEFT(RIGHT(M2619,P2619-N2619+1),O2619-N2619)</f>
        <v>DE_W</v>
      </c>
      <c r="F2619" s="4" t="str">
        <f aca="false">+RIGHT(LEFT(M2619,S2619-1),S2619-O2619-1)</f>
        <v>DE_W</v>
      </c>
      <c r="G2619" s="4" t="n">
        <f aca="false">+D2619*VLOOKUP(C2619,[1]commodities!A$1:H$1048576,2,0)</f>
        <v>1.6230000015</v>
      </c>
      <c r="H2619" s="4" t="n">
        <f aca="false">+$D2619*VLOOKUP(C2619,[1]commodities!A$1:H$1048576,3,0)</f>
        <v>0.018</v>
      </c>
      <c r="I2619" s="4" t="n">
        <f aca="false">+G2619/K2619</f>
        <v>1.6230000015</v>
      </c>
      <c r="J2619" s="4" t="n">
        <f aca="false">+H2619/K2619</f>
        <v>0.018</v>
      </c>
      <c r="K2619" s="4" t="n">
        <f aca="false">+ROUNDUP(MAX(G2619/12000,H2619/51,1),0)</f>
        <v>1</v>
      </c>
      <c r="L2619" s="4" t="n">
        <f aca="false">+RANDBETWEEN(1,5)</f>
        <v>5</v>
      </c>
      <c r="M2619" s="4" t="str">
        <f aca="false">+VLOOKUP(A2619&amp;B2619,[1]country_org_des!$A$1:$E$1048576,5,0)</f>
        <v>FTL||Supplier_95||Plant_4||FTL_DE_W-DE_W_500</v>
      </c>
      <c r="N2619" s="4" t="n">
        <f aca="false">+FIND("FTL",M2619,2)+4</f>
        <v>32</v>
      </c>
      <c r="O2619" s="0" t="n">
        <f aca="false">+FIND("-",M2619)</f>
        <v>36</v>
      </c>
      <c r="P2619" s="0" t="n">
        <f aca="false">+LEN(M2619)</f>
        <v>44</v>
      </c>
      <c r="Q2619" s="0" t="str">
        <f aca="false">+RIGHT(M2619,P2619-O2619)</f>
        <v>DE_W_500</v>
      </c>
      <c r="R2619" s="0" t="n">
        <f aca="false">+LEN(M2619)-LEN(SUBSTITUTE(M2619,"_",""))</f>
        <v>6</v>
      </c>
      <c r="S2619" s="0" t="n">
        <f aca="false">+FIND("!",T2619)</f>
        <v>41</v>
      </c>
      <c r="T2619" s="0" t="str">
        <f aca="false">+SUBSTITUTE(M2619,"_","!",R2619)</f>
        <v>FTL||Supplier_95||Plant_4||FTL_DE_W-DE_W!500</v>
      </c>
    </row>
    <row r="2620" customFormat="false" ht="12.8" hidden="true" customHeight="false" outlineLevel="0" collapsed="false">
      <c r="A2620" s="0" t="s">
        <v>1708</v>
      </c>
      <c r="B2620" s="0" t="s">
        <v>2493</v>
      </c>
      <c r="C2620" s="0" t="s">
        <v>2881</v>
      </c>
      <c r="D2620" s="0" t="n">
        <v>450</v>
      </c>
      <c r="E2620" s="4" t="str">
        <f aca="false">+LEFT(RIGHT(M2620,P2620-N2620+1),O2620-N2620)</f>
        <v>DE_W</v>
      </c>
      <c r="F2620" s="4" t="str">
        <f aca="false">+RIGHT(LEFT(M2620,S2620-1),S2620-O2620-1)</f>
        <v>DE_W</v>
      </c>
      <c r="G2620" s="4" t="n">
        <f aca="false">+D2620*VLOOKUP(C2620,[1]commodities!A$1:H$1048576,2,0)</f>
        <v>4.95</v>
      </c>
      <c r="H2620" s="4" t="n">
        <f aca="false">+$D2620*VLOOKUP(C2620,[1]commodities!A$1:H$1048576,3,0)</f>
        <v>0.09</v>
      </c>
      <c r="I2620" s="4" t="n">
        <f aca="false">+G2620/K2620</f>
        <v>4.95</v>
      </c>
      <c r="J2620" s="4" t="n">
        <f aca="false">+H2620/K2620</f>
        <v>0.09</v>
      </c>
      <c r="K2620" s="4" t="n">
        <f aca="false">+ROUNDUP(MAX(G2620/12000,H2620/51,1),0)</f>
        <v>1</v>
      </c>
      <c r="L2620" s="4" t="n">
        <f aca="false">+RANDBETWEEN(1,5)</f>
        <v>5</v>
      </c>
      <c r="M2620" s="4" t="str">
        <f aca="false">+VLOOKUP(A2620&amp;B2620,[1]country_org_des!$A$1:$E$1048576,5,0)</f>
        <v>FTL||Supplier_95||Plant_4||FTL_DE_W-DE_W_500</v>
      </c>
      <c r="N2620" s="4" t="n">
        <f aca="false">+FIND("FTL",M2620,2)+4</f>
        <v>32</v>
      </c>
      <c r="O2620" s="0" t="n">
        <f aca="false">+FIND("-",M2620)</f>
        <v>36</v>
      </c>
      <c r="P2620" s="0" t="n">
        <f aca="false">+LEN(M2620)</f>
        <v>44</v>
      </c>
      <c r="Q2620" s="0" t="str">
        <f aca="false">+RIGHT(M2620,P2620-O2620)</f>
        <v>DE_W_500</v>
      </c>
      <c r="R2620" s="0" t="n">
        <f aca="false">+LEN(M2620)-LEN(SUBSTITUTE(M2620,"_",""))</f>
        <v>6</v>
      </c>
      <c r="S2620" s="0" t="n">
        <f aca="false">+FIND("!",T2620)</f>
        <v>41</v>
      </c>
      <c r="T2620" s="0" t="str">
        <f aca="false">+SUBSTITUTE(M2620,"_","!",R2620)</f>
        <v>FTL||Supplier_95||Plant_4||FTL_DE_W-DE_W!500</v>
      </c>
    </row>
    <row r="2621" customFormat="false" ht="12.8" hidden="true" customHeight="false" outlineLevel="0" collapsed="false">
      <c r="A2621" s="0" t="s">
        <v>1708</v>
      </c>
      <c r="B2621" s="0" t="s">
        <v>2493</v>
      </c>
      <c r="C2621" s="0" t="s">
        <v>2882</v>
      </c>
      <c r="D2621" s="0" t="n">
        <v>150</v>
      </c>
      <c r="E2621" s="4" t="str">
        <f aca="false">+LEFT(RIGHT(M2621,P2621-N2621+1),O2621-N2621)</f>
        <v>DE_W</v>
      </c>
      <c r="F2621" s="4" t="str">
        <f aca="false">+RIGHT(LEFT(M2621,S2621-1),S2621-O2621-1)</f>
        <v>DE_W</v>
      </c>
      <c r="G2621" s="4" t="n">
        <f aca="false">+D2621*VLOOKUP(C2621,[1]commodities!A$1:H$1048576,2,0)</f>
        <v>1.65</v>
      </c>
      <c r="H2621" s="4" t="n">
        <f aca="false">+$D2621*VLOOKUP(C2621,[1]commodities!A$1:H$1048576,3,0)</f>
        <v>0.03</v>
      </c>
      <c r="I2621" s="4" t="n">
        <f aca="false">+G2621/K2621</f>
        <v>1.65</v>
      </c>
      <c r="J2621" s="4" t="n">
        <f aca="false">+H2621/K2621</f>
        <v>0.03</v>
      </c>
      <c r="K2621" s="4" t="n">
        <f aca="false">+ROUNDUP(MAX(G2621/12000,H2621/51,1),0)</f>
        <v>1</v>
      </c>
      <c r="L2621" s="4" t="n">
        <f aca="false">+RANDBETWEEN(1,5)</f>
        <v>2</v>
      </c>
      <c r="M2621" s="4" t="str">
        <f aca="false">+VLOOKUP(A2621&amp;B2621,[1]country_org_des!$A$1:$E$1048576,5,0)</f>
        <v>FTL||Supplier_95||Plant_4||FTL_DE_W-DE_W_500</v>
      </c>
      <c r="N2621" s="4" t="n">
        <f aca="false">+FIND("FTL",M2621,2)+4</f>
        <v>32</v>
      </c>
      <c r="O2621" s="0" t="n">
        <f aca="false">+FIND("-",M2621)</f>
        <v>36</v>
      </c>
      <c r="P2621" s="0" t="n">
        <f aca="false">+LEN(M2621)</f>
        <v>44</v>
      </c>
      <c r="Q2621" s="0" t="str">
        <f aca="false">+RIGHT(M2621,P2621-O2621)</f>
        <v>DE_W_500</v>
      </c>
      <c r="R2621" s="0" t="n">
        <f aca="false">+LEN(M2621)-LEN(SUBSTITUTE(M2621,"_",""))</f>
        <v>6</v>
      </c>
      <c r="S2621" s="0" t="n">
        <f aca="false">+FIND("!",T2621)</f>
        <v>41</v>
      </c>
      <c r="T2621" s="0" t="str">
        <f aca="false">+SUBSTITUTE(M2621,"_","!",R2621)</f>
        <v>FTL||Supplier_95||Plant_4||FTL_DE_W-DE_W!500</v>
      </c>
    </row>
    <row r="2622" customFormat="false" ht="12.8" hidden="true" customHeight="false" outlineLevel="0" collapsed="false">
      <c r="A2622" s="0" t="s">
        <v>1708</v>
      </c>
      <c r="B2622" s="0" t="s">
        <v>2493</v>
      </c>
      <c r="C2622" s="0" t="s">
        <v>2883</v>
      </c>
      <c r="D2622" s="0" t="n">
        <v>150</v>
      </c>
      <c r="E2622" s="4" t="str">
        <f aca="false">+LEFT(RIGHT(M2622,P2622-N2622+1),O2622-N2622)</f>
        <v>DE_W</v>
      </c>
      <c r="F2622" s="4" t="str">
        <f aca="false">+RIGHT(LEFT(M2622,S2622-1),S2622-O2622-1)</f>
        <v>DE_W</v>
      </c>
      <c r="G2622" s="4" t="n">
        <f aca="false">+D2622*VLOOKUP(C2622,[1]commodities!A$1:H$1048576,2,0)</f>
        <v>1.65</v>
      </c>
      <c r="H2622" s="4" t="n">
        <f aca="false">+$D2622*VLOOKUP(C2622,[1]commodities!A$1:H$1048576,3,0)</f>
        <v>0.03</v>
      </c>
      <c r="I2622" s="4" t="n">
        <f aca="false">+G2622/K2622</f>
        <v>1.65</v>
      </c>
      <c r="J2622" s="4" t="n">
        <f aca="false">+H2622/K2622</f>
        <v>0.03</v>
      </c>
      <c r="K2622" s="4" t="n">
        <f aca="false">+ROUNDUP(MAX(G2622/12000,H2622/51,1),0)</f>
        <v>1</v>
      </c>
      <c r="L2622" s="4" t="n">
        <f aca="false">+RANDBETWEEN(1,5)</f>
        <v>5</v>
      </c>
      <c r="M2622" s="4" t="str">
        <f aca="false">+VLOOKUP(A2622&amp;B2622,[1]country_org_des!$A$1:$E$1048576,5,0)</f>
        <v>FTL||Supplier_95||Plant_4||FTL_DE_W-DE_W_500</v>
      </c>
      <c r="N2622" s="4" t="n">
        <f aca="false">+FIND("FTL",M2622,2)+4</f>
        <v>32</v>
      </c>
      <c r="O2622" s="0" t="n">
        <f aca="false">+FIND("-",M2622)</f>
        <v>36</v>
      </c>
      <c r="P2622" s="0" t="n">
        <f aca="false">+LEN(M2622)</f>
        <v>44</v>
      </c>
      <c r="Q2622" s="0" t="str">
        <f aca="false">+RIGHT(M2622,P2622-O2622)</f>
        <v>DE_W_500</v>
      </c>
      <c r="R2622" s="0" t="n">
        <f aca="false">+LEN(M2622)-LEN(SUBSTITUTE(M2622,"_",""))</f>
        <v>6</v>
      </c>
      <c r="S2622" s="0" t="n">
        <f aca="false">+FIND("!",T2622)</f>
        <v>41</v>
      </c>
      <c r="T2622" s="0" t="str">
        <f aca="false">+SUBSTITUTE(M2622,"_","!",R2622)</f>
        <v>FTL||Supplier_95||Plant_4||FTL_DE_W-DE_W!500</v>
      </c>
    </row>
    <row r="2623" customFormat="false" ht="12.8" hidden="true" customHeight="false" outlineLevel="0" collapsed="false">
      <c r="A2623" s="0" t="s">
        <v>658</v>
      </c>
      <c r="B2623" s="0" t="s">
        <v>2493</v>
      </c>
      <c r="C2623" s="0" t="s">
        <v>2884</v>
      </c>
      <c r="D2623" s="0" t="n">
        <v>42</v>
      </c>
      <c r="E2623" s="4" t="str">
        <f aca="false">+LEFT(RIGHT(M2623,P2623-N2623+1),O2623-N2623)</f>
        <v>DE_W</v>
      </c>
      <c r="F2623" s="4" t="str">
        <f aca="false">+RIGHT(LEFT(M2623,S2623-1),S2623-O2623-1)</f>
        <v>DE_W</v>
      </c>
      <c r="G2623" s="4" t="n">
        <f aca="false">+D2623*VLOOKUP(C2623,[1]commodities!A$1:H$1048576,2,0)</f>
        <v>4.5864</v>
      </c>
      <c r="H2623" s="4" t="n">
        <f aca="false">+$D2623*VLOOKUP(C2623,[1]commodities!A$1:H$1048576,3,0)</f>
        <v>0.10752</v>
      </c>
      <c r="I2623" s="4" t="n">
        <f aca="false">+G2623/K2623</f>
        <v>4.5864</v>
      </c>
      <c r="J2623" s="4" t="n">
        <f aca="false">+H2623/K2623</f>
        <v>0.10752</v>
      </c>
      <c r="K2623" s="4" t="n">
        <f aca="false">+ROUNDUP(MAX(G2623/12000,H2623/51,1),0)</f>
        <v>1</v>
      </c>
      <c r="L2623" s="4" t="n">
        <f aca="false">+RANDBETWEEN(1,5)</f>
        <v>2</v>
      </c>
      <c r="M2623" s="4" t="str">
        <f aca="false">+VLOOKUP(A2623&amp;B2623,[1]country_org_des!$A$1:$E$1048576,5,0)</f>
        <v>FTL||Supplier_156||Plant_4||FTL_DE_W-DE_W_250</v>
      </c>
      <c r="N2623" s="4" t="n">
        <f aca="false">+FIND("FTL",M2623,2)+4</f>
        <v>33</v>
      </c>
      <c r="O2623" s="0" t="n">
        <f aca="false">+FIND("-",M2623)</f>
        <v>37</v>
      </c>
      <c r="P2623" s="0" t="n">
        <f aca="false">+LEN(M2623)</f>
        <v>45</v>
      </c>
      <c r="Q2623" s="0" t="str">
        <f aca="false">+RIGHT(M2623,P2623-O2623)</f>
        <v>DE_W_250</v>
      </c>
      <c r="R2623" s="0" t="n">
        <f aca="false">+LEN(M2623)-LEN(SUBSTITUTE(M2623,"_",""))</f>
        <v>6</v>
      </c>
      <c r="S2623" s="0" t="n">
        <f aca="false">+FIND("!",T2623)</f>
        <v>42</v>
      </c>
      <c r="T2623" s="0" t="str">
        <f aca="false">+SUBSTITUTE(M2623,"_","!",R2623)</f>
        <v>FTL||Supplier_156||Plant_4||FTL_DE_W-DE_W!250</v>
      </c>
    </row>
    <row r="2624" customFormat="false" ht="12.8" hidden="true" customHeight="false" outlineLevel="0" collapsed="false">
      <c r="A2624" s="0" t="s">
        <v>658</v>
      </c>
      <c r="B2624" s="0" t="s">
        <v>2493</v>
      </c>
      <c r="C2624" s="0" t="s">
        <v>2885</v>
      </c>
      <c r="D2624" s="0" t="n">
        <v>150</v>
      </c>
      <c r="E2624" s="4" t="str">
        <f aca="false">+LEFT(RIGHT(M2624,P2624-N2624+1),O2624-N2624)</f>
        <v>DE_W</v>
      </c>
      <c r="F2624" s="4" t="str">
        <f aca="false">+RIGHT(LEFT(M2624,S2624-1),S2624-O2624-1)</f>
        <v>DE_W</v>
      </c>
      <c r="G2624" s="4" t="n">
        <f aca="false">+D2624*VLOOKUP(C2624,[1]commodities!A$1:H$1048576,2,0)</f>
        <v>19.08</v>
      </c>
      <c r="H2624" s="4" t="n">
        <f aca="false">+$D2624*VLOOKUP(C2624,[1]commodities!A$1:H$1048576,3,0)</f>
        <v>0.384</v>
      </c>
      <c r="I2624" s="4" t="n">
        <f aca="false">+G2624/K2624</f>
        <v>19.08</v>
      </c>
      <c r="J2624" s="4" t="n">
        <f aca="false">+H2624/K2624</f>
        <v>0.384</v>
      </c>
      <c r="K2624" s="4" t="n">
        <f aca="false">+ROUNDUP(MAX(G2624/12000,H2624/51,1),0)</f>
        <v>1</v>
      </c>
      <c r="L2624" s="4" t="n">
        <f aca="false">+RANDBETWEEN(1,5)</f>
        <v>1</v>
      </c>
      <c r="M2624" s="4" t="str">
        <f aca="false">+VLOOKUP(A2624&amp;B2624,[1]country_org_des!$A$1:$E$1048576,5,0)</f>
        <v>FTL||Supplier_156||Plant_4||FTL_DE_W-DE_W_250</v>
      </c>
      <c r="N2624" s="4" t="n">
        <f aca="false">+FIND("FTL",M2624,2)+4</f>
        <v>33</v>
      </c>
      <c r="O2624" s="0" t="n">
        <f aca="false">+FIND("-",M2624)</f>
        <v>37</v>
      </c>
      <c r="P2624" s="0" t="n">
        <f aca="false">+LEN(M2624)</f>
        <v>45</v>
      </c>
      <c r="Q2624" s="0" t="str">
        <f aca="false">+RIGHT(M2624,P2624-O2624)</f>
        <v>DE_W_250</v>
      </c>
      <c r="R2624" s="0" t="n">
        <f aca="false">+LEN(M2624)-LEN(SUBSTITUTE(M2624,"_",""))</f>
        <v>6</v>
      </c>
      <c r="S2624" s="0" t="n">
        <f aca="false">+FIND("!",T2624)</f>
        <v>42</v>
      </c>
      <c r="T2624" s="0" t="str">
        <f aca="false">+SUBSTITUTE(M2624,"_","!",R2624)</f>
        <v>FTL||Supplier_156||Plant_4||FTL_DE_W-DE_W!250</v>
      </c>
    </row>
    <row r="2625" customFormat="false" ht="12.8" hidden="true" customHeight="false" outlineLevel="0" collapsed="false">
      <c r="A2625" s="0" t="s">
        <v>658</v>
      </c>
      <c r="B2625" s="0" t="s">
        <v>2493</v>
      </c>
      <c r="C2625" s="0" t="s">
        <v>2886</v>
      </c>
      <c r="D2625" s="0" t="n">
        <v>350</v>
      </c>
      <c r="E2625" s="4" t="str">
        <f aca="false">+LEFT(RIGHT(M2625,P2625-N2625+1),O2625-N2625)</f>
        <v>DE_W</v>
      </c>
      <c r="F2625" s="4" t="str">
        <f aca="false">+RIGHT(LEFT(M2625,S2625-1),S2625-O2625-1)</f>
        <v>DE_W</v>
      </c>
      <c r="G2625" s="4" t="n">
        <f aca="false">+D2625*VLOOKUP(C2625,[1]commodities!A$1:H$1048576,2,0)</f>
        <v>45.57</v>
      </c>
      <c r="H2625" s="4" t="n">
        <f aca="false">+$D2625*VLOOKUP(C2625,[1]commodities!A$1:H$1048576,3,0)</f>
        <v>0.896</v>
      </c>
      <c r="I2625" s="4" t="n">
        <f aca="false">+G2625/K2625</f>
        <v>45.57</v>
      </c>
      <c r="J2625" s="4" t="n">
        <f aca="false">+H2625/K2625</f>
        <v>0.896</v>
      </c>
      <c r="K2625" s="4" t="n">
        <f aca="false">+ROUNDUP(MAX(G2625/12000,H2625/51,1),0)</f>
        <v>1</v>
      </c>
      <c r="L2625" s="4" t="n">
        <f aca="false">+RANDBETWEEN(1,5)</f>
        <v>4</v>
      </c>
      <c r="M2625" s="4" t="str">
        <f aca="false">+VLOOKUP(A2625&amp;B2625,[1]country_org_des!$A$1:$E$1048576,5,0)</f>
        <v>FTL||Supplier_156||Plant_4||FTL_DE_W-DE_W_250</v>
      </c>
      <c r="N2625" s="4" t="n">
        <f aca="false">+FIND("FTL",M2625,2)+4</f>
        <v>33</v>
      </c>
      <c r="O2625" s="0" t="n">
        <f aca="false">+FIND("-",M2625)</f>
        <v>37</v>
      </c>
      <c r="P2625" s="0" t="n">
        <f aca="false">+LEN(M2625)</f>
        <v>45</v>
      </c>
      <c r="Q2625" s="0" t="str">
        <f aca="false">+RIGHT(M2625,P2625-O2625)</f>
        <v>DE_W_250</v>
      </c>
      <c r="R2625" s="0" t="n">
        <f aca="false">+LEN(M2625)-LEN(SUBSTITUTE(M2625,"_",""))</f>
        <v>6</v>
      </c>
      <c r="S2625" s="0" t="n">
        <f aca="false">+FIND("!",T2625)</f>
        <v>42</v>
      </c>
      <c r="T2625" s="0" t="str">
        <f aca="false">+SUBSTITUTE(M2625,"_","!",R2625)</f>
        <v>FTL||Supplier_156||Plant_4||FTL_DE_W-DE_W!250</v>
      </c>
    </row>
    <row r="2626" customFormat="false" ht="12.8" hidden="true" customHeight="false" outlineLevel="0" collapsed="false">
      <c r="A2626" s="0" t="s">
        <v>658</v>
      </c>
      <c r="B2626" s="0" t="s">
        <v>2493</v>
      </c>
      <c r="C2626" s="0" t="s">
        <v>2887</v>
      </c>
      <c r="D2626" s="0" t="n">
        <v>200</v>
      </c>
      <c r="E2626" s="4" t="str">
        <f aca="false">+LEFT(RIGHT(M2626,P2626-N2626+1),O2626-N2626)</f>
        <v>DE_W</v>
      </c>
      <c r="F2626" s="4" t="str">
        <f aca="false">+RIGHT(LEFT(M2626,S2626-1),S2626-O2626-1)</f>
        <v>DE_W</v>
      </c>
      <c r="G2626" s="4" t="n">
        <f aca="false">+D2626*VLOOKUP(C2626,[1]commodities!A$1:H$1048576,2,0)</f>
        <v>10.38</v>
      </c>
      <c r="H2626" s="4" t="n">
        <f aca="false">+$D2626*VLOOKUP(C2626,[1]commodities!A$1:H$1048576,3,0)</f>
        <v>0.512</v>
      </c>
      <c r="I2626" s="4" t="n">
        <f aca="false">+G2626/K2626</f>
        <v>10.38</v>
      </c>
      <c r="J2626" s="4" t="n">
        <f aca="false">+H2626/K2626</f>
        <v>0.512</v>
      </c>
      <c r="K2626" s="4" t="n">
        <f aca="false">+ROUNDUP(MAX(G2626/12000,H2626/51,1),0)</f>
        <v>1</v>
      </c>
      <c r="L2626" s="4" t="n">
        <f aca="false">+RANDBETWEEN(1,5)</f>
        <v>2</v>
      </c>
      <c r="M2626" s="4" t="str">
        <f aca="false">+VLOOKUP(A2626&amp;B2626,[1]country_org_des!$A$1:$E$1048576,5,0)</f>
        <v>FTL||Supplier_156||Plant_4||FTL_DE_W-DE_W_250</v>
      </c>
      <c r="N2626" s="4" t="n">
        <f aca="false">+FIND("FTL",M2626,2)+4</f>
        <v>33</v>
      </c>
      <c r="O2626" s="0" t="n">
        <f aca="false">+FIND("-",M2626)</f>
        <v>37</v>
      </c>
      <c r="P2626" s="0" t="n">
        <f aca="false">+LEN(M2626)</f>
        <v>45</v>
      </c>
      <c r="Q2626" s="0" t="str">
        <f aca="false">+RIGHT(M2626,P2626-O2626)</f>
        <v>DE_W_250</v>
      </c>
      <c r="R2626" s="0" t="n">
        <f aca="false">+LEN(M2626)-LEN(SUBSTITUTE(M2626,"_",""))</f>
        <v>6</v>
      </c>
      <c r="S2626" s="0" t="n">
        <f aca="false">+FIND("!",T2626)</f>
        <v>42</v>
      </c>
      <c r="T2626" s="0" t="str">
        <f aca="false">+SUBSTITUTE(M2626,"_","!",R2626)</f>
        <v>FTL||Supplier_156||Plant_4||FTL_DE_W-DE_W!250</v>
      </c>
    </row>
    <row r="2627" customFormat="false" ht="12.8" hidden="true" customHeight="false" outlineLevel="0" collapsed="false">
      <c r="A2627" s="0" t="s">
        <v>658</v>
      </c>
      <c r="B2627" s="0" t="s">
        <v>2493</v>
      </c>
      <c r="C2627" s="0" t="s">
        <v>2888</v>
      </c>
      <c r="D2627" s="0" t="n">
        <v>400</v>
      </c>
      <c r="E2627" s="4" t="str">
        <f aca="false">+LEFT(RIGHT(M2627,P2627-N2627+1),O2627-N2627)</f>
        <v>DE_W</v>
      </c>
      <c r="F2627" s="4" t="str">
        <f aca="false">+RIGHT(LEFT(M2627,S2627-1),S2627-O2627-1)</f>
        <v>DE_W</v>
      </c>
      <c r="G2627" s="4" t="n">
        <f aca="false">+D2627*VLOOKUP(C2627,[1]commodities!A$1:H$1048576,2,0)</f>
        <v>6.6</v>
      </c>
      <c r="H2627" s="4" t="n">
        <f aca="false">+$D2627*VLOOKUP(C2627,[1]commodities!A$1:H$1048576,3,0)</f>
        <v>0.072</v>
      </c>
      <c r="I2627" s="4" t="n">
        <f aca="false">+G2627/K2627</f>
        <v>6.6</v>
      </c>
      <c r="J2627" s="4" t="n">
        <f aca="false">+H2627/K2627</f>
        <v>0.072</v>
      </c>
      <c r="K2627" s="4" t="n">
        <f aca="false">+ROUNDUP(MAX(G2627/12000,H2627/51,1),0)</f>
        <v>1</v>
      </c>
      <c r="L2627" s="4" t="n">
        <f aca="false">+RANDBETWEEN(1,5)</f>
        <v>5</v>
      </c>
      <c r="M2627" s="4" t="str">
        <f aca="false">+VLOOKUP(A2627&amp;B2627,[1]country_org_des!$A$1:$E$1048576,5,0)</f>
        <v>FTL||Supplier_156||Plant_4||FTL_DE_W-DE_W_250</v>
      </c>
      <c r="N2627" s="4" t="n">
        <f aca="false">+FIND("FTL",M2627,2)+4</f>
        <v>33</v>
      </c>
      <c r="O2627" s="0" t="n">
        <f aca="false">+FIND("-",M2627)</f>
        <v>37</v>
      </c>
      <c r="P2627" s="0" t="n">
        <f aca="false">+LEN(M2627)</f>
        <v>45</v>
      </c>
      <c r="Q2627" s="0" t="str">
        <f aca="false">+RIGHT(M2627,P2627-O2627)</f>
        <v>DE_W_250</v>
      </c>
      <c r="R2627" s="0" t="n">
        <f aca="false">+LEN(M2627)-LEN(SUBSTITUTE(M2627,"_",""))</f>
        <v>6</v>
      </c>
      <c r="S2627" s="0" t="n">
        <f aca="false">+FIND("!",T2627)</f>
        <v>42</v>
      </c>
      <c r="T2627" s="0" t="str">
        <f aca="false">+SUBSTITUTE(M2627,"_","!",R2627)</f>
        <v>FTL||Supplier_156||Plant_4||FTL_DE_W-DE_W!250</v>
      </c>
    </row>
    <row r="2628" customFormat="false" ht="12.8" hidden="true" customHeight="false" outlineLevel="0" collapsed="false">
      <c r="A2628" s="0" t="s">
        <v>658</v>
      </c>
      <c r="B2628" s="0" t="s">
        <v>2493</v>
      </c>
      <c r="C2628" s="0" t="s">
        <v>2889</v>
      </c>
      <c r="D2628" s="0" t="n">
        <v>210</v>
      </c>
      <c r="E2628" s="4" t="str">
        <f aca="false">+LEFT(RIGHT(M2628,P2628-N2628+1),O2628-N2628)</f>
        <v>DE_W</v>
      </c>
      <c r="F2628" s="4" t="str">
        <f aca="false">+RIGHT(LEFT(M2628,S2628-1),S2628-O2628-1)</f>
        <v>DE_W</v>
      </c>
      <c r="G2628" s="4" t="n">
        <f aca="false">+D2628*VLOOKUP(C2628,[1]commodities!A$1:H$1048576,2,0)</f>
        <v>9.702</v>
      </c>
      <c r="H2628" s="4" t="n">
        <f aca="false">+$D2628*VLOOKUP(C2628,[1]commodities!A$1:H$1048576,3,0)</f>
        <v>0.5376</v>
      </c>
      <c r="I2628" s="4" t="n">
        <f aca="false">+G2628/K2628</f>
        <v>9.702</v>
      </c>
      <c r="J2628" s="4" t="n">
        <f aca="false">+H2628/K2628</f>
        <v>0.5376</v>
      </c>
      <c r="K2628" s="4" t="n">
        <f aca="false">+ROUNDUP(MAX(G2628/12000,H2628/51,1),0)</f>
        <v>1</v>
      </c>
      <c r="L2628" s="4" t="n">
        <f aca="false">+RANDBETWEEN(1,5)</f>
        <v>1</v>
      </c>
      <c r="M2628" s="4" t="str">
        <f aca="false">+VLOOKUP(A2628&amp;B2628,[1]country_org_des!$A$1:$E$1048576,5,0)</f>
        <v>FTL||Supplier_156||Plant_4||FTL_DE_W-DE_W_250</v>
      </c>
      <c r="N2628" s="4" t="n">
        <f aca="false">+FIND("FTL",M2628,2)+4</f>
        <v>33</v>
      </c>
      <c r="O2628" s="0" t="n">
        <f aca="false">+FIND("-",M2628)</f>
        <v>37</v>
      </c>
      <c r="P2628" s="0" t="n">
        <f aca="false">+LEN(M2628)</f>
        <v>45</v>
      </c>
      <c r="Q2628" s="0" t="str">
        <f aca="false">+RIGHT(M2628,P2628-O2628)</f>
        <v>DE_W_250</v>
      </c>
      <c r="R2628" s="0" t="n">
        <f aca="false">+LEN(M2628)-LEN(SUBSTITUTE(M2628,"_",""))</f>
        <v>6</v>
      </c>
      <c r="S2628" s="0" t="n">
        <f aca="false">+FIND("!",T2628)</f>
        <v>42</v>
      </c>
      <c r="T2628" s="0" t="str">
        <f aca="false">+SUBSTITUTE(M2628,"_","!",R2628)</f>
        <v>FTL||Supplier_156||Plant_4||FTL_DE_W-DE_W!250</v>
      </c>
    </row>
    <row r="2629" customFormat="false" ht="12.8" hidden="true" customHeight="false" outlineLevel="0" collapsed="false">
      <c r="A2629" s="0" t="s">
        <v>658</v>
      </c>
      <c r="B2629" s="0" t="s">
        <v>2493</v>
      </c>
      <c r="C2629" s="0" t="s">
        <v>2890</v>
      </c>
      <c r="D2629" s="0" t="n">
        <v>50</v>
      </c>
      <c r="E2629" s="4" t="str">
        <f aca="false">+LEFT(RIGHT(M2629,P2629-N2629+1),O2629-N2629)</f>
        <v>DE_W</v>
      </c>
      <c r="F2629" s="4" t="str">
        <f aca="false">+RIGHT(LEFT(M2629,S2629-1),S2629-O2629-1)</f>
        <v>DE_W</v>
      </c>
      <c r="G2629" s="4" t="n">
        <f aca="false">+D2629*VLOOKUP(C2629,[1]commodities!A$1:H$1048576,2,0)</f>
        <v>10.36</v>
      </c>
      <c r="H2629" s="4" t="n">
        <f aca="false">+$D2629*VLOOKUP(C2629,[1]commodities!A$1:H$1048576,3,0)</f>
        <v>0.128</v>
      </c>
      <c r="I2629" s="4" t="n">
        <f aca="false">+G2629/K2629</f>
        <v>10.36</v>
      </c>
      <c r="J2629" s="4" t="n">
        <f aca="false">+H2629/K2629</f>
        <v>0.128</v>
      </c>
      <c r="K2629" s="4" t="n">
        <f aca="false">+ROUNDUP(MAX(G2629/12000,H2629/51,1),0)</f>
        <v>1</v>
      </c>
      <c r="L2629" s="4" t="n">
        <f aca="false">+RANDBETWEEN(1,5)</f>
        <v>5</v>
      </c>
      <c r="M2629" s="4" t="str">
        <f aca="false">+VLOOKUP(A2629&amp;B2629,[1]country_org_des!$A$1:$E$1048576,5,0)</f>
        <v>FTL||Supplier_156||Plant_4||FTL_DE_W-DE_W_250</v>
      </c>
      <c r="N2629" s="4" t="n">
        <f aca="false">+FIND("FTL",M2629,2)+4</f>
        <v>33</v>
      </c>
      <c r="O2629" s="0" t="n">
        <f aca="false">+FIND("-",M2629)</f>
        <v>37</v>
      </c>
      <c r="P2629" s="0" t="n">
        <f aca="false">+LEN(M2629)</f>
        <v>45</v>
      </c>
      <c r="Q2629" s="0" t="str">
        <f aca="false">+RIGHT(M2629,P2629-O2629)</f>
        <v>DE_W_250</v>
      </c>
      <c r="R2629" s="0" t="n">
        <f aca="false">+LEN(M2629)-LEN(SUBSTITUTE(M2629,"_",""))</f>
        <v>6</v>
      </c>
      <c r="S2629" s="0" t="n">
        <f aca="false">+FIND("!",T2629)</f>
        <v>42</v>
      </c>
      <c r="T2629" s="0" t="str">
        <f aca="false">+SUBSTITUTE(M2629,"_","!",R2629)</f>
        <v>FTL||Supplier_156||Plant_4||FTL_DE_W-DE_W!250</v>
      </c>
    </row>
    <row r="2630" customFormat="false" ht="12.8" hidden="true" customHeight="false" outlineLevel="0" collapsed="false">
      <c r="A2630" s="0" t="s">
        <v>658</v>
      </c>
      <c r="B2630" s="0" t="s">
        <v>2493</v>
      </c>
      <c r="C2630" s="0" t="s">
        <v>2891</v>
      </c>
      <c r="D2630" s="0" t="n">
        <v>90</v>
      </c>
      <c r="E2630" s="4" t="str">
        <f aca="false">+LEFT(RIGHT(M2630,P2630-N2630+1),O2630-N2630)</f>
        <v>DE_W</v>
      </c>
      <c r="F2630" s="4" t="str">
        <f aca="false">+RIGHT(LEFT(M2630,S2630-1),S2630-O2630-1)</f>
        <v>DE_W</v>
      </c>
      <c r="G2630" s="4" t="n">
        <f aca="false">+D2630*VLOOKUP(C2630,[1]commodities!A$1:H$1048576,2,0)</f>
        <v>4.374</v>
      </c>
      <c r="H2630" s="4" t="n">
        <f aca="false">+$D2630*VLOOKUP(C2630,[1]commodities!A$1:H$1048576,3,0)</f>
        <v>0.2304</v>
      </c>
      <c r="I2630" s="4" t="n">
        <f aca="false">+G2630/K2630</f>
        <v>4.374</v>
      </c>
      <c r="J2630" s="4" t="n">
        <f aca="false">+H2630/K2630</f>
        <v>0.2304</v>
      </c>
      <c r="K2630" s="4" t="n">
        <f aca="false">+ROUNDUP(MAX(G2630/12000,H2630/51,1),0)</f>
        <v>1</v>
      </c>
      <c r="L2630" s="4" t="n">
        <f aca="false">+RANDBETWEEN(1,5)</f>
        <v>2</v>
      </c>
      <c r="M2630" s="4" t="str">
        <f aca="false">+VLOOKUP(A2630&amp;B2630,[1]country_org_des!$A$1:$E$1048576,5,0)</f>
        <v>FTL||Supplier_156||Plant_4||FTL_DE_W-DE_W_250</v>
      </c>
      <c r="N2630" s="4" t="n">
        <f aca="false">+FIND("FTL",M2630,2)+4</f>
        <v>33</v>
      </c>
      <c r="O2630" s="0" t="n">
        <f aca="false">+FIND("-",M2630)</f>
        <v>37</v>
      </c>
      <c r="P2630" s="0" t="n">
        <f aca="false">+LEN(M2630)</f>
        <v>45</v>
      </c>
      <c r="Q2630" s="0" t="str">
        <f aca="false">+RIGHT(M2630,P2630-O2630)</f>
        <v>DE_W_250</v>
      </c>
      <c r="R2630" s="0" t="n">
        <f aca="false">+LEN(M2630)-LEN(SUBSTITUTE(M2630,"_",""))</f>
        <v>6</v>
      </c>
      <c r="S2630" s="0" t="n">
        <f aca="false">+FIND("!",T2630)</f>
        <v>42</v>
      </c>
      <c r="T2630" s="0" t="str">
        <f aca="false">+SUBSTITUTE(M2630,"_","!",R2630)</f>
        <v>FTL||Supplier_156||Plant_4||FTL_DE_W-DE_W!250</v>
      </c>
    </row>
    <row r="2631" customFormat="false" ht="12.8" hidden="true" customHeight="false" outlineLevel="0" collapsed="false">
      <c r="A2631" s="0" t="s">
        <v>658</v>
      </c>
      <c r="B2631" s="0" t="s">
        <v>2493</v>
      </c>
      <c r="C2631" s="0" t="s">
        <v>2892</v>
      </c>
      <c r="D2631" s="0" t="n">
        <v>70</v>
      </c>
      <c r="E2631" s="4" t="str">
        <f aca="false">+LEFT(RIGHT(M2631,P2631-N2631+1),O2631-N2631)</f>
        <v>DE_W</v>
      </c>
      <c r="F2631" s="4" t="str">
        <f aca="false">+RIGHT(LEFT(M2631,S2631-1),S2631-O2631-1)</f>
        <v>DE_W</v>
      </c>
      <c r="G2631" s="4" t="n">
        <f aca="false">+D2631*VLOOKUP(C2631,[1]commodities!A$1:H$1048576,2,0)</f>
        <v>10.024</v>
      </c>
      <c r="H2631" s="4" t="n">
        <f aca="false">+$D2631*VLOOKUP(C2631,[1]commodities!A$1:H$1048576,3,0)</f>
        <v>0.1792</v>
      </c>
      <c r="I2631" s="4" t="n">
        <f aca="false">+G2631/K2631</f>
        <v>10.024</v>
      </c>
      <c r="J2631" s="4" t="n">
        <f aca="false">+H2631/K2631</f>
        <v>0.1792</v>
      </c>
      <c r="K2631" s="4" t="n">
        <f aca="false">+ROUNDUP(MAX(G2631/12000,H2631/51,1),0)</f>
        <v>1</v>
      </c>
      <c r="L2631" s="4" t="n">
        <f aca="false">+RANDBETWEEN(1,5)</f>
        <v>2</v>
      </c>
      <c r="M2631" s="4" t="str">
        <f aca="false">+VLOOKUP(A2631&amp;B2631,[1]country_org_des!$A$1:$E$1048576,5,0)</f>
        <v>FTL||Supplier_156||Plant_4||FTL_DE_W-DE_W_250</v>
      </c>
      <c r="N2631" s="4" t="n">
        <f aca="false">+FIND("FTL",M2631,2)+4</f>
        <v>33</v>
      </c>
      <c r="O2631" s="0" t="n">
        <f aca="false">+FIND("-",M2631)</f>
        <v>37</v>
      </c>
      <c r="P2631" s="0" t="n">
        <f aca="false">+LEN(M2631)</f>
        <v>45</v>
      </c>
      <c r="Q2631" s="0" t="str">
        <f aca="false">+RIGHT(M2631,P2631-O2631)</f>
        <v>DE_W_250</v>
      </c>
      <c r="R2631" s="0" t="n">
        <f aca="false">+LEN(M2631)-LEN(SUBSTITUTE(M2631,"_",""))</f>
        <v>6</v>
      </c>
      <c r="S2631" s="0" t="n">
        <f aca="false">+FIND("!",T2631)</f>
        <v>42</v>
      </c>
      <c r="T2631" s="0" t="str">
        <f aca="false">+SUBSTITUTE(M2631,"_","!",R2631)</f>
        <v>FTL||Supplier_156||Plant_4||FTL_DE_W-DE_W!250</v>
      </c>
    </row>
    <row r="2632" customFormat="false" ht="12.8" hidden="true" customHeight="false" outlineLevel="0" collapsed="false">
      <c r="A2632" s="0" t="s">
        <v>658</v>
      </c>
      <c r="B2632" s="0" t="s">
        <v>2493</v>
      </c>
      <c r="C2632" s="0" t="s">
        <v>2893</v>
      </c>
      <c r="D2632" s="0" t="n">
        <v>90</v>
      </c>
      <c r="E2632" s="4" t="str">
        <f aca="false">+LEFT(RIGHT(M2632,P2632-N2632+1),O2632-N2632)</f>
        <v>DE_W</v>
      </c>
      <c r="F2632" s="4" t="str">
        <f aca="false">+RIGHT(LEFT(M2632,S2632-1),S2632-O2632-1)</f>
        <v>DE_W</v>
      </c>
      <c r="G2632" s="4" t="n">
        <f aca="false">+D2632*VLOOKUP(C2632,[1]commodities!A$1:H$1048576,2,0)</f>
        <v>4.734</v>
      </c>
      <c r="H2632" s="4" t="n">
        <f aca="false">+$D2632*VLOOKUP(C2632,[1]commodities!A$1:H$1048576,3,0)</f>
        <v>0.2304</v>
      </c>
      <c r="I2632" s="4" t="n">
        <f aca="false">+G2632/K2632</f>
        <v>4.734</v>
      </c>
      <c r="J2632" s="4" t="n">
        <f aca="false">+H2632/K2632</f>
        <v>0.2304</v>
      </c>
      <c r="K2632" s="4" t="n">
        <f aca="false">+ROUNDUP(MAX(G2632/12000,H2632/51,1),0)</f>
        <v>1</v>
      </c>
      <c r="L2632" s="4" t="n">
        <f aca="false">+RANDBETWEEN(1,5)</f>
        <v>1</v>
      </c>
      <c r="M2632" s="4" t="str">
        <f aca="false">+VLOOKUP(A2632&amp;B2632,[1]country_org_des!$A$1:$E$1048576,5,0)</f>
        <v>FTL||Supplier_156||Plant_4||FTL_DE_W-DE_W_250</v>
      </c>
      <c r="N2632" s="4" t="n">
        <f aca="false">+FIND("FTL",M2632,2)+4</f>
        <v>33</v>
      </c>
      <c r="O2632" s="0" t="n">
        <f aca="false">+FIND("-",M2632)</f>
        <v>37</v>
      </c>
      <c r="P2632" s="0" t="n">
        <f aca="false">+LEN(M2632)</f>
        <v>45</v>
      </c>
      <c r="Q2632" s="0" t="str">
        <f aca="false">+RIGHT(M2632,P2632-O2632)</f>
        <v>DE_W_250</v>
      </c>
      <c r="R2632" s="0" t="n">
        <f aca="false">+LEN(M2632)-LEN(SUBSTITUTE(M2632,"_",""))</f>
        <v>6</v>
      </c>
      <c r="S2632" s="0" t="n">
        <f aca="false">+FIND("!",T2632)</f>
        <v>42</v>
      </c>
      <c r="T2632" s="0" t="str">
        <f aca="false">+SUBSTITUTE(M2632,"_","!",R2632)</f>
        <v>FTL||Supplier_156||Plant_4||FTL_DE_W-DE_W!250</v>
      </c>
    </row>
    <row r="2633" customFormat="false" ht="12.8" hidden="true" customHeight="false" outlineLevel="0" collapsed="false">
      <c r="A2633" s="0" t="s">
        <v>658</v>
      </c>
      <c r="B2633" s="0" t="s">
        <v>2493</v>
      </c>
      <c r="C2633" s="0" t="s">
        <v>2894</v>
      </c>
      <c r="D2633" s="0" t="n">
        <v>600</v>
      </c>
      <c r="E2633" s="4" t="str">
        <f aca="false">+LEFT(RIGHT(M2633,P2633-N2633+1),O2633-N2633)</f>
        <v>DE_W</v>
      </c>
      <c r="F2633" s="4" t="str">
        <f aca="false">+RIGHT(LEFT(M2633,S2633-1),S2633-O2633-1)</f>
        <v>DE_W</v>
      </c>
      <c r="G2633" s="4" t="n">
        <f aca="false">+D2633*VLOOKUP(C2633,[1]commodities!A$1:H$1048576,2,0)</f>
        <v>76.32</v>
      </c>
      <c r="H2633" s="4" t="n">
        <f aca="false">+$D2633*VLOOKUP(C2633,[1]commodities!A$1:H$1048576,3,0)</f>
        <v>1.536</v>
      </c>
      <c r="I2633" s="4" t="n">
        <f aca="false">+G2633/K2633</f>
        <v>76.32</v>
      </c>
      <c r="J2633" s="4" t="n">
        <f aca="false">+H2633/K2633</f>
        <v>1.536</v>
      </c>
      <c r="K2633" s="4" t="n">
        <f aca="false">+ROUNDUP(MAX(G2633/12000,H2633/51,1),0)</f>
        <v>1</v>
      </c>
      <c r="L2633" s="4" t="n">
        <f aca="false">+RANDBETWEEN(1,5)</f>
        <v>3</v>
      </c>
      <c r="M2633" s="4" t="str">
        <f aca="false">+VLOOKUP(A2633&amp;B2633,[1]country_org_des!$A$1:$E$1048576,5,0)</f>
        <v>FTL||Supplier_156||Plant_4||FTL_DE_W-DE_W_250</v>
      </c>
      <c r="N2633" s="4" t="n">
        <f aca="false">+FIND("FTL",M2633,2)+4</f>
        <v>33</v>
      </c>
      <c r="O2633" s="0" t="n">
        <f aca="false">+FIND("-",M2633)</f>
        <v>37</v>
      </c>
      <c r="P2633" s="0" t="n">
        <f aca="false">+LEN(M2633)</f>
        <v>45</v>
      </c>
      <c r="Q2633" s="0" t="str">
        <f aca="false">+RIGHT(M2633,P2633-O2633)</f>
        <v>DE_W_250</v>
      </c>
      <c r="R2633" s="0" t="n">
        <f aca="false">+LEN(M2633)-LEN(SUBSTITUTE(M2633,"_",""))</f>
        <v>6</v>
      </c>
      <c r="S2633" s="0" t="n">
        <f aca="false">+FIND("!",T2633)</f>
        <v>42</v>
      </c>
      <c r="T2633" s="0" t="str">
        <f aca="false">+SUBSTITUTE(M2633,"_","!",R2633)</f>
        <v>FTL||Supplier_156||Plant_4||FTL_DE_W-DE_W!250</v>
      </c>
    </row>
    <row r="2634" customFormat="false" ht="12.8" hidden="true" customHeight="false" outlineLevel="0" collapsed="false">
      <c r="A2634" s="0" t="s">
        <v>658</v>
      </c>
      <c r="B2634" s="0" t="s">
        <v>2493</v>
      </c>
      <c r="C2634" s="0" t="s">
        <v>2895</v>
      </c>
      <c r="D2634" s="0" t="n">
        <v>50</v>
      </c>
      <c r="E2634" s="4" t="str">
        <f aca="false">+LEFT(RIGHT(M2634,P2634-N2634+1),O2634-N2634)</f>
        <v>DE_W</v>
      </c>
      <c r="F2634" s="4" t="str">
        <f aca="false">+RIGHT(LEFT(M2634,S2634-1),S2634-O2634-1)</f>
        <v>DE_W</v>
      </c>
      <c r="G2634" s="4" t="n">
        <f aca="false">+D2634*VLOOKUP(C2634,[1]commodities!A$1:H$1048576,2,0)</f>
        <v>5.56</v>
      </c>
      <c r="H2634" s="4" t="n">
        <f aca="false">+$D2634*VLOOKUP(C2634,[1]commodities!A$1:H$1048576,3,0)</f>
        <v>0.128</v>
      </c>
      <c r="I2634" s="4" t="n">
        <f aca="false">+G2634/K2634</f>
        <v>5.56</v>
      </c>
      <c r="J2634" s="4" t="n">
        <f aca="false">+H2634/K2634</f>
        <v>0.128</v>
      </c>
      <c r="K2634" s="4" t="n">
        <f aca="false">+ROUNDUP(MAX(G2634/12000,H2634/51,1),0)</f>
        <v>1</v>
      </c>
      <c r="L2634" s="4" t="n">
        <f aca="false">+RANDBETWEEN(1,5)</f>
        <v>5</v>
      </c>
      <c r="M2634" s="4" t="str">
        <f aca="false">+VLOOKUP(A2634&amp;B2634,[1]country_org_des!$A$1:$E$1048576,5,0)</f>
        <v>FTL||Supplier_156||Plant_4||FTL_DE_W-DE_W_250</v>
      </c>
      <c r="N2634" s="4" t="n">
        <f aca="false">+FIND("FTL",M2634,2)+4</f>
        <v>33</v>
      </c>
      <c r="O2634" s="0" t="n">
        <f aca="false">+FIND("-",M2634)</f>
        <v>37</v>
      </c>
      <c r="P2634" s="0" t="n">
        <f aca="false">+LEN(M2634)</f>
        <v>45</v>
      </c>
      <c r="Q2634" s="0" t="str">
        <f aca="false">+RIGHT(M2634,P2634-O2634)</f>
        <v>DE_W_250</v>
      </c>
      <c r="R2634" s="0" t="n">
        <f aca="false">+LEN(M2634)-LEN(SUBSTITUTE(M2634,"_",""))</f>
        <v>6</v>
      </c>
      <c r="S2634" s="0" t="n">
        <f aca="false">+FIND("!",T2634)</f>
        <v>42</v>
      </c>
      <c r="T2634" s="0" t="str">
        <f aca="false">+SUBSTITUTE(M2634,"_","!",R2634)</f>
        <v>FTL||Supplier_156||Plant_4||FTL_DE_W-DE_W!250</v>
      </c>
    </row>
    <row r="2635" customFormat="false" ht="12.8" hidden="true" customHeight="false" outlineLevel="0" collapsed="false">
      <c r="A2635" s="0" t="s">
        <v>658</v>
      </c>
      <c r="B2635" s="0" t="s">
        <v>2493</v>
      </c>
      <c r="C2635" s="0" t="s">
        <v>2896</v>
      </c>
      <c r="D2635" s="0" t="n">
        <v>50</v>
      </c>
      <c r="E2635" s="4" t="str">
        <f aca="false">+LEFT(RIGHT(M2635,P2635-N2635+1),O2635-N2635)</f>
        <v>DE_W</v>
      </c>
      <c r="F2635" s="4" t="str">
        <f aca="false">+RIGHT(LEFT(M2635,S2635-1),S2635-O2635-1)</f>
        <v>DE_W</v>
      </c>
      <c r="G2635" s="4" t="n">
        <f aca="false">+D2635*VLOOKUP(C2635,[1]commodities!A$1:H$1048576,2,0)</f>
        <v>6.51</v>
      </c>
      <c r="H2635" s="4" t="n">
        <f aca="false">+$D2635*VLOOKUP(C2635,[1]commodities!A$1:H$1048576,3,0)</f>
        <v>0.128</v>
      </c>
      <c r="I2635" s="4" t="n">
        <f aca="false">+G2635/K2635</f>
        <v>6.51</v>
      </c>
      <c r="J2635" s="4" t="n">
        <f aca="false">+H2635/K2635</f>
        <v>0.128</v>
      </c>
      <c r="K2635" s="4" t="n">
        <f aca="false">+ROUNDUP(MAX(G2635/12000,H2635/51,1),0)</f>
        <v>1</v>
      </c>
      <c r="L2635" s="4" t="n">
        <f aca="false">+RANDBETWEEN(1,5)</f>
        <v>3</v>
      </c>
      <c r="M2635" s="4" t="str">
        <f aca="false">+VLOOKUP(A2635&amp;B2635,[1]country_org_des!$A$1:$E$1048576,5,0)</f>
        <v>FTL||Supplier_156||Plant_4||FTL_DE_W-DE_W_250</v>
      </c>
      <c r="N2635" s="4" t="n">
        <f aca="false">+FIND("FTL",M2635,2)+4</f>
        <v>33</v>
      </c>
      <c r="O2635" s="0" t="n">
        <f aca="false">+FIND("-",M2635)</f>
        <v>37</v>
      </c>
      <c r="P2635" s="0" t="n">
        <f aca="false">+LEN(M2635)</f>
        <v>45</v>
      </c>
      <c r="Q2635" s="0" t="str">
        <f aca="false">+RIGHT(M2635,P2635-O2635)</f>
        <v>DE_W_250</v>
      </c>
      <c r="R2635" s="0" t="n">
        <f aca="false">+LEN(M2635)-LEN(SUBSTITUTE(M2635,"_",""))</f>
        <v>6</v>
      </c>
      <c r="S2635" s="0" t="n">
        <f aca="false">+FIND("!",T2635)</f>
        <v>42</v>
      </c>
      <c r="T2635" s="0" t="str">
        <f aca="false">+SUBSTITUTE(M2635,"_","!",R2635)</f>
        <v>FTL||Supplier_156||Plant_4||FTL_DE_W-DE_W!250</v>
      </c>
    </row>
    <row r="2636" customFormat="false" ht="12.8" hidden="true" customHeight="false" outlineLevel="0" collapsed="false">
      <c r="A2636" s="0" t="s">
        <v>658</v>
      </c>
      <c r="B2636" s="0" t="s">
        <v>2493</v>
      </c>
      <c r="C2636" s="0" t="s">
        <v>2897</v>
      </c>
      <c r="D2636" s="0" t="n">
        <v>42</v>
      </c>
      <c r="E2636" s="4" t="str">
        <f aca="false">+LEFT(RIGHT(M2636,P2636-N2636+1),O2636-N2636)</f>
        <v>DE_W</v>
      </c>
      <c r="F2636" s="4" t="str">
        <f aca="false">+RIGHT(LEFT(M2636,S2636-1),S2636-O2636-1)</f>
        <v>DE_W</v>
      </c>
      <c r="G2636" s="4" t="n">
        <f aca="false">+D2636*VLOOKUP(C2636,[1]commodities!A$1:H$1048576,2,0)</f>
        <v>6.6444</v>
      </c>
      <c r="H2636" s="4" t="n">
        <f aca="false">+$D2636*VLOOKUP(C2636,[1]commodities!A$1:H$1048576,3,0)</f>
        <v>0.10752</v>
      </c>
      <c r="I2636" s="4" t="n">
        <f aca="false">+G2636/K2636</f>
        <v>6.6444</v>
      </c>
      <c r="J2636" s="4" t="n">
        <f aca="false">+H2636/K2636</f>
        <v>0.10752</v>
      </c>
      <c r="K2636" s="4" t="n">
        <f aca="false">+ROUNDUP(MAX(G2636/12000,H2636/51,1),0)</f>
        <v>1</v>
      </c>
      <c r="L2636" s="4" t="n">
        <f aca="false">+RANDBETWEEN(1,5)</f>
        <v>2</v>
      </c>
      <c r="M2636" s="4" t="str">
        <f aca="false">+VLOOKUP(A2636&amp;B2636,[1]country_org_des!$A$1:$E$1048576,5,0)</f>
        <v>FTL||Supplier_156||Plant_4||FTL_DE_W-DE_W_250</v>
      </c>
      <c r="N2636" s="4" t="n">
        <f aca="false">+FIND("FTL",M2636,2)+4</f>
        <v>33</v>
      </c>
      <c r="O2636" s="0" t="n">
        <f aca="false">+FIND("-",M2636)</f>
        <v>37</v>
      </c>
      <c r="P2636" s="0" t="n">
        <f aca="false">+LEN(M2636)</f>
        <v>45</v>
      </c>
      <c r="Q2636" s="0" t="str">
        <f aca="false">+RIGHT(M2636,P2636-O2636)</f>
        <v>DE_W_250</v>
      </c>
      <c r="R2636" s="0" t="n">
        <f aca="false">+LEN(M2636)-LEN(SUBSTITUTE(M2636,"_",""))</f>
        <v>6</v>
      </c>
      <c r="S2636" s="0" t="n">
        <f aca="false">+FIND("!",T2636)</f>
        <v>42</v>
      </c>
      <c r="T2636" s="0" t="str">
        <f aca="false">+SUBSTITUTE(M2636,"_","!",R2636)</f>
        <v>FTL||Supplier_156||Plant_4||FTL_DE_W-DE_W!250</v>
      </c>
    </row>
    <row r="2637" customFormat="false" ht="12.8" hidden="true" customHeight="false" outlineLevel="0" collapsed="false">
      <c r="A2637" s="0" t="s">
        <v>658</v>
      </c>
      <c r="B2637" s="0" t="s">
        <v>2493</v>
      </c>
      <c r="C2637" s="0" t="s">
        <v>2898</v>
      </c>
      <c r="D2637" s="0" t="n">
        <v>19</v>
      </c>
      <c r="E2637" s="4" t="str">
        <f aca="false">+LEFT(RIGHT(M2637,P2637-N2637+1),O2637-N2637)</f>
        <v>DE_W</v>
      </c>
      <c r="F2637" s="4" t="str">
        <f aca="false">+RIGHT(LEFT(M2637,S2637-1),S2637-O2637-1)</f>
        <v>DE_W</v>
      </c>
      <c r="G2637" s="4" t="n">
        <f aca="false">+D2637*VLOOKUP(C2637,[1]commodities!A$1:H$1048576,2,0)</f>
        <v>2.9678</v>
      </c>
      <c r="H2637" s="4" t="n">
        <f aca="false">+$D2637*VLOOKUP(C2637,[1]commodities!A$1:H$1048576,3,0)</f>
        <v>0.04864</v>
      </c>
      <c r="I2637" s="4" t="n">
        <f aca="false">+G2637/K2637</f>
        <v>2.9678</v>
      </c>
      <c r="J2637" s="4" t="n">
        <f aca="false">+H2637/K2637</f>
        <v>0.04864</v>
      </c>
      <c r="K2637" s="4" t="n">
        <f aca="false">+ROUNDUP(MAX(G2637/12000,H2637/51,1),0)</f>
        <v>1</v>
      </c>
      <c r="L2637" s="4" t="n">
        <f aca="false">+RANDBETWEEN(1,5)</f>
        <v>2</v>
      </c>
      <c r="M2637" s="4" t="str">
        <f aca="false">+VLOOKUP(A2637&amp;B2637,[1]country_org_des!$A$1:$E$1048576,5,0)</f>
        <v>FTL||Supplier_156||Plant_4||FTL_DE_W-DE_W_250</v>
      </c>
      <c r="N2637" s="4" t="n">
        <f aca="false">+FIND("FTL",M2637,2)+4</f>
        <v>33</v>
      </c>
      <c r="O2637" s="0" t="n">
        <f aca="false">+FIND("-",M2637)</f>
        <v>37</v>
      </c>
      <c r="P2637" s="0" t="n">
        <f aca="false">+LEN(M2637)</f>
        <v>45</v>
      </c>
      <c r="Q2637" s="0" t="str">
        <f aca="false">+RIGHT(M2637,P2637-O2637)</f>
        <v>DE_W_250</v>
      </c>
      <c r="R2637" s="0" t="n">
        <f aca="false">+LEN(M2637)-LEN(SUBSTITUTE(M2637,"_",""))</f>
        <v>6</v>
      </c>
      <c r="S2637" s="0" t="n">
        <f aca="false">+FIND("!",T2637)</f>
        <v>42</v>
      </c>
      <c r="T2637" s="0" t="str">
        <f aca="false">+SUBSTITUTE(M2637,"_","!",R2637)</f>
        <v>FTL||Supplier_156||Plant_4||FTL_DE_W-DE_W!250</v>
      </c>
    </row>
    <row r="2638" customFormat="false" ht="12.8" hidden="true" customHeight="false" outlineLevel="0" collapsed="false">
      <c r="A2638" s="0" t="s">
        <v>658</v>
      </c>
      <c r="B2638" s="0" t="s">
        <v>2493</v>
      </c>
      <c r="C2638" s="0" t="s">
        <v>2899</v>
      </c>
      <c r="D2638" s="0" t="n">
        <v>70</v>
      </c>
      <c r="E2638" s="4" t="str">
        <f aca="false">+LEFT(RIGHT(M2638,P2638-N2638+1),O2638-N2638)</f>
        <v>DE_W</v>
      </c>
      <c r="F2638" s="4" t="str">
        <f aca="false">+RIGHT(LEFT(M2638,S2638-1),S2638-O2638-1)</f>
        <v>DE_W</v>
      </c>
      <c r="G2638" s="4" t="n">
        <f aca="false">+D2638*VLOOKUP(C2638,[1]commodities!A$1:H$1048576,2,0)</f>
        <v>15.064</v>
      </c>
      <c r="H2638" s="4" t="n">
        <f aca="false">+$D2638*VLOOKUP(C2638,[1]commodities!A$1:H$1048576,3,0)</f>
        <v>0.1792</v>
      </c>
      <c r="I2638" s="4" t="n">
        <f aca="false">+G2638/K2638</f>
        <v>15.064</v>
      </c>
      <c r="J2638" s="4" t="n">
        <f aca="false">+H2638/K2638</f>
        <v>0.1792</v>
      </c>
      <c r="K2638" s="4" t="n">
        <f aca="false">+ROUNDUP(MAX(G2638/12000,H2638/51,1),0)</f>
        <v>1</v>
      </c>
      <c r="L2638" s="4" t="n">
        <f aca="false">+RANDBETWEEN(1,5)</f>
        <v>5</v>
      </c>
      <c r="M2638" s="4" t="str">
        <f aca="false">+VLOOKUP(A2638&amp;B2638,[1]country_org_des!$A$1:$E$1048576,5,0)</f>
        <v>FTL||Supplier_156||Plant_4||FTL_DE_W-DE_W_250</v>
      </c>
      <c r="N2638" s="4" t="n">
        <f aca="false">+FIND("FTL",M2638,2)+4</f>
        <v>33</v>
      </c>
      <c r="O2638" s="0" t="n">
        <f aca="false">+FIND("-",M2638)</f>
        <v>37</v>
      </c>
      <c r="P2638" s="0" t="n">
        <f aca="false">+LEN(M2638)</f>
        <v>45</v>
      </c>
      <c r="Q2638" s="0" t="str">
        <f aca="false">+RIGHT(M2638,P2638-O2638)</f>
        <v>DE_W_250</v>
      </c>
      <c r="R2638" s="0" t="n">
        <f aca="false">+LEN(M2638)-LEN(SUBSTITUTE(M2638,"_",""))</f>
        <v>6</v>
      </c>
      <c r="S2638" s="0" t="n">
        <f aca="false">+FIND("!",T2638)</f>
        <v>42</v>
      </c>
      <c r="T2638" s="0" t="str">
        <f aca="false">+SUBSTITUTE(M2638,"_","!",R2638)</f>
        <v>FTL||Supplier_156||Plant_4||FTL_DE_W-DE_W!250</v>
      </c>
    </row>
    <row r="2639" customFormat="false" ht="12.8" hidden="true" customHeight="false" outlineLevel="0" collapsed="false">
      <c r="A2639" s="0" t="s">
        <v>658</v>
      </c>
      <c r="B2639" s="0" t="s">
        <v>2493</v>
      </c>
      <c r="C2639" s="0" t="s">
        <v>2900</v>
      </c>
      <c r="D2639" s="0" t="n">
        <v>750</v>
      </c>
      <c r="E2639" s="4" t="str">
        <f aca="false">+LEFT(RIGHT(M2639,P2639-N2639+1),O2639-N2639)</f>
        <v>DE_W</v>
      </c>
      <c r="F2639" s="4" t="str">
        <f aca="false">+RIGHT(LEFT(M2639,S2639-1),S2639-O2639-1)</f>
        <v>DE_W</v>
      </c>
      <c r="G2639" s="4" t="n">
        <f aca="false">+D2639*VLOOKUP(C2639,[1]commodities!A$1:H$1048576,2,0)</f>
        <v>174.9</v>
      </c>
      <c r="H2639" s="4" t="n">
        <f aca="false">+$D2639*VLOOKUP(C2639,[1]commodities!A$1:H$1048576,3,0)</f>
        <v>1.92</v>
      </c>
      <c r="I2639" s="4" t="n">
        <f aca="false">+G2639/K2639</f>
        <v>174.9</v>
      </c>
      <c r="J2639" s="4" t="n">
        <f aca="false">+H2639/K2639</f>
        <v>1.92</v>
      </c>
      <c r="K2639" s="4" t="n">
        <f aca="false">+ROUNDUP(MAX(G2639/12000,H2639/51,1),0)</f>
        <v>1</v>
      </c>
      <c r="L2639" s="4" t="n">
        <f aca="false">+RANDBETWEEN(1,5)</f>
        <v>1</v>
      </c>
      <c r="M2639" s="4" t="str">
        <f aca="false">+VLOOKUP(A2639&amp;B2639,[1]country_org_des!$A$1:$E$1048576,5,0)</f>
        <v>FTL||Supplier_156||Plant_4||FTL_DE_W-DE_W_250</v>
      </c>
      <c r="N2639" s="4" t="n">
        <f aca="false">+FIND("FTL",M2639,2)+4</f>
        <v>33</v>
      </c>
      <c r="O2639" s="0" t="n">
        <f aca="false">+FIND("-",M2639)</f>
        <v>37</v>
      </c>
      <c r="P2639" s="0" t="n">
        <f aca="false">+LEN(M2639)</f>
        <v>45</v>
      </c>
      <c r="Q2639" s="0" t="str">
        <f aca="false">+RIGHT(M2639,P2639-O2639)</f>
        <v>DE_W_250</v>
      </c>
      <c r="R2639" s="0" t="n">
        <f aca="false">+LEN(M2639)-LEN(SUBSTITUTE(M2639,"_",""))</f>
        <v>6</v>
      </c>
      <c r="S2639" s="0" t="n">
        <f aca="false">+FIND("!",T2639)</f>
        <v>42</v>
      </c>
      <c r="T2639" s="0" t="str">
        <f aca="false">+SUBSTITUTE(M2639,"_","!",R2639)</f>
        <v>FTL||Supplier_156||Plant_4||FTL_DE_W-DE_W!250</v>
      </c>
    </row>
    <row r="2640" customFormat="false" ht="12.8" hidden="true" customHeight="false" outlineLevel="0" collapsed="false">
      <c r="A2640" s="0" t="s">
        <v>2901</v>
      </c>
      <c r="B2640" s="0" t="s">
        <v>2493</v>
      </c>
      <c r="C2640" s="0" t="s">
        <v>2902</v>
      </c>
      <c r="D2640" s="0" t="n">
        <v>2000</v>
      </c>
      <c r="E2640" s="4" t="str">
        <f aca="false">+LEFT(RIGHT(M2640,P2640-N2640+1),O2640-N2640)</f>
        <v>DE_W</v>
      </c>
      <c r="F2640" s="4" t="str">
        <f aca="false">+RIGHT(LEFT(M2640,S2640-1),S2640-O2640-1)</f>
        <v>DE_W</v>
      </c>
      <c r="G2640" s="4" t="n">
        <f aca="false">+D2640*VLOOKUP(C2640,[1]commodities!A$1:H$1048576,2,0)</f>
        <v>1.4</v>
      </c>
      <c r="H2640" s="4" t="n">
        <f aca="false">+$D2640*VLOOKUP(C2640,[1]commodities!A$1:H$1048576,3,0)</f>
        <v>0.006</v>
      </c>
      <c r="I2640" s="4" t="n">
        <f aca="false">+G2640/K2640</f>
        <v>1.4</v>
      </c>
      <c r="J2640" s="4" t="n">
        <f aca="false">+H2640/K2640</f>
        <v>0.006</v>
      </c>
      <c r="K2640" s="4" t="n">
        <f aca="false">+ROUNDUP(MAX(G2640/12000,H2640/51,1),0)</f>
        <v>1</v>
      </c>
      <c r="L2640" s="4" t="n">
        <f aca="false">+RANDBETWEEN(1,5)</f>
        <v>1</v>
      </c>
      <c r="M2640" s="4" t="str">
        <f aca="false">+VLOOKUP(A2640&amp;B2640,[1]country_org_des!$A$1:$E$1048576,5,0)</f>
        <v>FTL||Supplier_179||Plant_4||FTL_DE_W-DE_W_100</v>
      </c>
      <c r="N2640" s="4" t="n">
        <f aca="false">+FIND("FTL",M2640,2)+4</f>
        <v>33</v>
      </c>
      <c r="O2640" s="0" t="n">
        <f aca="false">+FIND("-",M2640)</f>
        <v>37</v>
      </c>
      <c r="P2640" s="0" t="n">
        <f aca="false">+LEN(M2640)</f>
        <v>45</v>
      </c>
      <c r="Q2640" s="0" t="str">
        <f aca="false">+RIGHT(M2640,P2640-O2640)</f>
        <v>DE_W_100</v>
      </c>
      <c r="R2640" s="0" t="n">
        <f aca="false">+LEN(M2640)-LEN(SUBSTITUTE(M2640,"_",""))</f>
        <v>6</v>
      </c>
      <c r="S2640" s="0" t="n">
        <f aca="false">+FIND("!",T2640)</f>
        <v>42</v>
      </c>
      <c r="T2640" s="0" t="str">
        <f aca="false">+SUBSTITUTE(M2640,"_","!",R2640)</f>
        <v>FTL||Supplier_179||Plant_4||FTL_DE_W-DE_W!100</v>
      </c>
    </row>
    <row r="2641" customFormat="false" ht="12.8" hidden="true" customHeight="false" outlineLevel="0" collapsed="false">
      <c r="A2641" s="0" t="s">
        <v>2901</v>
      </c>
      <c r="B2641" s="0" t="s">
        <v>2493</v>
      </c>
      <c r="C2641" s="0" t="s">
        <v>2903</v>
      </c>
      <c r="D2641" s="0" t="n">
        <v>8000</v>
      </c>
      <c r="E2641" s="4" t="str">
        <f aca="false">+LEFT(RIGHT(M2641,P2641-N2641+1),O2641-N2641)</f>
        <v>DE_W</v>
      </c>
      <c r="F2641" s="4" t="str">
        <f aca="false">+RIGHT(LEFT(M2641,S2641-1),S2641-O2641-1)</f>
        <v>DE_W</v>
      </c>
      <c r="G2641" s="4" t="n">
        <f aca="false">+D2641*VLOOKUP(C2641,[1]commodities!A$1:H$1048576,2,0)</f>
        <v>22.6</v>
      </c>
      <c r="H2641" s="4" t="n">
        <f aca="false">+$D2641*VLOOKUP(C2641,[1]commodities!A$1:H$1048576,3,0)</f>
        <v>0.03</v>
      </c>
      <c r="I2641" s="4" t="n">
        <f aca="false">+G2641/K2641</f>
        <v>22.6</v>
      </c>
      <c r="J2641" s="4" t="n">
        <f aca="false">+H2641/K2641</f>
        <v>0.03</v>
      </c>
      <c r="K2641" s="4" t="n">
        <f aca="false">+ROUNDUP(MAX(G2641/12000,H2641/51,1),0)</f>
        <v>1</v>
      </c>
      <c r="L2641" s="4" t="n">
        <f aca="false">+RANDBETWEEN(1,5)</f>
        <v>2</v>
      </c>
      <c r="M2641" s="4" t="str">
        <f aca="false">+VLOOKUP(A2641&amp;B2641,[1]country_org_des!$A$1:$E$1048576,5,0)</f>
        <v>FTL||Supplier_179||Plant_4||FTL_DE_W-DE_W_100</v>
      </c>
      <c r="N2641" s="4" t="n">
        <f aca="false">+FIND("FTL",M2641,2)+4</f>
        <v>33</v>
      </c>
      <c r="O2641" s="0" t="n">
        <f aca="false">+FIND("-",M2641)</f>
        <v>37</v>
      </c>
      <c r="P2641" s="0" t="n">
        <f aca="false">+LEN(M2641)</f>
        <v>45</v>
      </c>
      <c r="Q2641" s="0" t="str">
        <f aca="false">+RIGHT(M2641,P2641-O2641)</f>
        <v>DE_W_100</v>
      </c>
      <c r="R2641" s="0" t="n">
        <f aca="false">+LEN(M2641)-LEN(SUBSTITUTE(M2641,"_",""))</f>
        <v>6</v>
      </c>
      <c r="S2641" s="0" t="n">
        <f aca="false">+FIND("!",T2641)</f>
        <v>42</v>
      </c>
      <c r="T2641" s="0" t="str">
        <f aca="false">+SUBSTITUTE(M2641,"_","!",R2641)</f>
        <v>FTL||Supplier_179||Plant_4||FTL_DE_W-DE_W!100</v>
      </c>
    </row>
    <row r="2642" customFormat="false" ht="12.8" hidden="true" customHeight="false" outlineLevel="0" collapsed="false">
      <c r="A2642" s="0" t="s">
        <v>2901</v>
      </c>
      <c r="B2642" s="0" t="s">
        <v>2493</v>
      </c>
      <c r="C2642" s="0" t="s">
        <v>2904</v>
      </c>
      <c r="D2642" s="0" t="n">
        <v>12000</v>
      </c>
      <c r="E2642" s="4" t="str">
        <f aca="false">+LEFT(RIGHT(M2642,P2642-N2642+1),O2642-N2642)</f>
        <v>DE_W</v>
      </c>
      <c r="F2642" s="4" t="str">
        <f aca="false">+RIGHT(LEFT(M2642,S2642-1),S2642-O2642-1)</f>
        <v>DE_W</v>
      </c>
      <c r="G2642" s="4" t="n">
        <f aca="false">+D2642*VLOOKUP(C2642,[1]commodities!A$1:H$1048576,2,0)</f>
        <v>48.6</v>
      </c>
      <c r="H2642" s="4" t="n">
        <f aca="false">+$D2642*VLOOKUP(C2642,[1]commodities!A$1:H$1048576,3,0)</f>
        <v>0.03</v>
      </c>
      <c r="I2642" s="4" t="n">
        <f aca="false">+G2642/K2642</f>
        <v>48.6</v>
      </c>
      <c r="J2642" s="4" t="n">
        <f aca="false">+H2642/K2642</f>
        <v>0.03</v>
      </c>
      <c r="K2642" s="4" t="n">
        <f aca="false">+ROUNDUP(MAX(G2642/12000,H2642/51,1),0)</f>
        <v>1</v>
      </c>
      <c r="L2642" s="4" t="n">
        <f aca="false">+RANDBETWEEN(1,5)</f>
        <v>5</v>
      </c>
      <c r="M2642" s="4" t="str">
        <f aca="false">+VLOOKUP(A2642&amp;B2642,[1]country_org_des!$A$1:$E$1048576,5,0)</f>
        <v>FTL||Supplier_179||Plant_4||FTL_DE_W-DE_W_100</v>
      </c>
      <c r="N2642" s="4" t="n">
        <f aca="false">+FIND("FTL",M2642,2)+4</f>
        <v>33</v>
      </c>
      <c r="O2642" s="0" t="n">
        <f aca="false">+FIND("-",M2642)</f>
        <v>37</v>
      </c>
      <c r="P2642" s="0" t="n">
        <f aca="false">+LEN(M2642)</f>
        <v>45</v>
      </c>
      <c r="Q2642" s="0" t="str">
        <f aca="false">+RIGHT(M2642,P2642-O2642)</f>
        <v>DE_W_100</v>
      </c>
      <c r="R2642" s="0" t="n">
        <f aca="false">+LEN(M2642)-LEN(SUBSTITUTE(M2642,"_",""))</f>
        <v>6</v>
      </c>
      <c r="S2642" s="0" t="n">
        <f aca="false">+FIND("!",T2642)</f>
        <v>42</v>
      </c>
      <c r="T2642" s="0" t="str">
        <f aca="false">+SUBSTITUTE(M2642,"_","!",R2642)</f>
        <v>FTL||Supplier_179||Plant_4||FTL_DE_W-DE_W!100</v>
      </c>
    </row>
    <row r="2643" customFormat="false" ht="12.8" hidden="true" customHeight="false" outlineLevel="0" collapsed="false">
      <c r="A2643" s="0" t="s">
        <v>2901</v>
      </c>
      <c r="B2643" s="0" t="s">
        <v>2493</v>
      </c>
      <c r="C2643" s="0" t="s">
        <v>2905</v>
      </c>
      <c r="D2643" s="0" t="n">
        <v>12000</v>
      </c>
      <c r="E2643" s="4" t="str">
        <f aca="false">+LEFT(RIGHT(M2643,P2643-N2643+1),O2643-N2643)</f>
        <v>DE_W</v>
      </c>
      <c r="F2643" s="4" t="str">
        <f aca="false">+RIGHT(LEFT(M2643,S2643-1),S2643-O2643-1)</f>
        <v>DE_W</v>
      </c>
      <c r="G2643" s="4" t="n">
        <f aca="false">+D2643*VLOOKUP(C2643,[1]commodities!A$1:H$1048576,2,0)</f>
        <v>57.2000004</v>
      </c>
      <c r="H2643" s="4" t="n">
        <f aca="false">+$D2643*VLOOKUP(C2643,[1]commodities!A$1:H$1048576,3,0)</f>
        <v>0.024</v>
      </c>
      <c r="I2643" s="4" t="n">
        <f aca="false">+G2643/K2643</f>
        <v>57.2000004</v>
      </c>
      <c r="J2643" s="4" t="n">
        <f aca="false">+H2643/K2643</f>
        <v>0.024</v>
      </c>
      <c r="K2643" s="4" t="n">
        <f aca="false">+ROUNDUP(MAX(G2643/12000,H2643/51,1),0)</f>
        <v>1</v>
      </c>
      <c r="L2643" s="4" t="n">
        <f aca="false">+RANDBETWEEN(1,5)</f>
        <v>5</v>
      </c>
      <c r="M2643" s="4" t="str">
        <f aca="false">+VLOOKUP(A2643&amp;B2643,[1]country_org_des!$A$1:$E$1048576,5,0)</f>
        <v>FTL||Supplier_179||Plant_4||FTL_DE_W-DE_W_100</v>
      </c>
      <c r="N2643" s="4" t="n">
        <f aca="false">+FIND("FTL",M2643,2)+4</f>
        <v>33</v>
      </c>
      <c r="O2643" s="0" t="n">
        <f aca="false">+FIND("-",M2643)</f>
        <v>37</v>
      </c>
      <c r="P2643" s="0" t="n">
        <f aca="false">+LEN(M2643)</f>
        <v>45</v>
      </c>
      <c r="Q2643" s="0" t="str">
        <f aca="false">+RIGHT(M2643,P2643-O2643)</f>
        <v>DE_W_100</v>
      </c>
      <c r="R2643" s="0" t="n">
        <f aca="false">+LEN(M2643)-LEN(SUBSTITUTE(M2643,"_",""))</f>
        <v>6</v>
      </c>
      <c r="S2643" s="0" t="n">
        <f aca="false">+FIND("!",T2643)</f>
        <v>42</v>
      </c>
      <c r="T2643" s="0" t="str">
        <f aca="false">+SUBSTITUTE(M2643,"_","!",R2643)</f>
        <v>FTL||Supplier_179||Plant_4||FTL_DE_W-DE_W!100</v>
      </c>
    </row>
    <row r="2644" customFormat="false" ht="12.8" hidden="true" customHeight="false" outlineLevel="0" collapsed="false">
      <c r="A2644" s="0" t="s">
        <v>2901</v>
      </c>
      <c r="B2644" s="0" t="s">
        <v>2493</v>
      </c>
      <c r="C2644" s="0" t="s">
        <v>2906</v>
      </c>
      <c r="D2644" s="0" t="n">
        <v>9000</v>
      </c>
      <c r="E2644" s="4" t="str">
        <f aca="false">+LEFT(RIGHT(M2644,P2644-N2644+1),O2644-N2644)</f>
        <v>DE_W</v>
      </c>
      <c r="F2644" s="4" t="str">
        <f aca="false">+RIGHT(LEFT(M2644,S2644-1),S2644-O2644-1)</f>
        <v>DE_W</v>
      </c>
      <c r="G2644" s="4" t="n">
        <f aca="false">+D2644*VLOOKUP(C2644,[1]commodities!A$1:H$1048576,2,0)</f>
        <v>45.6000003</v>
      </c>
      <c r="H2644" s="4" t="n">
        <f aca="false">+$D2644*VLOOKUP(C2644,[1]commodities!A$1:H$1048576,3,0)</f>
        <v>0.027</v>
      </c>
      <c r="I2644" s="4" t="n">
        <f aca="false">+G2644/K2644</f>
        <v>45.6000003</v>
      </c>
      <c r="J2644" s="4" t="n">
        <f aca="false">+H2644/K2644</f>
        <v>0.027</v>
      </c>
      <c r="K2644" s="4" t="n">
        <f aca="false">+ROUNDUP(MAX(G2644/12000,H2644/51,1),0)</f>
        <v>1</v>
      </c>
      <c r="L2644" s="4" t="n">
        <f aca="false">+RANDBETWEEN(1,5)</f>
        <v>3</v>
      </c>
      <c r="M2644" s="4" t="str">
        <f aca="false">+VLOOKUP(A2644&amp;B2644,[1]country_org_des!$A$1:$E$1048576,5,0)</f>
        <v>FTL||Supplier_179||Plant_4||FTL_DE_W-DE_W_100</v>
      </c>
      <c r="N2644" s="4" t="n">
        <f aca="false">+FIND("FTL",M2644,2)+4</f>
        <v>33</v>
      </c>
      <c r="O2644" s="0" t="n">
        <f aca="false">+FIND("-",M2644)</f>
        <v>37</v>
      </c>
      <c r="P2644" s="0" t="n">
        <f aca="false">+LEN(M2644)</f>
        <v>45</v>
      </c>
      <c r="Q2644" s="0" t="str">
        <f aca="false">+RIGHT(M2644,P2644-O2644)</f>
        <v>DE_W_100</v>
      </c>
      <c r="R2644" s="0" t="n">
        <f aca="false">+LEN(M2644)-LEN(SUBSTITUTE(M2644,"_",""))</f>
        <v>6</v>
      </c>
      <c r="S2644" s="0" t="n">
        <f aca="false">+FIND("!",T2644)</f>
        <v>42</v>
      </c>
      <c r="T2644" s="0" t="str">
        <f aca="false">+SUBSTITUTE(M2644,"_","!",R2644)</f>
        <v>FTL||Supplier_179||Plant_4||FTL_DE_W-DE_W!100</v>
      </c>
    </row>
    <row r="2645" customFormat="false" ht="12.8" hidden="true" customHeight="false" outlineLevel="0" collapsed="false">
      <c r="A2645" s="0" t="s">
        <v>2901</v>
      </c>
      <c r="B2645" s="0" t="s">
        <v>2493</v>
      </c>
      <c r="C2645" s="0" t="s">
        <v>2907</v>
      </c>
      <c r="D2645" s="0" t="n">
        <v>2400</v>
      </c>
      <c r="E2645" s="4" t="str">
        <f aca="false">+LEFT(RIGHT(M2645,P2645-N2645+1),O2645-N2645)</f>
        <v>DE_W</v>
      </c>
      <c r="F2645" s="4" t="str">
        <f aca="false">+RIGHT(LEFT(M2645,S2645-1),S2645-O2645-1)</f>
        <v>DE_W</v>
      </c>
      <c r="G2645" s="4" t="n">
        <f aca="false">+D2645*VLOOKUP(C2645,[1]commodities!A$1:H$1048576,2,0)</f>
        <v>25.44</v>
      </c>
      <c r="H2645" s="4" t="n">
        <f aca="false">+$D2645*VLOOKUP(C2645,[1]commodities!A$1:H$1048576,3,0)</f>
        <v>0.36</v>
      </c>
      <c r="I2645" s="4" t="n">
        <f aca="false">+G2645/K2645</f>
        <v>25.44</v>
      </c>
      <c r="J2645" s="4" t="n">
        <f aca="false">+H2645/K2645</f>
        <v>0.36</v>
      </c>
      <c r="K2645" s="4" t="n">
        <f aca="false">+ROUNDUP(MAX(G2645/12000,H2645/51,1),0)</f>
        <v>1</v>
      </c>
      <c r="L2645" s="4" t="n">
        <f aca="false">+RANDBETWEEN(1,5)</f>
        <v>4</v>
      </c>
      <c r="M2645" s="4" t="str">
        <f aca="false">+VLOOKUP(A2645&amp;B2645,[1]country_org_des!$A$1:$E$1048576,5,0)</f>
        <v>FTL||Supplier_179||Plant_4||FTL_DE_W-DE_W_100</v>
      </c>
      <c r="N2645" s="4" t="n">
        <f aca="false">+FIND("FTL",M2645,2)+4</f>
        <v>33</v>
      </c>
      <c r="O2645" s="0" t="n">
        <f aca="false">+FIND("-",M2645)</f>
        <v>37</v>
      </c>
      <c r="P2645" s="0" t="n">
        <f aca="false">+LEN(M2645)</f>
        <v>45</v>
      </c>
      <c r="Q2645" s="0" t="str">
        <f aca="false">+RIGHT(M2645,P2645-O2645)</f>
        <v>DE_W_100</v>
      </c>
      <c r="R2645" s="0" t="n">
        <f aca="false">+LEN(M2645)-LEN(SUBSTITUTE(M2645,"_",""))</f>
        <v>6</v>
      </c>
      <c r="S2645" s="0" t="n">
        <f aca="false">+FIND("!",T2645)</f>
        <v>42</v>
      </c>
      <c r="T2645" s="0" t="str">
        <f aca="false">+SUBSTITUTE(M2645,"_","!",R2645)</f>
        <v>FTL||Supplier_179||Plant_4||FTL_DE_W-DE_W!100</v>
      </c>
    </row>
    <row r="2646" customFormat="false" ht="12.8" hidden="true" customHeight="false" outlineLevel="0" collapsed="false">
      <c r="A2646" s="0" t="s">
        <v>2908</v>
      </c>
      <c r="B2646" s="0" t="s">
        <v>2493</v>
      </c>
      <c r="C2646" s="0" t="s">
        <v>2909</v>
      </c>
      <c r="D2646" s="0" t="n">
        <v>320</v>
      </c>
      <c r="E2646" s="4" t="str">
        <f aca="false">+LEFT(RIGHT(M2646,P2646-N2646+1),O2646-N2646)</f>
        <v>DE_W</v>
      </c>
      <c r="F2646" s="4" t="str">
        <f aca="false">+RIGHT(LEFT(M2646,S2646-1),S2646-O2646-1)</f>
        <v>DE_W</v>
      </c>
      <c r="G2646" s="4" t="n">
        <f aca="false">+D2646*VLOOKUP(C2646,[1]commodities!A$1:H$1048576,2,0)</f>
        <v>1618</v>
      </c>
      <c r="H2646" s="4" t="n">
        <f aca="false">+$D2646*VLOOKUP(C2646,[1]commodities!A$1:H$1048576,3,0)</f>
        <v>9.680990016</v>
      </c>
      <c r="I2646" s="4" t="n">
        <f aca="false">+G2646/K2646</f>
        <v>1618</v>
      </c>
      <c r="J2646" s="4" t="n">
        <f aca="false">+H2646/K2646</f>
        <v>9.680990016</v>
      </c>
      <c r="K2646" s="4" t="n">
        <f aca="false">+ROUNDUP(MAX(G2646/12000,H2646/51,1),0)</f>
        <v>1</v>
      </c>
      <c r="L2646" s="4" t="n">
        <f aca="false">+RANDBETWEEN(1,5)</f>
        <v>5</v>
      </c>
      <c r="M2646" s="4" t="str">
        <f aca="false">+VLOOKUP(A2646&amp;B2646,[1]country_org_des!$A$1:$E$1048576,5,0)</f>
        <v>FTL||Supplier_126||Plant_4||FTL_DE_W-DE_W_500</v>
      </c>
      <c r="N2646" s="4" t="n">
        <f aca="false">+FIND("FTL",M2646,2)+4</f>
        <v>33</v>
      </c>
      <c r="O2646" s="0" t="n">
        <f aca="false">+FIND("-",M2646)</f>
        <v>37</v>
      </c>
      <c r="P2646" s="0" t="n">
        <f aca="false">+LEN(M2646)</f>
        <v>45</v>
      </c>
      <c r="Q2646" s="0" t="str">
        <f aca="false">+RIGHT(M2646,P2646-O2646)</f>
        <v>DE_W_500</v>
      </c>
      <c r="R2646" s="0" t="n">
        <f aca="false">+LEN(M2646)-LEN(SUBSTITUTE(M2646,"_",""))</f>
        <v>6</v>
      </c>
      <c r="S2646" s="0" t="n">
        <f aca="false">+FIND("!",T2646)</f>
        <v>42</v>
      </c>
      <c r="T2646" s="0" t="str">
        <f aca="false">+SUBSTITUTE(M2646,"_","!",R2646)</f>
        <v>FTL||Supplier_126||Plant_4||FTL_DE_W-DE_W!500</v>
      </c>
    </row>
    <row r="2647" customFormat="false" ht="12.8" hidden="true" customHeight="false" outlineLevel="0" collapsed="false">
      <c r="A2647" s="0" t="s">
        <v>2908</v>
      </c>
      <c r="B2647" s="0" t="s">
        <v>2493</v>
      </c>
      <c r="C2647" s="0" t="s">
        <v>2910</v>
      </c>
      <c r="D2647" s="0" t="n">
        <v>352</v>
      </c>
      <c r="E2647" s="4" t="str">
        <f aca="false">+LEFT(RIGHT(M2647,P2647-N2647+1),O2647-N2647)</f>
        <v>DE_W</v>
      </c>
      <c r="F2647" s="4" t="str">
        <f aca="false">+RIGHT(LEFT(M2647,S2647-1),S2647-O2647-1)</f>
        <v>DE_W</v>
      </c>
      <c r="G2647" s="4" t="n">
        <f aca="false">+D2647*VLOOKUP(C2647,[1]commodities!A$1:H$1048576,2,0)</f>
        <v>1779.8</v>
      </c>
      <c r="H2647" s="4" t="n">
        <f aca="false">+$D2647*VLOOKUP(C2647,[1]commodities!A$1:H$1048576,3,0)</f>
        <v>10.6490890176</v>
      </c>
      <c r="I2647" s="4" t="n">
        <f aca="false">+G2647/K2647</f>
        <v>1779.8</v>
      </c>
      <c r="J2647" s="4" t="n">
        <f aca="false">+H2647/K2647</f>
        <v>10.6490890176</v>
      </c>
      <c r="K2647" s="4" t="n">
        <f aca="false">+ROUNDUP(MAX(G2647/12000,H2647/51,1),0)</f>
        <v>1</v>
      </c>
      <c r="L2647" s="4" t="n">
        <f aca="false">+RANDBETWEEN(1,5)</f>
        <v>2</v>
      </c>
      <c r="M2647" s="4" t="str">
        <f aca="false">+VLOOKUP(A2647&amp;B2647,[1]country_org_des!$A$1:$E$1048576,5,0)</f>
        <v>FTL||Supplier_126||Plant_4||FTL_DE_W-DE_W_500</v>
      </c>
      <c r="N2647" s="4" t="n">
        <f aca="false">+FIND("FTL",M2647,2)+4</f>
        <v>33</v>
      </c>
      <c r="O2647" s="0" t="n">
        <f aca="false">+FIND("-",M2647)</f>
        <v>37</v>
      </c>
      <c r="P2647" s="0" t="n">
        <f aca="false">+LEN(M2647)</f>
        <v>45</v>
      </c>
      <c r="Q2647" s="0" t="str">
        <f aca="false">+RIGHT(M2647,P2647-O2647)</f>
        <v>DE_W_500</v>
      </c>
      <c r="R2647" s="0" t="n">
        <f aca="false">+LEN(M2647)-LEN(SUBSTITUTE(M2647,"_",""))</f>
        <v>6</v>
      </c>
      <c r="S2647" s="0" t="n">
        <f aca="false">+FIND("!",T2647)</f>
        <v>42</v>
      </c>
      <c r="T2647" s="0" t="str">
        <f aca="false">+SUBSTITUTE(M2647,"_","!",R2647)</f>
        <v>FTL||Supplier_126||Plant_4||FTL_DE_W-DE_W!500</v>
      </c>
    </row>
    <row r="2648" customFormat="false" ht="12.8" hidden="true" customHeight="false" outlineLevel="0" collapsed="false">
      <c r="A2648" s="0" t="s">
        <v>2911</v>
      </c>
      <c r="B2648" s="0" t="s">
        <v>2493</v>
      </c>
      <c r="C2648" s="0" t="s">
        <v>2912</v>
      </c>
      <c r="D2648" s="0" t="n">
        <v>360</v>
      </c>
      <c r="E2648" s="4" t="str">
        <f aca="false">+LEFT(RIGHT(M2648,P2648-N2648+1),O2648-N2648)</f>
        <v>GB</v>
      </c>
      <c r="F2648" s="4" t="str">
        <f aca="false">+RIGHT(LEFT(M2648,S2648-1),S2648-O2648-1)</f>
        <v>DE_W</v>
      </c>
      <c r="G2648" s="4" t="n">
        <f aca="false">+D2648*VLOOKUP(C2648,[1]commodities!A$1:H$1048576,2,0)</f>
        <v>156.800000016</v>
      </c>
      <c r="H2648" s="4" t="n">
        <f aca="false">+$D2648*VLOOKUP(C2648,[1]commodities!A$1:H$1048576,3,0)</f>
        <v>1.320000012</v>
      </c>
      <c r="I2648" s="4" t="n">
        <f aca="false">+G2648/K2648</f>
        <v>156.800000016</v>
      </c>
      <c r="J2648" s="4" t="n">
        <f aca="false">+H2648/K2648</f>
        <v>1.320000012</v>
      </c>
      <c r="K2648" s="4" t="n">
        <f aca="false">+ROUNDUP(MAX(G2648/12000,H2648/51,1),0)</f>
        <v>1</v>
      </c>
      <c r="L2648" s="4" t="n">
        <f aca="false">+RANDBETWEEN(1,5)</f>
        <v>1</v>
      </c>
      <c r="M2648" s="4" t="str">
        <f aca="false">+VLOOKUP(A2648&amp;B2648,[1]country_org_des!$A$1:$E$1048576,5,0)</f>
        <v>FTL||Supplier_6||Plant_4||FTL_GB-DE_W_1500</v>
      </c>
      <c r="N2648" s="4" t="n">
        <f aca="false">+FIND("FTL",M2648,2)+4</f>
        <v>31</v>
      </c>
      <c r="O2648" s="0" t="n">
        <f aca="false">+FIND("-",M2648)</f>
        <v>33</v>
      </c>
      <c r="P2648" s="0" t="n">
        <f aca="false">+LEN(M2648)</f>
        <v>42</v>
      </c>
      <c r="Q2648" s="0" t="str">
        <f aca="false">+RIGHT(M2648,P2648-O2648)</f>
        <v>DE_W_1500</v>
      </c>
      <c r="R2648" s="0" t="n">
        <f aca="false">+LEN(M2648)-LEN(SUBSTITUTE(M2648,"_",""))</f>
        <v>5</v>
      </c>
      <c r="S2648" s="0" t="n">
        <f aca="false">+FIND("!",T2648)</f>
        <v>38</v>
      </c>
      <c r="T2648" s="0" t="str">
        <f aca="false">+SUBSTITUTE(M2648,"_","!",R2648)</f>
        <v>FTL||Supplier_6||Plant_4||FTL_GB-DE_W!1500</v>
      </c>
    </row>
    <row r="2649" customFormat="false" ht="12.8" hidden="true" customHeight="false" outlineLevel="0" collapsed="false">
      <c r="A2649" s="0" t="s">
        <v>2911</v>
      </c>
      <c r="B2649" s="0" t="s">
        <v>2493</v>
      </c>
      <c r="C2649" s="0" t="s">
        <v>2913</v>
      </c>
      <c r="D2649" s="0" t="n">
        <v>216</v>
      </c>
      <c r="E2649" s="4" t="str">
        <f aca="false">+LEFT(RIGHT(M2649,P2649-N2649+1),O2649-N2649)</f>
        <v>GB</v>
      </c>
      <c r="F2649" s="4" t="str">
        <f aca="false">+RIGHT(LEFT(M2649,S2649-1),S2649-O2649-1)</f>
        <v>DE_W</v>
      </c>
      <c r="G2649" s="4" t="n">
        <f aca="false">+D2649*VLOOKUP(C2649,[1]commodities!A$1:H$1048576,2,0)</f>
        <v>25.3199999952</v>
      </c>
      <c r="H2649" s="4" t="n">
        <f aca="false">+$D2649*VLOOKUP(C2649,[1]commodities!A$1:H$1048576,3,0)</f>
        <v>0.3168000072</v>
      </c>
      <c r="I2649" s="4" t="n">
        <f aca="false">+G2649/K2649</f>
        <v>25.3199999952</v>
      </c>
      <c r="J2649" s="4" t="n">
        <f aca="false">+H2649/K2649</f>
        <v>0.3168000072</v>
      </c>
      <c r="K2649" s="4" t="n">
        <f aca="false">+ROUNDUP(MAX(G2649/12000,H2649/51,1),0)</f>
        <v>1</v>
      </c>
      <c r="L2649" s="4" t="n">
        <f aca="false">+RANDBETWEEN(1,5)</f>
        <v>1</v>
      </c>
      <c r="M2649" s="4" t="str">
        <f aca="false">+VLOOKUP(A2649&amp;B2649,[1]country_org_des!$A$1:$E$1048576,5,0)</f>
        <v>FTL||Supplier_6||Plant_4||FTL_GB-DE_W_1500</v>
      </c>
      <c r="N2649" s="4" t="n">
        <f aca="false">+FIND("FTL",M2649,2)+4</f>
        <v>31</v>
      </c>
      <c r="O2649" s="0" t="n">
        <f aca="false">+FIND("-",M2649)</f>
        <v>33</v>
      </c>
      <c r="P2649" s="0" t="n">
        <f aca="false">+LEN(M2649)</f>
        <v>42</v>
      </c>
      <c r="Q2649" s="0" t="str">
        <f aca="false">+RIGHT(M2649,P2649-O2649)</f>
        <v>DE_W_1500</v>
      </c>
      <c r="R2649" s="0" t="n">
        <f aca="false">+LEN(M2649)-LEN(SUBSTITUTE(M2649,"_",""))</f>
        <v>5</v>
      </c>
      <c r="S2649" s="0" t="n">
        <f aca="false">+FIND("!",T2649)</f>
        <v>38</v>
      </c>
      <c r="T2649" s="0" t="str">
        <f aca="false">+SUBSTITUTE(M2649,"_","!",R2649)</f>
        <v>FTL||Supplier_6||Plant_4||FTL_GB-DE_W!1500</v>
      </c>
    </row>
    <row r="2650" customFormat="false" ht="12.8" hidden="true" customHeight="false" outlineLevel="0" collapsed="false">
      <c r="A2650" s="0" t="s">
        <v>2911</v>
      </c>
      <c r="B2650" s="0" t="s">
        <v>2493</v>
      </c>
      <c r="C2650" s="0" t="s">
        <v>2914</v>
      </c>
      <c r="D2650" s="0" t="n">
        <v>360</v>
      </c>
      <c r="E2650" s="4" t="str">
        <f aca="false">+LEFT(RIGHT(M2650,P2650-N2650+1),O2650-N2650)</f>
        <v>GB</v>
      </c>
      <c r="F2650" s="4" t="str">
        <f aca="false">+RIGHT(LEFT(M2650,S2650-1),S2650-O2650-1)</f>
        <v>DE_W</v>
      </c>
      <c r="G2650" s="4" t="n">
        <f aca="false">+D2650*VLOOKUP(C2650,[1]commodities!A$1:H$1048576,2,0)</f>
        <v>156.800000016</v>
      </c>
      <c r="H2650" s="4" t="n">
        <f aca="false">+$D2650*VLOOKUP(C2650,[1]commodities!A$1:H$1048576,3,0)</f>
        <v>1.320000012</v>
      </c>
      <c r="I2650" s="4" t="n">
        <f aca="false">+G2650/K2650</f>
        <v>156.800000016</v>
      </c>
      <c r="J2650" s="4" t="n">
        <f aca="false">+H2650/K2650</f>
        <v>1.320000012</v>
      </c>
      <c r="K2650" s="4" t="n">
        <f aca="false">+ROUNDUP(MAX(G2650/12000,H2650/51,1),0)</f>
        <v>1</v>
      </c>
      <c r="L2650" s="4" t="n">
        <f aca="false">+RANDBETWEEN(1,5)</f>
        <v>5</v>
      </c>
      <c r="M2650" s="4" t="str">
        <f aca="false">+VLOOKUP(A2650&amp;B2650,[1]country_org_des!$A$1:$E$1048576,5,0)</f>
        <v>FTL||Supplier_6||Plant_4||FTL_GB-DE_W_1500</v>
      </c>
      <c r="N2650" s="4" t="n">
        <f aca="false">+FIND("FTL",M2650,2)+4</f>
        <v>31</v>
      </c>
      <c r="O2650" s="0" t="n">
        <f aca="false">+FIND("-",M2650)</f>
        <v>33</v>
      </c>
      <c r="P2650" s="0" t="n">
        <f aca="false">+LEN(M2650)</f>
        <v>42</v>
      </c>
      <c r="Q2650" s="0" t="str">
        <f aca="false">+RIGHT(M2650,P2650-O2650)</f>
        <v>DE_W_1500</v>
      </c>
      <c r="R2650" s="0" t="n">
        <f aca="false">+LEN(M2650)-LEN(SUBSTITUTE(M2650,"_",""))</f>
        <v>5</v>
      </c>
      <c r="S2650" s="0" t="n">
        <f aca="false">+FIND("!",T2650)</f>
        <v>38</v>
      </c>
      <c r="T2650" s="0" t="str">
        <f aca="false">+SUBSTITUTE(M2650,"_","!",R2650)</f>
        <v>FTL||Supplier_6||Plant_4||FTL_GB-DE_W!1500</v>
      </c>
    </row>
    <row r="2651" customFormat="false" ht="12.8" hidden="true" customHeight="false" outlineLevel="0" collapsed="false">
      <c r="A2651" s="0" t="s">
        <v>2911</v>
      </c>
      <c r="B2651" s="0" t="s">
        <v>2493</v>
      </c>
      <c r="C2651" s="0" t="s">
        <v>2915</v>
      </c>
      <c r="D2651" s="0" t="n">
        <v>108</v>
      </c>
      <c r="E2651" s="4" t="str">
        <f aca="false">+LEFT(RIGHT(M2651,P2651-N2651+1),O2651-N2651)</f>
        <v>GB</v>
      </c>
      <c r="F2651" s="4" t="str">
        <f aca="false">+RIGHT(LEFT(M2651,S2651-1),S2651-O2651-1)</f>
        <v>DE_W</v>
      </c>
      <c r="G2651" s="4" t="n">
        <f aca="false">+D2651*VLOOKUP(C2651,[1]commodities!A$1:H$1048576,2,0)</f>
        <v>65.9999999988</v>
      </c>
      <c r="H2651" s="4" t="n">
        <f aca="false">+$D2651*VLOOKUP(C2651,[1]commodities!A$1:H$1048576,3,0)</f>
        <v>0.7919999964</v>
      </c>
      <c r="I2651" s="4" t="n">
        <f aca="false">+G2651/K2651</f>
        <v>65.9999999988</v>
      </c>
      <c r="J2651" s="4" t="n">
        <f aca="false">+H2651/K2651</f>
        <v>0.7919999964</v>
      </c>
      <c r="K2651" s="4" t="n">
        <f aca="false">+ROUNDUP(MAX(G2651/12000,H2651/51,1),0)</f>
        <v>1</v>
      </c>
      <c r="L2651" s="4" t="n">
        <f aca="false">+RANDBETWEEN(1,5)</f>
        <v>3</v>
      </c>
      <c r="M2651" s="4" t="str">
        <f aca="false">+VLOOKUP(A2651&amp;B2651,[1]country_org_des!$A$1:$E$1048576,5,0)</f>
        <v>FTL||Supplier_6||Plant_4||FTL_GB-DE_W_1500</v>
      </c>
      <c r="N2651" s="4" t="n">
        <f aca="false">+FIND("FTL",M2651,2)+4</f>
        <v>31</v>
      </c>
      <c r="O2651" s="0" t="n">
        <f aca="false">+FIND("-",M2651)</f>
        <v>33</v>
      </c>
      <c r="P2651" s="0" t="n">
        <f aca="false">+LEN(M2651)</f>
        <v>42</v>
      </c>
      <c r="Q2651" s="0" t="str">
        <f aca="false">+RIGHT(M2651,P2651-O2651)</f>
        <v>DE_W_1500</v>
      </c>
      <c r="R2651" s="0" t="n">
        <f aca="false">+LEN(M2651)-LEN(SUBSTITUTE(M2651,"_",""))</f>
        <v>5</v>
      </c>
      <c r="S2651" s="0" t="n">
        <f aca="false">+FIND("!",T2651)</f>
        <v>38</v>
      </c>
      <c r="T2651" s="0" t="str">
        <f aca="false">+SUBSTITUTE(M2651,"_","!",R2651)</f>
        <v>FTL||Supplier_6||Plant_4||FTL_GB-DE_W!1500</v>
      </c>
    </row>
    <row r="2652" customFormat="false" ht="12.8" hidden="true" customHeight="false" outlineLevel="0" collapsed="false">
      <c r="A2652" s="0" t="s">
        <v>2911</v>
      </c>
      <c r="B2652" s="0" t="s">
        <v>2493</v>
      </c>
      <c r="C2652" s="0" t="s">
        <v>2916</v>
      </c>
      <c r="D2652" s="0" t="n">
        <v>72</v>
      </c>
      <c r="E2652" s="4" t="str">
        <f aca="false">+LEFT(RIGHT(M2652,P2652-N2652+1),O2652-N2652)</f>
        <v>GB</v>
      </c>
      <c r="F2652" s="4" t="str">
        <f aca="false">+RIGHT(LEFT(M2652,S2652-1),S2652-O2652-1)</f>
        <v>DE_W</v>
      </c>
      <c r="G2652" s="4" t="n">
        <f aca="false">+D2652*VLOOKUP(C2652,[1]commodities!A$1:H$1048576,2,0)</f>
        <v>8.3599999992</v>
      </c>
      <c r="H2652" s="4" t="n">
        <f aca="false">+$D2652*VLOOKUP(C2652,[1]commodities!A$1:H$1048576,3,0)</f>
        <v>0.5279999976</v>
      </c>
      <c r="I2652" s="4" t="n">
        <f aca="false">+G2652/K2652</f>
        <v>8.3599999992</v>
      </c>
      <c r="J2652" s="4" t="n">
        <f aca="false">+H2652/K2652</f>
        <v>0.5279999976</v>
      </c>
      <c r="K2652" s="4" t="n">
        <f aca="false">+ROUNDUP(MAX(G2652/12000,H2652/51,1),0)</f>
        <v>1</v>
      </c>
      <c r="L2652" s="4" t="n">
        <f aca="false">+RANDBETWEEN(1,5)</f>
        <v>4</v>
      </c>
      <c r="M2652" s="4" t="str">
        <f aca="false">+VLOOKUP(A2652&amp;B2652,[1]country_org_des!$A$1:$E$1048576,5,0)</f>
        <v>FTL||Supplier_6||Plant_4||FTL_GB-DE_W_1500</v>
      </c>
      <c r="N2652" s="4" t="n">
        <f aca="false">+FIND("FTL",M2652,2)+4</f>
        <v>31</v>
      </c>
      <c r="O2652" s="0" t="n">
        <f aca="false">+FIND("-",M2652)</f>
        <v>33</v>
      </c>
      <c r="P2652" s="0" t="n">
        <f aca="false">+LEN(M2652)</f>
        <v>42</v>
      </c>
      <c r="Q2652" s="0" t="str">
        <f aca="false">+RIGHT(M2652,P2652-O2652)</f>
        <v>DE_W_1500</v>
      </c>
      <c r="R2652" s="0" t="n">
        <f aca="false">+LEN(M2652)-LEN(SUBSTITUTE(M2652,"_",""))</f>
        <v>5</v>
      </c>
      <c r="S2652" s="0" t="n">
        <f aca="false">+FIND("!",T2652)</f>
        <v>38</v>
      </c>
      <c r="T2652" s="0" t="str">
        <f aca="false">+SUBSTITUTE(M2652,"_","!",R2652)</f>
        <v>FTL||Supplier_6||Plant_4||FTL_GB-DE_W!1500</v>
      </c>
    </row>
    <row r="2653" customFormat="false" ht="12.8" hidden="true" customHeight="false" outlineLevel="0" collapsed="false">
      <c r="A2653" s="0" t="s">
        <v>2911</v>
      </c>
      <c r="B2653" s="0" t="s">
        <v>2493</v>
      </c>
      <c r="C2653" s="0" t="s">
        <v>2917</v>
      </c>
      <c r="D2653" s="0" t="n">
        <v>1050</v>
      </c>
      <c r="E2653" s="4" t="str">
        <f aca="false">+LEFT(RIGHT(M2653,P2653-N2653+1),O2653-N2653)</f>
        <v>GB</v>
      </c>
      <c r="F2653" s="4" t="str">
        <f aca="false">+RIGHT(LEFT(M2653,S2653-1),S2653-O2653-1)</f>
        <v>DE_W</v>
      </c>
      <c r="G2653" s="4" t="n">
        <f aca="false">+D2653*VLOOKUP(C2653,[1]commodities!A$1:H$1048576,2,0)</f>
        <v>45.299999955</v>
      </c>
      <c r="H2653" s="4" t="n">
        <f aca="false">+$D2653*VLOOKUP(C2653,[1]commodities!A$1:H$1048576,3,0)</f>
        <v>0.396000045</v>
      </c>
      <c r="I2653" s="4" t="n">
        <f aca="false">+G2653/K2653</f>
        <v>45.299999955</v>
      </c>
      <c r="J2653" s="4" t="n">
        <f aca="false">+H2653/K2653</f>
        <v>0.396000045</v>
      </c>
      <c r="K2653" s="4" t="n">
        <f aca="false">+ROUNDUP(MAX(G2653/12000,H2653/51,1),0)</f>
        <v>1</v>
      </c>
      <c r="L2653" s="4" t="n">
        <f aca="false">+RANDBETWEEN(1,5)</f>
        <v>4</v>
      </c>
      <c r="M2653" s="4" t="str">
        <f aca="false">+VLOOKUP(A2653&amp;B2653,[1]country_org_des!$A$1:$E$1048576,5,0)</f>
        <v>FTL||Supplier_6||Plant_4||FTL_GB-DE_W_1500</v>
      </c>
      <c r="N2653" s="4" t="n">
        <f aca="false">+FIND("FTL",M2653,2)+4</f>
        <v>31</v>
      </c>
      <c r="O2653" s="0" t="n">
        <f aca="false">+FIND("-",M2653)</f>
        <v>33</v>
      </c>
      <c r="P2653" s="0" t="n">
        <f aca="false">+LEN(M2653)</f>
        <v>42</v>
      </c>
      <c r="Q2653" s="0" t="str">
        <f aca="false">+RIGHT(M2653,P2653-O2653)</f>
        <v>DE_W_1500</v>
      </c>
      <c r="R2653" s="0" t="n">
        <f aca="false">+LEN(M2653)-LEN(SUBSTITUTE(M2653,"_",""))</f>
        <v>5</v>
      </c>
      <c r="S2653" s="0" t="n">
        <f aca="false">+FIND("!",T2653)</f>
        <v>38</v>
      </c>
      <c r="T2653" s="0" t="str">
        <f aca="false">+SUBSTITUTE(M2653,"_","!",R2653)</f>
        <v>FTL||Supplier_6||Plant_4||FTL_GB-DE_W!1500</v>
      </c>
    </row>
    <row r="2654" customFormat="false" ht="12.8" hidden="true" customHeight="false" outlineLevel="0" collapsed="false">
      <c r="A2654" s="0" t="s">
        <v>2918</v>
      </c>
      <c r="B2654" s="0" t="s">
        <v>2493</v>
      </c>
      <c r="C2654" s="0" t="s">
        <v>2919</v>
      </c>
      <c r="D2654" s="0" t="n">
        <v>400</v>
      </c>
      <c r="E2654" s="4" t="e">
        <f aca="false">+LEFT(RIGHT(M2654,P2654-N2654+1),O2654-N2654)</f>
        <v>#VALUE!</v>
      </c>
      <c r="F2654" s="4" t="e">
        <f aca="false">+RIGHT(LEFT(M2654,S2654-1),S2654-O2654-1)</f>
        <v>#VALUE!</v>
      </c>
      <c r="G2654" s="4" t="n">
        <f aca="false">+D2654*VLOOKUP(C2654,[1]commodities!A$1:H$1048576,2,0)</f>
        <v>26.4</v>
      </c>
      <c r="H2654" s="4" t="n">
        <f aca="false">+$D2654*VLOOKUP(C2654,[1]commodities!A$1:H$1048576,3,0)</f>
        <v>0.288</v>
      </c>
      <c r="I2654" s="4" t="n">
        <f aca="false">+G2654/K2654</f>
        <v>26.4</v>
      </c>
      <c r="J2654" s="4" t="n">
        <f aca="false">+H2654/K2654</f>
        <v>0.288</v>
      </c>
      <c r="K2654" s="4" t="n">
        <f aca="false">+ROUNDUP(MAX(G2654/12000,H2654/51,1),0)</f>
        <v>1</v>
      </c>
      <c r="L2654" s="4" t="n">
        <f aca="false">+RANDBETWEEN(1,5)</f>
        <v>3</v>
      </c>
      <c r="M2654" s="4" t="str">
        <f aca="false">+VLOOKUP(A2654&amp;B2654,[1]country_org_des!$A$1:$E$1048576,5,0)</f>
        <v>FTL||Supplier_5||Plant_4||FTL_Welt_Welt_2500</v>
      </c>
      <c r="N2654" s="4" t="n">
        <f aca="false">+FIND("FTL",M2654,2)+4</f>
        <v>31</v>
      </c>
      <c r="O2654" s="0" t="e">
        <f aca="false">+FIND("-",M2654)</f>
        <v>#VALUE!</v>
      </c>
      <c r="P2654" s="0" t="n">
        <f aca="false">+LEN(M2654)</f>
        <v>44</v>
      </c>
      <c r="Q2654" s="0" t="e">
        <f aca="false">+RIGHT(M2654,P2654-O2654)</f>
        <v>#VALUE!</v>
      </c>
      <c r="R2654" s="0" t="n">
        <f aca="false">+LEN(M2654)-LEN(SUBSTITUTE(M2654,"_",""))</f>
        <v>5</v>
      </c>
      <c r="S2654" s="0" t="n">
        <f aca="false">+FIND("!",T2654)</f>
        <v>40</v>
      </c>
      <c r="T2654" s="0" t="str">
        <f aca="false">+SUBSTITUTE(M2654,"_","!",R2654)</f>
        <v>FTL||Supplier_5||Plant_4||FTL_Welt_Welt!2500</v>
      </c>
    </row>
    <row r="2655" customFormat="false" ht="12.8" hidden="true" customHeight="false" outlineLevel="0" collapsed="false">
      <c r="A2655" s="0" t="s">
        <v>2918</v>
      </c>
      <c r="B2655" s="0" t="s">
        <v>2493</v>
      </c>
      <c r="C2655" s="0" t="s">
        <v>2920</v>
      </c>
      <c r="D2655" s="0" t="n">
        <v>250</v>
      </c>
      <c r="E2655" s="4" t="e">
        <f aca="false">+LEFT(RIGHT(M2655,P2655-N2655+1),O2655-N2655)</f>
        <v>#VALUE!</v>
      </c>
      <c r="F2655" s="4" t="e">
        <f aca="false">+RIGHT(LEFT(M2655,S2655-1),S2655-O2655-1)</f>
        <v>#VALUE!</v>
      </c>
      <c r="G2655" s="4" t="n">
        <f aca="false">+D2655*VLOOKUP(C2655,[1]commodities!A$1:H$1048576,2,0)</f>
        <v>84.5</v>
      </c>
      <c r="H2655" s="4" t="n">
        <f aca="false">+$D2655*VLOOKUP(C2655,[1]commodities!A$1:H$1048576,3,0)</f>
        <v>0.72</v>
      </c>
      <c r="I2655" s="4" t="n">
        <f aca="false">+G2655/K2655</f>
        <v>84.5</v>
      </c>
      <c r="J2655" s="4" t="n">
        <f aca="false">+H2655/K2655</f>
        <v>0.72</v>
      </c>
      <c r="K2655" s="4" t="n">
        <f aca="false">+ROUNDUP(MAX(G2655/12000,H2655/51,1),0)</f>
        <v>1</v>
      </c>
      <c r="L2655" s="4" t="n">
        <f aca="false">+RANDBETWEEN(1,5)</f>
        <v>4</v>
      </c>
      <c r="M2655" s="4" t="str">
        <f aca="false">+VLOOKUP(A2655&amp;B2655,[1]country_org_des!$A$1:$E$1048576,5,0)</f>
        <v>FTL||Supplier_5||Plant_4||FTL_Welt_Welt_2500</v>
      </c>
      <c r="N2655" s="4" t="n">
        <f aca="false">+FIND("FTL",M2655,2)+4</f>
        <v>31</v>
      </c>
      <c r="O2655" s="0" t="e">
        <f aca="false">+FIND("-",M2655)</f>
        <v>#VALUE!</v>
      </c>
      <c r="P2655" s="0" t="n">
        <f aca="false">+LEN(M2655)</f>
        <v>44</v>
      </c>
      <c r="Q2655" s="0" t="e">
        <f aca="false">+RIGHT(M2655,P2655-O2655)</f>
        <v>#VALUE!</v>
      </c>
      <c r="R2655" s="0" t="n">
        <f aca="false">+LEN(M2655)-LEN(SUBSTITUTE(M2655,"_",""))</f>
        <v>5</v>
      </c>
      <c r="S2655" s="0" t="n">
        <f aca="false">+FIND("!",T2655)</f>
        <v>40</v>
      </c>
      <c r="T2655" s="0" t="str">
        <f aca="false">+SUBSTITUTE(M2655,"_","!",R2655)</f>
        <v>FTL||Supplier_5||Plant_4||FTL_Welt_Welt!2500</v>
      </c>
    </row>
    <row r="2656" customFormat="false" ht="12.8" hidden="true" customHeight="false" outlineLevel="0" collapsed="false">
      <c r="A2656" s="0" t="s">
        <v>2918</v>
      </c>
      <c r="B2656" s="0" t="s">
        <v>2493</v>
      </c>
      <c r="C2656" s="0" t="s">
        <v>2921</v>
      </c>
      <c r="D2656" s="0" t="n">
        <v>240</v>
      </c>
      <c r="E2656" s="4" t="e">
        <f aca="false">+LEFT(RIGHT(M2656,P2656-N2656+1),O2656-N2656)</f>
        <v>#VALUE!</v>
      </c>
      <c r="F2656" s="4" t="e">
        <f aca="false">+RIGHT(LEFT(M2656,S2656-1),S2656-O2656-1)</f>
        <v>#VALUE!</v>
      </c>
      <c r="G2656" s="4" t="n">
        <f aca="false">+D2656*VLOOKUP(C2656,[1]commodities!A$1:H$1048576,2,0)</f>
        <v>15.42</v>
      </c>
      <c r="H2656" s="4" t="n">
        <f aca="false">+$D2656*VLOOKUP(C2656,[1]commodities!A$1:H$1048576,3,0)</f>
        <v>0.216</v>
      </c>
      <c r="I2656" s="4" t="n">
        <f aca="false">+G2656/K2656</f>
        <v>15.42</v>
      </c>
      <c r="J2656" s="4" t="n">
        <f aca="false">+H2656/K2656</f>
        <v>0.216</v>
      </c>
      <c r="K2656" s="4" t="n">
        <f aca="false">+ROUNDUP(MAX(G2656/12000,H2656/51,1),0)</f>
        <v>1</v>
      </c>
      <c r="L2656" s="4" t="n">
        <f aca="false">+RANDBETWEEN(1,5)</f>
        <v>5</v>
      </c>
      <c r="M2656" s="4" t="str">
        <f aca="false">+VLOOKUP(A2656&amp;B2656,[1]country_org_des!$A$1:$E$1048576,5,0)</f>
        <v>FTL||Supplier_5||Plant_4||FTL_Welt_Welt_2500</v>
      </c>
      <c r="N2656" s="4" t="n">
        <f aca="false">+FIND("FTL",M2656,2)+4</f>
        <v>31</v>
      </c>
      <c r="O2656" s="0" t="e">
        <f aca="false">+FIND("-",M2656)</f>
        <v>#VALUE!</v>
      </c>
      <c r="P2656" s="0" t="n">
        <f aca="false">+LEN(M2656)</f>
        <v>44</v>
      </c>
      <c r="Q2656" s="0" t="e">
        <f aca="false">+RIGHT(M2656,P2656-O2656)</f>
        <v>#VALUE!</v>
      </c>
      <c r="R2656" s="0" t="n">
        <f aca="false">+LEN(M2656)-LEN(SUBSTITUTE(M2656,"_",""))</f>
        <v>5</v>
      </c>
      <c r="S2656" s="0" t="n">
        <f aca="false">+FIND("!",T2656)</f>
        <v>40</v>
      </c>
      <c r="T2656" s="0" t="str">
        <f aca="false">+SUBSTITUTE(M2656,"_","!",R2656)</f>
        <v>FTL||Supplier_5||Plant_4||FTL_Welt_Welt!2500</v>
      </c>
    </row>
    <row r="2657" customFormat="false" ht="12.8" hidden="true" customHeight="false" outlineLevel="0" collapsed="false">
      <c r="A2657" s="0" t="s">
        <v>2918</v>
      </c>
      <c r="B2657" s="0" t="s">
        <v>2493</v>
      </c>
      <c r="C2657" s="0" t="s">
        <v>2922</v>
      </c>
      <c r="D2657" s="0" t="n">
        <v>80</v>
      </c>
      <c r="E2657" s="4" t="e">
        <f aca="false">+LEFT(RIGHT(M2657,P2657-N2657+1),O2657-N2657)</f>
        <v>#VALUE!</v>
      </c>
      <c r="F2657" s="4" t="e">
        <f aca="false">+RIGHT(LEFT(M2657,S2657-1),S2657-O2657-1)</f>
        <v>#VALUE!</v>
      </c>
      <c r="G2657" s="4" t="n">
        <f aca="false">+D2657*VLOOKUP(C2657,[1]commodities!A$1:H$1048576,2,0)</f>
        <v>47.84</v>
      </c>
      <c r="H2657" s="4" t="n">
        <f aca="false">+$D2657*VLOOKUP(C2657,[1]commodities!A$1:H$1048576,3,0)</f>
        <v>0.288</v>
      </c>
      <c r="I2657" s="4" t="n">
        <f aca="false">+G2657/K2657</f>
        <v>47.84</v>
      </c>
      <c r="J2657" s="4" t="n">
        <f aca="false">+H2657/K2657</f>
        <v>0.288</v>
      </c>
      <c r="K2657" s="4" t="n">
        <f aca="false">+ROUNDUP(MAX(G2657/12000,H2657/51,1),0)</f>
        <v>1</v>
      </c>
      <c r="L2657" s="4" t="n">
        <f aca="false">+RANDBETWEEN(1,5)</f>
        <v>1</v>
      </c>
      <c r="M2657" s="4" t="str">
        <f aca="false">+VLOOKUP(A2657&amp;B2657,[1]country_org_des!$A$1:$E$1048576,5,0)</f>
        <v>FTL||Supplier_5||Plant_4||FTL_Welt_Welt_2500</v>
      </c>
      <c r="N2657" s="4" t="n">
        <f aca="false">+FIND("FTL",M2657,2)+4</f>
        <v>31</v>
      </c>
      <c r="O2657" s="0" t="e">
        <f aca="false">+FIND("-",M2657)</f>
        <v>#VALUE!</v>
      </c>
      <c r="P2657" s="0" t="n">
        <f aca="false">+LEN(M2657)</f>
        <v>44</v>
      </c>
      <c r="Q2657" s="0" t="e">
        <f aca="false">+RIGHT(M2657,P2657-O2657)</f>
        <v>#VALUE!</v>
      </c>
      <c r="R2657" s="0" t="n">
        <f aca="false">+LEN(M2657)-LEN(SUBSTITUTE(M2657,"_",""))</f>
        <v>5</v>
      </c>
      <c r="S2657" s="0" t="n">
        <f aca="false">+FIND("!",T2657)</f>
        <v>40</v>
      </c>
      <c r="T2657" s="0" t="str">
        <f aca="false">+SUBSTITUTE(M2657,"_","!",R2657)</f>
        <v>FTL||Supplier_5||Plant_4||FTL_Welt_Welt!2500</v>
      </c>
    </row>
    <row r="2658" customFormat="false" ht="12.8" hidden="true" customHeight="false" outlineLevel="0" collapsed="false">
      <c r="A2658" s="0" t="s">
        <v>2918</v>
      </c>
      <c r="B2658" s="0" t="s">
        <v>2493</v>
      </c>
      <c r="C2658" s="0" t="s">
        <v>2923</v>
      </c>
      <c r="D2658" s="0" t="n">
        <v>75</v>
      </c>
      <c r="E2658" s="4" t="e">
        <f aca="false">+LEFT(RIGHT(M2658,P2658-N2658+1),O2658-N2658)</f>
        <v>#VALUE!</v>
      </c>
      <c r="F2658" s="4" t="e">
        <f aca="false">+RIGHT(LEFT(M2658,S2658-1),S2658-O2658-1)</f>
        <v>#VALUE!</v>
      </c>
      <c r="G2658" s="4" t="n">
        <f aca="false">+D2658*VLOOKUP(C2658,[1]commodities!A$1:H$1048576,2,0)</f>
        <v>44.175</v>
      </c>
      <c r="H2658" s="4" t="n">
        <f aca="false">+$D2658*VLOOKUP(C2658,[1]commodities!A$1:H$1048576,3,0)</f>
        <v>0.216</v>
      </c>
      <c r="I2658" s="4" t="n">
        <f aca="false">+G2658/K2658</f>
        <v>44.175</v>
      </c>
      <c r="J2658" s="4" t="n">
        <f aca="false">+H2658/K2658</f>
        <v>0.216</v>
      </c>
      <c r="K2658" s="4" t="n">
        <f aca="false">+ROUNDUP(MAX(G2658/12000,H2658/51,1),0)</f>
        <v>1</v>
      </c>
      <c r="L2658" s="4" t="n">
        <f aca="false">+RANDBETWEEN(1,5)</f>
        <v>2</v>
      </c>
      <c r="M2658" s="4" t="str">
        <f aca="false">+VLOOKUP(A2658&amp;B2658,[1]country_org_des!$A$1:$E$1048576,5,0)</f>
        <v>FTL||Supplier_5||Plant_4||FTL_Welt_Welt_2500</v>
      </c>
      <c r="N2658" s="4" t="n">
        <f aca="false">+FIND("FTL",M2658,2)+4</f>
        <v>31</v>
      </c>
      <c r="O2658" s="0" t="e">
        <f aca="false">+FIND("-",M2658)</f>
        <v>#VALUE!</v>
      </c>
      <c r="P2658" s="0" t="n">
        <f aca="false">+LEN(M2658)</f>
        <v>44</v>
      </c>
      <c r="Q2658" s="0" t="e">
        <f aca="false">+RIGHT(M2658,P2658-O2658)</f>
        <v>#VALUE!</v>
      </c>
      <c r="R2658" s="0" t="n">
        <f aca="false">+LEN(M2658)-LEN(SUBSTITUTE(M2658,"_",""))</f>
        <v>5</v>
      </c>
      <c r="S2658" s="0" t="n">
        <f aca="false">+FIND("!",T2658)</f>
        <v>40</v>
      </c>
      <c r="T2658" s="0" t="str">
        <f aca="false">+SUBSTITUTE(M2658,"_","!",R2658)</f>
        <v>FTL||Supplier_5||Plant_4||FTL_Welt_Welt!2500</v>
      </c>
    </row>
    <row r="2659" customFormat="false" ht="12.8" hidden="true" customHeight="false" outlineLevel="0" collapsed="false">
      <c r="A2659" s="0" t="s">
        <v>2918</v>
      </c>
      <c r="B2659" s="0" t="s">
        <v>2493</v>
      </c>
      <c r="C2659" s="0" t="s">
        <v>2924</v>
      </c>
      <c r="D2659" s="0" t="n">
        <v>50</v>
      </c>
      <c r="E2659" s="4" t="e">
        <f aca="false">+LEFT(RIGHT(M2659,P2659-N2659+1),O2659-N2659)</f>
        <v>#VALUE!</v>
      </c>
      <c r="F2659" s="4" t="e">
        <f aca="false">+RIGHT(LEFT(M2659,S2659-1),S2659-O2659-1)</f>
        <v>#VALUE!</v>
      </c>
      <c r="G2659" s="4" t="n">
        <f aca="false">+D2659*VLOOKUP(C2659,[1]commodities!A$1:H$1048576,2,0)</f>
        <v>29.45</v>
      </c>
      <c r="H2659" s="4" t="n">
        <f aca="false">+$D2659*VLOOKUP(C2659,[1]commodities!A$1:H$1048576,3,0)</f>
        <v>0.144</v>
      </c>
      <c r="I2659" s="4" t="n">
        <f aca="false">+G2659/K2659</f>
        <v>29.45</v>
      </c>
      <c r="J2659" s="4" t="n">
        <f aca="false">+H2659/K2659</f>
        <v>0.144</v>
      </c>
      <c r="K2659" s="4" t="n">
        <f aca="false">+ROUNDUP(MAX(G2659/12000,H2659/51,1),0)</f>
        <v>1</v>
      </c>
      <c r="L2659" s="4" t="n">
        <f aca="false">+RANDBETWEEN(1,5)</f>
        <v>2</v>
      </c>
      <c r="M2659" s="4" t="str">
        <f aca="false">+VLOOKUP(A2659&amp;B2659,[1]country_org_des!$A$1:$E$1048576,5,0)</f>
        <v>FTL||Supplier_5||Plant_4||FTL_Welt_Welt_2500</v>
      </c>
      <c r="N2659" s="4" t="n">
        <f aca="false">+FIND("FTL",M2659,2)+4</f>
        <v>31</v>
      </c>
      <c r="O2659" s="0" t="e">
        <f aca="false">+FIND("-",M2659)</f>
        <v>#VALUE!</v>
      </c>
      <c r="P2659" s="0" t="n">
        <f aca="false">+LEN(M2659)</f>
        <v>44</v>
      </c>
      <c r="Q2659" s="0" t="e">
        <f aca="false">+RIGHT(M2659,P2659-O2659)</f>
        <v>#VALUE!</v>
      </c>
      <c r="R2659" s="0" t="n">
        <f aca="false">+LEN(M2659)-LEN(SUBSTITUTE(M2659,"_",""))</f>
        <v>5</v>
      </c>
      <c r="S2659" s="0" t="n">
        <f aca="false">+FIND("!",T2659)</f>
        <v>40</v>
      </c>
      <c r="T2659" s="0" t="str">
        <f aca="false">+SUBSTITUTE(M2659,"_","!",R2659)</f>
        <v>FTL||Supplier_5||Plant_4||FTL_Welt_Welt!2500</v>
      </c>
    </row>
    <row r="2660" customFormat="false" ht="12.8" hidden="true" customHeight="false" outlineLevel="0" collapsed="false">
      <c r="A2660" s="0" t="s">
        <v>2918</v>
      </c>
      <c r="B2660" s="0" t="s">
        <v>2493</v>
      </c>
      <c r="C2660" s="0" t="s">
        <v>2925</v>
      </c>
      <c r="D2660" s="0" t="n">
        <v>80</v>
      </c>
      <c r="E2660" s="4" t="e">
        <f aca="false">+LEFT(RIGHT(M2660,P2660-N2660+1),O2660-N2660)</f>
        <v>#VALUE!</v>
      </c>
      <c r="F2660" s="4" t="e">
        <f aca="false">+RIGHT(LEFT(M2660,S2660-1),S2660-O2660-1)</f>
        <v>#VALUE!</v>
      </c>
      <c r="G2660" s="4" t="n">
        <f aca="false">+D2660*VLOOKUP(C2660,[1]commodities!A$1:H$1048576,2,0)</f>
        <v>47.84</v>
      </c>
      <c r="H2660" s="4" t="n">
        <f aca="false">+$D2660*VLOOKUP(C2660,[1]commodities!A$1:H$1048576,3,0)</f>
        <v>0.288</v>
      </c>
      <c r="I2660" s="4" t="n">
        <f aca="false">+G2660/K2660</f>
        <v>47.84</v>
      </c>
      <c r="J2660" s="4" t="n">
        <f aca="false">+H2660/K2660</f>
        <v>0.288</v>
      </c>
      <c r="K2660" s="4" t="n">
        <f aca="false">+ROUNDUP(MAX(G2660/12000,H2660/51,1),0)</f>
        <v>1</v>
      </c>
      <c r="L2660" s="4" t="n">
        <f aca="false">+RANDBETWEEN(1,5)</f>
        <v>4</v>
      </c>
      <c r="M2660" s="4" t="str">
        <f aca="false">+VLOOKUP(A2660&amp;B2660,[1]country_org_des!$A$1:$E$1048576,5,0)</f>
        <v>FTL||Supplier_5||Plant_4||FTL_Welt_Welt_2500</v>
      </c>
      <c r="N2660" s="4" t="n">
        <f aca="false">+FIND("FTL",M2660,2)+4</f>
        <v>31</v>
      </c>
      <c r="O2660" s="0" t="e">
        <f aca="false">+FIND("-",M2660)</f>
        <v>#VALUE!</v>
      </c>
      <c r="P2660" s="0" t="n">
        <f aca="false">+LEN(M2660)</f>
        <v>44</v>
      </c>
      <c r="Q2660" s="0" t="e">
        <f aca="false">+RIGHT(M2660,P2660-O2660)</f>
        <v>#VALUE!</v>
      </c>
      <c r="R2660" s="0" t="n">
        <f aca="false">+LEN(M2660)-LEN(SUBSTITUTE(M2660,"_",""))</f>
        <v>5</v>
      </c>
      <c r="S2660" s="0" t="n">
        <f aca="false">+FIND("!",T2660)</f>
        <v>40</v>
      </c>
      <c r="T2660" s="0" t="str">
        <f aca="false">+SUBSTITUTE(M2660,"_","!",R2660)</f>
        <v>FTL||Supplier_5||Plant_4||FTL_Welt_Welt!2500</v>
      </c>
    </row>
    <row r="2661" customFormat="false" ht="12.8" hidden="true" customHeight="false" outlineLevel="0" collapsed="false">
      <c r="A2661" s="0" t="s">
        <v>2918</v>
      </c>
      <c r="B2661" s="0" t="s">
        <v>2493</v>
      </c>
      <c r="C2661" s="0" t="s">
        <v>2926</v>
      </c>
      <c r="D2661" s="0" t="n">
        <v>900</v>
      </c>
      <c r="E2661" s="4" t="e">
        <f aca="false">+LEFT(RIGHT(M2661,P2661-N2661+1),O2661-N2661)</f>
        <v>#VALUE!</v>
      </c>
      <c r="F2661" s="4" t="e">
        <f aca="false">+RIGHT(LEFT(M2661,S2661-1),S2661-O2661-1)</f>
        <v>#VALUE!</v>
      </c>
      <c r="G2661" s="4" t="n">
        <f aca="false">+D2661*VLOOKUP(C2661,[1]commodities!A$1:H$1048576,2,0)</f>
        <v>52.2</v>
      </c>
      <c r="H2661" s="4" t="n">
        <f aca="false">+$D2661*VLOOKUP(C2661,[1]commodities!A$1:H$1048576,3,0)</f>
        <v>0.864</v>
      </c>
      <c r="I2661" s="4" t="n">
        <f aca="false">+G2661/K2661</f>
        <v>52.2</v>
      </c>
      <c r="J2661" s="4" t="n">
        <f aca="false">+H2661/K2661</f>
        <v>0.864</v>
      </c>
      <c r="K2661" s="4" t="n">
        <f aca="false">+ROUNDUP(MAX(G2661/12000,H2661/51,1),0)</f>
        <v>1</v>
      </c>
      <c r="L2661" s="4" t="n">
        <f aca="false">+RANDBETWEEN(1,5)</f>
        <v>4</v>
      </c>
      <c r="M2661" s="4" t="str">
        <f aca="false">+VLOOKUP(A2661&amp;B2661,[1]country_org_des!$A$1:$E$1048576,5,0)</f>
        <v>FTL||Supplier_5||Plant_4||FTL_Welt_Welt_2500</v>
      </c>
      <c r="N2661" s="4" t="n">
        <f aca="false">+FIND("FTL",M2661,2)+4</f>
        <v>31</v>
      </c>
      <c r="O2661" s="0" t="e">
        <f aca="false">+FIND("-",M2661)</f>
        <v>#VALUE!</v>
      </c>
      <c r="P2661" s="0" t="n">
        <f aca="false">+LEN(M2661)</f>
        <v>44</v>
      </c>
      <c r="Q2661" s="0" t="e">
        <f aca="false">+RIGHT(M2661,P2661-O2661)</f>
        <v>#VALUE!</v>
      </c>
      <c r="R2661" s="0" t="n">
        <f aca="false">+LEN(M2661)-LEN(SUBSTITUTE(M2661,"_",""))</f>
        <v>5</v>
      </c>
      <c r="S2661" s="0" t="n">
        <f aca="false">+FIND("!",T2661)</f>
        <v>40</v>
      </c>
      <c r="T2661" s="0" t="str">
        <f aca="false">+SUBSTITUTE(M2661,"_","!",R2661)</f>
        <v>FTL||Supplier_5||Plant_4||FTL_Welt_Welt!2500</v>
      </c>
    </row>
    <row r="2662" customFormat="false" ht="12.8" hidden="true" customHeight="false" outlineLevel="0" collapsed="false">
      <c r="A2662" s="0" t="s">
        <v>2918</v>
      </c>
      <c r="B2662" s="0" t="s">
        <v>2493</v>
      </c>
      <c r="C2662" s="0" t="s">
        <v>2927</v>
      </c>
      <c r="D2662" s="0" t="n">
        <v>880</v>
      </c>
      <c r="E2662" s="4" t="e">
        <f aca="false">+LEFT(RIGHT(M2662,P2662-N2662+1),O2662-N2662)</f>
        <v>#VALUE!</v>
      </c>
      <c r="F2662" s="4" t="e">
        <f aca="false">+RIGHT(LEFT(M2662,S2662-1),S2662-O2662-1)</f>
        <v>#VALUE!</v>
      </c>
      <c r="G2662" s="4" t="n">
        <f aca="false">+D2662*VLOOKUP(C2662,[1]commodities!A$1:H$1048576,2,0)</f>
        <v>55.66</v>
      </c>
      <c r="H2662" s="4" t="n">
        <f aca="false">+$D2662*VLOOKUP(C2662,[1]commodities!A$1:H$1048576,3,0)</f>
        <v>0.792</v>
      </c>
      <c r="I2662" s="4" t="n">
        <f aca="false">+G2662/K2662</f>
        <v>55.66</v>
      </c>
      <c r="J2662" s="4" t="n">
        <f aca="false">+H2662/K2662</f>
        <v>0.792</v>
      </c>
      <c r="K2662" s="4" t="n">
        <f aca="false">+ROUNDUP(MAX(G2662/12000,H2662/51,1),0)</f>
        <v>1</v>
      </c>
      <c r="L2662" s="4" t="n">
        <f aca="false">+RANDBETWEEN(1,5)</f>
        <v>4</v>
      </c>
      <c r="M2662" s="4" t="str">
        <f aca="false">+VLOOKUP(A2662&amp;B2662,[1]country_org_des!$A$1:$E$1048576,5,0)</f>
        <v>FTL||Supplier_5||Plant_4||FTL_Welt_Welt_2500</v>
      </c>
      <c r="N2662" s="4" t="n">
        <f aca="false">+FIND("FTL",M2662,2)+4</f>
        <v>31</v>
      </c>
      <c r="O2662" s="0" t="e">
        <f aca="false">+FIND("-",M2662)</f>
        <v>#VALUE!</v>
      </c>
      <c r="P2662" s="0" t="n">
        <f aca="false">+LEN(M2662)</f>
        <v>44</v>
      </c>
      <c r="Q2662" s="0" t="e">
        <f aca="false">+RIGHT(M2662,P2662-O2662)</f>
        <v>#VALUE!</v>
      </c>
      <c r="R2662" s="0" t="n">
        <f aca="false">+LEN(M2662)-LEN(SUBSTITUTE(M2662,"_",""))</f>
        <v>5</v>
      </c>
      <c r="S2662" s="0" t="n">
        <f aca="false">+FIND("!",T2662)</f>
        <v>40</v>
      </c>
      <c r="T2662" s="0" t="str">
        <f aca="false">+SUBSTITUTE(M2662,"_","!",R2662)</f>
        <v>FTL||Supplier_5||Plant_4||FTL_Welt_Welt!2500</v>
      </c>
    </row>
    <row r="2663" customFormat="false" ht="12.8" hidden="true" customHeight="false" outlineLevel="0" collapsed="false">
      <c r="A2663" s="0" t="s">
        <v>2918</v>
      </c>
      <c r="B2663" s="0" t="s">
        <v>2493</v>
      </c>
      <c r="C2663" s="0" t="s">
        <v>2928</v>
      </c>
      <c r="D2663" s="0" t="n">
        <v>1280</v>
      </c>
      <c r="E2663" s="4" t="e">
        <f aca="false">+LEFT(RIGHT(M2663,P2663-N2663+1),O2663-N2663)</f>
        <v>#VALUE!</v>
      </c>
      <c r="F2663" s="4" t="e">
        <f aca="false">+RIGHT(LEFT(M2663,S2663-1),S2663-O2663-1)</f>
        <v>#VALUE!</v>
      </c>
      <c r="G2663" s="4" t="n">
        <f aca="false">+D2663*VLOOKUP(C2663,[1]commodities!A$1:H$1048576,2,0)</f>
        <v>121.92</v>
      </c>
      <c r="H2663" s="4" t="n">
        <f aca="false">+$D2663*VLOOKUP(C2663,[1]commodities!A$1:H$1048576,3,0)</f>
        <v>1.152</v>
      </c>
      <c r="I2663" s="4" t="n">
        <f aca="false">+G2663/K2663</f>
        <v>121.92</v>
      </c>
      <c r="J2663" s="4" t="n">
        <f aca="false">+H2663/K2663</f>
        <v>1.152</v>
      </c>
      <c r="K2663" s="4" t="n">
        <f aca="false">+ROUNDUP(MAX(G2663/12000,H2663/51,1),0)</f>
        <v>1</v>
      </c>
      <c r="L2663" s="4" t="n">
        <f aca="false">+RANDBETWEEN(1,5)</f>
        <v>4</v>
      </c>
      <c r="M2663" s="4" t="str">
        <f aca="false">+VLOOKUP(A2663&amp;B2663,[1]country_org_des!$A$1:$E$1048576,5,0)</f>
        <v>FTL||Supplier_5||Plant_4||FTL_Welt_Welt_2500</v>
      </c>
      <c r="N2663" s="4" t="n">
        <f aca="false">+FIND("FTL",M2663,2)+4</f>
        <v>31</v>
      </c>
      <c r="O2663" s="0" t="e">
        <f aca="false">+FIND("-",M2663)</f>
        <v>#VALUE!</v>
      </c>
      <c r="P2663" s="0" t="n">
        <f aca="false">+LEN(M2663)</f>
        <v>44</v>
      </c>
      <c r="Q2663" s="0" t="e">
        <f aca="false">+RIGHT(M2663,P2663-O2663)</f>
        <v>#VALUE!</v>
      </c>
      <c r="R2663" s="0" t="n">
        <f aca="false">+LEN(M2663)-LEN(SUBSTITUTE(M2663,"_",""))</f>
        <v>5</v>
      </c>
      <c r="S2663" s="0" t="n">
        <f aca="false">+FIND("!",T2663)</f>
        <v>40</v>
      </c>
      <c r="T2663" s="0" t="str">
        <f aca="false">+SUBSTITUTE(M2663,"_","!",R2663)</f>
        <v>FTL||Supplier_5||Plant_4||FTL_Welt_Welt!2500</v>
      </c>
    </row>
    <row r="2664" customFormat="false" ht="12.8" hidden="true" customHeight="false" outlineLevel="0" collapsed="false">
      <c r="A2664" s="0" t="s">
        <v>2918</v>
      </c>
      <c r="B2664" s="0" t="s">
        <v>2493</v>
      </c>
      <c r="C2664" s="0" t="s">
        <v>2929</v>
      </c>
      <c r="D2664" s="0" t="n">
        <v>880</v>
      </c>
      <c r="E2664" s="4" t="e">
        <f aca="false">+LEFT(RIGHT(M2664,P2664-N2664+1),O2664-N2664)</f>
        <v>#VALUE!</v>
      </c>
      <c r="F2664" s="4" t="e">
        <f aca="false">+RIGHT(LEFT(M2664,S2664-1),S2664-O2664-1)</f>
        <v>#VALUE!</v>
      </c>
      <c r="G2664" s="4" t="n">
        <f aca="false">+D2664*VLOOKUP(C2664,[1]commodities!A$1:H$1048576,2,0)</f>
        <v>60.94</v>
      </c>
      <c r="H2664" s="4" t="n">
        <f aca="false">+$D2664*VLOOKUP(C2664,[1]commodities!A$1:H$1048576,3,0)</f>
        <v>0.792</v>
      </c>
      <c r="I2664" s="4" t="n">
        <f aca="false">+G2664/K2664</f>
        <v>60.94</v>
      </c>
      <c r="J2664" s="4" t="n">
        <f aca="false">+H2664/K2664</f>
        <v>0.792</v>
      </c>
      <c r="K2664" s="4" t="n">
        <f aca="false">+ROUNDUP(MAX(G2664/12000,H2664/51,1),0)</f>
        <v>1</v>
      </c>
      <c r="L2664" s="4" t="n">
        <f aca="false">+RANDBETWEEN(1,5)</f>
        <v>3</v>
      </c>
      <c r="M2664" s="4" t="str">
        <f aca="false">+VLOOKUP(A2664&amp;B2664,[1]country_org_des!$A$1:$E$1048576,5,0)</f>
        <v>FTL||Supplier_5||Plant_4||FTL_Welt_Welt_2500</v>
      </c>
      <c r="N2664" s="4" t="n">
        <f aca="false">+FIND("FTL",M2664,2)+4</f>
        <v>31</v>
      </c>
      <c r="O2664" s="0" t="e">
        <f aca="false">+FIND("-",M2664)</f>
        <v>#VALUE!</v>
      </c>
      <c r="P2664" s="0" t="n">
        <f aca="false">+LEN(M2664)</f>
        <v>44</v>
      </c>
      <c r="Q2664" s="0" t="e">
        <f aca="false">+RIGHT(M2664,P2664-O2664)</f>
        <v>#VALUE!</v>
      </c>
      <c r="R2664" s="0" t="n">
        <f aca="false">+LEN(M2664)-LEN(SUBSTITUTE(M2664,"_",""))</f>
        <v>5</v>
      </c>
      <c r="S2664" s="0" t="n">
        <f aca="false">+FIND("!",T2664)</f>
        <v>40</v>
      </c>
      <c r="T2664" s="0" t="str">
        <f aca="false">+SUBSTITUTE(M2664,"_","!",R2664)</f>
        <v>FTL||Supplier_5||Plant_4||FTL_Welt_Welt!2500</v>
      </c>
    </row>
    <row r="2665" customFormat="false" ht="12.8" hidden="true" customHeight="false" outlineLevel="0" collapsed="false">
      <c r="A2665" s="0" t="s">
        <v>2918</v>
      </c>
      <c r="B2665" s="0" t="s">
        <v>2493</v>
      </c>
      <c r="C2665" s="0" t="s">
        <v>2930</v>
      </c>
      <c r="D2665" s="0" t="n">
        <v>160</v>
      </c>
      <c r="E2665" s="4" t="e">
        <f aca="false">+LEFT(RIGHT(M2665,P2665-N2665+1),O2665-N2665)</f>
        <v>#VALUE!</v>
      </c>
      <c r="F2665" s="4" t="e">
        <f aca="false">+RIGHT(LEFT(M2665,S2665-1),S2665-O2665-1)</f>
        <v>#VALUE!</v>
      </c>
      <c r="G2665" s="4" t="n">
        <f aca="false">+D2665*VLOOKUP(C2665,[1]commodities!A$1:H$1048576,2,0)</f>
        <v>15.24</v>
      </c>
      <c r="H2665" s="4" t="n">
        <f aca="false">+$D2665*VLOOKUP(C2665,[1]commodities!A$1:H$1048576,3,0)</f>
        <v>0.144</v>
      </c>
      <c r="I2665" s="4" t="n">
        <f aca="false">+G2665/K2665</f>
        <v>15.24</v>
      </c>
      <c r="J2665" s="4" t="n">
        <f aca="false">+H2665/K2665</f>
        <v>0.144</v>
      </c>
      <c r="K2665" s="4" t="n">
        <f aca="false">+ROUNDUP(MAX(G2665/12000,H2665/51,1),0)</f>
        <v>1</v>
      </c>
      <c r="L2665" s="4" t="n">
        <f aca="false">+RANDBETWEEN(1,5)</f>
        <v>5</v>
      </c>
      <c r="M2665" s="4" t="str">
        <f aca="false">+VLOOKUP(A2665&amp;B2665,[1]country_org_des!$A$1:$E$1048576,5,0)</f>
        <v>FTL||Supplier_5||Plant_4||FTL_Welt_Welt_2500</v>
      </c>
      <c r="N2665" s="4" t="n">
        <f aca="false">+FIND("FTL",M2665,2)+4</f>
        <v>31</v>
      </c>
      <c r="O2665" s="0" t="e">
        <f aca="false">+FIND("-",M2665)</f>
        <v>#VALUE!</v>
      </c>
      <c r="P2665" s="0" t="n">
        <f aca="false">+LEN(M2665)</f>
        <v>44</v>
      </c>
      <c r="Q2665" s="0" t="e">
        <f aca="false">+RIGHT(M2665,P2665-O2665)</f>
        <v>#VALUE!</v>
      </c>
      <c r="R2665" s="0" t="n">
        <f aca="false">+LEN(M2665)-LEN(SUBSTITUTE(M2665,"_",""))</f>
        <v>5</v>
      </c>
      <c r="S2665" s="0" t="n">
        <f aca="false">+FIND("!",T2665)</f>
        <v>40</v>
      </c>
      <c r="T2665" s="0" t="str">
        <f aca="false">+SUBSTITUTE(M2665,"_","!",R2665)</f>
        <v>FTL||Supplier_5||Plant_4||FTL_Welt_Welt!2500</v>
      </c>
    </row>
    <row r="2666" customFormat="false" ht="12.8" hidden="true" customHeight="false" outlineLevel="0" collapsed="false">
      <c r="A2666" s="0" t="s">
        <v>2918</v>
      </c>
      <c r="B2666" s="0" t="s">
        <v>2493</v>
      </c>
      <c r="C2666" s="0" t="s">
        <v>2931</v>
      </c>
      <c r="D2666" s="0" t="n">
        <v>160</v>
      </c>
      <c r="E2666" s="4" t="e">
        <f aca="false">+LEFT(RIGHT(M2666,P2666-N2666+1),O2666-N2666)</f>
        <v>#VALUE!</v>
      </c>
      <c r="F2666" s="4" t="e">
        <f aca="false">+RIGHT(LEFT(M2666,S2666-1),S2666-O2666-1)</f>
        <v>#VALUE!</v>
      </c>
      <c r="G2666" s="4" t="n">
        <f aca="false">+D2666*VLOOKUP(C2666,[1]commodities!A$1:H$1048576,2,0)</f>
        <v>11.08</v>
      </c>
      <c r="H2666" s="4" t="n">
        <f aca="false">+$D2666*VLOOKUP(C2666,[1]commodities!A$1:H$1048576,3,0)</f>
        <v>0.144</v>
      </c>
      <c r="I2666" s="4" t="n">
        <f aca="false">+G2666/K2666</f>
        <v>11.08</v>
      </c>
      <c r="J2666" s="4" t="n">
        <f aca="false">+H2666/K2666</f>
        <v>0.144</v>
      </c>
      <c r="K2666" s="4" t="n">
        <f aca="false">+ROUNDUP(MAX(G2666/12000,H2666/51,1),0)</f>
        <v>1</v>
      </c>
      <c r="L2666" s="4" t="n">
        <f aca="false">+RANDBETWEEN(1,5)</f>
        <v>3</v>
      </c>
      <c r="M2666" s="4" t="str">
        <f aca="false">+VLOOKUP(A2666&amp;B2666,[1]country_org_des!$A$1:$E$1048576,5,0)</f>
        <v>FTL||Supplier_5||Plant_4||FTL_Welt_Welt_2500</v>
      </c>
      <c r="N2666" s="4" t="n">
        <f aca="false">+FIND("FTL",M2666,2)+4</f>
        <v>31</v>
      </c>
      <c r="O2666" s="0" t="e">
        <f aca="false">+FIND("-",M2666)</f>
        <v>#VALUE!</v>
      </c>
      <c r="P2666" s="0" t="n">
        <f aca="false">+LEN(M2666)</f>
        <v>44</v>
      </c>
      <c r="Q2666" s="0" t="e">
        <f aca="false">+RIGHT(M2666,P2666-O2666)</f>
        <v>#VALUE!</v>
      </c>
      <c r="R2666" s="0" t="n">
        <f aca="false">+LEN(M2666)-LEN(SUBSTITUTE(M2666,"_",""))</f>
        <v>5</v>
      </c>
      <c r="S2666" s="0" t="n">
        <f aca="false">+FIND("!",T2666)</f>
        <v>40</v>
      </c>
      <c r="T2666" s="0" t="str">
        <f aca="false">+SUBSTITUTE(M2666,"_","!",R2666)</f>
        <v>FTL||Supplier_5||Plant_4||FTL_Welt_Welt!2500</v>
      </c>
    </row>
    <row r="2667" customFormat="false" ht="12.8" hidden="true" customHeight="false" outlineLevel="0" collapsed="false">
      <c r="A2667" s="0" t="s">
        <v>2918</v>
      </c>
      <c r="B2667" s="0" t="s">
        <v>2493</v>
      </c>
      <c r="C2667" s="0" t="s">
        <v>2932</v>
      </c>
      <c r="D2667" s="0" t="n">
        <v>300</v>
      </c>
      <c r="E2667" s="4" t="e">
        <f aca="false">+LEFT(RIGHT(M2667,P2667-N2667+1),O2667-N2667)</f>
        <v>#VALUE!</v>
      </c>
      <c r="F2667" s="4" t="e">
        <f aca="false">+RIGHT(LEFT(M2667,S2667-1),S2667-O2667-1)</f>
        <v>#VALUE!</v>
      </c>
      <c r="G2667" s="4" t="n">
        <f aca="false">+D2667*VLOOKUP(C2667,[1]commodities!A$1:H$1048576,2,0)</f>
        <v>21.3</v>
      </c>
      <c r="H2667" s="4" t="n">
        <f aca="false">+$D2667*VLOOKUP(C2667,[1]commodities!A$1:H$1048576,3,0)</f>
        <v>0.288</v>
      </c>
      <c r="I2667" s="4" t="n">
        <f aca="false">+G2667/K2667</f>
        <v>21.3</v>
      </c>
      <c r="J2667" s="4" t="n">
        <f aca="false">+H2667/K2667</f>
        <v>0.288</v>
      </c>
      <c r="K2667" s="4" t="n">
        <f aca="false">+ROUNDUP(MAX(G2667/12000,H2667/51,1),0)</f>
        <v>1</v>
      </c>
      <c r="L2667" s="4" t="n">
        <f aca="false">+RANDBETWEEN(1,5)</f>
        <v>1</v>
      </c>
      <c r="M2667" s="4" t="str">
        <f aca="false">+VLOOKUP(A2667&amp;B2667,[1]country_org_des!$A$1:$E$1048576,5,0)</f>
        <v>FTL||Supplier_5||Plant_4||FTL_Welt_Welt_2500</v>
      </c>
      <c r="N2667" s="4" t="n">
        <f aca="false">+FIND("FTL",M2667,2)+4</f>
        <v>31</v>
      </c>
      <c r="O2667" s="0" t="e">
        <f aca="false">+FIND("-",M2667)</f>
        <v>#VALUE!</v>
      </c>
      <c r="P2667" s="0" t="n">
        <f aca="false">+LEN(M2667)</f>
        <v>44</v>
      </c>
      <c r="Q2667" s="0" t="e">
        <f aca="false">+RIGHT(M2667,P2667-O2667)</f>
        <v>#VALUE!</v>
      </c>
      <c r="R2667" s="0" t="n">
        <f aca="false">+LEN(M2667)-LEN(SUBSTITUTE(M2667,"_",""))</f>
        <v>5</v>
      </c>
      <c r="S2667" s="0" t="n">
        <f aca="false">+FIND("!",T2667)</f>
        <v>40</v>
      </c>
      <c r="T2667" s="0" t="str">
        <f aca="false">+SUBSTITUTE(M2667,"_","!",R2667)</f>
        <v>FTL||Supplier_5||Plant_4||FTL_Welt_Welt!2500</v>
      </c>
    </row>
    <row r="2668" customFormat="false" ht="12.8" hidden="true" customHeight="false" outlineLevel="0" collapsed="false">
      <c r="A2668" s="0" t="s">
        <v>2933</v>
      </c>
      <c r="B2668" s="0" t="s">
        <v>2493</v>
      </c>
      <c r="C2668" s="0" t="s">
        <v>2934</v>
      </c>
      <c r="D2668" s="0" t="n">
        <v>27</v>
      </c>
      <c r="E2668" s="4" t="str">
        <f aca="false">+LEFT(RIGHT(M2668,P2668-N2668+1),O2668-N2668)</f>
        <v>RO</v>
      </c>
      <c r="F2668" s="4" t="str">
        <f aca="false">+RIGHT(LEFT(M2668,S2668-1),S2668-O2668-1)</f>
        <v>DE_W</v>
      </c>
      <c r="G2668" s="4" t="n">
        <f aca="false">+D2668*VLOOKUP(C2668,[1]commodities!A$1:H$1048576,2,0)</f>
        <v>5.508</v>
      </c>
      <c r="H2668" s="4" t="n">
        <f aca="false">+$D2668*VLOOKUP(C2668,[1]commodities!A$1:H$1048576,3,0)</f>
        <v>0.027</v>
      </c>
      <c r="I2668" s="4" t="n">
        <f aca="false">+G2668/K2668</f>
        <v>5.508</v>
      </c>
      <c r="J2668" s="4" t="n">
        <f aca="false">+H2668/K2668</f>
        <v>0.027</v>
      </c>
      <c r="K2668" s="4" t="n">
        <f aca="false">+ROUNDUP(MAX(G2668/12000,H2668/51,1),0)</f>
        <v>1</v>
      </c>
      <c r="L2668" s="4" t="n">
        <f aca="false">+RANDBETWEEN(1,5)</f>
        <v>3</v>
      </c>
      <c r="M2668" s="4" t="str">
        <f aca="false">+VLOOKUP(A2668&amp;B2668,[1]country_org_des!$A$1:$E$1048576,5,0)</f>
        <v>FTL||Supplier_352||Plant_4||FTL_RO-DE_W_1500</v>
      </c>
      <c r="N2668" s="4" t="n">
        <f aca="false">+FIND("FTL",M2668,2)+4</f>
        <v>33</v>
      </c>
      <c r="O2668" s="0" t="n">
        <f aca="false">+FIND("-",M2668)</f>
        <v>35</v>
      </c>
      <c r="P2668" s="0" t="n">
        <f aca="false">+LEN(M2668)</f>
        <v>44</v>
      </c>
      <c r="Q2668" s="0" t="str">
        <f aca="false">+RIGHT(M2668,P2668-O2668)</f>
        <v>DE_W_1500</v>
      </c>
      <c r="R2668" s="0" t="n">
        <f aca="false">+LEN(M2668)-LEN(SUBSTITUTE(M2668,"_",""))</f>
        <v>5</v>
      </c>
      <c r="S2668" s="0" t="n">
        <f aca="false">+FIND("!",T2668)</f>
        <v>40</v>
      </c>
      <c r="T2668" s="0" t="str">
        <f aca="false">+SUBSTITUTE(M2668,"_","!",R2668)</f>
        <v>FTL||Supplier_352||Plant_4||FTL_RO-DE_W!1500</v>
      </c>
    </row>
    <row r="2669" customFormat="false" ht="12.8" hidden="true" customHeight="false" outlineLevel="0" collapsed="false">
      <c r="A2669" s="0" t="s">
        <v>2933</v>
      </c>
      <c r="B2669" s="0" t="s">
        <v>2493</v>
      </c>
      <c r="C2669" s="0" t="s">
        <v>2935</v>
      </c>
      <c r="D2669" s="0" t="n">
        <v>330</v>
      </c>
      <c r="E2669" s="4" t="str">
        <f aca="false">+LEFT(RIGHT(M2669,P2669-N2669+1),O2669-N2669)</f>
        <v>RO</v>
      </c>
      <c r="F2669" s="4" t="str">
        <f aca="false">+RIGHT(LEFT(M2669,S2669-1),S2669-O2669-1)</f>
        <v>DE_W</v>
      </c>
      <c r="G2669" s="4" t="n">
        <f aca="false">+D2669*VLOOKUP(C2669,[1]commodities!A$1:H$1048576,2,0)</f>
        <v>84.15</v>
      </c>
      <c r="H2669" s="4" t="n">
        <f aca="false">+$D2669*VLOOKUP(C2669,[1]commodities!A$1:H$1048576,3,0)</f>
        <v>0.33</v>
      </c>
      <c r="I2669" s="4" t="n">
        <f aca="false">+G2669/K2669</f>
        <v>84.15</v>
      </c>
      <c r="J2669" s="4" t="n">
        <f aca="false">+H2669/K2669</f>
        <v>0.33</v>
      </c>
      <c r="K2669" s="4" t="n">
        <f aca="false">+ROUNDUP(MAX(G2669/12000,H2669/51,1),0)</f>
        <v>1</v>
      </c>
      <c r="L2669" s="4" t="n">
        <f aca="false">+RANDBETWEEN(1,5)</f>
        <v>1</v>
      </c>
      <c r="M2669" s="4" t="str">
        <f aca="false">+VLOOKUP(A2669&amp;B2669,[1]country_org_des!$A$1:$E$1048576,5,0)</f>
        <v>FTL||Supplier_352||Plant_4||FTL_RO-DE_W_1500</v>
      </c>
      <c r="N2669" s="4" t="n">
        <f aca="false">+FIND("FTL",M2669,2)+4</f>
        <v>33</v>
      </c>
      <c r="O2669" s="0" t="n">
        <f aca="false">+FIND("-",M2669)</f>
        <v>35</v>
      </c>
      <c r="P2669" s="0" t="n">
        <f aca="false">+LEN(M2669)</f>
        <v>44</v>
      </c>
      <c r="Q2669" s="0" t="str">
        <f aca="false">+RIGHT(M2669,P2669-O2669)</f>
        <v>DE_W_1500</v>
      </c>
      <c r="R2669" s="0" t="n">
        <f aca="false">+LEN(M2669)-LEN(SUBSTITUTE(M2669,"_",""))</f>
        <v>5</v>
      </c>
      <c r="S2669" s="0" t="n">
        <f aca="false">+FIND("!",T2669)</f>
        <v>40</v>
      </c>
      <c r="T2669" s="0" t="str">
        <f aca="false">+SUBSTITUTE(M2669,"_","!",R2669)</f>
        <v>FTL||Supplier_352||Plant_4||FTL_RO-DE_W!1500</v>
      </c>
    </row>
    <row r="2670" customFormat="false" ht="12.8" hidden="true" customHeight="false" outlineLevel="0" collapsed="false">
      <c r="A2670" s="0" t="s">
        <v>982</v>
      </c>
      <c r="B2670" s="0" t="s">
        <v>2493</v>
      </c>
      <c r="C2670" s="0" t="s">
        <v>2936</v>
      </c>
      <c r="D2670" s="0" t="n">
        <v>16000</v>
      </c>
      <c r="E2670" s="4" t="str">
        <f aca="false">+LEFT(RIGHT(M2670,P2670-N2670+1),O2670-N2670)</f>
        <v>DE_W</v>
      </c>
      <c r="F2670" s="4" t="str">
        <f aca="false">+RIGHT(LEFT(M2670,S2670-1),S2670-O2670-1)</f>
        <v>DE_W</v>
      </c>
      <c r="G2670" s="4" t="n">
        <f aca="false">+D2670*VLOOKUP(C2670,[1]commodities!A$1:H$1048576,2,0)</f>
        <v>10</v>
      </c>
      <c r="H2670" s="4" t="n">
        <f aca="false">+$D2670*VLOOKUP(C2670,[1]commodities!A$1:H$1048576,3,0)</f>
        <v>0.012</v>
      </c>
      <c r="I2670" s="4" t="n">
        <f aca="false">+G2670/K2670</f>
        <v>10</v>
      </c>
      <c r="J2670" s="4" t="n">
        <f aca="false">+H2670/K2670</f>
        <v>0.012</v>
      </c>
      <c r="K2670" s="4" t="n">
        <f aca="false">+ROUNDUP(MAX(G2670/12000,H2670/51,1),0)</f>
        <v>1</v>
      </c>
      <c r="L2670" s="4" t="n">
        <f aca="false">+RANDBETWEEN(1,5)</f>
        <v>4</v>
      </c>
      <c r="M2670" s="4" t="str">
        <f aca="false">+VLOOKUP(A2670&amp;B2670,[1]country_org_des!$A$1:$E$1048576,5,0)</f>
        <v>FTL||Supplier_94||Plant_4||FTL_DE_W-DE_W_250</v>
      </c>
      <c r="N2670" s="4" t="n">
        <f aca="false">+FIND("FTL",M2670,2)+4</f>
        <v>32</v>
      </c>
      <c r="O2670" s="0" t="n">
        <f aca="false">+FIND("-",M2670)</f>
        <v>36</v>
      </c>
      <c r="P2670" s="0" t="n">
        <f aca="false">+LEN(M2670)</f>
        <v>44</v>
      </c>
      <c r="Q2670" s="0" t="str">
        <f aca="false">+RIGHT(M2670,P2670-O2670)</f>
        <v>DE_W_250</v>
      </c>
      <c r="R2670" s="0" t="n">
        <f aca="false">+LEN(M2670)-LEN(SUBSTITUTE(M2670,"_",""))</f>
        <v>6</v>
      </c>
      <c r="S2670" s="0" t="n">
        <f aca="false">+FIND("!",T2670)</f>
        <v>41</v>
      </c>
      <c r="T2670" s="0" t="str">
        <f aca="false">+SUBSTITUTE(M2670,"_","!",R2670)</f>
        <v>FTL||Supplier_94||Plant_4||FTL_DE_W-DE_W!250</v>
      </c>
    </row>
    <row r="2671" customFormat="false" ht="12.8" hidden="true" customHeight="false" outlineLevel="0" collapsed="false">
      <c r="A2671" s="0" t="s">
        <v>982</v>
      </c>
      <c r="B2671" s="0" t="s">
        <v>2493</v>
      </c>
      <c r="C2671" s="0" t="s">
        <v>2937</v>
      </c>
      <c r="D2671" s="0" t="n">
        <v>4000</v>
      </c>
      <c r="E2671" s="4" t="str">
        <f aca="false">+LEFT(RIGHT(M2671,P2671-N2671+1),O2671-N2671)</f>
        <v>DE_W</v>
      </c>
      <c r="F2671" s="4" t="str">
        <f aca="false">+RIGHT(LEFT(M2671,S2671-1),S2671-O2671-1)</f>
        <v>DE_W</v>
      </c>
      <c r="G2671" s="4" t="n">
        <f aca="false">+D2671*VLOOKUP(C2671,[1]commodities!A$1:H$1048576,2,0)</f>
        <v>2.6666668</v>
      </c>
      <c r="H2671" s="4" t="n">
        <f aca="false">+$D2671*VLOOKUP(C2671,[1]commodities!A$1:H$1048576,3,0)</f>
        <v>0.008</v>
      </c>
      <c r="I2671" s="4" t="n">
        <f aca="false">+G2671/K2671</f>
        <v>2.6666668</v>
      </c>
      <c r="J2671" s="4" t="n">
        <f aca="false">+H2671/K2671</f>
        <v>0.008</v>
      </c>
      <c r="K2671" s="4" t="n">
        <f aca="false">+ROUNDUP(MAX(G2671/12000,H2671/51,1),0)</f>
        <v>1</v>
      </c>
      <c r="L2671" s="4" t="n">
        <f aca="false">+RANDBETWEEN(1,5)</f>
        <v>5</v>
      </c>
      <c r="M2671" s="4" t="str">
        <f aca="false">+VLOOKUP(A2671&amp;B2671,[1]country_org_des!$A$1:$E$1048576,5,0)</f>
        <v>FTL||Supplier_94||Plant_4||FTL_DE_W-DE_W_250</v>
      </c>
      <c r="N2671" s="4" t="n">
        <f aca="false">+FIND("FTL",M2671,2)+4</f>
        <v>32</v>
      </c>
      <c r="O2671" s="0" t="n">
        <f aca="false">+FIND("-",M2671)</f>
        <v>36</v>
      </c>
      <c r="P2671" s="0" t="n">
        <f aca="false">+LEN(M2671)</f>
        <v>44</v>
      </c>
      <c r="Q2671" s="0" t="str">
        <f aca="false">+RIGHT(M2671,P2671-O2671)</f>
        <v>DE_W_250</v>
      </c>
      <c r="R2671" s="0" t="n">
        <f aca="false">+LEN(M2671)-LEN(SUBSTITUTE(M2671,"_",""))</f>
        <v>6</v>
      </c>
      <c r="S2671" s="0" t="n">
        <f aca="false">+FIND("!",T2671)</f>
        <v>41</v>
      </c>
      <c r="T2671" s="0" t="str">
        <f aca="false">+SUBSTITUTE(M2671,"_","!",R2671)</f>
        <v>FTL||Supplier_94||Plant_4||FTL_DE_W-DE_W!250</v>
      </c>
    </row>
    <row r="2672" customFormat="false" ht="12.8" hidden="true" customHeight="false" outlineLevel="0" collapsed="false">
      <c r="A2672" s="0" t="s">
        <v>982</v>
      </c>
      <c r="B2672" s="0" t="s">
        <v>2493</v>
      </c>
      <c r="C2672" s="0" t="s">
        <v>2938</v>
      </c>
      <c r="D2672" s="0" t="n">
        <v>14000</v>
      </c>
      <c r="E2672" s="4" t="str">
        <f aca="false">+LEFT(RIGHT(M2672,P2672-N2672+1),O2672-N2672)</f>
        <v>DE_W</v>
      </c>
      <c r="F2672" s="4" t="str">
        <f aca="false">+RIGHT(LEFT(M2672,S2672-1),S2672-O2672-1)</f>
        <v>DE_W</v>
      </c>
      <c r="G2672" s="4" t="n">
        <f aca="false">+D2672*VLOOKUP(C2672,[1]commodities!A$1:H$1048576,2,0)</f>
        <v>12.9999996</v>
      </c>
      <c r="H2672" s="4" t="n">
        <f aca="false">+$D2672*VLOOKUP(C2672,[1]commodities!A$1:H$1048576,3,0)</f>
        <v>0.0119994</v>
      </c>
      <c r="I2672" s="4" t="n">
        <f aca="false">+G2672/K2672</f>
        <v>12.9999996</v>
      </c>
      <c r="J2672" s="4" t="n">
        <f aca="false">+H2672/K2672</f>
        <v>0.0119994</v>
      </c>
      <c r="K2672" s="4" t="n">
        <f aca="false">+ROUNDUP(MAX(G2672/12000,H2672/51,1),0)</f>
        <v>1</v>
      </c>
      <c r="L2672" s="4" t="n">
        <f aca="false">+RANDBETWEEN(1,5)</f>
        <v>1</v>
      </c>
      <c r="M2672" s="4" t="str">
        <f aca="false">+VLOOKUP(A2672&amp;B2672,[1]country_org_des!$A$1:$E$1048576,5,0)</f>
        <v>FTL||Supplier_94||Plant_4||FTL_DE_W-DE_W_250</v>
      </c>
      <c r="N2672" s="4" t="n">
        <f aca="false">+FIND("FTL",M2672,2)+4</f>
        <v>32</v>
      </c>
      <c r="O2672" s="0" t="n">
        <f aca="false">+FIND("-",M2672)</f>
        <v>36</v>
      </c>
      <c r="P2672" s="0" t="n">
        <f aca="false">+LEN(M2672)</f>
        <v>44</v>
      </c>
      <c r="Q2672" s="0" t="str">
        <f aca="false">+RIGHT(M2672,P2672-O2672)</f>
        <v>DE_W_250</v>
      </c>
      <c r="R2672" s="0" t="n">
        <f aca="false">+LEN(M2672)-LEN(SUBSTITUTE(M2672,"_",""))</f>
        <v>6</v>
      </c>
      <c r="S2672" s="0" t="n">
        <f aca="false">+FIND("!",T2672)</f>
        <v>41</v>
      </c>
      <c r="T2672" s="0" t="str">
        <f aca="false">+SUBSTITUTE(M2672,"_","!",R2672)</f>
        <v>FTL||Supplier_94||Plant_4||FTL_DE_W-DE_W!250</v>
      </c>
    </row>
    <row r="2673" customFormat="false" ht="12.8" hidden="true" customHeight="false" outlineLevel="0" collapsed="false">
      <c r="A2673" s="0" t="s">
        <v>982</v>
      </c>
      <c r="B2673" s="0" t="s">
        <v>2493</v>
      </c>
      <c r="C2673" s="0" t="s">
        <v>2939</v>
      </c>
      <c r="D2673" s="0" t="n">
        <v>3500</v>
      </c>
      <c r="E2673" s="4" t="str">
        <f aca="false">+LEFT(RIGHT(M2673,P2673-N2673+1),O2673-N2673)</f>
        <v>DE_W</v>
      </c>
      <c r="F2673" s="4" t="str">
        <f aca="false">+RIGHT(LEFT(M2673,S2673-1),S2673-O2673-1)</f>
        <v>DE_W</v>
      </c>
      <c r="G2673" s="4" t="n">
        <f aca="false">+D2673*VLOOKUP(C2673,[1]commodities!A$1:H$1048576,2,0)</f>
        <v>7.90000015</v>
      </c>
      <c r="H2673" s="4" t="n">
        <f aca="false">+$D2673*VLOOKUP(C2673,[1]commodities!A$1:H$1048576,3,0)</f>
        <v>0.00600005</v>
      </c>
      <c r="I2673" s="4" t="n">
        <f aca="false">+G2673/K2673</f>
        <v>7.90000015</v>
      </c>
      <c r="J2673" s="4" t="n">
        <f aca="false">+H2673/K2673</f>
        <v>0.00600005</v>
      </c>
      <c r="K2673" s="4" t="n">
        <f aca="false">+ROUNDUP(MAX(G2673/12000,H2673/51,1),0)</f>
        <v>1</v>
      </c>
      <c r="L2673" s="4" t="n">
        <f aca="false">+RANDBETWEEN(1,5)</f>
        <v>2</v>
      </c>
      <c r="M2673" s="4" t="str">
        <f aca="false">+VLOOKUP(A2673&amp;B2673,[1]country_org_des!$A$1:$E$1048576,5,0)</f>
        <v>FTL||Supplier_94||Plant_4||FTL_DE_W-DE_W_250</v>
      </c>
      <c r="N2673" s="4" t="n">
        <f aca="false">+FIND("FTL",M2673,2)+4</f>
        <v>32</v>
      </c>
      <c r="O2673" s="0" t="n">
        <f aca="false">+FIND("-",M2673)</f>
        <v>36</v>
      </c>
      <c r="P2673" s="0" t="n">
        <f aca="false">+LEN(M2673)</f>
        <v>44</v>
      </c>
      <c r="Q2673" s="0" t="str">
        <f aca="false">+RIGHT(M2673,P2673-O2673)</f>
        <v>DE_W_250</v>
      </c>
      <c r="R2673" s="0" t="n">
        <f aca="false">+LEN(M2673)-LEN(SUBSTITUTE(M2673,"_",""))</f>
        <v>6</v>
      </c>
      <c r="S2673" s="0" t="n">
        <f aca="false">+FIND("!",T2673)</f>
        <v>41</v>
      </c>
      <c r="T2673" s="0" t="str">
        <f aca="false">+SUBSTITUTE(M2673,"_","!",R2673)</f>
        <v>FTL||Supplier_94||Plant_4||FTL_DE_W-DE_W!250</v>
      </c>
    </row>
    <row r="2674" customFormat="false" ht="12.8" hidden="true" customHeight="false" outlineLevel="0" collapsed="false">
      <c r="A2674" s="0" t="s">
        <v>982</v>
      </c>
      <c r="B2674" s="0" t="s">
        <v>2493</v>
      </c>
      <c r="C2674" s="0" t="s">
        <v>2940</v>
      </c>
      <c r="D2674" s="0" t="n">
        <v>5000</v>
      </c>
      <c r="E2674" s="4" t="str">
        <f aca="false">+LEFT(RIGHT(M2674,P2674-N2674+1),O2674-N2674)</f>
        <v>DE_W</v>
      </c>
      <c r="F2674" s="4" t="str">
        <f aca="false">+RIGHT(LEFT(M2674,S2674-1),S2674-O2674-1)</f>
        <v>DE_W</v>
      </c>
      <c r="G2674" s="4" t="n">
        <f aca="false">+D2674*VLOOKUP(C2674,[1]commodities!A$1:H$1048576,2,0)</f>
        <v>7.2</v>
      </c>
      <c r="H2674" s="4" t="n">
        <f aca="false">+$D2674*VLOOKUP(C2674,[1]commodities!A$1:H$1048576,3,0)</f>
        <v>0.006</v>
      </c>
      <c r="I2674" s="4" t="n">
        <f aca="false">+G2674/K2674</f>
        <v>7.2</v>
      </c>
      <c r="J2674" s="4" t="n">
        <f aca="false">+H2674/K2674</f>
        <v>0.006</v>
      </c>
      <c r="K2674" s="4" t="n">
        <f aca="false">+ROUNDUP(MAX(G2674/12000,H2674/51,1),0)</f>
        <v>1</v>
      </c>
      <c r="L2674" s="4" t="n">
        <f aca="false">+RANDBETWEEN(1,5)</f>
        <v>4</v>
      </c>
      <c r="M2674" s="4" t="str">
        <f aca="false">+VLOOKUP(A2674&amp;B2674,[1]country_org_des!$A$1:$E$1048576,5,0)</f>
        <v>FTL||Supplier_94||Plant_4||FTL_DE_W-DE_W_250</v>
      </c>
      <c r="N2674" s="4" t="n">
        <f aca="false">+FIND("FTL",M2674,2)+4</f>
        <v>32</v>
      </c>
      <c r="O2674" s="0" t="n">
        <f aca="false">+FIND("-",M2674)</f>
        <v>36</v>
      </c>
      <c r="P2674" s="0" t="n">
        <f aca="false">+LEN(M2674)</f>
        <v>44</v>
      </c>
      <c r="Q2674" s="0" t="str">
        <f aca="false">+RIGHT(M2674,P2674-O2674)</f>
        <v>DE_W_250</v>
      </c>
      <c r="R2674" s="0" t="n">
        <f aca="false">+LEN(M2674)-LEN(SUBSTITUTE(M2674,"_",""))</f>
        <v>6</v>
      </c>
      <c r="S2674" s="0" t="n">
        <f aca="false">+FIND("!",T2674)</f>
        <v>41</v>
      </c>
      <c r="T2674" s="0" t="str">
        <f aca="false">+SUBSTITUTE(M2674,"_","!",R2674)</f>
        <v>FTL||Supplier_94||Plant_4||FTL_DE_W-DE_W!250</v>
      </c>
    </row>
    <row r="2675" customFormat="false" ht="12.8" hidden="true" customHeight="false" outlineLevel="0" collapsed="false">
      <c r="A2675" s="0" t="s">
        <v>982</v>
      </c>
      <c r="B2675" s="0" t="s">
        <v>2493</v>
      </c>
      <c r="C2675" s="0" t="s">
        <v>2941</v>
      </c>
      <c r="D2675" s="0" t="n">
        <v>30000</v>
      </c>
      <c r="E2675" s="4" t="str">
        <f aca="false">+LEFT(RIGHT(M2675,P2675-N2675+1),O2675-N2675)</f>
        <v>DE_W</v>
      </c>
      <c r="F2675" s="4" t="str">
        <f aca="false">+RIGHT(LEFT(M2675,S2675-1),S2675-O2675-1)</f>
        <v>DE_W</v>
      </c>
      <c r="G2675" s="4" t="n">
        <f aca="false">+D2675*VLOOKUP(C2675,[1]commodities!A$1:H$1048576,2,0)</f>
        <v>15</v>
      </c>
      <c r="H2675" s="4" t="n">
        <f aca="false">+$D2675*VLOOKUP(C2675,[1]commodities!A$1:H$1048576,3,0)</f>
        <v>0.09</v>
      </c>
      <c r="I2675" s="4" t="n">
        <f aca="false">+G2675/K2675</f>
        <v>15</v>
      </c>
      <c r="J2675" s="4" t="n">
        <f aca="false">+H2675/K2675</f>
        <v>0.09</v>
      </c>
      <c r="K2675" s="4" t="n">
        <f aca="false">+ROUNDUP(MAX(G2675/12000,H2675/51,1),0)</f>
        <v>1</v>
      </c>
      <c r="L2675" s="4" t="n">
        <f aca="false">+RANDBETWEEN(1,5)</f>
        <v>3</v>
      </c>
      <c r="M2675" s="4" t="str">
        <f aca="false">+VLOOKUP(A2675&amp;B2675,[1]country_org_des!$A$1:$E$1048576,5,0)</f>
        <v>FTL||Supplier_94||Plant_4||FTL_DE_W-DE_W_250</v>
      </c>
      <c r="N2675" s="4" t="n">
        <f aca="false">+FIND("FTL",M2675,2)+4</f>
        <v>32</v>
      </c>
      <c r="O2675" s="0" t="n">
        <f aca="false">+FIND("-",M2675)</f>
        <v>36</v>
      </c>
      <c r="P2675" s="0" t="n">
        <f aca="false">+LEN(M2675)</f>
        <v>44</v>
      </c>
      <c r="Q2675" s="0" t="str">
        <f aca="false">+RIGHT(M2675,P2675-O2675)</f>
        <v>DE_W_250</v>
      </c>
      <c r="R2675" s="0" t="n">
        <f aca="false">+LEN(M2675)-LEN(SUBSTITUTE(M2675,"_",""))</f>
        <v>6</v>
      </c>
      <c r="S2675" s="0" t="n">
        <f aca="false">+FIND("!",T2675)</f>
        <v>41</v>
      </c>
      <c r="T2675" s="0" t="str">
        <f aca="false">+SUBSTITUTE(M2675,"_","!",R2675)</f>
        <v>FTL||Supplier_94||Plant_4||FTL_DE_W-DE_W!250</v>
      </c>
    </row>
    <row r="2676" customFormat="false" ht="12.8" hidden="true" customHeight="false" outlineLevel="0" collapsed="false">
      <c r="A2676" s="0" t="s">
        <v>982</v>
      </c>
      <c r="B2676" s="0" t="s">
        <v>2493</v>
      </c>
      <c r="C2676" s="0" t="s">
        <v>2942</v>
      </c>
      <c r="D2676" s="0" t="n">
        <v>4000</v>
      </c>
      <c r="E2676" s="4" t="str">
        <f aca="false">+LEFT(RIGHT(M2676,P2676-N2676+1),O2676-N2676)</f>
        <v>DE_W</v>
      </c>
      <c r="F2676" s="4" t="str">
        <f aca="false">+RIGHT(LEFT(M2676,S2676-1),S2676-O2676-1)</f>
        <v>DE_W</v>
      </c>
      <c r="G2676" s="4" t="n">
        <f aca="false">+D2676*VLOOKUP(C2676,[1]commodities!A$1:H$1048576,2,0)</f>
        <v>24.4</v>
      </c>
      <c r="H2676" s="4" t="n">
        <f aca="false">+$D2676*VLOOKUP(C2676,[1]commodities!A$1:H$1048576,3,0)</f>
        <v>0.012</v>
      </c>
      <c r="I2676" s="4" t="n">
        <f aca="false">+G2676/K2676</f>
        <v>24.4</v>
      </c>
      <c r="J2676" s="4" t="n">
        <f aca="false">+H2676/K2676</f>
        <v>0.012</v>
      </c>
      <c r="K2676" s="4" t="n">
        <f aca="false">+ROUNDUP(MAX(G2676/12000,H2676/51,1),0)</f>
        <v>1</v>
      </c>
      <c r="L2676" s="4" t="n">
        <f aca="false">+RANDBETWEEN(1,5)</f>
        <v>2</v>
      </c>
      <c r="M2676" s="4" t="str">
        <f aca="false">+VLOOKUP(A2676&amp;B2676,[1]country_org_des!$A$1:$E$1048576,5,0)</f>
        <v>FTL||Supplier_94||Plant_4||FTL_DE_W-DE_W_250</v>
      </c>
      <c r="N2676" s="4" t="n">
        <f aca="false">+FIND("FTL",M2676,2)+4</f>
        <v>32</v>
      </c>
      <c r="O2676" s="0" t="n">
        <f aca="false">+FIND("-",M2676)</f>
        <v>36</v>
      </c>
      <c r="P2676" s="0" t="n">
        <f aca="false">+LEN(M2676)</f>
        <v>44</v>
      </c>
      <c r="Q2676" s="0" t="str">
        <f aca="false">+RIGHT(M2676,P2676-O2676)</f>
        <v>DE_W_250</v>
      </c>
      <c r="R2676" s="0" t="n">
        <f aca="false">+LEN(M2676)-LEN(SUBSTITUTE(M2676,"_",""))</f>
        <v>6</v>
      </c>
      <c r="S2676" s="0" t="n">
        <f aca="false">+FIND("!",T2676)</f>
        <v>41</v>
      </c>
      <c r="T2676" s="0" t="str">
        <f aca="false">+SUBSTITUTE(M2676,"_","!",R2676)</f>
        <v>FTL||Supplier_94||Plant_4||FTL_DE_W-DE_W!250</v>
      </c>
    </row>
    <row r="2677" customFormat="false" ht="12.8" hidden="true" customHeight="false" outlineLevel="0" collapsed="false">
      <c r="A2677" s="0" t="s">
        <v>982</v>
      </c>
      <c r="B2677" s="0" t="s">
        <v>2493</v>
      </c>
      <c r="C2677" s="0" t="s">
        <v>2943</v>
      </c>
      <c r="D2677" s="0" t="n">
        <v>1200</v>
      </c>
      <c r="E2677" s="4" t="str">
        <f aca="false">+LEFT(RIGHT(M2677,P2677-N2677+1),O2677-N2677)</f>
        <v>DE_W</v>
      </c>
      <c r="F2677" s="4" t="str">
        <f aca="false">+RIGHT(LEFT(M2677,S2677-1),S2677-O2677-1)</f>
        <v>DE_W</v>
      </c>
      <c r="G2677" s="4" t="n">
        <f aca="false">+D2677*VLOOKUP(C2677,[1]commodities!A$1:H$1048576,2,0)</f>
        <v>2.28</v>
      </c>
      <c r="H2677" s="4" t="n">
        <f aca="false">+$D2677*VLOOKUP(C2677,[1]commodities!A$1:H$1048576,3,0)</f>
        <v>0.018</v>
      </c>
      <c r="I2677" s="4" t="n">
        <f aca="false">+G2677/K2677</f>
        <v>2.28</v>
      </c>
      <c r="J2677" s="4" t="n">
        <f aca="false">+H2677/K2677</f>
        <v>0.018</v>
      </c>
      <c r="K2677" s="4" t="n">
        <f aca="false">+ROUNDUP(MAX(G2677/12000,H2677/51,1),0)</f>
        <v>1</v>
      </c>
      <c r="L2677" s="4" t="n">
        <f aca="false">+RANDBETWEEN(1,5)</f>
        <v>4</v>
      </c>
      <c r="M2677" s="4" t="str">
        <f aca="false">+VLOOKUP(A2677&amp;B2677,[1]country_org_des!$A$1:$E$1048576,5,0)</f>
        <v>FTL||Supplier_94||Plant_4||FTL_DE_W-DE_W_250</v>
      </c>
      <c r="N2677" s="4" t="n">
        <f aca="false">+FIND("FTL",M2677,2)+4</f>
        <v>32</v>
      </c>
      <c r="O2677" s="0" t="n">
        <f aca="false">+FIND("-",M2677)</f>
        <v>36</v>
      </c>
      <c r="P2677" s="0" t="n">
        <f aca="false">+LEN(M2677)</f>
        <v>44</v>
      </c>
      <c r="Q2677" s="0" t="str">
        <f aca="false">+RIGHT(M2677,P2677-O2677)</f>
        <v>DE_W_250</v>
      </c>
      <c r="R2677" s="0" t="n">
        <f aca="false">+LEN(M2677)-LEN(SUBSTITUTE(M2677,"_",""))</f>
        <v>6</v>
      </c>
      <c r="S2677" s="0" t="n">
        <f aca="false">+FIND("!",T2677)</f>
        <v>41</v>
      </c>
      <c r="T2677" s="0" t="str">
        <f aca="false">+SUBSTITUTE(M2677,"_","!",R2677)</f>
        <v>FTL||Supplier_94||Plant_4||FTL_DE_W-DE_W!250</v>
      </c>
    </row>
    <row r="2678" customFormat="false" ht="12.8" hidden="true" customHeight="false" outlineLevel="0" collapsed="false">
      <c r="A2678" s="0" t="s">
        <v>982</v>
      </c>
      <c r="B2678" s="0" t="s">
        <v>2493</v>
      </c>
      <c r="C2678" s="0" t="s">
        <v>2944</v>
      </c>
      <c r="D2678" s="0" t="n">
        <v>12000</v>
      </c>
      <c r="E2678" s="4" t="str">
        <f aca="false">+LEFT(RIGHT(M2678,P2678-N2678+1),O2678-N2678)</f>
        <v>DE_W</v>
      </c>
      <c r="F2678" s="4" t="str">
        <f aca="false">+RIGHT(LEFT(M2678,S2678-1),S2678-O2678-1)</f>
        <v>DE_W</v>
      </c>
      <c r="G2678" s="4" t="n">
        <f aca="false">+D2678*VLOOKUP(C2678,[1]commodities!A$1:H$1048576,2,0)</f>
        <v>61.2</v>
      </c>
      <c r="H2678" s="4" t="n">
        <f aca="false">+$D2678*VLOOKUP(C2678,[1]commodities!A$1:H$1048576,3,0)</f>
        <v>0.06</v>
      </c>
      <c r="I2678" s="4" t="n">
        <f aca="false">+G2678/K2678</f>
        <v>61.2</v>
      </c>
      <c r="J2678" s="4" t="n">
        <f aca="false">+H2678/K2678</f>
        <v>0.06</v>
      </c>
      <c r="K2678" s="4" t="n">
        <f aca="false">+ROUNDUP(MAX(G2678/12000,H2678/51,1),0)</f>
        <v>1</v>
      </c>
      <c r="L2678" s="4" t="n">
        <f aca="false">+RANDBETWEEN(1,5)</f>
        <v>5</v>
      </c>
      <c r="M2678" s="4" t="str">
        <f aca="false">+VLOOKUP(A2678&amp;B2678,[1]country_org_des!$A$1:$E$1048576,5,0)</f>
        <v>FTL||Supplier_94||Plant_4||FTL_DE_W-DE_W_250</v>
      </c>
      <c r="N2678" s="4" t="n">
        <f aca="false">+FIND("FTL",M2678,2)+4</f>
        <v>32</v>
      </c>
      <c r="O2678" s="0" t="n">
        <f aca="false">+FIND("-",M2678)</f>
        <v>36</v>
      </c>
      <c r="P2678" s="0" t="n">
        <f aca="false">+LEN(M2678)</f>
        <v>44</v>
      </c>
      <c r="Q2678" s="0" t="str">
        <f aca="false">+RIGHT(M2678,P2678-O2678)</f>
        <v>DE_W_250</v>
      </c>
      <c r="R2678" s="0" t="n">
        <f aca="false">+LEN(M2678)-LEN(SUBSTITUTE(M2678,"_",""))</f>
        <v>6</v>
      </c>
      <c r="S2678" s="0" t="n">
        <f aca="false">+FIND("!",T2678)</f>
        <v>41</v>
      </c>
      <c r="T2678" s="0" t="str">
        <f aca="false">+SUBSTITUTE(M2678,"_","!",R2678)</f>
        <v>FTL||Supplier_94||Plant_4||FTL_DE_W-DE_W!250</v>
      </c>
    </row>
    <row r="2679" customFormat="false" ht="12.8" hidden="true" customHeight="false" outlineLevel="0" collapsed="false">
      <c r="A2679" s="0" t="s">
        <v>982</v>
      </c>
      <c r="B2679" s="0" t="s">
        <v>2493</v>
      </c>
      <c r="C2679" s="0" t="s">
        <v>2945</v>
      </c>
      <c r="D2679" s="0" t="n">
        <v>1500</v>
      </c>
      <c r="E2679" s="4" t="str">
        <f aca="false">+LEFT(RIGHT(M2679,P2679-N2679+1),O2679-N2679)</f>
        <v>DE_W</v>
      </c>
      <c r="F2679" s="4" t="str">
        <f aca="false">+RIGHT(LEFT(M2679,S2679-1),S2679-O2679-1)</f>
        <v>DE_W</v>
      </c>
      <c r="G2679" s="4" t="n">
        <f aca="false">+D2679*VLOOKUP(C2679,[1]commodities!A$1:H$1048576,2,0)</f>
        <v>5.1</v>
      </c>
      <c r="H2679" s="4" t="n">
        <f aca="false">+$D2679*VLOOKUP(C2679,[1]commodities!A$1:H$1048576,3,0)</f>
        <v>0.03</v>
      </c>
      <c r="I2679" s="4" t="n">
        <f aca="false">+G2679/K2679</f>
        <v>5.1</v>
      </c>
      <c r="J2679" s="4" t="n">
        <f aca="false">+H2679/K2679</f>
        <v>0.03</v>
      </c>
      <c r="K2679" s="4" t="n">
        <f aca="false">+ROUNDUP(MAX(G2679/12000,H2679/51,1),0)</f>
        <v>1</v>
      </c>
      <c r="L2679" s="4" t="n">
        <f aca="false">+RANDBETWEEN(1,5)</f>
        <v>4</v>
      </c>
      <c r="M2679" s="4" t="str">
        <f aca="false">+VLOOKUP(A2679&amp;B2679,[1]country_org_des!$A$1:$E$1048576,5,0)</f>
        <v>FTL||Supplier_94||Plant_4||FTL_DE_W-DE_W_250</v>
      </c>
      <c r="N2679" s="4" t="n">
        <f aca="false">+FIND("FTL",M2679,2)+4</f>
        <v>32</v>
      </c>
      <c r="O2679" s="0" t="n">
        <f aca="false">+FIND("-",M2679)</f>
        <v>36</v>
      </c>
      <c r="P2679" s="0" t="n">
        <f aca="false">+LEN(M2679)</f>
        <v>44</v>
      </c>
      <c r="Q2679" s="0" t="str">
        <f aca="false">+RIGHT(M2679,P2679-O2679)</f>
        <v>DE_W_250</v>
      </c>
      <c r="R2679" s="0" t="n">
        <f aca="false">+LEN(M2679)-LEN(SUBSTITUTE(M2679,"_",""))</f>
        <v>6</v>
      </c>
      <c r="S2679" s="0" t="n">
        <f aca="false">+FIND("!",T2679)</f>
        <v>41</v>
      </c>
      <c r="T2679" s="0" t="str">
        <f aca="false">+SUBSTITUTE(M2679,"_","!",R2679)</f>
        <v>FTL||Supplier_94||Plant_4||FTL_DE_W-DE_W!250</v>
      </c>
    </row>
    <row r="2680" customFormat="false" ht="12.8" hidden="true" customHeight="false" outlineLevel="0" collapsed="false">
      <c r="A2680" s="0" t="s">
        <v>982</v>
      </c>
      <c r="B2680" s="0" t="s">
        <v>2493</v>
      </c>
      <c r="C2680" s="0" t="s">
        <v>2946</v>
      </c>
      <c r="D2680" s="0" t="n">
        <v>6000</v>
      </c>
      <c r="E2680" s="4" t="str">
        <f aca="false">+LEFT(RIGHT(M2680,P2680-N2680+1),O2680-N2680)</f>
        <v>DE_W</v>
      </c>
      <c r="F2680" s="4" t="str">
        <f aca="false">+RIGHT(LEFT(M2680,S2680-1),S2680-O2680-1)</f>
        <v>DE_W</v>
      </c>
      <c r="G2680" s="4" t="n">
        <f aca="false">+D2680*VLOOKUP(C2680,[1]commodities!A$1:H$1048576,2,0)</f>
        <v>12.6</v>
      </c>
      <c r="H2680" s="4" t="n">
        <f aca="false">+$D2680*VLOOKUP(C2680,[1]commodities!A$1:H$1048576,3,0)</f>
        <v>0.15</v>
      </c>
      <c r="I2680" s="4" t="n">
        <f aca="false">+G2680/K2680</f>
        <v>12.6</v>
      </c>
      <c r="J2680" s="4" t="n">
        <f aca="false">+H2680/K2680</f>
        <v>0.15</v>
      </c>
      <c r="K2680" s="4" t="n">
        <f aca="false">+ROUNDUP(MAX(G2680/12000,H2680/51,1),0)</f>
        <v>1</v>
      </c>
      <c r="L2680" s="4" t="n">
        <f aca="false">+RANDBETWEEN(1,5)</f>
        <v>4</v>
      </c>
      <c r="M2680" s="4" t="str">
        <f aca="false">+VLOOKUP(A2680&amp;B2680,[1]country_org_des!$A$1:$E$1048576,5,0)</f>
        <v>FTL||Supplier_94||Plant_4||FTL_DE_W-DE_W_250</v>
      </c>
      <c r="N2680" s="4" t="n">
        <f aca="false">+FIND("FTL",M2680,2)+4</f>
        <v>32</v>
      </c>
      <c r="O2680" s="0" t="n">
        <f aca="false">+FIND("-",M2680)</f>
        <v>36</v>
      </c>
      <c r="P2680" s="0" t="n">
        <f aca="false">+LEN(M2680)</f>
        <v>44</v>
      </c>
      <c r="Q2680" s="0" t="str">
        <f aca="false">+RIGHT(M2680,P2680-O2680)</f>
        <v>DE_W_250</v>
      </c>
      <c r="R2680" s="0" t="n">
        <f aca="false">+LEN(M2680)-LEN(SUBSTITUTE(M2680,"_",""))</f>
        <v>6</v>
      </c>
      <c r="S2680" s="0" t="n">
        <f aca="false">+FIND("!",T2680)</f>
        <v>41</v>
      </c>
      <c r="T2680" s="0" t="str">
        <f aca="false">+SUBSTITUTE(M2680,"_","!",R2680)</f>
        <v>FTL||Supplier_94||Plant_4||FTL_DE_W-DE_W!250</v>
      </c>
    </row>
    <row r="2681" customFormat="false" ht="12.8" hidden="true" customHeight="false" outlineLevel="0" collapsed="false">
      <c r="A2681" s="0" t="s">
        <v>2947</v>
      </c>
      <c r="B2681" s="0" t="s">
        <v>2493</v>
      </c>
      <c r="C2681" s="0" t="s">
        <v>2948</v>
      </c>
      <c r="D2681" s="0" t="n">
        <v>2000</v>
      </c>
      <c r="E2681" s="4" t="str">
        <f aca="false">+LEFT(RIGHT(M2681,P2681-N2681+1),O2681-N2681)</f>
        <v>DE_W</v>
      </c>
      <c r="F2681" s="4" t="str">
        <f aca="false">+RIGHT(LEFT(M2681,S2681-1),S2681-O2681-1)</f>
        <v>DE_W</v>
      </c>
      <c r="G2681" s="4" t="n">
        <f aca="false">+D2681*VLOOKUP(C2681,[1]commodities!A$1:H$1048576,2,0)</f>
        <v>12.2</v>
      </c>
      <c r="H2681" s="4" t="n">
        <f aca="false">+$D2681*VLOOKUP(C2681,[1]commodities!A$1:H$1048576,3,0)</f>
        <v>0.006</v>
      </c>
      <c r="I2681" s="4" t="n">
        <f aca="false">+G2681/K2681</f>
        <v>12.2</v>
      </c>
      <c r="J2681" s="4" t="n">
        <f aca="false">+H2681/K2681</f>
        <v>0.006</v>
      </c>
      <c r="K2681" s="4" t="n">
        <f aca="false">+ROUNDUP(MAX(G2681/12000,H2681/51,1),0)</f>
        <v>1</v>
      </c>
      <c r="L2681" s="4" t="n">
        <f aca="false">+RANDBETWEEN(1,5)</f>
        <v>5</v>
      </c>
      <c r="M2681" s="4" t="str">
        <f aca="false">+VLOOKUP(A2681&amp;B2681,[1]country_org_des!$A$1:$E$1048576,5,0)</f>
        <v>FTL||Supplier_125||Plant_4||FTL_DE_W-DE_W_500</v>
      </c>
      <c r="N2681" s="4" t="n">
        <f aca="false">+FIND("FTL",M2681,2)+4</f>
        <v>33</v>
      </c>
      <c r="O2681" s="0" t="n">
        <f aca="false">+FIND("-",M2681)</f>
        <v>37</v>
      </c>
      <c r="P2681" s="0" t="n">
        <f aca="false">+LEN(M2681)</f>
        <v>45</v>
      </c>
      <c r="Q2681" s="0" t="str">
        <f aca="false">+RIGHT(M2681,P2681-O2681)</f>
        <v>DE_W_500</v>
      </c>
      <c r="R2681" s="0" t="n">
        <f aca="false">+LEN(M2681)-LEN(SUBSTITUTE(M2681,"_",""))</f>
        <v>6</v>
      </c>
      <c r="S2681" s="0" t="n">
        <f aca="false">+FIND("!",T2681)</f>
        <v>42</v>
      </c>
      <c r="T2681" s="0" t="str">
        <f aca="false">+SUBSTITUTE(M2681,"_","!",R2681)</f>
        <v>FTL||Supplier_125||Plant_4||FTL_DE_W-DE_W!500</v>
      </c>
    </row>
    <row r="2682" customFormat="false" ht="12.8" hidden="true" customHeight="false" outlineLevel="0" collapsed="false">
      <c r="A2682" s="0" t="s">
        <v>2447</v>
      </c>
      <c r="B2682" s="0" t="s">
        <v>2493</v>
      </c>
      <c r="C2682" s="0" t="s">
        <v>2949</v>
      </c>
      <c r="D2682" s="0" t="n">
        <v>30</v>
      </c>
      <c r="E2682" s="4" t="str">
        <f aca="false">+LEFT(RIGHT(M2682,P2682-N2682+1),O2682-N2682)</f>
        <v>DE_W</v>
      </c>
      <c r="F2682" s="4" t="str">
        <f aca="false">+RIGHT(LEFT(M2682,S2682-1),S2682-O2682-1)</f>
        <v>DE_W</v>
      </c>
      <c r="G2682" s="4" t="n">
        <f aca="false">+D2682*VLOOKUP(C2682,[1]commodities!A$1:H$1048576,2,0)</f>
        <v>9.63</v>
      </c>
      <c r="H2682" s="4" t="n">
        <f aca="false">+$D2682*VLOOKUP(C2682,[1]commodities!A$1:H$1048576,3,0)</f>
        <v>0.03</v>
      </c>
      <c r="I2682" s="4" t="n">
        <f aca="false">+G2682/K2682</f>
        <v>9.63</v>
      </c>
      <c r="J2682" s="4" t="n">
        <f aca="false">+H2682/K2682</f>
        <v>0.03</v>
      </c>
      <c r="K2682" s="4" t="n">
        <f aca="false">+ROUNDUP(MAX(G2682/12000,H2682/51,1),0)</f>
        <v>1</v>
      </c>
      <c r="L2682" s="4" t="n">
        <f aca="false">+RANDBETWEEN(1,5)</f>
        <v>5</v>
      </c>
      <c r="M2682" s="4" t="str">
        <f aca="false">+VLOOKUP(A2682&amp;B2682,[1]country_org_des!$A$1:$E$1048576,5,0)</f>
        <v>FTL||Supplier_154||Plant_4||FTL_DE_W-DE_W_100</v>
      </c>
      <c r="N2682" s="4" t="n">
        <f aca="false">+FIND("FTL",M2682,2)+4</f>
        <v>33</v>
      </c>
      <c r="O2682" s="0" t="n">
        <f aca="false">+FIND("-",M2682)</f>
        <v>37</v>
      </c>
      <c r="P2682" s="0" t="n">
        <f aca="false">+LEN(M2682)</f>
        <v>45</v>
      </c>
      <c r="Q2682" s="0" t="str">
        <f aca="false">+RIGHT(M2682,P2682-O2682)</f>
        <v>DE_W_100</v>
      </c>
      <c r="R2682" s="0" t="n">
        <f aca="false">+LEN(M2682)-LEN(SUBSTITUTE(M2682,"_",""))</f>
        <v>6</v>
      </c>
      <c r="S2682" s="0" t="n">
        <f aca="false">+FIND("!",T2682)</f>
        <v>42</v>
      </c>
      <c r="T2682" s="0" t="str">
        <f aca="false">+SUBSTITUTE(M2682,"_","!",R2682)</f>
        <v>FTL||Supplier_154||Plant_4||FTL_DE_W-DE_W!100</v>
      </c>
    </row>
    <row r="2683" customFormat="false" ht="12.8" hidden="true" customHeight="false" outlineLevel="0" collapsed="false">
      <c r="A2683" s="0" t="s">
        <v>2447</v>
      </c>
      <c r="B2683" s="0" t="s">
        <v>2493</v>
      </c>
      <c r="C2683" s="0" t="s">
        <v>2950</v>
      </c>
      <c r="D2683" s="0" t="n">
        <v>38</v>
      </c>
      <c r="E2683" s="4" t="str">
        <f aca="false">+LEFT(RIGHT(M2683,P2683-N2683+1),O2683-N2683)</f>
        <v>DE_W</v>
      </c>
      <c r="F2683" s="4" t="str">
        <f aca="false">+RIGHT(LEFT(M2683,S2683-1),S2683-O2683-1)</f>
        <v>DE_W</v>
      </c>
      <c r="G2683" s="4" t="n">
        <f aca="false">+D2683*VLOOKUP(C2683,[1]commodities!A$1:H$1048576,2,0)</f>
        <v>4.56</v>
      </c>
      <c r="H2683" s="4" t="n">
        <f aca="false">+$D2683*VLOOKUP(C2683,[1]commodities!A$1:H$1048576,3,0)</f>
        <v>0.0114</v>
      </c>
      <c r="I2683" s="4" t="n">
        <f aca="false">+G2683/K2683</f>
        <v>4.56</v>
      </c>
      <c r="J2683" s="4" t="n">
        <f aca="false">+H2683/K2683</f>
        <v>0.0114</v>
      </c>
      <c r="K2683" s="4" t="n">
        <f aca="false">+ROUNDUP(MAX(G2683/12000,H2683/51,1),0)</f>
        <v>1</v>
      </c>
      <c r="L2683" s="4" t="n">
        <f aca="false">+RANDBETWEEN(1,5)</f>
        <v>3</v>
      </c>
      <c r="M2683" s="4" t="str">
        <f aca="false">+VLOOKUP(A2683&amp;B2683,[1]country_org_des!$A$1:$E$1048576,5,0)</f>
        <v>FTL||Supplier_154||Plant_4||FTL_DE_W-DE_W_100</v>
      </c>
      <c r="N2683" s="4" t="n">
        <f aca="false">+FIND("FTL",M2683,2)+4</f>
        <v>33</v>
      </c>
      <c r="O2683" s="0" t="n">
        <f aca="false">+FIND("-",M2683)</f>
        <v>37</v>
      </c>
      <c r="P2683" s="0" t="n">
        <f aca="false">+LEN(M2683)</f>
        <v>45</v>
      </c>
      <c r="Q2683" s="0" t="str">
        <f aca="false">+RIGHT(M2683,P2683-O2683)</f>
        <v>DE_W_100</v>
      </c>
      <c r="R2683" s="0" t="n">
        <f aca="false">+LEN(M2683)-LEN(SUBSTITUTE(M2683,"_",""))</f>
        <v>6</v>
      </c>
      <c r="S2683" s="0" t="n">
        <f aca="false">+FIND("!",T2683)</f>
        <v>42</v>
      </c>
      <c r="T2683" s="0" t="str">
        <f aca="false">+SUBSTITUTE(M2683,"_","!",R2683)</f>
        <v>FTL||Supplier_154||Plant_4||FTL_DE_W-DE_W!100</v>
      </c>
    </row>
    <row r="2684" customFormat="false" ht="12.8" hidden="true" customHeight="false" outlineLevel="0" collapsed="false">
      <c r="A2684" s="0" t="s">
        <v>2447</v>
      </c>
      <c r="B2684" s="0" t="s">
        <v>2493</v>
      </c>
      <c r="C2684" s="0" t="s">
        <v>2951</v>
      </c>
      <c r="D2684" s="0" t="n">
        <v>38</v>
      </c>
      <c r="E2684" s="4" t="str">
        <f aca="false">+LEFT(RIGHT(M2684,P2684-N2684+1),O2684-N2684)</f>
        <v>DE_W</v>
      </c>
      <c r="F2684" s="4" t="str">
        <f aca="false">+RIGHT(LEFT(M2684,S2684-1),S2684-O2684-1)</f>
        <v>DE_W</v>
      </c>
      <c r="G2684" s="4" t="n">
        <f aca="false">+D2684*VLOOKUP(C2684,[1]commodities!A$1:H$1048576,2,0)</f>
        <v>2.432</v>
      </c>
      <c r="H2684" s="4" t="n">
        <f aca="false">+$D2684*VLOOKUP(C2684,[1]commodities!A$1:H$1048576,3,0)</f>
        <v>0.0057</v>
      </c>
      <c r="I2684" s="4" t="n">
        <f aca="false">+G2684/K2684</f>
        <v>2.432</v>
      </c>
      <c r="J2684" s="4" t="n">
        <f aca="false">+H2684/K2684</f>
        <v>0.0057</v>
      </c>
      <c r="K2684" s="4" t="n">
        <f aca="false">+ROUNDUP(MAX(G2684/12000,H2684/51,1),0)</f>
        <v>1</v>
      </c>
      <c r="L2684" s="4" t="n">
        <f aca="false">+RANDBETWEEN(1,5)</f>
        <v>4</v>
      </c>
      <c r="M2684" s="4" t="str">
        <f aca="false">+VLOOKUP(A2684&amp;B2684,[1]country_org_des!$A$1:$E$1048576,5,0)</f>
        <v>FTL||Supplier_154||Plant_4||FTL_DE_W-DE_W_100</v>
      </c>
      <c r="N2684" s="4" t="n">
        <f aca="false">+FIND("FTL",M2684,2)+4</f>
        <v>33</v>
      </c>
      <c r="O2684" s="0" t="n">
        <f aca="false">+FIND("-",M2684)</f>
        <v>37</v>
      </c>
      <c r="P2684" s="0" t="n">
        <f aca="false">+LEN(M2684)</f>
        <v>45</v>
      </c>
      <c r="Q2684" s="0" t="str">
        <f aca="false">+RIGHT(M2684,P2684-O2684)</f>
        <v>DE_W_100</v>
      </c>
      <c r="R2684" s="0" t="n">
        <f aca="false">+LEN(M2684)-LEN(SUBSTITUTE(M2684,"_",""))</f>
        <v>6</v>
      </c>
      <c r="S2684" s="0" t="n">
        <f aca="false">+FIND("!",T2684)</f>
        <v>42</v>
      </c>
      <c r="T2684" s="0" t="str">
        <f aca="false">+SUBSTITUTE(M2684,"_","!",R2684)</f>
        <v>FTL||Supplier_154||Plant_4||FTL_DE_W-DE_W!100</v>
      </c>
    </row>
    <row r="2685" customFormat="false" ht="12.8" hidden="true" customHeight="false" outlineLevel="0" collapsed="false">
      <c r="A2685" s="0" t="s">
        <v>2447</v>
      </c>
      <c r="B2685" s="0" t="s">
        <v>2493</v>
      </c>
      <c r="C2685" s="0" t="s">
        <v>2952</v>
      </c>
      <c r="D2685" s="0" t="n">
        <v>2400</v>
      </c>
      <c r="E2685" s="4" t="str">
        <f aca="false">+LEFT(RIGHT(M2685,P2685-N2685+1),O2685-N2685)</f>
        <v>DE_W</v>
      </c>
      <c r="F2685" s="4" t="str">
        <f aca="false">+RIGHT(LEFT(M2685,S2685-1),S2685-O2685-1)</f>
        <v>DE_W</v>
      </c>
      <c r="G2685" s="4" t="n">
        <f aca="false">+D2685*VLOOKUP(C2685,[1]commodities!A$1:H$1048576,2,0)</f>
        <v>76.8</v>
      </c>
      <c r="H2685" s="4" t="n">
        <f aca="false">+$D2685*VLOOKUP(C2685,[1]commodities!A$1:H$1048576,3,0)</f>
        <v>0.24</v>
      </c>
      <c r="I2685" s="4" t="n">
        <f aca="false">+G2685/K2685</f>
        <v>76.8</v>
      </c>
      <c r="J2685" s="4" t="n">
        <f aca="false">+H2685/K2685</f>
        <v>0.24</v>
      </c>
      <c r="K2685" s="4" t="n">
        <f aca="false">+ROUNDUP(MAX(G2685/12000,H2685/51,1),0)</f>
        <v>1</v>
      </c>
      <c r="L2685" s="4" t="n">
        <f aca="false">+RANDBETWEEN(1,5)</f>
        <v>5</v>
      </c>
      <c r="M2685" s="4" t="str">
        <f aca="false">+VLOOKUP(A2685&amp;B2685,[1]country_org_des!$A$1:$E$1048576,5,0)</f>
        <v>FTL||Supplier_154||Plant_4||FTL_DE_W-DE_W_100</v>
      </c>
      <c r="N2685" s="4" t="n">
        <f aca="false">+FIND("FTL",M2685,2)+4</f>
        <v>33</v>
      </c>
      <c r="O2685" s="0" t="n">
        <f aca="false">+FIND("-",M2685)</f>
        <v>37</v>
      </c>
      <c r="P2685" s="0" t="n">
        <f aca="false">+LEN(M2685)</f>
        <v>45</v>
      </c>
      <c r="Q2685" s="0" t="str">
        <f aca="false">+RIGHT(M2685,P2685-O2685)</f>
        <v>DE_W_100</v>
      </c>
      <c r="R2685" s="0" t="n">
        <f aca="false">+LEN(M2685)-LEN(SUBSTITUTE(M2685,"_",""))</f>
        <v>6</v>
      </c>
      <c r="S2685" s="0" t="n">
        <f aca="false">+FIND("!",T2685)</f>
        <v>42</v>
      </c>
      <c r="T2685" s="0" t="str">
        <f aca="false">+SUBSTITUTE(M2685,"_","!",R2685)</f>
        <v>FTL||Supplier_154||Plant_4||FTL_DE_W-DE_W!100</v>
      </c>
    </row>
    <row r="2686" customFormat="false" ht="12.8" hidden="true" customHeight="false" outlineLevel="0" collapsed="false">
      <c r="A2686" s="0" t="s">
        <v>2447</v>
      </c>
      <c r="B2686" s="0" t="s">
        <v>2493</v>
      </c>
      <c r="C2686" s="0" t="s">
        <v>2953</v>
      </c>
      <c r="D2686" s="0" t="n">
        <v>2400</v>
      </c>
      <c r="E2686" s="4" t="str">
        <f aca="false">+LEFT(RIGHT(M2686,P2686-N2686+1),O2686-N2686)</f>
        <v>DE_W</v>
      </c>
      <c r="F2686" s="4" t="str">
        <f aca="false">+RIGHT(LEFT(M2686,S2686-1),S2686-O2686-1)</f>
        <v>DE_W</v>
      </c>
      <c r="G2686" s="4" t="n">
        <f aca="false">+D2686*VLOOKUP(C2686,[1]commodities!A$1:H$1048576,2,0)</f>
        <v>76.8</v>
      </c>
      <c r="H2686" s="4" t="n">
        <f aca="false">+$D2686*VLOOKUP(C2686,[1]commodities!A$1:H$1048576,3,0)</f>
        <v>0.24</v>
      </c>
      <c r="I2686" s="4" t="n">
        <f aca="false">+G2686/K2686</f>
        <v>76.8</v>
      </c>
      <c r="J2686" s="4" t="n">
        <f aca="false">+H2686/K2686</f>
        <v>0.24</v>
      </c>
      <c r="K2686" s="4" t="n">
        <f aca="false">+ROUNDUP(MAX(G2686/12000,H2686/51,1),0)</f>
        <v>1</v>
      </c>
      <c r="L2686" s="4" t="n">
        <f aca="false">+RANDBETWEEN(1,5)</f>
        <v>2</v>
      </c>
      <c r="M2686" s="4" t="str">
        <f aca="false">+VLOOKUP(A2686&amp;B2686,[1]country_org_des!$A$1:$E$1048576,5,0)</f>
        <v>FTL||Supplier_154||Plant_4||FTL_DE_W-DE_W_100</v>
      </c>
      <c r="N2686" s="4" t="n">
        <f aca="false">+FIND("FTL",M2686,2)+4</f>
        <v>33</v>
      </c>
      <c r="O2686" s="0" t="n">
        <f aca="false">+FIND("-",M2686)</f>
        <v>37</v>
      </c>
      <c r="P2686" s="0" t="n">
        <f aca="false">+LEN(M2686)</f>
        <v>45</v>
      </c>
      <c r="Q2686" s="0" t="str">
        <f aca="false">+RIGHT(M2686,P2686-O2686)</f>
        <v>DE_W_100</v>
      </c>
      <c r="R2686" s="0" t="n">
        <f aca="false">+LEN(M2686)-LEN(SUBSTITUTE(M2686,"_",""))</f>
        <v>6</v>
      </c>
      <c r="S2686" s="0" t="n">
        <f aca="false">+FIND("!",T2686)</f>
        <v>42</v>
      </c>
      <c r="T2686" s="0" t="str">
        <f aca="false">+SUBSTITUTE(M2686,"_","!",R2686)</f>
        <v>FTL||Supplier_154||Plant_4||FTL_DE_W-DE_W!100</v>
      </c>
    </row>
    <row r="2687" customFormat="false" ht="12.8" hidden="true" customHeight="false" outlineLevel="0" collapsed="false">
      <c r="A2687" s="0" t="s">
        <v>2447</v>
      </c>
      <c r="B2687" s="0" t="s">
        <v>2493</v>
      </c>
      <c r="C2687" s="0" t="s">
        <v>2954</v>
      </c>
      <c r="D2687" s="0" t="n">
        <v>20</v>
      </c>
      <c r="E2687" s="4" t="str">
        <f aca="false">+LEFT(RIGHT(M2687,P2687-N2687+1),O2687-N2687)</f>
        <v>DE_W</v>
      </c>
      <c r="F2687" s="4" t="str">
        <f aca="false">+RIGHT(LEFT(M2687,S2687-1),S2687-O2687-1)</f>
        <v>DE_W</v>
      </c>
      <c r="G2687" s="4" t="n">
        <f aca="false">+D2687*VLOOKUP(C2687,[1]commodities!A$1:H$1048576,2,0)</f>
        <v>14.76</v>
      </c>
      <c r="H2687" s="4" t="n">
        <f aca="false">+$D2687*VLOOKUP(C2687,[1]commodities!A$1:H$1048576,3,0)</f>
        <v>0.0672</v>
      </c>
      <c r="I2687" s="4" t="n">
        <f aca="false">+G2687/K2687</f>
        <v>14.76</v>
      </c>
      <c r="J2687" s="4" t="n">
        <f aca="false">+H2687/K2687</f>
        <v>0.0672</v>
      </c>
      <c r="K2687" s="4" t="n">
        <f aca="false">+ROUNDUP(MAX(G2687/12000,H2687/51,1),0)</f>
        <v>1</v>
      </c>
      <c r="L2687" s="4" t="n">
        <f aca="false">+RANDBETWEEN(1,5)</f>
        <v>2</v>
      </c>
      <c r="M2687" s="4" t="str">
        <f aca="false">+VLOOKUP(A2687&amp;B2687,[1]country_org_des!$A$1:$E$1048576,5,0)</f>
        <v>FTL||Supplier_154||Plant_4||FTL_DE_W-DE_W_100</v>
      </c>
      <c r="N2687" s="4" t="n">
        <f aca="false">+FIND("FTL",M2687,2)+4</f>
        <v>33</v>
      </c>
      <c r="O2687" s="0" t="n">
        <f aca="false">+FIND("-",M2687)</f>
        <v>37</v>
      </c>
      <c r="P2687" s="0" t="n">
        <f aca="false">+LEN(M2687)</f>
        <v>45</v>
      </c>
      <c r="Q2687" s="0" t="str">
        <f aca="false">+RIGHT(M2687,P2687-O2687)</f>
        <v>DE_W_100</v>
      </c>
      <c r="R2687" s="0" t="n">
        <f aca="false">+LEN(M2687)-LEN(SUBSTITUTE(M2687,"_",""))</f>
        <v>6</v>
      </c>
      <c r="S2687" s="0" t="n">
        <f aca="false">+FIND("!",T2687)</f>
        <v>42</v>
      </c>
      <c r="T2687" s="0" t="str">
        <f aca="false">+SUBSTITUTE(M2687,"_","!",R2687)</f>
        <v>FTL||Supplier_154||Plant_4||FTL_DE_W-DE_W!100</v>
      </c>
    </row>
    <row r="2688" customFormat="false" ht="12.8" hidden="true" customHeight="false" outlineLevel="0" collapsed="false">
      <c r="A2688" s="0" t="s">
        <v>2447</v>
      </c>
      <c r="B2688" s="0" t="s">
        <v>2493</v>
      </c>
      <c r="C2688" s="0" t="s">
        <v>2955</v>
      </c>
      <c r="D2688" s="0" t="n">
        <v>20</v>
      </c>
      <c r="E2688" s="4" t="str">
        <f aca="false">+LEFT(RIGHT(M2688,P2688-N2688+1),O2688-N2688)</f>
        <v>DE_W</v>
      </c>
      <c r="F2688" s="4" t="str">
        <f aca="false">+RIGHT(LEFT(M2688,S2688-1),S2688-O2688-1)</f>
        <v>DE_W</v>
      </c>
      <c r="G2688" s="4" t="n">
        <f aca="false">+D2688*VLOOKUP(C2688,[1]commodities!A$1:H$1048576,2,0)</f>
        <v>14.76</v>
      </c>
      <c r="H2688" s="4" t="n">
        <f aca="false">+$D2688*VLOOKUP(C2688,[1]commodities!A$1:H$1048576,3,0)</f>
        <v>0.0672</v>
      </c>
      <c r="I2688" s="4" t="n">
        <f aca="false">+G2688/K2688</f>
        <v>14.76</v>
      </c>
      <c r="J2688" s="4" t="n">
        <f aca="false">+H2688/K2688</f>
        <v>0.0672</v>
      </c>
      <c r="K2688" s="4" t="n">
        <f aca="false">+ROUNDUP(MAX(G2688/12000,H2688/51,1),0)</f>
        <v>1</v>
      </c>
      <c r="L2688" s="4" t="n">
        <f aca="false">+RANDBETWEEN(1,5)</f>
        <v>3</v>
      </c>
      <c r="M2688" s="4" t="str">
        <f aca="false">+VLOOKUP(A2688&amp;B2688,[1]country_org_des!$A$1:$E$1048576,5,0)</f>
        <v>FTL||Supplier_154||Plant_4||FTL_DE_W-DE_W_100</v>
      </c>
      <c r="N2688" s="4" t="n">
        <f aca="false">+FIND("FTL",M2688,2)+4</f>
        <v>33</v>
      </c>
      <c r="O2688" s="0" t="n">
        <f aca="false">+FIND("-",M2688)</f>
        <v>37</v>
      </c>
      <c r="P2688" s="0" t="n">
        <f aca="false">+LEN(M2688)</f>
        <v>45</v>
      </c>
      <c r="Q2688" s="0" t="str">
        <f aca="false">+RIGHT(M2688,P2688-O2688)</f>
        <v>DE_W_100</v>
      </c>
      <c r="R2688" s="0" t="n">
        <f aca="false">+LEN(M2688)-LEN(SUBSTITUTE(M2688,"_",""))</f>
        <v>6</v>
      </c>
      <c r="S2688" s="0" t="n">
        <f aca="false">+FIND("!",T2688)</f>
        <v>42</v>
      </c>
      <c r="T2688" s="0" t="str">
        <f aca="false">+SUBSTITUTE(M2688,"_","!",R2688)</f>
        <v>FTL||Supplier_154||Plant_4||FTL_DE_W-DE_W!100</v>
      </c>
    </row>
    <row r="2689" customFormat="false" ht="12.8" hidden="true" customHeight="false" outlineLevel="0" collapsed="false">
      <c r="A2689" s="0" t="s">
        <v>2956</v>
      </c>
      <c r="B2689" s="0" t="s">
        <v>2493</v>
      </c>
      <c r="C2689" s="0" t="s">
        <v>2957</v>
      </c>
      <c r="D2689" s="0" t="n">
        <v>468</v>
      </c>
      <c r="E2689" s="4" t="str">
        <f aca="false">+LEFT(RIGHT(M2689,P2689-N2689+1),O2689-N2689)</f>
        <v>PL</v>
      </c>
      <c r="F2689" s="4" t="str">
        <f aca="false">+RIGHT(LEFT(M2689,S2689-1),S2689-O2689-1)</f>
        <v>DE_W</v>
      </c>
      <c r="G2689" s="4" t="n">
        <f aca="false">+D2689*VLOOKUP(C2689,[1]commodities!A$1:H$1048576,2,0)</f>
        <v>4654.5200000208</v>
      </c>
      <c r="H2689" s="4" t="n">
        <f aca="false">+$D2689*VLOOKUP(C2689,[1]commodities!A$1:H$1048576,3,0)</f>
        <v>24.9599999844</v>
      </c>
      <c r="I2689" s="4" t="n">
        <f aca="false">+G2689/K2689</f>
        <v>4654.5200000208</v>
      </c>
      <c r="J2689" s="4" t="n">
        <f aca="false">+H2689/K2689</f>
        <v>24.9599999844</v>
      </c>
      <c r="K2689" s="4" t="n">
        <f aca="false">+ROUNDUP(MAX(G2689/12000,H2689/51,1),0)</f>
        <v>1</v>
      </c>
      <c r="L2689" s="4" t="n">
        <f aca="false">+RANDBETWEEN(1,5)</f>
        <v>3</v>
      </c>
      <c r="M2689" s="4" t="str">
        <f aca="false">+VLOOKUP(A2689&amp;B2689,[1]country_org_des!$A$1:$E$1048576,5,0)</f>
        <v>FTL||Supplier_294||Plant_4||FTL_PL-DE_W_1000</v>
      </c>
      <c r="N2689" s="4" t="n">
        <f aca="false">+FIND("FTL",M2689,2)+4</f>
        <v>33</v>
      </c>
      <c r="O2689" s="0" t="n">
        <f aca="false">+FIND("-",M2689)</f>
        <v>35</v>
      </c>
      <c r="P2689" s="0" t="n">
        <f aca="false">+LEN(M2689)</f>
        <v>44</v>
      </c>
      <c r="Q2689" s="0" t="str">
        <f aca="false">+RIGHT(M2689,P2689-O2689)</f>
        <v>DE_W_1000</v>
      </c>
      <c r="R2689" s="0" t="n">
        <f aca="false">+LEN(M2689)-LEN(SUBSTITUTE(M2689,"_",""))</f>
        <v>5</v>
      </c>
      <c r="S2689" s="0" t="n">
        <f aca="false">+FIND("!",T2689)</f>
        <v>40</v>
      </c>
      <c r="T2689" s="0" t="str">
        <f aca="false">+SUBSTITUTE(M2689,"_","!",R2689)</f>
        <v>FTL||Supplier_294||Plant_4||FTL_PL-DE_W!1000</v>
      </c>
    </row>
    <row r="2690" customFormat="false" ht="12.8" hidden="true" customHeight="false" outlineLevel="0" collapsed="false">
      <c r="A2690" s="0" t="s">
        <v>2956</v>
      </c>
      <c r="B2690" s="0" t="s">
        <v>2493</v>
      </c>
      <c r="C2690" s="0" t="s">
        <v>2958</v>
      </c>
      <c r="D2690" s="0" t="n">
        <v>180</v>
      </c>
      <c r="E2690" s="4" t="str">
        <f aca="false">+LEFT(RIGHT(M2690,P2690-N2690+1),O2690-N2690)</f>
        <v>PL</v>
      </c>
      <c r="F2690" s="4" t="str">
        <f aca="false">+RIGHT(LEFT(M2690,S2690-1),S2690-O2690-1)</f>
        <v>DE_W</v>
      </c>
      <c r="G2690" s="4" t="n">
        <f aca="false">+D2690*VLOOKUP(C2690,[1]commodities!A$1:H$1048576,2,0)</f>
        <v>1867.600000008</v>
      </c>
      <c r="H2690" s="4" t="n">
        <f aca="false">+$D2690*VLOOKUP(C2690,[1]commodities!A$1:H$1048576,3,0)</f>
        <v>9.599999994</v>
      </c>
      <c r="I2690" s="4" t="n">
        <f aca="false">+G2690/K2690</f>
        <v>1867.600000008</v>
      </c>
      <c r="J2690" s="4" t="n">
        <f aca="false">+H2690/K2690</f>
        <v>9.599999994</v>
      </c>
      <c r="K2690" s="4" t="n">
        <f aca="false">+ROUNDUP(MAX(G2690/12000,H2690/51,1),0)</f>
        <v>1</v>
      </c>
      <c r="L2690" s="4" t="n">
        <f aca="false">+RANDBETWEEN(1,5)</f>
        <v>4</v>
      </c>
      <c r="M2690" s="4" t="str">
        <f aca="false">+VLOOKUP(A2690&amp;B2690,[1]country_org_des!$A$1:$E$1048576,5,0)</f>
        <v>FTL||Supplier_294||Plant_4||FTL_PL-DE_W_1000</v>
      </c>
      <c r="N2690" s="4" t="n">
        <f aca="false">+FIND("FTL",M2690,2)+4</f>
        <v>33</v>
      </c>
      <c r="O2690" s="0" t="n">
        <f aca="false">+FIND("-",M2690)</f>
        <v>35</v>
      </c>
      <c r="P2690" s="0" t="n">
        <f aca="false">+LEN(M2690)</f>
        <v>44</v>
      </c>
      <c r="Q2690" s="0" t="str">
        <f aca="false">+RIGHT(M2690,P2690-O2690)</f>
        <v>DE_W_1000</v>
      </c>
      <c r="R2690" s="0" t="n">
        <f aca="false">+LEN(M2690)-LEN(SUBSTITUTE(M2690,"_",""))</f>
        <v>5</v>
      </c>
      <c r="S2690" s="0" t="n">
        <f aca="false">+FIND("!",T2690)</f>
        <v>40</v>
      </c>
      <c r="T2690" s="0" t="str">
        <f aca="false">+SUBSTITUTE(M2690,"_","!",R2690)</f>
        <v>FTL||Supplier_294||Plant_4||FTL_PL-DE_W!1000</v>
      </c>
    </row>
    <row r="2691" customFormat="false" ht="12.8" hidden="true" customHeight="false" outlineLevel="0" collapsed="false">
      <c r="A2691" s="0" t="s">
        <v>2956</v>
      </c>
      <c r="B2691" s="0" t="s">
        <v>2493</v>
      </c>
      <c r="C2691" s="0" t="s">
        <v>2959</v>
      </c>
      <c r="D2691" s="0" t="n">
        <v>180</v>
      </c>
      <c r="E2691" s="4" t="str">
        <f aca="false">+LEFT(RIGHT(M2691,P2691-N2691+1),O2691-N2691)</f>
        <v>PL</v>
      </c>
      <c r="F2691" s="4" t="str">
        <f aca="false">+RIGHT(LEFT(M2691,S2691-1),S2691-O2691-1)</f>
        <v>DE_W</v>
      </c>
      <c r="G2691" s="4" t="n">
        <f aca="false">+D2691*VLOOKUP(C2691,[1]commodities!A$1:H$1048576,2,0)</f>
        <v>1867.600000008</v>
      </c>
      <c r="H2691" s="4" t="n">
        <f aca="false">+$D2691*VLOOKUP(C2691,[1]commodities!A$1:H$1048576,3,0)</f>
        <v>9.599999994</v>
      </c>
      <c r="I2691" s="4" t="n">
        <f aca="false">+G2691/K2691</f>
        <v>1867.600000008</v>
      </c>
      <c r="J2691" s="4" t="n">
        <f aca="false">+H2691/K2691</f>
        <v>9.599999994</v>
      </c>
      <c r="K2691" s="4" t="n">
        <f aca="false">+ROUNDUP(MAX(G2691/12000,H2691/51,1),0)</f>
        <v>1</v>
      </c>
      <c r="L2691" s="4" t="n">
        <f aca="false">+RANDBETWEEN(1,5)</f>
        <v>5</v>
      </c>
      <c r="M2691" s="4" t="str">
        <f aca="false">+VLOOKUP(A2691&amp;B2691,[1]country_org_des!$A$1:$E$1048576,5,0)</f>
        <v>FTL||Supplier_294||Plant_4||FTL_PL-DE_W_1000</v>
      </c>
      <c r="N2691" s="4" t="n">
        <f aca="false">+FIND("FTL",M2691,2)+4</f>
        <v>33</v>
      </c>
      <c r="O2691" s="0" t="n">
        <f aca="false">+FIND("-",M2691)</f>
        <v>35</v>
      </c>
      <c r="P2691" s="0" t="n">
        <f aca="false">+LEN(M2691)</f>
        <v>44</v>
      </c>
      <c r="Q2691" s="0" t="str">
        <f aca="false">+RIGHT(M2691,P2691-O2691)</f>
        <v>DE_W_1000</v>
      </c>
      <c r="R2691" s="0" t="n">
        <f aca="false">+LEN(M2691)-LEN(SUBSTITUTE(M2691,"_",""))</f>
        <v>5</v>
      </c>
      <c r="S2691" s="0" t="n">
        <f aca="false">+FIND("!",T2691)</f>
        <v>40</v>
      </c>
      <c r="T2691" s="0" t="str">
        <f aca="false">+SUBSTITUTE(M2691,"_","!",R2691)</f>
        <v>FTL||Supplier_294||Plant_4||FTL_PL-DE_W!1000</v>
      </c>
    </row>
    <row r="2692" customFormat="false" ht="12.8" hidden="true" customHeight="false" outlineLevel="0" collapsed="false">
      <c r="A2692" s="0" t="s">
        <v>2956</v>
      </c>
      <c r="B2692" s="0" t="s">
        <v>2493</v>
      </c>
      <c r="C2692" s="0" t="s">
        <v>2960</v>
      </c>
      <c r="D2692" s="0" t="n">
        <v>684</v>
      </c>
      <c r="E2692" s="4" t="str">
        <f aca="false">+LEFT(RIGHT(M2692,P2692-N2692+1),O2692-N2692)</f>
        <v>PL</v>
      </c>
      <c r="F2692" s="4" t="str">
        <f aca="false">+RIGHT(LEFT(M2692,S2692-1),S2692-O2692-1)</f>
        <v>DE_W</v>
      </c>
      <c r="G2692" s="4" t="n">
        <f aca="false">+D2692*VLOOKUP(C2692,[1]commodities!A$1:H$1048576,2,0)</f>
        <v>7459.4000000304</v>
      </c>
      <c r="H2692" s="4" t="n">
        <f aca="false">+$D2692*VLOOKUP(C2692,[1]commodities!A$1:H$1048576,3,0)</f>
        <v>36.4799999772</v>
      </c>
      <c r="I2692" s="4" t="n">
        <f aca="false">+G2692/K2692</f>
        <v>7459.4000000304</v>
      </c>
      <c r="J2692" s="4" t="n">
        <f aca="false">+H2692/K2692</f>
        <v>36.4799999772</v>
      </c>
      <c r="K2692" s="4" t="n">
        <f aca="false">+ROUNDUP(MAX(G2692/12000,H2692/51,1),0)</f>
        <v>1</v>
      </c>
      <c r="L2692" s="4" t="n">
        <f aca="false">+RANDBETWEEN(1,5)</f>
        <v>4</v>
      </c>
      <c r="M2692" s="4" t="str">
        <f aca="false">+VLOOKUP(A2692&amp;B2692,[1]country_org_des!$A$1:$E$1048576,5,0)</f>
        <v>FTL||Supplier_294||Plant_4||FTL_PL-DE_W_1000</v>
      </c>
      <c r="N2692" s="4" t="n">
        <f aca="false">+FIND("FTL",M2692,2)+4</f>
        <v>33</v>
      </c>
      <c r="O2692" s="0" t="n">
        <f aca="false">+FIND("-",M2692)</f>
        <v>35</v>
      </c>
      <c r="P2692" s="0" t="n">
        <f aca="false">+LEN(M2692)</f>
        <v>44</v>
      </c>
      <c r="Q2692" s="0" t="str">
        <f aca="false">+RIGHT(M2692,P2692-O2692)</f>
        <v>DE_W_1000</v>
      </c>
      <c r="R2692" s="0" t="n">
        <f aca="false">+LEN(M2692)-LEN(SUBSTITUTE(M2692,"_",""))</f>
        <v>5</v>
      </c>
      <c r="S2692" s="0" t="n">
        <f aca="false">+FIND("!",T2692)</f>
        <v>40</v>
      </c>
      <c r="T2692" s="0" t="str">
        <f aca="false">+SUBSTITUTE(M2692,"_","!",R2692)</f>
        <v>FTL||Supplier_294||Plant_4||FTL_PL-DE_W!1000</v>
      </c>
    </row>
    <row r="2693" customFormat="false" ht="12.8" hidden="true" customHeight="false" outlineLevel="0" collapsed="false">
      <c r="A2693" s="0" t="s">
        <v>2956</v>
      </c>
      <c r="B2693" s="0" t="s">
        <v>2493</v>
      </c>
      <c r="C2693" s="0" t="s">
        <v>2961</v>
      </c>
      <c r="D2693" s="0" t="n">
        <v>216</v>
      </c>
      <c r="E2693" s="4" t="str">
        <f aca="false">+LEFT(RIGHT(M2693,P2693-N2693+1),O2693-N2693)</f>
        <v>PL</v>
      </c>
      <c r="F2693" s="4" t="str">
        <f aca="false">+RIGHT(LEFT(M2693,S2693-1),S2693-O2693-1)</f>
        <v>DE_W</v>
      </c>
      <c r="G2693" s="4" t="n">
        <f aca="false">+D2693*VLOOKUP(C2693,[1]commodities!A$1:H$1048576,2,0)</f>
        <v>2148.2400000096</v>
      </c>
      <c r="H2693" s="4" t="n">
        <f aca="false">+$D2693*VLOOKUP(C2693,[1]commodities!A$1:H$1048576,3,0)</f>
        <v>11.5199999928</v>
      </c>
      <c r="I2693" s="4" t="n">
        <f aca="false">+G2693/K2693</f>
        <v>2148.2400000096</v>
      </c>
      <c r="J2693" s="4" t="n">
        <f aca="false">+H2693/K2693</f>
        <v>11.5199999928</v>
      </c>
      <c r="K2693" s="4" t="n">
        <f aca="false">+ROUNDUP(MAX(G2693/12000,H2693/51,1),0)</f>
        <v>1</v>
      </c>
      <c r="L2693" s="4" t="n">
        <f aca="false">+RANDBETWEEN(1,5)</f>
        <v>4</v>
      </c>
      <c r="M2693" s="4" t="str">
        <f aca="false">+VLOOKUP(A2693&amp;B2693,[1]country_org_des!$A$1:$E$1048576,5,0)</f>
        <v>FTL||Supplier_294||Plant_4||FTL_PL-DE_W_1000</v>
      </c>
      <c r="N2693" s="4" t="n">
        <f aca="false">+FIND("FTL",M2693,2)+4</f>
        <v>33</v>
      </c>
      <c r="O2693" s="0" t="n">
        <f aca="false">+FIND("-",M2693)</f>
        <v>35</v>
      </c>
      <c r="P2693" s="0" t="n">
        <f aca="false">+LEN(M2693)</f>
        <v>44</v>
      </c>
      <c r="Q2693" s="0" t="str">
        <f aca="false">+RIGHT(M2693,P2693-O2693)</f>
        <v>DE_W_1000</v>
      </c>
      <c r="R2693" s="0" t="n">
        <f aca="false">+LEN(M2693)-LEN(SUBSTITUTE(M2693,"_",""))</f>
        <v>5</v>
      </c>
      <c r="S2693" s="0" t="n">
        <f aca="false">+FIND("!",T2693)</f>
        <v>40</v>
      </c>
      <c r="T2693" s="0" t="str">
        <f aca="false">+SUBSTITUTE(M2693,"_","!",R2693)</f>
        <v>FTL||Supplier_294||Plant_4||FTL_PL-DE_W!1000</v>
      </c>
    </row>
    <row r="2694" customFormat="false" ht="12.8" hidden="true" customHeight="false" outlineLevel="0" collapsed="false">
      <c r="A2694" s="0" t="s">
        <v>2956</v>
      </c>
      <c r="B2694" s="0" t="s">
        <v>2493</v>
      </c>
      <c r="C2694" s="0" t="s">
        <v>2962</v>
      </c>
      <c r="D2694" s="0" t="n">
        <v>108</v>
      </c>
      <c r="E2694" s="4" t="str">
        <f aca="false">+LEFT(RIGHT(M2694,P2694-N2694+1),O2694-N2694)</f>
        <v>PL</v>
      </c>
      <c r="F2694" s="4" t="str">
        <f aca="false">+RIGHT(LEFT(M2694,S2694-1),S2694-O2694-1)</f>
        <v>DE_W</v>
      </c>
      <c r="G2694" s="4" t="n">
        <f aca="false">+D2694*VLOOKUP(C2694,[1]commodities!A$1:H$1048576,2,0)</f>
        <v>1022.8200000048</v>
      </c>
      <c r="H2694" s="4" t="n">
        <f aca="false">+$D2694*VLOOKUP(C2694,[1]commodities!A$1:H$1048576,3,0)</f>
        <v>5.7599999964</v>
      </c>
      <c r="I2694" s="4" t="n">
        <f aca="false">+G2694/K2694</f>
        <v>1022.8200000048</v>
      </c>
      <c r="J2694" s="4" t="n">
        <f aca="false">+H2694/K2694</f>
        <v>5.7599999964</v>
      </c>
      <c r="K2694" s="4" t="n">
        <f aca="false">+ROUNDUP(MAX(G2694/12000,H2694/51,1),0)</f>
        <v>1</v>
      </c>
      <c r="L2694" s="4" t="n">
        <f aca="false">+RANDBETWEEN(1,5)</f>
        <v>2</v>
      </c>
      <c r="M2694" s="4" t="str">
        <f aca="false">+VLOOKUP(A2694&amp;B2694,[1]country_org_des!$A$1:$E$1048576,5,0)</f>
        <v>FTL||Supplier_294||Plant_4||FTL_PL-DE_W_1000</v>
      </c>
      <c r="N2694" s="4" t="n">
        <f aca="false">+FIND("FTL",M2694,2)+4</f>
        <v>33</v>
      </c>
      <c r="O2694" s="0" t="n">
        <f aca="false">+FIND("-",M2694)</f>
        <v>35</v>
      </c>
      <c r="P2694" s="0" t="n">
        <f aca="false">+LEN(M2694)</f>
        <v>44</v>
      </c>
      <c r="Q2694" s="0" t="str">
        <f aca="false">+RIGHT(M2694,P2694-O2694)</f>
        <v>DE_W_1000</v>
      </c>
      <c r="R2694" s="0" t="n">
        <f aca="false">+LEN(M2694)-LEN(SUBSTITUTE(M2694,"_",""))</f>
        <v>5</v>
      </c>
      <c r="S2694" s="0" t="n">
        <f aca="false">+FIND("!",T2694)</f>
        <v>40</v>
      </c>
      <c r="T2694" s="0" t="str">
        <f aca="false">+SUBSTITUTE(M2694,"_","!",R2694)</f>
        <v>FTL||Supplier_294||Plant_4||FTL_PL-DE_W!1000</v>
      </c>
    </row>
    <row r="2695" customFormat="false" ht="12.8" hidden="true" customHeight="false" outlineLevel="0" collapsed="false">
      <c r="A2695" s="0" t="s">
        <v>2956</v>
      </c>
      <c r="B2695" s="0" t="s">
        <v>2493</v>
      </c>
      <c r="C2695" s="0" t="s">
        <v>2963</v>
      </c>
      <c r="D2695" s="0" t="n">
        <v>36</v>
      </c>
      <c r="E2695" s="4" t="str">
        <f aca="false">+LEFT(RIGHT(M2695,P2695-N2695+1),O2695-N2695)</f>
        <v>PL</v>
      </c>
      <c r="F2695" s="4" t="str">
        <f aca="false">+RIGHT(LEFT(M2695,S2695-1),S2695-O2695-1)</f>
        <v>DE_W</v>
      </c>
      <c r="G2695" s="4" t="n">
        <f aca="false">+D2695*VLOOKUP(C2695,[1]commodities!A$1:H$1048576,2,0)</f>
        <v>340.6160000016</v>
      </c>
      <c r="H2695" s="4" t="n">
        <f aca="false">+$D2695*VLOOKUP(C2695,[1]commodities!A$1:H$1048576,3,0)</f>
        <v>1.9199999988</v>
      </c>
      <c r="I2695" s="4" t="n">
        <f aca="false">+G2695/K2695</f>
        <v>340.6160000016</v>
      </c>
      <c r="J2695" s="4" t="n">
        <f aca="false">+H2695/K2695</f>
        <v>1.9199999988</v>
      </c>
      <c r="K2695" s="4" t="n">
        <f aca="false">+ROUNDUP(MAX(G2695/12000,H2695/51,1),0)</f>
        <v>1</v>
      </c>
      <c r="L2695" s="4" t="n">
        <f aca="false">+RANDBETWEEN(1,5)</f>
        <v>1</v>
      </c>
      <c r="M2695" s="4" t="str">
        <f aca="false">+VLOOKUP(A2695&amp;B2695,[1]country_org_des!$A$1:$E$1048576,5,0)</f>
        <v>FTL||Supplier_294||Plant_4||FTL_PL-DE_W_1000</v>
      </c>
      <c r="N2695" s="4" t="n">
        <f aca="false">+FIND("FTL",M2695,2)+4</f>
        <v>33</v>
      </c>
      <c r="O2695" s="0" t="n">
        <f aca="false">+FIND("-",M2695)</f>
        <v>35</v>
      </c>
      <c r="P2695" s="0" t="n">
        <f aca="false">+LEN(M2695)</f>
        <v>44</v>
      </c>
      <c r="Q2695" s="0" t="str">
        <f aca="false">+RIGHT(M2695,P2695-O2695)</f>
        <v>DE_W_1000</v>
      </c>
      <c r="R2695" s="0" t="n">
        <f aca="false">+LEN(M2695)-LEN(SUBSTITUTE(M2695,"_",""))</f>
        <v>5</v>
      </c>
      <c r="S2695" s="0" t="n">
        <f aca="false">+FIND("!",T2695)</f>
        <v>40</v>
      </c>
      <c r="T2695" s="0" t="str">
        <f aca="false">+SUBSTITUTE(M2695,"_","!",R2695)</f>
        <v>FTL||Supplier_294||Plant_4||FTL_PL-DE_W!1000</v>
      </c>
    </row>
    <row r="2696" customFormat="false" ht="12.8" hidden="true" customHeight="false" outlineLevel="0" collapsed="false">
      <c r="A2696" s="0" t="s">
        <v>2956</v>
      </c>
      <c r="B2696" s="0" t="s">
        <v>2493</v>
      </c>
      <c r="C2696" s="0" t="s">
        <v>2964</v>
      </c>
      <c r="D2696" s="0" t="n">
        <v>36</v>
      </c>
      <c r="E2696" s="4" t="str">
        <f aca="false">+LEFT(RIGHT(M2696,P2696-N2696+1),O2696-N2696)</f>
        <v>PL</v>
      </c>
      <c r="F2696" s="4" t="str">
        <f aca="false">+RIGHT(LEFT(M2696,S2696-1),S2696-O2696-1)</f>
        <v>DE_W</v>
      </c>
      <c r="G2696" s="4" t="n">
        <f aca="false">+D2696*VLOOKUP(C2696,[1]commodities!A$1:H$1048576,2,0)</f>
        <v>357.3920000016</v>
      </c>
      <c r="H2696" s="4" t="n">
        <f aca="false">+$D2696*VLOOKUP(C2696,[1]commodities!A$1:H$1048576,3,0)</f>
        <v>1.9199999988</v>
      </c>
      <c r="I2696" s="4" t="n">
        <f aca="false">+G2696/K2696</f>
        <v>357.3920000016</v>
      </c>
      <c r="J2696" s="4" t="n">
        <f aca="false">+H2696/K2696</f>
        <v>1.9199999988</v>
      </c>
      <c r="K2696" s="4" t="n">
        <f aca="false">+ROUNDUP(MAX(G2696/12000,H2696/51,1),0)</f>
        <v>1</v>
      </c>
      <c r="L2696" s="4" t="n">
        <f aca="false">+RANDBETWEEN(1,5)</f>
        <v>3</v>
      </c>
      <c r="M2696" s="4" t="str">
        <f aca="false">+VLOOKUP(A2696&amp;B2696,[1]country_org_des!$A$1:$E$1048576,5,0)</f>
        <v>FTL||Supplier_294||Plant_4||FTL_PL-DE_W_1000</v>
      </c>
      <c r="N2696" s="4" t="n">
        <f aca="false">+FIND("FTL",M2696,2)+4</f>
        <v>33</v>
      </c>
      <c r="O2696" s="0" t="n">
        <f aca="false">+FIND("-",M2696)</f>
        <v>35</v>
      </c>
      <c r="P2696" s="0" t="n">
        <f aca="false">+LEN(M2696)</f>
        <v>44</v>
      </c>
      <c r="Q2696" s="0" t="str">
        <f aca="false">+RIGHT(M2696,P2696-O2696)</f>
        <v>DE_W_1000</v>
      </c>
      <c r="R2696" s="0" t="n">
        <f aca="false">+LEN(M2696)-LEN(SUBSTITUTE(M2696,"_",""))</f>
        <v>5</v>
      </c>
      <c r="S2696" s="0" t="n">
        <f aca="false">+FIND("!",T2696)</f>
        <v>40</v>
      </c>
      <c r="T2696" s="0" t="str">
        <f aca="false">+SUBSTITUTE(M2696,"_","!",R2696)</f>
        <v>FTL||Supplier_294||Plant_4||FTL_PL-DE_W!1000</v>
      </c>
    </row>
    <row r="2697" customFormat="false" ht="12.8" hidden="true" customHeight="false" outlineLevel="0" collapsed="false">
      <c r="A2697" s="0" t="s">
        <v>2956</v>
      </c>
      <c r="B2697" s="0" t="s">
        <v>2493</v>
      </c>
      <c r="C2697" s="0" t="s">
        <v>2965</v>
      </c>
      <c r="D2697" s="0" t="n">
        <v>144</v>
      </c>
      <c r="E2697" s="4" t="str">
        <f aca="false">+LEFT(RIGHT(M2697,P2697-N2697+1),O2697-N2697)</f>
        <v>PL</v>
      </c>
      <c r="F2697" s="4" t="str">
        <f aca="false">+RIGHT(LEFT(M2697,S2697-1),S2697-O2697-1)</f>
        <v>DE_W</v>
      </c>
      <c r="G2697" s="4" t="n">
        <f aca="false">+D2697*VLOOKUP(C2697,[1]commodities!A$1:H$1048576,2,0)</f>
        <v>1391.8400000064</v>
      </c>
      <c r="H2697" s="4" t="n">
        <f aca="false">+$D2697*VLOOKUP(C2697,[1]commodities!A$1:H$1048576,3,0)</f>
        <v>7.6799999952</v>
      </c>
      <c r="I2697" s="4" t="n">
        <f aca="false">+G2697/K2697</f>
        <v>1391.8400000064</v>
      </c>
      <c r="J2697" s="4" t="n">
        <f aca="false">+H2697/K2697</f>
        <v>7.6799999952</v>
      </c>
      <c r="K2697" s="4" t="n">
        <f aca="false">+ROUNDUP(MAX(G2697/12000,H2697/51,1),0)</f>
        <v>1</v>
      </c>
      <c r="L2697" s="4" t="n">
        <f aca="false">+RANDBETWEEN(1,5)</f>
        <v>3</v>
      </c>
      <c r="M2697" s="4" t="str">
        <f aca="false">+VLOOKUP(A2697&amp;B2697,[1]country_org_des!$A$1:$E$1048576,5,0)</f>
        <v>FTL||Supplier_294||Plant_4||FTL_PL-DE_W_1000</v>
      </c>
      <c r="N2697" s="4" t="n">
        <f aca="false">+FIND("FTL",M2697,2)+4</f>
        <v>33</v>
      </c>
      <c r="O2697" s="0" t="n">
        <f aca="false">+FIND("-",M2697)</f>
        <v>35</v>
      </c>
      <c r="P2697" s="0" t="n">
        <f aca="false">+LEN(M2697)</f>
        <v>44</v>
      </c>
      <c r="Q2697" s="0" t="str">
        <f aca="false">+RIGHT(M2697,P2697-O2697)</f>
        <v>DE_W_1000</v>
      </c>
      <c r="R2697" s="0" t="n">
        <f aca="false">+LEN(M2697)-LEN(SUBSTITUTE(M2697,"_",""))</f>
        <v>5</v>
      </c>
      <c r="S2697" s="0" t="n">
        <f aca="false">+FIND("!",T2697)</f>
        <v>40</v>
      </c>
      <c r="T2697" s="0" t="str">
        <f aca="false">+SUBSTITUTE(M2697,"_","!",R2697)</f>
        <v>FTL||Supplier_294||Plant_4||FTL_PL-DE_W!1000</v>
      </c>
    </row>
    <row r="2698" customFormat="false" ht="12.8" hidden="true" customHeight="false" outlineLevel="0" collapsed="false">
      <c r="A2698" s="0" t="s">
        <v>2956</v>
      </c>
      <c r="B2698" s="0" t="s">
        <v>2493</v>
      </c>
      <c r="C2698" s="0" t="s">
        <v>2966</v>
      </c>
      <c r="D2698" s="0" t="n">
        <v>180</v>
      </c>
      <c r="E2698" s="4" t="str">
        <f aca="false">+LEFT(RIGHT(M2698,P2698-N2698+1),O2698-N2698)</f>
        <v>PL</v>
      </c>
      <c r="F2698" s="4" t="str">
        <f aca="false">+RIGHT(LEFT(M2698,S2698-1),S2698-O2698-1)</f>
        <v>DE_W</v>
      </c>
      <c r="G2698" s="4" t="n">
        <f aca="false">+D2698*VLOOKUP(C2698,[1]commodities!A$1:H$1048576,2,0)</f>
        <v>1739.800000008</v>
      </c>
      <c r="H2698" s="4" t="n">
        <f aca="false">+$D2698*VLOOKUP(C2698,[1]commodities!A$1:H$1048576,3,0)</f>
        <v>9.599999994</v>
      </c>
      <c r="I2698" s="4" t="n">
        <f aca="false">+G2698/K2698</f>
        <v>1739.800000008</v>
      </c>
      <c r="J2698" s="4" t="n">
        <f aca="false">+H2698/K2698</f>
        <v>9.599999994</v>
      </c>
      <c r="K2698" s="4" t="n">
        <f aca="false">+ROUNDUP(MAX(G2698/12000,H2698/51,1),0)</f>
        <v>1</v>
      </c>
      <c r="L2698" s="4" t="n">
        <f aca="false">+RANDBETWEEN(1,5)</f>
        <v>1</v>
      </c>
      <c r="M2698" s="4" t="str">
        <f aca="false">+VLOOKUP(A2698&amp;B2698,[1]country_org_des!$A$1:$E$1048576,5,0)</f>
        <v>FTL||Supplier_294||Plant_4||FTL_PL-DE_W_1000</v>
      </c>
      <c r="N2698" s="4" t="n">
        <f aca="false">+FIND("FTL",M2698,2)+4</f>
        <v>33</v>
      </c>
      <c r="O2698" s="0" t="n">
        <f aca="false">+FIND("-",M2698)</f>
        <v>35</v>
      </c>
      <c r="P2698" s="0" t="n">
        <f aca="false">+LEN(M2698)</f>
        <v>44</v>
      </c>
      <c r="Q2698" s="0" t="str">
        <f aca="false">+RIGHT(M2698,P2698-O2698)</f>
        <v>DE_W_1000</v>
      </c>
      <c r="R2698" s="0" t="n">
        <f aca="false">+LEN(M2698)-LEN(SUBSTITUTE(M2698,"_",""))</f>
        <v>5</v>
      </c>
      <c r="S2698" s="0" t="n">
        <f aca="false">+FIND("!",T2698)</f>
        <v>40</v>
      </c>
      <c r="T2698" s="0" t="str">
        <f aca="false">+SUBSTITUTE(M2698,"_","!",R2698)</f>
        <v>FTL||Supplier_294||Plant_4||FTL_PL-DE_W!1000</v>
      </c>
    </row>
    <row r="2699" customFormat="false" ht="12.8" hidden="true" customHeight="false" outlineLevel="0" collapsed="false">
      <c r="A2699" s="0" t="s">
        <v>2956</v>
      </c>
      <c r="B2699" s="0" t="s">
        <v>2493</v>
      </c>
      <c r="C2699" s="0" t="s">
        <v>2967</v>
      </c>
      <c r="D2699" s="0" t="n">
        <v>216</v>
      </c>
      <c r="E2699" s="4" t="str">
        <f aca="false">+LEFT(RIGHT(M2699,P2699-N2699+1),O2699-N2699)</f>
        <v>PL</v>
      </c>
      <c r="F2699" s="4" t="str">
        <f aca="false">+RIGHT(LEFT(M2699,S2699-1),S2699-O2699-1)</f>
        <v>DE_W</v>
      </c>
      <c r="G2699" s="4" t="n">
        <f aca="false">+D2699*VLOOKUP(C2699,[1]commodities!A$1:H$1048576,2,0)</f>
        <v>2344.8000000096</v>
      </c>
      <c r="H2699" s="4" t="n">
        <f aca="false">+$D2699*VLOOKUP(C2699,[1]commodities!A$1:H$1048576,3,0)</f>
        <v>11.5199999928</v>
      </c>
      <c r="I2699" s="4" t="n">
        <f aca="false">+G2699/K2699</f>
        <v>2344.8000000096</v>
      </c>
      <c r="J2699" s="4" t="n">
        <f aca="false">+H2699/K2699</f>
        <v>11.5199999928</v>
      </c>
      <c r="K2699" s="4" t="n">
        <f aca="false">+ROUNDUP(MAX(G2699/12000,H2699/51,1),0)</f>
        <v>1</v>
      </c>
      <c r="L2699" s="4" t="n">
        <f aca="false">+RANDBETWEEN(1,5)</f>
        <v>3</v>
      </c>
      <c r="M2699" s="4" t="str">
        <f aca="false">+VLOOKUP(A2699&amp;B2699,[1]country_org_des!$A$1:$E$1048576,5,0)</f>
        <v>FTL||Supplier_294||Plant_4||FTL_PL-DE_W_1000</v>
      </c>
      <c r="N2699" s="4" t="n">
        <f aca="false">+FIND("FTL",M2699,2)+4</f>
        <v>33</v>
      </c>
      <c r="O2699" s="0" t="n">
        <f aca="false">+FIND("-",M2699)</f>
        <v>35</v>
      </c>
      <c r="P2699" s="0" t="n">
        <f aca="false">+LEN(M2699)</f>
        <v>44</v>
      </c>
      <c r="Q2699" s="0" t="str">
        <f aca="false">+RIGHT(M2699,P2699-O2699)</f>
        <v>DE_W_1000</v>
      </c>
      <c r="R2699" s="0" t="n">
        <f aca="false">+LEN(M2699)-LEN(SUBSTITUTE(M2699,"_",""))</f>
        <v>5</v>
      </c>
      <c r="S2699" s="0" t="n">
        <f aca="false">+FIND("!",T2699)</f>
        <v>40</v>
      </c>
      <c r="T2699" s="0" t="str">
        <f aca="false">+SUBSTITUTE(M2699,"_","!",R2699)</f>
        <v>FTL||Supplier_294||Plant_4||FTL_PL-DE_W!1000</v>
      </c>
    </row>
    <row r="2700" customFormat="false" ht="12.8" hidden="true" customHeight="false" outlineLevel="0" collapsed="false">
      <c r="A2700" s="0" t="s">
        <v>2956</v>
      </c>
      <c r="B2700" s="0" t="s">
        <v>2493</v>
      </c>
      <c r="C2700" s="0" t="s">
        <v>2968</v>
      </c>
      <c r="D2700" s="0" t="n">
        <v>180</v>
      </c>
      <c r="E2700" s="4" t="str">
        <f aca="false">+LEFT(RIGHT(M2700,P2700-N2700+1),O2700-N2700)</f>
        <v>PL</v>
      </c>
      <c r="F2700" s="4" t="str">
        <f aca="false">+RIGHT(LEFT(M2700,S2700-1),S2700-O2700-1)</f>
        <v>DE_W</v>
      </c>
      <c r="G2700" s="4" t="n">
        <f aca="false">+D2700*VLOOKUP(C2700,[1]commodities!A$1:H$1048576,2,0)</f>
        <v>1954.000000008</v>
      </c>
      <c r="H2700" s="4" t="n">
        <f aca="false">+$D2700*VLOOKUP(C2700,[1]commodities!A$1:H$1048576,3,0)</f>
        <v>9.599999994</v>
      </c>
      <c r="I2700" s="4" t="n">
        <f aca="false">+G2700/K2700</f>
        <v>1954.000000008</v>
      </c>
      <c r="J2700" s="4" t="n">
        <f aca="false">+H2700/K2700</f>
        <v>9.599999994</v>
      </c>
      <c r="K2700" s="4" t="n">
        <f aca="false">+ROUNDUP(MAX(G2700/12000,H2700/51,1),0)</f>
        <v>1</v>
      </c>
      <c r="L2700" s="4" t="n">
        <f aca="false">+RANDBETWEEN(1,5)</f>
        <v>4</v>
      </c>
      <c r="M2700" s="4" t="str">
        <f aca="false">+VLOOKUP(A2700&amp;B2700,[1]country_org_des!$A$1:$E$1048576,5,0)</f>
        <v>FTL||Supplier_294||Plant_4||FTL_PL-DE_W_1000</v>
      </c>
      <c r="N2700" s="4" t="n">
        <f aca="false">+FIND("FTL",M2700,2)+4</f>
        <v>33</v>
      </c>
      <c r="O2700" s="0" t="n">
        <f aca="false">+FIND("-",M2700)</f>
        <v>35</v>
      </c>
      <c r="P2700" s="0" t="n">
        <f aca="false">+LEN(M2700)</f>
        <v>44</v>
      </c>
      <c r="Q2700" s="0" t="str">
        <f aca="false">+RIGHT(M2700,P2700-O2700)</f>
        <v>DE_W_1000</v>
      </c>
      <c r="R2700" s="0" t="n">
        <f aca="false">+LEN(M2700)-LEN(SUBSTITUTE(M2700,"_",""))</f>
        <v>5</v>
      </c>
      <c r="S2700" s="0" t="n">
        <f aca="false">+FIND("!",T2700)</f>
        <v>40</v>
      </c>
      <c r="T2700" s="0" t="str">
        <f aca="false">+SUBSTITUTE(M2700,"_","!",R2700)</f>
        <v>FTL||Supplier_294||Plant_4||FTL_PL-DE_W!1000</v>
      </c>
    </row>
    <row r="2701" customFormat="false" ht="12.8" hidden="true" customHeight="false" outlineLevel="0" collapsed="false">
      <c r="A2701" s="0" t="s">
        <v>2956</v>
      </c>
      <c r="B2701" s="0" t="s">
        <v>2493</v>
      </c>
      <c r="C2701" s="0" t="s">
        <v>2969</v>
      </c>
      <c r="D2701" s="0" t="n">
        <v>576</v>
      </c>
      <c r="E2701" s="4" t="str">
        <f aca="false">+LEFT(RIGHT(M2701,P2701-N2701+1),O2701-N2701)</f>
        <v>PL</v>
      </c>
      <c r="F2701" s="4" t="str">
        <f aca="false">+RIGHT(LEFT(M2701,S2701-1),S2701-O2701-1)</f>
        <v>DE_W</v>
      </c>
      <c r="G2701" s="4" t="n">
        <f aca="false">+D2701*VLOOKUP(C2701,[1]commodities!A$1:H$1048576,2,0)</f>
        <v>6060.9920000256</v>
      </c>
      <c r="H2701" s="4" t="n">
        <f aca="false">+$D2701*VLOOKUP(C2701,[1]commodities!A$1:H$1048576,3,0)</f>
        <v>30.7199999808</v>
      </c>
      <c r="I2701" s="4" t="n">
        <f aca="false">+G2701/K2701</f>
        <v>6060.9920000256</v>
      </c>
      <c r="J2701" s="4" t="n">
        <f aca="false">+H2701/K2701</f>
        <v>30.7199999808</v>
      </c>
      <c r="K2701" s="4" t="n">
        <f aca="false">+ROUNDUP(MAX(G2701/12000,H2701/51,1),0)</f>
        <v>1</v>
      </c>
      <c r="L2701" s="4" t="n">
        <f aca="false">+RANDBETWEEN(1,5)</f>
        <v>4</v>
      </c>
      <c r="M2701" s="4" t="str">
        <f aca="false">+VLOOKUP(A2701&amp;B2701,[1]country_org_des!$A$1:$E$1048576,5,0)</f>
        <v>FTL||Supplier_294||Plant_4||FTL_PL-DE_W_1000</v>
      </c>
      <c r="N2701" s="4" t="n">
        <f aca="false">+FIND("FTL",M2701,2)+4</f>
        <v>33</v>
      </c>
      <c r="O2701" s="0" t="n">
        <f aca="false">+FIND("-",M2701)</f>
        <v>35</v>
      </c>
      <c r="P2701" s="0" t="n">
        <f aca="false">+LEN(M2701)</f>
        <v>44</v>
      </c>
      <c r="Q2701" s="0" t="str">
        <f aca="false">+RIGHT(M2701,P2701-O2701)</f>
        <v>DE_W_1000</v>
      </c>
      <c r="R2701" s="0" t="n">
        <f aca="false">+LEN(M2701)-LEN(SUBSTITUTE(M2701,"_",""))</f>
        <v>5</v>
      </c>
      <c r="S2701" s="0" t="n">
        <f aca="false">+FIND("!",T2701)</f>
        <v>40</v>
      </c>
      <c r="T2701" s="0" t="str">
        <f aca="false">+SUBSTITUTE(M2701,"_","!",R2701)</f>
        <v>FTL||Supplier_294||Plant_4||FTL_PL-DE_W!1000</v>
      </c>
    </row>
    <row r="2702" customFormat="false" ht="12.8" hidden="true" customHeight="false" outlineLevel="0" collapsed="false">
      <c r="A2702" s="0" t="s">
        <v>2956</v>
      </c>
      <c r="B2702" s="0" t="s">
        <v>2493</v>
      </c>
      <c r="C2702" s="0" t="s">
        <v>2970</v>
      </c>
      <c r="D2702" s="0" t="n">
        <v>288</v>
      </c>
      <c r="E2702" s="4" t="str">
        <f aca="false">+LEFT(RIGHT(M2702,P2702-N2702+1),O2702-N2702)</f>
        <v>PL</v>
      </c>
      <c r="F2702" s="4" t="str">
        <f aca="false">+RIGHT(LEFT(M2702,S2702-1),S2702-O2702-1)</f>
        <v>DE_W</v>
      </c>
      <c r="G2702" s="4" t="n">
        <f aca="false">+D2702*VLOOKUP(C2702,[1]commodities!A$1:H$1048576,2,0)</f>
        <v>3175.3600000128</v>
      </c>
      <c r="H2702" s="4" t="n">
        <f aca="false">+$D2702*VLOOKUP(C2702,[1]commodities!A$1:H$1048576,3,0)</f>
        <v>15.3599999904</v>
      </c>
      <c r="I2702" s="4" t="n">
        <f aca="false">+G2702/K2702</f>
        <v>3175.3600000128</v>
      </c>
      <c r="J2702" s="4" t="n">
        <f aca="false">+H2702/K2702</f>
        <v>15.3599999904</v>
      </c>
      <c r="K2702" s="4" t="n">
        <f aca="false">+ROUNDUP(MAX(G2702/12000,H2702/51,1),0)</f>
        <v>1</v>
      </c>
      <c r="L2702" s="4" t="n">
        <f aca="false">+RANDBETWEEN(1,5)</f>
        <v>5</v>
      </c>
      <c r="M2702" s="4" t="str">
        <f aca="false">+VLOOKUP(A2702&amp;B2702,[1]country_org_des!$A$1:$E$1048576,5,0)</f>
        <v>FTL||Supplier_294||Plant_4||FTL_PL-DE_W_1000</v>
      </c>
      <c r="N2702" s="4" t="n">
        <f aca="false">+FIND("FTL",M2702,2)+4</f>
        <v>33</v>
      </c>
      <c r="O2702" s="0" t="n">
        <f aca="false">+FIND("-",M2702)</f>
        <v>35</v>
      </c>
      <c r="P2702" s="0" t="n">
        <f aca="false">+LEN(M2702)</f>
        <v>44</v>
      </c>
      <c r="Q2702" s="0" t="str">
        <f aca="false">+RIGHT(M2702,P2702-O2702)</f>
        <v>DE_W_1000</v>
      </c>
      <c r="R2702" s="0" t="n">
        <f aca="false">+LEN(M2702)-LEN(SUBSTITUTE(M2702,"_",""))</f>
        <v>5</v>
      </c>
      <c r="S2702" s="0" t="n">
        <f aca="false">+FIND("!",T2702)</f>
        <v>40</v>
      </c>
      <c r="T2702" s="0" t="str">
        <f aca="false">+SUBSTITUTE(M2702,"_","!",R2702)</f>
        <v>FTL||Supplier_294||Plant_4||FTL_PL-DE_W!1000</v>
      </c>
    </row>
    <row r="2703" customFormat="false" ht="12.8" hidden="true" customHeight="false" outlineLevel="0" collapsed="false">
      <c r="A2703" s="0" t="s">
        <v>2956</v>
      </c>
      <c r="B2703" s="0" t="s">
        <v>2493</v>
      </c>
      <c r="C2703" s="0" t="s">
        <v>2971</v>
      </c>
      <c r="D2703" s="0" t="n">
        <v>144</v>
      </c>
      <c r="E2703" s="4" t="str">
        <f aca="false">+LEFT(RIGHT(M2703,P2703-N2703+1),O2703-N2703)</f>
        <v>PL</v>
      </c>
      <c r="F2703" s="4" t="str">
        <f aca="false">+RIGHT(LEFT(M2703,S2703-1),S2703-O2703-1)</f>
        <v>DE_W</v>
      </c>
      <c r="G2703" s="4" t="n">
        <f aca="false">+D2703*VLOOKUP(C2703,[1]commodities!A$1:H$1048576,2,0)</f>
        <v>1589.9840000064</v>
      </c>
      <c r="H2703" s="4" t="n">
        <f aca="false">+$D2703*VLOOKUP(C2703,[1]commodities!A$1:H$1048576,3,0)</f>
        <v>7.6799999952</v>
      </c>
      <c r="I2703" s="4" t="n">
        <f aca="false">+G2703/K2703</f>
        <v>1589.9840000064</v>
      </c>
      <c r="J2703" s="4" t="n">
        <f aca="false">+H2703/K2703</f>
        <v>7.6799999952</v>
      </c>
      <c r="K2703" s="4" t="n">
        <f aca="false">+ROUNDUP(MAX(G2703/12000,H2703/51,1),0)</f>
        <v>1</v>
      </c>
      <c r="L2703" s="4" t="n">
        <f aca="false">+RANDBETWEEN(1,5)</f>
        <v>4</v>
      </c>
      <c r="M2703" s="4" t="str">
        <f aca="false">+VLOOKUP(A2703&amp;B2703,[1]country_org_des!$A$1:$E$1048576,5,0)</f>
        <v>FTL||Supplier_294||Plant_4||FTL_PL-DE_W_1000</v>
      </c>
      <c r="N2703" s="4" t="n">
        <f aca="false">+FIND("FTL",M2703,2)+4</f>
        <v>33</v>
      </c>
      <c r="O2703" s="0" t="n">
        <f aca="false">+FIND("-",M2703)</f>
        <v>35</v>
      </c>
      <c r="P2703" s="0" t="n">
        <f aca="false">+LEN(M2703)</f>
        <v>44</v>
      </c>
      <c r="Q2703" s="0" t="str">
        <f aca="false">+RIGHT(M2703,P2703-O2703)</f>
        <v>DE_W_1000</v>
      </c>
      <c r="R2703" s="0" t="n">
        <f aca="false">+LEN(M2703)-LEN(SUBSTITUTE(M2703,"_",""))</f>
        <v>5</v>
      </c>
      <c r="S2703" s="0" t="n">
        <f aca="false">+FIND("!",T2703)</f>
        <v>40</v>
      </c>
      <c r="T2703" s="0" t="str">
        <f aca="false">+SUBSTITUTE(M2703,"_","!",R2703)</f>
        <v>FTL||Supplier_294||Plant_4||FTL_PL-DE_W!1000</v>
      </c>
    </row>
    <row r="2704" customFormat="false" ht="12.8" hidden="true" customHeight="false" outlineLevel="0" collapsed="false">
      <c r="A2704" s="0" t="s">
        <v>2956</v>
      </c>
      <c r="B2704" s="0" t="s">
        <v>2493</v>
      </c>
      <c r="C2704" s="0" t="s">
        <v>2972</v>
      </c>
      <c r="D2704" s="0" t="n">
        <v>540</v>
      </c>
      <c r="E2704" s="4" t="str">
        <f aca="false">+LEFT(RIGHT(M2704,P2704-N2704+1),O2704-N2704)</f>
        <v>PL</v>
      </c>
      <c r="F2704" s="4" t="str">
        <f aca="false">+RIGHT(LEFT(M2704,S2704-1),S2704-O2704-1)</f>
        <v>DE_W</v>
      </c>
      <c r="G2704" s="4" t="n">
        <f aca="false">+D2704*VLOOKUP(C2704,[1]commodities!A$1:H$1048576,2,0)</f>
        <v>5682.180000024</v>
      </c>
      <c r="H2704" s="4" t="n">
        <f aca="false">+$D2704*VLOOKUP(C2704,[1]commodities!A$1:H$1048576,3,0)</f>
        <v>28.799999982</v>
      </c>
      <c r="I2704" s="4" t="n">
        <f aca="false">+G2704/K2704</f>
        <v>5682.180000024</v>
      </c>
      <c r="J2704" s="4" t="n">
        <f aca="false">+H2704/K2704</f>
        <v>28.799999982</v>
      </c>
      <c r="K2704" s="4" t="n">
        <f aca="false">+ROUNDUP(MAX(G2704/12000,H2704/51,1),0)</f>
        <v>1</v>
      </c>
      <c r="L2704" s="4" t="n">
        <f aca="false">+RANDBETWEEN(1,5)</f>
        <v>3</v>
      </c>
      <c r="M2704" s="4" t="str">
        <f aca="false">+VLOOKUP(A2704&amp;B2704,[1]country_org_des!$A$1:$E$1048576,5,0)</f>
        <v>FTL||Supplier_294||Plant_4||FTL_PL-DE_W_1000</v>
      </c>
      <c r="N2704" s="4" t="n">
        <f aca="false">+FIND("FTL",M2704,2)+4</f>
        <v>33</v>
      </c>
      <c r="O2704" s="0" t="n">
        <f aca="false">+FIND("-",M2704)</f>
        <v>35</v>
      </c>
      <c r="P2704" s="0" t="n">
        <f aca="false">+LEN(M2704)</f>
        <v>44</v>
      </c>
      <c r="Q2704" s="0" t="str">
        <f aca="false">+RIGHT(M2704,P2704-O2704)</f>
        <v>DE_W_1000</v>
      </c>
      <c r="R2704" s="0" t="n">
        <f aca="false">+LEN(M2704)-LEN(SUBSTITUTE(M2704,"_",""))</f>
        <v>5</v>
      </c>
      <c r="S2704" s="0" t="n">
        <f aca="false">+FIND("!",T2704)</f>
        <v>40</v>
      </c>
      <c r="T2704" s="0" t="str">
        <f aca="false">+SUBSTITUTE(M2704,"_","!",R2704)</f>
        <v>FTL||Supplier_294||Plant_4||FTL_PL-DE_W!1000</v>
      </c>
    </row>
    <row r="2705" customFormat="false" ht="12.8" hidden="true" customHeight="false" outlineLevel="0" collapsed="false">
      <c r="A2705" s="0" t="s">
        <v>2956</v>
      </c>
      <c r="B2705" s="0" t="s">
        <v>2493</v>
      </c>
      <c r="C2705" s="0" t="s">
        <v>2973</v>
      </c>
      <c r="D2705" s="0" t="n">
        <v>252</v>
      </c>
      <c r="E2705" s="4" t="str">
        <f aca="false">+LEFT(RIGHT(M2705,P2705-N2705+1),O2705-N2705)</f>
        <v>PL</v>
      </c>
      <c r="F2705" s="4" t="str">
        <f aca="false">+RIGHT(LEFT(M2705,S2705-1),S2705-O2705-1)</f>
        <v>DE_W</v>
      </c>
      <c r="G2705" s="4" t="n">
        <f aca="false">+D2705*VLOOKUP(C2705,[1]commodities!A$1:H$1048576,2,0)</f>
        <v>2778.4400000112</v>
      </c>
      <c r="H2705" s="4" t="n">
        <f aca="false">+$D2705*VLOOKUP(C2705,[1]commodities!A$1:H$1048576,3,0)</f>
        <v>13.4399999916</v>
      </c>
      <c r="I2705" s="4" t="n">
        <f aca="false">+G2705/K2705</f>
        <v>2778.4400000112</v>
      </c>
      <c r="J2705" s="4" t="n">
        <f aca="false">+H2705/K2705</f>
        <v>13.4399999916</v>
      </c>
      <c r="K2705" s="4" t="n">
        <f aca="false">+ROUNDUP(MAX(G2705/12000,H2705/51,1),0)</f>
        <v>1</v>
      </c>
      <c r="L2705" s="4" t="n">
        <f aca="false">+RANDBETWEEN(1,5)</f>
        <v>5</v>
      </c>
      <c r="M2705" s="4" t="str">
        <f aca="false">+VLOOKUP(A2705&amp;B2705,[1]country_org_des!$A$1:$E$1048576,5,0)</f>
        <v>FTL||Supplier_294||Plant_4||FTL_PL-DE_W_1000</v>
      </c>
      <c r="N2705" s="4" t="n">
        <f aca="false">+FIND("FTL",M2705,2)+4</f>
        <v>33</v>
      </c>
      <c r="O2705" s="0" t="n">
        <f aca="false">+FIND("-",M2705)</f>
        <v>35</v>
      </c>
      <c r="P2705" s="0" t="n">
        <f aca="false">+LEN(M2705)</f>
        <v>44</v>
      </c>
      <c r="Q2705" s="0" t="str">
        <f aca="false">+RIGHT(M2705,P2705-O2705)</f>
        <v>DE_W_1000</v>
      </c>
      <c r="R2705" s="0" t="n">
        <f aca="false">+LEN(M2705)-LEN(SUBSTITUTE(M2705,"_",""))</f>
        <v>5</v>
      </c>
      <c r="S2705" s="0" t="n">
        <f aca="false">+FIND("!",T2705)</f>
        <v>40</v>
      </c>
      <c r="T2705" s="0" t="str">
        <f aca="false">+SUBSTITUTE(M2705,"_","!",R2705)</f>
        <v>FTL||Supplier_294||Plant_4||FTL_PL-DE_W!1000</v>
      </c>
    </row>
    <row r="2706" customFormat="false" ht="12.8" hidden="true" customHeight="false" outlineLevel="0" collapsed="false">
      <c r="A2706" s="0" t="s">
        <v>2956</v>
      </c>
      <c r="B2706" s="0" t="s">
        <v>2493</v>
      </c>
      <c r="C2706" s="0" t="s">
        <v>2974</v>
      </c>
      <c r="D2706" s="0" t="n">
        <v>108</v>
      </c>
      <c r="E2706" s="4" t="str">
        <f aca="false">+LEFT(RIGHT(M2706,P2706-N2706+1),O2706-N2706)</f>
        <v>PL</v>
      </c>
      <c r="F2706" s="4" t="str">
        <f aca="false">+RIGHT(LEFT(M2706,S2706-1),S2706-O2706-1)</f>
        <v>DE_W</v>
      </c>
      <c r="G2706" s="4" t="n">
        <f aca="false">+D2706*VLOOKUP(C2706,[1]commodities!A$1:H$1048576,2,0)</f>
        <v>1192.4880000048</v>
      </c>
      <c r="H2706" s="4" t="n">
        <f aca="false">+$D2706*VLOOKUP(C2706,[1]commodities!A$1:H$1048576,3,0)</f>
        <v>5.7599999964</v>
      </c>
      <c r="I2706" s="4" t="n">
        <f aca="false">+G2706/K2706</f>
        <v>1192.4880000048</v>
      </c>
      <c r="J2706" s="4" t="n">
        <f aca="false">+H2706/K2706</f>
        <v>5.7599999964</v>
      </c>
      <c r="K2706" s="4" t="n">
        <f aca="false">+ROUNDUP(MAX(G2706/12000,H2706/51,1),0)</f>
        <v>1</v>
      </c>
      <c r="L2706" s="4" t="n">
        <f aca="false">+RANDBETWEEN(1,5)</f>
        <v>5</v>
      </c>
      <c r="M2706" s="4" t="str">
        <f aca="false">+VLOOKUP(A2706&amp;B2706,[1]country_org_des!$A$1:$E$1048576,5,0)</f>
        <v>FTL||Supplier_294||Plant_4||FTL_PL-DE_W_1000</v>
      </c>
      <c r="N2706" s="4" t="n">
        <f aca="false">+FIND("FTL",M2706,2)+4</f>
        <v>33</v>
      </c>
      <c r="O2706" s="0" t="n">
        <f aca="false">+FIND("-",M2706)</f>
        <v>35</v>
      </c>
      <c r="P2706" s="0" t="n">
        <f aca="false">+LEN(M2706)</f>
        <v>44</v>
      </c>
      <c r="Q2706" s="0" t="str">
        <f aca="false">+RIGHT(M2706,P2706-O2706)</f>
        <v>DE_W_1000</v>
      </c>
      <c r="R2706" s="0" t="n">
        <f aca="false">+LEN(M2706)-LEN(SUBSTITUTE(M2706,"_",""))</f>
        <v>5</v>
      </c>
      <c r="S2706" s="0" t="n">
        <f aca="false">+FIND("!",T2706)</f>
        <v>40</v>
      </c>
      <c r="T2706" s="0" t="str">
        <f aca="false">+SUBSTITUTE(M2706,"_","!",R2706)</f>
        <v>FTL||Supplier_294||Plant_4||FTL_PL-DE_W!1000</v>
      </c>
    </row>
    <row r="2707" customFormat="false" ht="12.8" hidden="true" customHeight="false" outlineLevel="0" collapsed="false">
      <c r="A2707" s="0" t="s">
        <v>2956</v>
      </c>
      <c r="B2707" s="0" t="s">
        <v>2493</v>
      </c>
      <c r="C2707" s="0" t="s">
        <v>2975</v>
      </c>
      <c r="D2707" s="0" t="n">
        <v>280</v>
      </c>
      <c r="E2707" s="4" t="str">
        <f aca="false">+LEFT(RIGHT(M2707,P2707-N2707+1),O2707-N2707)</f>
        <v>PL</v>
      </c>
      <c r="F2707" s="4" t="str">
        <f aca="false">+RIGHT(LEFT(M2707,S2707-1),S2707-O2707-1)</f>
        <v>DE_W</v>
      </c>
      <c r="G2707" s="4" t="n">
        <f aca="false">+D2707*VLOOKUP(C2707,[1]commodities!A$1:H$1048576,2,0)</f>
        <v>5950</v>
      </c>
      <c r="H2707" s="4" t="n">
        <f aca="false">+$D2707*VLOOKUP(C2707,[1]commodities!A$1:H$1048576,3,0)</f>
        <v>26.88</v>
      </c>
      <c r="I2707" s="4" t="n">
        <f aca="false">+G2707/K2707</f>
        <v>5950</v>
      </c>
      <c r="J2707" s="4" t="n">
        <f aca="false">+H2707/K2707</f>
        <v>26.88</v>
      </c>
      <c r="K2707" s="4" t="n">
        <f aca="false">+ROUNDUP(MAX(G2707/12000,H2707/51,1),0)</f>
        <v>1</v>
      </c>
      <c r="L2707" s="4" t="n">
        <f aca="false">+RANDBETWEEN(1,5)</f>
        <v>4</v>
      </c>
      <c r="M2707" s="4" t="str">
        <f aca="false">+VLOOKUP(A2707&amp;B2707,[1]country_org_des!$A$1:$E$1048576,5,0)</f>
        <v>FTL||Supplier_294||Plant_4||FTL_PL-DE_W_1000</v>
      </c>
      <c r="N2707" s="4" t="n">
        <f aca="false">+FIND("FTL",M2707,2)+4</f>
        <v>33</v>
      </c>
      <c r="O2707" s="0" t="n">
        <f aca="false">+FIND("-",M2707)</f>
        <v>35</v>
      </c>
      <c r="P2707" s="0" t="n">
        <f aca="false">+LEN(M2707)</f>
        <v>44</v>
      </c>
      <c r="Q2707" s="0" t="str">
        <f aca="false">+RIGHT(M2707,P2707-O2707)</f>
        <v>DE_W_1000</v>
      </c>
      <c r="R2707" s="0" t="n">
        <f aca="false">+LEN(M2707)-LEN(SUBSTITUTE(M2707,"_",""))</f>
        <v>5</v>
      </c>
      <c r="S2707" s="0" t="n">
        <f aca="false">+FIND("!",T2707)</f>
        <v>40</v>
      </c>
      <c r="T2707" s="0" t="str">
        <f aca="false">+SUBSTITUTE(M2707,"_","!",R2707)</f>
        <v>FTL||Supplier_294||Plant_4||FTL_PL-DE_W!1000</v>
      </c>
    </row>
    <row r="2708" customFormat="false" ht="12.8" hidden="true" customHeight="false" outlineLevel="0" collapsed="false">
      <c r="A2708" s="0" t="s">
        <v>2956</v>
      </c>
      <c r="B2708" s="0" t="s">
        <v>2493</v>
      </c>
      <c r="C2708" s="0" t="s">
        <v>2976</v>
      </c>
      <c r="D2708" s="0" t="n">
        <v>560</v>
      </c>
      <c r="E2708" s="4" t="str">
        <f aca="false">+LEFT(RIGHT(M2708,P2708-N2708+1),O2708-N2708)</f>
        <v>PL</v>
      </c>
      <c r="F2708" s="4" t="str">
        <f aca="false">+RIGHT(LEFT(M2708,S2708-1),S2708-O2708-1)</f>
        <v>DE_W</v>
      </c>
      <c r="G2708" s="4" t="n">
        <f aca="false">+D2708*VLOOKUP(C2708,[1]commodities!A$1:H$1048576,2,0)</f>
        <v>12985</v>
      </c>
      <c r="H2708" s="4" t="n">
        <f aca="false">+$D2708*VLOOKUP(C2708,[1]commodities!A$1:H$1048576,3,0)</f>
        <v>67.2</v>
      </c>
      <c r="I2708" s="4" t="n">
        <f aca="false">+G2708/K2708</f>
        <v>6492.5</v>
      </c>
      <c r="J2708" s="4" t="n">
        <f aca="false">+H2708/K2708</f>
        <v>33.6</v>
      </c>
      <c r="K2708" s="4" t="n">
        <f aca="false">+ROUNDUP(MAX(G2708/12000,H2708/51,1),0)</f>
        <v>2</v>
      </c>
      <c r="L2708" s="4" t="n">
        <f aca="false">+RANDBETWEEN(1,5)</f>
        <v>5</v>
      </c>
      <c r="M2708" s="4" t="str">
        <f aca="false">+VLOOKUP(A2708&amp;B2708,[1]country_org_des!$A$1:$E$1048576,5,0)</f>
        <v>FTL||Supplier_294||Plant_4||FTL_PL-DE_W_1000</v>
      </c>
      <c r="N2708" s="4" t="n">
        <f aca="false">+FIND("FTL",M2708,2)+4</f>
        <v>33</v>
      </c>
      <c r="O2708" s="0" t="n">
        <f aca="false">+FIND("-",M2708)</f>
        <v>35</v>
      </c>
      <c r="P2708" s="0" t="n">
        <f aca="false">+LEN(M2708)</f>
        <v>44</v>
      </c>
      <c r="Q2708" s="0" t="str">
        <f aca="false">+RIGHT(M2708,P2708-O2708)</f>
        <v>DE_W_1000</v>
      </c>
      <c r="R2708" s="0" t="n">
        <f aca="false">+LEN(M2708)-LEN(SUBSTITUTE(M2708,"_",""))</f>
        <v>5</v>
      </c>
      <c r="S2708" s="0" t="n">
        <f aca="false">+FIND("!",T2708)</f>
        <v>40</v>
      </c>
      <c r="T2708" s="0" t="str">
        <f aca="false">+SUBSTITUTE(M2708,"_","!",R2708)</f>
        <v>FTL||Supplier_294||Plant_4||FTL_PL-DE_W!1000</v>
      </c>
    </row>
    <row r="2709" customFormat="false" ht="12.8" hidden="true" customHeight="false" outlineLevel="0" collapsed="false">
      <c r="A2709" s="0" t="s">
        <v>2956</v>
      </c>
      <c r="B2709" s="0" t="s">
        <v>2493</v>
      </c>
      <c r="C2709" s="0" t="s">
        <v>2977</v>
      </c>
      <c r="D2709" s="0" t="n">
        <v>280</v>
      </c>
      <c r="E2709" s="4" t="str">
        <f aca="false">+LEFT(RIGHT(M2709,P2709-N2709+1),O2709-N2709)</f>
        <v>PL</v>
      </c>
      <c r="F2709" s="4" t="str">
        <f aca="false">+RIGHT(LEFT(M2709,S2709-1),S2709-O2709-1)</f>
        <v>DE_W</v>
      </c>
      <c r="G2709" s="4" t="n">
        <f aca="false">+D2709*VLOOKUP(C2709,[1]commodities!A$1:H$1048576,2,0)</f>
        <v>5950</v>
      </c>
      <c r="H2709" s="4" t="n">
        <f aca="false">+$D2709*VLOOKUP(C2709,[1]commodities!A$1:H$1048576,3,0)</f>
        <v>26.88</v>
      </c>
      <c r="I2709" s="4" t="n">
        <f aca="false">+G2709/K2709</f>
        <v>5950</v>
      </c>
      <c r="J2709" s="4" t="n">
        <f aca="false">+H2709/K2709</f>
        <v>26.88</v>
      </c>
      <c r="K2709" s="4" t="n">
        <f aca="false">+ROUNDUP(MAX(G2709/12000,H2709/51,1),0)</f>
        <v>1</v>
      </c>
      <c r="L2709" s="4" t="n">
        <f aca="false">+RANDBETWEEN(1,5)</f>
        <v>2</v>
      </c>
      <c r="M2709" s="4" t="str">
        <f aca="false">+VLOOKUP(A2709&amp;B2709,[1]country_org_des!$A$1:$E$1048576,5,0)</f>
        <v>FTL||Supplier_294||Plant_4||FTL_PL-DE_W_1000</v>
      </c>
      <c r="N2709" s="4" t="n">
        <f aca="false">+FIND("FTL",M2709,2)+4</f>
        <v>33</v>
      </c>
      <c r="O2709" s="0" t="n">
        <f aca="false">+FIND("-",M2709)</f>
        <v>35</v>
      </c>
      <c r="P2709" s="0" t="n">
        <f aca="false">+LEN(M2709)</f>
        <v>44</v>
      </c>
      <c r="Q2709" s="0" t="str">
        <f aca="false">+RIGHT(M2709,P2709-O2709)</f>
        <v>DE_W_1000</v>
      </c>
      <c r="R2709" s="0" t="n">
        <f aca="false">+LEN(M2709)-LEN(SUBSTITUTE(M2709,"_",""))</f>
        <v>5</v>
      </c>
      <c r="S2709" s="0" t="n">
        <f aca="false">+FIND("!",T2709)</f>
        <v>40</v>
      </c>
      <c r="T2709" s="0" t="str">
        <f aca="false">+SUBSTITUTE(M2709,"_","!",R2709)</f>
        <v>FTL||Supplier_294||Plant_4||FTL_PL-DE_W!1000</v>
      </c>
    </row>
    <row r="2710" customFormat="false" ht="12.8" hidden="true" customHeight="false" outlineLevel="0" collapsed="false">
      <c r="A2710" s="0" t="s">
        <v>2956</v>
      </c>
      <c r="B2710" s="0" t="s">
        <v>2493</v>
      </c>
      <c r="C2710" s="0" t="s">
        <v>2978</v>
      </c>
      <c r="D2710" s="0" t="n">
        <v>560</v>
      </c>
      <c r="E2710" s="4" t="str">
        <f aca="false">+LEFT(RIGHT(M2710,P2710-N2710+1),O2710-N2710)</f>
        <v>PL</v>
      </c>
      <c r="F2710" s="4" t="str">
        <f aca="false">+RIGHT(LEFT(M2710,S2710-1),S2710-O2710-1)</f>
        <v>DE_W</v>
      </c>
      <c r="G2710" s="4" t="n">
        <f aca="false">+D2710*VLOOKUP(C2710,[1]commodities!A$1:H$1048576,2,0)</f>
        <v>12985</v>
      </c>
      <c r="H2710" s="4" t="n">
        <f aca="false">+$D2710*VLOOKUP(C2710,[1]commodities!A$1:H$1048576,3,0)</f>
        <v>67.2</v>
      </c>
      <c r="I2710" s="4" t="n">
        <f aca="false">+G2710/K2710</f>
        <v>6492.5</v>
      </c>
      <c r="J2710" s="4" t="n">
        <f aca="false">+H2710/K2710</f>
        <v>33.6</v>
      </c>
      <c r="K2710" s="4" t="n">
        <f aca="false">+ROUNDUP(MAX(G2710/12000,H2710/51,1),0)</f>
        <v>2</v>
      </c>
      <c r="L2710" s="4" t="n">
        <f aca="false">+RANDBETWEEN(1,5)</f>
        <v>3</v>
      </c>
      <c r="M2710" s="4" t="str">
        <f aca="false">+VLOOKUP(A2710&amp;B2710,[1]country_org_des!$A$1:$E$1048576,5,0)</f>
        <v>FTL||Supplier_294||Plant_4||FTL_PL-DE_W_1000</v>
      </c>
      <c r="N2710" s="4" t="n">
        <f aca="false">+FIND("FTL",M2710,2)+4</f>
        <v>33</v>
      </c>
      <c r="O2710" s="0" t="n">
        <f aca="false">+FIND("-",M2710)</f>
        <v>35</v>
      </c>
      <c r="P2710" s="0" t="n">
        <f aca="false">+LEN(M2710)</f>
        <v>44</v>
      </c>
      <c r="Q2710" s="0" t="str">
        <f aca="false">+RIGHT(M2710,P2710-O2710)</f>
        <v>DE_W_1000</v>
      </c>
      <c r="R2710" s="0" t="n">
        <f aca="false">+LEN(M2710)-LEN(SUBSTITUTE(M2710,"_",""))</f>
        <v>5</v>
      </c>
      <c r="S2710" s="0" t="n">
        <f aca="false">+FIND("!",T2710)</f>
        <v>40</v>
      </c>
      <c r="T2710" s="0" t="str">
        <f aca="false">+SUBSTITUTE(M2710,"_","!",R2710)</f>
        <v>FTL||Supplier_294||Plant_4||FTL_PL-DE_W!1000</v>
      </c>
    </row>
    <row r="2711" customFormat="false" ht="12.8" hidden="true" customHeight="false" outlineLevel="0" collapsed="false">
      <c r="A2711" s="0" t="s">
        <v>2979</v>
      </c>
      <c r="B2711" s="0" t="s">
        <v>2493</v>
      </c>
      <c r="C2711" s="0" t="s">
        <v>2980</v>
      </c>
      <c r="D2711" s="0" t="n">
        <v>5000</v>
      </c>
      <c r="E2711" s="4" t="str">
        <f aca="false">+LEFT(RIGHT(M2711,P2711-N2711+1),O2711-N2711)</f>
        <v>DE_W</v>
      </c>
      <c r="F2711" s="4" t="str">
        <f aca="false">+RIGHT(LEFT(M2711,S2711-1),S2711-O2711-1)</f>
        <v>DE_W</v>
      </c>
      <c r="G2711" s="4" t="n">
        <f aca="false">+D2711*VLOOKUP(C2711,[1]commodities!A$1:H$1048576,2,0)</f>
        <v>48</v>
      </c>
      <c r="H2711" s="4" t="n">
        <f aca="false">+$D2711*VLOOKUP(C2711,[1]commodities!A$1:H$1048576,3,0)</f>
        <v>0.15</v>
      </c>
      <c r="I2711" s="4" t="n">
        <f aca="false">+G2711/K2711</f>
        <v>48</v>
      </c>
      <c r="J2711" s="4" t="n">
        <f aca="false">+H2711/K2711</f>
        <v>0.15</v>
      </c>
      <c r="K2711" s="4" t="n">
        <f aca="false">+ROUNDUP(MAX(G2711/12000,H2711/51,1),0)</f>
        <v>1</v>
      </c>
      <c r="L2711" s="4" t="n">
        <f aca="false">+RANDBETWEEN(1,5)</f>
        <v>1</v>
      </c>
      <c r="M2711" s="4" t="str">
        <f aca="false">+VLOOKUP(A2711&amp;B2711,[1]country_org_des!$A$1:$E$1048576,5,0)</f>
        <v>FTL||Supplier_157||Plant_4||FTL_DE_W-DE_W_100</v>
      </c>
      <c r="N2711" s="4" t="n">
        <f aca="false">+FIND("FTL",M2711,2)+4</f>
        <v>33</v>
      </c>
      <c r="O2711" s="0" t="n">
        <f aca="false">+FIND("-",M2711)</f>
        <v>37</v>
      </c>
      <c r="P2711" s="0" t="n">
        <f aca="false">+LEN(M2711)</f>
        <v>45</v>
      </c>
      <c r="Q2711" s="0" t="str">
        <f aca="false">+RIGHT(M2711,P2711-O2711)</f>
        <v>DE_W_100</v>
      </c>
      <c r="R2711" s="0" t="n">
        <f aca="false">+LEN(M2711)-LEN(SUBSTITUTE(M2711,"_",""))</f>
        <v>6</v>
      </c>
      <c r="S2711" s="0" t="n">
        <f aca="false">+FIND("!",T2711)</f>
        <v>42</v>
      </c>
      <c r="T2711" s="0" t="str">
        <f aca="false">+SUBSTITUTE(M2711,"_","!",R2711)</f>
        <v>FTL||Supplier_157||Plant_4||FTL_DE_W-DE_W!100</v>
      </c>
    </row>
    <row r="2712" customFormat="false" ht="12.8" hidden="true" customHeight="false" outlineLevel="0" collapsed="false">
      <c r="A2712" s="0" t="s">
        <v>1092</v>
      </c>
      <c r="B2712" s="0" t="s">
        <v>2493</v>
      </c>
      <c r="C2712" s="0" t="s">
        <v>2981</v>
      </c>
      <c r="D2712" s="0" t="n">
        <v>200</v>
      </c>
      <c r="E2712" s="4" t="str">
        <f aca="false">+LEFT(RIGHT(M2712,P2712-N2712+1),O2712-N2712)</f>
        <v>DE_W</v>
      </c>
      <c r="F2712" s="4" t="str">
        <f aca="false">+RIGHT(LEFT(M2712,S2712-1),S2712-O2712-1)</f>
        <v>DE_W</v>
      </c>
      <c r="G2712" s="4" t="n">
        <f aca="false">+D2712*VLOOKUP(C2712,[1]commodities!A$1:H$1048576,2,0)</f>
        <v>13.68</v>
      </c>
      <c r="H2712" s="4" t="n">
        <f aca="false">+$D2712*VLOOKUP(C2712,[1]commodities!A$1:H$1048576,3,0)</f>
        <v>0.0945</v>
      </c>
      <c r="I2712" s="4" t="n">
        <f aca="false">+G2712/K2712</f>
        <v>13.68</v>
      </c>
      <c r="J2712" s="4" t="n">
        <f aca="false">+H2712/K2712</f>
        <v>0.0945</v>
      </c>
      <c r="K2712" s="4" t="n">
        <f aca="false">+ROUNDUP(MAX(G2712/12000,H2712/51,1),0)</f>
        <v>1</v>
      </c>
      <c r="L2712" s="4" t="n">
        <f aca="false">+RANDBETWEEN(1,5)</f>
        <v>5</v>
      </c>
      <c r="M2712" s="4" t="str">
        <f aca="false">+VLOOKUP(A2712&amp;B2712,[1]country_org_des!$A$1:$E$1048576,5,0)</f>
        <v>FTL||Supplier_280||Plant_4||FTL_DE_W-DE_W_1000</v>
      </c>
      <c r="N2712" s="4" t="n">
        <f aca="false">+FIND("FTL",M2712,2)+4</f>
        <v>33</v>
      </c>
      <c r="O2712" s="0" t="n">
        <f aca="false">+FIND("-",M2712)</f>
        <v>37</v>
      </c>
      <c r="P2712" s="0" t="n">
        <f aca="false">+LEN(M2712)</f>
        <v>46</v>
      </c>
      <c r="Q2712" s="0" t="str">
        <f aca="false">+RIGHT(M2712,P2712-O2712)</f>
        <v>DE_W_1000</v>
      </c>
      <c r="R2712" s="0" t="n">
        <f aca="false">+LEN(M2712)-LEN(SUBSTITUTE(M2712,"_",""))</f>
        <v>6</v>
      </c>
      <c r="S2712" s="0" t="n">
        <f aca="false">+FIND("!",T2712)</f>
        <v>42</v>
      </c>
      <c r="T2712" s="0" t="str">
        <f aca="false">+SUBSTITUTE(M2712,"_","!",R2712)</f>
        <v>FTL||Supplier_280||Plant_4||FTL_DE_W-DE_W!1000</v>
      </c>
    </row>
    <row r="2713" customFormat="false" ht="12.8" hidden="true" customHeight="false" outlineLevel="0" collapsed="false">
      <c r="A2713" s="0" t="s">
        <v>1092</v>
      </c>
      <c r="B2713" s="0" t="s">
        <v>2493</v>
      </c>
      <c r="C2713" s="0" t="s">
        <v>2982</v>
      </c>
      <c r="D2713" s="0" t="n">
        <v>300</v>
      </c>
      <c r="E2713" s="4" t="str">
        <f aca="false">+LEFT(RIGHT(M2713,P2713-N2713+1),O2713-N2713)</f>
        <v>DE_W</v>
      </c>
      <c r="F2713" s="4" t="str">
        <f aca="false">+RIGHT(LEFT(M2713,S2713-1),S2713-O2713-1)</f>
        <v>DE_W</v>
      </c>
      <c r="G2713" s="4" t="n">
        <f aca="false">+D2713*VLOOKUP(C2713,[1]commodities!A$1:H$1048576,2,0)</f>
        <v>20.52</v>
      </c>
      <c r="H2713" s="4" t="n">
        <f aca="false">+$D2713*VLOOKUP(C2713,[1]commodities!A$1:H$1048576,3,0)</f>
        <v>0.14175</v>
      </c>
      <c r="I2713" s="4" t="n">
        <f aca="false">+G2713/K2713</f>
        <v>20.52</v>
      </c>
      <c r="J2713" s="4" t="n">
        <f aca="false">+H2713/K2713</f>
        <v>0.14175</v>
      </c>
      <c r="K2713" s="4" t="n">
        <f aca="false">+ROUNDUP(MAX(G2713/12000,H2713/51,1),0)</f>
        <v>1</v>
      </c>
      <c r="L2713" s="4" t="n">
        <f aca="false">+RANDBETWEEN(1,5)</f>
        <v>2</v>
      </c>
      <c r="M2713" s="4" t="str">
        <f aca="false">+VLOOKUP(A2713&amp;B2713,[1]country_org_des!$A$1:$E$1048576,5,0)</f>
        <v>FTL||Supplier_280||Plant_4||FTL_DE_W-DE_W_1000</v>
      </c>
      <c r="N2713" s="4" t="n">
        <f aca="false">+FIND("FTL",M2713,2)+4</f>
        <v>33</v>
      </c>
      <c r="O2713" s="0" t="n">
        <f aca="false">+FIND("-",M2713)</f>
        <v>37</v>
      </c>
      <c r="P2713" s="0" t="n">
        <f aca="false">+LEN(M2713)</f>
        <v>46</v>
      </c>
      <c r="Q2713" s="0" t="str">
        <f aca="false">+RIGHT(M2713,P2713-O2713)</f>
        <v>DE_W_1000</v>
      </c>
      <c r="R2713" s="0" t="n">
        <f aca="false">+LEN(M2713)-LEN(SUBSTITUTE(M2713,"_",""))</f>
        <v>6</v>
      </c>
      <c r="S2713" s="0" t="n">
        <f aca="false">+FIND("!",T2713)</f>
        <v>42</v>
      </c>
      <c r="T2713" s="0" t="str">
        <f aca="false">+SUBSTITUTE(M2713,"_","!",R2713)</f>
        <v>FTL||Supplier_280||Plant_4||FTL_DE_W-DE_W!1000</v>
      </c>
    </row>
    <row r="2714" customFormat="false" ht="12.8" hidden="true" customHeight="false" outlineLevel="0" collapsed="false">
      <c r="A2714" s="0" t="s">
        <v>1092</v>
      </c>
      <c r="B2714" s="0" t="s">
        <v>2493</v>
      </c>
      <c r="C2714" s="0" t="s">
        <v>2983</v>
      </c>
      <c r="D2714" s="0" t="n">
        <v>1050</v>
      </c>
      <c r="E2714" s="4" t="str">
        <f aca="false">+LEFT(RIGHT(M2714,P2714-N2714+1),O2714-N2714)</f>
        <v>DE_W</v>
      </c>
      <c r="F2714" s="4" t="str">
        <f aca="false">+RIGHT(LEFT(M2714,S2714-1),S2714-O2714-1)</f>
        <v>DE_W</v>
      </c>
      <c r="G2714" s="4" t="n">
        <f aca="false">+D2714*VLOOKUP(C2714,[1]commodities!A$1:H$1048576,2,0)</f>
        <v>39.45000003</v>
      </c>
      <c r="H2714" s="4" t="n">
        <f aca="false">+$D2714*VLOOKUP(C2714,[1]commodities!A$1:H$1048576,3,0)</f>
        <v>0.2016</v>
      </c>
      <c r="I2714" s="4" t="n">
        <f aca="false">+G2714/K2714</f>
        <v>39.45000003</v>
      </c>
      <c r="J2714" s="4" t="n">
        <f aca="false">+H2714/K2714</f>
        <v>0.2016</v>
      </c>
      <c r="K2714" s="4" t="n">
        <f aca="false">+ROUNDUP(MAX(G2714/12000,H2714/51,1),0)</f>
        <v>1</v>
      </c>
      <c r="L2714" s="4" t="n">
        <f aca="false">+RANDBETWEEN(1,5)</f>
        <v>5</v>
      </c>
      <c r="M2714" s="4" t="str">
        <f aca="false">+VLOOKUP(A2714&amp;B2714,[1]country_org_des!$A$1:$E$1048576,5,0)</f>
        <v>FTL||Supplier_280||Plant_4||FTL_DE_W-DE_W_1000</v>
      </c>
      <c r="N2714" s="4" t="n">
        <f aca="false">+FIND("FTL",M2714,2)+4</f>
        <v>33</v>
      </c>
      <c r="O2714" s="0" t="n">
        <f aca="false">+FIND("-",M2714)</f>
        <v>37</v>
      </c>
      <c r="P2714" s="0" t="n">
        <f aca="false">+LEN(M2714)</f>
        <v>46</v>
      </c>
      <c r="Q2714" s="0" t="str">
        <f aca="false">+RIGHT(M2714,P2714-O2714)</f>
        <v>DE_W_1000</v>
      </c>
      <c r="R2714" s="0" t="n">
        <f aca="false">+LEN(M2714)-LEN(SUBSTITUTE(M2714,"_",""))</f>
        <v>6</v>
      </c>
      <c r="S2714" s="0" t="n">
        <f aca="false">+FIND("!",T2714)</f>
        <v>42</v>
      </c>
      <c r="T2714" s="0" t="str">
        <f aca="false">+SUBSTITUTE(M2714,"_","!",R2714)</f>
        <v>FTL||Supplier_280||Plant_4||FTL_DE_W-DE_W!1000</v>
      </c>
    </row>
    <row r="2715" customFormat="false" ht="12.8" hidden="true" customHeight="false" outlineLevel="0" collapsed="false">
      <c r="A2715" s="0" t="s">
        <v>1092</v>
      </c>
      <c r="B2715" s="0" t="s">
        <v>2493</v>
      </c>
      <c r="C2715" s="0" t="s">
        <v>2984</v>
      </c>
      <c r="D2715" s="0" t="n">
        <v>1400</v>
      </c>
      <c r="E2715" s="4" t="str">
        <f aca="false">+LEFT(RIGHT(M2715,P2715-N2715+1),O2715-N2715)</f>
        <v>DE_W</v>
      </c>
      <c r="F2715" s="4" t="str">
        <f aca="false">+RIGHT(LEFT(M2715,S2715-1),S2715-O2715-1)</f>
        <v>DE_W</v>
      </c>
      <c r="G2715" s="4" t="n">
        <f aca="false">+D2715*VLOOKUP(C2715,[1]commodities!A$1:H$1048576,2,0)</f>
        <v>43.80000002</v>
      </c>
      <c r="H2715" s="4" t="n">
        <f aca="false">+$D2715*VLOOKUP(C2715,[1]commodities!A$1:H$1048576,3,0)</f>
        <v>0.1344</v>
      </c>
      <c r="I2715" s="4" t="n">
        <f aca="false">+G2715/K2715</f>
        <v>43.80000002</v>
      </c>
      <c r="J2715" s="4" t="n">
        <f aca="false">+H2715/K2715</f>
        <v>0.1344</v>
      </c>
      <c r="K2715" s="4" t="n">
        <f aca="false">+ROUNDUP(MAX(G2715/12000,H2715/51,1),0)</f>
        <v>1</v>
      </c>
      <c r="L2715" s="4" t="n">
        <f aca="false">+RANDBETWEEN(1,5)</f>
        <v>4</v>
      </c>
      <c r="M2715" s="4" t="str">
        <f aca="false">+VLOOKUP(A2715&amp;B2715,[1]country_org_des!$A$1:$E$1048576,5,0)</f>
        <v>FTL||Supplier_280||Plant_4||FTL_DE_W-DE_W_1000</v>
      </c>
      <c r="N2715" s="4" t="n">
        <f aca="false">+FIND("FTL",M2715,2)+4</f>
        <v>33</v>
      </c>
      <c r="O2715" s="0" t="n">
        <f aca="false">+FIND("-",M2715)</f>
        <v>37</v>
      </c>
      <c r="P2715" s="0" t="n">
        <f aca="false">+LEN(M2715)</f>
        <v>46</v>
      </c>
      <c r="Q2715" s="0" t="str">
        <f aca="false">+RIGHT(M2715,P2715-O2715)</f>
        <v>DE_W_1000</v>
      </c>
      <c r="R2715" s="0" t="n">
        <f aca="false">+LEN(M2715)-LEN(SUBSTITUTE(M2715,"_",""))</f>
        <v>6</v>
      </c>
      <c r="S2715" s="0" t="n">
        <f aca="false">+FIND("!",T2715)</f>
        <v>42</v>
      </c>
      <c r="T2715" s="0" t="str">
        <f aca="false">+SUBSTITUTE(M2715,"_","!",R2715)</f>
        <v>FTL||Supplier_280||Plant_4||FTL_DE_W-DE_W!1000</v>
      </c>
    </row>
    <row r="2716" customFormat="false" ht="12.8" hidden="true" customHeight="false" outlineLevel="0" collapsed="false">
      <c r="A2716" s="0" t="s">
        <v>1092</v>
      </c>
      <c r="B2716" s="0" t="s">
        <v>2493</v>
      </c>
      <c r="C2716" s="0" t="s">
        <v>2985</v>
      </c>
      <c r="D2716" s="0" t="n">
        <v>350</v>
      </c>
      <c r="E2716" s="4" t="str">
        <f aca="false">+LEFT(RIGHT(M2716,P2716-N2716+1),O2716-N2716)</f>
        <v>DE_W</v>
      </c>
      <c r="F2716" s="4" t="str">
        <f aca="false">+RIGHT(LEFT(M2716,S2716-1),S2716-O2716-1)</f>
        <v>DE_W</v>
      </c>
      <c r="G2716" s="4" t="n">
        <f aca="false">+D2716*VLOOKUP(C2716,[1]commodities!A$1:H$1048576,2,0)</f>
        <v>13.15000001</v>
      </c>
      <c r="H2716" s="4" t="n">
        <f aca="false">+$D2716*VLOOKUP(C2716,[1]commodities!A$1:H$1048576,3,0)</f>
        <v>0.0672</v>
      </c>
      <c r="I2716" s="4" t="n">
        <f aca="false">+G2716/K2716</f>
        <v>13.15000001</v>
      </c>
      <c r="J2716" s="4" t="n">
        <f aca="false">+H2716/K2716</f>
        <v>0.0672</v>
      </c>
      <c r="K2716" s="4" t="n">
        <f aca="false">+ROUNDUP(MAX(G2716/12000,H2716/51,1),0)</f>
        <v>1</v>
      </c>
      <c r="L2716" s="4" t="n">
        <f aca="false">+RANDBETWEEN(1,5)</f>
        <v>3</v>
      </c>
      <c r="M2716" s="4" t="str">
        <f aca="false">+VLOOKUP(A2716&amp;B2716,[1]country_org_des!$A$1:$E$1048576,5,0)</f>
        <v>FTL||Supplier_280||Plant_4||FTL_DE_W-DE_W_1000</v>
      </c>
      <c r="N2716" s="4" t="n">
        <f aca="false">+FIND("FTL",M2716,2)+4</f>
        <v>33</v>
      </c>
      <c r="O2716" s="0" t="n">
        <f aca="false">+FIND("-",M2716)</f>
        <v>37</v>
      </c>
      <c r="P2716" s="0" t="n">
        <f aca="false">+LEN(M2716)</f>
        <v>46</v>
      </c>
      <c r="Q2716" s="0" t="str">
        <f aca="false">+RIGHT(M2716,P2716-O2716)</f>
        <v>DE_W_1000</v>
      </c>
      <c r="R2716" s="0" t="n">
        <f aca="false">+LEN(M2716)-LEN(SUBSTITUTE(M2716,"_",""))</f>
        <v>6</v>
      </c>
      <c r="S2716" s="0" t="n">
        <f aca="false">+FIND("!",T2716)</f>
        <v>42</v>
      </c>
      <c r="T2716" s="0" t="str">
        <f aca="false">+SUBSTITUTE(M2716,"_","!",R2716)</f>
        <v>FTL||Supplier_280||Plant_4||FTL_DE_W-DE_W!1000</v>
      </c>
    </row>
    <row r="2717" customFormat="false" ht="12.8" hidden="true" customHeight="false" outlineLevel="0" collapsed="false">
      <c r="A2717" s="0" t="s">
        <v>1092</v>
      </c>
      <c r="B2717" s="0" t="s">
        <v>2493</v>
      </c>
      <c r="C2717" s="0" t="s">
        <v>2986</v>
      </c>
      <c r="D2717" s="0" t="n">
        <v>350</v>
      </c>
      <c r="E2717" s="4" t="str">
        <f aca="false">+LEFT(RIGHT(M2717,P2717-N2717+1),O2717-N2717)</f>
        <v>DE_W</v>
      </c>
      <c r="F2717" s="4" t="str">
        <f aca="false">+RIGHT(LEFT(M2717,S2717-1),S2717-O2717-1)</f>
        <v>DE_W</v>
      </c>
      <c r="G2717" s="4" t="n">
        <f aca="false">+D2717*VLOOKUP(C2717,[1]commodities!A$1:H$1048576,2,0)</f>
        <v>10.950000005</v>
      </c>
      <c r="H2717" s="4" t="n">
        <f aca="false">+$D2717*VLOOKUP(C2717,[1]commodities!A$1:H$1048576,3,0)</f>
        <v>0.0336</v>
      </c>
      <c r="I2717" s="4" t="n">
        <f aca="false">+G2717/K2717</f>
        <v>10.950000005</v>
      </c>
      <c r="J2717" s="4" t="n">
        <f aca="false">+H2717/K2717</f>
        <v>0.0336</v>
      </c>
      <c r="K2717" s="4" t="n">
        <f aca="false">+ROUNDUP(MAX(G2717/12000,H2717/51,1),0)</f>
        <v>1</v>
      </c>
      <c r="L2717" s="4" t="n">
        <f aca="false">+RANDBETWEEN(1,5)</f>
        <v>1</v>
      </c>
      <c r="M2717" s="4" t="str">
        <f aca="false">+VLOOKUP(A2717&amp;B2717,[1]country_org_des!$A$1:$E$1048576,5,0)</f>
        <v>FTL||Supplier_280||Plant_4||FTL_DE_W-DE_W_1000</v>
      </c>
      <c r="N2717" s="4" t="n">
        <f aca="false">+FIND("FTL",M2717,2)+4</f>
        <v>33</v>
      </c>
      <c r="O2717" s="0" t="n">
        <f aca="false">+FIND("-",M2717)</f>
        <v>37</v>
      </c>
      <c r="P2717" s="0" t="n">
        <f aca="false">+LEN(M2717)</f>
        <v>46</v>
      </c>
      <c r="Q2717" s="0" t="str">
        <f aca="false">+RIGHT(M2717,P2717-O2717)</f>
        <v>DE_W_1000</v>
      </c>
      <c r="R2717" s="0" t="n">
        <f aca="false">+LEN(M2717)-LEN(SUBSTITUTE(M2717,"_",""))</f>
        <v>6</v>
      </c>
      <c r="S2717" s="0" t="n">
        <f aca="false">+FIND("!",T2717)</f>
        <v>42</v>
      </c>
      <c r="T2717" s="0" t="str">
        <f aca="false">+SUBSTITUTE(M2717,"_","!",R2717)</f>
        <v>FTL||Supplier_280||Plant_4||FTL_DE_W-DE_W!1000</v>
      </c>
    </row>
    <row r="2718" customFormat="false" ht="12.8" hidden="true" customHeight="false" outlineLevel="0" collapsed="false">
      <c r="A2718" s="0" t="s">
        <v>1092</v>
      </c>
      <c r="B2718" s="0" t="s">
        <v>2493</v>
      </c>
      <c r="C2718" s="0" t="s">
        <v>2987</v>
      </c>
      <c r="D2718" s="0" t="n">
        <v>2000</v>
      </c>
      <c r="E2718" s="4" t="str">
        <f aca="false">+LEFT(RIGHT(M2718,P2718-N2718+1),O2718-N2718)</f>
        <v>DE_W</v>
      </c>
      <c r="F2718" s="4" t="str">
        <f aca="false">+RIGHT(LEFT(M2718,S2718-1),S2718-O2718-1)</f>
        <v>DE_W</v>
      </c>
      <c r="G2718" s="4" t="n">
        <f aca="false">+D2718*VLOOKUP(C2718,[1]commodities!A$1:H$1048576,2,0)</f>
        <v>21.2857142</v>
      </c>
      <c r="H2718" s="4" t="n">
        <f aca="false">+$D2718*VLOOKUP(C2718,[1]commodities!A$1:H$1048576,3,0)</f>
        <v>0.096</v>
      </c>
      <c r="I2718" s="4" t="n">
        <f aca="false">+G2718/K2718</f>
        <v>21.2857142</v>
      </c>
      <c r="J2718" s="4" t="n">
        <f aca="false">+H2718/K2718</f>
        <v>0.096</v>
      </c>
      <c r="K2718" s="4" t="n">
        <f aca="false">+ROUNDUP(MAX(G2718/12000,H2718/51,1),0)</f>
        <v>1</v>
      </c>
      <c r="L2718" s="4" t="n">
        <f aca="false">+RANDBETWEEN(1,5)</f>
        <v>5</v>
      </c>
      <c r="M2718" s="4" t="str">
        <f aca="false">+VLOOKUP(A2718&amp;B2718,[1]country_org_des!$A$1:$E$1048576,5,0)</f>
        <v>FTL||Supplier_280||Plant_4||FTL_DE_W-DE_W_1000</v>
      </c>
      <c r="N2718" s="4" t="n">
        <f aca="false">+FIND("FTL",M2718,2)+4</f>
        <v>33</v>
      </c>
      <c r="O2718" s="0" t="n">
        <f aca="false">+FIND("-",M2718)</f>
        <v>37</v>
      </c>
      <c r="P2718" s="0" t="n">
        <f aca="false">+LEN(M2718)</f>
        <v>46</v>
      </c>
      <c r="Q2718" s="0" t="str">
        <f aca="false">+RIGHT(M2718,P2718-O2718)</f>
        <v>DE_W_1000</v>
      </c>
      <c r="R2718" s="0" t="n">
        <f aca="false">+LEN(M2718)-LEN(SUBSTITUTE(M2718,"_",""))</f>
        <v>6</v>
      </c>
      <c r="S2718" s="0" t="n">
        <f aca="false">+FIND("!",T2718)</f>
        <v>42</v>
      </c>
      <c r="T2718" s="0" t="str">
        <f aca="false">+SUBSTITUTE(M2718,"_","!",R2718)</f>
        <v>FTL||Supplier_280||Plant_4||FTL_DE_W-DE_W!1000</v>
      </c>
    </row>
    <row r="2719" customFormat="false" ht="12.8" hidden="true" customHeight="false" outlineLevel="0" collapsed="false">
      <c r="A2719" s="0" t="s">
        <v>1092</v>
      </c>
      <c r="B2719" s="0" t="s">
        <v>2493</v>
      </c>
      <c r="C2719" s="0" t="s">
        <v>2988</v>
      </c>
      <c r="D2719" s="0" t="n">
        <v>1320</v>
      </c>
      <c r="E2719" s="4" t="str">
        <f aca="false">+LEFT(RIGHT(M2719,P2719-N2719+1),O2719-N2719)</f>
        <v>DE_W</v>
      </c>
      <c r="F2719" s="4" t="str">
        <f aca="false">+RIGHT(LEFT(M2719,S2719-1),S2719-O2719-1)</f>
        <v>DE_W</v>
      </c>
      <c r="G2719" s="4" t="n">
        <f aca="false">+D2719*VLOOKUP(C2719,[1]commodities!A$1:H$1048576,2,0)</f>
        <v>90.199999956</v>
      </c>
      <c r="H2719" s="4" t="n">
        <f aca="false">+$D2719*VLOOKUP(C2719,[1]commodities!A$1:H$1048576,3,0)</f>
        <v>0.765889344</v>
      </c>
      <c r="I2719" s="4" t="n">
        <f aca="false">+G2719/K2719</f>
        <v>90.199999956</v>
      </c>
      <c r="J2719" s="4" t="n">
        <f aca="false">+H2719/K2719</f>
        <v>0.765889344</v>
      </c>
      <c r="K2719" s="4" t="n">
        <f aca="false">+ROUNDUP(MAX(G2719/12000,H2719/51,1),0)</f>
        <v>1</v>
      </c>
      <c r="L2719" s="4" t="n">
        <f aca="false">+RANDBETWEEN(1,5)</f>
        <v>3</v>
      </c>
      <c r="M2719" s="4" t="str">
        <f aca="false">+VLOOKUP(A2719&amp;B2719,[1]country_org_des!$A$1:$E$1048576,5,0)</f>
        <v>FTL||Supplier_280||Plant_4||FTL_DE_W-DE_W_1000</v>
      </c>
      <c r="N2719" s="4" t="n">
        <f aca="false">+FIND("FTL",M2719,2)+4</f>
        <v>33</v>
      </c>
      <c r="O2719" s="0" t="n">
        <f aca="false">+FIND("-",M2719)</f>
        <v>37</v>
      </c>
      <c r="P2719" s="0" t="n">
        <f aca="false">+LEN(M2719)</f>
        <v>46</v>
      </c>
      <c r="Q2719" s="0" t="str">
        <f aca="false">+RIGHT(M2719,P2719-O2719)</f>
        <v>DE_W_1000</v>
      </c>
      <c r="R2719" s="0" t="n">
        <f aca="false">+LEN(M2719)-LEN(SUBSTITUTE(M2719,"_",""))</f>
        <v>6</v>
      </c>
      <c r="S2719" s="0" t="n">
        <f aca="false">+FIND("!",T2719)</f>
        <v>42</v>
      </c>
      <c r="T2719" s="0" t="str">
        <f aca="false">+SUBSTITUTE(M2719,"_","!",R2719)</f>
        <v>FTL||Supplier_280||Plant_4||FTL_DE_W-DE_W!1000</v>
      </c>
    </row>
    <row r="2720" customFormat="false" ht="12.8" hidden="true" customHeight="false" outlineLevel="0" collapsed="false">
      <c r="A2720" s="0" t="s">
        <v>1092</v>
      </c>
      <c r="B2720" s="0" t="s">
        <v>2493</v>
      </c>
      <c r="C2720" s="0" t="s">
        <v>2989</v>
      </c>
      <c r="D2720" s="0" t="n">
        <v>1800</v>
      </c>
      <c r="E2720" s="4" t="str">
        <f aca="false">+LEFT(RIGHT(M2720,P2720-N2720+1),O2720-N2720)</f>
        <v>DE_W</v>
      </c>
      <c r="F2720" s="4" t="str">
        <f aca="false">+RIGHT(LEFT(M2720,S2720-1),S2720-O2720-1)</f>
        <v>DE_W</v>
      </c>
      <c r="G2720" s="4" t="n">
        <f aca="false">+D2720*VLOOKUP(C2720,[1]commodities!A$1:H$1048576,2,0)</f>
        <v>122.99999994</v>
      </c>
      <c r="H2720" s="4" t="n">
        <f aca="false">+$D2720*VLOOKUP(C2720,[1]commodities!A$1:H$1048576,3,0)</f>
        <v>1.04439456</v>
      </c>
      <c r="I2720" s="4" t="n">
        <f aca="false">+G2720/K2720</f>
        <v>122.99999994</v>
      </c>
      <c r="J2720" s="4" t="n">
        <f aca="false">+H2720/K2720</f>
        <v>1.04439456</v>
      </c>
      <c r="K2720" s="4" t="n">
        <f aca="false">+ROUNDUP(MAX(G2720/12000,H2720/51,1),0)</f>
        <v>1</v>
      </c>
      <c r="L2720" s="4" t="n">
        <f aca="false">+RANDBETWEEN(1,5)</f>
        <v>2</v>
      </c>
      <c r="M2720" s="4" t="str">
        <f aca="false">+VLOOKUP(A2720&amp;B2720,[1]country_org_des!$A$1:$E$1048576,5,0)</f>
        <v>FTL||Supplier_280||Plant_4||FTL_DE_W-DE_W_1000</v>
      </c>
      <c r="N2720" s="4" t="n">
        <f aca="false">+FIND("FTL",M2720,2)+4</f>
        <v>33</v>
      </c>
      <c r="O2720" s="0" t="n">
        <f aca="false">+FIND("-",M2720)</f>
        <v>37</v>
      </c>
      <c r="P2720" s="0" t="n">
        <f aca="false">+LEN(M2720)</f>
        <v>46</v>
      </c>
      <c r="Q2720" s="0" t="str">
        <f aca="false">+RIGHT(M2720,P2720-O2720)</f>
        <v>DE_W_1000</v>
      </c>
      <c r="R2720" s="0" t="n">
        <f aca="false">+LEN(M2720)-LEN(SUBSTITUTE(M2720,"_",""))</f>
        <v>6</v>
      </c>
      <c r="S2720" s="0" t="n">
        <f aca="false">+FIND("!",T2720)</f>
        <v>42</v>
      </c>
      <c r="T2720" s="0" t="str">
        <f aca="false">+SUBSTITUTE(M2720,"_","!",R2720)</f>
        <v>FTL||Supplier_280||Plant_4||FTL_DE_W-DE_W!1000</v>
      </c>
    </row>
    <row r="2721" customFormat="false" ht="12.8" hidden="true" customHeight="false" outlineLevel="0" collapsed="false">
      <c r="A2721" s="0" t="s">
        <v>1092</v>
      </c>
      <c r="B2721" s="0" t="s">
        <v>2493</v>
      </c>
      <c r="C2721" s="0" t="s">
        <v>2990</v>
      </c>
      <c r="D2721" s="0" t="n">
        <v>528</v>
      </c>
      <c r="E2721" s="4" t="str">
        <f aca="false">+LEFT(RIGHT(M2721,P2721-N2721+1),O2721-N2721)</f>
        <v>DE_W</v>
      </c>
      <c r="F2721" s="4" t="str">
        <f aca="false">+RIGHT(LEFT(M2721,S2721-1),S2721-O2721-1)</f>
        <v>DE_W</v>
      </c>
      <c r="G2721" s="4" t="n">
        <f aca="false">+D2721*VLOOKUP(C2721,[1]commodities!A$1:H$1048576,2,0)</f>
        <v>633.6</v>
      </c>
      <c r="H2721" s="4" t="n">
        <f aca="false">+$D2721*VLOOKUP(C2721,[1]commodities!A$1:H$1048576,3,0)</f>
        <v>1.612800024</v>
      </c>
      <c r="I2721" s="4" t="n">
        <f aca="false">+G2721/K2721</f>
        <v>633.6</v>
      </c>
      <c r="J2721" s="4" t="n">
        <f aca="false">+H2721/K2721</f>
        <v>1.612800024</v>
      </c>
      <c r="K2721" s="4" t="n">
        <f aca="false">+ROUNDUP(MAX(G2721/12000,H2721/51,1),0)</f>
        <v>1</v>
      </c>
      <c r="L2721" s="4" t="n">
        <f aca="false">+RANDBETWEEN(1,5)</f>
        <v>1</v>
      </c>
      <c r="M2721" s="4" t="str">
        <f aca="false">+VLOOKUP(A2721&amp;B2721,[1]country_org_des!$A$1:$E$1048576,5,0)</f>
        <v>FTL||Supplier_280||Plant_4||FTL_DE_W-DE_W_1000</v>
      </c>
      <c r="N2721" s="4" t="n">
        <f aca="false">+FIND("FTL",M2721,2)+4</f>
        <v>33</v>
      </c>
      <c r="O2721" s="0" t="n">
        <f aca="false">+FIND("-",M2721)</f>
        <v>37</v>
      </c>
      <c r="P2721" s="0" t="n">
        <f aca="false">+LEN(M2721)</f>
        <v>46</v>
      </c>
      <c r="Q2721" s="0" t="str">
        <f aca="false">+RIGHT(M2721,P2721-O2721)</f>
        <v>DE_W_1000</v>
      </c>
      <c r="R2721" s="0" t="n">
        <f aca="false">+LEN(M2721)-LEN(SUBSTITUTE(M2721,"_",""))</f>
        <v>6</v>
      </c>
      <c r="S2721" s="0" t="n">
        <f aca="false">+FIND("!",T2721)</f>
        <v>42</v>
      </c>
      <c r="T2721" s="0" t="str">
        <f aca="false">+SUBSTITUTE(M2721,"_","!",R2721)</f>
        <v>FTL||Supplier_280||Plant_4||FTL_DE_W-DE_W!1000</v>
      </c>
    </row>
    <row r="2722" customFormat="false" ht="12.8" hidden="true" customHeight="false" outlineLevel="0" collapsed="false">
      <c r="A2722" s="0" t="s">
        <v>1092</v>
      </c>
      <c r="B2722" s="0" t="s">
        <v>2493</v>
      </c>
      <c r="C2722" s="0" t="s">
        <v>2991</v>
      </c>
      <c r="D2722" s="0" t="n">
        <v>506</v>
      </c>
      <c r="E2722" s="4" t="str">
        <f aca="false">+LEFT(RIGHT(M2722,P2722-N2722+1),O2722-N2722)</f>
        <v>DE_W</v>
      </c>
      <c r="F2722" s="4" t="str">
        <f aca="false">+RIGHT(LEFT(M2722,S2722-1),S2722-O2722-1)</f>
        <v>DE_W</v>
      </c>
      <c r="G2722" s="4" t="n">
        <f aca="false">+D2722*VLOOKUP(C2722,[1]commodities!A$1:H$1048576,2,0)</f>
        <v>607.2</v>
      </c>
      <c r="H2722" s="4" t="n">
        <f aca="false">+$D2722*VLOOKUP(C2722,[1]commodities!A$1:H$1048576,3,0)</f>
        <v>1.545600023</v>
      </c>
      <c r="I2722" s="4" t="n">
        <f aca="false">+G2722/K2722</f>
        <v>607.2</v>
      </c>
      <c r="J2722" s="4" t="n">
        <f aca="false">+H2722/K2722</f>
        <v>1.545600023</v>
      </c>
      <c r="K2722" s="4" t="n">
        <f aca="false">+ROUNDUP(MAX(G2722/12000,H2722/51,1),0)</f>
        <v>1</v>
      </c>
      <c r="L2722" s="4" t="n">
        <f aca="false">+RANDBETWEEN(1,5)</f>
        <v>4</v>
      </c>
      <c r="M2722" s="4" t="str">
        <f aca="false">+VLOOKUP(A2722&amp;B2722,[1]country_org_des!$A$1:$E$1048576,5,0)</f>
        <v>FTL||Supplier_280||Plant_4||FTL_DE_W-DE_W_1000</v>
      </c>
      <c r="N2722" s="4" t="n">
        <f aca="false">+FIND("FTL",M2722,2)+4</f>
        <v>33</v>
      </c>
      <c r="O2722" s="0" t="n">
        <f aca="false">+FIND("-",M2722)</f>
        <v>37</v>
      </c>
      <c r="P2722" s="0" t="n">
        <f aca="false">+LEN(M2722)</f>
        <v>46</v>
      </c>
      <c r="Q2722" s="0" t="str">
        <f aca="false">+RIGHT(M2722,P2722-O2722)</f>
        <v>DE_W_1000</v>
      </c>
      <c r="R2722" s="0" t="n">
        <f aca="false">+LEN(M2722)-LEN(SUBSTITUTE(M2722,"_",""))</f>
        <v>6</v>
      </c>
      <c r="S2722" s="0" t="n">
        <f aca="false">+FIND("!",T2722)</f>
        <v>42</v>
      </c>
      <c r="T2722" s="0" t="str">
        <f aca="false">+SUBSTITUTE(M2722,"_","!",R2722)</f>
        <v>FTL||Supplier_280||Plant_4||FTL_DE_W-DE_W!1000</v>
      </c>
    </row>
    <row r="2723" customFormat="false" ht="12.8" hidden="true" customHeight="false" outlineLevel="0" collapsed="false">
      <c r="A2723" s="0" t="s">
        <v>1092</v>
      </c>
      <c r="B2723" s="0" t="s">
        <v>2493</v>
      </c>
      <c r="C2723" s="0" t="s">
        <v>2992</v>
      </c>
      <c r="D2723" s="0" t="n">
        <v>4000</v>
      </c>
      <c r="E2723" s="4" t="str">
        <f aca="false">+LEFT(RIGHT(M2723,P2723-N2723+1),O2723-N2723)</f>
        <v>DE_W</v>
      </c>
      <c r="F2723" s="4" t="str">
        <f aca="false">+RIGHT(LEFT(M2723,S2723-1),S2723-O2723-1)</f>
        <v>DE_W</v>
      </c>
      <c r="G2723" s="4" t="n">
        <f aca="false">+D2723*VLOOKUP(C2723,[1]commodities!A$1:H$1048576,2,0)</f>
        <v>16.8</v>
      </c>
      <c r="H2723" s="4" t="n">
        <f aca="false">+$D2723*VLOOKUP(C2723,[1]commodities!A$1:H$1048576,3,0)</f>
        <v>0.0672</v>
      </c>
      <c r="I2723" s="4" t="n">
        <f aca="false">+G2723/K2723</f>
        <v>16.8</v>
      </c>
      <c r="J2723" s="4" t="n">
        <f aca="false">+H2723/K2723</f>
        <v>0.0672</v>
      </c>
      <c r="K2723" s="4" t="n">
        <f aca="false">+ROUNDUP(MAX(G2723/12000,H2723/51,1),0)</f>
        <v>1</v>
      </c>
      <c r="L2723" s="4" t="n">
        <f aca="false">+RANDBETWEEN(1,5)</f>
        <v>1</v>
      </c>
      <c r="M2723" s="4" t="str">
        <f aca="false">+VLOOKUP(A2723&amp;B2723,[1]country_org_des!$A$1:$E$1048576,5,0)</f>
        <v>FTL||Supplier_280||Plant_4||FTL_DE_W-DE_W_1000</v>
      </c>
      <c r="N2723" s="4" t="n">
        <f aca="false">+FIND("FTL",M2723,2)+4</f>
        <v>33</v>
      </c>
      <c r="O2723" s="0" t="n">
        <f aca="false">+FIND("-",M2723)</f>
        <v>37</v>
      </c>
      <c r="P2723" s="0" t="n">
        <f aca="false">+LEN(M2723)</f>
        <v>46</v>
      </c>
      <c r="Q2723" s="0" t="str">
        <f aca="false">+RIGHT(M2723,P2723-O2723)</f>
        <v>DE_W_1000</v>
      </c>
      <c r="R2723" s="0" t="n">
        <f aca="false">+LEN(M2723)-LEN(SUBSTITUTE(M2723,"_",""))</f>
        <v>6</v>
      </c>
      <c r="S2723" s="0" t="n">
        <f aca="false">+FIND("!",T2723)</f>
        <v>42</v>
      </c>
      <c r="T2723" s="0" t="str">
        <f aca="false">+SUBSTITUTE(M2723,"_","!",R2723)</f>
        <v>FTL||Supplier_280||Plant_4||FTL_DE_W-DE_W!1000</v>
      </c>
    </row>
    <row r="2724" customFormat="false" ht="12.8" hidden="true" customHeight="false" outlineLevel="0" collapsed="false">
      <c r="A2724" s="0" t="s">
        <v>1092</v>
      </c>
      <c r="B2724" s="0" t="s">
        <v>2493</v>
      </c>
      <c r="C2724" s="0" t="s">
        <v>2993</v>
      </c>
      <c r="D2724" s="0" t="n">
        <v>1650</v>
      </c>
      <c r="E2724" s="4" t="str">
        <f aca="false">+LEFT(RIGHT(M2724,P2724-N2724+1),O2724-N2724)</f>
        <v>DE_W</v>
      </c>
      <c r="F2724" s="4" t="str">
        <f aca="false">+RIGHT(LEFT(M2724,S2724-1),S2724-O2724-1)</f>
        <v>DE_W</v>
      </c>
      <c r="G2724" s="4" t="n">
        <f aca="false">+D2724*VLOOKUP(C2724,[1]commodities!A$1:H$1048576,2,0)</f>
        <v>619.70000004</v>
      </c>
      <c r="H2724" s="4" t="n">
        <f aca="false">+$D2724*VLOOKUP(C2724,[1]commodities!A$1:H$1048576,3,0)</f>
        <v>4.840494945</v>
      </c>
      <c r="I2724" s="4" t="n">
        <f aca="false">+G2724/K2724</f>
        <v>619.70000004</v>
      </c>
      <c r="J2724" s="4" t="n">
        <f aca="false">+H2724/K2724</f>
        <v>4.840494945</v>
      </c>
      <c r="K2724" s="4" t="n">
        <f aca="false">+ROUNDUP(MAX(G2724/12000,H2724/51,1),0)</f>
        <v>1</v>
      </c>
      <c r="L2724" s="4" t="n">
        <f aca="false">+RANDBETWEEN(1,5)</f>
        <v>1</v>
      </c>
      <c r="M2724" s="4" t="str">
        <f aca="false">+VLOOKUP(A2724&amp;B2724,[1]country_org_des!$A$1:$E$1048576,5,0)</f>
        <v>FTL||Supplier_280||Plant_4||FTL_DE_W-DE_W_1000</v>
      </c>
      <c r="N2724" s="4" t="n">
        <f aca="false">+FIND("FTL",M2724,2)+4</f>
        <v>33</v>
      </c>
      <c r="O2724" s="0" t="n">
        <f aca="false">+FIND("-",M2724)</f>
        <v>37</v>
      </c>
      <c r="P2724" s="0" t="n">
        <f aca="false">+LEN(M2724)</f>
        <v>46</v>
      </c>
      <c r="Q2724" s="0" t="str">
        <f aca="false">+RIGHT(M2724,P2724-O2724)</f>
        <v>DE_W_1000</v>
      </c>
      <c r="R2724" s="0" t="n">
        <f aca="false">+LEN(M2724)-LEN(SUBSTITUTE(M2724,"_",""))</f>
        <v>6</v>
      </c>
      <c r="S2724" s="0" t="n">
        <f aca="false">+FIND("!",T2724)</f>
        <v>42</v>
      </c>
      <c r="T2724" s="0" t="str">
        <f aca="false">+SUBSTITUTE(M2724,"_","!",R2724)</f>
        <v>FTL||Supplier_280||Plant_4||FTL_DE_W-DE_W!1000</v>
      </c>
    </row>
    <row r="2725" customFormat="false" ht="12.8" hidden="true" customHeight="false" outlineLevel="0" collapsed="false">
      <c r="A2725" s="0" t="s">
        <v>1092</v>
      </c>
      <c r="B2725" s="0" t="s">
        <v>2493</v>
      </c>
      <c r="C2725" s="0" t="s">
        <v>2994</v>
      </c>
      <c r="D2725" s="0" t="n">
        <v>510</v>
      </c>
      <c r="E2725" s="4" t="str">
        <f aca="false">+LEFT(RIGHT(M2725,P2725-N2725+1),O2725-N2725)</f>
        <v>DE_W</v>
      </c>
      <c r="F2725" s="4" t="str">
        <f aca="false">+RIGHT(LEFT(M2725,S2725-1),S2725-O2725-1)</f>
        <v>DE_W</v>
      </c>
      <c r="G2725" s="4" t="n">
        <f aca="false">+D2725*VLOOKUP(C2725,[1]commodities!A$1:H$1048576,2,0)</f>
        <v>102.901000017</v>
      </c>
      <c r="H2725" s="4" t="n">
        <f aca="false">+$D2725*VLOOKUP(C2725,[1]commodities!A$1:H$1048576,3,0)</f>
        <v>1.1424</v>
      </c>
      <c r="I2725" s="4" t="n">
        <f aca="false">+G2725/K2725</f>
        <v>102.901000017</v>
      </c>
      <c r="J2725" s="4" t="n">
        <f aca="false">+H2725/K2725</f>
        <v>1.1424</v>
      </c>
      <c r="K2725" s="4" t="n">
        <f aca="false">+ROUNDUP(MAX(G2725/12000,H2725/51,1),0)</f>
        <v>1</v>
      </c>
      <c r="L2725" s="4" t="n">
        <f aca="false">+RANDBETWEEN(1,5)</f>
        <v>2</v>
      </c>
      <c r="M2725" s="4" t="str">
        <f aca="false">+VLOOKUP(A2725&amp;B2725,[1]country_org_des!$A$1:$E$1048576,5,0)</f>
        <v>FTL||Supplier_280||Plant_4||FTL_DE_W-DE_W_1000</v>
      </c>
      <c r="N2725" s="4" t="n">
        <f aca="false">+FIND("FTL",M2725,2)+4</f>
        <v>33</v>
      </c>
      <c r="O2725" s="0" t="n">
        <f aca="false">+FIND("-",M2725)</f>
        <v>37</v>
      </c>
      <c r="P2725" s="0" t="n">
        <f aca="false">+LEN(M2725)</f>
        <v>46</v>
      </c>
      <c r="Q2725" s="0" t="str">
        <f aca="false">+RIGHT(M2725,P2725-O2725)</f>
        <v>DE_W_1000</v>
      </c>
      <c r="R2725" s="0" t="n">
        <f aca="false">+LEN(M2725)-LEN(SUBSTITUTE(M2725,"_",""))</f>
        <v>6</v>
      </c>
      <c r="S2725" s="0" t="n">
        <f aca="false">+FIND("!",T2725)</f>
        <v>42</v>
      </c>
      <c r="T2725" s="0" t="str">
        <f aca="false">+SUBSTITUTE(M2725,"_","!",R2725)</f>
        <v>FTL||Supplier_280||Plant_4||FTL_DE_W-DE_W!1000</v>
      </c>
    </row>
    <row r="2726" customFormat="false" ht="12.8" hidden="true" customHeight="false" outlineLevel="0" collapsed="false">
      <c r="A2726" s="0" t="s">
        <v>1092</v>
      </c>
      <c r="B2726" s="0" t="s">
        <v>2493</v>
      </c>
      <c r="C2726" s="0" t="s">
        <v>2995</v>
      </c>
      <c r="D2726" s="0" t="n">
        <v>510</v>
      </c>
      <c r="E2726" s="4" t="str">
        <f aca="false">+LEFT(RIGHT(M2726,P2726-N2726+1),O2726-N2726)</f>
        <v>DE_W</v>
      </c>
      <c r="F2726" s="4" t="str">
        <f aca="false">+RIGHT(LEFT(M2726,S2726-1),S2726-O2726-1)</f>
        <v>DE_W</v>
      </c>
      <c r="G2726" s="4" t="n">
        <f aca="false">+D2726*VLOOKUP(C2726,[1]commodities!A$1:H$1048576,2,0)</f>
        <v>102.901000017</v>
      </c>
      <c r="H2726" s="4" t="n">
        <f aca="false">+$D2726*VLOOKUP(C2726,[1]commodities!A$1:H$1048576,3,0)</f>
        <v>1.1424</v>
      </c>
      <c r="I2726" s="4" t="n">
        <f aca="false">+G2726/K2726</f>
        <v>102.901000017</v>
      </c>
      <c r="J2726" s="4" t="n">
        <f aca="false">+H2726/K2726</f>
        <v>1.1424</v>
      </c>
      <c r="K2726" s="4" t="n">
        <f aca="false">+ROUNDUP(MAX(G2726/12000,H2726/51,1),0)</f>
        <v>1</v>
      </c>
      <c r="L2726" s="4" t="n">
        <f aca="false">+RANDBETWEEN(1,5)</f>
        <v>3</v>
      </c>
      <c r="M2726" s="4" t="str">
        <f aca="false">+VLOOKUP(A2726&amp;B2726,[1]country_org_des!$A$1:$E$1048576,5,0)</f>
        <v>FTL||Supplier_280||Plant_4||FTL_DE_W-DE_W_1000</v>
      </c>
      <c r="N2726" s="4" t="n">
        <f aca="false">+FIND("FTL",M2726,2)+4</f>
        <v>33</v>
      </c>
      <c r="O2726" s="0" t="n">
        <f aca="false">+FIND("-",M2726)</f>
        <v>37</v>
      </c>
      <c r="P2726" s="0" t="n">
        <f aca="false">+LEN(M2726)</f>
        <v>46</v>
      </c>
      <c r="Q2726" s="0" t="str">
        <f aca="false">+RIGHT(M2726,P2726-O2726)</f>
        <v>DE_W_1000</v>
      </c>
      <c r="R2726" s="0" t="n">
        <f aca="false">+LEN(M2726)-LEN(SUBSTITUTE(M2726,"_",""))</f>
        <v>6</v>
      </c>
      <c r="S2726" s="0" t="n">
        <f aca="false">+FIND("!",T2726)</f>
        <v>42</v>
      </c>
      <c r="T2726" s="0" t="str">
        <f aca="false">+SUBSTITUTE(M2726,"_","!",R2726)</f>
        <v>FTL||Supplier_280||Plant_4||FTL_DE_W-DE_W!1000</v>
      </c>
    </row>
    <row r="2727" customFormat="false" ht="12.8" hidden="true" customHeight="false" outlineLevel="0" collapsed="false">
      <c r="A2727" s="0" t="s">
        <v>1092</v>
      </c>
      <c r="B2727" s="0" t="s">
        <v>2493</v>
      </c>
      <c r="C2727" s="0" t="s">
        <v>2996</v>
      </c>
      <c r="D2727" s="0" t="n">
        <v>240</v>
      </c>
      <c r="E2727" s="4" t="str">
        <f aca="false">+LEFT(RIGHT(M2727,P2727-N2727+1),O2727-N2727)</f>
        <v>DE_W</v>
      </c>
      <c r="F2727" s="4" t="str">
        <f aca="false">+RIGHT(LEFT(M2727,S2727-1),S2727-O2727-1)</f>
        <v>DE_W</v>
      </c>
      <c r="G2727" s="4" t="n">
        <f aca="false">+D2727*VLOOKUP(C2727,[1]commodities!A$1:H$1048576,2,0)</f>
        <v>8.623999992</v>
      </c>
      <c r="H2727" s="4" t="n">
        <f aca="false">+$D2727*VLOOKUP(C2727,[1]commodities!A$1:H$1048576,3,0)</f>
        <v>0.0672</v>
      </c>
      <c r="I2727" s="4" t="n">
        <f aca="false">+G2727/K2727</f>
        <v>8.623999992</v>
      </c>
      <c r="J2727" s="4" t="n">
        <f aca="false">+H2727/K2727</f>
        <v>0.0672</v>
      </c>
      <c r="K2727" s="4" t="n">
        <f aca="false">+ROUNDUP(MAX(G2727/12000,H2727/51,1),0)</f>
        <v>1</v>
      </c>
      <c r="L2727" s="4" t="n">
        <f aca="false">+RANDBETWEEN(1,5)</f>
        <v>3</v>
      </c>
      <c r="M2727" s="4" t="str">
        <f aca="false">+VLOOKUP(A2727&amp;B2727,[1]country_org_des!$A$1:$E$1048576,5,0)</f>
        <v>FTL||Supplier_280||Plant_4||FTL_DE_W-DE_W_1000</v>
      </c>
      <c r="N2727" s="4" t="n">
        <f aca="false">+FIND("FTL",M2727,2)+4</f>
        <v>33</v>
      </c>
      <c r="O2727" s="0" t="n">
        <f aca="false">+FIND("-",M2727)</f>
        <v>37</v>
      </c>
      <c r="P2727" s="0" t="n">
        <f aca="false">+LEN(M2727)</f>
        <v>46</v>
      </c>
      <c r="Q2727" s="0" t="str">
        <f aca="false">+RIGHT(M2727,P2727-O2727)</f>
        <v>DE_W_1000</v>
      </c>
      <c r="R2727" s="0" t="n">
        <f aca="false">+LEN(M2727)-LEN(SUBSTITUTE(M2727,"_",""))</f>
        <v>6</v>
      </c>
      <c r="S2727" s="0" t="n">
        <f aca="false">+FIND("!",T2727)</f>
        <v>42</v>
      </c>
      <c r="T2727" s="0" t="str">
        <f aca="false">+SUBSTITUTE(M2727,"_","!",R2727)</f>
        <v>FTL||Supplier_280||Plant_4||FTL_DE_W-DE_W!1000</v>
      </c>
    </row>
    <row r="2728" customFormat="false" ht="12.8" hidden="true" customHeight="false" outlineLevel="0" collapsed="false">
      <c r="A2728" s="0" t="s">
        <v>1092</v>
      </c>
      <c r="B2728" s="0" t="s">
        <v>2493</v>
      </c>
      <c r="C2728" s="0" t="s">
        <v>2997</v>
      </c>
      <c r="D2728" s="0" t="n">
        <v>240</v>
      </c>
      <c r="E2728" s="4" t="str">
        <f aca="false">+LEFT(RIGHT(M2728,P2728-N2728+1),O2728-N2728)</f>
        <v>DE_W</v>
      </c>
      <c r="F2728" s="4" t="str">
        <f aca="false">+RIGHT(LEFT(M2728,S2728-1),S2728-O2728-1)</f>
        <v>DE_W</v>
      </c>
      <c r="G2728" s="4" t="n">
        <f aca="false">+D2728*VLOOKUP(C2728,[1]commodities!A$1:H$1048576,2,0)</f>
        <v>8.623999992</v>
      </c>
      <c r="H2728" s="4" t="n">
        <f aca="false">+$D2728*VLOOKUP(C2728,[1]commodities!A$1:H$1048576,3,0)</f>
        <v>0.0672</v>
      </c>
      <c r="I2728" s="4" t="n">
        <f aca="false">+G2728/K2728</f>
        <v>8.623999992</v>
      </c>
      <c r="J2728" s="4" t="n">
        <f aca="false">+H2728/K2728</f>
        <v>0.0672</v>
      </c>
      <c r="K2728" s="4" t="n">
        <f aca="false">+ROUNDUP(MAX(G2728/12000,H2728/51,1),0)</f>
        <v>1</v>
      </c>
      <c r="L2728" s="4" t="n">
        <f aca="false">+RANDBETWEEN(1,5)</f>
        <v>1</v>
      </c>
      <c r="M2728" s="4" t="str">
        <f aca="false">+VLOOKUP(A2728&amp;B2728,[1]country_org_des!$A$1:$E$1048576,5,0)</f>
        <v>FTL||Supplier_280||Plant_4||FTL_DE_W-DE_W_1000</v>
      </c>
      <c r="N2728" s="4" t="n">
        <f aca="false">+FIND("FTL",M2728,2)+4</f>
        <v>33</v>
      </c>
      <c r="O2728" s="0" t="n">
        <f aca="false">+FIND("-",M2728)</f>
        <v>37</v>
      </c>
      <c r="P2728" s="0" t="n">
        <f aca="false">+LEN(M2728)</f>
        <v>46</v>
      </c>
      <c r="Q2728" s="0" t="str">
        <f aca="false">+RIGHT(M2728,P2728-O2728)</f>
        <v>DE_W_1000</v>
      </c>
      <c r="R2728" s="0" t="n">
        <f aca="false">+LEN(M2728)-LEN(SUBSTITUTE(M2728,"_",""))</f>
        <v>6</v>
      </c>
      <c r="S2728" s="0" t="n">
        <f aca="false">+FIND("!",T2728)</f>
        <v>42</v>
      </c>
      <c r="T2728" s="0" t="str">
        <f aca="false">+SUBSTITUTE(M2728,"_","!",R2728)</f>
        <v>FTL||Supplier_280||Plant_4||FTL_DE_W-DE_W!1000</v>
      </c>
    </row>
    <row r="2729" customFormat="false" ht="12.8" hidden="true" customHeight="false" outlineLevel="0" collapsed="false">
      <c r="A2729" s="0" t="s">
        <v>1092</v>
      </c>
      <c r="B2729" s="0" t="s">
        <v>2493</v>
      </c>
      <c r="C2729" s="0" t="s">
        <v>2998</v>
      </c>
      <c r="D2729" s="0" t="n">
        <v>600</v>
      </c>
      <c r="E2729" s="4" t="str">
        <f aca="false">+LEFT(RIGHT(M2729,P2729-N2729+1),O2729-N2729)</f>
        <v>DE_W</v>
      </c>
      <c r="F2729" s="4" t="str">
        <f aca="false">+RIGHT(LEFT(M2729,S2729-1),S2729-O2729-1)</f>
        <v>DE_W</v>
      </c>
      <c r="G2729" s="4" t="n">
        <f aca="false">+D2729*VLOOKUP(C2729,[1]commodities!A$1:H$1048576,2,0)</f>
        <v>26.28</v>
      </c>
      <c r="H2729" s="4" t="n">
        <f aca="false">+$D2729*VLOOKUP(C2729,[1]commodities!A$1:H$1048576,3,0)</f>
        <v>0.2016</v>
      </c>
      <c r="I2729" s="4" t="n">
        <f aca="false">+G2729/K2729</f>
        <v>26.28</v>
      </c>
      <c r="J2729" s="4" t="n">
        <f aca="false">+H2729/K2729</f>
        <v>0.2016</v>
      </c>
      <c r="K2729" s="4" t="n">
        <f aca="false">+ROUNDUP(MAX(G2729/12000,H2729/51,1),0)</f>
        <v>1</v>
      </c>
      <c r="L2729" s="4" t="n">
        <f aca="false">+RANDBETWEEN(1,5)</f>
        <v>4</v>
      </c>
      <c r="M2729" s="4" t="str">
        <f aca="false">+VLOOKUP(A2729&amp;B2729,[1]country_org_des!$A$1:$E$1048576,5,0)</f>
        <v>FTL||Supplier_280||Plant_4||FTL_DE_W-DE_W_1000</v>
      </c>
      <c r="N2729" s="4" t="n">
        <f aca="false">+FIND("FTL",M2729,2)+4</f>
        <v>33</v>
      </c>
      <c r="O2729" s="0" t="n">
        <f aca="false">+FIND("-",M2729)</f>
        <v>37</v>
      </c>
      <c r="P2729" s="0" t="n">
        <f aca="false">+LEN(M2729)</f>
        <v>46</v>
      </c>
      <c r="Q2729" s="0" t="str">
        <f aca="false">+RIGHT(M2729,P2729-O2729)</f>
        <v>DE_W_1000</v>
      </c>
      <c r="R2729" s="0" t="n">
        <f aca="false">+LEN(M2729)-LEN(SUBSTITUTE(M2729,"_",""))</f>
        <v>6</v>
      </c>
      <c r="S2729" s="0" t="n">
        <f aca="false">+FIND("!",T2729)</f>
        <v>42</v>
      </c>
      <c r="T2729" s="0" t="str">
        <f aca="false">+SUBSTITUTE(M2729,"_","!",R2729)</f>
        <v>FTL||Supplier_280||Plant_4||FTL_DE_W-DE_W!1000</v>
      </c>
    </row>
    <row r="2730" customFormat="false" ht="12.8" hidden="true" customHeight="false" outlineLevel="0" collapsed="false">
      <c r="A2730" s="0" t="s">
        <v>1092</v>
      </c>
      <c r="B2730" s="0" t="s">
        <v>2493</v>
      </c>
      <c r="C2730" s="0" t="s">
        <v>2999</v>
      </c>
      <c r="D2730" s="0" t="n">
        <v>600</v>
      </c>
      <c r="E2730" s="4" t="str">
        <f aca="false">+LEFT(RIGHT(M2730,P2730-N2730+1),O2730-N2730)</f>
        <v>DE_W</v>
      </c>
      <c r="F2730" s="4" t="str">
        <f aca="false">+RIGHT(LEFT(M2730,S2730-1),S2730-O2730-1)</f>
        <v>DE_W</v>
      </c>
      <c r="G2730" s="4" t="n">
        <f aca="false">+D2730*VLOOKUP(C2730,[1]commodities!A$1:H$1048576,2,0)</f>
        <v>26.28</v>
      </c>
      <c r="H2730" s="4" t="n">
        <f aca="false">+$D2730*VLOOKUP(C2730,[1]commodities!A$1:H$1048576,3,0)</f>
        <v>0.2016</v>
      </c>
      <c r="I2730" s="4" t="n">
        <f aca="false">+G2730/K2730</f>
        <v>26.28</v>
      </c>
      <c r="J2730" s="4" t="n">
        <f aca="false">+H2730/K2730</f>
        <v>0.2016</v>
      </c>
      <c r="K2730" s="4" t="n">
        <f aca="false">+ROUNDUP(MAX(G2730/12000,H2730/51,1),0)</f>
        <v>1</v>
      </c>
      <c r="L2730" s="4" t="n">
        <f aca="false">+RANDBETWEEN(1,5)</f>
        <v>5</v>
      </c>
      <c r="M2730" s="4" t="str">
        <f aca="false">+VLOOKUP(A2730&amp;B2730,[1]country_org_des!$A$1:$E$1048576,5,0)</f>
        <v>FTL||Supplier_280||Plant_4||FTL_DE_W-DE_W_1000</v>
      </c>
      <c r="N2730" s="4" t="n">
        <f aca="false">+FIND("FTL",M2730,2)+4</f>
        <v>33</v>
      </c>
      <c r="O2730" s="0" t="n">
        <f aca="false">+FIND("-",M2730)</f>
        <v>37</v>
      </c>
      <c r="P2730" s="0" t="n">
        <f aca="false">+LEN(M2730)</f>
        <v>46</v>
      </c>
      <c r="Q2730" s="0" t="str">
        <f aca="false">+RIGHT(M2730,P2730-O2730)</f>
        <v>DE_W_1000</v>
      </c>
      <c r="R2730" s="0" t="n">
        <f aca="false">+LEN(M2730)-LEN(SUBSTITUTE(M2730,"_",""))</f>
        <v>6</v>
      </c>
      <c r="S2730" s="0" t="n">
        <f aca="false">+FIND("!",T2730)</f>
        <v>42</v>
      </c>
      <c r="T2730" s="0" t="str">
        <f aca="false">+SUBSTITUTE(M2730,"_","!",R2730)</f>
        <v>FTL||Supplier_280||Plant_4||FTL_DE_W-DE_W!1000</v>
      </c>
    </row>
    <row r="2731" customFormat="false" ht="12.8" hidden="true" customHeight="false" outlineLevel="0" collapsed="false">
      <c r="A2731" s="0" t="s">
        <v>1092</v>
      </c>
      <c r="B2731" s="0" t="s">
        <v>2493</v>
      </c>
      <c r="C2731" s="0" t="s">
        <v>3000</v>
      </c>
      <c r="D2731" s="0" t="n">
        <v>405</v>
      </c>
      <c r="E2731" s="4" t="str">
        <f aca="false">+LEFT(RIGHT(M2731,P2731-N2731+1),O2731-N2731)</f>
        <v>DE_W</v>
      </c>
      <c r="F2731" s="4" t="str">
        <f aca="false">+RIGHT(LEFT(M2731,S2731-1),S2731-O2731-1)</f>
        <v>DE_W</v>
      </c>
      <c r="G2731" s="4" t="n">
        <f aca="false">+D2731*VLOOKUP(C2731,[1]commodities!A$1:H$1048576,2,0)</f>
        <v>37.500000003</v>
      </c>
      <c r="H2731" s="4" t="n">
        <f aca="false">+$D2731*VLOOKUP(C2731,[1]commodities!A$1:H$1048576,3,0)</f>
        <v>0.201600009</v>
      </c>
      <c r="I2731" s="4" t="n">
        <f aca="false">+G2731/K2731</f>
        <v>37.500000003</v>
      </c>
      <c r="J2731" s="4" t="n">
        <f aca="false">+H2731/K2731</f>
        <v>0.201600009</v>
      </c>
      <c r="K2731" s="4" t="n">
        <f aca="false">+ROUNDUP(MAX(G2731/12000,H2731/51,1),0)</f>
        <v>1</v>
      </c>
      <c r="L2731" s="4" t="n">
        <f aca="false">+RANDBETWEEN(1,5)</f>
        <v>4</v>
      </c>
      <c r="M2731" s="4" t="str">
        <f aca="false">+VLOOKUP(A2731&amp;B2731,[1]country_org_des!$A$1:$E$1048576,5,0)</f>
        <v>FTL||Supplier_280||Plant_4||FTL_DE_W-DE_W_1000</v>
      </c>
      <c r="N2731" s="4" t="n">
        <f aca="false">+FIND("FTL",M2731,2)+4</f>
        <v>33</v>
      </c>
      <c r="O2731" s="0" t="n">
        <f aca="false">+FIND("-",M2731)</f>
        <v>37</v>
      </c>
      <c r="P2731" s="0" t="n">
        <f aca="false">+LEN(M2731)</f>
        <v>46</v>
      </c>
      <c r="Q2731" s="0" t="str">
        <f aca="false">+RIGHT(M2731,P2731-O2731)</f>
        <v>DE_W_1000</v>
      </c>
      <c r="R2731" s="0" t="n">
        <f aca="false">+LEN(M2731)-LEN(SUBSTITUTE(M2731,"_",""))</f>
        <v>6</v>
      </c>
      <c r="S2731" s="0" t="n">
        <f aca="false">+FIND("!",T2731)</f>
        <v>42</v>
      </c>
      <c r="T2731" s="0" t="str">
        <f aca="false">+SUBSTITUTE(M2731,"_","!",R2731)</f>
        <v>FTL||Supplier_280||Plant_4||FTL_DE_W-DE_W!1000</v>
      </c>
    </row>
    <row r="2732" customFormat="false" ht="12.8" hidden="true" customHeight="false" outlineLevel="0" collapsed="false">
      <c r="A2732" s="0" t="s">
        <v>1092</v>
      </c>
      <c r="B2732" s="0" t="s">
        <v>2493</v>
      </c>
      <c r="C2732" s="0" t="s">
        <v>3001</v>
      </c>
      <c r="D2732" s="0" t="n">
        <v>540</v>
      </c>
      <c r="E2732" s="4" t="str">
        <f aca="false">+LEFT(RIGHT(M2732,P2732-N2732+1),O2732-N2732)</f>
        <v>DE_W</v>
      </c>
      <c r="F2732" s="4" t="str">
        <f aca="false">+RIGHT(LEFT(M2732,S2732-1),S2732-O2732-1)</f>
        <v>DE_W</v>
      </c>
      <c r="G2732" s="4" t="n">
        <f aca="false">+D2732*VLOOKUP(C2732,[1]commodities!A$1:H$1048576,2,0)</f>
        <v>33.983999982</v>
      </c>
      <c r="H2732" s="4" t="n">
        <f aca="false">+$D2732*VLOOKUP(C2732,[1]commodities!A$1:H$1048576,3,0)</f>
        <v>0.313318368</v>
      </c>
      <c r="I2732" s="4" t="n">
        <f aca="false">+G2732/K2732</f>
        <v>33.983999982</v>
      </c>
      <c r="J2732" s="4" t="n">
        <f aca="false">+H2732/K2732</f>
        <v>0.313318368</v>
      </c>
      <c r="K2732" s="4" t="n">
        <f aca="false">+ROUNDUP(MAX(G2732/12000,H2732/51,1),0)</f>
        <v>1</v>
      </c>
      <c r="L2732" s="4" t="n">
        <f aca="false">+RANDBETWEEN(1,5)</f>
        <v>2</v>
      </c>
      <c r="M2732" s="4" t="str">
        <f aca="false">+VLOOKUP(A2732&amp;B2732,[1]country_org_des!$A$1:$E$1048576,5,0)</f>
        <v>FTL||Supplier_280||Plant_4||FTL_DE_W-DE_W_1000</v>
      </c>
      <c r="N2732" s="4" t="n">
        <f aca="false">+FIND("FTL",M2732,2)+4</f>
        <v>33</v>
      </c>
      <c r="O2732" s="0" t="n">
        <f aca="false">+FIND("-",M2732)</f>
        <v>37</v>
      </c>
      <c r="P2732" s="0" t="n">
        <f aca="false">+LEN(M2732)</f>
        <v>46</v>
      </c>
      <c r="Q2732" s="0" t="str">
        <f aca="false">+RIGHT(M2732,P2732-O2732)</f>
        <v>DE_W_1000</v>
      </c>
      <c r="R2732" s="0" t="n">
        <f aca="false">+LEN(M2732)-LEN(SUBSTITUTE(M2732,"_",""))</f>
        <v>6</v>
      </c>
      <c r="S2732" s="0" t="n">
        <f aca="false">+FIND("!",T2732)</f>
        <v>42</v>
      </c>
      <c r="T2732" s="0" t="str">
        <f aca="false">+SUBSTITUTE(M2732,"_","!",R2732)</f>
        <v>FTL||Supplier_280||Plant_4||FTL_DE_W-DE_W!1000</v>
      </c>
    </row>
    <row r="2733" customFormat="false" ht="12.8" hidden="true" customHeight="false" outlineLevel="0" collapsed="false">
      <c r="A2733" s="0" t="s">
        <v>1092</v>
      </c>
      <c r="B2733" s="0" t="s">
        <v>2493</v>
      </c>
      <c r="C2733" s="0" t="s">
        <v>3002</v>
      </c>
      <c r="D2733" s="0" t="n">
        <v>600</v>
      </c>
      <c r="E2733" s="4" t="str">
        <f aca="false">+LEFT(RIGHT(M2733,P2733-N2733+1),O2733-N2733)</f>
        <v>DE_W</v>
      </c>
      <c r="F2733" s="4" t="str">
        <f aca="false">+RIGHT(LEFT(M2733,S2733-1),S2733-O2733-1)</f>
        <v>DE_W</v>
      </c>
      <c r="G2733" s="4" t="n">
        <f aca="false">+D2733*VLOOKUP(C2733,[1]commodities!A$1:H$1048576,2,0)</f>
        <v>37.39999998</v>
      </c>
      <c r="H2733" s="4" t="n">
        <f aca="false">+$D2733*VLOOKUP(C2733,[1]commodities!A$1:H$1048576,3,0)</f>
        <v>0.34813152</v>
      </c>
      <c r="I2733" s="4" t="n">
        <f aca="false">+G2733/K2733</f>
        <v>37.39999998</v>
      </c>
      <c r="J2733" s="4" t="n">
        <f aca="false">+H2733/K2733</f>
        <v>0.34813152</v>
      </c>
      <c r="K2733" s="4" t="n">
        <f aca="false">+ROUNDUP(MAX(G2733/12000,H2733/51,1),0)</f>
        <v>1</v>
      </c>
      <c r="L2733" s="4" t="n">
        <f aca="false">+RANDBETWEEN(1,5)</f>
        <v>2</v>
      </c>
      <c r="M2733" s="4" t="str">
        <f aca="false">+VLOOKUP(A2733&amp;B2733,[1]country_org_des!$A$1:$E$1048576,5,0)</f>
        <v>FTL||Supplier_280||Plant_4||FTL_DE_W-DE_W_1000</v>
      </c>
      <c r="N2733" s="4" t="n">
        <f aca="false">+FIND("FTL",M2733,2)+4</f>
        <v>33</v>
      </c>
      <c r="O2733" s="0" t="n">
        <f aca="false">+FIND("-",M2733)</f>
        <v>37</v>
      </c>
      <c r="P2733" s="0" t="n">
        <f aca="false">+LEN(M2733)</f>
        <v>46</v>
      </c>
      <c r="Q2733" s="0" t="str">
        <f aca="false">+RIGHT(M2733,P2733-O2733)</f>
        <v>DE_W_1000</v>
      </c>
      <c r="R2733" s="0" t="n">
        <f aca="false">+LEN(M2733)-LEN(SUBSTITUTE(M2733,"_",""))</f>
        <v>6</v>
      </c>
      <c r="S2733" s="0" t="n">
        <f aca="false">+FIND("!",T2733)</f>
        <v>42</v>
      </c>
      <c r="T2733" s="0" t="str">
        <f aca="false">+SUBSTITUTE(M2733,"_","!",R2733)</f>
        <v>FTL||Supplier_280||Plant_4||FTL_DE_W-DE_W!1000</v>
      </c>
    </row>
    <row r="2734" customFormat="false" ht="12.8" hidden="true" customHeight="false" outlineLevel="0" collapsed="false">
      <c r="A2734" s="0" t="s">
        <v>1092</v>
      </c>
      <c r="B2734" s="0" t="s">
        <v>2493</v>
      </c>
      <c r="C2734" s="0" t="s">
        <v>3003</v>
      </c>
      <c r="D2734" s="0" t="n">
        <v>850</v>
      </c>
      <c r="E2734" s="4" t="str">
        <f aca="false">+LEFT(RIGHT(M2734,P2734-N2734+1),O2734-N2734)</f>
        <v>DE_W</v>
      </c>
      <c r="F2734" s="4" t="str">
        <f aca="false">+RIGHT(LEFT(M2734,S2734-1),S2734-O2734-1)</f>
        <v>DE_W</v>
      </c>
      <c r="G2734" s="4" t="n">
        <f aca="false">+D2734*VLOOKUP(C2734,[1]commodities!A$1:H$1048576,2,0)</f>
        <v>221</v>
      </c>
      <c r="H2734" s="4" t="n">
        <f aca="false">+$D2734*VLOOKUP(C2734,[1]commodities!A$1:H$1048576,3,0)</f>
        <v>2.2848</v>
      </c>
      <c r="I2734" s="4" t="n">
        <f aca="false">+G2734/K2734</f>
        <v>221</v>
      </c>
      <c r="J2734" s="4" t="n">
        <f aca="false">+H2734/K2734</f>
        <v>2.2848</v>
      </c>
      <c r="K2734" s="4" t="n">
        <f aca="false">+ROUNDUP(MAX(G2734/12000,H2734/51,1),0)</f>
        <v>1</v>
      </c>
      <c r="L2734" s="4" t="n">
        <f aca="false">+RANDBETWEEN(1,5)</f>
        <v>4</v>
      </c>
      <c r="M2734" s="4" t="str">
        <f aca="false">+VLOOKUP(A2734&amp;B2734,[1]country_org_des!$A$1:$E$1048576,5,0)</f>
        <v>FTL||Supplier_280||Plant_4||FTL_DE_W-DE_W_1000</v>
      </c>
      <c r="N2734" s="4" t="n">
        <f aca="false">+FIND("FTL",M2734,2)+4</f>
        <v>33</v>
      </c>
      <c r="O2734" s="0" t="n">
        <f aca="false">+FIND("-",M2734)</f>
        <v>37</v>
      </c>
      <c r="P2734" s="0" t="n">
        <f aca="false">+LEN(M2734)</f>
        <v>46</v>
      </c>
      <c r="Q2734" s="0" t="str">
        <f aca="false">+RIGHT(M2734,P2734-O2734)</f>
        <v>DE_W_1000</v>
      </c>
      <c r="R2734" s="0" t="n">
        <f aca="false">+LEN(M2734)-LEN(SUBSTITUTE(M2734,"_",""))</f>
        <v>6</v>
      </c>
      <c r="S2734" s="0" t="n">
        <f aca="false">+FIND("!",T2734)</f>
        <v>42</v>
      </c>
      <c r="T2734" s="0" t="str">
        <f aca="false">+SUBSTITUTE(M2734,"_","!",R2734)</f>
        <v>FTL||Supplier_280||Plant_4||FTL_DE_W-DE_W!1000</v>
      </c>
    </row>
    <row r="2735" customFormat="false" ht="12.8" hidden="true" customHeight="false" outlineLevel="0" collapsed="false">
      <c r="A2735" s="0" t="s">
        <v>1092</v>
      </c>
      <c r="B2735" s="0" t="s">
        <v>2493</v>
      </c>
      <c r="C2735" s="0" t="s">
        <v>3004</v>
      </c>
      <c r="D2735" s="0" t="n">
        <v>800</v>
      </c>
      <c r="E2735" s="4" t="str">
        <f aca="false">+LEFT(RIGHT(M2735,P2735-N2735+1),O2735-N2735)</f>
        <v>DE_W</v>
      </c>
      <c r="F2735" s="4" t="str">
        <f aca="false">+RIGHT(LEFT(M2735,S2735-1),S2735-O2735-1)</f>
        <v>DE_W</v>
      </c>
      <c r="G2735" s="4" t="n">
        <f aca="false">+D2735*VLOOKUP(C2735,[1]commodities!A$1:H$1048576,2,0)</f>
        <v>208</v>
      </c>
      <c r="H2735" s="4" t="n">
        <f aca="false">+$D2735*VLOOKUP(C2735,[1]commodities!A$1:H$1048576,3,0)</f>
        <v>2.1504</v>
      </c>
      <c r="I2735" s="4" t="n">
        <f aca="false">+G2735/K2735</f>
        <v>208</v>
      </c>
      <c r="J2735" s="4" t="n">
        <f aca="false">+H2735/K2735</f>
        <v>2.1504</v>
      </c>
      <c r="K2735" s="4" t="n">
        <f aca="false">+ROUNDUP(MAX(G2735/12000,H2735/51,1),0)</f>
        <v>1</v>
      </c>
      <c r="L2735" s="4" t="n">
        <f aca="false">+RANDBETWEEN(1,5)</f>
        <v>4</v>
      </c>
      <c r="M2735" s="4" t="str">
        <f aca="false">+VLOOKUP(A2735&amp;B2735,[1]country_org_des!$A$1:$E$1048576,5,0)</f>
        <v>FTL||Supplier_280||Plant_4||FTL_DE_W-DE_W_1000</v>
      </c>
      <c r="N2735" s="4" t="n">
        <f aca="false">+FIND("FTL",M2735,2)+4</f>
        <v>33</v>
      </c>
      <c r="O2735" s="0" t="n">
        <f aca="false">+FIND("-",M2735)</f>
        <v>37</v>
      </c>
      <c r="P2735" s="0" t="n">
        <f aca="false">+LEN(M2735)</f>
        <v>46</v>
      </c>
      <c r="Q2735" s="0" t="str">
        <f aca="false">+RIGHT(M2735,P2735-O2735)</f>
        <v>DE_W_1000</v>
      </c>
      <c r="R2735" s="0" t="n">
        <f aca="false">+LEN(M2735)-LEN(SUBSTITUTE(M2735,"_",""))</f>
        <v>6</v>
      </c>
      <c r="S2735" s="0" t="n">
        <f aca="false">+FIND("!",T2735)</f>
        <v>42</v>
      </c>
      <c r="T2735" s="0" t="str">
        <f aca="false">+SUBSTITUTE(M2735,"_","!",R2735)</f>
        <v>FTL||Supplier_280||Plant_4||FTL_DE_W-DE_W!1000</v>
      </c>
    </row>
    <row r="2736" customFormat="false" ht="12.8" hidden="true" customHeight="false" outlineLevel="0" collapsed="false">
      <c r="A2736" s="0" t="s">
        <v>1092</v>
      </c>
      <c r="B2736" s="0" t="s">
        <v>2493</v>
      </c>
      <c r="C2736" s="0" t="s">
        <v>3005</v>
      </c>
      <c r="D2736" s="0" t="n">
        <v>280</v>
      </c>
      <c r="E2736" s="4" t="str">
        <f aca="false">+LEFT(RIGHT(M2736,P2736-N2736+1),O2736-N2736)</f>
        <v>DE_W</v>
      </c>
      <c r="F2736" s="4" t="str">
        <f aca="false">+RIGHT(LEFT(M2736,S2736-1),S2736-O2736-1)</f>
        <v>DE_W</v>
      </c>
      <c r="G2736" s="4" t="n">
        <f aca="false">+D2736*VLOOKUP(C2736,[1]commodities!A$1:H$1048576,2,0)</f>
        <v>67.872</v>
      </c>
      <c r="H2736" s="4" t="n">
        <f aca="false">+$D2736*VLOOKUP(C2736,[1]commodities!A$1:H$1048576,3,0)</f>
        <v>4.032</v>
      </c>
      <c r="I2736" s="4" t="n">
        <f aca="false">+G2736/K2736</f>
        <v>67.872</v>
      </c>
      <c r="J2736" s="4" t="n">
        <f aca="false">+H2736/K2736</f>
        <v>4.032</v>
      </c>
      <c r="K2736" s="4" t="n">
        <f aca="false">+ROUNDUP(MAX(G2736/12000,H2736/51,1),0)</f>
        <v>1</v>
      </c>
      <c r="L2736" s="4" t="n">
        <f aca="false">+RANDBETWEEN(1,5)</f>
        <v>1</v>
      </c>
      <c r="M2736" s="4" t="str">
        <f aca="false">+VLOOKUP(A2736&amp;B2736,[1]country_org_des!$A$1:$E$1048576,5,0)</f>
        <v>FTL||Supplier_280||Plant_4||FTL_DE_W-DE_W_1000</v>
      </c>
      <c r="N2736" s="4" t="n">
        <f aca="false">+FIND("FTL",M2736,2)+4</f>
        <v>33</v>
      </c>
      <c r="O2736" s="0" t="n">
        <f aca="false">+FIND("-",M2736)</f>
        <v>37</v>
      </c>
      <c r="P2736" s="0" t="n">
        <f aca="false">+LEN(M2736)</f>
        <v>46</v>
      </c>
      <c r="Q2736" s="0" t="str">
        <f aca="false">+RIGHT(M2736,P2736-O2736)</f>
        <v>DE_W_1000</v>
      </c>
      <c r="R2736" s="0" t="n">
        <f aca="false">+LEN(M2736)-LEN(SUBSTITUTE(M2736,"_",""))</f>
        <v>6</v>
      </c>
      <c r="S2736" s="0" t="n">
        <f aca="false">+FIND("!",T2736)</f>
        <v>42</v>
      </c>
      <c r="T2736" s="0" t="str">
        <f aca="false">+SUBSTITUTE(M2736,"_","!",R2736)</f>
        <v>FTL||Supplier_280||Plant_4||FTL_DE_W-DE_W!1000</v>
      </c>
    </row>
    <row r="2737" customFormat="false" ht="12.8" hidden="true" customHeight="false" outlineLevel="0" collapsed="false">
      <c r="A2737" s="0" t="s">
        <v>1092</v>
      </c>
      <c r="B2737" s="0" t="s">
        <v>2493</v>
      </c>
      <c r="C2737" s="0" t="s">
        <v>3006</v>
      </c>
      <c r="D2737" s="0" t="n">
        <v>300</v>
      </c>
      <c r="E2737" s="4" t="str">
        <f aca="false">+LEFT(RIGHT(M2737,P2737-N2737+1),O2737-N2737)</f>
        <v>DE_W</v>
      </c>
      <c r="F2737" s="4" t="str">
        <f aca="false">+RIGHT(LEFT(M2737,S2737-1),S2737-O2737-1)</f>
        <v>DE_W</v>
      </c>
      <c r="G2737" s="4" t="n">
        <f aca="false">+D2737*VLOOKUP(C2737,[1]commodities!A$1:H$1048576,2,0)</f>
        <v>72.72</v>
      </c>
      <c r="H2737" s="4" t="n">
        <f aca="false">+$D2737*VLOOKUP(C2737,[1]commodities!A$1:H$1048576,3,0)</f>
        <v>4.32</v>
      </c>
      <c r="I2737" s="4" t="n">
        <f aca="false">+G2737/K2737</f>
        <v>72.72</v>
      </c>
      <c r="J2737" s="4" t="n">
        <f aca="false">+H2737/K2737</f>
        <v>4.32</v>
      </c>
      <c r="K2737" s="4" t="n">
        <f aca="false">+ROUNDUP(MAX(G2737/12000,H2737/51,1),0)</f>
        <v>1</v>
      </c>
      <c r="L2737" s="4" t="n">
        <f aca="false">+RANDBETWEEN(1,5)</f>
        <v>2</v>
      </c>
      <c r="M2737" s="4" t="str">
        <f aca="false">+VLOOKUP(A2737&amp;B2737,[1]country_org_des!$A$1:$E$1048576,5,0)</f>
        <v>FTL||Supplier_280||Plant_4||FTL_DE_W-DE_W_1000</v>
      </c>
      <c r="N2737" s="4" t="n">
        <f aca="false">+FIND("FTL",M2737,2)+4</f>
        <v>33</v>
      </c>
      <c r="O2737" s="0" t="n">
        <f aca="false">+FIND("-",M2737)</f>
        <v>37</v>
      </c>
      <c r="P2737" s="0" t="n">
        <f aca="false">+LEN(M2737)</f>
        <v>46</v>
      </c>
      <c r="Q2737" s="0" t="str">
        <f aca="false">+RIGHT(M2737,P2737-O2737)</f>
        <v>DE_W_1000</v>
      </c>
      <c r="R2737" s="0" t="n">
        <f aca="false">+LEN(M2737)-LEN(SUBSTITUTE(M2737,"_",""))</f>
        <v>6</v>
      </c>
      <c r="S2737" s="0" t="n">
        <f aca="false">+FIND("!",T2737)</f>
        <v>42</v>
      </c>
      <c r="T2737" s="0" t="str">
        <f aca="false">+SUBSTITUTE(M2737,"_","!",R2737)</f>
        <v>FTL||Supplier_280||Plant_4||FTL_DE_W-DE_W!1000</v>
      </c>
    </row>
    <row r="2738" customFormat="false" ht="12.8" hidden="true" customHeight="false" outlineLevel="0" collapsed="false">
      <c r="A2738" s="0" t="s">
        <v>1092</v>
      </c>
      <c r="B2738" s="0" t="s">
        <v>2493</v>
      </c>
      <c r="C2738" s="0" t="s">
        <v>3007</v>
      </c>
      <c r="D2738" s="0" t="n">
        <v>1000</v>
      </c>
      <c r="E2738" s="4" t="str">
        <f aca="false">+LEFT(RIGHT(M2738,P2738-N2738+1),O2738-N2738)</f>
        <v>DE_W</v>
      </c>
      <c r="F2738" s="4" t="str">
        <f aca="false">+RIGHT(LEFT(M2738,S2738-1),S2738-O2738-1)</f>
        <v>DE_W</v>
      </c>
      <c r="G2738" s="4" t="n">
        <f aca="false">+D2738*VLOOKUP(C2738,[1]commodities!A$1:H$1048576,2,0)</f>
        <v>14.4</v>
      </c>
      <c r="H2738" s="4" t="n">
        <f aca="false">+$D2738*VLOOKUP(C2738,[1]commodities!A$1:H$1048576,3,0)</f>
        <v>0.0672</v>
      </c>
      <c r="I2738" s="4" t="n">
        <f aca="false">+G2738/K2738</f>
        <v>14.4</v>
      </c>
      <c r="J2738" s="4" t="n">
        <f aca="false">+H2738/K2738</f>
        <v>0.0672</v>
      </c>
      <c r="K2738" s="4" t="n">
        <f aca="false">+ROUNDUP(MAX(G2738/12000,H2738/51,1),0)</f>
        <v>1</v>
      </c>
      <c r="L2738" s="4" t="n">
        <f aca="false">+RANDBETWEEN(1,5)</f>
        <v>4</v>
      </c>
      <c r="M2738" s="4" t="str">
        <f aca="false">+VLOOKUP(A2738&amp;B2738,[1]country_org_des!$A$1:$E$1048576,5,0)</f>
        <v>FTL||Supplier_280||Plant_4||FTL_DE_W-DE_W_1000</v>
      </c>
      <c r="N2738" s="4" t="n">
        <f aca="false">+FIND("FTL",M2738,2)+4</f>
        <v>33</v>
      </c>
      <c r="O2738" s="0" t="n">
        <f aca="false">+FIND("-",M2738)</f>
        <v>37</v>
      </c>
      <c r="P2738" s="0" t="n">
        <f aca="false">+LEN(M2738)</f>
        <v>46</v>
      </c>
      <c r="Q2738" s="0" t="str">
        <f aca="false">+RIGHT(M2738,P2738-O2738)</f>
        <v>DE_W_1000</v>
      </c>
      <c r="R2738" s="0" t="n">
        <f aca="false">+LEN(M2738)-LEN(SUBSTITUTE(M2738,"_",""))</f>
        <v>6</v>
      </c>
      <c r="S2738" s="0" t="n">
        <f aca="false">+FIND("!",T2738)</f>
        <v>42</v>
      </c>
      <c r="T2738" s="0" t="str">
        <f aca="false">+SUBSTITUTE(M2738,"_","!",R2738)</f>
        <v>FTL||Supplier_280||Plant_4||FTL_DE_W-DE_W!1000</v>
      </c>
    </row>
    <row r="2739" customFormat="false" ht="12.8" hidden="true" customHeight="false" outlineLevel="0" collapsed="false">
      <c r="A2739" s="0" t="s">
        <v>1092</v>
      </c>
      <c r="B2739" s="0" t="s">
        <v>2493</v>
      </c>
      <c r="C2739" s="0" t="s">
        <v>3008</v>
      </c>
      <c r="D2739" s="0" t="n">
        <v>2000</v>
      </c>
      <c r="E2739" s="4" t="str">
        <f aca="false">+LEFT(RIGHT(M2739,P2739-N2739+1),O2739-N2739)</f>
        <v>DE_W</v>
      </c>
      <c r="F2739" s="4" t="str">
        <f aca="false">+RIGHT(LEFT(M2739,S2739-1),S2739-O2739-1)</f>
        <v>DE_W</v>
      </c>
      <c r="G2739" s="4" t="n">
        <f aca="false">+D2739*VLOOKUP(C2739,[1]commodities!A$1:H$1048576,2,0)</f>
        <v>28.8</v>
      </c>
      <c r="H2739" s="4" t="n">
        <f aca="false">+$D2739*VLOOKUP(C2739,[1]commodities!A$1:H$1048576,3,0)</f>
        <v>0.1344</v>
      </c>
      <c r="I2739" s="4" t="n">
        <f aca="false">+G2739/K2739</f>
        <v>28.8</v>
      </c>
      <c r="J2739" s="4" t="n">
        <f aca="false">+H2739/K2739</f>
        <v>0.1344</v>
      </c>
      <c r="K2739" s="4" t="n">
        <f aca="false">+ROUNDUP(MAX(G2739/12000,H2739/51,1),0)</f>
        <v>1</v>
      </c>
      <c r="L2739" s="4" t="n">
        <f aca="false">+RANDBETWEEN(1,5)</f>
        <v>2</v>
      </c>
      <c r="M2739" s="4" t="str">
        <f aca="false">+VLOOKUP(A2739&amp;B2739,[1]country_org_des!$A$1:$E$1048576,5,0)</f>
        <v>FTL||Supplier_280||Plant_4||FTL_DE_W-DE_W_1000</v>
      </c>
      <c r="N2739" s="4" t="n">
        <f aca="false">+FIND("FTL",M2739,2)+4</f>
        <v>33</v>
      </c>
      <c r="O2739" s="0" t="n">
        <f aca="false">+FIND("-",M2739)</f>
        <v>37</v>
      </c>
      <c r="P2739" s="0" t="n">
        <f aca="false">+LEN(M2739)</f>
        <v>46</v>
      </c>
      <c r="Q2739" s="0" t="str">
        <f aca="false">+RIGHT(M2739,P2739-O2739)</f>
        <v>DE_W_1000</v>
      </c>
      <c r="R2739" s="0" t="n">
        <f aca="false">+LEN(M2739)-LEN(SUBSTITUTE(M2739,"_",""))</f>
        <v>6</v>
      </c>
      <c r="S2739" s="0" t="n">
        <f aca="false">+FIND("!",T2739)</f>
        <v>42</v>
      </c>
      <c r="T2739" s="0" t="str">
        <f aca="false">+SUBSTITUTE(M2739,"_","!",R2739)</f>
        <v>FTL||Supplier_280||Plant_4||FTL_DE_W-DE_W!1000</v>
      </c>
    </row>
    <row r="2740" customFormat="false" ht="12.8" hidden="true" customHeight="false" outlineLevel="0" collapsed="false">
      <c r="A2740" s="0" t="s">
        <v>1092</v>
      </c>
      <c r="B2740" s="0" t="s">
        <v>2493</v>
      </c>
      <c r="C2740" s="0" t="s">
        <v>3009</v>
      </c>
      <c r="D2740" s="0" t="n">
        <v>480</v>
      </c>
      <c r="E2740" s="4" t="str">
        <f aca="false">+LEFT(RIGHT(M2740,P2740-N2740+1),O2740-N2740)</f>
        <v>DE_W</v>
      </c>
      <c r="F2740" s="4" t="str">
        <f aca="false">+RIGHT(LEFT(M2740,S2740-1),S2740-O2740-1)</f>
        <v>DE_W</v>
      </c>
      <c r="G2740" s="4" t="n">
        <f aca="false">+D2740*VLOOKUP(C2740,[1]commodities!A$1:H$1048576,2,0)</f>
        <v>30.032000016</v>
      </c>
      <c r="H2740" s="4" t="n">
        <f aca="false">+$D2740*VLOOKUP(C2740,[1]commodities!A$1:H$1048576,3,0)</f>
        <v>0.2688</v>
      </c>
      <c r="I2740" s="4" t="n">
        <f aca="false">+G2740/K2740</f>
        <v>30.032000016</v>
      </c>
      <c r="J2740" s="4" t="n">
        <f aca="false">+H2740/K2740</f>
        <v>0.2688</v>
      </c>
      <c r="K2740" s="4" t="n">
        <f aca="false">+ROUNDUP(MAX(G2740/12000,H2740/51,1),0)</f>
        <v>1</v>
      </c>
      <c r="L2740" s="4" t="n">
        <f aca="false">+RANDBETWEEN(1,5)</f>
        <v>5</v>
      </c>
      <c r="M2740" s="4" t="str">
        <f aca="false">+VLOOKUP(A2740&amp;B2740,[1]country_org_des!$A$1:$E$1048576,5,0)</f>
        <v>FTL||Supplier_280||Plant_4||FTL_DE_W-DE_W_1000</v>
      </c>
      <c r="N2740" s="4" t="n">
        <f aca="false">+FIND("FTL",M2740,2)+4</f>
        <v>33</v>
      </c>
      <c r="O2740" s="0" t="n">
        <f aca="false">+FIND("-",M2740)</f>
        <v>37</v>
      </c>
      <c r="P2740" s="0" t="n">
        <f aca="false">+LEN(M2740)</f>
        <v>46</v>
      </c>
      <c r="Q2740" s="0" t="str">
        <f aca="false">+RIGHT(M2740,P2740-O2740)</f>
        <v>DE_W_1000</v>
      </c>
      <c r="R2740" s="0" t="n">
        <f aca="false">+LEN(M2740)-LEN(SUBSTITUTE(M2740,"_",""))</f>
        <v>6</v>
      </c>
      <c r="S2740" s="0" t="n">
        <f aca="false">+FIND("!",T2740)</f>
        <v>42</v>
      </c>
      <c r="T2740" s="0" t="str">
        <f aca="false">+SUBSTITUTE(M2740,"_","!",R2740)</f>
        <v>FTL||Supplier_280||Plant_4||FTL_DE_W-DE_W!1000</v>
      </c>
    </row>
    <row r="2741" customFormat="false" ht="12.8" hidden="true" customHeight="false" outlineLevel="0" collapsed="false">
      <c r="A2741" s="0" t="s">
        <v>1092</v>
      </c>
      <c r="B2741" s="0" t="s">
        <v>2493</v>
      </c>
      <c r="C2741" s="0" t="s">
        <v>3010</v>
      </c>
      <c r="D2741" s="0" t="n">
        <v>288</v>
      </c>
      <c r="E2741" s="4" t="str">
        <f aca="false">+LEFT(RIGHT(M2741,P2741-N2741+1),O2741-N2741)</f>
        <v>DE_W</v>
      </c>
      <c r="F2741" s="4" t="str">
        <f aca="false">+RIGHT(LEFT(M2741,S2741-1),S2741-O2741-1)</f>
        <v>DE_W</v>
      </c>
      <c r="G2741" s="4" t="n">
        <f aca="false">+D2741*VLOOKUP(C2741,[1]commodities!A$1:H$1048576,2,0)</f>
        <v>323.1999999936</v>
      </c>
      <c r="H2741" s="4" t="n">
        <f aca="false">+$D2741*VLOOKUP(C2741,[1]commodities!A$1:H$1048576,3,0)</f>
        <v>0.5376000096</v>
      </c>
      <c r="I2741" s="4" t="n">
        <f aca="false">+G2741/K2741</f>
        <v>323.1999999936</v>
      </c>
      <c r="J2741" s="4" t="n">
        <f aca="false">+H2741/K2741</f>
        <v>0.5376000096</v>
      </c>
      <c r="K2741" s="4" t="n">
        <f aca="false">+ROUNDUP(MAX(G2741/12000,H2741/51,1),0)</f>
        <v>1</v>
      </c>
      <c r="L2741" s="4" t="n">
        <f aca="false">+RANDBETWEEN(1,5)</f>
        <v>3</v>
      </c>
      <c r="M2741" s="4" t="str">
        <f aca="false">+VLOOKUP(A2741&amp;B2741,[1]country_org_des!$A$1:$E$1048576,5,0)</f>
        <v>FTL||Supplier_280||Plant_4||FTL_DE_W-DE_W_1000</v>
      </c>
      <c r="N2741" s="4" t="n">
        <f aca="false">+FIND("FTL",M2741,2)+4</f>
        <v>33</v>
      </c>
      <c r="O2741" s="0" t="n">
        <f aca="false">+FIND("-",M2741)</f>
        <v>37</v>
      </c>
      <c r="P2741" s="0" t="n">
        <f aca="false">+LEN(M2741)</f>
        <v>46</v>
      </c>
      <c r="Q2741" s="0" t="str">
        <f aca="false">+RIGHT(M2741,P2741-O2741)</f>
        <v>DE_W_1000</v>
      </c>
      <c r="R2741" s="0" t="n">
        <f aca="false">+LEN(M2741)-LEN(SUBSTITUTE(M2741,"_",""))</f>
        <v>6</v>
      </c>
      <c r="S2741" s="0" t="n">
        <f aca="false">+FIND("!",T2741)</f>
        <v>42</v>
      </c>
      <c r="T2741" s="0" t="str">
        <f aca="false">+SUBSTITUTE(M2741,"_","!",R2741)</f>
        <v>FTL||Supplier_280||Plant_4||FTL_DE_W-DE_W!1000</v>
      </c>
    </row>
    <row r="2742" customFormat="false" ht="12.8" hidden="true" customHeight="false" outlineLevel="0" collapsed="false">
      <c r="A2742" s="0" t="s">
        <v>1092</v>
      </c>
      <c r="B2742" s="0" t="s">
        <v>2493</v>
      </c>
      <c r="C2742" s="0" t="s">
        <v>3011</v>
      </c>
      <c r="D2742" s="0" t="n">
        <v>1800</v>
      </c>
      <c r="E2742" s="4" t="str">
        <f aca="false">+LEFT(RIGHT(M2742,P2742-N2742+1),O2742-N2742)</f>
        <v>DE_W</v>
      </c>
      <c r="F2742" s="4" t="str">
        <f aca="false">+RIGHT(LEFT(M2742,S2742-1),S2742-O2742-1)</f>
        <v>DE_W</v>
      </c>
      <c r="G2742" s="4" t="n">
        <f aca="false">+D2742*VLOOKUP(C2742,[1]commodities!A$1:H$1048576,2,0)</f>
        <v>51.60000006</v>
      </c>
      <c r="H2742" s="4" t="n">
        <f aca="false">+$D2742*VLOOKUP(C2742,[1]commodities!A$1:H$1048576,3,0)</f>
        <v>0.4032</v>
      </c>
      <c r="I2742" s="4" t="n">
        <f aca="false">+G2742/K2742</f>
        <v>51.60000006</v>
      </c>
      <c r="J2742" s="4" t="n">
        <f aca="false">+H2742/K2742</f>
        <v>0.4032</v>
      </c>
      <c r="K2742" s="4" t="n">
        <f aca="false">+ROUNDUP(MAX(G2742/12000,H2742/51,1),0)</f>
        <v>1</v>
      </c>
      <c r="L2742" s="4" t="n">
        <f aca="false">+RANDBETWEEN(1,5)</f>
        <v>1</v>
      </c>
      <c r="M2742" s="4" t="str">
        <f aca="false">+VLOOKUP(A2742&amp;B2742,[1]country_org_des!$A$1:$E$1048576,5,0)</f>
        <v>FTL||Supplier_280||Plant_4||FTL_DE_W-DE_W_1000</v>
      </c>
      <c r="N2742" s="4" t="n">
        <f aca="false">+FIND("FTL",M2742,2)+4</f>
        <v>33</v>
      </c>
      <c r="O2742" s="0" t="n">
        <f aca="false">+FIND("-",M2742)</f>
        <v>37</v>
      </c>
      <c r="P2742" s="0" t="n">
        <f aca="false">+LEN(M2742)</f>
        <v>46</v>
      </c>
      <c r="Q2742" s="0" t="str">
        <f aca="false">+RIGHT(M2742,P2742-O2742)</f>
        <v>DE_W_1000</v>
      </c>
      <c r="R2742" s="0" t="n">
        <f aca="false">+LEN(M2742)-LEN(SUBSTITUTE(M2742,"_",""))</f>
        <v>6</v>
      </c>
      <c r="S2742" s="0" t="n">
        <f aca="false">+FIND("!",T2742)</f>
        <v>42</v>
      </c>
      <c r="T2742" s="0" t="str">
        <f aca="false">+SUBSTITUTE(M2742,"_","!",R2742)</f>
        <v>FTL||Supplier_280||Plant_4||FTL_DE_W-DE_W!1000</v>
      </c>
    </row>
    <row r="2743" customFormat="false" ht="12.8" hidden="true" customHeight="false" outlineLevel="0" collapsed="false">
      <c r="A2743" s="0" t="s">
        <v>1092</v>
      </c>
      <c r="B2743" s="0" t="s">
        <v>2493</v>
      </c>
      <c r="C2743" s="0" t="s">
        <v>3012</v>
      </c>
      <c r="D2743" s="0" t="n">
        <v>800</v>
      </c>
      <c r="E2743" s="4" t="str">
        <f aca="false">+LEFT(RIGHT(M2743,P2743-N2743+1),O2743-N2743)</f>
        <v>DE_W</v>
      </c>
      <c r="F2743" s="4" t="str">
        <f aca="false">+RIGHT(LEFT(M2743,S2743-1),S2743-O2743-1)</f>
        <v>DE_W</v>
      </c>
      <c r="G2743" s="4" t="n">
        <f aca="false">+D2743*VLOOKUP(C2743,[1]commodities!A$1:H$1048576,2,0)</f>
        <v>159.28</v>
      </c>
      <c r="H2743" s="4" t="n">
        <f aca="false">+$D2743*VLOOKUP(C2743,[1]commodities!A$1:H$1048576,3,0)</f>
        <v>1.344</v>
      </c>
      <c r="I2743" s="4" t="n">
        <f aca="false">+G2743/K2743</f>
        <v>159.28</v>
      </c>
      <c r="J2743" s="4" t="n">
        <f aca="false">+H2743/K2743</f>
        <v>1.344</v>
      </c>
      <c r="K2743" s="4" t="n">
        <f aca="false">+ROUNDUP(MAX(G2743/12000,H2743/51,1),0)</f>
        <v>1</v>
      </c>
      <c r="L2743" s="4" t="n">
        <f aca="false">+RANDBETWEEN(1,5)</f>
        <v>2</v>
      </c>
      <c r="M2743" s="4" t="str">
        <f aca="false">+VLOOKUP(A2743&amp;B2743,[1]country_org_des!$A$1:$E$1048576,5,0)</f>
        <v>FTL||Supplier_280||Plant_4||FTL_DE_W-DE_W_1000</v>
      </c>
      <c r="N2743" s="4" t="n">
        <f aca="false">+FIND("FTL",M2743,2)+4</f>
        <v>33</v>
      </c>
      <c r="O2743" s="0" t="n">
        <f aca="false">+FIND("-",M2743)</f>
        <v>37</v>
      </c>
      <c r="P2743" s="0" t="n">
        <f aca="false">+LEN(M2743)</f>
        <v>46</v>
      </c>
      <c r="Q2743" s="0" t="str">
        <f aca="false">+RIGHT(M2743,P2743-O2743)</f>
        <v>DE_W_1000</v>
      </c>
      <c r="R2743" s="0" t="n">
        <f aca="false">+LEN(M2743)-LEN(SUBSTITUTE(M2743,"_",""))</f>
        <v>6</v>
      </c>
      <c r="S2743" s="0" t="n">
        <f aca="false">+FIND("!",T2743)</f>
        <v>42</v>
      </c>
      <c r="T2743" s="0" t="str">
        <f aca="false">+SUBSTITUTE(M2743,"_","!",R2743)</f>
        <v>FTL||Supplier_280||Plant_4||FTL_DE_W-DE_W!1000</v>
      </c>
    </row>
    <row r="2744" customFormat="false" ht="12.8" hidden="true" customHeight="false" outlineLevel="0" collapsed="false">
      <c r="A2744" s="0" t="s">
        <v>1092</v>
      </c>
      <c r="B2744" s="0" t="s">
        <v>2493</v>
      </c>
      <c r="C2744" s="0" t="s">
        <v>3013</v>
      </c>
      <c r="D2744" s="0" t="n">
        <v>880</v>
      </c>
      <c r="E2744" s="4" t="str">
        <f aca="false">+LEFT(RIGHT(M2744,P2744-N2744+1),O2744-N2744)</f>
        <v>DE_W</v>
      </c>
      <c r="F2744" s="4" t="str">
        <f aca="false">+RIGHT(LEFT(M2744,S2744-1),S2744-O2744-1)</f>
        <v>DE_W</v>
      </c>
      <c r="G2744" s="4" t="n">
        <f aca="false">+D2744*VLOOKUP(C2744,[1]commodities!A$1:H$1048576,2,0)</f>
        <v>175.208</v>
      </c>
      <c r="H2744" s="4" t="n">
        <f aca="false">+$D2744*VLOOKUP(C2744,[1]commodities!A$1:H$1048576,3,0)</f>
        <v>1.4784</v>
      </c>
      <c r="I2744" s="4" t="n">
        <f aca="false">+G2744/K2744</f>
        <v>175.208</v>
      </c>
      <c r="J2744" s="4" t="n">
        <f aca="false">+H2744/K2744</f>
        <v>1.4784</v>
      </c>
      <c r="K2744" s="4" t="n">
        <f aca="false">+ROUNDUP(MAX(G2744/12000,H2744/51,1),0)</f>
        <v>1</v>
      </c>
      <c r="L2744" s="4" t="n">
        <f aca="false">+RANDBETWEEN(1,5)</f>
        <v>3</v>
      </c>
      <c r="M2744" s="4" t="str">
        <f aca="false">+VLOOKUP(A2744&amp;B2744,[1]country_org_des!$A$1:$E$1048576,5,0)</f>
        <v>FTL||Supplier_280||Plant_4||FTL_DE_W-DE_W_1000</v>
      </c>
      <c r="N2744" s="4" t="n">
        <f aca="false">+FIND("FTL",M2744,2)+4</f>
        <v>33</v>
      </c>
      <c r="O2744" s="0" t="n">
        <f aca="false">+FIND("-",M2744)</f>
        <v>37</v>
      </c>
      <c r="P2744" s="0" t="n">
        <f aca="false">+LEN(M2744)</f>
        <v>46</v>
      </c>
      <c r="Q2744" s="0" t="str">
        <f aca="false">+RIGHT(M2744,P2744-O2744)</f>
        <v>DE_W_1000</v>
      </c>
      <c r="R2744" s="0" t="n">
        <f aca="false">+LEN(M2744)-LEN(SUBSTITUTE(M2744,"_",""))</f>
        <v>6</v>
      </c>
      <c r="S2744" s="0" t="n">
        <f aca="false">+FIND("!",T2744)</f>
        <v>42</v>
      </c>
      <c r="T2744" s="0" t="str">
        <f aca="false">+SUBSTITUTE(M2744,"_","!",R2744)</f>
        <v>FTL||Supplier_280||Plant_4||FTL_DE_W-DE_W!1000</v>
      </c>
    </row>
    <row r="2745" customFormat="false" ht="12.8" hidden="true" customHeight="false" outlineLevel="0" collapsed="false">
      <c r="A2745" s="0" t="s">
        <v>1092</v>
      </c>
      <c r="B2745" s="0" t="s">
        <v>2493</v>
      </c>
      <c r="C2745" s="0" t="s">
        <v>3014</v>
      </c>
      <c r="D2745" s="0" t="n">
        <v>1000</v>
      </c>
      <c r="E2745" s="4" t="str">
        <f aca="false">+LEFT(RIGHT(M2745,P2745-N2745+1),O2745-N2745)</f>
        <v>DE_W</v>
      </c>
      <c r="F2745" s="4" t="str">
        <f aca="false">+RIGHT(LEFT(M2745,S2745-1),S2745-O2745-1)</f>
        <v>DE_W</v>
      </c>
      <c r="G2745" s="4" t="n">
        <f aca="false">+D2745*VLOOKUP(C2745,[1]commodities!A$1:H$1048576,2,0)</f>
        <v>11</v>
      </c>
      <c r="H2745" s="4" t="n">
        <f aca="false">+$D2745*VLOOKUP(C2745,[1]commodities!A$1:H$1048576,3,0)</f>
        <v>0.0672</v>
      </c>
      <c r="I2745" s="4" t="n">
        <f aca="false">+G2745/K2745</f>
        <v>11</v>
      </c>
      <c r="J2745" s="4" t="n">
        <f aca="false">+H2745/K2745</f>
        <v>0.0672</v>
      </c>
      <c r="K2745" s="4" t="n">
        <f aca="false">+ROUNDUP(MAX(G2745/12000,H2745/51,1),0)</f>
        <v>1</v>
      </c>
      <c r="L2745" s="4" t="n">
        <f aca="false">+RANDBETWEEN(1,5)</f>
        <v>3</v>
      </c>
      <c r="M2745" s="4" t="str">
        <f aca="false">+VLOOKUP(A2745&amp;B2745,[1]country_org_des!$A$1:$E$1048576,5,0)</f>
        <v>FTL||Supplier_280||Plant_4||FTL_DE_W-DE_W_1000</v>
      </c>
      <c r="N2745" s="4" t="n">
        <f aca="false">+FIND("FTL",M2745,2)+4</f>
        <v>33</v>
      </c>
      <c r="O2745" s="0" t="n">
        <f aca="false">+FIND("-",M2745)</f>
        <v>37</v>
      </c>
      <c r="P2745" s="0" t="n">
        <f aca="false">+LEN(M2745)</f>
        <v>46</v>
      </c>
      <c r="Q2745" s="0" t="str">
        <f aca="false">+RIGHT(M2745,P2745-O2745)</f>
        <v>DE_W_1000</v>
      </c>
      <c r="R2745" s="0" t="n">
        <f aca="false">+LEN(M2745)-LEN(SUBSTITUTE(M2745,"_",""))</f>
        <v>6</v>
      </c>
      <c r="S2745" s="0" t="n">
        <f aca="false">+FIND("!",T2745)</f>
        <v>42</v>
      </c>
      <c r="T2745" s="0" t="str">
        <f aca="false">+SUBSTITUTE(M2745,"_","!",R2745)</f>
        <v>FTL||Supplier_280||Plant_4||FTL_DE_W-DE_W!1000</v>
      </c>
    </row>
    <row r="2746" customFormat="false" ht="12.8" hidden="true" customHeight="false" outlineLevel="0" collapsed="false">
      <c r="A2746" s="0" t="s">
        <v>1092</v>
      </c>
      <c r="B2746" s="0" t="s">
        <v>2493</v>
      </c>
      <c r="C2746" s="0" t="s">
        <v>3015</v>
      </c>
      <c r="D2746" s="0" t="n">
        <v>270</v>
      </c>
      <c r="E2746" s="4" t="str">
        <f aca="false">+LEFT(RIGHT(M2746,P2746-N2746+1),O2746-N2746)</f>
        <v>DE_W</v>
      </c>
      <c r="F2746" s="4" t="str">
        <f aca="false">+RIGHT(LEFT(M2746,S2746-1),S2746-O2746-1)</f>
        <v>DE_W</v>
      </c>
      <c r="G2746" s="4" t="n">
        <f aca="false">+D2746*VLOOKUP(C2746,[1]commodities!A$1:H$1048576,2,0)</f>
        <v>32.451000003</v>
      </c>
      <c r="H2746" s="4" t="n">
        <f aca="false">+$D2746*VLOOKUP(C2746,[1]commodities!A$1:H$1048576,3,0)</f>
        <v>0.201600009</v>
      </c>
      <c r="I2746" s="4" t="n">
        <f aca="false">+G2746/K2746</f>
        <v>32.451000003</v>
      </c>
      <c r="J2746" s="4" t="n">
        <f aca="false">+H2746/K2746</f>
        <v>0.201600009</v>
      </c>
      <c r="K2746" s="4" t="n">
        <f aca="false">+ROUNDUP(MAX(G2746/12000,H2746/51,1),0)</f>
        <v>1</v>
      </c>
      <c r="L2746" s="4" t="n">
        <f aca="false">+RANDBETWEEN(1,5)</f>
        <v>5</v>
      </c>
      <c r="M2746" s="4" t="str">
        <f aca="false">+VLOOKUP(A2746&amp;B2746,[1]country_org_des!$A$1:$E$1048576,5,0)</f>
        <v>FTL||Supplier_280||Plant_4||FTL_DE_W-DE_W_1000</v>
      </c>
      <c r="N2746" s="4" t="n">
        <f aca="false">+FIND("FTL",M2746,2)+4</f>
        <v>33</v>
      </c>
      <c r="O2746" s="0" t="n">
        <f aca="false">+FIND("-",M2746)</f>
        <v>37</v>
      </c>
      <c r="P2746" s="0" t="n">
        <f aca="false">+LEN(M2746)</f>
        <v>46</v>
      </c>
      <c r="Q2746" s="0" t="str">
        <f aca="false">+RIGHT(M2746,P2746-O2746)</f>
        <v>DE_W_1000</v>
      </c>
      <c r="R2746" s="0" t="n">
        <f aca="false">+LEN(M2746)-LEN(SUBSTITUTE(M2746,"_",""))</f>
        <v>6</v>
      </c>
      <c r="S2746" s="0" t="n">
        <f aca="false">+FIND("!",T2746)</f>
        <v>42</v>
      </c>
      <c r="T2746" s="0" t="str">
        <f aca="false">+SUBSTITUTE(M2746,"_","!",R2746)</f>
        <v>FTL||Supplier_280||Plant_4||FTL_DE_W-DE_W!1000</v>
      </c>
    </row>
    <row r="2747" customFormat="false" ht="12.8" hidden="true" customHeight="false" outlineLevel="0" collapsed="false">
      <c r="A2747" s="0" t="s">
        <v>1092</v>
      </c>
      <c r="B2747" s="0" t="s">
        <v>2493</v>
      </c>
      <c r="C2747" s="0" t="s">
        <v>3016</v>
      </c>
      <c r="D2747" s="0" t="n">
        <v>270</v>
      </c>
      <c r="E2747" s="4" t="str">
        <f aca="false">+LEFT(RIGHT(M2747,P2747-N2747+1),O2747-N2747)</f>
        <v>DE_W</v>
      </c>
      <c r="F2747" s="4" t="str">
        <f aca="false">+RIGHT(LEFT(M2747,S2747-1),S2747-O2747-1)</f>
        <v>DE_W</v>
      </c>
      <c r="G2747" s="4" t="n">
        <f aca="false">+D2747*VLOOKUP(C2747,[1]commodities!A$1:H$1048576,2,0)</f>
        <v>32.451000003</v>
      </c>
      <c r="H2747" s="4" t="n">
        <f aca="false">+$D2747*VLOOKUP(C2747,[1]commodities!A$1:H$1048576,3,0)</f>
        <v>0.201600009</v>
      </c>
      <c r="I2747" s="4" t="n">
        <f aca="false">+G2747/K2747</f>
        <v>32.451000003</v>
      </c>
      <c r="J2747" s="4" t="n">
        <f aca="false">+H2747/K2747</f>
        <v>0.201600009</v>
      </c>
      <c r="K2747" s="4" t="n">
        <f aca="false">+ROUNDUP(MAX(G2747/12000,H2747/51,1),0)</f>
        <v>1</v>
      </c>
      <c r="L2747" s="4" t="n">
        <f aca="false">+RANDBETWEEN(1,5)</f>
        <v>1</v>
      </c>
      <c r="M2747" s="4" t="str">
        <f aca="false">+VLOOKUP(A2747&amp;B2747,[1]country_org_des!$A$1:$E$1048576,5,0)</f>
        <v>FTL||Supplier_280||Plant_4||FTL_DE_W-DE_W_1000</v>
      </c>
      <c r="N2747" s="4" t="n">
        <f aca="false">+FIND("FTL",M2747,2)+4</f>
        <v>33</v>
      </c>
      <c r="O2747" s="0" t="n">
        <f aca="false">+FIND("-",M2747)</f>
        <v>37</v>
      </c>
      <c r="P2747" s="0" t="n">
        <f aca="false">+LEN(M2747)</f>
        <v>46</v>
      </c>
      <c r="Q2747" s="0" t="str">
        <f aca="false">+RIGHT(M2747,P2747-O2747)</f>
        <v>DE_W_1000</v>
      </c>
      <c r="R2747" s="0" t="n">
        <f aca="false">+LEN(M2747)-LEN(SUBSTITUTE(M2747,"_",""))</f>
        <v>6</v>
      </c>
      <c r="S2747" s="0" t="n">
        <f aca="false">+FIND("!",T2747)</f>
        <v>42</v>
      </c>
      <c r="T2747" s="0" t="str">
        <f aca="false">+SUBSTITUTE(M2747,"_","!",R2747)</f>
        <v>FTL||Supplier_280||Plant_4||FTL_DE_W-DE_W!1000</v>
      </c>
    </row>
    <row r="2748" customFormat="false" ht="12.8" hidden="true" customHeight="false" outlineLevel="0" collapsed="false">
      <c r="A2748" s="0" t="s">
        <v>1092</v>
      </c>
      <c r="B2748" s="0" t="s">
        <v>2493</v>
      </c>
      <c r="C2748" s="0" t="s">
        <v>3017</v>
      </c>
      <c r="D2748" s="0" t="n">
        <v>1500</v>
      </c>
      <c r="E2748" s="4" t="str">
        <f aca="false">+LEFT(RIGHT(M2748,P2748-N2748+1),O2748-N2748)</f>
        <v>DE_W</v>
      </c>
      <c r="F2748" s="4" t="str">
        <f aca="false">+RIGHT(LEFT(M2748,S2748-1),S2748-O2748-1)</f>
        <v>DE_W</v>
      </c>
      <c r="G2748" s="4" t="n">
        <f aca="false">+D2748*VLOOKUP(C2748,[1]commodities!A$1:H$1048576,2,0)</f>
        <v>12.04999995</v>
      </c>
      <c r="H2748" s="4" t="n">
        <f aca="false">+$D2748*VLOOKUP(C2748,[1]commodities!A$1:H$1048576,3,0)</f>
        <v>0.0672</v>
      </c>
      <c r="I2748" s="4" t="n">
        <f aca="false">+G2748/K2748</f>
        <v>12.04999995</v>
      </c>
      <c r="J2748" s="4" t="n">
        <f aca="false">+H2748/K2748</f>
        <v>0.0672</v>
      </c>
      <c r="K2748" s="4" t="n">
        <f aca="false">+ROUNDUP(MAX(G2748/12000,H2748/51,1),0)</f>
        <v>1</v>
      </c>
      <c r="L2748" s="4" t="n">
        <f aca="false">+RANDBETWEEN(1,5)</f>
        <v>5</v>
      </c>
      <c r="M2748" s="4" t="str">
        <f aca="false">+VLOOKUP(A2748&amp;B2748,[1]country_org_des!$A$1:$E$1048576,5,0)</f>
        <v>FTL||Supplier_280||Plant_4||FTL_DE_W-DE_W_1000</v>
      </c>
      <c r="N2748" s="4" t="n">
        <f aca="false">+FIND("FTL",M2748,2)+4</f>
        <v>33</v>
      </c>
      <c r="O2748" s="0" t="n">
        <f aca="false">+FIND("-",M2748)</f>
        <v>37</v>
      </c>
      <c r="P2748" s="0" t="n">
        <f aca="false">+LEN(M2748)</f>
        <v>46</v>
      </c>
      <c r="Q2748" s="0" t="str">
        <f aca="false">+RIGHT(M2748,P2748-O2748)</f>
        <v>DE_W_1000</v>
      </c>
      <c r="R2748" s="0" t="n">
        <f aca="false">+LEN(M2748)-LEN(SUBSTITUTE(M2748,"_",""))</f>
        <v>6</v>
      </c>
      <c r="S2748" s="0" t="n">
        <f aca="false">+FIND("!",T2748)</f>
        <v>42</v>
      </c>
      <c r="T2748" s="0" t="str">
        <f aca="false">+SUBSTITUTE(M2748,"_","!",R2748)</f>
        <v>FTL||Supplier_280||Plant_4||FTL_DE_W-DE_W!1000</v>
      </c>
    </row>
    <row r="2749" customFormat="false" ht="12.8" hidden="true" customHeight="false" outlineLevel="0" collapsed="false">
      <c r="A2749" s="0" t="s">
        <v>1092</v>
      </c>
      <c r="B2749" s="0" t="s">
        <v>2493</v>
      </c>
      <c r="C2749" s="0" t="s">
        <v>3018</v>
      </c>
      <c r="D2749" s="0" t="n">
        <v>600</v>
      </c>
      <c r="E2749" s="4" t="str">
        <f aca="false">+LEFT(RIGHT(M2749,P2749-N2749+1),O2749-N2749)</f>
        <v>DE_W</v>
      </c>
      <c r="F2749" s="4" t="str">
        <f aca="false">+RIGHT(LEFT(M2749,S2749-1),S2749-O2749-1)</f>
        <v>DE_W</v>
      </c>
      <c r="G2749" s="4" t="n">
        <f aca="false">+D2749*VLOOKUP(C2749,[1]commodities!A$1:H$1048576,2,0)</f>
        <v>13.8</v>
      </c>
      <c r="H2749" s="4" t="n">
        <f aca="false">+$D2749*VLOOKUP(C2749,[1]commodities!A$1:H$1048576,3,0)</f>
        <v>0.2016</v>
      </c>
      <c r="I2749" s="4" t="n">
        <f aca="false">+G2749/K2749</f>
        <v>13.8</v>
      </c>
      <c r="J2749" s="4" t="n">
        <f aca="false">+H2749/K2749</f>
        <v>0.2016</v>
      </c>
      <c r="K2749" s="4" t="n">
        <f aca="false">+ROUNDUP(MAX(G2749/12000,H2749/51,1),0)</f>
        <v>1</v>
      </c>
      <c r="L2749" s="4" t="n">
        <f aca="false">+RANDBETWEEN(1,5)</f>
        <v>2</v>
      </c>
      <c r="M2749" s="4" t="str">
        <f aca="false">+VLOOKUP(A2749&amp;B2749,[1]country_org_des!$A$1:$E$1048576,5,0)</f>
        <v>FTL||Supplier_280||Plant_4||FTL_DE_W-DE_W_1000</v>
      </c>
      <c r="N2749" s="4" t="n">
        <f aca="false">+FIND("FTL",M2749,2)+4</f>
        <v>33</v>
      </c>
      <c r="O2749" s="0" t="n">
        <f aca="false">+FIND("-",M2749)</f>
        <v>37</v>
      </c>
      <c r="P2749" s="0" t="n">
        <f aca="false">+LEN(M2749)</f>
        <v>46</v>
      </c>
      <c r="Q2749" s="0" t="str">
        <f aca="false">+RIGHT(M2749,P2749-O2749)</f>
        <v>DE_W_1000</v>
      </c>
      <c r="R2749" s="0" t="n">
        <f aca="false">+LEN(M2749)-LEN(SUBSTITUTE(M2749,"_",""))</f>
        <v>6</v>
      </c>
      <c r="S2749" s="0" t="n">
        <f aca="false">+FIND("!",T2749)</f>
        <v>42</v>
      </c>
      <c r="T2749" s="0" t="str">
        <f aca="false">+SUBSTITUTE(M2749,"_","!",R2749)</f>
        <v>FTL||Supplier_280||Plant_4||FTL_DE_W-DE_W!1000</v>
      </c>
    </row>
    <row r="2750" customFormat="false" ht="12.8" hidden="true" customHeight="false" outlineLevel="0" collapsed="false">
      <c r="A2750" s="0" t="s">
        <v>1092</v>
      </c>
      <c r="B2750" s="0" t="s">
        <v>2493</v>
      </c>
      <c r="C2750" s="0" t="s">
        <v>3019</v>
      </c>
      <c r="D2750" s="0" t="n">
        <v>840</v>
      </c>
      <c r="E2750" s="4" t="str">
        <f aca="false">+LEFT(RIGHT(M2750,P2750-N2750+1),O2750-N2750)</f>
        <v>DE_W</v>
      </c>
      <c r="F2750" s="4" t="str">
        <f aca="false">+RIGHT(LEFT(M2750,S2750-1),S2750-O2750-1)</f>
        <v>DE_W</v>
      </c>
      <c r="G2750" s="4" t="n">
        <f aca="false">+D2750*VLOOKUP(C2750,[1]commodities!A$1:H$1048576,2,0)</f>
        <v>152.88</v>
      </c>
      <c r="H2750" s="4" t="n">
        <f aca="false">+$D2750*VLOOKUP(C2750,[1]commodities!A$1:H$1048576,3,0)</f>
        <v>1.4112</v>
      </c>
      <c r="I2750" s="4" t="n">
        <f aca="false">+G2750/K2750</f>
        <v>152.88</v>
      </c>
      <c r="J2750" s="4" t="n">
        <f aca="false">+H2750/K2750</f>
        <v>1.4112</v>
      </c>
      <c r="K2750" s="4" t="n">
        <f aca="false">+ROUNDUP(MAX(G2750/12000,H2750/51,1),0)</f>
        <v>1</v>
      </c>
      <c r="L2750" s="4" t="n">
        <f aca="false">+RANDBETWEEN(1,5)</f>
        <v>4</v>
      </c>
      <c r="M2750" s="4" t="str">
        <f aca="false">+VLOOKUP(A2750&amp;B2750,[1]country_org_des!$A$1:$E$1048576,5,0)</f>
        <v>FTL||Supplier_280||Plant_4||FTL_DE_W-DE_W_1000</v>
      </c>
      <c r="N2750" s="4" t="n">
        <f aca="false">+FIND("FTL",M2750,2)+4</f>
        <v>33</v>
      </c>
      <c r="O2750" s="0" t="n">
        <f aca="false">+FIND("-",M2750)</f>
        <v>37</v>
      </c>
      <c r="P2750" s="0" t="n">
        <f aca="false">+LEN(M2750)</f>
        <v>46</v>
      </c>
      <c r="Q2750" s="0" t="str">
        <f aca="false">+RIGHT(M2750,P2750-O2750)</f>
        <v>DE_W_1000</v>
      </c>
      <c r="R2750" s="0" t="n">
        <f aca="false">+LEN(M2750)-LEN(SUBSTITUTE(M2750,"_",""))</f>
        <v>6</v>
      </c>
      <c r="S2750" s="0" t="n">
        <f aca="false">+FIND("!",T2750)</f>
        <v>42</v>
      </c>
      <c r="T2750" s="0" t="str">
        <f aca="false">+SUBSTITUTE(M2750,"_","!",R2750)</f>
        <v>FTL||Supplier_280||Plant_4||FTL_DE_W-DE_W!1000</v>
      </c>
    </row>
    <row r="2751" customFormat="false" ht="12.8" hidden="true" customHeight="false" outlineLevel="0" collapsed="false">
      <c r="A2751" s="0" t="s">
        <v>1092</v>
      </c>
      <c r="B2751" s="0" t="s">
        <v>2493</v>
      </c>
      <c r="C2751" s="0" t="s">
        <v>3020</v>
      </c>
      <c r="D2751" s="0" t="n">
        <v>840</v>
      </c>
      <c r="E2751" s="4" t="str">
        <f aca="false">+LEFT(RIGHT(M2751,P2751-N2751+1),O2751-N2751)</f>
        <v>DE_W</v>
      </c>
      <c r="F2751" s="4" t="str">
        <f aca="false">+RIGHT(LEFT(M2751,S2751-1),S2751-O2751-1)</f>
        <v>DE_W</v>
      </c>
      <c r="G2751" s="4" t="n">
        <f aca="false">+D2751*VLOOKUP(C2751,[1]commodities!A$1:H$1048576,2,0)</f>
        <v>152.88</v>
      </c>
      <c r="H2751" s="4" t="n">
        <f aca="false">+$D2751*VLOOKUP(C2751,[1]commodities!A$1:H$1048576,3,0)</f>
        <v>1.4112</v>
      </c>
      <c r="I2751" s="4" t="n">
        <f aca="false">+G2751/K2751</f>
        <v>152.88</v>
      </c>
      <c r="J2751" s="4" t="n">
        <f aca="false">+H2751/K2751</f>
        <v>1.4112</v>
      </c>
      <c r="K2751" s="4" t="n">
        <f aca="false">+ROUNDUP(MAX(G2751/12000,H2751/51,1),0)</f>
        <v>1</v>
      </c>
      <c r="L2751" s="4" t="n">
        <f aca="false">+RANDBETWEEN(1,5)</f>
        <v>4</v>
      </c>
      <c r="M2751" s="4" t="str">
        <f aca="false">+VLOOKUP(A2751&amp;B2751,[1]country_org_des!$A$1:$E$1048576,5,0)</f>
        <v>FTL||Supplier_280||Plant_4||FTL_DE_W-DE_W_1000</v>
      </c>
      <c r="N2751" s="4" t="n">
        <f aca="false">+FIND("FTL",M2751,2)+4</f>
        <v>33</v>
      </c>
      <c r="O2751" s="0" t="n">
        <f aca="false">+FIND("-",M2751)</f>
        <v>37</v>
      </c>
      <c r="P2751" s="0" t="n">
        <f aca="false">+LEN(M2751)</f>
        <v>46</v>
      </c>
      <c r="Q2751" s="0" t="str">
        <f aca="false">+RIGHT(M2751,P2751-O2751)</f>
        <v>DE_W_1000</v>
      </c>
      <c r="R2751" s="0" t="n">
        <f aca="false">+LEN(M2751)-LEN(SUBSTITUTE(M2751,"_",""))</f>
        <v>6</v>
      </c>
      <c r="S2751" s="0" t="n">
        <f aca="false">+FIND("!",T2751)</f>
        <v>42</v>
      </c>
      <c r="T2751" s="0" t="str">
        <f aca="false">+SUBSTITUTE(M2751,"_","!",R2751)</f>
        <v>FTL||Supplier_280||Plant_4||FTL_DE_W-DE_W!1000</v>
      </c>
    </row>
    <row r="2752" customFormat="false" ht="12.8" hidden="true" customHeight="false" outlineLevel="0" collapsed="false">
      <c r="A2752" s="0" t="s">
        <v>1092</v>
      </c>
      <c r="B2752" s="0" t="s">
        <v>2493</v>
      </c>
      <c r="C2752" s="0" t="s">
        <v>3021</v>
      </c>
      <c r="D2752" s="0" t="n">
        <v>792</v>
      </c>
      <c r="E2752" s="4" t="str">
        <f aca="false">+LEFT(RIGHT(M2752,P2752-N2752+1),O2752-N2752)</f>
        <v>DE_W</v>
      </c>
      <c r="F2752" s="4" t="str">
        <f aca="false">+RIGHT(LEFT(M2752,S2752-1),S2752-O2752-1)</f>
        <v>DE_W</v>
      </c>
      <c r="G2752" s="4" t="n">
        <f aca="false">+D2752*VLOOKUP(C2752,[1]commodities!A$1:H$1048576,2,0)</f>
        <v>306.4599999648</v>
      </c>
      <c r="H2752" s="4" t="n">
        <f aca="false">+$D2752*VLOOKUP(C2752,[1]commodities!A$1:H$1048576,3,0)</f>
        <v>2.9567999736</v>
      </c>
      <c r="I2752" s="4" t="n">
        <f aca="false">+G2752/K2752</f>
        <v>306.4599999648</v>
      </c>
      <c r="J2752" s="4" t="n">
        <f aca="false">+H2752/K2752</f>
        <v>2.9567999736</v>
      </c>
      <c r="K2752" s="4" t="n">
        <f aca="false">+ROUNDUP(MAX(G2752/12000,H2752/51,1),0)</f>
        <v>1</v>
      </c>
      <c r="L2752" s="4" t="n">
        <f aca="false">+RANDBETWEEN(1,5)</f>
        <v>1</v>
      </c>
      <c r="M2752" s="4" t="str">
        <f aca="false">+VLOOKUP(A2752&amp;B2752,[1]country_org_des!$A$1:$E$1048576,5,0)</f>
        <v>FTL||Supplier_280||Plant_4||FTL_DE_W-DE_W_1000</v>
      </c>
      <c r="N2752" s="4" t="n">
        <f aca="false">+FIND("FTL",M2752,2)+4</f>
        <v>33</v>
      </c>
      <c r="O2752" s="0" t="n">
        <f aca="false">+FIND("-",M2752)</f>
        <v>37</v>
      </c>
      <c r="P2752" s="0" t="n">
        <f aca="false">+LEN(M2752)</f>
        <v>46</v>
      </c>
      <c r="Q2752" s="0" t="str">
        <f aca="false">+RIGHT(M2752,P2752-O2752)</f>
        <v>DE_W_1000</v>
      </c>
      <c r="R2752" s="0" t="n">
        <f aca="false">+LEN(M2752)-LEN(SUBSTITUTE(M2752,"_",""))</f>
        <v>6</v>
      </c>
      <c r="S2752" s="0" t="n">
        <f aca="false">+FIND("!",T2752)</f>
        <v>42</v>
      </c>
      <c r="T2752" s="0" t="str">
        <f aca="false">+SUBSTITUTE(M2752,"_","!",R2752)</f>
        <v>FTL||Supplier_280||Plant_4||FTL_DE_W-DE_W!1000</v>
      </c>
    </row>
    <row r="2753" customFormat="false" ht="12.8" hidden="true" customHeight="false" outlineLevel="0" collapsed="false">
      <c r="A2753" s="0" t="s">
        <v>1092</v>
      </c>
      <c r="B2753" s="0" t="s">
        <v>2493</v>
      </c>
      <c r="C2753" s="0" t="s">
        <v>3022</v>
      </c>
      <c r="D2753" s="0" t="n">
        <v>144</v>
      </c>
      <c r="E2753" s="4" t="str">
        <f aca="false">+LEFT(RIGHT(M2753,P2753-N2753+1),O2753-N2753)</f>
        <v>DE_W</v>
      </c>
      <c r="F2753" s="4" t="str">
        <f aca="false">+RIGHT(LEFT(M2753,S2753-1),S2753-O2753-1)</f>
        <v>DE_W</v>
      </c>
      <c r="G2753" s="4" t="n">
        <f aca="false">+D2753*VLOOKUP(C2753,[1]commodities!A$1:H$1048576,2,0)</f>
        <v>170.3999999952</v>
      </c>
      <c r="H2753" s="4" t="n">
        <f aca="false">+$D2753*VLOOKUP(C2753,[1]commodities!A$1:H$1048576,3,0)</f>
        <v>0.4032</v>
      </c>
      <c r="I2753" s="4" t="n">
        <f aca="false">+G2753/K2753</f>
        <v>170.3999999952</v>
      </c>
      <c r="J2753" s="4" t="n">
        <f aca="false">+H2753/K2753</f>
        <v>0.4032</v>
      </c>
      <c r="K2753" s="4" t="n">
        <f aca="false">+ROUNDUP(MAX(G2753/12000,H2753/51,1),0)</f>
        <v>1</v>
      </c>
      <c r="L2753" s="4" t="n">
        <f aca="false">+RANDBETWEEN(1,5)</f>
        <v>4</v>
      </c>
      <c r="M2753" s="4" t="str">
        <f aca="false">+VLOOKUP(A2753&amp;B2753,[1]country_org_des!$A$1:$E$1048576,5,0)</f>
        <v>FTL||Supplier_280||Plant_4||FTL_DE_W-DE_W_1000</v>
      </c>
      <c r="N2753" s="4" t="n">
        <f aca="false">+FIND("FTL",M2753,2)+4</f>
        <v>33</v>
      </c>
      <c r="O2753" s="0" t="n">
        <f aca="false">+FIND("-",M2753)</f>
        <v>37</v>
      </c>
      <c r="P2753" s="0" t="n">
        <f aca="false">+LEN(M2753)</f>
        <v>46</v>
      </c>
      <c r="Q2753" s="0" t="str">
        <f aca="false">+RIGHT(M2753,P2753-O2753)</f>
        <v>DE_W_1000</v>
      </c>
      <c r="R2753" s="0" t="n">
        <f aca="false">+LEN(M2753)-LEN(SUBSTITUTE(M2753,"_",""))</f>
        <v>6</v>
      </c>
      <c r="S2753" s="0" t="n">
        <f aca="false">+FIND("!",T2753)</f>
        <v>42</v>
      </c>
      <c r="T2753" s="0" t="str">
        <f aca="false">+SUBSTITUTE(M2753,"_","!",R2753)</f>
        <v>FTL||Supplier_280||Plant_4||FTL_DE_W-DE_W!1000</v>
      </c>
    </row>
    <row r="2754" customFormat="false" ht="12.8" hidden="true" customHeight="false" outlineLevel="0" collapsed="false">
      <c r="A2754" s="0" t="s">
        <v>1092</v>
      </c>
      <c r="B2754" s="0" t="s">
        <v>2493</v>
      </c>
      <c r="C2754" s="0" t="s">
        <v>3023</v>
      </c>
      <c r="D2754" s="0" t="n">
        <v>400</v>
      </c>
      <c r="E2754" s="4" t="str">
        <f aca="false">+LEFT(RIGHT(M2754,P2754-N2754+1),O2754-N2754)</f>
        <v>DE_W</v>
      </c>
      <c r="F2754" s="4" t="str">
        <f aca="false">+RIGHT(LEFT(M2754,S2754-1),S2754-O2754-1)</f>
        <v>DE_W</v>
      </c>
      <c r="G2754" s="4" t="n">
        <f aca="false">+D2754*VLOOKUP(C2754,[1]commodities!A$1:H$1048576,2,0)</f>
        <v>90</v>
      </c>
      <c r="H2754" s="4" t="n">
        <f aca="false">+$D2754*VLOOKUP(C2754,[1]commodities!A$1:H$1048576,3,0)</f>
        <v>0.5376</v>
      </c>
      <c r="I2754" s="4" t="n">
        <f aca="false">+G2754/K2754</f>
        <v>90</v>
      </c>
      <c r="J2754" s="4" t="n">
        <f aca="false">+H2754/K2754</f>
        <v>0.5376</v>
      </c>
      <c r="K2754" s="4" t="n">
        <f aca="false">+ROUNDUP(MAX(G2754/12000,H2754/51,1),0)</f>
        <v>1</v>
      </c>
      <c r="L2754" s="4" t="n">
        <f aca="false">+RANDBETWEEN(1,5)</f>
        <v>3</v>
      </c>
      <c r="M2754" s="4" t="str">
        <f aca="false">+VLOOKUP(A2754&amp;B2754,[1]country_org_des!$A$1:$E$1048576,5,0)</f>
        <v>FTL||Supplier_280||Plant_4||FTL_DE_W-DE_W_1000</v>
      </c>
      <c r="N2754" s="4" t="n">
        <f aca="false">+FIND("FTL",M2754,2)+4</f>
        <v>33</v>
      </c>
      <c r="O2754" s="0" t="n">
        <f aca="false">+FIND("-",M2754)</f>
        <v>37</v>
      </c>
      <c r="P2754" s="0" t="n">
        <f aca="false">+LEN(M2754)</f>
        <v>46</v>
      </c>
      <c r="Q2754" s="0" t="str">
        <f aca="false">+RIGHT(M2754,P2754-O2754)</f>
        <v>DE_W_1000</v>
      </c>
      <c r="R2754" s="0" t="n">
        <f aca="false">+LEN(M2754)-LEN(SUBSTITUTE(M2754,"_",""))</f>
        <v>6</v>
      </c>
      <c r="S2754" s="0" t="n">
        <f aca="false">+FIND("!",T2754)</f>
        <v>42</v>
      </c>
      <c r="T2754" s="0" t="str">
        <f aca="false">+SUBSTITUTE(M2754,"_","!",R2754)</f>
        <v>FTL||Supplier_280||Plant_4||FTL_DE_W-DE_W!1000</v>
      </c>
    </row>
    <row r="2755" customFormat="false" ht="12.8" hidden="true" customHeight="false" outlineLevel="0" collapsed="false">
      <c r="A2755" s="0" t="s">
        <v>1092</v>
      </c>
      <c r="B2755" s="0" t="s">
        <v>2493</v>
      </c>
      <c r="C2755" s="0" t="s">
        <v>3024</v>
      </c>
      <c r="D2755" s="0" t="n">
        <v>400</v>
      </c>
      <c r="E2755" s="4" t="str">
        <f aca="false">+LEFT(RIGHT(M2755,P2755-N2755+1),O2755-N2755)</f>
        <v>DE_W</v>
      </c>
      <c r="F2755" s="4" t="str">
        <f aca="false">+RIGHT(LEFT(M2755,S2755-1),S2755-O2755-1)</f>
        <v>DE_W</v>
      </c>
      <c r="G2755" s="4" t="n">
        <f aca="false">+D2755*VLOOKUP(C2755,[1]commodities!A$1:H$1048576,2,0)</f>
        <v>90</v>
      </c>
      <c r="H2755" s="4" t="n">
        <f aca="false">+$D2755*VLOOKUP(C2755,[1]commodities!A$1:H$1048576,3,0)</f>
        <v>0.5376</v>
      </c>
      <c r="I2755" s="4" t="n">
        <f aca="false">+G2755/K2755</f>
        <v>90</v>
      </c>
      <c r="J2755" s="4" t="n">
        <f aca="false">+H2755/K2755</f>
        <v>0.5376</v>
      </c>
      <c r="K2755" s="4" t="n">
        <f aca="false">+ROUNDUP(MAX(G2755/12000,H2755/51,1),0)</f>
        <v>1</v>
      </c>
      <c r="L2755" s="4" t="n">
        <f aca="false">+RANDBETWEEN(1,5)</f>
        <v>2</v>
      </c>
      <c r="M2755" s="4" t="str">
        <f aca="false">+VLOOKUP(A2755&amp;B2755,[1]country_org_des!$A$1:$E$1048576,5,0)</f>
        <v>FTL||Supplier_280||Plant_4||FTL_DE_W-DE_W_1000</v>
      </c>
      <c r="N2755" s="4" t="n">
        <f aca="false">+FIND("FTL",M2755,2)+4</f>
        <v>33</v>
      </c>
      <c r="O2755" s="0" t="n">
        <f aca="false">+FIND("-",M2755)</f>
        <v>37</v>
      </c>
      <c r="P2755" s="0" t="n">
        <f aca="false">+LEN(M2755)</f>
        <v>46</v>
      </c>
      <c r="Q2755" s="0" t="str">
        <f aca="false">+RIGHT(M2755,P2755-O2755)</f>
        <v>DE_W_1000</v>
      </c>
      <c r="R2755" s="0" t="n">
        <f aca="false">+LEN(M2755)-LEN(SUBSTITUTE(M2755,"_",""))</f>
        <v>6</v>
      </c>
      <c r="S2755" s="0" t="n">
        <f aca="false">+FIND("!",T2755)</f>
        <v>42</v>
      </c>
      <c r="T2755" s="0" t="str">
        <f aca="false">+SUBSTITUTE(M2755,"_","!",R2755)</f>
        <v>FTL||Supplier_280||Plant_4||FTL_DE_W-DE_W!1000</v>
      </c>
    </row>
    <row r="2756" customFormat="false" ht="12.8" hidden="true" customHeight="false" outlineLevel="0" collapsed="false">
      <c r="A2756" s="0" t="s">
        <v>1092</v>
      </c>
      <c r="B2756" s="0" t="s">
        <v>2493</v>
      </c>
      <c r="C2756" s="0" t="s">
        <v>3025</v>
      </c>
      <c r="D2756" s="0" t="n">
        <v>432</v>
      </c>
      <c r="E2756" s="4" t="str">
        <f aca="false">+LEFT(RIGHT(M2756,P2756-N2756+1),O2756-N2756)</f>
        <v>DE_W</v>
      </c>
      <c r="F2756" s="4" t="str">
        <f aca="false">+RIGHT(LEFT(M2756,S2756-1),S2756-O2756-1)</f>
        <v>DE_W</v>
      </c>
      <c r="G2756" s="4" t="n">
        <f aca="false">+D2756*VLOOKUP(C2756,[1]commodities!A$1:H$1048576,2,0)</f>
        <v>65.008000008</v>
      </c>
      <c r="H2756" s="4" t="n">
        <f aca="false">+$D2756*VLOOKUP(C2756,[1]commodities!A$1:H$1048576,3,0)</f>
        <v>0.5375999808</v>
      </c>
      <c r="I2756" s="4" t="n">
        <f aca="false">+G2756/K2756</f>
        <v>65.008000008</v>
      </c>
      <c r="J2756" s="4" t="n">
        <f aca="false">+H2756/K2756</f>
        <v>0.5375999808</v>
      </c>
      <c r="K2756" s="4" t="n">
        <f aca="false">+ROUNDUP(MAX(G2756/12000,H2756/51,1),0)</f>
        <v>1</v>
      </c>
      <c r="L2756" s="4" t="n">
        <f aca="false">+RANDBETWEEN(1,5)</f>
        <v>4</v>
      </c>
      <c r="M2756" s="4" t="str">
        <f aca="false">+VLOOKUP(A2756&amp;B2756,[1]country_org_des!$A$1:$E$1048576,5,0)</f>
        <v>FTL||Supplier_280||Plant_4||FTL_DE_W-DE_W_1000</v>
      </c>
      <c r="N2756" s="4" t="n">
        <f aca="false">+FIND("FTL",M2756,2)+4</f>
        <v>33</v>
      </c>
      <c r="O2756" s="0" t="n">
        <f aca="false">+FIND("-",M2756)</f>
        <v>37</v>
      </c>
      <c r="P2756" s="0" t="n">
        <f aca="false">+LEN(M2756)</f>
        <v>46</v>
      </c>
      <c r="Q2756" s="0" t="str">
        <f aca="false">+RIGHT(M2756,P2756-O2756)</f>
        <v>DE_W_1000</v>
      </c>
      <c r="R2756" s="0" t="n">
        <f aca="false">+LEN(M2756)-LEN(SUBSTITUTE(M2756,"_",""))</f>
        <v>6</v>
      </c>
      <c r="S2756" s="0" t="n">
        <f aca="false">+FIND("!",T2756)</f>
        <v>42</v>
      </c>
      <c r="T2756" s="0" t="str">
        <f aca="false">+SUBSTITUTE(M2756,"_","!",R2756)</f>
        <v>FTL||Supplier_280||Plant_4||FTL_DE_W-DE_W!1000</v>
      </c>
    </row>
    <row r="2757" customFormat="false" ht="12.8" hidden="true" customHeight="false" outlineLevel="0" collapsed="false">
      <c r="A2757" s="0" t="s">
        <v>1092</v>
      </c>
      <c r="B2757" s="0" t="s">
        <v>2493</v>
      </c>
      <c r="C2757" s="0" t="s">
        <v>3026</v>
      </c>
      <c r="D2757" s="0" t="n">
        <v>432</v>
      </c>
      <c r="E2757" s="4" t="str">
        <f aca="false">+LEFT(RIGHT(M2757,P2757-N2757+1),O2757-N2757)</f>
        <v>DE_W</v>
      </c>
      <c r="F2757" s="4" t="str">
        <f aca="false">+RIGHT(LEFT(M2757,S2757-1),S2757-O2757-1)</f>
        <v>DE_W</v>
      </c>
      <c r="G2757" s="4" t="n">
        <f aca="false">+D2757*VLOOKUP(C2757,[1]commodities!A$1:H$1048576,2,0)</f>
        <v>65.008000008</v>
      </c>
      <c r="H2757" s="4" t="n">
        <f aca="false">+$D2757*VLOOKUP(C2757,[1]commodities!A$1:H$1048576,3,0)</f>
        <v>0.5375999808</v>
      </c>
      <c r="I2757" s="4" t="n">
        <f aca="false">+G2757/K2757</f>
        <v>65.008000008</v>
      </c>
      <c r="J2757" s="4" t="n">
        <f aca="false">+H2757/K2757</f>
        <v>0.5375999808</v>
      </c>
      <c r="K2757" s="4" t="n">
        <f aca="false">+ROUNDUP(MAX(G2757/12000,H2757/51,1),0)</f>
        <v>1</v>
      </c>
      <c r="L2757" s="4" t="n">
        <f aca="false">+RANDBETWEEN(1,5)</f>
        <v>1</v>
      </c>
      <c r="M2757" s="4" t="str">
        <f aca="false">+VLOOKUP(A2757&amp;B2757,[1]country_org_des!$A$1:$E$1048576,5,0)</f>
        <v>FTL||Supplier_280||Plant_4||FTL_DE_W-DE_W_1000</v>
      </c>
      <c r="N2757" s="4" t="n">
        <f aca="false">+FIND("FTL",M2757,2)+4</f>
        <v>33</v>
      </c>
      <c r="O2757" s="0" t="n">
        <f aca="false">+FIND("-",M2757)</f>
        <v>37</v>
      </c>
      <c r="P2757" s="0" t="n">
        <f aca="false">+LEN(M2757)</f>
        <v>46</v>
      </c>
      <c r="Q2757" s="0" t="str">
        <f aca="false">+RIGHT(M2757,P2757-O2757)</f>
        <v>DE_W_1000</v>
      </c>
      <c r="R2757" s="0" t="n">
        <f aca="false">+LEN(M2757)-LEN(SUBSTITUTE(M2757,"_",""))</f>
        <v>6</v>
      </c>
      <c r="S2757" s="0" t="n">
        <f aca="false">+FIND("!",T2757)</f>
        <v>42</v>
      </c>
      <c r="T2757" s="0" t="str">
        <f aca="false">+SUBSTITUTE(M2757,"_","!",R2757)</f>
        <v>FTL||Supplier_280||Plant_4||FTL_DE_W-DE_W!1000</v>
      </c>
    </row>
    <row r="2758" customFormat="false" ht="12.8" hidden="true" customHeight="false" outlineLevel="0" collapsed="false">
      <c r="A2758" s="0" t="s">
        <v>1092</v>
      </c>
      <c r="B2758" s="0" t="s">
        <v>2493</v>
      </c>
      <c r="C2758" s="0" t="s">
        <v>3027</v>
      </c>
      <c r="D2758" s="0" t="n">
        <v>400</v>
      </c>
      <c r="E2758" s="4" t="str">
        <f aca="false">+LEFT(RIGHT(M2758,P2758-N2758+1),O2758-N2758)</f>
        <v>DE_W</v>
      </c>
      <c r="F2758" s="4" t="str">
        <f aca="false">+RIGHT(LEFT(M2758,S2758-1),S2758-O2758-1)</f>
        <v>DE_W</v>
      </c>
      <c r="G2758" s="4" t="n">
        <f aca="false">+D2758*VLOOKUP(C2758,[1]commodities!A$1:H$1048576,2,0)</f>
        <v>17.44</v>
      </c>
      <c r="H2758" s="4" t="n">
        <f aca="false">+$D2758*VLOOKUP(C2758,[1]commodities!A$1:H$1048576,3,0)</f>
        <v>0.1344</v>
      </c>
      <c r="I2758" s="4" t="n">
        <f aca="false">+G2758/K2758</f>
        <v>17.44</v>
      </c>
      <c r="J2758" s="4" t="n">
        <f aca="false">+H2758/K2758</f>
        <v>0.1344</v>
      </c>
      <c r="K2758" s="4" t="n">
        <f aca="false">+ROUNDUP(MAX(G2758/12000,H2758/51,1),0)</f>
        <v>1</v>
      </c>
      <c r="L2758" s="4" t="n">
        <f aca="false">+RANDBETWEEN(1,5)</f>
        <v>5</v>
      </c>
      <c r="M2758" s="4" t="str">
        <f aca="false">+VLOOKUP(A2758&amp;B2758,[1]country_org_des!$A$1:$E$1048576,5,0)</f>
        <v>FTL||Supplier_280||Plant_4||FTL_DE_W-DE_W_1000</v>
      </c>
      <c r="N2758" s="4" t="n">
        <f aca="false">+FIND("FTL",M2758,2)+4</f>
        <v>33</v>
      </c>
      <c r="O2758" s="0" t="n">
        <f aca="false">+FIND("-",M2758)</f>
        <v>37</v>
      </c>
      <c r="P2758" s="0" t="n">
        <f aca="false">+LEN(M2758)</f>
        <v>46</v>
      </c>
      <c r="Q2758" s="0" t="str">
        <f aca="false">+RIGHT(M2758,P2758-O2758)</f>
        <v>DE_W_1000</v>
      </c>
      <c r="R2758" s="0" t="n">
        <f aca="false">+LEN(M2758)-LEN(SUBSTITUTE(M2758,"_",""))</f>
        <v>6</v>
      </c>
      <c r="S2758" s="0" t="n">
        <f aca="false">+FIND("!",T2758)</f>
        <v>42</v>
      </c>
      <c r="T2758" s="0" t="str">
        <f aca="false">+SUBSTITUTE(M2758,"_","!",R2758)</f>
        <v>FTL||Supplier_280||Plant_4||FTL_DE_W-DE_W!1000</v>
      </c>
    </row>
    <row r="2759" customFormat="false" ht="12.8" hidden="true" customHeight="false" outlineLevel="0" collapsed="false">
      <c r="A2759" s="0" t="s">
        <v>1092</v>
      </c>
      <c r="B2759" s="0" t="s">
        <v>2493</v>
      </c>
      <c r="C2759" s="0" t="s">
        <v>3028</v>
      </c>
      <c r="D2759" s="0" t="n">
        <v>600</v>
      </c>
      <c r="E2759" s="4" t="str">
        <f aca="false">+LEFT(RIGHT(M2759,P2759-N2759+1),O2759-N2759)</f>
        <v>DE_W</v>
      </c>
      <c r="F2759" s="4" t="str">
        <f aca="false">+RIGHT(LEFT(M2759,S2759-1),S2759-O2759-1)</f>
        <v>DE_W</v>
      </c>
      <c r="G2759" s="4" t="n">
        <f aca="false">+D2759*VLOOKUP(C2759,[1]commodities!A$1:H$1048576,2,0)</f>
        <v>26.16</v>
      </c>
      <c r="H2759" s="4" t="n">
        <f aca="false">+$D2759*VLOOKUP(C2759,[1]commodities!A$1:H$1048576,3,0)</f>
        <v>0.2016</v>
      </c>
      <c r="I2759" s="4" t="n">
        <f aca="false">+G2759/K2759</f>
        <v>26.16</v>
      </c>
      <c r="J2759" s="4" t="n">
        <f aca="false">+H2759/K2759</f>
        <v>0.2016</v>
      </c>
      <c r="K2759" s="4" t="n">
        <f aca="false">+ROUNDUP(MAX(G2759/12000,H2759/51,1),0)</f>
        <v>1</v>
      </c>
      <c r="L2759" s="4" t="n">
        <f aca="false">+RANDBETWEEN(1,5)</f>
        <v>4</v>
      </c>
      <c r="M2759" s="4" t="str">
        <f aca="false">+VLOOKUP(A2759&amp;B2759,[1]country_org_des!$A$1:$E$1048576,5,0)</f>
        <v>FTL||Supplier_280||Plant_4||FTL_DE_W-DE_W_1000</v>
      </c>
      <c r="N2759" s="4" t="n">
        <f aca="false">+FIND("FTL",M2759,2)+4</f>
        <v>33</v>
      </c>
      <c r="O2759" s="0" t="n">
        <f aca="false">+FIND("-",M2759)</f>
        <v>37</v>
      </c>
      <c r="P2759" s="0" t="n">
        <f aca="false">+LEN(M2759)</f>
        <v>46</v>
      </c>
      <c r="Q2759" s="0" t="str">
        <f aca="false">+RIGHT(M2759,P2759-O2759)</f>
        <v>DE_W_1000</v>
      </c>
      <c r="R2759" s="0" t="n">
        <f aca="false">+LEN(M2759)-LEN(SUBSTITUTE(M2759,"_",""))</f>
        <v>6</v>
      </c>
      <c r="S2759" s="0" t="n">
        <f aca="false">+FIND("!",T2759)</f>
        <v>42</v>
      </c>
      <c r="T2759" s="0" t="str">
        <f aca="false">+SUBSTITUTE(M2759,"_","!",R2759)</f>
        <v>FTL||Supplier_280||Plant_4||FTL_DE_W-DE_W!1000</v>
      </c>
    </row>
    <row r="2760" customFormat="false" ht="12.8" hidden="true" customHeight="false" outlineLevel="0" collapsed="false">
      <c r="A2760" s="0" t="s">
        <v>1092</v>
      </c>
      <c r="B2760" s="0" t="s">
        <v>2493</v>
      </c>
      <c r="C2760" s="0" t="s">
        <v>3029</v>
      </c>
      <c r="D2760" s="0" t="n">
        <v>280</v>
      </c>
      <c r="E2760" s="4" t="str">
        <f aca="false">+LEFT(RIGHT(M2760,P2760-N2760+1),O2760-N2760)</f>
        <v>DE_W</v>
      </c>
      <c r="F2760" s="4" t="str">
        <f aca="false">+RIGHT(LEFT(M2760,S2760-1),S2760-O2760-1)</f>
        <v>DE_W</v>
      </c>
      <c r="G2760" s="4" t="n">
        <f aca="false">+D2760*VLOOKUP(C2760,[1]commodities!A$1:H$1048576,2,0)</f>
        <v>14.847999992</v>
      </c>
      <c r="H2760" s="4" t="n">
        <f aca="false">+$D2760*VLOOKUP(C2760,[1]commodities!A$1:H$1048576,3,0)</f>
        <v>0.1344</v>
      </c>
      <c r="I2760" s="4" t="n">
        <f aca="false">+G2760/K2760</f>
        <v>14.847999992</v>
      </c>
      <c r="J2760" s="4" t="n">
        <f aca="false">+H2760/K2760</f>
        <v>0.1344</v>
      </c>
      <c r="K2760" s="4" t="n">
        <f aca="false">+ROUNDUP(MAX(G2760/12000,H2760/51,1),0)</f>
        <v>1</v>
      </c>
      <c r="L2760" s="4" t="n">
        <f aca="false">+RANDBETWEEN(1,5)</f>
        <v>3</v>
      </c>
      <c r="M2760" s="4" t="str">
        <f aca="false">+VLOOKUP(A2760&amp;B2760,[1]country_org_des!$A$1:$E$1048576,5,0)</f>
        <v>FTL||Supplier_280||Plant_4||FTL_DE_W-DE_W_1000</v>
      </c>
      <c r="N2760" s="4" t="n">
        <f aca="false">+FIND("FTL",M2760,2)+4</f>
        <v>33</v>
      </c>
      <c r="O2760" s="0" t="n">
        <f aca="false">+FIND("-",M2760)</f>
        <v>37</v>
      </c>
      <c r="P2760" s="0" t="n">
        <f aca="false">+LEN(M2760)</f>
        <v>46</v>
      </c>
      <c r="Q2760" s="0" t="str">
        <f aca="false">+RIGHT(M2760,P2760-O2760)</f>
        <v>DE_W_1000</v>
      </c>
      <c r="R2760" s="0" t="n">
        <f aca="false">+LEN(M2760)-LEN(SUBSTITUTE(M2760,"_",""))</f>
        <v>6</v>
      </c>
      <c r="S2760" s="0" t="n">
        <f aca="false">+FIND("!",T2760)</f>
        <v>42</v>
      </c>
      <c r="T2760" s="0" t="str">
        <f aca="false">+SUBSTITUTE(M2760,"_","!",R2760)</f>
        <v>FTL||Supplier_280||Plant_4||FTL_DE_W-DE_W!1000</v>
      </c>
    </row>
    <row r="2761" customFormat="false" ht="12.8" hidden="true" customHeight="false" outlineLevel="0" collapsed="false">
      <c r="A2761" s="0" t="s">
        <v>1092</v>
      </c>
      <c r="B2761" s="0" t="s">
        <v>2493</v>
      </c>
      <c r="C2761" s="0" t="s">
        <v>3030</v>
      </c>
      <c r="D2761" s="0" t="n">
        <v>280</v>
      </c>
      <c r="E2761" s="4" t="str">
        <f aca="false">+LEFT(RIGHT(M2761,P2761-N2761+1),O2761-N2761)</f>
        <v>DE_W</v>
      </c>
      <c r="F2761" s="4" t="str">
        <f aca="false">+RIGHT(LEFT(M2761,S2761-1),S2761-O2761-1)</f>
        <v>DE_W</v>
      </c>
      <c r="G2761" s="4" t="n">
        <f aca="false">+D2761*VLOOKUP(C2761,[1]commodities!A$1:H$1048576,2,0)</f>
        <v>14.847999992</v>
      </c>
      <c r="H2761" s="4" t="n">
        <f aca="false">+$D2761*VLOOKUP(C2761,[1]commodities!A$1:H$1048576,3,0)</f>
        <v>0.1344</v>
      </c>
      <c r="I2761" s="4" t="n">
        <f aca="false">+G2761/K2761</f>
        <v>14.847999992</v>
      </c>
      <c r="J2761" s="4" t="n">
        <f aca="false">+H2761/K2761</f>
        <v>0.1344</v>
      </c>
      <c r="K2761" s="4" t="n">
        <f aca="false">+ROUNDUP(MAX(G2761/12000,H2761/51,1),0)</f>
        <v>1</v>
      </c>
      <c r="L2761" s="4" t="n">
        <f aca="false">+RANDBETWEEN(1,5)</f>
        <v>2</v>
      </c>
      <c r="M2761" s="4" t="str">
        <f aca="false">+VLOOKUP(A2761&amp;B2761,[1]country_org_des!$A$1:$E$1048576,5,0)</f>
        <v>FTL||Supplier_280||Plant_4||FTL_DE_W-DE_W_1000</v>
      </c>
      <c r="N2761" s="4" t="n">
        <f aca="false">+FIND("FTL",M2761,2)+4</f>
        <v>33</v>
      </c>
      <c r="O2761" s="0" t="n">
        <f aca="false">+FIND("-",M2761)</f>
        <v>37</v>
      </c>
      <c r="P2761" s="0" t="n">
        <f aca="false">+LEN(M2761)</f>
        <v>46</v>
      </c>
      <c r="Q2761" s="0" t="str">
        <f aca="false">+RIGHT(M2761,P2761-O2761)</f>
        <v>DE_W_1000</v>
      </c>
      <c r="R2761" s="0" t="n">
        <f aca="false">+LEN(M2761)-LEN(SUBSTITUTE(M2761,"_",""))</f>
        <v>6</v>
      </c>
      <c r="S2761" s="0" t="n">
        <f aca="false">+FIND("!",T2761)</f>
        <v>42</v>
      </c>
      <c r="T2761" s="0" t="str">
        <f aca="false">+SUBSTITUTE(M2761,"_","!",R2761)</f>
        <v>FTL||Supplier_280||Plant_4||FTL_DE_W-DE_W!1000</v>
      </c>
    </row>
    <row r="2762" customFormat="false" ht="12.8" hidden="true" customHeight="false" outlineLevel="0" collapsed="false">
      <c r="A2762" s="0" t="s">
        <v>1092</v>
      </c>
      <c r="B2762" s="0" t="s">
        <v>2493</v>
      </c>
      <c r="C2762" s="0" t="s">
        <v>3031</v>
      </c>
      <c r="D2762" s="0" t="n">
        <v>700</v>
      </c>
      <c r="E2762" s="4" t="str">
        <f aca="false">+LEFT(RIGHT(M2762,P2762-N2762+1),O2762-N2762)</f>
        <v>DE_W</v>
      </c>
      <c r="F2762" s="4" t="str">
        <f aca="false">+RIGHT(LEFT(M2762,S2762-1),S2762-O2762-1)</f>
        <v>DE_W</v>
      </c>
      <c r="G2762" s="4" t="n">
        <f aca="false">+D2762*VLOOKUP(C2762,[1]commodities!A$1:H$1048576,2,0)</f>
        <v>10.91000001</v>
      </c>
      <c r="H2762" s="4" t="n">
        <f aca="false">+$D2762*VLOOKUP(C2762,[1]commodities!A$1:H$1048576,3,0)</f>
        <v>0.0672</v>
      </c>
      <c r="I2762" s="4" t="n">
        <f aca="false">+G2762/K2762</f>
        <v>10.91000001</v>
      </c>
      <c r="J2762" s="4" t="n">
        <f aca="false">+H2762/K2762</f>
        <v>0.0672</v>
      </c>
      <c r="K2762" s="4" t="n">
        <f aca="false">+ROUNDUP(MAX(G2762/12000,H2762/51,1),0)</f>
        <v>1</v>
      </c>
      <c r="L2762" s="4" t="n">
        <f aca="false">+RANDBETWEEN(1,5)</f>
        <v>4</v>
      </c>
      <c r="M2762" s="4" t="str">
        <f aca="false">+VLOOKUP(A2762&amp;B2762,[1]country_org_des!$A$1:$E$1048576,5,0)</f>
        <v>FTL||Supplier_280||Plant_4||FTL_DE_W-DE_W_1000</v>
      </c>
      <c r="N2762" s="4" t="n">
        <f aca="false">+FIND("FTL",M2762,2)+4</f>
        <v>33</v>
      </c>
      <c r="O2762" s="0" t="n">
        <f aca="false">+FIND("-",M2762)</f>
        <v>37</v>
      </c>
      <c r="P2762" s="0" t="n">
        <f aca="false">+LEN(M2762)</f>
        <v>46</v>
      </c>
      <c r="Q2762" s="0" t="str">
        <f aca="false">+RIGHT(M2762,P2762-O2762)</f>
        <v>DE_W_1000</v>
      </c>
      <c r="R2762" s="0" t="n">
        <f aca="false">+LEN(M2762)-LEN(SUBSTITUTE(M2762,"_",""))</f>
        <v>6</v>
      </c>
      <c r="S2762" s="0" t="n">
        <f aca="false">+FIND("!",T2762)</f>
        <v>42</v>
      </c>
      <c r="T2762" s="0" t="str">
        <f aca="false">+SUBSTITUTE(M2762,"_","!",R2762)</f>
        <v>FTL||Supplier_280||Plant_4||FTL_DE_W-DE_W!1000</v>
      </c>
    </row>
    <row r="2763" customFormat="false" ht="12.8" hidden="true" customHeight="false" outlineLevel="0" collapsed="false">
      <c r="A2763" s="0" t="s">
        <v>1092</v>
      </c>
      <c r="B2763" s="0" t="s">
        <v>2493</v>
      </c>
      <c r="C2763" s="0" t="s">
        <v>3032</v>
      </c>
      <c r="D2763" s="0" t="n">
        <v>700</v>
      </c>
      <c r="E2763" s="4" t="str">
        <f aca="false">+LEFT(RIGHT(M2763,P2763-N2763+1),O2763-N2763)</f>
        <v>DE_W</v>
      </c>
      <c r="F2763" s="4" t="str">
        <f aca="false">+RIGHT(LEFT(M2763,S2763-1),S2763-O2763-1)</f>
        <v>DE_W</v>
      </c>
      <c r="G2763" s="4" t="n">
        <f aca="false">+D2763*VLOOKUP(C2763,[1]commodities!A$1:H$1048576,2,0)</f>
        <v>10.91000001</v>
      </c>
      <c r="H2763" s="4" t="n">
        <f aca="false">+$D2763*VLOOKUP(C2763,[1]commodities!A$1:H$1048576,3,0)</f>
        <v>0.0672</v>
      </c>
      <c r="I2763" s="4" t="n">
        <f aca="false">+G2763/K2763</f>
        <v>10.91000001</v>
      </c>
      <c r="J2763" s="4" t="n">
        <f aca="false">+H2763/K2763</f>
        <v>0.0672</v>
      </c>
      <c r="K2763" s="4" t="n">
        <f aca="false">+ROUNDUP(MAX(G2763/12000,H2763/51,1),0)</f>
        <v>1</v>
      </c>
      <c r="L2763" s="4" t="n">
        <f aca="false">+RANDBETWEEN(1,5)</f>
        <v>1</v>
      </c>
      <c r="M2763" s="4" t="str">
        <f aca="false">+VLOOKUP(A2763&amp;B2763,[1]country_org_des!$A$1:$E$1048576,5,0)</f>
        <v>FTL||Supplier_280||Plant_4||FTL_DE_W-DE_W_1000</v>
      </c>
      <c r="N2763" s="4" t="n">
        <f aca="false">+FIND("FTL",M2763,2)+4</f>
        <v>33</v>
      </c>
      <c r="O2763" s="0" t="n">
        <f aca="false">+FIND("-",M2763)</f>
        <v>37</v>
      </c>
      <c r="P2763" s="0" t="n">
        <f aca="false">+LEN(M2763)</f>
        <v>46</v>
      </c>
      <c r="Q2763" s="0" t="str">
        <f aca="false">+RIGHT(M2763,P2763-O2763)</f>
        <v>DE_W_1000</v>
      </c>
      <c r="R2763" s="0" t="n">
        <f aca="false">+LEN(M2763)-LEN(SUBSTITUTE(M2763,"_",""))</f>
        <v>6</v>
      </c>
      <c r="S2763" s="0" t="n">
        <f aca="false">+FIND("!",T2763)</f>
        <v>42</v>
      </c>
      <c r="T2763" s="0" t="str">
        <f aca="false">+SUBSTITUTE(M2763,"_","!",R2763)</f>
        <v>FTL||Supplier_280||Plant_4||FTL_DE_W-DE_W!1000</v>
      </c>
    </row>
    <row r="2764" customFormat="false" ht="12.8" hidden="true" customHeight="false" outlineLevel="0" collapsed="false">
      <c r="A2764" s="0" t="s">
        <v>1105</v>
      </c>
      <c r="B2764" s="0" t="s">
        <v>2493</v>
      </c>
      <c r="C2764" s="0" t="s">
        <v>3033</v>
      </c>
      <c r="D2764" s="0" t="n">
        <v>198</v>
      </c>
      <c r="E2764" s="4" t="str">
        <f aca="false">+LEFT(RIGHT(M2764,P2764-N2764+1),O2764-N2764)</f>
        <v>AT</v>
      </c>
      <c r="F2764" s="4" t="str">
        <f aca="false">+RIGHT(LEFT(M2764,S2764-1),S2764-O2764-1)</f>
        <v>DE_W</v>
      </c>
      <c r="G2764" s="4" t="n">
        <f aca="false">+D2764*VLOOKUP(C2764,[1]commodities!A$1:H$1048576,2,0)</f>
        <v>496.5600000042</v>
      </c>
      <c r="H2764" s="4" t="n">
        <f aca="false">+$D2764*VLOOKUP(C2764,[1]commodities!A$1:H$1048576,3,0)</f>
        <v>12.330360009</v>
      </c>
      <c r="I2764" s="4" t="n">
        <f aca="false">+G2764/K2764</f>
        <v>496.5600000042</v>
      </c>
      <c r="J2764" s="4" t="n">
        <f aca="false">+H2764/K2764</f>
        <v>12.330360009</v>
      </c>
      <c r="K2764" s="4" t="n">
        <f aca="false">+ROUNDUP(MAX(G2764/12000,H2764/51,1),0)</f>
        <v>1</v>
      </c>
      <c r="L2764" s="4" t="n">
        <f aca="false">+RANDBETWEEN(1,5)</f>
        <v>4</v>
      </c>
      <c r="M2764" s="4" t="str">
        <f aca="false">+VLOOKUP(A2764&amp;B2764,[1]country_org_des!$A$1:$E$1048576,5,0)</f>
        <v>FTL||Supplier_264||Plant_4||FTL_AT-DE_W_500</v>
      </c>
      <c r="N2764" s="4" t="n">
        <f aca="false">+FIND("FTL",M2764,2)+4</f>
        <v>33</v>
      </c>
      <c r="O2764" s="0" t="n">
        <f aca="false">+FIND("-",M2764)</f>
        <v>35</v>
      </c>
      <c r="P2764" s="0" t="n">
        <f aca="false">+LEN(M2764)</f>
        <v>43</v>
      </c>
      <c r="Q2764" s="0" t="str">
        <f aca="false">+RIGHT(M2764,P2764-O2764)</f>
        <v>DE_W_500</v>
      </c>
      <c r="R2764" s="0" t="n">
        <f aca="false">+LEN(M2764)-LEN(SUBSTITUTE(M2764,"_",""))</f>
        <v>5</v>
      </c>
      <c r="S2764" s="0" t="n">
        <f aca="false">+FIND("!",T2764)</f>
        <v>40</v>
      </c>
      <c r="T2764" s="0" t="str">
        <f aca="false">+SUBSTITUTE(M2764,"_","!",R2764)</f>
        <v>FTL||Supplier_264||Plant_4||FTL_AT-DE_W!500</v>
      </c>
    </row>
    <row r="2765" customFormat="false" ht="12.8" hidden="true" customHeight="false" outlineLevel="0" collapsed="false">
      <c r="A2765" s="0" t="s">
        <v>1105</v>
      </c>
      <c r="B2765" s="0" t="s">
        <v>2493</v>
      </c>
      <c r="C2765" s="0" t="s">
        <v>3034</v>
      </c>
      <c r="D2765" s="0" t="n">
        <v>198</v>
      </c>
      <c r="E2765" s="4" t="str">
        <f aca="false">+LEFT(RIGHT(M2765,P2765-N2765+1),O2765-N2765)</f>
        <v>AT</v>
      </c>
      <c r="F2765" s="4" t="str">
        <f aca="false">+RIGHT(LEFT(M2765,S2765-1),S2765-O2765-1)</f>
        <v>DE_W</v>
      </c>
      <c r="G2765" s="4" t="n">
        <f aca="false">+D2765*VLOOKUP(C2765,[1]commodities!A$1:H$1048576,2,0)</f>
        <v>496.5600000042</v>
      </c>
      <c r="H2765" s="4" t="n">
        <f aca="false">+$D2765*VLOOKUP(C2765,[1]commodities!A$1:H$1048576,3,0)</f>
        <v>12.330360009</v>
      </c>
      <c r="I2765" s="4" t="n">
        <f aca="false">+G2765/K2765</f>
        <v>496.5600000042</v>
      </c>
      <c r="J2765" s="4" t="n">
        <f aca="false">+H2765/K2765</f>
        <v>12.330360009</v>
      </c>
      <c r="K2765" s="4" t="n">
        <f aca="false">+ROUNDUP(MAX(G2765/12000,H2765/51,1),0)</f>
        <v>1</v>
      </c>
      <c r="L2765" s="4" t="n">
        <f aca="false">+RANDBETWEEN(1,5)</f>
        <v>2</v>
      </c>
      <c r="M2765" s="4" t="str">
        <f aca="false">+VLOOKUP(A2765&amp;B2765,[1]country_org_des!$A$1:$E$1048576,5,0)</f>
        <v>FTL||Supplier_264||Plant_4||FTL_AT-DE_W_500</v>
      </c>
      <c r="N2765" s="4" t="n">
        <f aca="false">+FIND("FTL",M2765,2)+4</f>
        <v>33</v>
      </c>
      <c r="O2765" s="0" t="n">
        <f aca="false">+FIND("-",M2765)</f>
        <v>35</v>
      </c>
      <c r="P2765" s="0" t="n">
        <f aca="false">+LEN(M2765)</f>
        <v>43</v>
      </c>
      <c r="Q2765" s="0" t="str">
        <f aca="false">+RIGHT(M2765,P2765-O2765)</f>
        <v>DE_W_500</v>
      </c>
      <c r="R2765" s="0" t="n">
        <f aca="false">+LEN(M2765)-LEN(SUBSTITUTE(M2765,"_",""))</f>
        <v>5</v>
      </c>
      <c r="S2765" s="0" t="n">
        <f aca="false">+FIND("!",T2765)</f>
        <v>40</v>
      </c>
      <c r="T2765" s="0" t="str">
        <f aca="false">+SUBSTITUTE(M2765,"_","!",R2765)</f>
        <v>FTL||Supplier_264||Plant_4||FTL_AT-DE_W!500</v>
      </c>
    </row>
    <row r="2766" customFormat="false" ht="12.8" hidden="true" customHeight="false" outlineLevel="0" collapsed="false">
      <c r="A2766" s="0" t="s">
        <v>1105</v>
      </c>
      <c r="B2766" s="0" t="s">
        <v>2493</v>
      </c>
      <c r="C2766" s="0" t="s">
        <v>3035</v>
      </c>
      <c r="D2766" s="0" t="n">
        <v>120</v>
      </c>
      <c r="E2766" s="4" t="str">
        <f aca="false">+LEFT(RIGHT(M2766,P2766-N2766+1),O2766-N2766)</f>
        <v>AT</v>
      </c>
      <c r="F2766" s="4" t="str">
        <f aca="false">+RIGHT(LEFT(M2766,S2766-1),S2766-O2766-1)</f>
        <v>DE_W</v>
      </c>
      <c r="G2766" s="4" t="n">
        <f aca="false">+D2766*VLOOKUP(C2766,[1]commodities!A$1:H$1048576,2,0)</f>
        <v>701.199999996</v>
      </c>
      <c r="H2766" s="4" t="n">
        <f aca="false">+$D2766*VLOOKUP(C2766,[1]commodities!A$1:H$1048576,3,0)</f>
        <v>16.44048</v>
      </c>
      <c r="I2766" s="4" t="n">
        <f aca="false">+G2766/K2766</f>
        <v>701.199999996</v>
      </c>
      <c r="J2766" s="4" t="n">
        <f aca="false">+H2766/K2766</f>
        <v>16.44048</v>
      </c>
      <c r="K2766" s="4" t="n">
        <f aca="false">+ROUNDUP(MAX(G2766/12000,H2766/51,1),0)</f>
        <v>1</v>
      </c>
      <c r="L2766" s="4" t="n">
        <f aca="false">+RANDBETWEEN(1,5)</f>
        <v>4</v>
      </c>
      <c r="M2766" s="4" t="str">
        <f aca="false">+VLOOKUP(A2766&amp;B2766,[1]country_org_des!$A$1:$E$1048576,5,0)</f>
        <v>FTL||Supplier_264||Plant_4||FTL_AT-DE_W_500</v>
      </c>
      <c r="N2766" s="4" t="n">
        <f aca="false">+FIND("FTL",M2766,2)+4</f>
        <v>33</v>
      </c>
      <c r="O2766" s="0" t="n">
        <f aca="false">+FIND("-",M2766)</f>
        <v>35</v>
      </c>
      <c r="P2766" s="0" t="n">
        <f aca="false">+LEN(M2766)</f>
        <v>43</v>
      </c>
      <c r="Q2766" s="0" t="str">
        <f aca="false">+RIGHT(M2766,P2766-O2766)</f>
        <v>DE_W_500</v>
      </c>
      <c r="R2766" s="0" t="n">
        <f aca="false">+LEN(M2766)-LEN(SUBSTITUTE(M2766,"_",""))</f>
        <v>5</v>
      </c>
      <c r="S2766" s="0" t="n">
        <f aca="false">+FIND("!",T2766)</f>
        <v>40</v>
      </c>
      <c r="T2766" s="0" t="str">
        <f aca="false">+SUBSTITUTE(M2766,"_","!",R2766)</f>
        <v>FTL||Supplier_264||Plant_4||FTL_AT-DE_W!500</v>
      </c>
    </row>
    <row r="2767" customFormat="false" ht="12.8" hidden="true" customHeight="false" outlineLevel="0" collapsed="false">
      <c r="A2767" s="0" t="s">
        <v>1105</v>
      </c>
      <c r="B2767" s="0" t="s">
        <v>2493</v>
      </c>
      <c r="C2767" s="0" t="s">
        <v>3036</v>
      </c>
      <c r="D2767" s="0" t="n">
        <v>162</v>
      </c>
      <c r="E2767" s="4" t="str">
        <f aca="false">+LEFT(RIGHT(M2767,P2767-N2767+1),O2767-N2767)</f>
        <v>AT</v>
      </c>
      <c r="F2767" s="4" t="str">
        <f aca="false">+RIGHT(LEFT(M2767,S2767-1),S2767-O2767-1)</f>
        <v>DE_W</v>
      </c>
      <c r="G2767" s="4" t="n">
        <f aca="false">+D2767*VLOOKUP(C2767,[1]commodities!A$1:H$1048576,2,0)</f>
        <v>652.759999992</v>
      </c>
      <c r="H2767" s="4" t="n">
        <f aca="false">+$D2767*VLOOKUP(C2767,[1]commodities!A$1:H$1048576,3,0)</f>
        <v>8.2202399964</v>
      </c>
      <c r="I2767" s="4" t="n">
        <f aca="false">+G2767/K2767</f>
        <v>652.759999992</v>
      </c>
      <c r="J2767" s="4" t="n">
        <f aca="false">+H2767/K2767</f>
        <v>8.2202399964</v>
      </c>
      <c r="K2767" s="4" t="n">
        <f aca="false">+ROUNDUP(MAX(G2767/12000,H2767/51,1),0)</f>
        <v>1</v>
      </c>
      <c r="L2767" s="4" t="n">
        <f aca="false">+RANDBETWEEN(1,5)</f>
        <v>3</v>
      </c>
      <c r="M2767" s="4" t="str">
        <f aca="false">+VLOOKUP(A2767&amp;B2767,[1]country_org_des!$A$1:$E$1048576,5,0)</f>
        <v>FTL||Supplier_264||Plant_4||FTL_AT-DE_W_500</v>
      </c>
      <c r="N2767" s="4" t="n">
        <f aca="false">+FIND("FTL",M2767,2)+4</f>
        <v>33</v>
      </c>
      <c r="O2767" s="0" t="n">
        <f aca="false">+FIND("-",M2767)</f>
        <v>35</v>
      </c>
      <c r="P2767" s="0" t="n">
        <f aca="false">+LEN(M2767)</f>
        <v>43</v>
      </c>
      <c r="Q2767" s="0" t="str">
        <f aca="false">+RIGHT(M2767,P2767-O2767)</f>
        <v>DE_W_500</v>
      </c>
      <c r="R2767" s="0" t="n">
        <f aca="false">+LEN(M2767)-LEN(SUBSTITUTE(M2767,"_",""))</f>
        <v>5</v>
      </c>
      <c r="S2767" s="0" t="n">
        <f aca="false">+FIND("!",T2767)</f>
        <v>40</v>
      </c>
      <c r="T2767" s="0" t="str">
        <f aca="false">+SUBSTITUTE(M2767,"_","!",R2767)</f>
        <v>FTL||Supplier_264||Plant_4||FTL_AT-DE_W!500</v>
      </c>
    </row>
    <row r="2768" customFormat="false" ht="12.8" hidden="true" customHeight="false" outlineLevel="0" collapsed="false">
      <c r="A2768" s="0" t="s">
        <v>1105</v>
      </c>
      <c r="B2768" s="0" t="s">
        <v>2493</v>
      </c>
      <c r="C2768" s="0" t="s">
        <v>3037</v>
      </c>
      <c r="D2768" s="0" t="n">
        <v>162</v>
      </c>
      <c r="E2768" s="4" t="str">
        <f aca="false">+LEFT(RIGHT(M2768,P2768-N2768+1),O2768-N2768)</f>
        <v>AT</v>
      </c>
      <c r="F2768" s="4" t="str">
        <f aca="false">+RIGHT(LEFT(M2768,S2768-1),S2768-O2768-1)</f>
        <v>DE_W</v>
      </c>
      <c r="G2768" s="4" t="n">
        <f aca="false">+D2768*VLOOKUP(C2768,[1]commodities!A$1:H$1048576,2,0)</f>
        <v>652.759999992</v>
      </c>
      <c r="H2768" s="4" t="n">
        <f aca="false">+$D2768*VLOOKUP(C2768,[1]commodities!A$1:H$1048576,3,0)</f>
        <v>8.2202399964</v>
      </c>
      <c r="I2768" s="4" t="n">
        <f aca="false">+G2768/K2768</f>
        <v>652.759999992</v>
      </c>
      <c r="J2768" s="4" t="n">
        <f aca="false">+H2768/K2768</f>
        <v>8.2202399964</v>
      </c>
      <c r="K2768" s="4" t="n">
        <f aca="false">+ROUNDUP(MAX(G2768/12000,H2768/51,1),0)</f>
        <v>1</v>
      </c>
      <c r="L2768" s="4" t="n">
        <f aca="false">+RANDBETWEEN(1,5)</f>
        <v>5</v>
      </c>
      <c r="M2768" s="4" t="str">
        <f aca="false">+VLOOKUP(A2768&amp;B2768,[1]country_org_des!$A$1:$E$1048576,5,0)</f>
        <v>FTL||Supplier_264||Plant_4||FTL_AT-DE_W_500</v>
      </c>
      <c r="N2768" s="4" t="n">
        <f aca="false">+FIND("FTL",M2768,2)+4</f>
        <v>33</v>
      </c>
      <c r="O2768" s="0" t="n">
        <f aca="false">+FIND("-",M2768)</f>
        <v>35</v>
      </c>
      <c r="P2768" s="0" t="n">
        <f aca="false">+LEN(M2768)</f>
        <v>43</v>
      </c>
      <c r="Q2768" s="0" t="str">
        <f aca="false">+RIGHT(M2768,P2768-O2768)</f>
        <v>DE_W_500</v>
      </c>
      <c r="R2768" s="0" t="n">
        <f aca="false">+LEN(M2768)-LEN(SUBSTITUTE(M2768,"_",""))</f>
        <v>5</v>
      </c>
      <c r="S2768" s="0" t="n">
        <f aca="false">+FIND("!",T2768)</f>
        <v>40</v>
      </c>
      <c r="T2768" s="0" t="str">
        <f aca="false">+SUBSTITUTE(M2768,"_","!",R2768)</f>
        <v>FTL||Supplier_264||Plant_4||FTL_AT-DE_W!500</v>
      </c>
    </row>
    <row r="2769" customFormat="false" ht="12.8" hidden="true" customHeight="false" outlineLevel="0" collapsed="false">
      <c r="A2769" s="0" t="s">
        <v>1105</v>
      </c>
      <c r="B2769" s="0" t="s">
        <v>2493</v>
      </c>
      <c r="C2769" s="0" t="s">
        <v>3038</v>
      </c>
      <c r="D2769" s="0" t="n">
        <v>1980</v>
      </c>
      <c r="E2769" s="4" t="str">
        <f aca="false">+LEFT(RIGHT(M2769,P2769-N2769+1),O2769-N2769)</f>
        <v>AT</v>
      </c>
      <c r="F2769" s="4" t="str">
        <f aca="false">+RIGHT(LEFT(M2769,S2769-1),S2769-O2769-1)</f>
        <v>DE_W</v>
      </c>
      <c r="G2769" s="4" t="n">
        <f aca="false">+D2769*VLOOKUP(C2769,[1]commodities!A$1:H$1048576,2,0)</f>
        <v>3310.999999956</v>
      </c>
      <c r="H2769" s="4" t="n">
        <f aca="false">+$D2769*VLOOKUP(C2769,[1]commodities!A$1:H$1048576,3,0)</f>
        <v>10.649089044</v>
      </c>
      <c r="I2769" s="4" t="n">
        <f aca="false">+G2769/K2769</f>
        <v>3310.999999956</v>
      </c>
      <c r="J2769" s="4" t="n">
        <f aca="false">+H2769/K2769</f>
        <v>10.649089044</v>
      </c>
      <c r="K2769" s="4" t="n">
        <f aca="false">+ROUNDUP(MAX(G2769/12000,H2769/51,1),0)</f>
        <v>1</v>
      </c>
      <c r="L2769" s="4" t="n">
        <f aca="false">+RANDBETWEEN(1,5)</f>
        <v>5</v>
      </c>
      <c r="M2769" s="4" t="str">
        <f aca="false">+VLOOKUP(A2769&amp;B2769,[1]country_org_des!$A$1:$E$1048576,5,0)</f>
        <v>FTL||Supplier_264||Plant_4||FTL_AT-DE_W_500</v>
      </c>
      <c r="N2769" s="4" t="n">
        <f aca="false">+FIND("FTL",M2769,2)+4</f>
        <v>33</v>
      </c>
      <c r="O2769" s="0" t="n">
        <f aca="false">+FIND("-",M2769)</f>
        <v>35</v>
      </c>
      <c r="P2769" s="0" t="n">
        <f aca="false">+LEN(M2769)</f>
        <v>43</v>
      </c>
      <c r="Q2769" s="0" t="str">
        <f aca="false">+RIGHT(M2769,P2769-O2769)</f>
        <v>DE_W_500</v>
      </c>
      <c r="R2769" s="0" t="n">
        <f aca="false">+LEN(M2769)-LEN(SUBSTITUTE(M2769,"_",""))</f>
        <v>5</v>
      </c>
      <c r="S2769" s="0" t="n">
        <f aca="false">+FIND("!",T2769)</f>
        <v>40</v>
      </c>
      <c r="T2769" s="0" t="str">
        <f aca="false">+SUBSTITUTE(M2769,"_","!",R2769)</f>
        <v>FTL||Supplier_264||Plant_4||FTL_AT-DE_W!500</v>
      </c>
    </row>
    <row r="2770" customFormat="false" ht="12.8" hidden="true" customHeight="false" outlineLevel="0" collapsed="false">
      <c r="A2770" s="0" t="s">
        <v>1105</v>
      </c>
      <c r="B2770" s="0" t="s">
        <v>2493</v>
      </c>
      <c r="C2770" s="0" t="s">
        <v>3039</v>
      </c>
      <c r="D2770" s="0" t="n">
        <v>168</v>
      </c>
      <c r="E2770" s="4" t="str">
        <f aca="false">+LEFT(RIGHT(M2770,P2770-N2770+1),O2770-N2770)</f>
        <v>AT</v>
      </c>
      <c r="F2770" s="4" t="str">
        <f aca="false">+RIGHT(LEFT(M2770,S2770-1),S2770-O2770-1)</f>
        <v>DE_W</v>
      </c>
      <c r="G2770" s="4" t="n">
        <f aca="false">+D2770*VLOOKUP(C2770,[1]commodities!A$1:H$1048576,2,0)</f>
        <v>480.7999999992</v>
      </c>
      <c r="H2770" s="4" t="n">
        <f aca="false">+$D2770*VLOOKUP(C2770,[1]commodities!A$1:H$1048576,3,0)</f>
        <v>8.22024</v>
      </c>
      <c r="I2770" s="4" t="n">
        <f aca="false">+G2770/K2770</f>
        <v>480.7999999992</v>
      </c>
      <c r="J2770" s="4" t="n">
        <f aca="false">+H2770/K2770</f>
        <v>8.22024</v>
      </c>
      <c r="K2770" s="4" t="n">
        <f aca="false">+ROUNDUP(MAX(G2770/12000,H2770/51,1),0)</f>
        <v>1</v>
      </c>
      <c r="L2770" s="4" t="n">
        <f aca="false">+RANDBETWEEN(1,5)</f>
        <v>5</v>
      </c>
      <c r="M2770" s="4" t="str">
        <f aca="false">+VLOOKUP(A2770&amp;B2770,[1]country_org_des!$A$1:$E$1048576,5,0)</f>
        <v>FTL||Supplier_264||Plant_4||FTL_AT-DE_W_500</v>
      </c>
      <c r="N2770" s="4" t="n">
        <f aca="false">+FIND("FTL",M2770,2)+4</f>
        <v>33</v>
      </c>
      <c r="O2770" s="0" t="n">
        <f aca="false">+FIND("-",M2770)</f>
        <v>35</v>
      </c>
      <c r="P2770" s="0" t="n">
        <f aca="false">+LEN(M2770)</f>
        <v>43</v>
      </c>
      <c r="Q2770" s="0" t="str">
        <f aca="false">+RIGHT(M2770,P2770-O2770)</f>
        <v>DE_W_500</v>
      </c>
      <c r="R2770" s="0" t="n">
        <f aca="false">+LEN(M2770)-LEN(SUBSTITUTE(M2770,"_",""))</f>
        <v>5</v>
      </c>
      <c r="S2770" s="0" t="n">
        <f aca="false">+FIND("!",T2770)</f>
        <v>40</v>
      </c>
      <c r="T2770" s="0" t="str">
        <f aca="false">+SUBSTITUTE(M2770,"_","!",R2770)</f>
        <v>FTL||Supplier_264||Plant_4||FTL_AT-DE_W!500</v>
      </c>
    </row>
    <row r="2771" customFormat="false" ht="12.8" hidden="true" customHeight="false" outlineLevel="0" collapsed="false">
      <c r="A2771" s="0" t="s">
        <v>1105</v>
      </c>
      <c r="B2771" s="0" t="s">
        <v>2493</v>
      </c>
      <c r="C2771" s="0" t="s">
        <v>3040</v>
      </c>
      <c r="D2771" s="0" t="n">
        <v>1620</v>
      </c>
      <c r="E2771" s="4" t="str">
        <f aca="false">+LEFT(RIGHT(M2771,P2771-N2771+1),O2771-N2771)</f>
        <v>AT</v>
      </c>
      <c r="F2771" s="4" t="str">
        <f aca="false">+RIGHT(LEFT(M2771,S2771-1),S2771-O2771-1)</f>
        <v>DE_W</v>
      </c>
      <c r="G2771" s="4" t="n">
        <f aca="false">+D2771*VLOOKUP(C2771,[1]commodities!A$1:H$1048576,2,0)</f>
        <v>3992.399999928</v>
      </c>
      <c r="H2771" s="4" t="n">
        <f aca="false">+$D2771*VLOOKUP(C2771,[1]commodities!A$1:H$1048576,3,0)</f>
        <v>73.98216</v>
      </c>
      <c r="I2771" s="4" t="n">
        <f aca="false">+G2771/K2771</f>
        <v>1996.199999964</v>
      </c>
      <c r="J2771" s="4" t="n">
        <f aca="false">+H2771/K2771</f>
        <v>36.99108</v>
      </c>
      <c r="K2771" s="4" t="n">
        <f aca="false">+ROUNDUP(MAX(G2771/12000,H2771/51,1),0)</f>
        <v>2</v>
      </c>
      <c r="L2771" s="4" t="n">
        <f aca="false">+RANDBETWEEN(1,5)</f>
        <v>5</v>
      </c>
      <c r="M2771" s="4" t="str">
        <f aca="false">+VLOOKUP(A2771&amp;B2771,[1]country_org_des!$A$1:$E$1048576,5,0)</f>
        <v>FTL||Supplier_264||Plant_4||FTL_AT-DE_W_500</v>
      </c>
      <c r="N2771" s="4" t="n">
        <f aca="false">+FIND("FTL",M2771,2)+4</f>
        <v>33</v>
      </c>
      <c r="O2771" s="0" t="n">
        <f aca="false">+FIND("-",M2771)</f>
        <v>35</v>
      </c>
      <c r="P2771" s="0" t="n">
        <f aca="false">+LEN(M2771)</f>
        <v>43</v>
      </c>
      <c r="Q2771" s="0" t="str">
        <f aca="false">+RIGHT(M2771,P2771-O2771)</f>
        <v>DE_W_500</v>
      </c>
      <c r="R2771" s="0" t="n">
        <f aca="false">+LEN(M2771)-LEN(SUBSTITUTE(M2771,"_",""))</f>
        <v>5</v>
      </c>
      <c r="S2771" s="0" t="n">
        <f aca="false">+FIND("!",T2771)</f>
        <v>40</v>
      </c>
      <c r="T2771" s="0" t="str">
        <f aca="false">+SUBSTITUTE(M2771,"_","!",R2771)</f>
        <v>FTL||Supplier_264||Plant_4||FTL_AT-DE_W!500</v>
      </c>
    </row>
    <row r="2772" customFormat="false" ht="12.8" hidden="true" customHeight="false" outlineLevel="0" collapsed="false">
      <c r="A2772" s="0" t="s">
        <v>1105</v>
      </c>
      <c r="B2772" s="0" t="s">
        <v>2493</v>
      </c>
      <c r="C2772" s="0" t="s">
        <v>3041</v>
      </c>
      <c r="D2772" s="0" t="n">
        <v>60</v>
      </c>
      <c r="E2772" s="4" t="str">
        <f aca="false">+LEFT(RIGHT(M2772,P2772-N2772+1),O2772-N2772)</f>
        <v>AT</v>
      </c>
      <c r="F2772" s="4" t="str">
        <f aca="false">+RIGHT(LEFT(M2772,S2772-1),S2772-O2772-1)</f>
        <v>DE_W</v>
      </c>
      <c r="G2772" s="4" t="n">
        <f aca="false">+D2772*VLOOKUP(C2772,[1]commodities!A$1:H$1048576,2,0)</f>
        <v>336.799999998</v>
      </c>
      <c r="H2772" s="4" t="n">
        <f aca="false">+$D2772*VLOOKUP(C2772,[1]commodities!A$1:H$1048576,3,0)</f>
        <v>8.22024</v>
      </c>
      <c r="I2772" s="4" t="n">
        <f aca="false">+G2772/K2772</f>
        <v>336.799999998</v>
      </c>
      <c r="J2772" s="4" t="n">
        <f aca="false">+H2772/K2772</f>
        <v>8.22024</v>
      </c>
      <c r="K2772" s="4" t="n">
        <f aca="false">+ROUNDUP(MAX(G2772/12000,H2772/51,1),0)</f>
        <v>1</v>
      </c>
      <c r="L2772" s="4" t="n">
        <f aca="false">+RANDBETWEEN(1,5)</f>
        <v>5</v>
      </c>
      <c r="M2772" s="4" t="str">
        <f aca="false">+VLOOKUP(A2772&amp;B2772,[1]country_org_des!$A$1:$E$1048576,5,0)</f>
        <v>FTL||Supplier_264||Plant_4||FTL_AT-DE_W_500</v>
      </c>
      <c r="N2772" s="4" t="n">
        <f aca="false">+FIND("FTL",M2772,2)+4</f>
        <v>33</v>
      </c>
      <c r="O2772" s="0" t="n">
        <f aca="false">+FIND("-",M2772)</f>
        <v>35</v>
      </c>
      <c r="P2772" s="0" t="n">
        <f aca="false">+LEN(M2772)</f>
        <v>43</v>
      </c>
      <c r="Q2772" s="0" t="str">
        <f aca="false">+RIGHT(M2772,P2772-O2772)</f>
        <v>DE_W_500</v>
      </c>
      <c r="R2772" s="0" t="n">
        <f aca="false">+LEN(M2772)-LEN(SUBSTITUTE(M2772,"_",""))</f>
        <v>5</v>
      </c>
      <c r="S2772" s="0" t="n">
        <f aca="false">+FIND("!",T2772)</f>
        <v>40</v>
      </c>
      <c r="T2772" s="0" t="str">
        <f aca="false">+SUBSTITUTE(M2772,"_","!",R2772)</f>
        <v>FTL||Supplier_264||Plant_4||FTL_AT-DE_W!500</v>
      </c>
    </row>
    <row r="2773" customFormat="false" ht="12.8" hidden="true" customHeight="false" outlineLevel="0" collapsed="false">
      <c r="A2773" s="0" t="s">
        <v>1105</v>
      </c>
      <c r="B2773" s="0" t="s">
        <v>2493</v>
      </c>
      <c r="C2773" s="0" t="s">
        <v>3042</v>
      </c>
      <c r="D2773" s="0" t="n">
        <v>360</v>
      </c>
      <c r="E2773" s="4" t="str">
        <f aca="false">+LEFT(RIGHT(M2773,P2773-N2773+1),O2773-N2773)</f>
        <v>AT</v>
      </c>
      <c r="F2773" s="4" t="str">
        <f aca="false">+RIGHT(LEFT(M2773,S2773-1),S2773-O2773-1)</f>
        <v>DE_W</v>
      </c>
      <c r="G2773" s="4" t="n">
        <f aca="false">+D2773*VLOOKUP(C2773,[1]commodities!A$1:H$1048576,2,0)</f>
        <v>601.999999992</v>
      </c>
      <c r="H2773" s="4" t="n">
        <f aca="false">+$D2773*VLOOKUP(C2773,[1]commodities!A$1:H$1048576,3,0)</f>
        <v>1.936198008</v>
      </c>
      <c r="I2773" s="4" t="n">
        <f aca="false">+G2773/K2773</f>
        <v>601.999999992</v>
      </c>
      <c r="J2773" s="4" t="n">
        <f aca="false">+H2773/K2773</f>
        <v>1.936198008</v>
      </c>
      <c r="K2773" s="4" t="n">
        <f aca="false">+ROUNDUP(MAX(G2773/12000,H2773/51,1),0)</f>
        <v>1</v>
      </c>
      <c r="L2773" s="4" t="n">
        <f aca="false">+RANDBETWEEN(1,5)</f>
        <v>5</v>
      </c>
      <c r="M2773" s="4" t="str">
        <f aca="false">+VLOOKUP(A2773&amp;B2773,[1]country_org_des!$A$1:$E$1048576,5,0)</f>
        <v>FTL||Supplier_264||Plant_4||FTL_AT-DE_W_500</v>
      </c>
      <c r="N2773" s="4" t="n">
        <f aca="false">+FIND("FTL",M2773,2)+4</f>
        <v>33</v>
      </c>
      <c r="O2773" s="0" t="n">
        <f aca="false">+FIND("-",M2773)</f>
        <v>35</v>
      </c>
      <c r="P2773" s="0" t="n">
        <f aca="false">+LEN(M2773)</f>
        <v>43</v>
      </c>
      <c r="Q2773" s="0" t="str">
        <f aca="false">+RIGHT(M2773,P2773-O2773)</f>
        <v>DE_W_500</v>
      </c>
      <c r="R2773" s="0" t="n">
        <f aca="false">+LEN(M2773)-LEN(SUBSTITUTE(M2773,"_",""))</f>
        <v>5</v>
      </c>
      <c r="S2773" s="0" t="n">
        <f aca="false">+FIND("!",T2773)</f>
        <v>40</v>
      </c>
      <c r="T2773" s="0" t="str">
        <f aca="false">+SUBSTITUTE(M2773,"_","!",R2773)</f>
        <v>FTL||Supplier_264||Plant_4||FTL_AT-DE_W!500</v>
      </c>
    </row>
    <row r="2774" customFormat="false" ht="12.8" hidden="true" customHeight="false" outlineLevel="0" collapsed="false">
      <c r="A2774" s="0" t="s">
        <v>1105</v>
      </c>
      <c r="B2774" s="0" t="s">
        <v>2493</v>
      </c>
      <c r="C2774" s="0" t="s">
        <v>3043</v>
      </c>
      <c r="D2774" s="0" t="n">
        <v>1505</v>
      </c>
      <c r="E2774" s="4" t="str">
        <f aca="false">+LEFT(RIGHT(M2774,P2774-N2774+1),O2774-N2774)</f>
        <v>AT</v>
      </c>
      <c r="F2774" s="4" t="str">
        <f aca="false">+RIGHT(LEFT(M2774,S2774-1),S2774-O2774-1)</f>
        <v>DE_W</v>
      </c>
      <c r="G2774" s="4" t="n">
        <f aca="false">+D2774*VLOOKUP(C2774,[1]commodities!A$1:H$1048576,2,0)</f>
        <v>2543.974999986</v>
      </c>
      <c r="H2774" s="4" t="n">
        <f aca="false">+$D2774*VLOOKUP(C2774,[1]commodities!A$1:H$1048576,3,0)</f>
        <v>6.77669293</v>
      </c>
      <c r="I2774" s="4" t="n">
        <f aca="false">+G2774/K2774</f>
        <v>2543.974999986</v>
      </c>
      <c r="J2774" s="4" t="n">
        <f aca="false">+H2774/K2774</f>
        <v>6.77669293</v>
      </c>
      <c r="K2774" s="4" t="n">
        <f aca="false">+ROUNDUP(MAX(G2774/12000,H2774/51,1),0)</f>
        <v>1</v>
      </c>
      <c r="L2774" s="4" t="n">
        <f aca="false">+RANDBETWEEN(1,5)</f>
        <v>4</v>
      </c>
      <c r="M2774" s="4" t="str">
        <f aca="false">+VLOOKUP(A2774&amp;B2774,[1]country_org_des!$A$1:$E$1048576,5,0)</f>
        <v>FTL||Supplier_264||Plant_4||FTL_AT-DE_W_500</v>
      </c>
      <c r="N2774" s="4" t="n">
        <f aca="false">+FIND("FTL",M2774,2)+4</f>
        <v>33</v>
      </c>
      <c r="O2774" s="0" t="n">
        <f aca="false">+FIND("-",M2774)</f>
        <v>35</v>
      </c>
      <c r="P2774" s="0" t="n">
        <f aca="false">+LEN(M2774)</f>
        <v>43</v>
      </c>
      <c r="Q2774" s="0" t="str">
        <f aca="false">+RIGHT(M2774,P2774-O2774)</f>
        <v>DE_W_500</v>
      </c>
      <c r="R2774" s="0" t="n">
        <f aca="false">+LEN(M2774)-LEN(SUBSTITUTE(M2774,"_",""))</f>
        <v>5</v>
      </c>
      <c r="S2774" s="0" t="n">
        <f aca="false">+FIND("!",T2774)</f>
        <v>40</v>
      </c>
      <c r="T2774" s="0" t="str">
        <f aca="false">+SUBSTITUTE(M2774,"_","!",R2774)</f>
        <v>FTL||Supplier_264||Plant_4||FTL_AT-DE_W!500</v>
      </c>
    </row>
    <row r="2775" customFormat="false" ht="12.8" hidden="true" customHeight="false" outlineLevel="0" collapsed="false">
      <c r="A2775" s="0" t="s">
        <v>1105</v>
      </c>
      <c r="B2775" s="0" t="s">
        <v>2493</v>
      </c>
      <c r="C2775" s="0" t="s">
        <v>3044</v>
      </c>
      <c r="D2775" s="0" t="n">
        <v>81</v>
      </c>
      <c r="E2775" s="4" t="str">
        <f aca="false">+LEFT(RIGHT(M2775,P2775-N2775+1),O2775-N2775)</f>
        <v>AT</v>
      </c>
      <c r="F2775" s="4" t="str">
        <f aca="false">+RIGHT(LEFT(M2775,S2775-1),S2775-O2775-1)</f>
        <v>DE_W</v>
      </c>
      <c r="G2775" s="4" t="n">
        <f aca="false">+D2775*VLOOKUP(C2775,[1]commodities!A$1:H$1048576,2,0)</f>
        <v>193.539999996</v>
      </c>
      <c r="H2775" s="4" t="n">
        <f aca="false">+$D2775*VLOOKUP(C2775,[1]commodities!A$1:H$1048576,3,0)</f>
        <v>4.1101199982</v>
      </c>
      <c r="I2775" s="4" t="n">
        <f aca="false">+G2775/K2775</f>
        <v>193.539999996</v>
      </c>
      <c r="J2775" s="4" t="n">
        <f aca="false">+H2775/K2775</f>
        <v>4.1101199982</v>
      </c>
      <c r="K2775" s="4" t="n">
        <f aca="false">+ROUNDUP(MAX(G2775/12000,H2775/51,1),0)</f>
        <v>1</v>
      </c>
      <c r="L2775" s="4" t="n">
        <f aca="false">+RANDBETWEEN(1,5)</f>
        <v>5</v>
      </c>
      <c r="M2775" s="4" t="str">
        <f aca="false">+VLOOKUP(A2775&amp;B2775,[1]country_org_des!$A$1:$E$1048576,5,0)</f>
        <v>FTL||Supplier_264||Plant_4||FTL_AT-DE_W_500</v>
      </c>
      <c r="N2775" s="4" t="n">
        <f aca="false">+FIND("FTL",M2775,2)+4</f>
        <v>33</v>
      </c>
      <c r="O2775" s="0" t="n">
        <f aca="false">+FIND("-",M2775)</f>
        <v>35</v>
      </c>
      <c r="P2775" s="0" t="n">
        <f aca="false">+LEN(M2775)</f>
        <v>43</v>
      </c>
      <c r="Q2775" s="0" t="str">
        <f aca="false">+RIGHT(M2775,P2775-O2775)</f>
        <v>DE_W_500</v>
      </c>
      <c r="R2775" s="0" t="n">
        <f aca="false">+LEN(M2775)-LEN(SUBSTITUTE(M2775,"_",""))</f>
        <v>5</v>
      </c>
      <c r="S2775" s="0" t="n">
        <f aca="false">+FIND("!",T2775)</f>
        <v>40</v>
      </c>
      <c r="T2775" s="0" t="str">
        <f aca="false">+SUBSTITUTE(M2775,"_","!",R2775)</f>
        <v>FTL||Supplier_264||Plant_4||FTL_AT-DE_W!500</v>
      </c>
    </row>
    <row r="2776" customFormat="false" ht="12.8" hidden="true" customHeight="false" outlineLevel="0" collapsed="false">
      <c r="A2776" s="0" t="s">
        <v>1105</v>
      </c>
      <c r="B2776" s="0" t="s">
        <v>2493</v>
      </c>
      <c r="C2776" s="0" t="s">
        <v>3045</v>
      </c>
      <c r="D2776" s="0" t="n">
        <v>81</v>
      </c>
      <c r="E2776" s="4" t="str">
        <f aca="false">+LEFT(RIGHT(M2776,P2776-N2776+1),O2776-N2776)</f>
        <v>AT</v>
      </c>
      <c r="F2776" s="4" t="str">
        <f aca="false">+RIGHT(LEFT(M2776,S2776-1),S2776-O2776-1)</f>
        <v>DE_W</v>
      </c>
      <c r="G2776" s="4" t="n">
        <f aca="false">+D2776*VLOOKUP(C2776,[1]commodities!A$1:H$1048576,2,0)</f>
        <v>193.539999996</v>
      </c>
      <c r="H2776" s="4" t="n">
        <f aca="false">+$D2776*VLOOKUP(C2776,[1]commodities!A$1:H$1048576,3,0)</f>
        <v>4.1101199982</v>
      </c>
      <c r="I2776" s="4" t="n">
        <f aca="false">+G2776/K2776</f>
        <v>193.539999996</v>
      </c>
      <c r="J2776" s="4" t="n">
        <f aca="false">+H2776/K2776</f>
        <v>4.1101199982</v>
      </c>
      <c r="K2776" s="4" t="n">
        <f aca="false">+ROUNDUP(MAX(G2776/12000,H2776/51,1),0)</f>
        <v>1</v>
      </c>
      <c r="L2776" s="4" t="n">
        <f aca="false">+RANDBETWEEN(1,5)</f>
        <v>2</v>
      </c>
      <c r="M2776" s="4" t="str">
        <f aca="false">+VLOOKUP(A2776&amp;B2776,[1]country_org_des!$A$1:$E$1048576,5,0)</f>
        <v>FTL||Supplier_264||Plant_4||FTL_AT-DE_W_500</v>
      </c>
      <c r="N2776" s="4" t="n">
        <f aca="false">+FIND("FTL",M2776,2)+4</f>
        <v>33</v>
      </c>
      <c r="O2776" s="0" t="n">
        <f aca="false">+FIND("-",M2776)</f>
        <v>35</v>
      </c>
      <c r="P2776" s="0" t="n">
        <f aca="false">+LEN(M2776)</f>
        <v>43</v>
      </c>
      <c r="Q2776" s="0" t="str">
        <f aca="false">+RIGHT(M2776,P2776-O2776)</f>
        <v>DE_W_500</v>
      </c>
      <c r="R2776" s="0" t="n">
        <f aca="false">+LEN(M2776)-LEN(SUBSTITUTE(M2776,"_",""))</f>
        <v>5</v>
      </c>
      <c r="S2776" s="0" t="n">
        <f aca="false">+FIND("!",T2776)</f>
        <v>40</v>
      </c>
      <c r="T2776" s="0" t="str">
        <f aca="false">+SUBSTITUTE(M2776,"_","!",R2776)</f>
        <v>FTL||Supplier_264||Plant_4||FTL_AT-DE_W!500</v>
      </c>
    </row>
    <row r="2777" customFormat="false" ht="12.8" hidden="true" customHeight="false" outlineLevel="0" collapsed="false">
      <c r="A2777" s="0" t="s">
        <v>1105</v>
      </c>
      <c r="B2777" s="0" t="s">
        <v>2493</v>
      </c>
      <c r="C2777" s="0" t="s">
        <v>3046</v>
      </c>
      <c r="D2777" s="0" t="n">
        <v>1470</v>
      </c>
      <c r="E2777" s="4" t="str">
        <f aca="false">+LEFT(RIGHT(M2777,P2777-N2777+1),O2777-N2777)</f>
        <v>AT</v>
      </c>
      <c r="F2777" s="4" t="str">
        <f aca="false">+RIGHT(LEFT(M2777,S2777-1),S2777-O2777-1)</f>
        <v>DE_W</v>
      </c>
      <c r="G2777" s="4" t="n">
        <f aca="false">+D2777*VLOOKUP(C2777,[1]commodities!A$1:H$1048576,2,0)</f>
        <v>2365.400000061</v>
      </c>
      <c r="H2777" s="4" t="n">
        <f aca="false">+$D2777*VLOOKUP(C2777,[1]commodities!A$1:H$1048576,3,0)</f>
        <v>4.840494939</v>
      </c>
      <c r="I2777" s="4" t="n">
        <f aca="false">+G2777/K2777</f>
        <v>2365.400000061</v>
      </c>
      <c r="J2777" s="4" t="n">
        <f aca="false">+H2777/K2777</f>
        <v>4.840494939</v>
      </c>
      <c r="K2777" s="4" t="n">
        <f aca="false">+ROUNDUP(MAX(G2777/12000,H2777/51,1),0)</f>
        <v>1</v>
      </c>
      <c r="L2777" s="4" t="n">
        <f aca="false">+RANDBETWEEN(1,5)</f>
        <v>5</v>
      </c>
      <c r="M2777" s="4" t="str">
        <f aca="false">+VLOOKUP(A2777&amp;B2777,[1]country_org_des!$A$1:$E$1048576,5,0)</f>
        <v>FTL||Supplier_264||Plant_4||FTL_AT-DE_W_500</v>
      </c>
      <c r="N2777" s="4" t="n">
        <f aca="false">+FIND("FTL",M2777,2)+4</f>
        <v>33</v>
      </c>
      <c r="O2777" s="0" t="n">
        <f aca="false">+FIND("-",M2777)</f>
        <v>35</v>
      </c>
      <c r="P2777" s="0" t="n">
        <f aca="false">+LEN(M2777)</f>
        <v>43</v>
      </c>
      <c r="Q2777" s="0" t="str">
        <f aca="false">+RIGHT(M2777,P2777-O2777)</f>
        <v>DE_W_500</v>
      </c>
      <c r="R2777" s="0" t="n">
        <f aca="false">+LEN(M2777)-LEN(SUBSTITUTE(M2777,"_",""))</f>
        <v>5</v>
      </c>
      <c r="S2777" s="0" t="n">
        <f aca="false">+FIND("!",T2777)</f>
        <v>40</v>
      </c>
      <c r="T2777" s="0" t="str">
        <f aca="false">+SUBSTITUTE(M2777,"_","!",R2777)</f>
        <v>FTL||Supplier_264||Plant_4||FTL_AT-DE_W!500</v>
      </c>
    </row>
    <row r="2778" customFormat="false" ht="12.8" hidden="true" customHeight="false" outlineLevel="0" collapsed="false">
      <c r="A2778" s="0" t="s">
        <v>1105</v>
      </c>
      <c r="B2778" s="0" t="s">
        <v>2493</v>
      </c>
      <c r="C2778" s="0" t="s">
        <v>3047</v>
      </c>
      <c r="D2778" s="0" t="n">
        <v>168</v>
      </c>
      <c r="E2778" s="4" t="str">
        <f aca="false">+LEFT(RIGHT(M2778,P2778-N2778+1),O2778-N2778)</f>
        <v>AT</v>
      </c>
      <c r="F2778" s="4" t="str">
        <f aca="false">+RIGHT(LEFT(M2778,S2778-1),S2778-O2778-1)</f>
        <v>DE_W</v>
      </c>
      <c r="G2778" s="4" t="n">
        <f aca="false">+D2778*VLOOKUP(C2778,[1]commodities!A$1:H$1048576,2,0)</f>
        <v>754.6399999992</v>
      </c>
      <c r="H2778" s="4" t="n">
        <f aca="false">+$D2778*VLOOKUP(C2778,[1]commodities!A$1:H$1048576,3,0)</f>
        <v>8.22024</v>
      </c>
      <c r="I2778" s="4" t="n">
        <f aca="false">+G2778/K2778</f>
        <v>754.6399999992</v>
      </c>
      <c r="J2778" s="4" t="n">
        <f aca="false">+H2778/K2778</f>
        <v>8.22024</v>
      </c>
      <c r="K2778" s="4" t="n">
        <f aca="false">+ROUNDUP(MAX(G2778/12000,H2778/51,1),0)</f>
        <v>1</v>
      </c>
      <c r="L2778" s="4" t="n">
        <f aca="false">+RANDBETWEEN(1,5)</f>
        <v>3</v>
      </c>
      <c r="M2778" s="4" t="str">
        <f aca="false">+VLOOKUP(A2778&amp;B2778,[1]country_org_des!$A$1:$E$1048576,5,0)</f>
        <v>FTL||Supplier_264||Plant_4||FTL_AT-DE_W_500</v>
      </c>
      <c r="N2778" s="4" t="n">
        <f aca="false">+FIND("FTL",M2778,2)+4</f>
        <v>33</v>
      </c>
      <c r="O2778" s="0" t="n">
        <f aca="false">+FIND("-",M2778)</f>
        <v>35</v>
      </c>
      <c r="P2778" s="0" t="n">
        <f aca="false">+LEN(M2778)</f>
        <v>43</v>
      </c>
      <c r="Q2778" s="0" t="str">
        <f aca="false">+RIGHT(M2778,P2778-O2778)</f>
        <v>DE_W_500</v>
      </c>
      <c r="R2778" s="0" t="n">
        <f aca="false">+LEN(M2778)-LEN(SUBSTITUTE(M2778,"_",""))</f>
        <v>5</v>
      </c>
      <c r="S2778" s="0" t="n">
        <f aca="false">+FIND("!",T2778)</f>
        <v>40</v>
      </c>
      <c r="T2778" s="0" t="str">
        <f aca="false">+SUBSTITUTE(M2778,"_","!",R2778)</f>
        <v>FTL||Supplier_264||Plant_4||FTL_AT-DE_W!500</v>
      </c>
    </row>
    <row r="2779" customFormat="false" ht="12.8" hidden="true" customHeight="false" outlineLevel="0" collapsed="false">
      <c r="A2779" s="0" t="s">
        <v>1105</v>
      </c>
      <c r="B2779" s="0" t="s">
        <v>2493</v>
      </c>
      <c r="C2779" s="0" t="s">
        <v>3048</v>
      </c>
      <c r="D2779" s="0" t="n">
        <v>336</v>
      </c>
      <c r="E2779" s="4" t="str">
        <f aca="false">+LEFT(RIGHT(M2779,P2779-N2779+1),O2779-N2779)</f>
        <v>AT</v>
      </c>
      <c r="F2779" s="4" t="str">
        <f aca="false">+RIGHT(LEFT(M2779,S2779-1),S2779-O2779-1)</f>
        <v>DE_W</v>
      </c>
      <c r="G2779" s="4" t="n">
        <f aca="false">+D2779*VLOOKUP(C2779,[1]commodities!A$1:H$1048576,2,0)</f>
        <v>961.5999999984</v>
      </c>
      <c r="H2779" s="4" t="n">
        <f aca="false">+$D2779*VLOOKUP(C2779,[1]commodities!A$1:H$1048576,3,0)</f>
        <v>16.44048</v>
      </c>
      <c r="I2779" s="4" t="n">
        <f aca="false">+G2779/K2779</f>
        <v>961.5999999984</v>
      </c>
      <c r="J2779" s="4" t="n">
        <f aca="false">+H2779/K2779</f>
        <v>16.44048</v>
      </c>
      <c r="K2779" s="4" t="n">
        <f aca="false">+ROUNDUP(MAX(G2779/12000,H2779/51,1),0)</f>
        <v>1</v>
      </c>
      <c r="L2779" s="4" t="n">
        <f aca="false">+RANDBETWEEN(1,5)</f>
        <v>3</v>
      </c>
      <c r="M2779" s="4" t="str">
        <f aca="false">+VLOOKUP(A2779&amp;B2779,[1]country_org_des!$A$1:$E$1048576,5,0)</f>
        <v>FTL||Supplier_264||Plant_4||FTL_AT-DE_W_500</v>
      </c>
      <c r="N2779" s="4" t="n">
        <f aca="false">+FIND("FTL",M2779,2)+4</f>
        <v>33</v>
      </c>
      <c r="O2779" s="0" t="n">
        <f aca="false">+FIND("-",M2779)</f>
        <v>35</v>
      </c>
      <c r="P2779" s="0" t="n">
        <f aca="false">+LEN(M2779)</f>
        <v>43</v>
      </c>
      <c r="Q2779" s="0" t="str">
        <f aca="false">+RIGHT(M2779,P2779-O2779)</f>
        <v>DE_W_500</v>
      </c>
      <c r="R2779" s="0" t="n">
        <f aca="false">+LEN(M2779)-LEN(SUBSTITUTE(M2779,"_",""))</f>
        <v>5</v>
      </c>
      <c r="S2779" s="0" t="n">
        <f aca="false">+FIND("!",T2779)</f>
        <v>40</v>
      </c>
      <c r="T2779" s="0" t="str">
        <f aca="false">+SUBSTITUTE(M2779,"_","!",R2779)</f>
        <v>FTL||Supplier_264||Plant_4||FTL_AT-DE_W!500</v>
      </c>
    </row>
    <row r="2780" customFormat="false" ht="12.8" hidden="true" customHeight="false" outlineLevel="0" collapsed="false">
      <c r="A2780" s="0" t="s">
        <v>1105</v>
      </c>
      <c r="B2780" s="0" t="s">
        <v>2493</v>
      </c>
      <c r="C2780" s="0" t="s">
        <v>3049</v>
      </c>
      <c r="D2780" s="0" t="n">
        <v>72</v>
      </c>
      <c r="E2780" s="4" t="str">
        <f aca="false">+LEFT(RIGHT(M2780,P2780-N2780+1),O2780-N2780)</f>
        <v>AT</v>
      </c>
      <c r="F2780" s="4" t="str">
        <f aca="false">+RIGHT(LEFT(M2780,S2780-1),S2780-O2780-1)</f>
        <v>DE_W</v>
      </c>
      <c r="G2780" s="4" t="n">
        <f aca="false">+D2780*VLOOKUP(C2780,[1]commodities!A$1:H$1048576,2,0)</f>
        <v>308.2000000032</v>
      </c>
      <c r="H2780" s="4" t="n">
        <f aca="false">+$D2780*VLOOKUP(C2780,[1]commodities!A$1:H$1048576,3,0)</f>
        <v>4.11012</v>
      </c>
      <c r="I2780" s="4" t="n">
        <f aca="false">+G2780/K2780</f>
        <v>308.2000000032</v>
      </c>
      <c r="J2780" s="4" t="n">
        <f aca="false">+H2780/K2780</f>
        <v>4.11012</v>
      </c>
      <c r="K2780" s="4" t="n">
        <f aca="false">+ROUNDUP(MAX(G2780/12000,H2780/51,1),0)</f>
        <v>1</v>
      </c>
      <c r="L2780" s="4" t="n">
        <f aca="false">+RANDBETWEEN(1,5)</f>
        <v>1</v>
      </c>
      <c r="M2780" s="4" t="str">
        <f aca="false">+VLOOKUP(A2780&amp;B2780,[1]country_org_des!$A$1:$E$1048576,5,0)</f>
        <v>FTL||Supplier_264||Plant_4||FTL_AT-DE_W_500</v>
      </c>
      <c r="N2780" s="4" t="n">
        <f aca="false">+FIND("FTL",M2780,2)+4</f>
        <v>33</v>
      </c>
      <c r="O2780" s="0" t="n">
        <f aca="false">+FIND("-",M2780)</f>
        <v>35</v>
      </c>
      <c r="P2780" s="0" t="n">
        <f aca="false">+LEN(M2780)</f>
        <v>43</v>
      </c>
      <c r="Q2780" s="0" t="str">
        <f aca="false">+RIGHT(M2780,P2780-O2780)</f>
        <v>DE_W_500</v>
      </c>
      <c r="R2780" s="0" t="n">
        <f aca="false">+LEN(M2780)-LEN(SUBSTITUTE(M2780,"_",""))</f>
        <v>5</v>
      </c>
      <c r="S2780" s="0" t="n">
        <f aca="false">+FIND("!",T2780)</f>
        <v>40</v>
      </c>
      <c r="T2780" s="0" t="str">
        <f aca="false">+SUBSTITUTE(M2780,"_","!",R2780)</f>
        <v>FTL||Supplier_264||Plant_4||FTL_AT-DE_W!500</v>
      </c>
    </row>
    <row r="2781" customFormat="false" ht="12.8" hidden="true" customHeight="false" outlineLevel="0" collapsed="false">
      <c r="A2781" s="0" t="s">
        <v>1105</v>
      </c>
      <c r="B2781" s="0" t="s">
        <v>2493</v>
      </c>
      <c r="C2781" s="0" t="s">
        <v>3050</v>
      </c>
      <c r="D2781" s="0" t="n">
        <v>72</v>
      </c>
      <c r="E2781" s="4" t="str">
        <f aca="false">+LEFT(RIGHT(M2781,P2781-N2781+1),O2781-N2781)</f>
        <v>AT</v>
      </c>
      <c r="F2781" s="4" t="str">
        <f aca="false">+RIGHT(LEFT(M2781,S2781-1),S2781-O2781-1)</f>
        <v>DE_W</v>
      </c>
      <c r="G2781" s="4" t="n">
        <f aca="false">+D2781*VLOOKUP(C2781,[1]commodities!A$1:H$1048576,2,0)</f>
        <v>315.4000000032</v>
      </c>
      <c r="H2781" s="4" t="n">
        <f aca="false">+$D2781*VLOOKUP(C2781,[1]commodities!A$1:H$1048576,3,0)</f>
        <v>4.11012</v>
      </c>
      <c r="I2781" s="4" t="n">
        <f aca="false">+G2781/K2781</f>
        <v>315.4000000032</v>
      </c>
      <c r="J2781" s="4" t="n">
        <f aca="false">+H2781/K2781</f>
        <v>4.11012</v>
      </c>
      <c r="K2781" s="4" t="n">
        <f aca="false">+ROUNDUP(MAX(G2781/12000,H2781/51,1),0)</f>
        <v>1</v>
      </c>
      <c r="L2781" s="4" t="n">
        <f aca="false">+RANDBETWEEN(1,5)</f>
        <v>1</v>
      </c>
      <c r="M2781" s="4" t="str">
        <f aca="false">+VLOOKUP(A2781&amp;B2781,[1]country_org_des!$A$1:$E$1048576,5,0)</f>
        <v>FTL||Supplier_264||Plant_4||FTL_AT-DE_W_500</v>
      </c>
      <c r="N2781" s="4" t="n">
        <f aca="false">+FIND("FTL",M2781,2)+4</f>
        <v>33</v>
      </c>
      <c r="O2781" s="0" t="n">
        <f aca="false">+FIND("-",M2781)</f>
        <v>35</v>
      </c>
      <c r="P2781" s="0" t="n">
        <f aca="false">+LEN(M2781)</f>
        <v>43</v>
      </c>
      <c r="Q2781" s="0" t="str">
        <f aca="false">+RIGHT(M2781,P2781-O2781)</f>
        <v>DE_W_500</v>
      </c>
      <c r="R2781" s="0" t="n">
        <f aca="false">+LEN(M2781)-LEN(SUBSTITUTE(M2781,"_",""))</f>
        <v>5</v>
      </c>
      <c r="S2781" s="0" t="n">
        <f aca="false">+FIND("!",T2781)</f>
        <v>40</v>
      </c>
      <c r="T2781" s="0" t="str">
        <f aca="false">+SUBSTITUTE(M2781,"_","!",R2781)</f>
        <v>FTL||Supplier_264||Plant_4||FTL_AT-DE_W!500</v>
      </c>
    </row>
    <row r="2782" customFormat="false" ht="12.8" hidden="true" customHeight="false" outlineLevel="0" collapsed="false">
      <c r="A2782" s="0" t="s">
        <v>1105</v>
      </c>
      <c r="B2782" s="0" t="s">
        <v>2493</v>
      </c>
      <c r="C2782" s="0" t="s">
        <v>3051</v>
      </c>
      <c r="D2782" s="0" t="n">
        <v>672</v>
      </c>
      <c r="E2782" s="4" t="str">
        <f aca="false">+LEFT(RIGHT(M2782,P2782-N2782+1),O2782-N2782)</f>
        <v>AT</v>
      </c>
      <c r="F2782" s="4" t="str">
        <f aca="false">+RIGHT(LEFT(M2782,S2782-1),S2782-O2782-1)</f>
        <v>DE_W</v>
      </c>
      <c r="G2782" s="4" t="n">
        <f aca="false">+D2782*VLOOKUP(C2782,[1]commodities!A$1:H$1048576,2,0)</f>
        <v>1943.3599999968</v>
      </c>
      <c r="H2782" s="4" t="n">
        <f aca="false">+$D2782*VLOOKUP(C2782,[1]commodities!A$1:H$1048576,3,0)</f>
        <v>32.88096</v>
      </c>
      <c r="I2782" s="4" t="n">
        <f aca="false">+G2782/K2782</f>
        <v>1943.3599999968</v>
      </c>
      <c r="J2782" s="4" t="n">
        <f aca="false">+H2782/K2782</f>
        <v>32.88096</v>
      </c>
      <c r="K2782" s="4" t="n">
        <f aca="false">+ROUNDUP(MAX(G2782/12000,H2782/51,1),0)</f>
        <v>1</v>
      </c>
      <c r="L2782" s="4" t="n">
        <f aca="false">+RANDBETWEEN(1,5)</f>
        <v>1</v>
      </c>
      <c r="M2782" s="4" t="str">
        <f aca="false">+VLOOKUP(A2782&amp;B2782,[1]country_org_des!$A$1:$E$1048576,5,0)</f>
        <v>FTL||Supplier_264||Plant_4||FTL_AT-DE_W_500</v>
      </c>
      <c r="N2782" s="4" t="n">
        <f aca="false">+FIND("FTL",M2782,2)+4</f>
        <v>33</v>
      </c>
      <c r="O2782" s="0" t="n">
        <f aca="false">+FIND("-",M2782)</f>
        <v>35</v>
      </c>
      <c r="P2782" s="0" t="n">
        <f aca="false">+LEN(M2782)</f>
        <v>43</v>
      </c>
      <c r="Q2782" s="0" t="str">
        <f aca="false">+RIGHT(M2782,P2782-O2782)</f>
        <v>DE_W_500</v>
      </c>
      <c r="R2782" s="0" t="n">
        <f aca="false">+LEN(M2782)-LEN(SUBSTITUTE(M2782,"_",""))</f>
        <v>5</v>
      </c>
      <c r="S2782" s="0" t="n">
        <f aca="false">+FIND("!",T2782)</f>
        <v>40</v>
      </c>
      <c r="T2782" s="0" t="str">
        <f aca="false">+SUBSTITUTE(M2782,"_","!",R2782)</f>
        <v>FTL||Supplier_264||Plant_4||FTL_AT-DE_W!500</v>
      </c>
    </row>
    <row r="2783" customFormat="false" ht="12.8" hidden="true" customHeight="false" outlineLevel="0" collapsed="false">
      <c r="A2783" s="0" t="s">
        <v>1105</v>
      </c>
      <c r="B2783" s="0" t="s">
        <v>2493</v>
      </c>
      <c r="C2783" s="0" t="s">
        <v>3052</v>
      </c>
      <c r="D2783" s="0" t="n">
        <v>168</v>
      </c>
      <c r="E2783" s="4" t="str">
        <f aca="false">+LEFT(RIGHT(M2783,P2783-N2783+1),O2783-N2783)</f>
        <v>AT</v>
      </c>
      <c r="F2783" s="4" t="str">
        <f aca="false">+RIGHT(LEFT(M2783,S2783-1),S2783-O2783-1)</f>
        <v>DE_W</v>
      </c>
      <c r="G2783" s="4" t="n">
        <f aca="false">+D2783*VLOOKUP(C2783,[1]commodities!A$1:H$1048576,2,0)</f>
        <v>455.5999999992</v>
      </c>
      <c r="H2783" s="4" t="n">
        <f aca="false">+$D2783*VLOOKUP(C2783,[1]commodities!A$1:H$1048576,3,0)</f>
        <v>8.22024</v>
      </c>
      <c r="I2783" s="4" t="n">
        <f aca="false">+G2783/K2783</f>
        <v>455.5999999992</v>
      </c>
      <c r="J2783" s="4" t="n">
        <f aca="false">+H2783/K2783</f>
        <v>8.22024</v>
      </c>
      <c r="K2783" s="4" t="n">
        <f aca="false">+ROUNDUP(MAX(G2783/12000,H2783/51,1),0)</f>
        <v>1</v>
      </c>
      <c r="L2783" s="4" t="n">
        <f aca="false">+RANDBETWEEN(1,5)</f>
        <v>5</v>
      </c>
      <c r="M2783" s="4" t="str">
        <f aca="false">+VLOOKUP(A2783&amp;B2783,[1]country_org_des!$A$1:$E$1048576,5,0)</f>
        <v>FTL||Supplier_264||Plant_4||FTL_AT-DE_W_500</v>
      </c>
      <c r="N2783" s="4" t="n">
        <f aca="false">+FIND("FTL",M2783,2)+4</f>
        <v>33</v>
      </c>
      <c r="O2783" s="0" t="n">
        <f aca="false">+FIND("-",M2783)</f>
        <v>35</v>
      </c>
      <c r="P2783" s="0" t="n">
        <f aca="false">+LEN(M2783)</f>
        <v>43</v>
      </c>
      <c r="Q2783" s="0" t="str">
        <f aca="false">+RIGHT(M2783,P2783-O2783)</f>
        <v>DE_W_500</v>
      </c>
      <c r="R2783" s="0" t="n">
        <f aca="false">+LEN(M2783)-LEN(SUBSTITUTE(M2783,"_",""))</f>
        <v>5</v>
      </c>
      <c r="S2783" s="0" t="n">
        <f aca="false">+FIND("!",T2783)</f>
        <v>40</v>
      </c>
      <c r="T2783" s="0" t="str">
        <f aca="false">+SUBSTITUTE(M2783,"_","!",R2783)</f>
        <v>FTL||Supplier_264||Plant_4||FTL_AT-DE_W!500</v>
      </c>
    </row>
    <row r="2784" customFormat="false" ht="12.8" hidden="true" customHeight="false" outlineLevel="0" collapsed="false">
      <c r="A2784" s="0" t="s">
        <v>1105</v>
      </c>
      <c r="B2784" s="0" t="s">
        <v>2493</v>
      </c>
      <c r="C2784" s="0" t="s">
        <v>3053</v>
      </c>
      <c r="D2784" s="0" t="n">
        <v>168</v>
      </c>
      <c r="E2784" s="4" t="str">
        <f aca="false">+LEFT(RIGHT(M2784,P2784-N2784+1),O2784-N2784)</f>
        <v>AT</v>
      </c>
      <c r="F2784" s="4" t="str">
        <f aca="false">+RIGHT(LEFT(M2784,S2784-1),S2784-O2784-1)</f>
        <v>DE_W</v>
      </c>
      <c r="G2784" s="4" t="n">
        <f aca="false">+D2784*VLOOKUP(C2784,[1]commodities!A$1:H$1048576,2,0)</f>
        <v>455.5999999992</v>
      </c>
      <c r="H2784" s="4" t="n">
        <f aca="false">+$D2784*VLOOKUP(C2784,[1]commodities!A$1:H$1048576,3,0)</f>
        <v>8.22024</v>
      </c>
      <c r="I2784" s="4" t="n">
        <f aca="false">+G2784/K2784</f>
        <v>455.5999999992</v>
      </c>
      <c r="J2784" s="4" t="n">
        <f aca="false">+H2784/K2784</f>
        <v>8.22024</v>
      </c>
      <c r="K2784" s="4" t="n">
        <f aca="false">+ROUNDUP(MAX(G2784/12000,H2784/51,1),0)</f>
        <v>1</v>
      </c>
      <c r="L2784" s="4" t="n">
        <f aca="false">+RANDBETWEEN(1,5)</f>
        <v>1</v>
      </c>
      <c r="M2784" s="4" t="str">
        <f aca="false">+VLOOKUP(A2784&amp;B2784,[1]country_org_des!$A$1:$E$1048576,5,0)</f>
        <v>FTL||Supplier_264||Plant_4||FTL_AT-DE_W_500</v>
      </c>
      <c r="N2784" s="4" t="n">
        <f aca="false">+FIND("FTL",M2784,2)+4</f>
        <v>33</v>
      </c>
      <c r="O2784" s="0" t="n">
        <f aca="false">+FIND("-",M2784)</f>
        <v>35</v>
      </c>
      <c r="P2784" s="0" t="n">
        <f aca="false">+LEN(M2784)</f>
        <v>43</v>
      </c>
      <c r="Q2784" s="0" t="str">
        <f aca="false">+RIGHT(M2784,P2784-O2784)</f>
        <v>DE_W_500</v>
      </c>
      <c r="R2784" s="0" t="n">
        <f aca="false">+LEN(M2784)-LEN(SUBSTITUTE(M2784,"_",""))</f>
        <v>5</v>
      </c>
      <c r="S2784" s="0" t="n">
        <f aca="false">+FIND("!",T2784)</f>
        <v>40</v>
      </c>
      <c r="T2784" s="0" t="str">
        <f aca="false">+SUBSTITUTE(M2784,"_","!",R2784)</f>
        <v>FTL||Supplier_264||Plant_4||FTL_AT-DE_W!500</v>
      </c>
    </row>
    <row r="2785" customFormat="false" ht="12.8" hidden="true" customHeight="false" outlineLevel="0" collapsed="false">
      <c r="A2785" s="0" t="s">
        <v>1105</v>
      </c>
      <c r="B2785" s="0" t="s">
        <v>2493</v>
      </c>
      <c r="C2785" s="0" t="s">
        <v>3054</v>
      </c>
      <c r="D2785" s="0" t="n">
        <v>648</v>
      </c>
      <c r="E2785" s="4" t="str">
        <f aca="false">+LEFT(RIGHT(M2785,P2785-N2785+1),O2785-N2785)</f>
        <v>AT</v>
      </c>
      <c r="F2785" s="4" t="str">
        <f aca="false">+RIGHT(LEFT(M2785,S2785-1),S2785-O2785-1)</f>
        <v>DE_W</v>
      </c>
      <c r="G2785" s="4" t="n">
        <f aca="false">+D2785*VLOOKUP(C2785,[1]commodities!A$1:H$1048576,2,0)</f>
        <v>2611.039999968</v>
      </c>
      <c r="H2785" s="4" t="n">
        <f aca="false">+$D2785*VLOOKUP(C2785,[1]commodities!A$1:H$1048576,3,0)</f>
        <v>32.8809599856</v>
      </c>
      <c r="I2785" s="4" t="n">
        <f aca="false">+G2785/K2785</f>
        <v>2611.039999968</v>
      </c>
      <c r="J2785" s="4" t="n">
        <f aca="false">+H2785/K2785</f>
        <v>32.8809599856</v>
      </c>
      <c r="K2785" s="4" t="n">
        <f aca="false">+ROUNDUP(MAX(G2785/12000,H2785/51,1),0)</f>
        <v>1</v>
      </c>
      <c r="L2785" s="4" t="n">
        <f aca="false">+RANDBETWEEN(1,5)</f>
        <v>3</v>
      </c>
      <c r="M2785" s="4" t="str">
        <f aca="false">+VLOOKUP(A2785&amp;B2785,[1]country_org_des!$A$1:$E$1048576,5,0)</f>
        <v>FTL||Supplier_264||Plant_4||FTL_AT-DE_W_500</v>
      </c>
      <c r="N2785" s="4" t="n">
        <f aca="false">+FIND("FTL",M2785,2)+4</f>
        <v>33</v>
      </c>
      <c r="O2785" s="0" t="n">
        <f aca="false">+FIND("-",M2785)</f>
        <v>35</v>
      </c>
      <c r="P2785" s="0" t="n">
        <f aca="false">+LEN(M2785)</f>
        <v>43</v>
      </c>
      <c r="Q2785" s="0" t="str">
        <f aca="false">+RIGHT(M2785,P2785-O2785)</f>
        <v>DE_W_500</v>
      </c>
      <c r="R2785" s="0" t="n">
        <f aca="false">+LEN(M2785)-LEN(SUBSTITUTE(M2785,"_",""))</f>
        <v>5</v>
      </c>
      <c r="S2785" s="0" t="n">
        <f aca="false">+FIND("!",T2785)</f>
        <v>40</v>
      </c>
      <c r="T2785" s="0" t="str">
        <f aca="false">+SUBSTITUTE(M2785,"_","!",R2785)</f>
        <v>FTL||Supplier_264||Plant_4||FTL_AT-DE_W!500</v>
      </c>
    </row>
    <row r="2786" customFormat="false" ht="12.8" hidden="true" customHeight="false" outlineLevel="0" collapsed="false">
      <c r="A2786" s="0" t="s">
        <v>1105</v>
      </c>
      <c r="B2786" s="0" t="s">
        <v>2493</v>
      </c>
      <c r="C2786" s="0" t="s">
        <v>3055</v>
      </c>
      <c r="D2786" s="0" t="n">
        <v>81</v>
      </c>
      <c r="E2786" s="4" t="str">
        <f aca="false">+LEFT(RIGHT(M2786,P2786-N2786+1),O2786-N2786)</f>
        <v>AT</v>
      </c>
      <c r="F2786" s="4" t="str">
        <f aca="false">+RIGHT(LEFT(M2786,S2786-1),S2786-O2786-1)</f>
        <v>DE_W</v>
      </c>
      <c r="G2786" s="4" t="n">
        <f aca="false">+D2786*VLOOKUP(C2786,[1]commodities!A$1:H$1048576,2,0)</f>
        <v>204.879999996</v>
      </c>
      <c r="H2786" s="4" t="n">
        <f aca="false">+$D2786*VLOOKUP(C2786,[1]commodities!A$1:H$1048576,3,0)</f>
        <v>4.1101199982</v>
      </c>
      <c r="I2786" s="4" t="n">
        <f aca="false">+G2786/K2786</f>
        <v>204.879999996</v>
      </c>
      <c r="J2786" s="4" t="n">
        <f aca="false">+H2786/K2786</f>
        <v>4.1101199982</v>
      </c>
      <c r="K2786" s="4" t="n">
        <f aca="false">+ROUNDUP(MAX(G2786/12000,H2786/51,1),0)</f>
        <v>1</v>
      </c>
      <c r="L2786" s="4" t="n">
        <f aca="false">+RANDBETWEEN(1,5)</f>
        <v>1</v>
      </c>
      <c r="M2786" s="4" t="str">
        <f aca="false">+VLOOKUP(A2786&amp;B2786,[1]country_org_des!$A$1:$E$1048576,5,0)</f>
        <v>FTL||Supplier_264||Plant_4||FTL_AT-DE_W_500</v>
      </c>
      <c r="N2786" s="4" t="n">
        <f aca="false">+FIND("FTL",M2786,2)+4</f>
        <v>33</v>
      </c>
      <c r="O2786" s="0" t="n">
        <f aca="false">+FIND("-",M2786)</f>
        <v>35</v>
      </c>
      <c r="P2786" s="0" t="n">
        <f aca="false">+LEN(M2786)</f>
        <v>43</v>
      </c>
      <c r="Q2786" s="0" t="str">
        <f aca="false">+RIGHT(M2786,P2786-O2786)</f>
        <v>DE_W_500</v>
      </c>
      <c r="R2786" s="0" t="n">
        <f aca="false">+LEN(M2786)-LEN(SUBSTITUTE(M2786,"_",""))</f>
        <v>5</v>
      </c>
      <c r="S2786" s="0" t="n">
        <f aca="false">+FIND("!",T2786)</f>
        <v>40</v>
      </c>
      <c r="T2786" s="0" t="str">
        <f aca="false">+SUBSTITUTE(M2786,"_","!",R2786)</f>
        <v>FTL||Supplier_264||Plant_4||FTL_AT-DE_W!500</v>
      </c>
    </row>
    <row r="2787" customFormat="false" ht="12.8" hidden="true" customHeight="false" outlineLevel="0" collapsed="false">
      <c r="A2787" s="0" t="s">
        <v>1105</v>
      </c>
      <c r="B2787" s="0" t="s">
        <v>2493</v>
      </c>
      <c r="C2787" s="0" t="s">
        <v>3056</v>
      </c>
      <c r="D2787" s="0" t="n">
        <v>648</v>
      </c>
      <c r="E2787" s="4" t="str">
        <f aca="false">+LEFT(RIGHT(M2787,P2787-N2787+1),O2787-N2787)</f>
        <v>AT</v>
      </c>
      <c r="F2787" s="4" t="str">
        <f aca="false">+RIGHT(LEFT(M2787,S2787-1),S2787-O2787-1)</f>
        <v>DE_W</v>
      </c>
      <c r="G2787" s="4" t="n">
        <f aca="false">+D2787*VLOOKUP(C2787,[1]commodities!A$1:H$1048576,2,0)</f>
        <v>2611.039999968</v>
      </c>
      <c r="H2787" s="4" t="n">
        <f aca="false">+$D2787*VLOOKUP(C2787,[1]commodities!A$1:H$1048576,3,0)</f>
        <v>32.8809599856</v>
      </c>
      <c r="I2787" s="4" t="n">
        <f aca="false">+G2787/K2787</f>
        <v>2611.039999968</v>
      </c>
      <c r="J2787" s="4" t="n">
        <f aca="false">+H2787/K2787</f>
        <v>32.8809599856</v>
      </c>
      <c r="K2787" s="4" t="n">
        <f aca="false">+ROUNDUP(MAX(G2787/12000,H2787/51,1),0)</f>
        <v>1</v>
      </c>
      <c r="L2787" s="4" t="n">
        <f aca="false">+RANDBETWEEN(1,5)</f>
        <v>3</v>
      </c>
      <c r="M2787" s="4" t="str">
        <f aca="false">+VLOOKUP(A2787&amp;B2787,[1]country_org_des!$A$1:$E$1048576,5,0)</f>
        <v>FTL||Supplier_264||Plant_4||FTL_AT-DE_W_500</v>
      </c>
      <c r="N2787" s="4" t="n">
        <f aca="false">+FIND("FTL",M2787,2)+4</f>
        <v>33</v>
      </c>
      <c r="O2787" s="0" t="n">
        <f aca="false">+FIND("-",M2787)</f>
        <v>35</v>
      </c>
      <c r="P2787" s="0" t="n">
        <f aca="false">+LEN(M2787)</f>
        <v>43</v>
      </c>
      <c r="Q2787" s="0" t="str">
        <f aca="false">+RIGHT(M2787,P2787-O2787)</f>
        <v>DE_W_500</v>
      </c>
      <c r="R2787" s="0" t="n">
        <f aca="false">+LEN(M2787)-LEN(SUBSTITUTE(M2787,"_",""))</f>
        <v>5</v>
      </c>
      <c r="S2787" s="0" t="n">
        <f aca="false">+FIND("!",T2787)</f>
        <v>40</v>
      </c>
      <c r="T2787" s="0" t="str">
        <f aca="false">+SUBSTITUTE(M2787,"_","!",R2787)</f>
        <v>FTL||Supplier_264||Plant_4||FTL_AT-DE_W!500</v>
      </c>
    </row>
    <row r="2788" customFormat="false" ht="12.8" hidden="true" customHeight="false" outlineLevel="0" collapsed="false">
      <c r="A2788" s="0" t="s">
        <v>1105</v>
      </c>
      <c r="B2788" s="0" t="s">
        <v>2493</v>
      </c>
      <c r="C2788" s="0" t="s">
        <v>3057</v>
      </c>
      <c r="D2788" s="0" t="n">
        <v>81</v>
      </c>
      <c r="E2788" s="4" t="str">
        <f aca="false">+LEFT(RIGHT(M2788,P2788-N2788+1),O2788-N2788)</f>
        <v>AT</v>
      </c>
      <c r="F2788" s="4" t="str">
        <f aca="false">+RIGHT(LEFT(M2788,S2788-1),S2788-O2788-1)</f>
        <v>DE_W</v>
      </c>
      <c r="G2788" s="4" t="n">
        <f aca="false">+D2788*VLOOKUP(C2788,[1]commodities!A$1:H$1048576,2,0)</f>
        <v>204.879999996</v>
      </c>
      <c r="H2788" s="4" t="n">
        <f aca="false">+$D2788*VLOOKUP(C2788,[1]commodities!A$1:H$1048576,3,0)</f>
        <v>4.1101199982</v>
      </c>
      <c r="I2788" s="4" t="n">
        <f aca="false">+G2788/K2788</f>
        <v>204.879999996</v>
      </c>
      <c r="J2788" s="4" t="n">
        <f aca="false">+H2788/K2788</f>
        <v>4.1101199982</v>
      </c>
      <c r="K2788" s="4" t="n">
        <f aca="false">+ROUNDUP(MAX(G2788/12000,H2788/51,1),0)</f>
        <v>1</v>
      </c>
      <c r="L2788" s="4" t="n">
        <f aca="false">+RANDBETWEEN(1,5)</f>
        <v>1</v>
      </c>
      <c r="M2788" s="4" t="str">
        <f aca="false">+VLOOKUP(A2788&amp;B2788,[1]country_org_des!$A$1:$E$1048576,5,0)</f>
        <v>FTL||Supplier_264||Plant_4||FTL_AT-DE_W_500</v>
      </c>
      <c r="N2788" s="4" t="n">
        <f aca="false">+FIND("FTL",M2788,2)+4</f>
        <v>33</v>
      </c>
      <c r="O2788" s="0" t="n">
        <f aca="false">+FIND("-",M2788)</f>
        <v>35</v>
      </c>
      <c r="P2788" s="0" t="n">
        <f aca="false">+LEN(M2788)</f>
        <v>43</v>
      </c>
      <c r="Q2788" s="0" t="str">
        <f aca="false">+RIGHT(M2788,P2788-O2788)</f>
        <v>DE_W_500</v>
      </c>
      <c r="R2788" s="0" t="n">
        <f aca="false">+LEN(M2788)-LEN(SUBSTITUTE(M2788,"_",""))</f>
        <v>5</v>
      </c>
      <c r="S2788" s="0" t="n">
        <f aca="false">+FIND("!",T2788)</f>
        <v>40</v>
      </c>
      <c r="T2788" s="0" t="str">
        <f aca="false">+SUBSTITUTE(M2788,"_","!",R2788)</f>
        <v>FTL||Supplier_264||Plant_4||FTL_AT-DE_W!500</v>
      </c>
    </row>
    <row r="2789" customFormat="false" ht="12.8" hidden="true" customHeight="false" outlineLevel="0" collapsed="false">
      <c r="A2789" s="0" t="s">
        <v>1105</v>
      </c>
      <c r="B2789" s="0" t="s">
        <v>2493</v>
      </c>
      <c r="C2789" s="0" t="s">
        <v>3058</v>
      </c>
      <c r="D2789" s="0" t="n">
        <v>504</v>
      </c>
      <c r="E2789" s="4" t="str">
        <f aca="false">+LEFT(RIGHT(M2789,P2789-N2789+1),O2789-N2789)</f>
        <v>AT</v>
      </c>
      <c r="F2789" s="4" t="str">
        <f aca="false">+RIGHT(LEFT(M2789,S2789-1),S2789-O2789-1)</f>
        <v>DE_W</v>
      </c>
      <c r="G2789" s="4" t="n">
        <f aca="false">+D2789*VLOOKUP(C2789,[1]commodities!A$1:H$1048576,2,0)</f>
        <v>1487.7599999976</v>
      </c>
      <c r="H2789" s="4" t="n">
        <f aca="false">+$D2789*VLOOKUP(C2789,[1]commodities!A$1:H$1048576,3,0)</f>
        <v>24.66072</v>
      </c>
      <c r="I2789" s="4" t="n">
        <f aca="false">+G2789/K2789</f>
        <v>1487.7599999976</v>
      </c>
      <c r="J2789" s="4" t="n">
        <f aca="false">+H2789/K2789</f>
        <v>24.66072</v>
      </c>
      <c r="K2789" s="4" t="n">
        <f aca="false">+ROUNDUP(MAX(G2789/12000,H2789/51,1),0)</f>
        <v>1</v>
      </c>
      <c r="L2789" s="4" t="n">
        <f aca="false">+RANDBETWEEN(1,5)</f>
        <v>3</v>
      </c>
      <c r="M2789" s="4" t="str">
        <f aca="false">+VLOOKUP(A2789&amp;B2789,[1]country_org_des!$A$1:$E$1048576,5,0)</f>
        <v>FTL||Supplier_264||Plant_4||FTL_AT-DE_W_500</v>
      </c>
      <c r="N2789" s="4" t="n">
        <f aca="false">+FIND("FTL",M2789,2)+4</f>
        <v>33</v>
      </c>
      <c r="O2789" s="0" t="n">
        <f aca="false">+FIND("-",M2789)</f>
        <v>35</v>
      </c>
      <c r="P2789" s="0" t="n">
        <f aca="false">+LEN(M2789)</f>
        <v>43</v>
      </c>
      <c r="Q2789" s="0" t="str">
        <f aca="false">+RIGHT(M2789,P2789-O2789)</f>
        <v>DE_W_500</v>
      </c>
      <c r="R2789" s="0" t="n">
        <f aca="false">+LEN(M2789)-LEN(SUBSTITUTE(M2789,"_",""))</f>
        <v>5</v>
      </c>
      <c r="S2789" s="0" t="n">
        <f aca="false">+FIND("!",T2789)</f>
        <v>40</v>
      </c>
      <c r="T2789" s="0" t="str">
        <f aca="false">+SUBSTITUTE(M2789,"_","!",R2789)</f>
        <v>FTL||Supplier_264||Plant_4||FTL_AT-DE_W!500</v>
      </c>
    </row>
    <row r="2790" customFormat="false" ht="12.8" hidden="true" customHeight="false" outlineLevel="0" collapsed="false">
      <c r="A2790" s="0" t="s">
        <v>1105</v>
      </c>
      <c r="B2790" s="0" t="s">
        <v>2493</v>
      </c>
      <c r="C2790" s="0" t="s">
        <v>3059</v>
      </c>
      <c r="D2790" s="0" t="n">
        <v>90</v>
      </c>
      <c r="E2790" s="4" t="str">
        <f aca="false">+LEFT(RIGHT(M2790,P2790-N2790+1),O2790-N2790)</f>
        <v>AT</v>
      </c>
      <c r="F2790" s="4" t="str">
        <f aca="false">+RIGHT(LEFT(M2790,S2790-1),S2790-O2790-1)</f>
        <v>DE_W</v>
      </c>
      <c r="G2790" s="4" t="n">
        <f aca="false">+D2790*VLOOKUP(C2790,[1]commodities!A$1:H$1048576,2,0)</f>
        <v>205.599999996</v>
      </c>
      <c r="H2790" s="4" t="n">
        <f aca="false">+$D2790*VLOOKUP(C2790,[1]commodities!A$1:H$1048576,3,0)</f>
        <v>4.11012</v>
      </c>
      <c r="I2790" s="4" t="n">
        <f aca="false">+G2790/K2790</f>
        <v>205.599999996</v>
      </c>
      <c r="J2790" s="4" t="n">
        <f aca="false">+H2790/K2790</f>
        <v>4.11012</v>
      </c>
      <c r="K2790" s="4" t="n">
        <f aca="false">+ROUNDUP(MAX(G2790/12000,H2790/51,1),0)</f>
        <v>1</v>
      </c>
      <c r="L2790" s="4" t="n">
        <f aca="false">+RANDBETWEEN(1,5)</f>
        <v>2</v>
      </c>
      <c r="M2790" s="4" t="str">
        <f aca="false">+VLOOKUP(A2790&amp;B2790,[1]country_org_des!$A$1:$E$1048576,5,0)</f>
        <v>FTL||Supplier_264||Plant_4||FTL_AT-DE_W_500</v>
      </c>
      <c r="N2790" s="4" t="n">
        <f aca="false">+FIND("FTL",M2790,2)+4</f>
        <v>33</v>
      </c>
      <c r="O2790" s="0" t="n">
        <f aca="false">+FIND("-",M2790)</f>
        <v>35</v>
      </c>
      <c r="P2790" s="0" t="n">
        <f aca="false">+LEN(M2790)</f>
        <v>43</v>
      </c>
      <c r="Q2790" s="0" t="str">
        <f aca="false">+RIGHT(M2790,P2790-O2790)</f>
        <v>DE_W_500</v>
      </c>
      <c r="R2790" s="0" t="n">
        <f aca="false">+LEN(M2790)-LEN(SUBSTITUTE(M2790,"_",""))</f>
        <v>5</v>
      </c>
      <c r="S2790" s="0" t="n">
        <f aca="false">+FIND("!",T2790)</f>
        <v>40</v>
      </c>
      <c r="T2790" s="0" t="str">
        <f aca="false">+SUBSTITUTE(M2790,"_","!",R2790)</f>
        <v>FTL||Supplier_264||Plant_4||FTL_AT-DE_W!500</v>
      </c>
    </row>
    <row r="2791" customFormat="false" ht="12.8" hidden="true" customHeight="false" outlineLevel="0" collapsed="false">
      <c r="A2791" s="0" t="s">
        <v>1105</v>
      </c>
      <c r="B2791" s="0" t="s">
        <v>2493</v>
      </c>
      <c r="C2791" s="0" t="s">
        <v>3060</v>
      </c>
      <c r="D2791" s="0" t="n">
        <v>192</v>
      </c>
      <c r="E2791" s="4" t="str">
        <f aca="false">+LEFT(RIGHT(M2791,P2791-N2791+1),O2791-N2791)</f>
        <v>AT</v>
      </c>
      <c r="F2791" s="4" t="str">
        <f aca="false">+RIGHT(LEFT(M2791,S2791-1),S2791-O2791-1)</f>
        <v>DE_W</v>
      </c>
      <c r="G2791" s="4" t="n">
        <f aca="false">+D2791*VLOOKUP(C2791,[1]commodities!A$1:H$1048576,2,0)</f>
        <v>400.4000000064</v>
      </c>
      <c r="H2791" s="4" t="n">
        <f aca="false">+$D2791*VLOOKUP(C2791,[1]commodities!A$1:H$1048576,3,0)</f>
        <v>8.22024</v>
      </c>
      <c r="I2791" s="4" t="n">
        <f aca="false">+G2791/K2791</f>
        <v>400.4000000064</v>
      </c>
      <c r="J2791" s="4" t="n">
        <f aca="false">+H2791/K2791</f>
        <v>8.22024</v>
      </c>
      <c r="K2791" s="4" t="n">
        <f aca="false">+ROUNDUP(MAX(G2791/12000,H2791/51,1),0)</f>
        <v>1</v>
      </c>
      <c r="L2791" s="4" t="n">
        <f aca="false">+RANDBETWEEN(1,5)</f>
        <v>3</v>
      </c>
      <c r="M2791" s="4" t="str">
        <f aca="false">+VLOOKUP(A2791&amp;B2791,[1]country_org_des!$A$1:$E$1048576,5,0)</f>
        <v>FTL||Supplier_264||Plant_4||FTL_AT-DE_W_500</v>
      </c>
      <c r="N2791" s="4" t="n">
        <f aca="false">+FIND("FTL",M2791,2)+4</f>
        <v>33</v>
      </c>
      <c r="O2791" s="0" t="n">
        <f aca="false">+FIND("-",M2791)</f>
        <v>35</v>
      </c>
      <c r="P2791" s="0" t="n">
        <f aca="false">+LEN(M2791)</f>
        <v>43</v>
      </c>
      <c r="Q2791" s="0" t="str">
        <f aca="false">+RIGHT(M2791,P2791-O2791)</f>
        <v>DE_W_500</v>
      </c>
      <c r="R2791" s="0" t="n">
        <f aca="false">+LEN(M2791)-LEN(SUBSTITUTE(M2791,"_",""))</f>
        <v>5</v>
      </c>
      <c r="S2791" s="0" t="n">
        <f aca="false">+FIND("!",T2791)</f>
        <v>40</v>
      </c>
      <c r="T2791" s="0" t="str">
        <f aca="false">+SUBSTITUTE(M2791,"_","!",R2791)</f>
        <v>FTL||Supplier_264||Plant_4||FTL_AT-DE_W!500</v>
      </c>
    </row>
    <row r="2792" customFormat="false" ht="12.8" hidden="true" customHeight="false" outlineLevel="0" collapsed="false">
      <c r="A2792" s="0" t="s">
        <v>1105</v>
      </c>
      <c r="B2792" s="0" t="s">
        <v>2493</v>
      </c>
      <c r="C2792" s="0" t="s">
        <v>3061</v>
      </c>
      <c r="D2792" s="0" t="n">
        <v>96</v>
      </c>
      <c r="E2792" s="4" t="str">
        <f aca="false">+LEFT(RIGHT(M2792,P2792-N2792+1),O2792-N2792)</f>
        <v>AT</v>
      </c>
      <c r="F2792" s="4" t="str">
        <f aca="false">+RIGHT(LEFT(M2792,S2792-1),S2792-O2792-1)</f>
        <v>DE_W</v>
      </c>
      <c r="G2792" s="4" t="n">
        <f aca="false">+D2792*VLOOKUP(C2792,[1]commodities!A$1:H$1048576,2,0)</f>
        <v>458.4</v>
      </c>
      <c r="H2792" s="4" t="n">
        <f aca="false">+$D2792*VLOOKUP(C2792,[1]commodities!A$1:H$1048576,3,0)</f>
        <v>11.970504</v>
      </c>
      <c r="I2792" s="4" t="n">
        <f aca="false">+G2792/K2792</f>
        <v>458.4</v>
      </c>
      <c r="J2792" s="4" t="n">
        <f aca="false">+H2792/K2792</f>
        <v>11.970504</v>
      </c>
      <c r="K2792" s="4" t="n">
        <f aca="false">+ROUNDUP(MAX(G2792/12000,H2792/51,1),0)</f>
        <v>1</v>
      </c>
      <c r="L2792" s="4" t="n">
        <f aca="false">+RANDBETWEEN(1,5)</f>
        <v>5</v>
      </c>
      <c r="M2792" s="4" t="str">
        <f aca="false">+VLOOKUP(A2792&amp;B2792,[1]country_org_des!$A$1:$E$1048576,5,0)</f>
        <v>FTL||Supplier_264||Plant_4||FTL_AT-DE_W_500</v>
      </c>
      <c r="N2792" s="4" t="n">
        <f aca="false">+FIND("FTL",M2792,2)+4</f>
        <v>33</v>
      </c>
      <c r="O2792" s="0" t="n">
        <f aca="false">+FIND("-",M2792)</f>
        <v>35</v>
      </c>
      <c r="P2792" s="0" t="n">
        <f aca="false">+LEN(M2792)</f>
        <v>43</v>
      </c>
      <c r="Q2792" s="0" t="str">
        <f aca="false">+RIGHT(M2792,P2792-O2792)</f>
        <v>DE_W_500</v>
      </c>
      <c r="R2792" s="0" t="n">
        <f aca="false">+LEN(M2792)-LEN(SUBSTITUTE(M2792,"_",""))</f>
        <v>5</v>
      </c>
      <c r="S2792" s="0" t="n">
        <f aca="false">+FIND("!",T2792)</f>
        <v>40</v>
      </c>
      <c r="T2792" s="0" t="str">
        <f aca="false">+SUBSTITUTE(M2792,"_","!",R2792)</f>
        <v>FTL||Supplier_264||Plant_4||FTL_AT-DE_W!500</v>
      </c>
    </row>
    <row r="2793" customFormat="false" ht="12.8" hidden="true" customHeight="false" outlineLevel="0" collapsed="false">
      <c r="A2793" s="0" t="s">
        <v>1105</v>
      </c>
      <c r="B2793" s="0" t="s">
        <v>2493</v>
      </c>
      <c r="C2793" s="0" t="s">
        <v>3062</v>
      </c>
      <c r="D2793" s="0" t="n">
        <v>96</v>
      </c>
      <c r="E2793" s="4" t="str">
        <f aca="false">+LEFT(RIGHT(M2793,P2793-N2793+1),O2793-N2793)</f>
        <v>AT</v>
      </c>
      <c r="F2793" s="4" t="str">
        <f aca="false">+RIGHT(LEFT(M2793,S2793-1),S2793-O2793-1)</f>
        <v>DE_W</v>
      </c>
      <c r="G2793" s="4" t="n">
        <f aca="false">+D2793*VLOOKUP(C2793,[1]commodities!A$1:H$1048576,2,0)</f>
        <v>449.76</v>
      </c>
      <c r="H2793" s="4" t="n">
        <f aca="false">+$D2793*VLOOKUP(C2793,[1]commodities!A$1:H$1048576,3,0)</f>
        <v>11.970504</v>
      </c>
      <c r="I2793" s="4" t="n">
        <f aca="false">+G2793/K2793</f>
        <v>449.76</v>
      </c>
      <c r="J2793" s="4" t="n">
        <f aca="false">+H2793/K2793</f>
        <v>11.970504</v>
      </c>
      <c r="K2793" s="4" t="n">
        <f aca="false">+ROUNDUP(MAX(G2793/12000,H2793/51,1),0)</f>
        <v>1</v>
      </c>
      <c r="L2793" s="4" t="n">
        <f aca="false">+RANDBETWEEN(1,5)</f>
        <v>2</v>
      </c>
      <c r="M2793" s="4" t="str">
        <f aca="false">+VLOOKUP(A2793&amp;B2793,[1]country_org_des!$A$1:$E$1048576,5,0)</f>
        <v>FTL||Supplier_264||Plant_4||FTL_AT-DE_W_500</v>
      </c>
      <c r="N2793" s="4" t="n">
        <f aca="false">+FIND("FTL",M2793,2)+4</f>
        <v>33</v>
      </c>
      <c r="O2793" s="0" t="n">
        <f aca="false">+FIND("-",M2793)</f>
        <v>35</v>
      </c>
      <c r="P2793" s="0" t="n">
        <f aca="false">+LEN(M2793)</f>
        <v>43</v>
      </c>
      <c r="Q2793" s="0" t="str">
        <f aca="false">+RIGHT(M2793,P2793-O2793)</f>
        <v>DE_W_500</v>
      </c>
      <c r="R2793" s="0" t="n">
        <f aca="false">+LEN(M2793)-LEN(SUBSTITUTE(M2793,"_",""))</f>
        <v>5</v>
      </c>
      <c r="S2793" s="0" t="n">
        <f aca="false">+FIND("!",T2793)</f>
        <v>40</v>
      </c>
      <c r="T2793" s="0" t="str">
        <f aca="false">+SUBSTITUTE(M2793,"_","!",R2793)</f>
        <v>FTL||Supplier_264||Plant_4||FTL_AT-DE_W!500</v>
      </c>
    </row>
    <row r="2794" customFormat="false" ht="12.8" hidden="true" customHeight="false" outlineLevel="0" collapsed="false">
      <c r="A2794" s="0" t="s">
        <v>1105</v>
      </c>
      <c r="B2794" s="0" t="s">
        <v>2493</v>
      </c>
      <c r="C2794" s="0" t="s">
        <v>3063</v>
      </c>
      <c r="D2794" s="0" t="n">
        <v>215</v>
      </c>
      <c r="E2794" s="4" t="str">
        <f aca="false">+LEFT(RIGHT(M2794,P2794-N2794+1),O2794-N2794)</f>
        <v>AT</v>
      </c>
      <c r="F2794" s="4" t="str">
        <f aca="false">+RIGHT(LEFT(M2794,S2794-1),S2794-O2794-1)</f>
        <v>DE_W</v>
      </c>
      <c r="G2794" s="4" t="n">
        <f aca="false">+D2794*VLOOKUP(C2794,[1]commodities!A$1:H$1048576,2,0)</f>
        <v>833.199999998</v>
      </c>
      <c r="H2794" s="4" t="n">
        <f aca="false">+$D2794*VLOOKUP(C2794,[1]commodities!A$1:H$1048576,3,0)</f>
        <v>0.96809899</v>
      </c>
      <c r="I2794" s="4" t="n">
        <f aca="false">+G2794/K2794</f>
        <v>833.199999998</v>
      </c>
      <c r="J2794" s="4" t="n">
        <f aca="false">+H2794/K2794</f>
        <v>0.96809899</v>
      </c>
      <c r="K2794" s="4" t="n">
        <f aca="false">+ROUNDUP(MAX(G2794/12000,H2794/51,1),0)</f>
        <v>1</v>
      </c>
      <c r="L2794" s="4" t="n">
        <f aca="false">+RANDBETWEEN(1,5)</f>
        <v>5</v>
      </c>
      <c r="M2794" s="4" t="str">
        <f aca="false">+VLOOKUP(A2794&amp;B2794,[1]country_org_des!$A$1:$E$1048576,5,0)</f>
        <v>FTL||Supplier_264||Plant_4||FTL_AT-DE_W_500</v>
      </c>
      <c r="N2794" s="4" t="n">
        <f aca="false">+FIND("FTL",M2794,2)+4</f>
        <v>33</v>
      </c>
      <c r="O2794" s="0" t="n">
        <f aca="false">+FIND("-",M2794)</f>
        <v>35</v>
      </c>
      <c r="P2794" s="0" t="n">
        <f aca="false">+LEN(M2794)</f>
        <v>43</v>
      </c>
      <c r="Q2794" s="0" t="str">
        <f aca="false">+RIGHT(M2794,P2794-O2794)</f>
        <v>DE_W_500</v>
      </c>
      <c r="R2794" s="0" t="n">
        <f aca="false">+LEN(M2794)-LEN(SUBSTITUTE(M2794,"_",""))</f>
        <v>5</v>
      </c>
      <c r="S2794" s="0" t="n">
        <f aca="false">+FIND("!",T2794)</f>
        <v>40</v>
      </c>
      <c r="T2794" s="0" t="str">
        <f aca="false">+SUBSTITUTE(M2794,"_","!",R2794)</f>
        <v>FTL||Supplier_264||Plant_4||FTL_AT-DE_W!500</v>
      </c>
    </row>
    <row r="2795" customFormat="false" ht="12.8" hidden="true" customHeight="false" outlineLevel="0" collapsed="false">
      <c r="A2795" s="0" t="s">
        <v>1105</v>
      </c>
      <c r="B2795" s="0" t="s">
        <v>2493</v>
      </c>
      <c r="C2795" s="0" t="s">
        <v>3064</v>
      </c>
      <c r="D2795" s="0" t="n">
        <v>60</v>
      </c>
      <c r="E2795" s="4" t="str">
        <f aca="false">+LEFT(RIGHT(M2795,P2795-N2795+1),O2795-N2795)</f>
        <v>AT</v>
      </c>
      <c r="F2795" s="4" t="str">
        <f aca="false">+RIGHT(LEFT(M2795,S2795-1),S2795-O2795-1)</f>
        <v>DE_W</v>
      </c>
      <c r="G2795" s="4" t="n">
        <f aca="false">+D2795*VLOOKUP(C2795,[1]commodities!A$1:H$1048576,2,0)</f>
        <v>358.999999998</v>
      </c>
      <c r="H2795" s="4" t="n">
        <f aca="false">+$D2795*VLOOKUP(C2795,[1]commodities!A$1:H$1048576,3,0)</f>
        <v>8.22024</v>
      </c>
      <c r="I2795" s="4" t="n">
        <f aca="false">+G2795/K2795</f>
        <v>358.999999998</v>
      </c>
      <c r="J2795" s="4" t="n">
        <f aca="false">+H2795/K2795</f>
        <v>8.22024</v>
      </c>
      <c r="K2795" s="4" t="n">
        <f aca="false">+ROUNDUP(MAX(G2795/12000,H2795/51,1),0)</f>
        <v>1</v>
      </c>
      <c r="L2795" s="4" t="n">
        <f aca="false">+RANDBETWEEN(1,5)</f>
        <v>5</v>
      </c>
      <c r="M2795" s="4" t="str">
        <f aca="false">+VLOOKUP(A2795&amp;B2795,[1]country_org_des!$A$1:$E$1048576,5,0)</f>
        <v>FTL||Supplier_264||Plant_4||FTL_AT-DE_W_500</v>
      </c>
      <c r="N2795" s="4" t="n">
        <f aca="false">+FIND("FTL",M2795,2)+4</f>
        <v>33</v>
      </c>
      <c r="O2795" s="0" t="n">
        <f aca="false">+FIND("-",M2795)</f>
        <v>35</v>
      </c>
      <c r="P2795" s="0" t="n">
        <f aca="false">+LEN(M2795)</f>
        <v>43</v>
      </c>
      <c r="Q2795" s="0" t="str">
        <f aca="false">+RIGHT(M2795,P2795-O2795)</f>
        <v>DE_W_500</v>
      </c>
      <c r="R2795" s="0" t="n">
        <f aca="false">+LEN(M2795)-LEN(SUBSTITUTE(M2795,"_",""))</f>
        <v>5</v>
      </c>
      <c r="S2795" s="0" t="n">
        <f aca="false">+FIND("!",T2795)</f>
        <v>40</v>
      </c>
      <c r="T2795" s="0" t="str">
        <f aca="false">+SUBSTITUTE(M2795,"_","!",R2795)</f>
        <v>FTL||Supplier_264||Plant_4||FTL_AT-DE_W!500</v>
      </c>
    </row>
    <row r="2796" customFormat="false" ht="12.8" hidden="true" customHeight="false" outlineLevel="0" collapsed="false">
      <c r="A2796" s="0" t="s">
        <v>1105</v>
      </c>
      <c r="B2796" s="0" t="s">
        <v>2493</v>
      </c>
      <c r="C2796" s="0" t="s">
        <v>3065</v>
      </c>
      <c r="D2796" s="0" t="n">
        <v>72</v>
      </c>
      <c r="E2796" s="4" t="str">
        <f aca="false">+LEFT(RIGHT(M2796,P2796-N2796+1),O2796-N2796)</f>
        <v>AT</v>
      </c>
      <c r="F2796" s="4" t="str">
        <f aca="false">+RIGHT(LEFT(M2796,S2796-1),S2796-O2796-1)</f>
        <v>DE_W</v>
      </c>
      <c r="G2796" s="4" t="n">
        <f aca="false">+D2796*VLOOKUP(C2796,[1]commodities!A$1:H$1048576,2,0)</f>
        <v>171.4000000032</v>
      </c>
      <c r="H2796" s="4" t="n">
        <f aca="false">+$D2796*VLOOKUP(C2796,[1]commodities!A$1:H$1048576,3,0)</f>
        <v>4.11012</v>
      </c>
      <c r="I2796" s="4" t="n">
        <f aca="false">+G2796/K2796</f>
        <v>171.4000000032</v>
      </c>
      <c r="J2796" s="4" t="n">
        <f aca="false">+H2796/K2796</f>
        <v>4.11012</v>
      </c>
      <c r="K2796" s="4" t="n">
        <f aca="false">+ROUNDUP(MAX(G2796/12000,H2796/51,1),0)</f>
        <v>1</v>
      </c>
      <c r="L2796" s="4" t="n">
        <f aca="false">+RANDBETWEEN(1,5)</f>
        <v>1</v>
      </c>
      <c r="M2796" s="4" t="str">
        <f aca="false">+VLOOKUP(A2796&amp;B2796,[1]country_org_des!$A$1:$E$1048576,5,0)</f>
        <v>FTL||Supplier_264||Plant_4||FTL_AT-DE_W_500</v>
      </c>
      <c r="N2796" s="4" t="n">
        <f aca="false">+FIND("FTL",M2796,2)+4</f>
        <v>33</v>
      </c>
      <c r="O2796" s="0" t="n">
        <f aca="false">+FIND("-",M2796)</f>
        <v>35</v>
      </c>
      <c r="P2796" s="0" t="n">
        <f aca="false">+LEN(M2796)</f>
        <v>43</v>
      </c>
      <c r="Q2796" s="0" t="str">
        <f aca="false">+RIGHT(M2796,P2796-O2796)</f>
        <v>DE_W_500</v>
      </c>
      <c r="R2796" s="0" t="n">
        <f aca="false">+LEN(M2796)-LEN(SUBSTITUTE(M2796,"_",""))</f>
        <v>5</v>
      </c>
      <c r="S2796" s="0" t="n">
        <f aca="false">+FIND("!",T2796)</f>
        <v>40</v>
      </c>
      <c r="T2796" s="0" t="str">
        <f aca="false">+SUBSTITUTE(M2796,"_","!",R2796)</f>
        <v>FTL||Supplier_264||Plant_4||FTL_AT-DE_W!500</v>
      </c>
    </row>
    <row r="2797" customFormat="false" ht="12.8" hidden="true" customHeight="false" outlineLevel="0" collapsed="false">
      <c r="A2797" s="0" t="s">
        <v>1105</v>
      </c>
      <c r="B2797" s="0" t="s">
        <v>2493</v>
      </c>
      <c r="C2797" s="0" t="s">
        <v>3066</v>
      </c>
      <c r="D2797" s="0" t="n">
        <v>120</v>
      </c>
      <c r="E2797" s="4" t="str">
        <f aca="false">+LEFT(RIGHT(M2797,P2797-N2797+1),O2797-N2797)</f>
        <v>AT</v>
      </c>
      <c r="F2797" s="4" t="str">
        <f aca="false">+RIGHT(LEFT(M2797,S2797-1),S2797-O2797-1)</f>
        <v>DE_W</v>
      </c>
      <c r="G2797" s="4" t="n">
        <f aca="false">+D2797*VLOOKUP(C2797,[1]commodities!A$1:H$1048576,2,0)</f>
        <v>740.799999996</v>
      </c>
      <c r="H2797" s="4" t="n">
        <f aca="false">+$D2797*VLOOKUP(C2797,[1]commodities!A$1:H$1048576,3,0)</f>
        <v>16.44048</v>
      </c>
      <c r="I2797" s="4" t="n">
        <f aca="false">+G2797/K2797</f>
        <v>740.799999996</v>
      </c>
      <c r="J2797" s="4" t="n">
        <f aca="false">+H2797/K2797</f>
        <v>16.44048</v>
      </c>
      <c r="K2797" s="4" t="n">
        <f aca="false">+ROUNDUP(MAX(G2797/12000,H2797/51,1),0)</f>
        <v>1</v>
      </c>
      <c r="L2797" s="4" t="n">
        <f aca="false">+RANDBETWEEN(1,5)</f>
        <v>4</v>
      </c>
      <c r="M2797" s="4" t="str">
        <f aca="false">+VLOOKUP(A2797&amp;B2797,[1]country_org_des!$A$1:$E$1048576,5,0)</f>
        <v>FTL||Supplier_264||Plant_4||FTL_AT-DE_W_500</v>
      </c>
      <c r="N2797" s="4" t="n">
        <f aca="false">+FIND("FTL",M2797,2)+4</f>
        <v>33</v>
      </c>
      <c r="O2797" s="0" t="n">
        <f aca="false">+FIND("-",M2797)</f>
        <v>35</v>
      </c>
      <c r="P2797" s="0" t="n">
        <f aca="false">+LEN(M2797)</f>
        <v>43</v>
      </c>
      <c r="Q2797" s="0" t="str">
        <f aca="false">+RIGHT(M2797,P2797-O2797)</f>
        <v>DE_W_500</v>
      </c>
      <c r="R2797" s="0" t="n">
        <f aca="false">+LEN(M2797)-LEN(SUBSTITUTE(M2797,"_",""))</f>
        <v>5</v>
      </c>
      <c r="S2797" s="0" t="n">
        <f aca="false">+FIND("!",T2797)</f>
        <v>40</v>
      </c>
      <c r="T2797" s="0" t="str">
        <f aca="false">+SUBSTITUTE(M2797,"_","!",R2797)</f>
        <v>FTL||Supplier_264||Plant_4||FTL_AT-DE_W!500</v>
      </c>
    </row>
    <row r="2798" customFormat="false" ht="12.8" hidden="true" customHeight="false" outlineLevel="0" collapsed="false">
      <c r="A2798" s="0" t="s">
        <v>1105</v>
      </c>
      <c r="B2798" s="0" t="s">
        <v>2493</v>
      </c>
      <c r="C2798" s="0" t="s">
        <v>3067</v>
      </c>
      <c r="D2798" s="0" t="n">
        <v>72</v>
      </c>
      <c r="E2798" s="4" t="str">
        <f aca="false">+LEFT(RIGHT(M2798,P2798-N2798+1),O2798-N2798)</f>
        <v>AT</v>
      </c>
      <c r="F2798" s="4" t="str">
        <f aca="false">+RIGHT(LEFT(M2798,S2798-1),S2798-O2798-1)</f>
        <v>DE_W</v>
      </c>
      <c r="G2798" s="4" t="n">
        <f aca="false">+D2798*VLOOKUP(C2798,[1]commodities!A$1:H$1048576,2,0)</f>
        <v>178.6000000032</v>
      </c>
      <c r="H2798" s="4" t="n">
        <f aca="false">+$D2798*VLOOKUP(C2798,[1]commodities!A$1:H$1048576,3,0)</f>
        <v>4.11012</v>
      </c>
      <c r="I2798" s="4" t="n">
        <f aca="false">+G2798/K2798</f>
        <v>178.6000000032</v>
      </c>
      <c r="J2798" s="4" t="n">
        <f aca="false">+H2798/K2798</f>
        <v>4.11012</v>
      </c>
      <c r="K2798" s="4" t="n">
        <f aca="false">+ROUNDUP(MAX(G2798/12000,H2798/51,1),0)</f>
        <v>1</v>
      </c>
      <c r="L2798" s="4" t="n">
        <f aca="false">+RANDBETWEEN(1,5)</f>
        <v>1</v>
      </c>
      <c r="M2798" s="4" t="str">
        <f aca="false">+VLOOKUP(A2798&amp;B2798,[1]country_org_des!$A$1:$E$1048576,5,0)</f>
        <v>FTL||Supplier_264||Plant_4||FTL_AT-DE_W_500</v>
      </c>
      <c r="N2798" s="4" t="n">
        <f aca="false">+FIND("FTL",M2798,2)+4</f>
        <v>33</v>
      </c>
      <c r="O2798" s="0" t="n">
        <f aca="false">+FIND("-",M2798)</f>
        <v>35</v>
      </c>
      <c r="P2798" s="0" t="n">
        <f aca="false">+LEN(M2798)</f>
        <v>43</v>
      </c>
      <c r="Q2798" s="0" t="str">
        <f aca="false">+RIGHT(M2798,P2798-O2798)</f>
        <v>DE_W_500</v>
      </c>
      <c r="R2798" s="0" t="n">
        <f aca="false">+LEN(M2798)-LEN(SUBSTITUTE(M2798,"_",""))</f>
        <v>5</v>
      </c>
      <c r="S2798" s="0" t="n">
        <f aca="false">+FIND("!",T2798)</f>
        <v>40</v>
      </c>
      <c r="T2798" s="0" t="str">
        <f aca="false">+SUBSTITUTE(M2798,"_","!",R2798)</f>
        <v>FTL||Supplier_264||Plant_4||FTL_AT-DE_W!500</v>
      </c>
    </row>
    <row r="2799" customFormat="false" ht="12.8" hidden="true" customHeight="false" outlineLevel="0" collapsed="false">
      <c r="A2799" s="0" t="s">
        <v>1105</v>
      </c>
      <c r="B2799" s="0" t="s">
        <v>2493</v>
      </c>
      <c r="C2799" s="0" t="s">
        <v>3068</v>
      </c>
      <c r="D2799" s="0" t="n">
        <v>66</v>
      </c>
      <c r="E2799" s="4" t="str">
        <f aca="false">+LEFT(RIGHT(M2799,P2799-N2799+1),O2799-N2799)</f>
        <v>AT</v>
      </c>
      <c r="F2799" s="4" t="str">
        <f aca="false">+RIGHT(LEFT(M2799,S2799-1),S2799-O2799-1)</f>
        <v>DE_W</v>
      </c>
      <c r="G2799" s="4" t="n">
        <f aca="false">+D2799*VLOOKUP(C2799,[1]commodities!A$1:H$1048576,2,0)</f>
        <v>187.9600000014</v>
      </c>
      <c r="H2799" s="4" t="n">
        <f aca="false">+$D2799*VLOOKUP(C2799,[1]commodities!A$1:H$1048576,3,0)</f>
        <v>4.110120003</v>
      </c>
      <c r="I2799" s="4" t="n">
        <f aca="false">+G2799/K2799</f>
        <v>187.9600000014</v>
      </c>
      <c r="J2799" s="4" t="n">
        <f aca="false">+H2799/K2799</f>
        <v>4.110120003</v>
      </c>
      <c r="K2799" s="4" t="n">
        <f aca="false">+ROUNDUP(MAX(G2799/12000,H2799/51,1),0)</f>
        <v>1</v>
      </c>
      <c r="L2799" s="4" t="n">
        <f aca="false">+RANDBETWEEN(1,5)</f>
        <v>2</v>
      </c>
      <c r="M2799" s="4" t="str">
        <f aca="false">+VLOOKUP(A2799&amp;B2799,[1]country_org_des!$A$1:$E$1048576,5,0)</f>
        <v>FTL||Supplier_264||Plant_4||FTL_AT-DE_W_500</v>
      </c>
      <c r="N2799" s="4" t="n">
        <f aca="false">+FIND("FTL",M2799,2)+4</f>
        <v>33</v>
      </c>
      <c r="O2799" s="0" t="n">
        <f aca="false">+FIND("-",M2799)</f>
        <v>35</v>
      </c>
      <c r="P2799" s="0" t="n">
        <f aca="false">+LEN(M2799)</f>
        <v>43</v>
      </c>
      <c r="Q2799" s="0" t="str">
        <f aca="false">+RIGHT(M2799,P2799-O2799)</f>
        <v>DE_W_500</v>
      </c>
      <c r="R2799" s="0" t="n">
        <f aca="false">+LEN(M2799)-LEN(SUBSTITUTE(M2799,"_",""))</f>
        <v>5</v>
      </c>
      <c r="S2799" s="0" t="n">
        <f aca="false">+FIND("!",T2799)</f>
        <v>40</v>
      </c>
      <c r="T2799" s="0" t="str">
        <f aca="false">+SUBSTITUTE(M2799,"_","!",R2799)</f>
        <v>FTL||Supplier_264||Plant_4||FTL_AT-DE_W!500</v>
      </c>
    </row>
    <row r="2800" customFormat="false" ht="12.8" hidden="true" customHeight="false" outlineLevel="0" collapsed="false">
      <c r="A2800" s="0" t="s">
        <v>1105</v>
      </c>
      <c r="B2800" s="0" t="s">
        <v>2493</v>
      </c>
      <c r="C2800" s="0" t="s">
        <v>3069</v>
      </c>
      <c r="D2800" s="0" t="n">
        <v>66</v>
      </c>
      <c r="E2800" s="4" t="str">
        <f aca="false">+LEFT(RIGHT(M2800,P2800-N2800+1),O2800-N2800)</f>
        <v>AT</v>
      </c>
      <c r="F2800" s="4" t="str">
        <f aca="false">+RIGHT(LEFT(M2800,S2800-1),S2800-O2800-1)</f>
        <v>DE_W</v>
      </c>
      <c r="G2800" s="4" t="n">
        <f aca="false">+D2800*VLOOKUP(C2800,[1]commodities!A$1:H$1048576,2,0)</f>
        <v>179.3800000014</v>
      </c>
      <c r="H2800" s="4" t="n">
        <f aca="false">+$D2800*VLOOKUP(C2800,[1]commodities!A$1:H$1048576,3,0)</f>
        <v>4.110120003</v>
      </c>
      <c r="I2800" s="4" t="n">
        <f aca="false">+G2800/K2800</f>
        <v>179.3800000014</v>
      </c>
      <c r="J2800" s="4" t="n">
        <f aca="false">+H2800/K2800</f>
        <v>4.110120003</v>
      </c>
      <c r="K2800" s="4" t="n">
        <f aca="false">+ROUNDUP(MAX(G2800/12000,H2800/51,1),0)</f>
        <v>1</v>
      </c>
      <c r="L2800" s="4" t="n">
        <f aca="false">+RANDBETWEEN(1,5)</f>
        <v>2</v>
      </c>
      <c r="M2800" s="4" t="str">
        <f aca="false">+VLOOKUP(A2800&amp;B2800,[1]country_org_des!$A$1:$E$1048576,5,0)</f>
        <v>FTL||Supplier_264||Plant_4||FTL_AT-DE_W_500</v>
      </c>
      <c r="N2800" s="4" t="n">
        <f aca="false">+FIND("FTL",M2800,2)+4</f>
        <v>33</v>
      </c>
      <c r="O2800" s="0" t="n">
        <f aca="false">+FIND("-",M2800)</f>
        <v>35</v>
      </c>
      <c r="P2800" s="0" t="n">
        <f aca="false">+LEN(M2800)</f>
        <v>43</v>
      </c>
      <c r="Q2800" s="0" t="str">
        <f aca="false">+RIGHT(M2800,P2800-O2800)</f>
        <v>DE_W_500</v>
      </c>
      <c r="R2800" s="0" t="n">
        <f aca="false">+LEN(M2800)-LEN(SUBSTITUTE(M2800,"_",""))</f>
        <v>5</v>
      </c>
      <c r="S2800" s="0" t="n">
        <f aca="false">+FIND("!",T2800)</f>
        <v>40</v>
      </c>
      <c r="T2800" s="0" t="str">
        <f aca="false">+SUBSTITUTE(M2800,"_","!",R2800)</f>
        <v>FTL||Supplier_264||Plant_4||FTL_AT-DE_W!500</v>
      </c>
    </row>
    <row r="2801" customFormat="false" ht="12.8" hidden="true" customHeight="false" outlineLevel="0" collapsed="false">
      <c r="A2801" s="0" t="s">
        <v>1105</v>
      </c>
      <c r="B2801" s="0" t="s">
        <v>2493</v>
      </c>
      <c r="C2801" s="0" t="s">
        <v>3070</v>
      </c>
      <c r="D2801" s="0" t="n">
        <v>66</v>
      </c>
      <c r="E2801" s="4" t="str">
        <f aca="false">+LEFT(RIGHT(M2801,P2801-N2801+1),O2801-N2801)</f>
        <v>AT</v>
      </c>
      <c r="F2801" s="4" t="str">
        <f aca="false">+RIGHT(LEFT(M2801,S2801-1),S2801-O2801-1)</f>
        <v>DE_W</v>
      </c>
      <c r="G2801" s="4" t="n">
        <f aca="false">+D2801*VLOOKUP(C2801,[1]commodities!A$1:H$1048576,2,0)</f>
        <v>182.6800000014</v>
      </c>
      <c r="H2801" s="4" t="n">
        <f aca="false">+$D2801*VLOOKUP(C2801,[1]commodities!A$1:H$1048576,3,0)</f>
        <v>4.110120003</v>
      </c>
      <c r="I2801" s="4" t="n">
        <f aca="false">+G2801/K2801</f>
        <v>182.6800000014</v>
      </c>
      <c r="J2801" s="4" t="n">
        <f aca="false">+H2801/K2801</f>
        <v>4.110120003</v>
      </c>
      <c r="K2801" s="4" t="n">
        <f aca="false">+ROUNDUP(MAX(G2801/12000,H2801/51,1),0)</f>
        <v>1</v>
      </c>
      <c r="L2801" s="4" t="n">
        <f aca="false">+RANDBETWEEN(1,5)</f>
        <v>3</v>
      </c>
      <c r="M2801" s="4" t="str">
        <f aca="false">+VLOOKUP(A2801&amp;B2801,[1]country_org_des!$A$1:$E$1048576,5,0)</f>
        <v>FTL||Supplier_264||Plant_4||FTL_AT-DE_W_500</v>
      </c>
      <c r="N2801" s="4" t="n">
        <f aca="false">+FIND("FTL",M2801,2)+4</f>
        <v>33</v>
      </c>
      <c r="O2801" s="0" t="n">
        <f aca="false">+FIND("-",M2801)</f>
        <v>35</v>
      </c>
      <c r="P2801" s="0" t="n">
        <f aca="false">+LEN(M2801)</f>
        <v>43</v>
      </c>
      <c r="Q2801" s="0" t="str">
        <f aca="false">+RIGHT(M2801,P2801-O2801)</f>
        <v>DE_W_500</v>
      </c>
      <c r="R2801" s="0" t="n">
        <f aca="false">+LEN(M2801)-LEN(SUBSTITUTE(M2801,"_",""))</f>
        <v>5</v>
      </c>
      <c r="S2801" s="0" t="n">
        <f aca="false">+FIND("!",T2801)</f>
        <v>40</v>
      </c>
      <c r="T2801" s="0" t="str">
        <f aca="false">+SUBSTITUTE(M2801,"_","!",R2801)</f>
        <v>FTL||Supplier_264||Plant_4||FTL_AT-DE_W!500</v>
      </c>
    </row>
    <row r="2802" customFormat="false" ht="12.8" hidden="true" customHeight="false" outlineLevel="0" collapsed="false">
      <c r="A2802" s="0" t="s">
        <v>1105</v>
      </c>
      <c r="B2802" s="0" t="s">
        <v>2493</v>
      </c>
      <c r="C2802" s="0" t="s">
        <v>3071</v>
      </c>
      <c r="D2802" s="0" t="n">
        <v>66</v>
      </c>
      <c r="E2802" s="4" t="str">
        <f aca="false">+LEFT(RIGHT(M2802,P2802-N2802+1),O2802-N2802)</f>
        <v>AT</v>
      </c>
      <c r="F2802" s="4" t="str">
        <f aca="false">+RIGHT(LEFT(M2802,S2802-1),S2802-O2802-1)</f>
        <v>DE_W</v>
      </c>
      <c r="G2802" s="4" t="n">
        <f aca="false">+D2802*VLOOKUP(C2802,[1]commodities!A$1:H$1048576,2,0)</f>
        <v>179.3800000014</v>
      </c>
      <c r="H2802" s="4" t="n">
        <f aca="false">+$D2802*VLOOKUP(C2802,[1]commodities!A$1:H$1048576,3,0)</f>
        <v>4.110120003</v>
      </c>
      <c r="I2802" s="4" t="n">
        <f aca="false">+G2802/K2802</f>
        <v>179.3800000014</v>
      </c>
      <c r="J2802" s="4" t="n">
        <f aca="false">+H2802/K2802</f>
        <v>4.110120003</v>
      </c>
      <c r="K2802" s="4" t="n">
        <f aca="false">+ROUNDUP(MAX(G2802/12000,H2802/51,1),0)</f>
        <v>1</v>
      </c>
      <c r="L2802" s="4" t="n">
        <f aca="false">+RANDBETWEEN(1,5)</f>
        <v>1</v>
      </c>
      <c r="M2802" s="4" t="str">
        <f aca="false">+VLOOKUP(A2802&amp;B2802,[1]country_org_des!$A$1:$E$1048576,5,0)</f>
        <v>FTL||Supplier_264||Plant_4||FTL_AT-DE_W_500</v>
      </c>
      <c r="N2802" s="4" t="n">
        <f aca="false">+FIND("FTL",M2802,2)+4</f>
        <v>33</v>
      </c>
      <c r="O2802" s="0" t="n">
        <f aca="false">+FIND("-",M2802)</f>
        <v>35</v>
      </c>
      <c r="P2802" s="0" t="n">
        <f aca="false">+LEN(M2802)</f>
        <v>43</v>
      </c>
      <c r="Q2802" s="0" t="str">
        <f aca="false">+RIGHT(M2802,P2802-O2802)</f>
        <v>DE_W_500</v>
      </c>
      <c r="R2802" s="0" t="n">
        <f aca="false">+LEN(M2802)-LEN(SUBSTITUTE(M2802,"_",""))</f>
        <v>5</v>
      </c>
      <c r="S2802" s="0" t="n">
        <f aca="false">+FIND("!",T2802)</f>
        <v>40</v>
      </c>
      <c r="T2802" s="0" t="str">
        <f aca="false">+SUBSTITUTE(M2802,"_","!",R2802)</f>
        <v>FTL||Supplier_264||Plant_4||FTL_AT-DE_W!500</v>
      </c>
    </row>
    <row r="2803" customFormat="false" ht="12.8" hidden="true" customHeight="false" outlineLevel="0" collapsed="false">
      <c r="A2803" s="0" t="s">
        <v>1105</v>
      </c>
      <c r="B2803" s="0" t="s">
        <v>2493</v>
      </c>
      <c r="C2803" s="0" t="s">
        <v>3072</v>
      </c>
      <c r="D2803" s="0" t="n">
        <v>72</v>
      </c>
      <c r="E2803" s="4" t="str">
        <f aca="false">+LEFT(RIGHT(M2803,P2803-N2803+1),O2803-N2803)</f>
        <v>AT</v>
      </c>
      <c r="F2803" s="4" t="str">
        <f aca="false">+RIGHT(LEFT(M2803,S2803-1),S2803-O2803-1)</f>
        <v>DE_W</v>
      </c>
      <c r="G2803" s="4" t="n">
        <f aca="false">+D2803*VLOOKUP(C2803,[1]commodities!A$1:H$1048576,2,0)</f>
        <v>197.3200000032</v>
      </c>
      <c r="H2803" s="4" t="n">
        <f aca="false">+$D2803*VLOOKUP(C2803,[1]commodities!A$1:H$1048576,3,0)</f>
        <v>4.11012</v>
      </c>
      <c r="I2803" s="4" t="n">
        <f aca="false">+G2803/K2803</f>
        <v>197.3200000032</v>
      </c>
      <c r="J2803" s="4" t="n">
        <f aca="false">+H2803/K2803</f>
        <v>4.11012</v>
      </c>
      <c r="K2803" s="4" t="n">
        <f aca="false">+ROUNDUP(MAX(G2803/12000,H2803/51,1),0)</f>
        <v>1</v>
      </c>
      <c r="L2803" s="4" t="n">
        <f aca="false">+RANDBETWEEN(1,5)</f>
        <v>2</v>
      </c>
      <c r="M2803" s="4" t="str">
        <f aca="false">+VLOOKUP(A2803&amp;B2803,[1]country_org_des!$A$1:$E$1048576,5,0)</f>
        <v>FTL||Supplier_264||Plant_4||FTL_AT-DE_W_500</v>
      </c>
      <c r="N2803" s="4" t="n">
        <f aca="false">+FIND("FTL",M2803,2)+4</f>
        <v>33</v>
      </c>
      <c r="O2803" s="0" t="n">
        <f aca="false">+FIND("-",M2803)</f>
        <v>35</v>
      </c>
      <c r="P2803" s="0" t="n">
        <f aca="false">+LEN(M2803)</f>
        <v>43</v>
      </c>
      <c r="Q2803" s="0" t="str">
        <f aca="false">+RIGHT(M2803,P2803-O2803)</f>
        <v>DE_W_500</v>
      </c>
      <c r="R2803" s="0" t="n">
        <f aca="false">+LEN(M2803)-LEN(SUBSTITUTE(M2803,"_",""))</f>
        <v>5</v>
      </c>
      <c r="S2803" s="0" t="n">
        <f aca="false">+FIND("!",T2803)</f>
        <v>40</v>
      </c>
      <c r="T2803" s="0" t="str">
        <f aca="false">+SUBSTITUTE(M2803,"_","!",R2803)</f>
        <v>FTL||Supplier_264||Plant_4||FTL_AT-DE_W!500</v>
      </c>
    </row>
    <row r="2804" customFormat="false" ht="12.8" hidden="true" customHeight="false" outlineLevel="0" collapsed="false">
      <c r="A2804" s="0" t="s">
        <v>1105</v>
      </c>
      <c r="B2804" s="0" t="s">
        <v>2493</v>
      </c>
      <c r="C2804" s="0" t="s">
        <v>3073</v>
      </c>
      <c r="D2804" s="0" t="n">
        <v>176</v>
      </c>
      <c r="E2804" s="4" t="str">
        <f aca="false">+LEFT(RIGHT(M2804,P2804-N2804+1),O2804-N2804)</f>
        <v>AT</v>
      </c>
      <c r="F2804" s="4" t="str">
        <f aca="false">+RIGHT(LEFT(M2804,S2804-1),S2804-O2804-1)</f>
        <v>DE_W</v>
      </c>
      <c r="G2804" s="4" t="n">
        <f aca="false">+D2804*VLOOKUP(C2804,[1]commodities!A$1:H$1048576,2,0)</f>
        <v>117.736000008</v>
      </c>
      <c r="H2804" s="4" t="n">
        <f aca="false">+$D2804*VLOOKUP(C2804,[1]commodities!A$1:H$1048576,3,0)</f>
        <v>0.968099</v>
      </c>
      <c r="I2804" s="4" t="n">
        <f aca="false">+G2804/K2804</f>
        <v>117.736000008</v>
      </c>
      <c r="J2804" s="4" t="n">
        <f aca="false">+H2804/K2804</f>
        <v>0.968099</v>
      </c>
      <c r="K2804" s="4" t="n">
        <f aca="false">+ROUNDUP(MAX(G2804/12000,H2804/51,1),0)</f>
        <v>1</v>
      </c>
      <c r="L2804" s="4" t="n">
        <f aca="false">+RANDBETWEEN(1,5)</f>
        <v>3</v>
      </c>
      <c r="M2804" s="4" t="str">
        <f aca="false">+VLOOKUP(A2804&amp;B2804,[1]country_org_des!$A$1:$E$1048576,5,0)</f>
        <v>FTL||Supplier_264||Plant_4||FTL_AT-DE_W_500</v>
      </c>
      <c r="N2804" s="4" t="n">
        <f aca="false">+FIND("FTL",M2804,2)+4</f>
        <v>33</v>
      </c>
      <c r="O2804" s="0" t="n">
        <f aca="false">+FIND("-",M2804)</f>
        <v>35</v>
      </c>
      <c r="P2804" s="0" t="n">
        <f aca="false">+LEN(M2804)</f>
        <v>43</v>
      </c>
      <c r="Q2804" s="0" t="str">
        <f aca="false">+RIGHT(M2804,P2804-O2804)</f>
        <v>DE_W_500</v>
      </c>
      <c r="R2804" s="0" t="n">
        <f aca="false">+LEN(M2804)-LEN(SUBSTITUTE(M2804,"_",""))</f>
        <v>5</v>
      </c>
      <c r="S2804" s="0" t="n">
        <f aca="false">+FIND("!",T2804)</f>
        <v>40</v>
      </c>
      <c r="T2804" s="0" t="str">
        <f aca="false">+SUBSTITUTE(M2804,"_","!",R2804)</f>
        <v>FTL||Supplier_264||Plant_4||FTL_AT-DE_W!500</v>
      </c>
    </row>
    <row r="2805" customFormat="false" ht="12.8" hidden="true" customHeight="false" outlineLevel="0" collapsed="false">
      <c r="A2805" s="0" t="s">
        <v>1105</v>
      </c>
      <c r="B2805" s="0" t="s">
        <v>2493</v>
      </c>
      <c r="C2805" s="0" t="s">
        <v>3074</v>
      </c>
      <c r="D2805" s="0" t="n">
        <v>176</v>
      </c>
      <c r="E2805" s="4" t="str">
        <f aca="false">+LEFT(RIGHT(M2805,P2805-N2805+1),O2805-N2805)</f>
        <v>AT</v>
      </c>
      <c r="F2805" s="4" t="str">
        <f aca="false">+RIGHT(LEFT(M2805,S2805-1),S2805-O2805-1)</f>
        <v>DE_W</v>
      </c>
      <c r="G2805" s="4" t="n">
        <f aca="false">+D2805*VLOOKUP(C2805,[1]commodities!A$1:H$1048576,2,0)</f>
        <v>119.144000008</v>
      </c>
      <c r="H2805" s="4" t="n">
        <f aca="false">+$D2805*VLOOKUP(C2805,[1]commodities!A$1:H$1048576,3,0)</f>
        <v>0.968099</v>
      </c>
      <c r="I2805" s="4" t="n">
        <f aca="false">+G2805/K2805</f>
        <v>119.144000008</v>
      </c>
      <c r="J2805" s="4" t="n">
        <f aca="false">+H2805/K2805</f>
        <v>0.968099</v>
      </c>
      <c r="K2805" s="4" t="n">
        <f aca="false">+ROUNDUP(MAX(G2805/12000,H2805/51,1),0)</f>
        <v>1</v>
      </c>
      <c r="L2805" s="4" t="n">
        <f aca="false">+RANDBETWEEN(1,5)</f>
        <v>4</v>
      </c>
      <c r="M2805" s="4" t="str">
        <f aca="false">+VLOOKUP(A2805&amp;B2805,[1]country_org_des!$A$1:$E$1048576,5,0)</f>
        <v>FTL||Supplier_264||Plant_4||FTL_AT-DE_W_500</v>
      </c>
      <c r="N2805" s="4" t="n">
        <f aca="false">+FIND("FTL",M2805,2)+4</f>
        <v>33</v>
      </c>
      <c r="O2805" s="0" t="n">
        <f aca="false">+FIND("-",M2805)</f>
        <v>35</v>
      </c>
      <c r="P2805" s="0" t="n">
        <f aca="false">+LEN(M2805)</f>
        <v>43</v>
      </c>
      <c r="Q2805" s="0" t="str">
        <f aca="false">+RIGHT(M2805,P2805-O2805)</f>
        <v>DE_W_500</v>
      </c>
      <c r="R2805" s="0" t="n">
        <f aca="false">+LEN(M2805)-LEN(SUBSTITUTE(M2805,"_",""))</f>
        <v>5</v>
      </c>
      <c r="S2805" s="0" t="n">
        <f aca="false">+FIND("!",T2805)</f>
        <v>40</v>
      </c>
      <c r="T2805" s="0" t="str">
        <f aca="false">+SUBSTITUTE(M2805,"_","!",R2805)</f>
        <v>FTL||Supplier_264||Plant_4||FTL_AT-DE_W!500</v>
      </c>
    </row>
    <row r="2806" customFormat="false" ht="12.8" hidden="true" customHeight="false" outlineLevel="0" collapsed="false">
      <c r="A2806" s="0" t="s">
        <v>1105</v>
      </c>
      <c r="B2806" s="0" t="s">
        <v>2493</v>
      </c>
      <c r="C2806" s="0" t="s">
        <v>3075</v>
      </c>
      <c r="D2806" s="0" t="n">
        <v>176</v>
      </c>
      <c r="E2806" s="4" t="str">
        <f aca="false">+LEFT(RIGHT(M2806,P2806-N2806+1),O2806-N2806)</f>
        <v>AT</v>
      </c>
      <c r="F2806" s="4" t="str">
        <f aca="false">+RIGHT(LEFT(M2806,S2806-1),S2806-O2806-1)</f>
        <v>DE_W</v>
      </c>
      <c r="G2806" s="4" t="n">
        <f aca="false">+D2806*VLOOKUP(C2806,[1]commodities!A$1:H$1048576,2,0)</f>
        <v>114.920000008</v>
      </c>
      <c r="H2806" s="4" t="n">
        <f aca="false">+$D2806*VLOOKUP(C2806,[1]commodities!A$1:H$1048576,3,0)</f>
        <v>0.968099</v>
      </c>
      <c r="I2806" s="4" t="n">
        <f aca="false">+G2806/K2806</f>
        <v>114.920000008</v>
      </c>
      <c r="J2806" s="4" t="n">
        <f aca="false">+H2806/K2806</f>
        <v>0.968099</v>
      </c>
      <c r="K2806" s="4" t="n">
        <f aca="false">+ROUNDUP(MAX(G2806/12000,H2806/51,1),0)</f>
        <v>1</v>
      </c>
      <c r="L2806" s="4" t="n">
        <f aca="false">+RANDBETWEEN(1,5)</f>
        <v>2</v>
      </c>
      <c r="M2806" s="4" t="str">
        <f aca="false">+VLOOKUP(A2806&amp;B2806,[1]country_org_des!$A$1:$E$1048576,5,0)</f>
        <v>FTL||Supplier_264||Plant_4||FTL_AT-DE_W_500</v>
      </c>
      <c r="N2806" s="4" t="n">
        <f aca="false">+FIND("FTL",M2806,2)+4</f>
        <v>33</v>
      </c>
      <c r="O2806" s="0" t="n">
        <f aca="false">+FIND("-",M2806)</f>
        <v>35</v>
      </c>
      <c r="P2806" s="0" t="n">
        <f aca="false">+LEN(M2806)</f>
        <v>43</v>
      </c>
      <c r="Q2806" s="0" t="str">
        <f aca="false">+RIGHT(M2806,P2806-O2806)</f>
        <v>DE_W_500</v>
      </c>
      <c r="R2806" s="0" t="n">
        <f aca="false">+LEN(M2806)-LEN(SUBSTITUTE(M2806,"_",""))</f>
        <v>5</v>
      </c>
      <c r="S2806" s="0" t="n">
        <f aca="false">+FIND("!",T2806)</f>
        <v>40</v>
      </c>
      <c r="T2806" s="0" t="str">
        <f aca="false">+SUBSTITUTE(M2806,"_","!",R2806)</f>
        <v>FTL||Supplier_264||Plant_4||FTL_AT-DE_W!500</v>
      </c>
    </row>
    <row r="2807" customFormat="false" ht="12.8" hidden="true" customHeight="false" outlineLevel="0" collapsed="false">
      <c r="A2807" s="0" t="s">
        <v>1105</v>
      </c>
      <c r="B2807" s="0" t="s">
        <v>2493</v>
      </c>
      <c r="C2807" s="0" t="s">
        <v>3076</v>
      </c>
      <c r="D2807" s="0" t="n">
        <v>176</v>
      </c>
      <c r="E2807" s="4" t="str">
        <f aca="false">+LEFT(RIGHT(M2807,P2807-N2807+1),O2807-N2807)</f>
        <v>AT</v>
      </c>
      <c r="F2807" s="4" t="str">
        <f aca="false">+RIGHT(LEFT(M2807,S2807-1),S2807-O2807-1)</f>
        <v>DE_W</v>
      </c>
      <c r="G2807" s="4" t="n">
        <f aca="false">+D2807*VLOOKUP(C2807,[1]commodities!A$1:H$1048576,2,0)</f>
        <v>112.104000008</v>
      </c>
      <c r="H2807" s="4" t="n">
        <f aca="false">+$D2807*VLOOKUP(C2807,[1]commodities!A$1:H$1048576,3,0)</f>
        <v>0.968099</v>
      </c>
      <c r="I2807" s="4" t="n">
        <f aca="false">+G2807/K2807</f>
        <v>112.104000008</v>
      </c>
      <c r="J2807" s="4" t="n">
        <f aca="false">+H2807/K2807</f>
        <v>0.968099</v>
      </c>
      <c r="K2807" s="4" t="n">
        <f aca="false">+ROUNDUP(MAX(G2807/12000,H2807/51,1),0)</f>
        <v>1</v>
      </c>
      <c r="L2807" s="4" t="n">
        <f aca="false">+RANDBETWEEN(1,5)</f>
        <v>1</v>
      </c>
      <c r="M2807" s="4" t="str">
        <f aca="false">+VLOOKUP(A2807&amp;B2807,[1]country_org_des!$A$1:$E$1048576,5,0)</f>
        <v>FTL||Supplier_264||Plant_4||FTL_AT-DE_W_500</v>
      </c>
      <c r="N2807" s="4" t="n">
        <f aca="false">+FIND("FTL",M2807,2)+4</f>
        <v>33</v>
      </c>
      <c r="O2807" s="0" t="n">
        <f aca="false">+FIND("-",M2807)</f>
        <v>35</v>
      </c>
      <c r="P2807" s="0" t="n">
        <f aca="false">+LEN(M2807)</f>
        <v>43</v>
      </c>
      <c r="Q2807" s="0" t="str">
        <f aca="false">+RIGHT(M2807,P2807-O2807)</f>
        <v>DE_W_500</v>
      </c>
      <c r="R2807" s="0" t="n">
        <f aca="false">+LEN(M2807)-LEN(SUBSTITUTE(M2807,"_",""))</f>
        <v>5</v>
      </c>
      <c r="S2807" s="0" t="n">
        <f aca="false">+FIND("!",T2807)</f>
        <v>40</v>
      </c>
      <c r="T2807" s="0" t="str">
        <f aca="false">+SUBSTITUTE(M2807,"_","!",R2807)</f>
        <v>FTL||Supplier_264||Plant_4||FTL_AT-DE_W!500</v>
      </c>
    </row>
    <row r="2808" customFormat="false" ht="12.8" hidden="true" customHeight="false" outlineLevel="0" collapsed="false">
      <c r="A2808" s="0" t="s">
        <v>1105</v>
      </c>
      <c r="B2808" s="0" t="s">
        <v>2493</v>
      </c>
      <c r="C2808" s="0" t="s">
        <v>3077</v>
      </c>
      <c r="D2808" s="0" t="n">
        <v>160</v>
      </c>
      <c r="E2808" s="4" t="str">
        <f aca="false">+LEFT(RIGHT(M2808,P2808-N2808+1),O2808-N2808)</f>
        <v>AT</v>
      </c>
      <c r="F2808" s="4" t="str">
        <f aca="false">+RIGHT(LEFT(M2808,S2808-1),S2808-O2808-1)</f>
        <v>DE_W</v>
      </c>
      <c r="G2808" s="4" t="n">
        <f aca="false">+D2808*VLOOKUP(C2808,[1]commodities!A$1:H$1048576,2,0)</f>
        <v>496.8</v>
      </c>
      <c r="H2808" s="4" t="n">
        <f aca="false">+$D2808*VLOOKUP(C2808,[1]commodities!A$1:H$1048576,3,0)</f>
        <v>3.872396</v>
      </c>
      <c r="I2808" s="4" t="n">
        <f aca="false">+G2808/K2808</f>
        <v>496.8</v>
      </c>
      <c r="J2808" s="4" t="n">
        <f aca="false">+H2808/K2808</f>
        <v>3.872396</v>
      </c>
      <c r="K2808" s="4" t="n">
        <f aca="false">+ROUNDUP(MAX(G2808/12000,H2808/51,1),0)</f>
        <v>1</v>
      </c>
      <c r="L2808" s="4" t="n">
        <f aca="false">+RANDBETWEEN(1,5)</f>
        <v>4</v>
      </c>
      <c r="M2808" s="4" t="str">
        <f aca="false">+VLOOKUP(A2808&amp;B2808,[1]country_org_des!$A$1:$E$1048576,5,0)</f>
        <v>FTL||Supplier_264||Plant_4||FTL_AT-DE_W_500</v>
      </c>
      <c r="N2808" s="4" t="n">
        <f aca="false">+FIND("FTL",M2808,2)+4</f>
        <v>33</v>
      </c>
      <c r="O2808" s="0" t="n">
        <f aca="false">+FIND("-",M2808)</f>
        <v>35</v>
      </c>
      <c r="P2808" s="0" t="n">
        <f aca="false">+LEN(M2808)</f>
        <v>43</v>
      </c>
      <c r="Q2808" s="0" t="str">
        <f aca="false">+RIGHT(M2808,P2808-O2808)</f>
        <v>DE_W_500</v>
      </c>
      <c r="R2808" s="0" t="n">
        <f aca="false">+LEN(M2808)-LEN(SUBSTITUTE(M2808,"_",""))</f>
        <v>5</v>
      </c>
      <c r="S2808" s="0" t="n">
        <f aca="false">+FIND("!",T2808)</f>
        <v>40</v>
      </c>
      <c r="T2808" s="0" t="str">
        <f aca="false">+SUBSTITUTE(M2808,"_","!",R2808)</f>
        <v>FTL||Supplier_264||Plant_4||FTL_AT-DE_W!500</v>
      </c>
    </row>
    <row r="2809" customFormat="false" ht="12.8" hidden="true" customHeight="false" outlineLevel="0" collapsed="false">
      <c r="A2809" s="0" t="s">
        <v>1105</v>
      </c>
      <c r="B2809" s="0" t="s">
        <v>2493</v>
      </c>
      <c r="C2809" s="0" t="s">
        <v>3078</v>
      </c>
      <c r="D2809" s="0" t="n">
        <v>72</v>
      </c>
      <c r="E2809" s="4" t="str">
        <f aca="false">+LEFT(RIGHT(M2809,P2809-N2809+1),O2809-N2809)</f>
        <v>AT</v>
      </c>
      <c r="F2809" s="4" t="str">
        <f aca="false">+RIGHT(LEFT(M2809,S2809-1),S2809-O2809-1)</f>
        <v>DE_W</v>
      </c>
      <c r="G2809" s="4" t="n">
        <f aca="false">+D2809*VLOOKUP(C2809,[1]commodities!A$1:H$1048576,2,0)</f>
        <v>199.1200000032</v>
      </c>
      <c r="H2809" s="4" t="n">
        <f aca="false">+$D2809*VLOOKUP(C2809,[1]commodities!A$1:H$1048576,3,0)</f>
        <v>4.11012</v>
      </c>
      <c r="I2809" s="4" t="n">
        <f aca="false">+G2809/K2809</f>
        <v>199.1200000032</v>
      </c>
      <c r="J2809" s="4" t="n">
        <f aca="false">+H2809/K2809</f>
        <v>4.11012</v>
      </c>
      <c r="K2809" s="4" t="n">
        <f aca="false">+ROUNDUP(MAX(G2809/12000,H2809/51,1),0)</f>
        <v>1</v>
      </c>
      <c r="L2809" s="4" t="n">
        <f aca="false">+RANDBETWEEN(1,5)</f>
        <v>4</v>
      </c>
      <c r="M2809" s="4" t="str">
        <f aca="false">+VLOOKUP(A2809&amp;B2809,[1]country_org_des!$A$1:$E$1048576,5,0)</f>
        <v>FTL||Supplier_264||Plant_4||FTL_AT-DE_W_500</v>
      </c>
      <c r="N2809" s="4" t="n">
        <f aca="false">+FIND("FTL",M2809,2)+4</f>
        <v>33</v>
      </c>
      <c r="O2809" s="0" t="n">
        <f aca="false">+FIND("-",M2809)</f>
        <v>35</v>
      </c>
      <c r="P2809" s="0" t="n">
        <f aca="false">+LEN(M2809)</f>
        <v>43</v>
      </c>
      <c r="Q2809" s="0" t="str">
        <f aca="false">+RIGHT(M2809,P2809-O2809)</f>
        <v>DE_W_500</v>
      </c>
      <c r="R2809" s="0" t="n">
        <f aca="false">+LEN(M2809)-LEN(SUBSTITUTE(M2809,"_",""))</f>
        <v>5</v>
      </c>
      <c r="S2809" s="0" t="n">
        <f aca="false">+FIND("!",T2809)</f>
        <v>40</v>
      </c>
      <c r="T2809" s="0" t="str">
        <f aca="false">+SUBSTITUTE(M2809,"_","!",R2809)</f>
        <v>FTL||Supplier_264||Plant_4||FTL_AT-DE_W!500</v>
      </c>
    </row>
    <row r="2810" customFormat="false" ht="12.8" hidden="true" customHeight="false" outlineLevel="0" collapsed="false">
      <c r="A2810" s="0" t="s">
        <v>1105</v>
      </c>
      <c r="B2810" s="0" t="s">
        <v>2493</v>
      </c>
      <c r="C2810" s="0" t="s">
        <v>3079</v>
      </c>
      <c r="D2810" s="0" t="n">
        <v>120</v>
      </c>
      <c r="E2810" s="4" t="str">
        <f aca="false">+LEFT(RIGHT(M2810,P2810-N2810+1),O2810-N2810)</f>
        <v>AT</v>
      </c>
      <c r="F2810" s="4" t="str">
        <f aca="false">+RIGHT(LEFT(M2810,S2810-1),S2810-O2810-1)</f>
        <v>DE_W</v>
      </c>
      <c r="G2810" s="4" t="n">
        <f aca="false">+D2810*VLOOKUP(C2810,[1]commodities!A$1:H$1048576,2,0)</f>
        <v>715.599999996</v>
      </c>
      <c r="H2810" s="4" t="n">
        <f aca="false">+$D2810*VLOOKUP(C2810,[1]commodities!A$1:H$1048576,3,0)</f>
        <v>16.44048</v>
      </c>
      <c r="I2810" s="4" t="n">
        <f aca="false">+G2810/K2810</f>
        <v>715.599999996</v>
      </c>
      <c r="J2810" s="4" t="n">
        <f aca="false">+H2810/K2810</f>
        <v>16.44048</v>
      </c>
      <c r="K2810" s="4" t="n">
        <f aca="false">+ROUNDUP(MAX(G2810/12000,H2810/51,1),0)</f>
        <v>1</v>
      </c>
      <c r="L2810" s="4" t="n">
        <f aca="false">+RANDBETWEEN(1,5)</f>
        <v>5</v>
      </c>
      <c r="M2810" s="4" t="str">
        <f aca="false">+VLOOKUP(A2810&amp;B2810,[1]country_org_des!$A$1:$E$1048576,5,0)</f>
        <v>FTL||Supplier_264||Plant_4||FTL_AT-DE_W_500</v>
      </c>
      <c r="N2810" s="4" t="n">
        <f aca="false">+FIND("FTL",M2810,2)+4</f>
        <v>33</v>
      </c>
      <c r="O2810" s="0" t="n">
        <f aca="false">+FIND("-",M2810)</f>
        <v>35</v>
      </c>
      <c r="P2810" s="0" t="n">
        <f aca="false">+LEN(M2810)</f>
        <v>43</v>
      </c>
      <c r="Q2810" s="0" t="str">
        <f aca="false">+RIGHT(M2810,P2810-O2810)</f>
        <v>DE_W_500</v>
      </c>
      <c r="R2810" s="0" t="n">
        <f aca="false">+LEN(M2810)-LEN(SUBSTITUTE(M2810,"_",""))</f>
        <v>5</v>
      </c>
      <c r="S2810" s="0" t="n">
        <f aca="false">+FIND("!",T2810)</f>
        <v>40</v>
      </c>
      <c r="T2810" s="0" t="str">
        <f aca="false">+SUBSTITUTE(M2810,"_","!",R2810)</f>
        <v>FTL||Supplier_264||Plant_4||FTL_AT-DE_W!500</v>
      </c>
    </row>
    <row r="2811" customFormat="false" ht="12.8" hidden="true" customHeight="false" outlineLevel="0" collapsed="false">
      <c r="A2811" s="0" t="s">
        <v>1105</v>
      </c>
      <c r="B2811" s="0" t="s">
        <v>2493</v>
      </c>
      <c r="C2811" s="0" t="s">
        <v>3080</v>
      </c>
      <c r="D2811" s="0" t="n">
        <v>120</v>
      </c>
      <c r="E2811" s="4" t="str">
        <f aca="false">+LEFT(RIGHT(M2811,P2811-N2811+1),O2811-N2811)</f>
        <v>AT</v>
      </c>
      <c r="F2811" s="4" t="str">
        <f aca="false">+RIGHT(LEFT(M2811,S2811-1),S2811-O2811-1)</f>
        <v>DE_W</v>
      </c>
      <c r="G2811" s="4" t="n">
        <f aca="false">+D2811*VLOOKUP(C2811,[1]commodities!A$1:H$1048576,2,0)</f>
        <v>357</v>
      </c>
      <c r="H2811" s="4" t="n">
        <f aca="false">+$D2811*VLOOKUP(C2811,[1]commodities!A$1:H$1048576,3,0)</f>
        <v>2.904297</v>
      </c>
      <c r="I2811" s="4" t="n">
        <f aca="false">+G2811/K2811</f>
        <v>357</v>
      </c>
      <c r="J2811" s="4" t="n">
        <f aca="false">+H2811/K2811</f>
        <v>2.904297</v>
      </c>
      <c r="K2811" s="4" t="n">
        <f aca="false">+ROUNDUP(MAX(G2811/12000,H2811/51,1),0)</f>
        <v>1</v>
      </c>
      <c r="L2811" s="4" t="n">
        <f aca="false">+RANDBETWEEN(1,5)</f>
        <v>3</v>
      </c>
      <c r="M2811" s="4" t="str">
        <f aca="false">+VLOOKUP(A2811&amp;B2811,[1]country_org_des!$A$1:$E$1048576,5,0)</f>
        <v>FTL||Supplier_264||Plant_4||FTL_AT-DE_W_500</v>
      </c>
      <c r="N2811" s="4" t="n">
        <f aca="false">+FIND("FTL",M2811,2)+4</f>
        <v>33</v>
      </c>
      <c r="O2811" s="0" t="n">
        <f aca="false">+FIND("-",M2811)</f>
        <v>35</v>
      </c>
      <c r="P2811" s="0" t="n">
        <f aca="false">+LEN(M2811)</f>
        <v>43</v>
      </c>
      <c r="Q2811" s="0" t="str">
        <f aca="false">+RIGHT(M2811,P2811-O2811)</f>
        <v>DE_W_500</v>
      </c>
      <c r="R2811" s="0" t="n">
        <f aca="false">+LEN(M2811)-LEN(SUBSTITUTE(M2811,"_",""))</f>
        <v>5</v>
      </c>
      <c r="S2811" s="0" t="n">
        <f aca="false">+FIND("!",T2811)</f>
        <v>40</v>
      </c>
      <c r="T2811" s="0" t="str">
        <f aca="false">+SUBSTITUTE(M2811,"_","!",R2811)</f>
        <v>FTL||Supplier_264||Plant_4||FTL_AT-DE_W!500</v>
      </c>
    </row>
    <row r="2812" customFormat="false" ht="12.8" hidden="true" customHeight="false" outlineLevel="0" collapsed="false">
      <c r="A2812" s="0" t="s">
        <v>1105</v>
      </c>
      <c r="B2812" s="0" t="s">
        <v>2493</v>
      </c>
      <c r="C2812" s="0" t="s">
        <v>3081</v>
      </c>
      <c r="D2812" s="0" t="n">
        <v>72</v>
      </c>
      <c r="E2812" s="4" t="str">
        <f aca="false">+LEFT(RIGHT(M2812,P2812-N2812+1),O2812-N2812)</f>
        <v>AT</v>
      </c>
      <c r="F2812" s="4" t="str">
        <f aca="false">+RIGHT(LEFT(M2812,S2812-1),S2812-O2812-1)</f>
        <v>DE_W</v>
      </c>
      <c r="G2812" s="4" t="n">
        <f aca="false">+D2812*VLOOKUP(C2812,[1]commodities!A$1:H$1048576,2,0)</f>
        <v>186.5200000032</v>
      </c>
      <c r="H2812" s="4" t="n">
        <f aca="false">+$D2812*VLOOKUP(C2812,[1]commodities!A$1:H$1048576,3,0)</f>
        <v>4.11012</v>
      </c>
      <c r="I2812" s="4" t="n">
        <f aca="false">+G2812/K2812</f>
        <v>186.5200000032</v>
      </c>
      <c r="J2812" s="4" t="n">
        <f aca="false">+H2812/K2812</f>
        <v>4.11012</v>
      </c>
      <c r="K2812" s="4" t="n">
        <f aca="false">+ROUNDUP(MAX(G2812/12000,H2812/51,1),0)</f>
        <v>1</v>
      </c>
      <c r="L2812" s="4" t="n">
        <f aca="false">+RANDBETWEEN(1,5)</f>
        <v>5</v>
      </c>
      <c r="M2812" s="4" t="str">
        <f aca="false">+VLOOKUP(A2812&amp;B2812,[1]country_org_des!$A$1:$E$1048576,5,0)</f>
        <v>FTL||Supplier_264||Plant_4||FTL_AT-DE_W_500</v>
      </c>
      <c r="N2812" s="4" t="n">
        <f aca="false">+FIND("FTL",M2812,2)+4</f>
        <v>33</v>
      </c>
      <c r="O2812" s="0" t="n">
        <f aca="false">+FIND("-",M2812)</f>
        <v>35</v>
      </c>
      <c r="P2812" s="0" t="n">
        <f aca="false">+LEN(M2812)</f>
        <v>43</v>
      </c>
      <c r="Q2812" s="0" t="str">
        <f aca="false">+RIGHT(M2812,P2812-O2812)</f>
        <v>DE_W_500</v>
      </c>
      <c r="R2812" s="0" t="n">
        <f aca="false">+LEN(M2812)-LEN(SUBSTITUTE(M2812,"_",""))</f>
        <v>5</v>
      </c>
      <c r="S2812" s="0" t="n">
        <f aca="false">+FIND("!",T2812)</f>
        <v>40</v>
      </c>
      <c r="T2812" s="0" t="str">
        <f aca="false">+SUBSTITUTE(M2812,"_","!",R2812)</f>
        <v>FTL||Supplier_264||Plant_4||FTL_AT-DE_W!500</v>
      </c>
    </row>
    <row r="2813" customFormat="false" ht="12.8" hidden="true" customHeight="false" outlineLevel="0" collapsed="false">
      <c r="A2813" s="0" t="s">
        <v>1105</v>
      </c>
      <c r="B2813" s="0" t="s">
        <v>2493</v>
      </c>
      <c r="C2813" s="0" t="s">
        <v>3082</v>
      </c>
      <c r="D2813" s="0" t="n">
        <v>72</v>
      </c>
      <c r="E2813" s="4" t="str">
        <f aca="false">+LEFT(RIGHT(M2813,P2813-N2813+1),O2813-N2813)</f>
        <v>AT</v>
      </c>
      <c r="F2813" s="4" t="str">
        <f aca="false">+RIGHT(LEFT(M2813,S2813-1),S2813-O2813-1)</f>
        <v>DE_W</v>
      </c>
      <c r="G2813" s="4" t="n">
        <f aca="false">+D2813*VLOOKUP(C2813,[1]commodities!A$1:H$1048576,2,0)</f>
        <v>186.5200000032</v>
      </c>
      <c r="H2813" s="4" t="n">
        <f aca="false">+$D2813*VLOOKUP(C2813,[1]commodities!A$1:H$1048576,3,0)</f>
        <v>4.11012</v>
      </c>
      <c r="I2813" s="4" t="n">
        <f aca="false">+G2813/K2813</f>
        <v>186.5200000032</v>
      </c>
      <c r="J2813" s="4" t="n">
        <f aca="false">+H2813/K2813</f>
        <v>4.11012</v>
      </c>
      <c r="K2813" s="4" t="n">
        <f aca="false">+ROUNDUP(MAX(G2813/12000,H2813/51,1),0)</f>
        <v>1</v>
      </c>
      <c r="L2813" s="4" t="n">
        <f aca="false">+RANDBETWEEN(1,5)</f>
        <v>3</v>
      </c>
      <c r="M2813" s="4" t="str">
        <f aca="false">+VLOOKUP(A2813&amp;B2813,[1]country_org_des!$A$1:$E$1048576,5,0)</f>
        <v>FTL||Supplier_264||Plant_4||FTL_AT-DE_W_500</v>
      </c>
      <c r="N2813" s="4" t="n">
        <f aca="false">+FIND("FTL",M2813,2)+4</f>
        <v>33</v>
      </c>
      <c r="O2813" s="0" t="n">
        <f aca="false">+FIND("-",M2813)</f>
        <v>35</v>
      </c>
      <c r="P2813" s="0" t="n">
        <f aca="false">+LEN(M2813)</f>
        <v>43</v>
      </c>
      <c r="Q2813" s="0" t="str">
        <f aca="false">+RIGHT(M2813,P2813-O2813)</f>
        <v>DE_W_500</v>
      </c>
      <c r="R2813" s="0" t="n">
        <f aca="false">+LEN(M2813)-LEN(SUBSTITUTE(M2813,"_",""))</f>
        <v>5</v>
      </c>
      <c r="S2813" s="0" t="n">
        <f aca="false">+FIND("!",T2813)</f>
        <v>40</v>
      </c>
      <c r="T2813" s="0" t="str">
        <f aca="false">+SUBSTITUTE(M2813,"_","!",R2813)</f>
        <v>FTL||Supplier_264||Plant_4||FTL_AT-DE_W!500</v>
      </c>
    </row>
    <row r="2814" customFormat="false" ht="12.8" hidden="true" customHeight="false" outlineLevel="0" collapsed="false">
      <c r="A2814" s="0" t="s">
        <v>1105</v>
      </c>
      <c r="B2814" s="0" t="s">
        <v>2493</v>
      </c>
      <c r="C2814" s="0" t="s">
        <v>3083</v>
      </c>
      <c r="D2814" s="0" t="n">
        <v>81</v>
      </c>
      <c r="E2814" s="4" t="str">
        <f aca="false">+LEFT(RIGHT(M2814,P2814-N2814+1),O2814-N2814)</f>
        <v>AT</v>
      </c>
      <c r="F2814" s="4" t="str">
        <f aca="false">+RIGHT(LEFT(M2814,S2814-1),S2814-O2814-1)</f>
        <v>DE_W</v>
      </c>
      <c r="G2814" s="4" t="n">
        <f aca="false">+D2814*VLOOKUP(C2814,[1]commodities!A$1:H$1048576,2,0)</f>
        <v>196.3799999964</v>
      </c>
      <c r="H2814" s="4" t="n">
        <f aca="false">+$D2814*VLOOKUP(C2814,[1]commodities!A$1:H$1048576,3,0)</f>
        <v>3.699108</v>
      </c>
      <c r="I2814" s="4" t="n">
        <f aca="false">+G2814/K2814</f>
        <v>196.3799999964</v>
      </c>
      <c r="J2814" s="4" t="n">
        <f aca="false">+H2814/K2814</f>
        <v>3.699108</v>
      </c>
      <c r="K2814" s="4" t="n">
        <f aca="false">+ROUNDUP(MAX(G2814/12000,H2814/51,1),0)</f>
        <v>1</v>
      </c>
      <c r="L2814" s="4" t="n">
        <f aca="false">+RANDBETWEEN(1,5)</f>
        <v>4</v>
      </c>
      <c r="M2814" s="4" t="str">
        <f aca="false">+VLOOKUP(A2814&amp;B2814,[1]country_org_des!$A$1:$E$1048576,5,0)</f>
        <v>FTL||Supplier_264||Plant_4||FTL_AT-DE_W_500</v>
      </c>
      <c r="N2814" s="4" t="n">
        <f aca="false">+FIND("FTL",M2814,2)+4</f>
        <v>33</v>
      </c>
      <c r="O2814" s="0" t="n">
        <f aca="false">+FIND("-",M2814)</f>
        <v>35</v>
      </c>
      <c r="P2814" s="0" t="n">
        <f aca="false">+LEN(M2814)</f>
        <v>43</v>
      </c>
      <c r="Q2814" s="0" t="str">
        <f aca="false">+RIGHT(M2814,P2814-O2814)</f>
        <v>DE_W_500</v>
      </c>
      <c r="R2814" s="0" t="n">
        <f aca="false">+LEN(M2814)-LEN(SUBSTITUTE(M2814,"_",""))</f>
        <v>5</v>
      </c>
      <c r="S2814" s="0" t="n">
        <f aca="false">+FIND("!",T2814)</f>
        <v>40</v>
      </c>
      <c r="T2814" s="0" t="str">
        <f aca="false">+SUBSTITUTE(M2814,"_","!",R2814)</f>
        <v>FTL||Supplier_264||Plant_4||FTL_AT-DE_W!500</v>
      </c>
    </row>
    <row r="2815" customFormat="false" ht="12.8" hidden="true" customHeight="false" outlineLevel="0" collapsed="false">
      <c r="A2815" s="0" t="s">
        <v>1105</v>
      </c>
      <c r="B2815" s="0" t="s">
        <v>2493</v>
      </c>
      <c r="C2815" s="0" t="s">
        <v>3084</v>
      </c>
      <c r="D2815" s="0" t="n">
        <v>32</v>
      </c>
      <c r="E2815" s="4" t="str">
        <f aca="false">+LEFT(RIGHT(M2815,P2815-N2815+1),O2815-N2815)</f>
        <v>AT</v>
      </c>
      <c r="F2815" s="4" t="str">
        <f aca="false">+RIGHT(LEFT(M2815,S2815-1),S2815-O2815-1)</f>
        <v>DE_W</v>
      </c>
      <c r="G2815" s="4" t="n">
        <f aca="false">+D2815*VLOOKUP(C2815,[1]commodities!A$1:H$1048576,2,0)</f>
        <v>152.8</v>
      </c>
      <c r="H2815" s="4" t="n">
        <f aca="false">+$D2815*VLOOKUP(C2815,[1]commodities!A$1:H$1048576,3,0)</f>
        <v>3.990168</v>
      </c>
      <c r="I2815" s="4" t="n">
        <f aca="false">+G2815/K2815</f>
        <v>152.8</v>
      </c>
      <c r="J2815" s="4" t="n">
        <f aca="false">+H2815/K2815</f>
        <v>3.990168</v>
      </c>
      <c r="K2815" s="4" t="n">
        <f aca="false">+ROUNDUP(MAX(G2815/12000,H2815/51,1),0)</f>
        <v>1</v>
      </c>
      <c r="L2815" s="4" t="n">
        <f aca="false">+RANDBETWEEN(1,5)</f>
        <v>3</v>
      </c>
      <c r="M2815" s="4" t="str">
        <f aca="false">+VLOOKUP(A2815&amp;B2815,[1]country_org_des!$A$1:$E$1048576,5,0)</f>
        <v>FTL||Supplier_264||Plant_4||FTL_AT-DE_W_500</v>
      </c>
      <c r="N2815" s="4" t="n">
        <f aca="false">+FIND("FTL",M2815,2)+4</f>
        <v>33</v>
      </c>
      <c r="O2815" s="0" t="n">
        <f aca="false">+FIND("-",M2815)</f>
        <v>35</v>
      </c>
      <c r="P2815" s="0" t="n">
        <f aca="false">+LEN(M2815)</f>
        <v>43</v>
      </c>
      <c r="Q2815" s="0" t="str">
        <f aca="false">+RIGHT(M2815,P2815-O2815)</f>
        <v>DE_W_500</v>
      </c>
      <c r="R2815" s="0" t="n">
        <f aca="false">+LEN(M2815)-LEN(SUBSTITUTE(M2815,"_",""))</f>
        <v>5</v>
      </c>
      <c r="S2815" s="0" t="n">
        <f aca="false">+FIND("!",T2815)</f>
        <v>40</v>
      </c>
      <c r="T2815" s="0" t="str">
        <f aca="false">+SUBSTITUTE(M2815,"_","!",R2815)</f>
        <v>FTL||Supplier_264||Plant_4||FTL_AT-DE_W!500</v>
      </c>
    </row>
    <row r="2816" customFormat="false" ht="12.8" hidden="true" customHeight="false" outlineLevel="0" collapsed="false">
      <c r="A2816" s="0" t="s">
        <v>1105</v>
      </c>
      <c r="B2816" s="0" t="s">
        <v>2493</v>
      </c>
      <c r="C2816" s="0" t="s">
        <v>3085</v>
      </c>
      <c r="D2816" s="0" t="n">
        <v>32</v>
      </c>
      <c r="E2816" s="4" t="str">
        <f aca="false">+LEFT(RIGHT(M2816,P2816-N2816+1),O2816-N2816)</f>
        <v>AT</v>
      </c>
      <c r="F2816" s="4" t="str">
        <f aca="false">+RIGHT(LEFT(M2816,S2816-1),S2816-O2816-1)</f>
        <v>DE_W</v>
      </c>
      <c r="G2816" s="4" t="n">
        <f aca="false">+D2816*VLOOKUP(C2816,[1]commodities!A$1:H$1048576,2,0)</f>
        <v>152.8</v>
      </c>
      <c r="H2816" s="4" t="n">
        <f aca="false">+$D2816*VLOOKUP(C2816,[1]commodities!A$1:H$1048576,3,0)</f>
        <v>3.990168</v>
      </c>
      <c r="I2816" s="4" t="n">
        <f aca="false">+G2816/K2816</f>
        <v>152.8</v>
      </c>
      <c r="J2816" s="4" t="n">
        <f aca="false">+H2816/K2816</f>
        <v>3.990168</v>
      </c>
      <c r="K2816" s="4" t="n">
        <f aca="false">+ROUNDUP(MAX(G2816/12000,H2816/51,1),0)</f>
        <v>1</v>
      </c>
      <c r="L2816" s="4" t="n">
        <f aca="false">+RANDBETWEEN(1,5)</f>
        <v>3</v>
      </c>
      <c r="M2816" s="4" t="str">
        <f aca="false">+VLOOKUP(A2816&amp;B2816,[1]country_org_des!$A$1:$E$1048576,5,0)</f>
        <v>FTL||Supplier_264||Plant_4||FTL_AT-DE_W_500</v>
      </c>
      <c r="N2816" s="4" t="n">
        <f aca="false">+FIND("FTL",M2816,2)+4</f>
        <v>33</v>
      </c>
      <c r="O2816" s="0" t="n">
        <f aca="false">+FIND("-",M2816)</f>
        <v>35</v>
      </c>
      <c r="P2816" s="0" t="n">
        <f aca="false">+LEN(M2816)</f>
        <v>43</v>
      </c>
      <c r="Q2816" s="0" t="str">
        <f aca="false">+RIGHT(M2816,P2816-O2816)</f>
        <v>DE_W_500</v>
      </c>
      <c r="R2816" s="0" t="n">
        <f aca="false">+LEN(M2816)-LEN(SUBSTITUTE(M2816,"_",""))</f>
        <v>5</v>
      </c>
      <c r="S2816" s="0" t="n">
        <f aca="false">+FIND("!",T2816)</f>
        <v>40</v>
      </c>
      <c r="T2816" s="0" t="str">
        <f aca="false">+SUBSTITUTE(M2816,"_","!",R2816)</f>
        <v>FTL||Supplier_264||Plant_4||FTL_AT-DE_W!500</v>
      </c>
    </row>
    <row r="2817" customFormat="false" ht="12.8" hidden="true" customHeight="false" outlineLevel="0" collapsed="false">
      <c r="A2817" s="0" t="s">
        <v>3086</v>
      </c>
      <c r="B2817" s="0" t="s">
        <v>2493</v>
      </c>
      <c r="C2817" s="0" t="s">
        <v>3087</v>
      </c>
      <c r="D2817" s="0" t="n">
        <v>1650</v>
      </c>
      <c r="E2817" s="4" t="str">
        <f aca="false">+LEFT(RIGHT(M2817,P2817-N2817+1),O2817-N2817)</f>
        <v>PL</v>
      </c>
      <c r="F2817" s="4" t="str">
        <f aca="false">+RIGHT(LEFT(M2817,S2817-1),S2817-O2817-1)</f>
        <v>DE_W</v>
      </c>
      <c r="G2817" s="4" t="n">
        <f aca="false">+D2817*VLOOKUP(C2817,[1]commodities!A$1:H$1048576,2,0)</f>
        <v>124.299999945</v>
      </c>
      <c r="H2817" s="4" t="n">
        <f aca="false">+$D2817*VLOOKUP(C2817,[1]commodities!A$1:H$1048576,3,0)</f>
        <v>0.2623104</v>
      </c>
      <c r="I2817" s="4" t="n">
        <f aca="false">+G2817/K2817</f>
        <v>124.299999945</v>
      </c>
      <c r="J2817" s="4" t="n">
        <f aca="false">+H2817/K2817</f>
        <v>0.2623104</v>
      </c>
      <c r="K2817" s="4" t="n">
        <f aca="false">+ROUNDUP(MAX(G2817/12000,H2817/51,1),0)</f>
        <v>1</v>
      </c>
      <c r="L2817" s="4" t="n">
        <f aca="false">+RANDBETWEEN(1,5)</f>
        <v>1</v>
      </c>
      <c r="M2817" s="4" t="str">
        <f aca="false">+VLOOKUP(A2817&amp;B2817,[1]country_org_des!$A$1:$E$1048576,5,0)</f>
        <v>FTL||Supplier_297||Plant_4||FTL_PL-DE_W_1000</v>
      </c>
      <c r="N2817" s="4" t="n">
        <f aca="false">+FIND("FTL",M2817,2)+4</f>
        <v>33</v>
      </c>
      <c r="O2817" s="0" t="n">
        <f aca="false">+FIND("-",M2817)</f>
        <v>35</v>
      </c>
      <c r="P2817" s="0" t="n">
        <f aca="false">+LEN(M2817)</f>
        <v>44</v>
      </c>
      <c r="Q2817" s="0" t="str">
        <f aca="false">+RIGHT(M2817,P2817-O2817)</f>
        <v>DE_W_1000</v>
      </c>
      <c r="R2817" s="0" t="n">
        <f aca="false">+LEN(M2817)-LEN(SUBSTITUTE(M2817,"_",""))</f>
        <v>5</v>
      </c>
      <c r="S2817" s="0" t="n">
        <f aca="false">+FIND("!",T2817)</f>
        <v>40</v>
      </c>
      <c r="T2817" s="0" t="str">
        <f aca="false">+SUBSTITUTE(M2817,"_","!",R2817)</f>
        <v>FTL||Supplier_297||Plant_4||FTL_PL-DE_W!1000</v>
      </c>
    </row>
    <row r="2818" customFormat="false" ht="12.8" hidden="true" customHeight="false" outlineLevel="0" collapsed="false">
      <c r="A2818" s="0" t="s">
        <v>2402</v>
      </c>
      <c r="B2818" s="0" t="s">
        <v>2493</v>
      </c>
      <c r="C2818" s="0" t="s">
        <v>3088</v>
      </c>
      <c r="D2818" s="0" t="n">
        <v>13000</v>
      </c>
      <c r="E2818" s="4" t="str">
        <f aca="false">+LEFT(RIGHT(M2818,P2818-N2818+1),O2818-N2818)</f>
        <v>DE_W</v>
      </c>
      <c r="F2818" s="4" t="str">
        <f aca="false">+RIGHT(LEFT(M2818,S2818-1),S2818-O2818-1)</f>
        <v>DE_W</v>
      </c>
      <c r="G2818" s="4" t="n">
        <f aca="false">+D2818*VLOOKUP(C2818,[1]commodities!A$1:H$1048576,2,0)</f>
        <v>10.27</v>
      </c>
      <c r="H2818" s="4" t="n">
        <f aca="false">+$D2818*VLOOKUP(C2818,[1]commodities!A$1:H$1048576,3,0)</f>
        <v>0.0936</v>
      </c>
      <c r="I2818" s="4" t="n">
        <f aca="false">+G2818/K2818</f>
        <v>10.27</v>
      </c>
      <c r="J2818" s="4" t="n">
        <f aca="false">+H2818/K2818</f>
        <v>0.0936</v>
      </c>
      <c r="K2818" s="4" t="n">
        <f aca="false">+ROUNDUP(MAX(G2818/12000,H2818/51,1),0)</f>
        <v>1</v>
      </c>
      <c r="L2818" s="4" t="n">
        <f aca="false">+RANDBETWEEN(1,5)</f>
        <v>2</v>
      </c>
      <c r="M2818" s="4" t="str">
        <f aca="false">+VLOOKUP(A2818&amp;B2818,[1]country_org_des!$A$1:$E$1048576,5,0)</f>
        <v>FTL||Supplier_195||Plant_4||FTL_DE_W-DE_W_250</v>
      </c>
      <c r="N2818" s="4" t="n">
        <f aca="false">+FIND("FTL",M2818,2)+4</f>
        <v>33</v>
      </c>
      <c r="O2818" s="0" t="n">
        <f aca="false">+FIND("-",M2818)</f>
        <v>37</v>
      </c>
      <c r="P2818" s="0" t="n">
        <f aca="false">+LEN(M2818)</f>
        <v>45</v>
      </c>
      <c r="Q2818" s="0" t="str">
        <f aca="false">+RIGHT(M2818,P2818-O2818)</f>
        <v>DE_W_250</v>
      </c>
      <c r="R2818" s="0" t="n">
        <f aca="false">+LEN(M2818)-LEN(SUBSTITUTE(M2818,"_",""))</f>
        <v>6</v>
      </c>
      <c r="S2818" s="0" t="n">
        <f aca="false">+FIND("!",T2818)</f>
        <v>42</v>
      </c>
      <c r="T2818" s="0" t="str">
        <f aca="false">+SUBSTITUTE(M2818,"_","!",R2818)</f>
        <v>FTL||Supplier_195||Plant_4||FTL_DE_W-DE_W!250</v>
      </c>
    </row>
    <row r="2819" customFormat="false" ht="12.8" hidden="true" customHeight="false" outlineLevel="0" collapsed="false">
      <c r="A2819" s="0" t="s">
        <v>3089</v>
      </c>
      <c r="B2819" s="0" t="s">
        <v>2493</v>
      </c>
      <c r="C2819" s="0" t="s">
        <v>3090</v>
      </c>
      <c r="D2819" s="0" t="n">
        <v>1000</v>
      </c>
      <c r="E2819" s="4" t="str">
        <f aca="false">+LEFT(RIGHT(M2819,P2819-N2819+1),O2819-N2819)</f>
        <v>DE_W</v>
      </c>
      <c r="F2819" s="4" t="str">
        <f aca="false">+RIGHT(LEFT(M2819,S2819-1),S2819-O2819-1)</f>
        <v>DE_W</v>
      </c>
      <c r="G2819" s="4" t="n">
        <f aca="false">+D2819*VLOOKUP(C2819,[1]commodities!A$1:H$1048576,2,0)</f>
        <v>27</v>
      </c>
      <c r="H2819" s="4" t="n">
        <f aca="false">+$D2819*VLOOKUP(C2819,[1]commodities!A$1:H$1048576,3,0)</f>
        <v>0.72</v>
      </c>
      <c r="I2819" s="4" t="n">
        <f aca="false">+G2819/K2819</f>
        <v>27</v>
      </c>
      <c r="J2819" s="4" t="n">
        <f aca="false">+H2819/K2819</f>
        <v>0.72</v>
      </c>
      <c r="K2819" s="4" t="n">
        <f aca="false">+ROUNDUP(MAX(G2819/12000,H2819/51,1),0)</f>
        <v>1</v>
      </c>
      <c r="L2819" s="4" t="n">
        <f aca="false">+RANDBETWEEN(1,5)</f>
        <v>4</v>
      </c>
      <c r="M2819" s="4" t="str">
        <f aca="false">+VLOOKUP(A2819&amp;B2819,[1]country_org_des!$A$1:$E$1048576,5,0)</f>
        <v>FTL||Supplier_224||Plant_4||FTL_DE_W-DE_W_250</v>
      </c>
      <c r="N2819" s="4" t="n">
        <f aca="false">+FIND("FTL",M2819,2)+4</f>
        <v>33</v>
      </c>
      <c r="O2819" s="0" t="n">
        <f aca="false">+FIND("-",M2819)</f>
        <v>37</v>
      </c>
      <c r="P2819" s="0" t="n">
        <f aca="false">+LEN(M2819)</f>
        <v>45</v>
      </c>
      <c r="Q2819" s="0" t="str">
        <f aca="false">+RIGHT(M2819,P2819-O2819)</f>
        <v>DE_W_250</v>
      </c>
      <c r="R2819" s="0" t="n">
        <f aca="false">+LEN(M2819)-LEN(SUBSTITUTE(M2819,"_",""))</f>
        <v>6</v>
      </c>
      <c r="S2819" s="0" t="n">
        <f aca="false">+FIND("!",T2819)</f>
        <v>42</v>
      </c>
      <c r="T2819" s="0" t="str">
        <f aca="false">+SUBSTITUTE(M2819,"_","!",R2819)</f>
        <v>FTL||Supplier_224||Plant_4||FTL_DE_W-DE_W!250</v>
      </c>
    </row>
    <row r="2820" customFormat="false" ht="12.8" hidden="true" customHeight="false" outlineLevel="0" collapsed="false">
      <c r="A2820" s="0" t="s">
        <v>3089</v>
      </c>
      <c r="B2820" s="0" t="s">
        <v>2493</v>
      </c>
      <c r="C2820" s="0" t="s">
        <v>3091</v>
      </c>
      <c r="D2820" s="0" t="n">
        <v>200</v>
      </c>
      <c r="E2820" s="4" t="str">
        <f aca="false">+LEFT(RIGHT(M2820,P2820-N2820+1),O2820-N2820)</f>
        <v>DE_W</v>
      </c>
      <c r="F2820" s="4" t="str">
        <f aca="false">+RIGHT(LEFT(M2820,S2820-1),S2820-O2820-1)</f>
        <v>DE_W</v>
      </c>
      <c r="G2820" s="4" t="n">
        <f aca="false">+D2820*VLOOKUP(C2820,[1]commodities!A$1:H$1048576,2,0)</f>
        <v>10.8</v>
      </c>
      <c r="H2820" s="4" t="n">
        <f aca="false">+$D2820*VLOOKUP(C2820,[1]commodities!A$1:H$1048576,3,0)</f>
        <v>0.144</v>
      </c>
      <c r="I2820" s="4" t="n">
        <f aca="false">+G2820/K2820</f>
        <v>10.8</v>
      </c>
      <c r="J2820" s="4" t="n">
        <f aca="false">+H2820/K2820</f>
        <v>0.144</v>
      </c>
      <c r="K2820" s="4" t="n">
        <f aca="false">+ROUNDUP(MAX(G2820/12000,H2820/51,1),0)</f>
        <v>1</v>
      </c>
      <c r="L2820" s="4" t="n">
        <f aca="false">+RANDBETWEEN(1,5)</f>
        <v>5</v>
      </c>
      <c r="M2820" s="4" t="str">
        <f aca="false">+VLOOKUP(A2820&amp;B2820,[1]country_org_des!$A$1:$E$1048576,5,0)</f>
        <v>FTL||Supplier_224||Plant_4||FTL_DE_W-DE_W_250</v>
      </c>
      <c r="N2820" s="4" t="n">
        <f aca="false">+FIND("FTL",M2820,2)+4</f>
        <v>33</v>
      </c>
      <c r="O2820" s="0" t="n">
        <f aca="false">+FIND("-",M2820)</f>
        <v>37</v>
      </c>
      <c r="P2820" s="0" t="n">
        <f aca="false">+LEN(M2820)</f>
        <v>45</v>
      </c>
      <c r="Q2820" s="0" t="str">
        <f aca="false">+RIGHT(M2820,P2820-O2820)</f>
        <v>DE_W_250</v>
      </c>
      <c r="R2820" s="0" t="n">
        <f aca="false">+LEN(M2820)-LEN(SUBSTITUTE(M2820,"_",""))</f>
        <v>6</v>
      </c>
      <c r="S2820" s="0" t="n">
        <f aca="false">+FIND("!",T2820)</f>
        <v>42</v>
      </c>
      <c r="T2820" s="0" t="str">
        <f aca="false">+SUBSTITUTE(M2820,"_","!",R2820)</f>
        <v>FTL||Supplier_224||Plant_4||FTL_DE_W-DE_W!250</v>
      </c>
    </row>
    <row r="2821" customFormat="false" ht="12.8" hidden="true" customHeight="false" outlineLevel="0" collapsed="false">
      <c r="A2821" s="0" t="s">
        <v>3089</v>
      </c>
      <c r="B2821" s="0" t="s">
        <v>2493</v>
      </c>
      <c r="C2821" s="0" t="s">
        <v>3092</v>
      </c>
      <c r="D2821" s="0" t="n">
        <v>400</v>
      </c>
      <c r="E2821" s="4" t="str">
        <f aca="false">+LEFT(RIGHT(M2821,P2821-N2821+1),O2821-N2821)</f>
        <v>DE_W</v>
      </c>
      <c r="F2821" s="4" t="str">
        <f aca="false">+RIGHT(LEFT(M2821,S2821-1),S2821-O2821-1)</f>
        <v>DE_W</v>
      </c>
      <c r="G2821" s="4" t="n">
        <f aca="false">+D2821*VLOOKUP(C2821,[1]commodities!A$1:H$1048576,2,0)</f>
        <v>13.6</v>
      </c>
      <c r="H2821" s="4" t="n">
        <f aca="false">+$D2821*VLOOKUP(C2821,[1]commodities!A$1:H$1048576,3,0)</f>
        <v>0.288</v>
      </c>
      <c r="I2821" s="4" t="n">
        <f aca="false">+G2821/K2821</f>
        <v>13.6</v>
      </c>
      <c r="J2821" s="4" t="n">
        <f aca="false">+H2821/K2821</f>
        <v>0.288</v>
      </c>
      <c r="K2821" s="4" t="n">
        <f aca="false">+ROUNDUP(MAX(G2821/12000,H2821/51,1),0)</f>
        <v>1</v>
      </c>
      <c r="L2821" s="4" t="n">
        <f aca="false">+RANDBETWEEN(1,5)</f>
        <v>3</v>
      </c>
      <c r="M2821" s="4" t="str">
        <f aca="false">+VLOOKUP(A2821&amp;B2821,[1]country_org_des!$A$1:$E$1048576,5,0)</f>
        <v>FTL||Supplier_224||Plant_4||FTL_DE_W-DE_W_250</v>
      </c>
      <c r="N2821" s="4" t="n">
        <f aca="false">+FIND("FTL",M2821,2)+4</f>
        <v>33</v>
      </c>
      <c r="O2821" s="0" t="n">
        <f aca="false">+FIND("-",M2821)</f>
        <v>37</v>
      </c>
      <c r="P2821" s="0" t="n">
        <f aca="false">+LEN(M2821)</f>
        <v>45</v>
      </c>
      <c r="Q2821" s="0" t="str">
        <f aca="false">+RIGHT(M2821,P2821-O2821)</f>
        <v>DE_W_250</v>
      </c>
      <c r="R2821" s="0" t="n">
        <f aca="false">+LEN(M2821)-LEN(SUBSTITUTE(M2821,"_",""))</f>
        <v>6</v>
      </c>
      <c r="S2821" s="0" t="n">
        <f aca="false">+FIND("!",T2821)</f>
        <v>42</v>
      </c>
      <c r="T2821" s="0" t="str">
        <f aca="false">+SUBSTITUTE(M2821,"_","!",R2821)</f>
        <v>FTL||Supplier_224||Plant_4||FTL_DE_W-DE_W!250</v>
      </c>
    </row>
    <row r="2822" customFormat="false" ht="12.8" hidden="true" customHeight="false" outlineLevel="0" collapsed="false">
      <c r="A2822" s="0" t="s">
        <v>3089</v>
      </c>
      <c r="B2822" s="0" t="s">
        <v>2493</v>
      </c>
      <c r="C2822" s="0" t="s">
        <v>3093</v>
      </c>
      <c r="D2822" s="0" t="n">
        <v>1200</v>
      </c>
      <c r="E2822" s="4" t="str">
        <f aca="false">+LEFT(RIGHT(M2822,P2822-N2822+1),O2822-N2822)</f>
        <v>DE_W</v>
      </c>
      <c r="F2822" s="4" t="str">
        <f aca="false">+RIGHT(LEFT(M2822,S2822-1),S2822-O2822-1)</f>
        <v>DE_W</v>
      </c>
      <c r="G2822" s="4" t="n">
        <f aca="false">+D2822*VLOOKUP(C2822,[1]commodities!A$1:H$1048576,2,0)</f>
        <v>73.2</v>
      </c>
      <c r="H2822" s="4" t="n">
        <f aca="false">+$D2822*VLOOKUP(C2822,[1]commodities!A$1:H$1048576,3,0)</f>
        <v>1.152</v>
      </c>
      <c r="I2822" s="4" t="n">
        <f aca="false">+G2822/K2822</f>
        <v>73.2</v>
      </c>
      <c r="J2822" s="4" t="n">
        <f aca="false">+H2822/K2822</f>
        <v>1.152</v>
      </c>
      <c r="K2822" s="4" t="n">
        <f aca="false">+ROUNDUP(MAX(G2822/12000,H2822/51,1),0)</f>
        <v>1</v>
      </c>
      <c r="L2822" s="4" t="n">
        <f aca="false">+RANDBETWEEN(1,5)</f>
        <v>1</v>
      </c>
      <c r="M2822" s="4" t="str">
        <f aca="false">+VLOOKUP(A2822&amp;B2822,[1]country_org_des!$A$1:$E$1048576,5,0)</f>
        <v>FTL||Supplier_224||Plant_4||FTL_DE_W-DE_W_250</v>
      </c>
      <c r="N2822" s="4" t="n">
        <f aca="false">+FIND("FTL",M2822,2)+4</f>
        <v>33</v>
      </c>
      <c r="O2822" s="0" t="n">
        <f aca="false">+FIND("-",M2822)</f>
        <v>37</v>
      </c>
      <c r="P2822" s="0" t="n">
        <f aca="false">+LEN(M2822)</f>
        <v>45</v>
      </c>
      <c r="Q2822" s="0" t="str">
        <f aca="false">+RIGHT(M2822,P2822-O2822)</f>
        <v>DE_W_250</v>
      </c>
      <c r="R2822" s="0" t="n">
        <f aca="false">+LEN(M2822)-LEN(SUBSTITUTE(M2822,"_",""))</f>
        <v>6</v>
      </c>
      <c r="S2822" s="0" t="n">
        <f aca="false">+FIND("!",T2822)</f>
        <v>42</v>
      </c>
      <c r="T2822" s="0" t="str">
        <f aca="false">+SUBSTITUTE(M2822,"_","!",R2822)</f>
        <v>FTL||Supplier_224||Plant_4||FTL_DE_W-DE_W!250</v>
      </c>
    </row>
    <row r="2823" customFormat="false" ht="12.8" hidden="true" customHeight="false" outlineLevel="0" collapsed="false">
      <c r="A2823" s="0" t="s">
        <v>3089</v>
      </c>
      <c r="B2823" s="0" t="s">
        <v>2493</v>
      </c>
      <c r="C2823" s="0" t="s">
        <v>3094</v>
      </c>
      <c r="D2823" s="0" t="n">
        <v>800</v>
      </c>
      <c r="E2823" s="4" t="str">
        <f aca="false">+LEFT(RIGHT(M2823,P2823-N2823+1),O2823-N2823)</f>
        <v>DE_W</v>
      </c>
      <c r="F2823" s="4" t="str">
        <f aca="false">+RIGHT(LEFT(M2823,S2823-1),S2823-O2823-1)</f>
        <v>DE_W</v>
      </c>
      <c r="G2823" s="4" t="n">
        <f aca="false">+D2823*VLOOKUP(C2823,[1]commodities!A$1:H$1048576,2,0)</f>
        <v>37.6</v>
      </c>
      <c r="H2823" s="4" t="n">
        <f aca="false">+$D2823*VLOOKUP(C2823,[1]commodities!A$1:H$1048576,3,0)</f>
        <v>0.576</v>
      </c>
      <c r="I2823" s="4" t="n">
        <f aca="false">+G2823/K2823</f>
        <v>37.6</v>
      </c>
      <c r="J2823" s="4" t="n">
        <f aca="false">+H2823/K2823</f>
        <v>0.576</v>
      </c>
      <c r="K2823" s="4" t="n">
        <f aca="false">+ROUNDUP(MAX(G2823/12000,H2823/51,1),0)</f>
        <v>1</v>
      </c>
      <c r="L2823" s="4" t="n">
        <f aca="false">+RANDBETWEEN(1,5)</f>
        <v>2</v>
      </c>
      <c r="M2823" s="4" t="str">
        <f aca="false">+VLOOKUP(A2823&amp;B2823,[1]country_org_des!$A$1:$E$1048576,5,0)</f>
        <v>FTL||Supplier_224||Plant_4||FTL_DE_W-DE_W_250</v>
      </c>
      <c r="N2823" s="4" t="n">
        <f aca="false">+FIND("FTL",M2823,2)+4</f>
        <v>33</v>
      </c>
      <c r="O2823" s="0" t="n">
        <f aca="false">+FIND("-",M2823)</f>
        <v>37</v>
      </c>
      <c r="P2823" s="0" t="n">
        <f aca="false">+LEN(M2823)</f>
        <v>45</v>
      </c>
      <c r="Q2823" s="0" t="str">
        <f aca="false">+RIGHT(M2823,P2823-O2823)</f>
        <v>DE_W_250</v>
      </c>
      <c r="R2823" s="0" t="n">
        <f aca="false">+LEN(M2823)-LEN(SUBSTITUTE(M2823,"_",""))</f>
        <v>6</v>
      </c>
      <c r="S2823" s="0" t="n">
        <f aca="false">+FIND("!",T2823)</f>
        <v>42</v>
      </c>
      <c r="T2823" s="0" t="str">
        <f aca="false">+SUBSTITUTE(M2823,"_","!",R2823)</f>
        <v>FTL||Supplier_224||Plant_4||FTL_DE_W-DE_W!250</v>
      </c>
    </row>
    <row r="2824" customFormat="false" ht="12.8" hidden="true" customHeight="false" outlineLevel="0" collapsed="false">
      <c r="A2824" s="0" t="s">
        <v>3089</v>
      </c>
      <c r="B2824" s="0" t="s">
        <v>2493</v>
      </c>
      <c r="C2824" s="0" t="s">
        <v>3095</v>
      </c>
      <c r="D2824" s="0" t="n">
        <v>450</v>
      </c>
      <c r="E2824" s="4" t="str">
        <f aca="false">+LEFT(RIGHT(M2824,P2824-N2824+1),O2824-N2824)</f>
        <v>DE_W</v>
      </c>
      <c r="F2824" s="4" t="str">
        <f aca="false">+RIGHT(LEFT(M2824,S2824-1),S2824-O2824-1)</f>
        <v>DE_W</v>
      </c>
      <c r="G2824" s="4" t="n">
        <f aca="false">+D2824*VLOOKUP(C2824,[1]commodities!A$1:H$1048576,2,0)</f>
        <v>58.05</v>
      </c>
      <c r="H2824" s="4" t="n">
        <f aca="false">+$D2824*VLOOKUP(C2824,[1]commodities!A$1:H$1048576,3,0)</f>
        <v>1.296</v>
      </c>
      <c r="I2824" s="4" t="n">
        <f aca="false">+G2824/K2824</f>
        <v>58.05</v>
      </c>
      <c r="J2824" s="4" t="n">
        <f aca="false">+H2824/K2824</f>
        <v>1.296</v>
      </c>
      <c r="K2824" s="4" t="n">
        <f aca="false">+ROUNDUP(MAX(G2824/12000,H2824/51,1),0)</f>
        <v>1</v>
      </c>
      <c r="L2824" s="4" t="n">
        <f aca="false">+RANDBETWEEN(1,5)</f>
        <v>3</v>
      </c>
      <c r="M2824" s="4" t="str">
        <f aca="false">+VLOOKUP(A2824&amp;B2824,[1]country_org_des!$A$1:$E$1048576,5,0)</f>
        <v>FTL||Supplier_224||Plant_4||FTL_DE_W-DE_W_250</v>
      </c>
      <c r="N2824" s="4" t="n">
        <f aca="false">+FIND("FTL",M2824,2)+4</f>
        <v>33</v>
      </c>
      <c r="O2824" s="0" t="n">
        <f aca="false">+FIND("-",M2824)</f>
        <v>37</v>
      </c>
      <c r="P2824" s="0" t="n">
        <f aca="false">+LEN(M2824)</f>
        <v>45</v>
      </c>
      <c r="Q2824" s="0" t="str">
        <f aca="false">+RIGHT(M2824,P2824-O2824)</f>
        <v>DE_W_250</v>
      </c>
      <c r="R2824" s="0" t="n">
        <f aca="false">+LEN(M2824)-LEN(SUBSTITUTE(M2824,"_",""))</f>
        <v>6</v>
      </c>
      <c r="S2824" s="0" t="n">
        <f aca="false">+FIND("!",T2824)</f>
        <v>42</v>
      </c>
      <c r="T2824" s="0" t="str">
        <f aca="false">+SUBSTITUTE(M2824,"_","!",R2824)</f>
        <v>FTL||Supplier_224||Plant_4||FTL_DE_W-DE_W!250</v>
      </c>
    </row>
    <row r="2825" customFormat="false" ht="12.8" hidden="true" customHeight="false" outlineLevel="0" collapsed="false">
      <c r="A2825" s="0" t="s">
        <v>3089</v>
      </c>
      <c r="B2825" s="0" t="s">
        <v>2493</v>
      </c>
      <c r="C2825" s="0" t="s">
        <v>3096</v>
      </c>
      <c r="D2825" s="0" t="n">
        <v>200</v>
      </c>
      <c r="E2825" s="4" t="str">
        <f aca="false">+LEFT(RIGHT(M2825,P2825-N2825+1),O2825-N2825)</f>
        <v>DE_W</v>
      </c>
      <c r="F2825" s="4" t="str">
        <f aca="false">+RIGHT(LEFT(M2825,S2825-1),S2825-O2825-1)</f>
        <v>DE_W</v>
      </c>
      <c r="G2825" s="4" t="n">
        <f aca="false">+D2825*VLOOKUP(C2825,[1]commodities!A$1:H$1048576,2,0)</f>
        <v>27.2</v>
      </c>
      <c r="H2825" s="4" t="n">
        <f aca="false">+$D2825*VLOOKUP(C2825,[1]commodities!A$1:H$1048576,3,0)</f>
        <v>0.576</v>
      </c>
      <c r="I2825" s="4" t="n">
        <f aca="false">+G2825/K2825</f>
        <v>27.2</v>
      </c>
      <c r="J2825" s="4" t="n">
        <f aca="false">+H2825/K2825</f>
        <v>0.576</v>
      </c>
      <c r="K2825" s="4" t="n">
        <f aca="false">+ROUNDUP(MAX(G2825/12000,H2825/51,1),0)</f>
        <v>1</v>
      </c>
      <c r="L2825" s="4" t="n">
        <f aca="false">+RANDBETWEEN(1,5)</f>
        <v>5</v>
      </c>
      <c r="M2825" s="4" t="str">
        <f aca="false">+VLOOKUP(A2825&amp;B2825,[1]country_org_des!$A$1:$E$1048576,5,0)</f>
        <v>FTL||Supplier_224||Plant_4||FTL_DE_W-DE_W_250</v>
      </c>
      <c r="N2825" s="4" t="n">
        <f aca="false">+FIND("FTL",M2825,2)+4</f>
        <v>33</v>
      </c>
      <c r="O2825" s="0" t="n">
        <f aca="false">+FIND("-",M2825)</f>
        <v>37</v>
      </c>
      <c r="P2825" s="0" t="n">
        <f aca="false">+LEN(M2825)</f>
        <v>45</v>
      </c>
      <c r="Q2825" s="0" t="str">
        <f aca="false">+RIGHT(M2825,P2825-O2825)</f>
        <v>DE_W_250</v>
      </c>
      <c r="R2825" s="0" t="n">
        <f aca="false">+LEN(M2825)-LEN(SUBSTITUTE(M2825,"_",""))</f>
        <v>6</v>
      </c>
      <c r="S2825" s="0" t="n">
        <f aca="false">+FIND("!",T2825)</f>
        <v>42</v>
      </c>
      <c r="T2825" s="0" t="str">
        <f aca="false">+SUBSTITUTE(M2825,"_","!",R2825)</f>
        <v>FTL||Supplier_224||Plant_4||FTL_DE_W-DE_W!250</v>
      </c>
    </row>
    <row r="2826" customFormat="false" ht="12.8" hidden="true" customHeight="false" outlineLevel="0" collapsed="false">
      <c r="A2826" s="0" t="s">
        <v>3089</v>
      </c>
      <c r="B2826" s="0" t="s">
        <v>2493</v>
      </c>
      <c r="C2826" s="0" t="s">
        <v>3097</v>
      </c>
      <c r="D2826" s="0" t="n">
        <v>300</v>
      </c>
      <c r="E2826" s="4" t="str">
        <f aca="false">+LEFT(RIGHT(M2826,P2826-N2826+1),O2826-N2826)</f>
        <v>DE_W</v>
      </c>
      <c r="F2826" s="4" t="str">
        <f aca="false">+RIGHT(LEFT(M2826,S2826-1),S2826-O2826-1)</f>
        <v>DE_W</v>
      </c>
      <c r="G2826" s="4" t="n">
        <f aca="false">+D2826*VLOOKUP(C2826,[1]commodities!A$1:H$1048576,2,0)</f>
        <v>33</v>
      </c>
      <c r="H2826" s="4" t="n">
        <f aca="false">+$D2826*VLOOKUP(C2826,[1]commodities!A$1:H$1048576,3,0)</f>
        <v>0.432</v>
      </c>
      <c r="I2826" s="4" t="n">
        <f aca="false">+G2826/K2826</f>
        <v>33</v>
      </c>
      <c r="J2826" s="4" t="n">
        <f aca="false">+H2826/K2826</f>
        <v>0.432</v>
      </c>
      <c r="K2826" s="4" t="n">
        <f aca="false">+ROUNDUP(MAX(G2826/12000,H2826/51,1),0)</f>
        <v>1</v>
      </c>
      <c r="L2826" s="4" t="n">
        <f aca="false">+RANDBETWEEN(1,5)</f>
        <v>3</v>
      </c>
      <c r="M2826" s="4" t="str">
        <f aca="false">+VLOOKUP(A2826&amp;B2826,[1]country_org_des!$A$1:$E$1048576,5,0)</f>
        <v>FTL||Supplier_224||Plant_4||FTL_DE_W-DE_W_250</v>
      </c>
      <c r="N2826" s="4" t="n">
        <f aca="false">+FIND("FTL",M2826,2)+4</f>
        <v>33</v>
      </c>
      <c r="O2826" s="0" t="n">
        <f aca="false">+FIND("-",M2826)</f>
        <v>37</v>
      </c>
      <c r="P2826" s="0" t="n">
        <f aca="false">+LEN(M2826)</f>
        <v>45</v>
      </c>
      <c r="Q2826" s="0" t="str">
        <f aca="false">+RIGHT(M2826,P2826-O2826)</f>
        <v>DE_W_250</v>
      </c>
      <c r="R2826" s="0" t="n">
        <f aca="false">+LEN(M2826)-LEN(SUBSTITUTE(M2826,"_",""))</f>
        <v>6</v>
      </c>
      <c r="S2826" s="0" t="n">
        <f aca="false">+FIND("!",T2826)</f>
        <v>42</v>
      </c>
      <c r="T2826" s="0" t="str">
        <f aca="false">+SUBSTITUTE(M2826,"_","!",R2826)</f>
        <v>FTL||Supplier_224||Plant_4||FTL_DE_W-DE_W!250</v>
      </c>
    </row>
    <row r="2827" customFormat="false" ht="12.8" hidden="true" customHeight="false" outlineLevel="0" collapsed="false">
      <c r="A2827" s="0" t="s">
        <v>3089</v>
      </c>
      <c r="B2827" s="0" t="s">
        <v>2493</v>
      </c>
      <c r="C2827" s="0" t="s">
        <v>3098</v>
      </c>
      <c r="D2827" s="0" t="n">
        <v>400</v>
      </c>
      <c r="E2827" s="4" t="str">
        <f aca="false">+LEFT(RIGHT(M2827,P2827-N2827+1),O2827-N2827)</f>
        <v>DE_W</v>
      </c>
      <c r="F2827" s="4" t="str">
        <f aca="false">+RIGHT(LEFT(M2827,S2827-1),S2827-O2827-1)</f>
        <v>DE_W</v>
      </c>
      <c r="G2827" s="4" t="n">
        <f aca="false">+D2827*VLOOKUP(C2827,[1]commodities!A$1:H$1048576,2,0)</f>
        <v>16</v>
      </c>
      <c r="H2827" s="4" t="n">
        <f aca="false">+$D2827*VLOOKUP(C2827,[1]commodities!A$1:H$1048576,3,0)</f>
        <v>0.288</v>
      </c>
      <c r="I2827" s="4" t="n">
        <f aca="false">+G2827/K2827</f>
        <v>16</v>
      </c>
      <c r="J2827" s="4" t="n">
        <f aca="false">+H2827/K2827</f>
        <v>0.288</v>
      </c>
      <c r="K2827" s="4" t="n">
        <f aca="false">+ROUNDUP(MAX(G2827/12000,H2827/51,1),0)</f>
        <v>1</v>
      </c>
      <c r="L2827" s="4" t="n">
        <f aca="false">+RANDBETWEEN(1,5)</f>
        <v>5</v>
      </c>
      <c r="M2827" s="4" t="str">
        <f aca="false">+VLOOKUP(A2827&amp;B2827,[1]country_org_des!$A$1:$E$1048576,5,0)</f>
        <v>FTL||Supplier_224||Plant_4||FTL_DE_W-DE_W_250</v>
      </c>
      <c r="N2827" s="4" t="n">
        <f aca="false">+FIND("FTL",M2827,2)+4</f>
        <v>33</v>
      </c>
      <c r="O2827" s="0" t="n">
        <f aca="false">+FIND("-",M2827)</f>
        <v>37</v>
      </c>
      <c r="P2827" s="0" t="n">
        <f aca="false">+LEN(M2827)</f>
        <v>45</v>
      </c>
      <c r="Q2827" s="0" t="str">
        <f aca="false">+RIGHT(M2827,P2827-O2827)</f>
        <v>DE_W_250</v>
      </c>
      <c r="R2827" s="0" t="n">
        <f aca="false">+LEN(M2827)-LEN(SUBSTITUTE(M2827,"_",""))</f>
        <v>6</v>
      </c>
      <c r="S2827" s="0" t="n">
        <f aca="false">+FIND("!",T2827)</f>
        <v>42</v>
      </c>
      <c r="T2827" s="0" t="str">
        <f aca="false">+SUBSTITUTE(M2827,"_","!",R2827)</f>
        <v>FTL||Supplier_224||Plant_4||FTL_DE_W-DE_W!250</v>
      </c>
    </row>
    <row r="2828" customFormat="false" ht="12.8" hidden="true" customHeight="false" outlineLevel="0" collapsed="false">
      <c r="A2828" s="0" t="s">
        <v>3099</v>
      </c>
      <c r="B2828" s="0" t="s">
        <v>2493</v>
      </c>
      <c r="C2828" s="0" t="s">
        <v>3100</v>
      </c>
      <c r="D2828" s="0" t="n">
        <v>80</v>
      </c>
      <c r="E2828" s="4" t="str">
        <f aca="false">+LEFT(RIGHT(M2828,P2828-N2828+1),O2828-N2828)</f>
        <v>DE_W</v>
      </c>
      <c r="F2828" s="4" t="str">
        <f aca="false">+RIGHT(LEFT(M2828,S2828-1),S2828-O2828-1)</f>
        <v>DE_W</v>
      </c>
      <c r="G2828" s="4" t="n">
        <f aca="false">+D2828*VLOOKUP(C2828,[1]commodities!A$1:H$1048576,2,0)</f>
        <v>3.88</v>
      </c>
      <c r="H2828" s="4" t="n">
        <f aca="false">+$D2828*VLOOKUP(C2828,[1]commodities!A$1:H$1048576,3,0)</f>
        <v>0.01728896</v>
      </c>
      <c r="I2828" s="4" t="n">
        <f aca="false">+G2828/K2828</f>
        <v>3.88</v>
      </c>
      <c r="J2828" s="4" t="n">
        <f aca="false">+H2828/K2828</f>
        <v>0.01728896</v>
      </c>
      <c r="K2828" s="4" t="n">
        <f aca="false">+ROUNDUP(MAX(G2828/12000,H2828/51,1),0)</f>
        <v>1</v>
      </c>
      <c r="L2828" s="4" t="n">
        <f aca="false">+RANDBETWEEN(1,5)</f>
        <v>5</v>
      </c>
      <c r="M2828" s="4" t="str">
        <f aca="false">+VLOOKUP(A2828&amp;B2828,[1]country_org_des!$A$1:$E$1048576,5,0)</f>
        <v>FTL||Supplier_236||Plant_4||FTL_DE_W-DE_W_500</v>
      </c>
      <c r="N2828" s="4" t="n">
        <f aca="false">+FIND("FTL",M2828,2)+4</f>
        <v>33</v>
      </c>
      <c r="O2828" s="0" t="n">
        <f aca="false">+FIND("-",M2828)</f>
        <v>37</v>
      </c>
      <c r="P2828" s="0" t="n">
        <f aca="false">+LEN(M2828)</f>
        <v>45</v>
      </c>
      <c r="Q2828" s="0" t="str">
        <f aca="false">+RIGHT(M2828,P2828-O2828)</f>
        <v>DE_W_500</v>
      </c>
      <c r="R2828" s="0" t="n">
        <f aca="false">+LEN(M2828)-LEN(SUBSTITUTE(M2828,"_",""))</f>
        <v>6</v>
      </c>
      <c r="S2828" s="0" t="n">
        <f aca="false">+FIND("!",T2828)</f>
        <v>42</v>
      </c>
      <c r="T2828" s="0" t="str">
        <f aca="false">+SUBSTITUTE(M2828,"_","!",R2828)</f>
        <v>FTL||Supplier_236||Plant_4||FTL_DE_W-DE_W!500</v>
      </c>
    </row>
    <row r="2829" customFormat="false" ht="12.8" hidden="true" customHeight="false" outlineLevel="0" collapsed="false">
      <c r="A2829" s="0" t="s">
        <v>3099</v>
      </c>
      <c r="B2829" s="0" t="s">
        <v>2493</v>
      </c>
      <c r="C2829" s="0" t="s">
        <v>3101</v>
      </c>
      <c r="D2829" s="0" t="n">
        <v>80</v>
      </c>
      <c r="E2829" s="4" t="str">
        <f aca="false">+LEFT(RIGHT(M2829,P2829-N2829+1),O2829-N2829)</f>
        <v>DE_W</v>
      </c>
      <c r="F2829" s="4" t="str">
        <f aca="false">+RIGHT(LEFT(M2829,S2829-1),S2829-O2829-1)</f>
        <v>DE_W</v>
      </c>
      <c r="G2829" s="4" t="n">
        <f aca="false">+D2829*VLOOKUP(C2829,[1]commodities!A$1:H$1048576,2,0)</f>
        <v>3.88</v>
      </c>
      <c r="H2829" s="4" t="n">
        <f aca="false">+$D2829*VLOOKUP(C2829,[1]commodities!A$1:H$1048576,3,0)</f>
        <v>0.01728896</v>
      </c>
      <c r="I2829" s="4" t="n">
        <f aca="false">+G2829/K2829</f>
        <v>3.88</v>
      </c>
      <c r="J2829" s="4" t="n">
        <f aca="false">+H2829/K2829</f>
        <v>0.01728896</v>
      </c>
      <c r="K2829" s="4" t="n">
        <f aca="false">+ROUNDUP(MAX(G2829/12000,H2829/51,1),0)</f>
        <v>1</v>
      </c>
      <c r="L2829" s="4" t="n">
        <f aca="false">+RANDBETWEEN(1,5)</f>
        <v>3</v>
      </c>
      <c r="M2829" s="4" t="str">
        <f aca="false">+VLOOKUP(A2829&amp;B2829,[1]country_org_des!$A$1:$E$1048576,5,0)</f>
        <v>FTL||Supplier_236||Plant_4||FTL_DE_W-DE_W_500</v>
      </c>
      <c r="N2829" s="4" t="n">
        <f aca="false">+FIND("FTL",M2829,2)+4</f>
        <v>33</v>
      </c>
      <c r="O2829" s="0" t="n">
        <f aca="false">+FIND("-",M2829)</f>
        <v>37</v>
      </c>
      <c r="P2829" s="0" t="n">
        <f aca="false">+LEN(M2829)</f>
        <v>45</v>
      </c>
      <c r="Q2829" s="0" t="str">
        <f aca="false">+RIGHT(M2829,P2829-O2829)</f>
        <v>DE_W_500</v>
      </c>
      <c r="R2829" s="0" t="n">
        <f aca="false">+LEN(M2829)-LEN(SUBSTITUTE(M2829,"_",""))</f>
        <v>6</v>
      </c>
      <c r="S2829" s="0" t="n">
        <f aca="false">+FIND("!",T2829)</f>
        <v>42</v>
      </c>
      <c r="T2829" s="0" t="str">
        <f aca="false">+SUBSTITUTE(M2829,"_","!",R2829)</f>
        <v>FTL||Supplier_236||Plant_4||FTL_DE_W-DE_W!500</v>
      </c>
    </row>
    <row r="2830" customFormat="false" ht="12.8" hidden="true" customHeight="false" outlineLevel="0" collapsed="false">
      <c r="A2830" s="0" t="s">
        <v>3099</v>
      </c>
      <c r="B2830" s="0" t="s">
        <v>2493</v>
      </c>
      <c r="C2830" s="0" t="s">
        <v>3102</v>
      </c>
      <c r="D2830" s="0" t="n">
        <v>240</v>
      </c>
      <c r="E2830" s="4" t="str">
        <f aca="false">+LEFT(RIGHT(M2830,P2830-N2830+1),O2830-N2830)</f>
        <v>DE_W</v>
      </c>
      <c r="F2830" s="4" t="str">
        <f aca="false">+RIGHT(LEFT(M2830,S2830-1),S2830-O2830-1)</f>
        <v>DE_W</v>
      </c>
      <c r="G2830" s="4" t="n">
        <f aca="false">+D2830*VLOOKUP(C2830,[1]commodities!A$1:H$1048576,2,0)</f>
        <v>14.76</v>
      </c>
      <c r="H2830" s="4" t="n">
        <f aca="false">+$D2830*VLOOKUP(C2830,[1]commodities!A$1:H$1048576,3,0)</f>
        <v>0.05186688</v>
      </c>
      <c r="I2830" s="4" t="n">
        <f aca="false">+G2830/K2830</f>
        <v>14.76</v>
      </c>
      <c r="J2830" s="4" t="n">
        <f aca="false">+H2830/K2830</f>
        <v>0.05186688</v>
      </c>
      <c r="K2830" s="4" t="n">
        <f aca="false">+ROUNDUP(MAX(G2830/12000,H2830/51,1),0)</f>
        <v>1</v>
      </c>
      <c r="L2830" s="4" t="n">
        <f aca="false">+RANDBETWEEN(1,5)</f>
        <v>1</v>
      </c>
      <c r="M2830" s="4" t="str">
        <f aca="false">+VLOOKUP(A2830&amp;B2830,[1]country_org_des!$A$1:$E$1048576,5,0)</f>
        <v>FTL||Supplier_236||Plant_4||FTL_DE_W-DE_W_500</v>
      </c>
      <c r="N2830" s="4" t="n">
        <f aca="false">+FIND("FTL",M2830,2)+4</f>
        <v>33</v>
      </c>
      <c r="O2830" s="0" t="n">
        <f aca="false">+FIND("-",M2830)</f>
        <v>37</v>
      </c>
      <c r="P2830" s="0" t="n">
        <f aca="false">+LEN(M2830)</f>
        <v>45</v>
      </c>
      <c r="Q2830" s="0" t="str">
        <f aca="false">+RIGHT(M2830,P2830-O2830)</f>
        <v>DE_W_500</v>
      </c>
      <c r="R2830" s="0" t="n">
        <f aca="false">+LEN(M2830)-LEN(SUBSTITUTE(M2830,"_",""))</f>
        <v>6</v>
      </c>
      <c r="S2830" s="0" t="n">
        <f aca="false">+FIND("!",T2830)</f>
        <v>42</v>
      </c>
      <c r="T2830" s="0" t="str">
        <f aca="false">+SUBSTITUTE(M2830,"_","!",R2830)</f>
        <v>FTL||Supplier_236||Plant_4||FTL_DE_W-DE_W!500</v>
      </c>
    </row>
    <row r="2831" customFormat="false" ht="12.8" hidden="true" customHeight="false" outlineLevel="0" collapsed="false">
      <c r="A2831" s="0" t="s">
        <v>3099</v>
      </c>
      <c r="B2831" s="0" t="s">
        <v>2493</v>
      </c>
      <c r="C2831" s="0" t="s">
        <v>3103</v>
      </c>
      <c r="D2831" s="0" t="n">
        <v>240</v>
      </c>
      <c r="E2831" s="4" t="str">
        <f aca="false">+LEFT(RIGHT(M2831,P2831-N2831+1),O2831-N2831)</f>
        <v>DE_W</v>
      </c>
      <c r="F2831" s="4" t="str">
        <f aca="false">+RIGHT(LEFT(M2831,S2831-1),S2831-O2831-1)</f>
        <v>DE_W</v>
      </c>
      <c r="G2831" s="4" t="n">
        <f aca="false">+D2831*VLOOKUP(C2831,[1]commodities!A$1:H$1048576,2,0)</f>
        <v>14.76</v>
      </c>
      <c r="H2831" s="4" t="n">
        <f aca="false">+$D2831*VLOOKUP(C2831,[1]commodities!A$1:H$1048576,3,0)</f>
        <v>0.05186688</v>
      </c>
      <c r="I2831" s="4" t="n">
        <f aca="false">+G2831/K2831</f>
        <v>14.76</v>
      </c>
      <c r="J2831" s="4" t="n">
        <f aca="false">+H2831/K2831</f>
        <v>0.05186688</v>
      </c>
      <c r="K2831" s="4" t="n">
        <f aca="false">+ROUNDUP(MAX(G2831/12000,H2831/51,1),0)</f>
        <v>1</v>
      </c>
      <c r="L2831" s="4" t="n">
        <f aca="false">+RANDBETWEEN(1,5)</f>
        <v>5</v>
      </c>
      <c r="M2831" s="4" t="str">
        <f aca="false">+VLOOKUP(A2831&amp;B2831,[1]country_org_des!$A$1:$E$1048576,5,0)</f>
        <v>FTL||Supplier_236||Plant_4||FTL_DE_W-DE_W_500</v>
      </c>
      <c r="N2831" s="4" t="n">
        <f aca="false">+FIND("FTL",M2831,2)+4</f>
        <v>33</v>
      </c>
      <c r="O2831" s="0" t="n">
        <f aca="false">+FIND("-",M2831)</f>
        <v>37</v>
      </c>
      <c r="P2831" s="0" t="n">
        <f aca="false">+LEN(M2831)</f>
        <v>45</v>
      </c>
      <c r="Q2831" s="0" t="str">
        <f aca="false">+RIGHT(M2831,P2831-O2831)</f>
        <v>DE_W_500</v>
      </c>
      <c r="R2831" s="0" t="n">
        <f aca="false">+LEN(M2831)-LEN(SUBSTITUTE(M2831,"_",""))</f>
        <v>6</v>
      </c>
      <c r="S2831" s="0" t="n">
        <f aca="false">+FIND("!",T2831)</f>
        <v>42</v>
      </c>
      <c r="T2831" s="0" t="str">
        <f aca="false">+SUBSTITUTE(M2831,"_","!",R2831)</f>
        <v>FTL||Supplier_236||Plant_4||FTL_DE_W-DE_W!500</v>
      </c>
    </row>
    <row r="2832" customFormat="false" ht="12.8" hidden="true" customHeight="false" outlineLevel="0" collapsed="false">
      <c r="A2832" s="0" t="s">
        <v>3099</v>
      </c>
      <c r="B2832" s="0" t="s">
        <v>2493</v>
      </c>
      <c r="C2832" s="0" t="s">
        <v>3104</v>
      </c>
      <c r="D2832" s="0" t="n">
        <v>80</v>
      </c>
      <c r="E2832" s="4" t="str">
        <f aca="false">+LEFT(RIGHT(M2832,P2832-N2832+1),O2832-N2832)</f>
        <v>DE_W</v>
      </c>
      <c r="F2832" s="4" t="str">
        <f aca="false">+RIGHT(LEFT(M2832,S2832-1),S2832-O2832-1)</f>
        <v>DE_W</v>
      </c>
      <c r="G2832" s="4" t="n">
        <f aca="false">+D2832*VLOOKUP(C2832,[1]commodities!A$1:H$1048576,2,0)</f>
        <v>5.88</v>
      </c>
      <c r="H2832" s="4" t="n">
        <f aca="false">+$D2832*VLOOKUP(C2832,[1]commodities!A$1:H$1048576,3,0)</f>
        <v>0.01728896</v>
      </c>
      <c r="I2832" s="4" t="n">
        <f aca="false">+G2832/K2832</f>
        <v>5.88</v>
      </c>
      <c r="J2832" s="4" t="n">
        <f aca="false">+H2832/K2832</f>
        <v>0.01728896</v>
      </c>
      <c r="K2832" s="4" t="n">
        <f aca="false">+ROUNDUP(MAX(G2832/12000,H2832/51,1),0)</f>
        <v>1</v>
      </c>
      <c r="L2832" s="4" t="n">
        <f aca="false">+RANDBETWEEN(1,5)</f>
        <v>2</v>
      </c>
      <c r="M2832" s="4" t="str">
        <f aca="false">+VLOOKUP(A2832&amp;B2832,[1]country_org_des!$A$1:$E$1048576,5,0)</f>
        <v>FTL||Supplier_236||Plant_4||FTL_DE_W-DE_W_500</v>
      </c>
      <c r="N2832" s="4" t="n">
        <f aca="false">+FIND("FTL",M2832,2)+4</f>
        <v>33</v>
      </c>
      <c r="O2832" s="0" t="n">
        <f aca="false">+FIND("-",M2832)</f>
        <v>37</v>
      </c>
      <c r="P2832" s="0" t="n">
        <f aca="false">+LEN(M2832)</f>
        <v>45</v>
      </c>
      <c r="Q2832" s="0" t="str">
        <f aca="false">+RIGHT(M2832,P2832-O2832)</f>
        <v>DE_W_500</v>
      </c>
      <c r="R2832" s="0" t="n">
        <f aca="false">+LEN(M2832)-LEN(SUBSTITUTE(M2832,"_",""))</f>
        <v>6</v>
      </c>
      <c r="S2832" s="0" t="n">
        <f aca="false">+FIND("!",T2832)</f>
        <v>42</v>
      </c>
      <c r="T2832" s="0" t="str">
        <f aca="false">+SUBSTITUTE(M2832,"_","!",R2832)</f>
        <v>FTL||Supplier_236||Plant_4||FTL_DE_W-DE_W!500</v>
      </c>
    </row>
    <row r="2833" customFormat="false" ht="12.8" hidden="true" customHeight="false" outlineLevel="0" collapsed="false">
      <c r="A2833" s="0" t="s">
        <v>3099</v>
      </c>
      <c r="B2833" s="0" t="s">
        <v>2493</v>
      </c>
      <c r="C2833" s="0" t="s">
        <v>3105</v>
      </c>
      <c r="D2833" s="0" t="n">
        <v>80</v>
      </c>
      <c r="E2833" s="4" t="str">
        <f aca="false">+LEFT(RIGHT(M2833,P2833-N2833+1),O2833-N2833)</f>
        <v>DE_W</v>
      </c>
      <c r="F2833" s="4" t="str">
        <f aca="false">+RIGHT(LEFT(M2833,S2833-1),S2833-O2833-1)</f>
        <v>DE_W</v>
      </c>
      <c r="G2833" s="4" t="n">
        <f aca="false">+D2833*VLOOKUP(C2833,[1]commodities!A$1:H$1048576,2,0)</f>
        <v>30.72</v>
      </c>
      <c r="H2833" s="4" t="n">
        <f aca="false">+$D2833*VLOOKUP(C2833,[1]commodities!A$1:H$1048576,3,0)</f>
        <v>0.069155856</v>
      </c>
      <c r="I2833" s="4" t="n">
        <f aca="false">+G2833/K2833</f>
        <v>30.72</v>
      </c>
      <c r="J2833" s="4" t="n">
        <f aca="false">+H2833/K2833</f>
        <v>0.069155856</v>
      </c>
      <c r="K2833" s="4" t="n">
        <f aca="false">+ROUNDUP(MAX(G2833/12000,H2833/51,1),0)</f>
        <v>1</v>
      </c>
      <c r="L2833" s="4" t="n">
        <f aca="false">+RANDBETWEEN(1,5)</f>
        <v>5</v>
      </c>
      <c r="M2833" s="4" t="str">
        <f aca="false">+VLOOKUP(A2833&amp;B2833,[1]country_org_des!$A$1:$E$1048576,5,0)</f>
        <v>FTL||Supplier_236||Plant_4||FTL_DE_W-DE_W_500</v>
      </c>
      <c r="N2833" s="4" t="n">
        <f aca="false">+FIND("FTL",M2833,2)+4</f>
        <v>33</v>
      </c>
      <c r="O2833" s="0" t="n">
        <f aca="false">+FIND("-",M2833)</f>
        <v>37</v>
      </c>
      <c r="P2833" s="0" t="n">
        <f aca="false">+LEN(M2833)</f>
        <v>45</v>
      </c>
      <c r="Q2833" s="0" t="str">
        <f aca="false">+RIGHT(M2833,P2833-O2833)</f>
        <v>DE_W_500</v>
      </c>
      <c r="R2833" s="0" t="n">
        <f aca="false">+LEN(M2833)-LEN(SUBSTITUTE(M2833,"_",""))</f>
        <v>6</v>
      </c>
      <c r="S2833" s="0" t="n">
        <f aca="false">+FIND("!",T2833)</f>
        <v>42</v>
      </c>
      <c r="T2833" s="0" t="str">
        <f aca="false">+SUBSTITUTE(M2833,"_","!",R2833)</f>
        <v>FTL||Supplier_236||Plant_4||FTL_DE_W-DE_W!500</v>
      </c>
    </row>
    <row r="2834" customFormat="false" ht="12.8" hidden="true" customHeight="false" outlineLevel="0" collapsed="false">
      <c r="A2834" s="0" t="s">
        <v>3099</v>
      </c>
      <c r="B2834" s="0" t="s">
        <v>2493</v>
      </c>
      <c r="C2834" s="0" t="s">
        <v>3106</v>
      </c>
      <c r="D2834" s="0" t="n">
        <v>300</v>
      </c>
      <c r="E2834" s="4" t="str">
        <f aca="false">+LEFT(RIGHT(M2834,P2834-N2834+1),O2834-N2834)</f>
        <v>DE_W</v>
      </c>
      <c r="F2834" s="4" t="str">
        <f aca="false">+RIGHT(LEFT(M2834,S2834-1),S2834-O2834-1)</f>
        <v>DE_W</v>
      </c>
      <c r="G2834" s="4" t="n">
        <f aca="false">+D2834*VLOOKUP(C2834,[1]commodities!A$1:H$1048576,2,0)</f>
        <v>17.16</v>
      </c>
      <c r="H2834" s="4" t="n">
        <f aca="false">+$D2834*VLOOKUP(C2834,[1]commodities!A$1:H$1048576,3,0)</f>
        <v>0.03457794</v>
      </c>
      <c r="I2834" s="4" t="n">
        <f aca="false">+G2834/K2834</f>
        <v>17.16</v>
      </c>
      <c r="J2834" s="4" t="n">
        <f aca="false">+H2834/K2834</f>
        <v>0.03457794</v>
      </c>
      <c r="K2834" s="4" t="n">
        <f aca="false">+ROUNDUP(MAX(G2834/12000,H2834/51,1),0)</f>
        <v>1</v>
      </c>
      <c r="L2834" s="4" t="n">
        <f aca="false">+RANDBETWEEN(1,5)</f>
        <v>5</v>
      </c>
      <c r="M2834" s="4" t="str">
        <f aca="false">+VLOOKUP(A2834&amp;B2834,[1]country_org_des!$A$1:$E$1048576,5,0)</f>
        <v>FTL||Supplier_236||Plant_4||FTL_DE_W-DE_W_500</v>
      </c>
      <c r="N2834" s="4" t="n">
        <f aca="false">+FIND("FTL",M2834,2)+4</f>
        <v>33</v>
      </c>
      <c r="O2834" s="0" t="n">
        <f aca="false">+FIND("-",M2834)</f>
        <v>37</v>
      </c>
      <c r="P2834" s="0" t="n">
        <f aca="false">+LEN(M2834)</f>
        <v>45</v>
      </c>
      <c r="Q2834" s="0" t="str">
        <f aca="false">+RIGHT(M2834,P2834-O2834)</f>
        <v>DE_W_500</v>
      </c>
      <c r="R2834" s="0" t="n">
        <f aca="false">+LEN(M2834)-LEN(SUBSTITUTE(M2834,"_",""))</f>
        <v>6</v>
      </c>
      <c r="S2834" s="0" t="n">
        <f aca="false">+FIND("!",T2834)</f>
        <v>42</v>
      </c>
      <c r="T2834" s="0" t="str">
        <f aca="false">+SUBSTITUTE(M2834,"_","!",R2834)</f>
        <v>FTL||Supplier_236||Plant_4||FTL_DE_W-DE_W!500</v>
      </c>
    </row>
    <row r="2835" customFormat="false" ht="12.8" hidden="true" customHeight="false" outlineLevel="0" collapsed="false">
      <c r="A2835" s="0" t="s">
        <v>3099</v>
      </c>
      <c r="B2835" s="0" t="s">
        <v>2493</v>
      </c>
      <c r="C2835" s="0" t="s">
        <v>3107</v>
      </c>
      <c r="D2835" s="0" t="n">
        <v>300</v>
      </c>
      <c r="E2835" s="4" t="str">
        <f aca="false">+LEFT(RIGHT(M2835,P2835-N2835+1),O2835-N2835)</f>
        <v>DE_W</v>
      </c>
      <c r="F2835" s="4" t="str">
        <f aca="false">+RIGHT(LEFT(M2835,S2835-1),S2835-O2835-1)</f>
        <v>DE_W</v>
      </c>
      <c r="G2835" s="4" t="n">
        <f aca="false">+D2835*VLOOKUP(C2835,[1]commodities!A$1:H$1048576,2,0)</f>
        <v>17.16</v>
      </c>
      <c r="H2835" s="4" t="n">
        <f aca="false">+$D2835*VLOOKUP(C2835,[1]commodities!A$1:H$1048576,3,0)</f>
        <v>0.03457794</v>
      </c>
      <c r="I2835" s="4" t="n">
        <f aca="false">+G2835/K2835</f>
        <v>17.16</v>
      </c>
      <c r="J2835" s="4" t="n">
        <f aca="false">+H2835/K2835</f>
        <v>0.03457794</v>
      </c>
      <c r="K2835" s="4" t="n">
        <f aca="false">+ROUNDUP(MAX(G2835/12000,H2835/51,1),0)</f>
        <v>1</v>
      </c>
      <c r="L2835" s="4" t="n">
        <f aca="false">+RANDBETWEEN(1,5)</f>
        <v>5</v>
      </c>
      <c r="M2835" s="4" t="str">
        <f aca="false">+VLOOKUP(A2835&amp;B2835,[1]country_org_des!$A$1:$E$1048576,5,0)</f>
        <v>FTL||Supplier_236||Plant_4||FTL_DE_W-DE_W_500</v>
      </c>
      <c r="N2835" s="4" t="n">
        <f aca="false">+FIND("FTL",M2835,2)+4</f>
        <v>33</v>
      </c>
      <c r="O2835" s="0" t="n">
        <f aca="false">+FIND("-",M2835)</f>
        <v>37</v>
      </c>
      <c r="P2835" s="0" t="n">
        <f aca="false">+LEN(M2835)</f>
        <v>45</v>
      </c>
      <c r="Q2835" s="0" t="str">
        <f aca="false">+RIGHT(M2835,P2835-O2835)</f>
        <v>DE_W_500</v>
      </c>
      <c r="R2835" s="0" t="n">
        <f aca="false">+LEN(M2835)-LEN(SUBSTITUTE(M2835,"_",""))</f>
        <v>6</v>
      </c>
      <c r="S2835" s="0" t="n">
        <f aca="false">+FIND("!",T2835)</f>
        <v>42</v>
      </c>
      <c r="T2835" s="0" t="str">
        <f aca="false">+SUBSTITUTE(M2835,"_","!",R2835)</f>
        <v>FTL||Supplier_236||Plant_4||FTL_DE_W-DE_W!500</v>
      </c>
    </row>
    <row r="2836" customFormat="false" ht="12.8" hidden="true" customHeight="false" outlineLevel="0" collapsed="false">
      <c r="A2836" s="0" t="s">
        <v>3099</v>
      </c>
      <c r="B2836" s="0" t="s">
        <v>2493</v>
      </c>
      <c r="C2836" s="0" t="s">
        <v>3108</v>
      </c>
      <c r="D2836" s="0" t="n">
        <v>100</v>
      </c>
      <c r="E2836" s="4" t="str">
        <f aca="false">+LEFT(RIGHT(M2836,P2836-N2836+1),O2836-N2836)</f>
        <v>DE_W</v>
      </c>
      <c r="F2836" s="4" t="str">
        <f aca="false">+RIGHT(LEFT(M2836,S2836-1),S2836-O2836-1)</f>
        <v>DE_W</v>
      </c>
      <c r="G2836" s="4" t="n">
        <f aca="false">+D2836*VLOOKUP(C2836,[1]commodities!A$1:H$1048576,2,0)</f>
        <v>11.58</v>
      </c>
      <c r="H2836" s="4" t="n">
        <f aca="false">+$D2836*VLOOKUP(C2836,[1]commodities!A$1:H$1048576,3,0)</f>
        <v>0.01728896</v>
      </c>
      <c r="I2836" s="4" t="n">
        <f aca="false">+G2836/K2836</f>
        <v>11.58</v>
      </c>
      <c r="J2836" s="4" t="n">
        <f aca="false">+H2836/K2836</f>
        <v>0.01728896</v>
      </c>
      <c r="K2836" s="4" t="n">
        <f aca="false">+ROUNDUP(MAX(G2836/12000,H2836/51,1),0)</f>
        <v>1</v>
      </c>
      <c r="L2836" s="4" t="n">
        <f aca="false">+RANDBETWEEN(1,5)</f>
        <v>3</v>
      </c>
      <c r="M2836" s="4" t="str">
        <f aca="false">+VLOOKUP(A2836&amp;B2836,[1]country_org_des!$A$1:$E$1048576,5,0)</f>
        <v>FTL||Supplier_236||Plant_4||FTL_DE_W-DE_W_500</v>
      </c>
      <c r="N2836" s="4" t="n">
        <f aca="false">+FIND("FTL",M2836,2)+4</f>
        <v>33</v>
      </c>
      <c r="O2836" s="0" t="n">
        <f aca="false">+FIND("-",M2836)</f>
        <v>37</v>
      </c>
      <c r="P2836" s="0" t="n">
        <f aca="false">+LEN(M2836)</f>
        <v>45</v>
      </c>
      <c r="Q2836" s="0" t="str">
        <f aca="false">+RIGHT(M2836,P2836-O2836)</f>
        <v>DE_W_500</v>
      </c>
      <c r="R2836" s="0" t="n">
        <f aca="false">+LEN(M2836)-LEN(SUBSTITUTE(M2836,"_",""))</f>
        <v>6</v>
      </c>
      <c r="S2836" s="0" t="n">
        <f aca="false">+FIND("!",T2836)</f>
        <v>42</v>
      </c>
      <c r="T2836" s="0" t="str">
        <f aca="false">+SUBSTITUTE(M2836,"_","!",R2836)</f>
        <v>FTL||Supplier_236||Plant_4||FTL_DE_W-DE_W!500</v>
      </c>
    </row>
    <row r="2837" customFormat="false" ht="12.8" hidden="true" customHeight="false" outlineLevel="0" collapsed="false">
      <c r="A2837" s="0" t="s">
        <v>3099</v>
      </c>
      <c r="B2837" s="0" t="s">
        <v>2493</v>
      </c>
      <c r="C2837" s="0" t="s">
        <v>3109</v>
      </c>
      <c r="D2837" s="0" t="n">
        <v>100</v>
      </c>
      <c r="E2837" s="4" t="str">
        <f aca="false">+LEFT(RIGHT(M2837,P2837-N2837+1),O2837-N2837)</f>
        <v>DE_W</v>
      </c>
      <c r="F2837" s="4" t="str">
        <f aca="false">+RIGHT(LEFT(M2837,S2837-1),S2837-O2837-1)</f>
        <v>DE_W</v>
      </c>
      <c r="G2837" s="4" t="n">
        <f aca="false">+D2837*VLOOKUP(C2837,[1]commodities!A$1:H$1048576,2,0)</f>
        <v>11.58</v>
      </c>
      <c r="H2837" s="4" t="n">
        <f aca="false">+$D2837*VLOOKUP(C2837,[1]commodities!A$1:H$1048576,3,0)</f>
        <v>0.01728896</v>
      </c>
      <c r="I2837" s="4" t="n">
        <f aca="false">+G2837/K2837</f>
        <v>11.58</v>
      </c>
      <c r="J2837" s="4" t="n">
        <f aca="false">+H2837/K2837</f>
        <v>0.01728896</v>
      </c>
      <c r="K2837" s="4" t="n">
        <f aca="false">+ROUNDUP(MAX(G2837/12000,H2837/51,1),0)</f>
        <v>1</v>
      </c>
      <c r="L2837" s="4" t="n">
        <f aca="false">+RANDBETWEEN(1,5)</f>
        <v>2</v>
      </c>
      <c r="M2837" s="4" t="str">
        <f aca="false">+VLOOKUP(A2837&amp;B2837,[1]country_org_des!$A$1:$E$1048576,5,0)</f>
        <v>FTL||Supplier_236||Plant_4||FTL_DE_W-DE_W_500</v>
      </c>
      <c r="N2837" s="4" t="n">
        <f aca="false">+FIND("FTL",M2837,2)+4</f>
        <v>33</v>
      </c>
      <c r="O2837" s="0" t="n">
        <f aca="false">+FIND("-",M2837)</f>
        <v>37</v>
      </c>
      <c r="P2837" s="0" t="n">
        <f aca="false">+LEN(M2837)</f>
        <v>45</v>
      </c>
      <c r="Q2837" s="0" t="str">
        <f aca="false">+RIGHT(M2837,P2837-O2837)</f>
        <v>DE_W_500</v>
      </c>
      <c r="R2837" s="0" t="n">
        <f aca="false">+LEN(M2837)-LEN(SUBSTITUTE(M2837,"_",""))</f>
        <v>6</v>
      </c>
      <c r="S2837" s="0" t="n">
        <f aca="false">+FIND("!",T2837)</f>
        <v>42</v>
      </c>
      <c r="T2837" s="0" t="str">
        <f aca="false">+SUBSTITUTE(M2837,"_","!",R2837)</f>
        <v>FTL||Supplier_236||Plant_4||FTL_DE_W-DE_W!500</v>
      </c>
    </row>
    <row r="2838" customFormat="false" ht="12.8" hidden="true" customHeight="false" outlineLevel="0" collapsed="false">
      <c r="A2838" s="0" t="s">
        <v>3110</v>
      </c>
      <c r="B2838" s="0" t="s">
        <v>2493</v>
      </c>
      <c r="C2838" s="0" t="s">
        <v>3111</v>
      </c>
      <c r="D2838" s="0" t="n">
        <v>40</v>
      </c>
      <c r="E2838" s="4" t="str">
        <f aca="false">+LEFT(RIGHT(M2838,P2838-N2838+1),O2838-N2838)</f>
        <v>PL</v>
      </c>
      <c r="F2838" s="4" t="str">
        <f aca="false">+RIGHT(LEFT(M2838,S2838-1),S2838-O2838-1)</f>
        <v>DE_W</v>
      </c>
      <c r="G2838" s="4" t="n">
        <f aca="false">+D2838*VLOOKUP(C2838,[1]commodities!A$1:H$1048576,2,0)</f>
        <v>547</v>
      </c>
      <c r="H2838" s="4" t="n">
        <f aca="false">+$D2838*VLOOKUP(C2838,[1]commodities!A$1:H$1048576,3,0)</f>
        <v>2.736</v>
      </c>
      <c r="I2838" s="4" t="n">
        <f aca="false">+G2838/K2838</f>
        <v>547</v>
      </c>
      <c r="J2838" s="4" t="n">
        <f aca="false">+H2838/K2838</f>
        <v>2.736</v>
      </c>
      <c r="K2838" s="4" t="n">
        <f aca="false">+ROUNDUP(MAX(G2838/12000,H2838/51,1),0)</f>
        <v>1</v>
      </c>
      <c r="L2838" s="4" t="n">
        <f aca="false">+RANDBETWEEN(1,5)</f>
        <v>1</v>
      </c>
      <c r="M2838" s="4" t="str">
        <f aca="false">+VLOOKUP(A2838&amp;B2838,[1]country_org_des!$A$1:$E$1048576,5,0)</f>
        <v>FTL||Supplier_299||Plant_4||FTL_PL-DE_W_1000</v>
      </c>
      <c r="N2838" s="4" t="n">
        <f aca="false">+FIND("FTL",M2838,2)+4</f>
        <v>33</v>
      </c>
      <c r="O2838" s="0" t="n">
        <f aca="false">+FIND("-",M2838)</f>
        <v>35</v>
      </c>
      <c r="P2838" s="0" t="n">
        <f aca="false">+LEN(M2838)</f>
        <v>44</v>
      </c>
      <c r="Q2838" s="0" t="str">
        <f aca="false">+RIGHT(M2838,P2838-O2838)</f>
        <v>DE_W_1000</v>
      </c>
      <c r="R2838" s="0" t="n">
        <f aca="false">+LEN(M2838)-LEN(SUBSTITUTE(M2838,"_",""))</f>
        <v>5</v>
      </c>
      <c r="S2838" s="0" t="n">
        <f aca="false">+FIND("!",T2838)</f>
        <v>40</v>
      </c>
      <c r="T2838" s="0" t="str">
        <f aca="false">+SUBSTITUTE(M2838,"_","!",R2838)</f>
        <v>FTL||Supplier_299||Plant_4||FTL_PL-DE_W!1000</v>
      </c>
    </row>
    <row r="2839" customFormat="false" ht="12.8" hidden="true" customHeight="false" outlineLevel="0" collapsed="false">
      <c r="A2839" s="0" t="s">
        <v>3110</v>
      </c>
      <c r="B2839" s="0" t="s">
        <v>2493</v>
      </c>
      <c r="C2839" s="0" t="s">
        <v>3112</v>
      </c>
      <c r="D2839" s="0" t="n">
        <v>36</v>
      </c>
      <c r="E2839" s="4" t="str">
        <f aca="false">+LEFT(RIGHT(M2839,P2839-N2839+1),O2839-N2839)</f>
        <v>PL</v>
      </c>
      <c r="F2839" s="4" t="str">
        <f aca="false">+RIGHT(LEFT(M2839,S2839-1),S2839-O2839-1)</f>
        <v>DE_W</v>
      </c>
      <c r="G2839" s="4" t="n">
        <f aca="false">+D2839*VLOOKUP(C2839,[1]commodities!A$1:H$1048576,2,0)</f>
        <v>528.7200000012</v>
      </c>
      <c r="H2839" s="4" t="n">
        <f aca="false">+$D2839*VLOOKUP(C2839,[1]commodities!A$1:H$1048576,3,0)</f>
        <v>2.736</v>
      </c>
      <c r="I2839" s="4" t="n">
        <f aca="false">+G2839/K2839</f>
        <v>528.7200000012</v>
      </c>
      <c r="J2839" s="4" t="n">
        <f aca="false">+H2839/K2839</f>
        <v>2.736</v>
      </c>
      <c r="K2839" s="4" t="n">
        <f aca="false">+ROUNDUP(MAX(G2839/12000,H2839/51,1),0)</f>
        <v>1</v>
      </c>
      <c r="L2839" s="4" t="n">
        <f aca="false">+RANDBETWEEN(1,5)</f>
        <v>4</v>
      </c>
      <c r="M2839" s="4" t="str">
        <f aca="false">+VLOOKUP(A2839&amp;B2839,[1]country_org_des!$A$1:$E$1048576,5,0)</f>
        <v>FTL||Supplier_299||Plant_4||FTL_PL-DE_W_1000</v>
      </c>
      <c r="N2839" s="4" t="n">
        <f aca="false">+FIND("FTL",M2839,2)+4</f>
        <v>33</v>
      </c>
      <c r="O2839" s="0" t="n">
        <f aca="false">+FIND("-",M2839)</f>
        <v>35</v>
      </c>
      <c r="P2839" s="0" t="n">
        <f aca="false">+LEN(M2839)</f>
        <v>44</v>
      </c>
      <c r="Q2839" s="0" t="str">
        <f aca="false">+RIGHT(M2839,P2839-O2839)</f>
        <v>DE_W_1000</v>
      </c>
      <c r="R2839" s="0" t="n">
        <f aca="false">+LEN(M2839)-LEN(SUBSTITUTE(M2839,"_",""))</f>
        <v>5</v>
      </c>
      <c r="S2839" s="0" t="n">
        <f aca="false">+FIND("!",T2839)</f>
        <v>40</v>
      </c>
      <c r="T2839" s="0" t="str">
        <f aca="false">+SUBSTITUTE(M2839,"_","!",R2839)</f>
        <v>FTL||Supplier_299||Plant_4||FTL_PL-DE_W!1000</v>
      </c>
    </row>
    <row r="2840" customFormat="false" ht="12.8" hidden="true" customHeight="false" outlineLevel="0" collapsed="false">
      <c r="A2840" s="0" t="s">
        <v>3110</v>
      </c>
      <c r="B2840" s="0" t="s">
        <v>2493</v>
      </c>
      <c r="C2840" s="0" t="s">
        <v>3113</v>
      </c>
      <c r="D2840" s="0" t="n">
        <v>360</v>
      </c>
      <c r="E2840" s="4" t="str">
        <f aca="false">+LEFT(RIGHT(M2840,P2840-N2840+1),O2840-N2840)</f>
        <v>PL</v>
      </c>
      <c r="F2840" s="4" t="str">
        <f aca="false">+RIGHT(LEFT(M2840,S2840-1),S2840-O2840-1)</f>
        <v>DE_W</v>
      </c>
      <c r="G2840" s="4" t="n">
        <f aca="false">+D2840*VLOOKUP(C2840,[1]commodities!A$1:H$1048576,2,0)</f>
        <v>4959</v>
      </c>
      <c r="H2840" s="4" t="n">
        <f aca="false">+$D2840*VLOOKUP(C2840,[1]commodities!A$1:H$1048576,3,0)</f>
        <v>24.624</v>
      </c>
      <c r="I2840" s="4" t="n">
        <f aca="false">+G2840/K2840</f>
        <v>4959</v>
      </c>
      <c r="J2840" s="4" t="n">
        <f aca="false">+H2840/K2840</f>
        <v>24.624</v>
      </c>
      <c r="K2840" s="4" t="n">
        <f aca="false">+ROUNDUP(MAX(G2840/12000,H2840/51,1),0)</f>
        <v>1</v>
      </c>
      <c r="L2840" s="4" t="n">
        <f aca="false">+RANDBETWEEN(1,5)</f>
        <v>4</v>
      </c>
      <c r="M2840" s="4" t="str">
        <f aca="false">+VLOOKUP(A2840&amp;B2840,[1]country_org_des!$A$1:$E$1048576,5,0)</f>
        <v>FTL||Supplier_299||Plant_4||FTL_PL-DE_W_1000</v>
      </c>
      <c r="N2840" s="4" t="n">
        <f aca="false">+FIND("FTL",M2840,2)+4</f>
        <v>33</v>
      </c>
      <c r="O2840" s="0" t="n">
        <f aca="false">+FIND("-",M2840)</f>
        <v>35</v>
      </c>
      <c r="P2840" s="0" t="n">
        <f aca="false">+LEN(M2840)</f>
        <v>44</v>
      </c>
      <c r="Q2840" s="0" t="str">
        <f aca="false">+RIGHT(M2840,P2840-O2840)</f>
        <v>DE_W_1000</v>
      </c>
      <c r="R2840" s="0" t="n">
        <f aca="false">+LEN(M2840)-LEN(SUBSTITUTE(M2840,"_",""))</f>
        <v>5</v>
      </c>
      <c r="S2840" s="0" t="n">
        <f aca="false">+FIND("!",T2840)</f>
        <v>40</v>
      </c>
      <c r="T2840" s="0" t="str">
        <f aca="false">+SUBSTITUTE(M2840,"_","!",R2840)</f>
        <v>FTL||Supplier_299||Plant_4||FTL_PL-DE_W!1000</v>
      </c>
    </row>
    <row r="2841" customFormat="false" ht="12.8" hidden="true" customHeight="false" outlineLevel="0" collapsed="false">
      <c r="A2841" s="0" t="s">
        <v>3110</v>
      </c>
      <c r="B2841" s="0" t="s">
        <v>2493</v>
      </c>
      <c r="C2841" s="0" t="s">
        <v>3114</v>
      </c>
      <c r="D2841" s="0" t="n">
        <v>72</v>
      </c>
      <c r="E2841" s="4" t="str">
        <f aca="false">+LEFT(RIGHT(M2841,P2841-N2841+1),O2841-N2841)</f>
        <v>PL</v>
      </c>
      <c r="F2841" s="4" t="str">
        <f aca="false">+RIGHT(LEFT(M2841,S2841-1),S2841-O2841-1)</f>
        <v>DE_W</v>
      </c>
      <c r="G2841" s="4" t="n">
        <f aca="false">+D2841*VLOOKUP(C2841,[1]commodities!A$1:H$1048576,2,0)</f>
        <v>1095.6000000024</v>
      </c>
      <c r="H2841" s="4" t="n">
        <f aca="false">+$D2841*VLOOKUP(C2841,[1]commodities!A$1:H$1048576,3,0)</f>
        <v>5.472</v>
      </c>
      <c r="I2841" s="4" t="n">
        <f aca="false">+G2841/K2841</f>
        <v>1095.6000000024</v>
      </c>
      <c r="J2841" s="4" t="n">
        <f aca="false">+H2841/K2841</f>
        <v>5.472</v>
      </c>
      <c r="K2841" s="4" t="n">
        <f aca="false">+ROUNDUP(MAX(G2841/12000,H2841/51,1),0)</f>
        <v>1</v>
      </c>
      <c r="L2841" s="4" t="n">
        <f aca="false">+RANDBETWEEN(1,5)</f>
        <v>2</v>
      </c>
      <c r="M2841" s="4" t="str">
        <f aca="false">+VLOOKUP(A2841&amp;B2841,[1]country_org_des!$A$1:$E$1048576,5,0)</f>
        <v>FTL||Supplier_299||Plant_4||FTL_PL-DE_W_1000</v>
      </c>
      <c r="N2841" s="4" t="n">
        <f aca="false">+FIND("FTL",M2841,2)+4</f>
        <v>33</v>
      </c>
      <c r="O2841" s="0" t="n">
        <f aca="false">+FIND("-",M2841)</f>
        <v>35</v>
      </c>
      <c r="P2841" s="0" t="n">
        <f aca="false">+LEN(M2841)</f>
        <v>44</v>
      </c>
      <c r="Q2841" s="0" t="str">
        <f aca="false">+RIGHT(M2841,P2841-O2841)</f>
        <v>DE_W_1000</v>
      </c>
      <c r="R2841" s="0" t="n">
        <f aca="false">+LEN(M2841)-LEN(SUBSTITUTE(M2841,"_",""))</f>
        <v>5</v>
      </c>
      <c r="S2841" s="0" t="n">
        <f aca="false">+FIND("!",T2841)</f>
        <v>40</v>
      </c>
      <c r="T2841" s="0" t="str">
        <f aca="false">+SUBSTITUTE(M2841,"_","!",R2841)</f>
        <v>FTL||Supplier_299||Plant_4||FTL_PL-DE_W!1000</v>
      </c>
    </row>
    <row r="2842" customFormat="false" ht="12.8" hidden="true" customHeight="false" outlineLevel="0" collapsed="false">
      <c r="A2842" s="0" t="s">
        <v>3110</v>
      </c>
      <c r="B2842" s="0" t="s">
        <v>2493</v>
      </c>
      <c r="C2842" s="0" t="s">
        <v>3115</v>
      </c>
      <c r="D2842" s="0" t="n">
        <v>80</v>
      </c>
      <c r="E2842" s="4" t="str">
        <f aca="false">+LEFT(RIGHT(M2842,P2842-N2842+1),O2842-N2842)</f>
        <v>PL</v>
      </c>
      <c r="F2842" s="4" t="str">
        <f aca="false">+RIGHT(LEFT(M2842,S2842-1),S2842-O2842-1)</f>
        <v>DE_W</v>
      </c>
      <c r="G2842" s="4" t="n">
        <f aca="false">+D2842*VLOOKUP(C2842,[1]commodities!A$1:H$1048576,2,0)</f>
        <v>1006</v>
      </c>
      <c r="H2842" s="4" t="n">
        <f aca="false">+$D2842*VLOOKUP(C2842,[1]commodities!A$1:H$1048576,3,0)</f>
        <v>5.472</v>
      </c>
      <c r="I2842" s="4" t="n">
        <f aca="false">+G2842/K2842</f>
        <v>1006</v>
      </c>
      <c r="J2842" s="4" t="n">
        <f aca="false">+H2842/K2842</f>
        <v>5.472</v>
      </c>
      <c r="K2842" s="4" t="n">
        <f aca="false">+ROUNDUP(MAX(G2842/12000,H2842/51,1),0)</f>
        <v>1</v>
      </c>
      <c r="L2842" s="4" t="n">
        <f aca="false">+RANDBETWEEN(1,5)</f>
        <v>3</v>
      </c>
      <c r="M2842" s="4" t="str">
        <f aca="false">+VLOOKUP(A2842&amp;B2842,[1]country_org_des!$A$1:$E$1048576,5,0)</f>
        <v>FTL||Supplier_299||Plant_4||FTL_PL-DE_W_1000</v>
      </c>
      <c r="N2842" s="4" t="n">
        <f aca="false">+FIND("FTL",M2842,2)+4</f>
        <v>33</v>
      </c>
      <c r="O2842" s="0" t="n">
        <f aca="false">+FIND("-",M2842)</f>
        <v>35</v>
      </c>
      <c r="P2842" s="0" t="n">
        <f aca="false">+LEN(M2842)</f>
        <v>44</v>
      </c>
      <c r="Q2842" s="0" t="str">
        <f aca="false">+RIGHT(M2842,P2842-O2842)</f>
        <v>DE_W_1000</v>
      </c>
      <c r="R2842" s="0" t="n">
        <f aca="false">+LEN(M2842)-LEN(SUBSTITUTE(M2842,"_",""))</f>
        <v>5</v>
      </c>
      <c r="S2842" s="0" t="n">
        <f aca="false">+FIND("!",T2842)</f>
        <v>40</v>
      </c>
      <c r="T2842" s="0" t="str">
        <f aca="false">+SUBSTITUTE(M2842,"_","!",R2842)</f>
        <v>FTL||Supplier_299||Plant_4||FTL_PL-DE_W!1000</v>
      </c>
    </row>
    <row r="2843" customFormat="false" ht="12.8" hidden="true" customHeight="false" outlineLevel="0" collapsed="false">
      <c r="A2843" s="0" t="s">
        <v>3110</v>
      </c>
      <c r="B2843" s="0" t="s">
        <v>2493</v>
      </c>
      <c r="C2843" s="0" t="s">
        <v>3116</v>
      </c>
      <c r="D2843" s="0" t="n">
        <v>72</v>
      </c>
      <c r="E2843" s="4" t="str">
        <f aca="false">+LEFT(RIGHT(M2843,P2843-N2843+1),O2843-N2843)</f>
        <v>PL</v>
      </c>
      <c r="F2843" s="4" t="str">
        <f aca="false">+RIGHT(LEFT(M2843,S2843-1),S2843-O2843-1)</f>
        <v>DE_W</v>
      </c>
      <c r="G2843" s="4" t="n">
        <f aca="false">+D2843*VLOOKUP(C2843,[1]commodities!A$1:H$1048576,2,0)</f>
        <v>1095.6000000024</v>
      </c>
      <c r="H2843" s="4" t="n">
        <f aca="false">+$D2843*VLOOKUP(C2843,[1]commodities!A$1:H$1048576,3,0)</f>
        <v>5.472</v>
      </c>
      <c r="I2843" s="4" t="n">
        <f aca="false">+G2843/K2843</f>
        <v>1095.6000000024</v>
      </c>
      <c r="J2843" s="4" t="n">
        <f aca="false">+H2843/K2843</f>
        <v>5.472</v>
      </c>
      <c r="K2843" s="4" t="n">
        <f aca="false">+ROUNDUP(MAX(G2843/12000,H2843/51,1),0)</f>
        <v>1</v>
      </c>
      <c r="L2843" s="4" t="n">
        <f aca="false">+RANDBETWEEN(1,5)</f>
        <v>5</v>
      </c>
      <c r="M2843" s="4" t="str">
        <f aca="false">+VLOOKUP(A2843&amp;B2843,[1]country_org_des!$A$1:$E$1048576,5,0)</f>
        <v>FTL||Supplier_299||Plant_4||FTL_PL-DE_W_1000</v>
      </c>
      <c r="N2843" s="4" t="n">
        <f aca="false">+FIND("FTL",M2843,2)+4</f>
        <v>33</v>
      </c>
      <c r="O2843" s="0" t="n">
        <f aca="false">+FIND("-",M2843)</f>
        <v>35</v>
      </c>
      <c r="P2843" s="0" t="n">
        <f aca="false">+LEN(M2843)</f>
        <v>44</v>
      </c>
      <c r="Q2843" s="0" t="str">
        <f aca="false">+RIGHT(M2843,P2843-O2843)</f>
        <v>DE_W_1000</v>
      </c>
      <c r="R2843" s="0" t="n">
        <f aca="false">+LEN(M2843)-LEN(SUBSTITUTE(M2843,"_",""))</f>
        <v>5</v>
      </c>
      <c r="S2843" s="0" t="n">
        <f aca="false">+FIND("!",T2843)</f>
        <v>40</v>
      </c>
      <c r="T2843" s="0" t="str">
        <f aca="false">+SUBSTITUTE(M2843,"_","!",R2843)</f>
        <v>FTL||Supplier_299||Plant_4||FTL_PL-DE_W!1000</v>
      </c>
    </row>
    <row r="2844" customFormat="false" ht="12.8" hidden="true" customHeight="false" outlineLevel="0" collapsed="false">
      <c r="A2844" s="0" t="s">
        <v>3110</v>
      </c>
      <c r="B2844" s="0" t="s">
        <v>2493</v>
      </c>
      <c r="C2844" s="0" t="s">
        <v>3117</v>
      </c>
      <c r="D2844" s="0" t="n">
        <v>120</v>
      </c>
      <c r="E2844" s="4" t="str">
        <f aca="false">+LEFT(RIGHT(M2844,P2844-N2844+1),O2844-N2844)</f>
        <v>PL</v>
      </c>
      <c r="F2844" s="4" t="str">
        <f aca="false">+RIGHT(LEFT(M2844,S2844-1),S2844-O2844-1)</f>
        <v>DE_W</v>
      </c>
      <c r="G2844" s="4" t="n">
        <f aca="false">+D2844*VLOOKUP(C2844,[1]commodities!A$1:H$1048576,2,0)</f>
        <v>1509</v>
      </c>
      <c r="H2844" s="4" t="n">
        <f aca="false">+$D2844*VLOOKUP(C2844,[1]commodities!A$1:H$1048576,3,0)</f>
        <v>8.208</v>
      </c>
      <c r="I2844" s="4" t="n">
        <f aca="false">+G2844/K2844</f>
        <v>1509</v>
      </c>
      <c r="J2844" s="4" t="n">
        <f aca="false">+H2844/K2844</f>
        <v>8.208</v>
      </c>
      <c r="K2844" s="4" t="n">
        <f aca="false">+ROUNDUP(MAX(G2844/12000,H2844/51,1),0)</f>
        <v>1</v>
      </c>
      <c r="L2844" s="4" t="n">
        <f aca="false">+RANDBETWEEN(1,5)</f>
        <v>2</v>
      </c>
      <c r="M2844" s="4" t="str">
        <f aca="false">+VLOOKUP(A2844&amp;B2844,[1]country_org_des!$A$1:$E$1048576,5,0)</f>
        <v>FTL||Supplier_299||Plant_4||FTL_PL-DE_W_1000</v>
      </c>
      <c r="N2844" s="4" t="n">
        <f aca="false">+FIND("FTL",M2844,2)+4</f>
        <v>33</v>
      </c>
      <c r="O2844" s="0" t="n">
        <f aca="false">+FIND("-",M2844)</f>
        <v>35</v>
      </c>
      <c r="P2844" s="0" t="n">
        <f aca="false">+LEN(M2844)</f>
        <v>44</v>
      </c>
      <c r="Q2844" s="0" t="str">
        <f aca="false">+RIGHT(M2844,P2844-O2844)</f>
        <v>DE_W_1000</v>
      </c>
      <c r="R2844" s="0" t="n">
        <f aca="false">+LEN(M2844)-LEN(SUBSTITUTE(M2844,"_",""))</f>
        <v>5</v>
      </c>
      <c r="S2844" s="0" t="n">
        <f aca="false">+FIND("!",T2844)</f>
        <v>40</v>
      </c>
      <c r="T2844" s="0" t="str">
        <f aca="false">+SUBSTITUTE(M2844,"_","!",R2844)</f>
        <v>FTL||Supplier_299||Plant_4||FTL_PL-DE_W!1000</v>
      </c>
    </row>
    <row r="2845" customFormat="false" ht="12.8" hidden="true" customHeight="false" outlineLevel="0" collapsed="false">
      <c r="A2845" s="0" t="s">
        <v>3110</v>
      </c>
      <c r="B2845" s="0" t="s">
        <v>2493</v>
      </c>
      <c r="C2845" s="0" t="s">
        <v>3118</v>
      </c>
      <c r="D2845" s="0" t="n">
        <v>360</v>
      </c>
      <c r="E2845" s="4" t="str">
        <f aca="false">+LEFT(RIGHT(M2845,P2845-N2845+1),O2845-N2845)</f>
        <v>PL</v>
      </c>
      <c r="F2845" s="4" t="str">
        <f aca="false">+RIGHT(LEFT(M2845,S2845-1),S2845-O2845-1)</f>
        <v>DE_W</v>
      </c>
      <c r="G2845" s="4" t="n">
        <f aca="false">+D2845*VLOOKUP(C2845,[1]commodities!A$1:H$1048576,2,0)</f>
        <v>4707</v>
      </c>
      <c r="H2845" s="4" t="n">
        <f aca="false">+$D2845*VLOOKUP(C2845,[1]commodities!A$1:H$1048576,3,0)</f>
        <v>24.624</v>
      </c>
      <c r="I2845" s="4" t="n">
        <f aca="false">+G2845/K2845</f>
        <v>4707</v>
      </c>
      <c r="J2845" s="4" t="n">
        <f aca="false">+H2845/K2845</f>
        <v>24.624</v>
      </c>
      <c r="K2845" s="4" t="n">
        <f aca="false">+ROUNDUP(MAX(G2845/12000,H2845/51,1),0)</f>
        <v>1</v>
      </c>
      <c r="L2845" s="4" t="n">
        <f aca="false">+RANDBETWEEN(1,5)</f>
        <v>3</v>
      </c>
      <c r="M2845" s="4" t="str">
        <f aca="false">+VLOOKUP(A2845&amp;B2845,[1]country_org_des!$A$1:$E$1048576,5,0)</f>
        <v>FTL||Supplier_299||Plant_4||FTL_PL-DE_W_1000</v>
      </c>
      <c r="N2845" s="4" t="n">
        <f aca="false">+FIND("FTL",M2845,2)+4</f>
        <v>33</v>
      </c>
      <c r="O2845" s="0" t="n">
        <f aca="false">+FIND("-",M2845)</f>
        <v>35</v>
      </c>
      <c r="P2845" s="0" t="n">
        <f aca="false">+LEN(M2845)</f>
        <v>44</v>
      </c>
      <c r="Q2845" s="0" t="str">
        <f aca="false">+RIGHT(M2845,P2845-O2845)</f>
        <v>DE_W_1000</v>
      </c>
      <c r="R2845" s="0" t="n">
        <f aca="false">+LEN(M2845)-LEN(SUBSTITUTE(M2845,"_",""))</f>
        <v>5</v>
      </c>
      <c r="S2845" s="0" t="n">
        <f aca="false">+FIND("!",T2845)</f>
        <v>40</v>
      </c>
      <c r="T2845" s="0" t="str">
        <f aca="false">+SUBSTITUTE(M2845,"_","!",R2845)</f>
        <v>FTL||Supplier_299||Plant_4||FTL_PL-DE_W!1000</v>
      </c>
    </row>
    <row r="2846" customFormat="false" ht="12.8" hidden="true" customHeight="false" outlineLevel="0" collapsed="false">
      <c r="A2846" s="0" t="s">
        <v>3110</v>
      </c>
      <c r="B2846" s="0" t="s">
        <v>2493</v>
      </c>
      <c r="C2846" s="0" t="s">
        <v>3119</v>
      </c>
      <c r="D2846" s="0" t="n">
        <v>105</v>
      </c>
      <c r="E2846" s="4" t="str">
        <f aca="false">+LEFT(RIGHT(M2846,P2846-N2846+1),O2846-N2846)</f>
        <v>PL</v>
      </c>
      <c r="F2846" s="4" t="str">
        <f aca="false">+RIGHT(LEFT(M2846,S2846-1),S2846-O2846-1)</f>
        <v>DE_W</v>
      </c>
      <c r="G2846" s="4" t="n">
        <f aca="false">+D2846*VLOOKUP(C2846,[1]commodities!A$1:H$1048576,2,0)</f>
        <v>1347.8500000035</v>
      </c>
      <c r="H2846" s="4" t="n">
        <f aca="false">+$D2846*VLOOKUP(C2846,[1]commodities!A$1:H$1048576,3,0)</f>
        <v>6.7766929965</v>
      </c>
      <c r="I2846" s="4" t="n">
        <f aca="false">+G2846/K2846</f>
        <v>1347.8500000035</v>
      </c>
      <c r="J2846" s="4" t="n">
        <f aca="false">+H2846/K2846</f>
        <v>6.7766929965</v>
      </c>
      <c r="K2846" s="4" t="n">
        <f aca="false">+ROUNDUP(MAX(G2846/12000,H2846/51,1),0)</f>
        <v>1</v>
      </c>
      <c r="L2846" s="4" t="n">
        <f aca="false">+RANDBETWEEN(1,5)</f>
        <v>2</v>
      </c>
      <c r="M2846" s="4" t="str">
        <f aca="false">+VLOOKUP(A2846&amp;B2846,[1]country_org_des!$A$1:$E$1048576,5,0)</f>
        <v>FTL||Supplier_299||Plant_4||FTL_PL-DE_W_1000</v>
      </c>
      <c r="N2846" s="4" t="n">
        <f aca="false">+FIND("FTL",M2846,2)+4</f>
        <v>33</v>
      </c>
      <c r="O2846" s="0" t="n">
        <f aca="false">+FIND("-",M2846)</f>
        <v>35</v>
      </c>
      <c r="P2846" s="0" t="n">
        <f aca="false">+LEN(M2846)</f>
        <v>44</v>
      </c>
      <c r="Q2846" s="0" t="str">
        <f aca="false">+RIGHT(M2846,P2846-O2846)</f>
        <v>DE_W_1000</v>
      </c>
      <c r="R2846" s="0" t="n">
        <f aca="false">+LEN(M2846)-LEN(SUBSTITUTE(M2846,"_",""))</f>
        <v>5</v>
      </c>
      <c r="S2846" s="0" t="n">
        <f aca="false">+FIND("!",T2846)</f>
        <v>40</v>
      </c>
      <c r="T2846" s="0" t="str">
        <f aca="false">+SUBSTITUTE(M2846,"_","!",R2846)</f>
        <v>FTL||Supplier_299||Plant_4||FTL_PL-DE_W!1000</v>
      </c>
    </row>
    <row r="2847" customFormat="false" ht="12.8" hidden="true" customHeight="false" outlineLevel="0" collapsed="false">
      <c r="A2847" s="0" t="s">
        <v>3110</v>
      </c>
      <c r="B2847" s="0" t="s">
        <v>2493</v>
      </c>
      <c r="C2847" s="0" t="s">
        <v>3120</v>
      </c>
      <c r="D2847" s="0" t="n">
        <v>105</v>
      </c>
      <c r="E2847" s="4" t="str">
        <f aca="false">+LEFT(RIGHT(M2847,P2847-N2847+1),O2847-N2847)</f>
        <v>PL</v>
      </c>
      <c r="F2847" s="4" t="str">
        <f aca="false">+RIGHT(LEFT(M2847,S2847-1),S2847-O2847-1)</f>
        <v>DE_W</v>
      </c>
      <c r="G2847" s="4" t="n">
        <f aca="false">+D2847*VLOOKUP(C2847,[1]commodities!A$1:H$1048576,2,0)</f>
        <v>1347.8500000035</v>
      </c>
      <c r="H2847" s="4" t="n">
        <f aca="false">+$D2847*VLOOKUP(C2847,[1]commodities!A$1:H$1048576,3,0)</f>
        <v>6.7766929965</v>
      </c>
      <c r="I2847" s="4" t="n">
        <f aca="false">+G2847/K2847</f>
        <v>1347.8500000035</v>
      </c>
      <c r="J2847" s="4" t="n">
        <f aca="false">+H2847/K2847</f>
        <v>6.7766929965</v>
      </c>
      <c r="K2847" s="4" t="n">
        <f aca="false">+ROUNDUP(MAX(G2847/12000,H2847/51,1),0)</f>
        <v>1</v>
      </c>
      <c r="L2847" s="4" t="n">
        <f aca="false">+RANDBETWEEN(1,5)</f>
        <v>5</v>
      </c>
      <c r="M2847" s="4" t="str">
        <f aca="false">+VLOOKUP(A2847&amp;B2847,[1]country_org_des!$A$1:$E$1048576,5,0)</f>
        <v>FTL||Supplier_299||Plant_4||FTL_PL-DE_W_1000</v>
      </c>
      <c r="N2847" s="4" t="n">
        <f aca="false">+FIND("FTL",M2847,2)+4</f>
        <v>33</v>
      </c>
      <c r="O2847" s="0" t="n">
        <f aca="false">+FIND("-",M2847)</f>
        <v>35</v>
      </c>
      <c r="P2847" s="0" t="n">
        <f aca="false">+LEN(M2847)</f>
        <v>44</v>
      </c>
      <c r="Q2847" s="0" t="str">
        <f aca="false">+RIGHT(M2847,P2847-O2847)</f>
        <v>DE_W_1000</v>
      </c>
      <c r="R2847" s="0" t="n">
        <f aca="false">+LEN(M2847)-LEN(SUBSTITUTE(M2847,"_",""))</f>
        <v>5</v>
      </c>
      <c r="S2847" s="0" t="n">
        <f aca="false">+FIND("!",T2847)</f>
        <v>40</v>
      </c>
      <c r="T2847" s="0" t="str">
        <f aca="false">+SUBSTITUTE(M2847,"_","!",R2847)</f>
        <v>FTL||Supplier_299||Plant_4||FTL_PL-DE_W!1000</v>
      </c>
    </row>
    <row r="2848" customFormat="false" ht="12.8" hidden="true" customHeight="false" outlineLevel="0" collapsed="false">
      <c r="A2848" s="0" t="s">
        <v>3110</v>
      </c>
      <c r="B2848" s="0" t="s">
        <v>2493</v>
      </c>
      <c r="C2848" s="0" t="s">
        <v>3121</v>
      </c>
      <c r="D2848" s="0" t="n">
        <v>60</v>
      </c>
      <c r="E2848" s="4" t="str">
        <f aca="false">+LEFT(RIGHT(M2848,P2848-N2848+1),O2848-N2848)</f>
        <v>PL</v>
      </c>
      <c r="F2848" s="4" t="str">
        <f aca="false">+RIGHT(LEFT(M2848,S2848-1),S2848-O2848-1)</f>
        <v>DE_W</v>
      </c>
      <c r="G2848" s="4" t="n">
        <f aca="false">+D2848*VLOOKUP(C2848,[1]commodities!A$1:H$1048576,2,0)</f>
        <v>814.000000002</v>
      </c>
      <c r="H2848" s="4" t="n">
        <f aca="false">+$D2848*VLOOKUP(C2848,[1]commodities!A$1:H$1048576,3,0)</f>
        <v>3.872395998</v>
      </c>
      <c r="I2848" s="4" t="n">
        <f aca="false">+G2848/K2848</f>
        <v>814.000000002</v>
      </c>
      <c r="J2848" s="4" t="n">
        <f aca="false">+H2848/K2848</f>
        <v>3.872395998</v>
      </c>
      <c r="K2848" s="4" t="n">
        <f aca="false">+ROUNDUP(MAX(G2848/12000,H2848/51,1),0)</f>
        <v>1</v>
      </c>
      <c r="L2848" s="4" t="n">
        <f aca="false">+RANDBETWEEN(1,5)</f>
        <v>4</v>
      </c>
      <c r="M2848" s="4" t="str">
        <f aca="false">+VLOOKUP(A2848&amp;B2848,[1]country_org_des!$A$1:$E$1048576,5,0)</f>
        <v>FTL||Supplier_299||Plant_4||FTL_PL-DE_W_1000</v>
      </c>
      <c r="N2848" s="4" t="n">
        <f aca="false">+FIND("FTL",M2848,2)+4</f>
        <v>33</v>
      </c>
      <c r="O2848" s="0" t="n">
        <f aca="false">+FIND("-",M2848)</f>
        <v>35</v>
      </c>
      <c r="P2848" s="0" t="n">
        <f aca="false">+LEN(M2848)</f>
        <v>44</v>
      </c>
      <c r="Q2848" s="0" t="str">
        <f aca="false">+RIGHT(M2848,P2848-O2848)</f>
        <v>DE_W_1000</v>
      </c>
      <c r="R2848" s="0" t="n">
        <f aca="false">+LEN(M2848)-LEN(SUBSTITUTE(M2848,"_",""))</f>
        <v>5</v>
      </c>
      <c r="S2848" s="0" t="n">
        <f aca="false">+FIND("!",T2848)</f>
        <v>40</v>
      </c>
      <c r="T2848" s="0" t="str">
        <f aca="false">+SUBSTITUTE(M2848,"_","!",R2848)</f>
        <v>FTL||Supplier_299||Plant_4||FTL_PL-DE_W!1000</v>
      </c>
    </row>
    <row r="2849" customFormat="false" ht="12.8" hidden="true" customHeight="false" outlineLevel="0" collapsed="false">
      <c r="A2849" s="0" t="s">
        <v>3110</v>
      </c>
      <c r="B2849" s="0" t="s">
        <v>2493</v>
      </c>
      <c r="C2849" s="0" t="s">
        <v>3122</v>
      </c>
      <c r="D2849" s="0" t="n">
        <v>135</v>
      </c>
      <c r="E2849" s="4" t="str">
        <f aca="false">+LEFT(RIGHT(M2849,P2849-N2849+1),O2849-N2849)</f>
        <v>PL</v>
      </c>
      <c r="F2849" s="4" t="str">
        <f aca="false">+RIGHT(LEFT(M2849,S2849-1),S2849-O2849-1)</f>
        <v>DE_W</v>
      </c>
      <c r="G2849" s="4" t="n">
        <f aca="false">+D2849*VLOOKUP(C2849,[1]commodities!A$1:H$1048576,2,0)</f>
        <v>1782.9000000045</v>
      </c>
      <c r="H2849" s="4" t="n">
        <f aca="false">+$D2849*VLOOKUP(C2849,[1]commodities!A$1:H$1048576,3,0)</f>
        <v>8.7128909955</v>
      </c>
      <c r="I2849" s="4" t="n">
        <f aca="false">+G2849/K2849</f>
        <v>1782.9000000045</v>
      </c>
      <c r="J2849" s="4" t="n">
        <f aca="false">+H2849/K2849</f>
        <v>8.7128909955</v>
      </c>
      <c r="K2849" s="4" t="n">
        <f aca="false">+ROUNDUP(MAX(G2849/12000,H2849/51,1),0)</f>
        <v>1</v>
      </c>
      <c r="L2849" s="4" t="n">
        <f aca="false">+RANDBETWEEN(1,5)</f>
        <v>4</v>
      </c>
      <c r="M2849" s="4" t="str">
        <f aca="false">+VLOOKUP(A2849&amp;B2849,[1]country_org_des!$A$1:$E$1048576,5,0)</f>
        <v>FTL||Supplier_299||Plant_4||FTL_PL-DE_W_1000</v>
      </c>
      <c r="N2849" s="4" t="n">
        <f aca="false">+FIND("FTL",M2849,2)+4</f>
        <v>33</v>
      </c>
      <c r="O2849" s="0" t="n">
        <f aca="false">+FIND("-",M2849)</f>
        <v>35</v>
      </c>
      <c r="P2849" s="0" t="n">
        <f aca="false">+LEN(M2849)</f>
        <v>44</v>
      </c>
      <c r="Q2849" s="0" t="str">
        <f aca="false">+RIGHT(M2849,P2849-O2849)</f>
        <v>DE_W_1000</v>
      </c>
      <c r="R2849" s="0" t="n">
        <f aca="false">+LEN(M2849)-LEN(SUBSTITUTE(M2849,"_",""))</f>
        <v>5</v>
      </c>
      <c r="S2849" s="0" t="n">
        <f aca="false">+FIND("!",T2849)</f>
        <v>40</v>
      </c>
      <c r="T2849" s="0" t="str">
        <f aca="false">+SUBSTITUTE(M2849,"_","!",R2849)</f>
        <v>FTL||Supplier_299||Plant_4||FTL_PL-DE_W!1000</v>
      </c>
    </row>
    <row r="2850" customFormat="false" ht="12.8" hidden="true" customHeight="false" outlineLevel="0" collapsed="false">
      <c r="A2850" s="0" t="s">
        <v>3110</v>
      </c>
      <c r="B2850" s="0" t="s">
        <v>2493</v>
      </c>
      <c r="C2850" s="0" t="s">
        <v>3123</v>
      </c>
      <c r="D2850" s="0" t="n">
        <v>60</v>
      </c>
      <c r="E2850" s="4" t="str">
        <f aca="false">+LEFT(RIGHT(M2850,P2850-N2850+1),O2850-N2850)</f>
        <v>PL</v>
      </c>
      <c r="F2850" s="4" t="str">
        <f aca="false">+RIGHT(LEFT(M2850,S2850-1),S2850-O2850-1)</f>
        <v>DE_W</v>
      </c>
      <c r="G2850" s="4" t="n">
        <f aca="false">+D2850*VLOOKUP(C2850,[1]commodities!A$1:H$1048576,2,0)</f>
        <v>811.600000002</v>
      </c>
      <c r="H2850" s="4" t="n">
        <f aca="false">+$D2850*VLOOKUP(C2850,[1]commodities!A$1:H$1048576,3,0)</f>
        <v>3.872395998</v>
      </c>
      <c r="I2850" s="4" t="n">
        <f aca="false">+G2850/K2850</f>
        <v>811.600000002</v>
      </c>
      <c r="J2850" s="4" t="n">
        <f aca="false">+H2850/K2850</f>
        <v>3.872395998</v>
      </c>
      <c r="K2850" s="4" t="n">
        <f aca="false">+ROUNDUP(MAX(G2850/12000,H2850/51,1),0)</f>
        <v>1</v>
      </c>
      <c r="L2850" s="4" t="n">
        <f aca="false">+RANDBETWEEN(1,5)</f>
        <v>1</v>
      </c>
      <c r="M2850" s="4" t="str">
        <f aca="false">+VLOOKUP(A2850&amp;B2850,[1]country_org_des!$A$1:$E$1048576,5,0)</f>
        <v>FTL||Supplier_299||Plant_4||FTL_PL-DE_W_1000</v>
      </c>
      <c r="N2850" s="4" t="n">
        <f aca="false">+FIND("FTL",M2850,2)+4</f>
        <v>33</v>
      </c>
      <c r="O2850" s="0" t="n">
        <f aca="false">+FIND("-",M2850)</f>
        <v>35</v>
      </c>
      <c r="P2850" s="0" t="n">
        <f aca="false">+LEN(M2850)</f>
        <v>44</v>
      </c>
      <c r="Q2850" s="0" t="str">
        <f aca="false">+RIGHT(M2850,P2850-O2850)</f>
        <v>DE_W_1000</v>
      </c>
      <c r="R2850" s="0" t="n">
        <f aca="false">+LEN(M2850)-LEN(SUBSTITUTE(M2850,"_",""))</f>
        <v>5</v>
      </c>
      <c r="S2850" s="0" t="n">
        <f aca="false">+FIND("!",T2850)</f>
        <v>40</v>
      </c>
      <c r="T2850" s="0" t="str">
        <f aca="false">+SUBSTITUTE(M2850,"_","!",R2850)</f>
        <v>FTL||Supplier_299||Plant_4||FTL_PL-DE_W!1000</v>
      </c>
    </row>
    <row r="2851" customFormat="false" ht="12.8" hidden="true" customHeight="false" outlineLevel="0" collapsed="false">
      <c r="A2851" s="0" t="s">
        <v>3110</v>
      </c>
      <c r="B2851" s="0" t="s">
        <v>2493</v>
      </c>
      <c r="C2851" s="0" t="s">
        <v>3124</v>
      </c>
      <c r="D2851" s="0" t="n">
        <v>45</v>
      </c>
      <c r="E2851" s="4" t="str">
        <f aca="false">+LEFT(RIGHT(M2851,P2851-N2851+1),O2851-N2851)</f>
        <v>PL</v>
      </c>
      <c r="F2851" s="4" t="str">
        <f aca="false">+RIGHT(LEFT(M2851,S2851-1),S2851-O2851-1)</f>
        <v>DE_W</v>
      </c>
      <c r="G2851" s="4" t="n">
        <f aca="false">+D2851*VLOOKUP(C2851,[1]commodities!A$1:H$1048576,2,0)</f>
        <v>611.8500000015</v>
      </c>
      <c r="H2851" s="4" t="n">
        <f aca="false">+$D2851*VLOOKUP(C2851,[1]commodities!A$1:H$1048576,3,0)</f>
        <v>2.9042969985</v>
      </c>
      <c r="I2851" s="4" t="n">
        <f aca="false">+G2851/K2851</f>
        <v>611.8500000015</v>
      </c>
      <c r="J2851" s="4" t="n">
        <f aca="false">+H2851/K2851</f>
        <v>2.9042969985</v>
      </c>
      <c r="K2851" s="4" t="n">
        <f aca="false">+ROUNDUP(MAX(G2851/12000,H2851/51,1),0)</f>
        <v>1</v>
      </c>
      <c r="L2851" s="4" t="n">
        <f aca="false">+RANDBETWEEN(1,5)</f>
        <v>3</v>
      </c>
      <c r="M2851" s="4" t="str">
        <f aca="false">+VLOOKUP(A2851&amp;B2851,[1]country_org_des!$A$1:$E$1048576,5,0)</f>
        <v>FTL||Supplier_299||Plant_4||FTL_PL-DE_W_1000</v>
      </c>
      <c r="N2851" s="4" t="n">
        <f aca="false">+FIND("FTL",M2851,2)+4</f>
        <v>33</v>
      </c>
      <c r="O2851" s="0" t="n">
        <f aca="false">+FIND("-",M2851)</f>
        <v>35</v>
      </c>
      <c r="P2851" s="0" t="n">
        <f aca="false">+LEN(M2851)</f>
        <v>44</v>
      </c>
      <c r="Q2851" s="0" t="str">
        <f aca="false">+RIGHT(M2851,P2851-O2851)</f>
        <v>DE_W_1000</v>
      </c>
      <c r="R2851" s="0" t="n">
        <f aca="false">+LEN(M2851)-LEN(SUBSTITUTE(M2851,"_",""))</f>
        <v>5</v>
      </c>
      <c r="S2851" s="0" t="n">
        <f aca="false">+FIND("!",T2851)</f>
        <v>40</v>
      </c>
      <c r="T2851" s="0" t="str">
        <f aca="false">+SUBSTITUTE(M2851,"_","!",R2851)</f>
        <v>FTL||Supplier_299||Plant_4||FTL_PL-DE_W!1000</v>
      </c>
    </row>
    <row r="2852" customFormat="false" ht="12.8" hidden="true" customHeight="false" outlineLevel="0" collapsed="false">
      <c r="A2852" s="0" t="s">
        <v>3110</v>
      </c>
      <c r="B2852" s="0" t="s">
        <v>2493</v>
      </c>
      <c r="C2852" s="0" t="s">
        <v>3125</v>
      </c>
      <c r="D2852" s="0" t="n">
        <v>60</v>
      </c>
      <c r="E2852" s="4" t="str">
        <f aca="false">+LEFT(RIGHT(M2852,P2852-N2852+1),O2852-N2852)</f>
        <v>PL</v>
      </c>
      <c r="F2852" s="4" t="str">
        <f aca="false">+RIGHT(LEFT(M2852,S2852-1),S2852-O2852-1)</f>
        <v>DE_W</v>
      </c>
      <c r="G2852" s="4" t="n">
        <f aca="false">+D2852*VLOOKUP(C2852,[1]commodities!A$1:H$1048576,2,0)</f>
        <v>792.400000002</v>
      </c>
      <c r="H2852" s="4" t="n">
        <f aca="false">+$D2852*VLOOKUP(C2852,[1]commodities!A$1:H$1048576,3,0)</f>
        <v>3.872395998</v>
      </c>
      <c r="I2852" s="4" t="n">
        <f aca="false">+G2852/K2852</f>
        <v>792.400000002</v>
      </c>
      <c r="J2852" s="4" t="n">
        <f aca="false">+H2852/K2852</f>
        <v>3.872395998</v>
      </c>
      <c r="K2852" s="4" t="n">
        <f aca="false">+ROUNDUP(MAX(G2852/12000,H2852/51,1),0)</f>
        <v>1</v>
      </c>
      <c r="L2852" s="4" t="n">
        <f aca="false">+RANDBETWEEN(1,5)</f>
        <v>1</v>
      </c>
      <c r="M2852" s="4" t="str">
        <f aca="false">+VLOOKUP(A2852&amp;B2852,[1]country_org_des!$A$1:$E$1048576,5,0)</f>
        <v>FTL||Supplier_299||Plant_4||FTL_PL-DE_W_1000</v>
      </c>
      <c r="N2852" s="4" t="n">
        <f aca="false">+FIND("FTL",M2852,2)+4</f>
        <v>33</v>
      </c>
      <c r="O2852" s="0" t="n">
        <f aca="false">+FIND("-",M2852)</f>
        <v>35</v>
      </c>
      <c r="P2852" s="0" t="n">
        <f aca="false">+LEN(M2852)</f>
        <v>44</v>
      </c>
      <c r="Q2852" s="0" t="str">
        <f aca="false">+RIGHT(M2852,P2852-O2852)</f>
        <v>DE_W_1000</v>
      </c>
      <c r="R2852" s="0" t="n">
        <f aca="false">+LEN(M2852)-LEN(SUBSTITUTE(M2852,"_",""))</f>
        <v>5</v>
      </c>
      <c r="S2852" s="0" t="n">
        <f aca="false">+FIND("!",T2852)</f>
        <v>40</v>
      </c>
      <c r="T2852" s="0" t="str">
        <f aca="false">+SUBSTITUTE(M2852,"_","!",R2852)</f>
        <v>FTL||Supplier_299||Plant_4||FTL_PL-DE_W!1000</v>
      </c>
    </row>
    <row r="2853" customFormat="false" ht="12.8" hidden="true" customHeight="false" outlineLevel="0" collapsed="false">
      <c r="A2853" s="0" t="s">
        <v>3110</v>
      </c>
      <c r="B2853" s="0" t="s">
        <v>2493</v>
      </c>
      <c r="C2853" s="0" t="s">
        <v>3126</v>
      </c>
      <c r="D2853" s="0" t="n">
        <v>15</v>
      </c>
      <c r="E2853" s="4" t="str">
        <f aca="false">+LEFT(RIGHT(M2853,P2853-N2853+1),O2853-N2853)</f>
        <v>PL</v>
      </c>
      <c r="F2853" s="4" t="str">
        <f aca="false">+RIGHT(LEFT(M2853,S2853-1),S2853-O2853-1)</f>
        <v>DE_W</v>
      </c>
      <c r="G2853" s="4" t="n">
        <f aca="false">+D2853*VLOOKUP(C2853,[1]commodities!A$1:H$1048576,2,0)</f>
        <v>191.5000000005</v>
      </c>
      <c r="H2853" s="4" t="n">
        <f aca="false">+$D2853*VLOOKUP(C2853,[1]commodities!A$1:H$1048576,3,0)</f>
        <v>0.9680989995</v>
      </c>
      <c r="I2853" s="4" t="n">
        <f aca="false">+G2853/K2853</f>
        <v>191.5000000005</v>
      </c>
      <c r="J2853" s="4" t="n">
        <f aca="false">+H2853/K2853</f>
        <v>0.9680989995</v>
      </c>
      <c r="K2853" s="4" t="n">
        <f aca="false">+ROUNDUP(MAX(G2853/12000,H2853/51,1),0)</f>
        <v>1</v>
      </c>
      <c r="L2853" s="4" t="n">
        <f aca="false">+RANDBETWEEN(1,5)</f>
        <v>2</v>
      </c>
      <c r="M2853" s="4" t="str">
        <f aca="false">+VLOOKUP(A2853&amp;B2853,[1]country_org_des!$A$1:$E$1048576,5,0)</f>
        <v>FTL||Supplier_299||Plant_4||FTL_PL-DE_W_1000</v>
      </c>
      <c r="N2853" s="4" t="n">
        <f aca="false">+FIND("FTL",M2853,2)+4</f>
        <v>33</v>
      </c>
      <c r="O2853" s="0" t="n">
        <f aca="false">+FIND("-",M2853)</f>
        <v>35</v>
      </c>
      <c r="P2853" s="0" t="n">
        <f aca="false">+LEN(M2853)</f>
        <v>44</v>
      </c>
      <c r="Q2853" s="0" t="str">
        <f aca="false">+RIGHT(M2853,P2853-O2853)</f>
        <v>DE_W_1000</v>
      </c>
      <c r="R2853" s="0" t="n">
        <f aca="false">+LEN(M2853)-LEN(SUBSTITUTE(M2853,"_",""))</f>
        <v>5</v>
      </c>
      <c r="S2853" s="0" t="n">
        <f aca="false">+FIND("!",T2853)</f>
        <v>40</v>
      </c>
      <c r="T2853" s="0" t="str">
        <f aca="false">+SUBSTITUTE(M2853,"_","!",R2853)</f>
        <v>FTL||Supplier_299||Plant_4||FTL_PL-DE_W!1000</v>
      </c>
    </row>
    <row r="2854" customFormat="false" ht="12.8" hidden="true" customHeight="false" outlineLevel="0" collapsed="false">
      <c r="A2854" s="0" t="s">
        <v>3110</v>
      </c>
      <c r="B2854" s="0" t="s">
        <v>2493</v>
      </c>
      <c r="C2854" s="0" t="s">
        <v>3127</v>
      </c>
      <c r="D2854" s="0" t="n">
        <v>60</v>
      </c>
      <c r="E2854" s="4" t="str">
        <f aca="false">+LEFT(RIGHT(M2854,P2854-N2854+1),O2854-N2854)</f>
        <v>PL</v>
      </c>
      <c r="F2854" s="4" t="str">
        <f aca="false">+RIGHT(LEFT(M2854,S2854-1),S2854-O2854-1)</f>
        <v>DE_W</v>
      </c>
      <c r="G2854" s="4" t="n">
        <f aca="false">+D2854*VLOOKUP(C2854,[1]commodities!A$1:H$1048576,2,0)</f>
        <v>811.600000002</v>
      </c>
      <c r="H2854" s="4" t="n">
        <f aca="false">+$D2854*VLOOKUP(C2854,[1]commodities!A$1:H$1048576,3,0)</f>
        <v>3.872395998</v>
      </c>
      <c r="I2854" s="4" t="n">
        <f aca="false">+G2854/K2854</f>
        <v>811.600000002</v>
      </c>
      <c r="J2854" s="4" t="n">
        <f aca="false">+H2854/K2854</f>
        <v>3.872395998</v>
      </c>
      <c r="K2854" s="4" t="n">
        <f aca="false">+ROUNDUP(MAX(G2854/12000,H2854/51,1),0)</f>
        <v>1</v>
      </c>
      <c r="L2854" s="4" t="n">
        <f aca="false">+RANDBETWEEN(1,5)</f>
        <v>2</v>
      </c>
      <c r="M2854" s="4" t="str">
        <f aca="false">+VLOOKUP(A2854&amp;B2854,[1]country_org_des!$A$1:$E$1048576,5,0)</f>
        <v>FTL||Supplier_299||Plant_4||FTL_PL-DE_W_1000</v>
      </c>
      <c r="N2854" s="4" t="n">
        <f aca="false">+FIND("FTL",M2854,2)+4</f>
        <v>33</v>
      </c>
      <c r="O2854" s="0" t="n">
        <f aca="false">+FIND("-",M2854)</f>
        <v>35</v>
      </c>
      <c r="P2854" s="0" t="n">
        <f aca="false">+LEN(M2854)</f>
        <v>44</v>
      </c>
      <c r="Q2854" s="0" t="str">
        <f aca="false">+RIGHT(M2854,P2854-O2854)</f>
        <v>DE_W_1000</v>
      </c>
      <c r="R2854" s="0" t="n">
        <f aca="false">+LEN(M2854)-LEN(SUBSTITUTE(M2854,"_",""))</f>
        <v>5</v>
      </c>
      <c r="S2854" s="0" t="n">
        <f aca="false">+FIND("!",T2854)</f>
        <v>40</v>
      </c>
      <c r="T2854" s="0" t="str">
        <f aca="false">+SUBSTITUTE(M2854,"_","!",R2854)</f>
        <v>FTL||Supplier_299||Plant_4||FTL_PL-DE_W!1000</v>
      </c>
    </row>
    <row r="2855" customFormat="false" ht="12.8" hidden="true" customHeight="false" outlineLevel="0" collapsed="false">
      <c r="A2855" s="0" t="s">
        <v>3110</v>
      </c>
      <c r="B2855" s="0" t="s">
        <v>2493</v>
      </c>
      <c r="C2855" s="0" t="s">
        <v>3128</v>
      </c>
      <c r="D2855" s="0" t="n">
        <v>30</v>
      </c>
      <c r="E2855" s="4" t="str">
        <f aca="false">+LEFT(RIGHT(M2855,P2855-N2855+1),O2855-N2855)</f>
        <v>PL</v>
      </c>
      <c r="F2855" s="4" t="str">
        <f aca="false">+RIGHT(LEFT(M2855,S2855-1),S2855-O2855-1)</f>
        <v>DE_W</v>
      </c>
      <c r="G2855" s="4" t="n">
        <f aca="false">+D2855*VLOOKUP(C2855,[1]commodities!A$1:H$1048576,2,0)</f>
        <v>407.900000001</v>
      </c>
      <c r="H2855" s="4" t="n">
        <f aca="false">+$D2855*VLOOKUP(C2855,[1]commodities!A$1:H$1048576,3,0)</f>
        <v>1.936197999</v>
      </c>
      <c r="I2855" s="4" t="n">
        <f aca="false">+G2855/K2855</f>
        <v>407.900000001</v>
      </c>
      <c r="J2855" s="4" t="n">
        <f aca="false">+H2855/K2855</f>
        <v>1.936197999</v>
      </c>
      <c r="K2855" s="4" t="n">
        <f aca="false">+ROUNDUP(MAX(G2855/12000,H2855/51,1),0)</f>
        <v>1</v>
      </c>
      <c r="L2855" s="4" t="n">
        <f aca="false">+RANDBETWEEN(1,5)</f>
        <v>3</v>
      </c>
      <c r="M2855" s="4" t="str">
        <f aca="false">+VLOOKUP(A2855&amp;B2855,[1]country_org_des!$A$1:$E$1048576,5,0)</f>
        <v>FTL||Supplier_299||Plant_4||FTL_PL-DE_W_1000</v>
      </c>
      <c r="N2855" s="4" t="n">
        <f aca="false">+FIND("FTL",M2855,2)+4</f>
        <v>33</v>
      </c>
      <c r="O2855" s="0" t="n">
        <f aca="false">+FIND("-",M2855)</f>
        <v>35</v>
      </c>
      <c r="P2855" s="0" t="n">
        <f aca="false">+LEN(M2855)</f>
        <v>44</v>
      </c>
      <c r="Q2855" s="0" t="str">
        <f aca="false">+RIGHT(M2855,P2855-O2855)</f>
        <v>DE_W_1000</v>
      </c>
      <c r="R2855" s="0" t="n">
        <f aca="false">+LEN(M2855)-LEN(SUBSTITUTE(M2855,"_",""))</f>
        <v>5</v>
      </c>
      <c r="S2855" s="0" t="n">
        <f aca="false">+FIND("!",T2855)</f>
        <v>40</v>
      </c>
      <c r="T2855" s="0" t="str">
        <f aca="false">+SUBSTITUTE(M2855,"_","!",R2855)</f>
        <v>FTL||Supplier_299||Plant_4||FTL_PL-DE_W!1000</v>
      </c>
    </row>
    <row r="2856" customFormat="false" ht="12.8" hidden="true" customHeight="false" outlineLevel="0" collapsed="false">
      <c r="A2856" s="0" t="s">
        <v>3129</v>
      </c>
      <c r="B2856" s="0" t="s">
        <v>2493</v>
      </c>
      <c r="C2856" s="0" t="s">
        <v>3130</v>
      </c>
      <c r="D2856" s="0" t="n">
        <v>9</v>
      </c>
      <c r="E2856" s="4" t="str">
        <f aca="false">+LEFT(RIGHT(M2856,P2856-N2856+1),O2856-N2856)</f>
        <v>DE_W</v>
      </c>
      <c r="F2856" s="4" t="str">
        <f aca="false">+RIGHT(LEFT(M2856,S2856-1),S2856-O2856-1)</f>
        <v>DE_W</v>
      </c>
      <c r="G2856" s="4" t="n">
        <f aca="false">+D2856*VLOOKUP(C2856,[1]commodities!A$1:H$1048576,2,0)</f>
        <v>3.8099999997</v>
      </c>
      <c r="H2856" s="4" t="n">
        <f aca="false">+$D2856*VLOOKUP(C2856,[1]commodities!A$1:H$1048576,3,0)</f>
        <v>0.04032</v>
      </c>
      <c r="I2856" s="4" t="n">
        <f aca="false">+G2856/K2856</f>
        <v>3.8099999997</v>
      </c>
      <c r="J2856" s="4" t="n">
        <f aca="false">+H2856/K2856</f>
        <v>0.04032</v>
      </c>
      <c r="K2856" s="4" t="n">
        <f aca="false">+ROUNDUP(MAX(G2856/12000,H2856/51,1),0)</f>
        <v>1</v>
      </c>
      <c r="L2856" s="4" t="n">
        <f aca="false">+RANDBETWEEN(1,5)</f>
        <v>4</v>
      </c>
      <c r="M2856" s="4" t="str">
        <f aca="false">+VLOOKUP(A2856&amp;B2856,[1]country_org_des!$A$1:$E$1048576,5,0)</f>
        <v>FTL||Supplier_168||Plant_4||FTL_DE_W-DE_W_100</v>
      </c>
      <c r="N2856" s="4" t="n">
        <f aca="false">+FIND("FTL",M2856,2)+4</f>
        <v>33</v>
      </c>
      <c r="O2856" s="0" t="n">
        <f aca="false">+FIND("-",M2856)</f>
        <v>37</v>
      </c>
      <c r="P2856" s="0" t="n">
        <f aca="false">+LEN(M2856)</f>
        <v>45</v>
      </c>
      <c r="Q2856" s="0" t="str">
        <f aca="false">+RIGHT(M2856,P2856-O2856)</f>
        <v>DE_W_100</v>
      </c>
      <c r="R2856" s="0" t="n">
        <f aca="false">+LEN(M2856)-LEN(SUBSTITUTE(M2856,"_",""))</f>
        <v>6</v>
      </c>
      <c r="S2856" s="0" t="n">
        <f aca="false">+FIND("!",T2856)</f>
        <v>42</v>
      </c>
      <c r="T2856" s="0" t="str">
        <f aca="false">+SUBSTITUTE(M2856,"_","!",R2856)</f>
        <v>FTL||Supplier_168||Plant_4||FTL_DE_W-DE_W!100</v>
      </c>
    </row>
    <row r="2857" customFormat="false" ht="12.8" hidden="true" customHeight="false" outlineLevel="0" collapsed="false">
      <c r="A2857" s="0" t="s">
        <v>3129</v>
      </c>
      <c r="B2857" s="0" t="s">
        <v>2493</v>
      </c>
      <c r="C2857" s="0" t="s">
        <v>3131</v>
      </c>
      <c r="D2857" s="0" t="n">
        <v>1</v>
      </c>
      <c r="E2857" s="4" t="str">
        <f aca="false">+LEFT(RIGHT(M2857,P2857-N2857+1),O2857-N2857)</f>
        <v>DE_W</v>
      </c>
      <c r="F2857" s="4" t="str">
        <f aca="false">+RIGHT(LEFT(M2857,S2857-1),S2857-O2857-1)</f>
        <v>DE_W</v>
      </c>
      <c r="G2857" s="4" t="n">
        <f aca="false">+D2857*VLOOKUP(C2857,[1]commodities!A$1:H$1048576,2,0)</f>
        <v>0.4233333333</v>
      </c>
      <c r="H2857" s="4" t="n">
        <f aca="false">+$D2857*VLOOKUP(C2857,[1]commodities!A$1:H$1048576,3,0)</f>
        <v>0.00448</v>
      </c>
      <c r="I2857" s="4" t="n">
        <f aca="false">+G2857/K2857</f>
        <v>0.4233333333</v>
      </c>
      <c r="J2857" s="4" t="n">
        <f aca="false">+H2857/K2857</f>
        <v>0.00448</v>
      </c>
      <c r="K2857" s="4" t="n">
        <f aca="false">+ROUNDUP(MAX(G2857/12000,H2857/51,1),0)</f>
        <v>1</v>
      </c>
      <c r="L2857" s="4" t="n">
        <f aca="false">+RANDBETWEEN(1,5)</f>
        <v>3</v>
      </c>
      <c r="M2857" s="4" t="str">
        <f aca="false">+VLOOKUP(A2857&amp;B2857,[1]country_org_des!$A$1:$E$1048576,5,0)</f>
        <v>FTL||Supplier_168||Plant_4||FTL_DE_W-DE_W_100</v>
      </c>
      <c r="N2857" s="4" t="n">
        <f aca="false">+FIND("FTL",M2857,2)+4</f>
        <v>33</v>
      </c>
      <c r="O2857" s="0" t="n">
        <f aca="false">+FIND("-",M2857)</f>
        <v>37</v>
      </c>
      <c r="P2857" s="0" t="n">
        <f aca="false">+LEN(M2857)</f>
        <v>45</v>
      </c>
      <c r="Q2857" s="0" t="str">
        <f aca="false">+RIGHT(M2857,P2857-O2857)</f>
        <v>DE_W_100</v>
      </c>
      <c r="R2857" s="0" t="n">
        <f aca="false">+LEN(M2857)-LEN(SUBSTITUTE(M2857,"_",""))</f>
        <v>6</v>
      </c>
      <c r="S2857" s="0" t="n">
        <f aca="false">+FIND("!",T2857)</f>
        <v>42</v>
      </c>
      <c r="T2857" s="0" t="str">
        <f aca="false">+SUBSTITUTE(M2857,"_","!",R2857)</f>
        <v>FTL||Supplier_168||Plant_4||FTL_DE_W-DE_W!100</v>
      </c>
    </row>
    <row r="2858" customFormat="false" ht="12.8" hidden="true" customHeight="false" outlineLevel="0" collapsed="false">
      <c r="A2858" s="0" t="s">
        <v>3129</v>
      </c>
      <c r="B2858" s="0" t="s">
        <v>2493</v>
      </c>
      <c r="C2858" s="0" t="s">
        <v>3132</v>
      </c>
      <c r="D2858" s="0" t="n">
        <v>9</v>
      </c>
      <c r="E2858" s="4" t="str">
        <f aca="false">+LEFT(RIGHT(M2858,P2858-N2858+1),O2858-N2858)</f>
        <v>DE_W</v>
      </c>
      <c r="F2858" s="4" t="str">
        <f aca="false">+RIGHT(LEFT(M2858,S2858-1),S2858-O2858-1)</f>
        <v>DE_W</v>
      </c>
      <c r="G2858" s="4" t="n">
        <f aca="false">+D2858*VLOOKUP(C2858,[1]commodities!A$1:H$1048576,2,0)</f>
        <v>3.8099999997</v>
      </c>
      <c r="H2858" s="4" t="n">
        <f aca="false">+$D2858*VLOOKUP(C2858,[1]commodities!A$1:H$1048576,3,0)</f>
        <v>0.04032</v>
      </c>
      <c r="I2858" s="4" t="n">
        <f aca="false">+G2858/K2858</f>
        <v>3.8099999997</v>
      </c>
      <c r="J2858" s="4" t="n">
        <f aca="false">+H2858/K2858</f>
        <v>0.04032</v>
      </c>
      <c r="K2858" s="4" t="n">
        <f aca="false">+ROUNDUP(MAX(G2858/12000,H2858/51,1),0)</f>
        <v>1</v>
      </c>
      <c r="L2858" s="4" t="n">
        <f aca="false">+RANDBETWEEN(1,5)</f>
        <v>5</v>
      </c>
      <c r="M2858" s="4" t="str">
        <f aca="false">+VLOOKUP(A2858&amp;B2858,[1]country_org_des!$A$1:$E$1048576,5,0)</f>
        <v>FTL||Supplier_168||Plant_4||FTL_DE_W-DE_W_100</v>
      </c>
      <c r="N2858" s="4" t="n">
        <f aca="false">+FIND("FTL",M2858,2)+4</f>
        <v>33</v>
      </c>
      <c r="O2858" s="0" t="n">
        <f aca="false">+FIND("-",M2858)</f>
        <v>37</v>
      </c>
      <c r="P2858" s="0" t="n">
        <f aca="false">+LEN(M2858)</f>
        <v>45</v>
      </c>
      <c r="Q2858" s="0" t="str">
        <f aca="false">+RIGHT(M2858,P2858-O2858)</f>
        <v>DE_W_100</v>
      </c>
      <c r="R2858" s="0" t="n">
        <f aca="false">+LEN(M2858)-LEN(SUBSTITUTE(M2858,"_",""))</f>
        <v>6</v>
      </c>
      <c r="S2858" s="0" t="n">
        <f aca="false">+FIND("!",T2858)</f>
        <v>42</v>
      </c>
      <c r="T2858" s="0" t="str">
        <f aca="false">+SUBSTITUTE(M2858,"_","!",R2858)</f>
        <v>FTL||Supplier_168||Plant_4||FTL_DE_W-DE_W!100</v>
      </c>
    </row>
    <row r="2859" customFormat="false" ht="12.8" hidden="true" customHeight="false" outlineLevel="0" collapsed="false">
      <c r="A2859" s="0" t="s">
        <v>3129</v>
      </c>
      <c r="B2859" s="0" t="s">
        <v>2493</v>
      </c>
      <c r="C2859" s="0" t="s">
        <v>3133</v>
      </c>
      <c r="D2859" s="0" t="n">
        <v>1</v>
      </c>
      <c r="E2859" s="4" t="str">
        <f aca="false">+LEFT(RIGHT(M2859,P2859-N2859+1),O2859-N2859)</f>
        <v>DE_W</v>
      </c>
      <c r="F2859" s="4" t="str">
        <f aca="false">+RIGHT(LEFT(M2859,S2859-1),S2859-O2859-1)</f>
        <v>DE_W</v>
      </c>
      <c r="G2859" s="4" t="n">
        <f aca="false">+D2859*VLOOKUP(C2859,[1]commodities!A$1:H$1048576,2,0)</f>
        <v>0.4233333333</v>
      </c>
      <c r="H2859" s="4" t="n">
        <f aca="false">+$D2859*VLOOKUP(C2859,[1]commodities!A$1:H$1048576,3,0)</f>
        <v>0.00448</v>
      </c>
      <c r="I2859" s="4" t="n">
        <f aca="false">+G2859/K2859</f>
        <v>0.4233333333</v>
      </c>
      <c r="J2859" s="4" t="n">
        <f aca="false">+H2859/K2859</f>
        <v>0.00448</v>
      </c>
      <c r="K2859" s="4" t="n">
        <f aca="false">+ROUNDUP(MAX(G2859/12000,H2859/51,1),0)</f>
        <v>1</v>
      </c>
      <c r="L2859" s="4" t="n">
        <f aca="false">+RANDBETWEEN(1,5)</f>
        <v>5</v>
      </c>
      <c r="M2859" s="4" t="str">
        <f aca="false">+VLOOKUP(A2859&amp;B2859,[1]country_org_des!$A$1:$E$1048576,5,0)</f>
        <v>FTL||Supplier_168||Plant_4||FTL_DE_W-DE_W_100</v>
      </c>
      <c r="N2859" s="4" t="n">
        <f aca="false">+FIND("FTL",M2859,2)+4</f>
        <v>33</v>
      </c>
      <c r="O2859" s="0" t="n">
        <f aca="false">+FIND("-",M2859)</f>
        <v>37</v>
      </c>
      <c r="P2859" s="0" t="n">
        <f aca="false">+LEN(M2859)</f>
        <v>45</v>
      </c>
      <c r="Q2859" s="0" t="str">
        <f aca="false">+RIGHT(M2859,P2859-O2859)</f>
        <v>DE_W_100</v>
      </c>
      <c r="R2859" s="0" t="n">
        <f aca="false">+LEN(M2859)-LEN(SUBSTITUTE(M2859,"_",""))</f>
        <v>6</v>
      </c>
      <c r="S2859" s="0" t="n">
        <f aca="false">+FIND("!",T2859)</f>
        <v>42</v>
      </c>
      <c r="T2859" s="0" t="str">
        <f aca="false">+SUBSTITUTE(M2859,"_","!",R2859)</f>
        <v>FTL||Supplier_168||Plant_4||FTL_DE_W-DE_W!100</v>
      </c>
    </row>
    <row r="2860" customFormat="false" ht="12.8" hidden="true" customHeight="false" outlineLevel="0" collapsed="false">
      <c r="A2860" s="0" t="s">
        <v>3129</v>
      </c>
      <c r="B2860" s="0" t="s">
        <v>2493</v>
      </c>
      <c r="C2860" s="0" t="s">
        <v>3134</v>
      </c>
      <c r="D2860" s="0" t="n">
        <v>1</v>
      </c>
      <c r="E2860" s="4" t="str">
        <f aca="false">+LEFT(RIGHT(M2860,P2860-N2860+1),O2860-N2860)</f>
        <v>DE_W</v>
      </c>
      <c r="F2860" s="4" t="str">
        <f aca="false">+RIGHT(LEFT(M2860,S2860-1),S2860-O2860-1)</f>
        <v>DE_W</v>
      </c>
      <c r="G2860" s="4" t="n">
        <f aca="false">+D2860*VLOOKUP(C2860,[1]commodities!A$1:H$1048576,2,0)</f>
        <v>0.4023333333</v>
      </c>
      <c r="H2860" s="4" t="n">
        <f aca="false">+$D2860*VLOOKUP(C2860,[1]commodities!A$1:H$1048576,3,0)</f>
        <v>0.00448</v>
      </c>
      <c r="I2860" s="4" t="n">
        <f aca="false">+G2860/K2860</f>
        <v>0.4023333333</v>
      </c>
      <c r="J2860" s="4" t="n">
        <f aca="false">+H2860/K2860</f>
        <v>0.00448</v>
      </c>
      <c r="K2860" s="4" t="n">
        <f aca="false">+ROUNDUP(MAX(G2860/12000,H2860/51,1),0)</f>
        <v>1</v>
      </c>
      <c r="L2860" s="4" t="n">
        <f aca="false">+RANDBETWEEN(1,5)</f>
        <v>4</v>
      </c>
      <c r="M2860" s="4" t="str">
        <f aca="false">+VLOOKUP(A2860&amp;B2860,[1]country_org_des!$A$1:$E$1048576,5,0)</f>
        <v>FTL||Supplier_168||Plant_4||FTL_DE_W-DE_W_100</v>
      </c>
      <c r="N2860" s="4" t="n">
        <f aca="false">+FIND("FTL",M2860,2)+4</f>
        <v>33</v>
      </c>
      <c r="O2860" s="0" t="n">
        <f aca="false">+FIND("-",M2860)</f>
        <v>37</v>
      </c>
      <c r="P2860" s="0" t="n">
        <f aca="false">+LEN(M2860)</f>
        <v>45</v>
      </c>
      <c r="Q2860" s="0" t="str">
        <f aca="false">+RIGHT(M2860,P2860-O2860)</f>
        <v>DE_W_100</v>
      </c>
      <c r="R2860" s="0" t="n">
        <f aca="false">+LEN(M2860)-LEN(SUBSTITUTE(M2860,"_",""))</f>
        <v>6</v>
      </c>
      <c r="S2860" s="0" t="n">
        <f aca="false">+FIND("!",T2860)</f>
        <v>42</v>
      </c>
      <c r="T2860" s="0" t="str">
        <f aca="false">+SUBSTITUTE(M2860,"_","!",R2860)</f>
        <v>FTL||Supplier_168||Plant_4||FTL_DE_W-DE_W!100</v>
      </c>
    </row>
    <row r="2861" customFormat="false" ht="12.8" hidden="true" customHeight="false" outlineLevel="0" collapsed="false">
      <c r="A2861" s="0" t="s">
        <v>3129</v>
      </c>
      <c r="B2861" s="0" t="s">
        <v>2493</v>
      </c>
      <c r="C2861" s="0" t="s">
        <v>3135</v>
      </c>
      <c r="D2861" s="0" t="n">
        <v>1</v>
      </c>
      <c r="E2861" s="4" t="str">
        <f aca="false">+LEFT(RIGHT(M2861,P2861-N2861+1),O2861-N2861)</f>
        <v>DE_W</v>
      </c>
      <c r="F2861" s="4" t="str">
        <f aca="false">+RIGHT(LEFT(M2861,S2861-1),S2861-O2861-1)</f>
        <v>DE_W</v>
      </c>
      <c r="G2861" s="4" t="n">
        <f aca="false">+D2861*VLOOKUP(C2861,[1]commodities!A$1:H$1048576,2,0)</f>
        <v>0.4023333333</v>
      </c>
      <c r="H2861" s="4" t="n">
        <f aca="false">+$D2861*VLOOKUP(C2861,[1]commodities!A$1:H$1048576,3,0)</f>
        <v>0.00448</v>
      </c>
      <c r="I2861" s="4" t="n">
        <f aca="false">+G2861/K2861</f>
        <v>0.4023333333</v>
      </c>
      <c r="J2861" s="4" t="n">
        <f aca="false">+H2861/K2861</f>
        <v>0.00448</v>
      </c>
      <c r="K2861" s="4" t="n">
        <f aca="false">+ROUNDUP(MAX(G2861/12000,H2861/51,1),0)</f>
        <v>1</v>
      </c>
      <c r="L2861" s="4" t="n">
        <f aca="false">+RANDBETWEEN(1,5)</f>
        <v>2</v>
      </c>
      <c r="M2861" s="4" t="str">
        <f aca="false">+VLOOKUP(A2861&amp;B2861,[1]country_org_des!$A$1:$E$1048576,5,0)</f>
        <v>FTL||Supplier_168||Plant_4||FTL_DE_W-DE_W_100</v>
      </c>
      <c r="N2861" s="4" t="n">
        <f aca="false">+FIND("FTL",M2861,2)+4</f>
        <v>33</v>
      </c>
      <c r="O2861" s="0" t="n">
        <f aca="false">+FIND("-",M2861)</f>
        <v>37</v>
      </c>
      <c r="P2861" s="0" t="n">
        <f aca="false">+LEN(M2861)</f>
        <v>45</v>
      </c>
      <c r="Q2861" s="0" t="str">
        <f aca="false">+RIGHT(M2861,P2861-O2861)</f>
        <v>DE_W_100</v>
      </c>
      <c r="R2861" s="0" t="n">
        <f aca="false">+LEN(M2861)-LEN(SUBSTITUTE(M2861,"_",""))</f>
        <v>6</v>
      </c>
      <c r="S2861" s="0" t="n">
        <f aca="false">+FIND("!",T2861)</f>
        <v>42</v>
      </c>
      <c r="T2861" s="0" t="str">
        <f aca="false">+SUBSTITUTE(M2861,"_","!",R2861)</f>
        <v>FTL||Supplier_168||Plant_4||FTL_DE_W-DE_W!100</v>
      </c>
    </row>
    <row r="2862" customFormat="false" ht="12.8" hidden="true" customHeight="false" outlineLevel="0" collapsed="false">
      <c r="A2862" s="0" t="s">
        <v>3129</v>
      </c>
      <c r="B2862" s="0" t="s">
        <v>2493</v>
      </c>
      <c r="C2862" s="0" t="s">
        <v>3136</v>
      </c>
      <c r="D2862" s="0" t="n">
        <v>3</v>
      </c>
      <c r="E2862" s="4" t="str">
        <f aca="false">+LEFT(RIGHT(M2862,P2862-N2862+1),O2862-N2862)</f>
        <v>DE_W</v>
      </c>
      <c r="F2862" s="4" t="str">
        <f aca="false">+RIGHT(LEFT(M2862,S2862-1),S2862-O2862-1)</f>
        <v>DE_W</v>
      </c>
      <c r="G2862" s="4" t="n">
        <f aca="false">+D2862*VLOOKUP(C2862,[1]commodities!A$1:H$1048576,2,0)</f>
        <v>1.2069999999</v>
      </c>
      <c r="H2862" s="4" t="n">
        <f aca="false">+$D2862*VLOOKUP(C2862,[1]commodities!A$1:H$1048576,3,0)</f>
        <v>0.01344</v>
      </c>
      <c r="I2862" s="4" t="n">
        <f aca="false">+G2862/K2862</f>
        <v>1.2069999999</v>
      </c>
      <c r="J2862" s="4" t="n">
        <f aca="false">+H2862/K2862</f>
        <v>0.01344</v>
      </c>
      <c r="K2862" s="4" t="n">
        <f aca="false">+ROUNDUP(MAX(G2862/12000,H2862/51,1),0)</f>
        <v>1</v>
      </c>
      <c r="L2862" s="4" t="n">
        <f aca="false">+RANDBETWEEN(1,5)</f>
        <v>5</v>
      </c>
      <c r="M2862" s="4" t="str">
        <f aca="false">+VLOOKUP(A2862&amp;B2862,[1]country_org_des!$A$1:$E$1048576,5,0)</f>
        <v>FTL||Supplier_168||Plant_4||FTL_DE_W-DE_W_100</v>
      </c>
      <c r="N2862" s="4" t="n">
        <f aca="false">+FIND("FTL",M2862,2)+4</f>
        <v>33</v>
      </c>
      <c r="O2862" s="0" t="n">
        <f aca="false">+FIND("-",M2862)</f>
        <v>37</v>
      </c>
      <c r="P2862" s="0" t="n">
        <f aca="false">+LEN(M2862)</f>
        <v>45</v>
      </c>
      <c r="Q2862" s="0" t="str">
        <f aca="false">+RIGHT(M2862,P2862-O2862)</f>
        <v>DE_W_100</v>
      </c>
      <c r="R2862" s="0" t="n">
        <f aca="false">+LEN(M2862)-LEN(SUBSTITUTE(M2862,"_",""))</f>
        <v>6</v>
      </c>
      <c r="S2862" s="0" t="n">
        <f aca="false">+FIND("!",T2862)</f>
        <v>42</v>
      </c>
      <c r="T2862" s="0" t="str">
        <f aca="false">+SUBSTITUTE(M2862,"_","!",R2862)</f>
        <v>FTL||Supplier_168||Plant_4||FTL_DE_W-DE_W!100</v>
      </c>
    </row>
    <row r="2863" customFormat="false" ht="12.8" hidden="true" customHeight="false" outlineLevel="0" collapsed="false">
      <c r="A2863" s="0" t="s">
        <v>3129</v>
      </c>
      <c r="B2863" s="0" t="s">
        <v>2493</v>
      </c>
      <c r="C2863" s="0" t="s">
        <v>3137</v>
      </c>
      <c r="D2863" s="0" t="n">
        <v>8</v>
      </c>
      <c r="E2863" s="4" t="str">
        <f aca="false">+LEFT(RIGHT(M2863,P2863-N2863+1),O2863-N2863)</f>
        <v>DE_W</v>
      </c>
      <c r="F2863" s="4" t="str">
        <f aca="false">+RIGHT(LEFT(M2863,S2863-1),S2863-O2863-1)</f>
        <v>DE_W</v>
      </c>
      <c r="G2863" s="4" t="n">
        <f aca="false">+D2863*VLOOKUP(C2863,[1]commodities!A$1:H$1048576,2,0)</f>
        <v>44.096</v>
      </c>
      <c r="H2863" s="4" t="n">
        <f aca="false">+$D2863*VLOOKUP(C2863,[1]commodities!A$1:H$1048576,3,0)</f>
        <v>0.9912</v>
      </c>
      <c r="I2863" s="4" t="n">
        <f aca="false">+G2863/K2863</f>
        <v>44.096</v>
      </c>
      <c r="J2863" s="4" t="n">
        <f aca="false">+H2863/K2863</f>
        <v>0.9912</v>
      </c>
      <c r="K2863" s="4" t="n">
        <f aca="false">+ROUNDUP(MAX(G2863/12000,H2863/51,1),0)</f>
        <v>1</v>
      </c>
      <c r="L2863" s="4" t="n">
        <f aca="false">+RANDBETWEEN(1,5)</f>
        <v>3</v>
      </c>
      <c r="M2863" s="4" t="str">
        <f aca="false">+VLOOKUP(A2863&amp;B2863,[1]country_org_des!$A$1:$E$1048576,5,0)</f>
        <v>FTL||Supplier_168||Plant_4||FTL_DE_W-DE_W_100</v>
      </c>
      <c r="N2863" s="4" t="n">
        <f aca="false">+FIND("FTL",M2863,2)+4</f>
        <v>33</v>
      </c>
      <c r="O2863" s="0" t="n">
        <f aca="false">+FIND("-",M2863)</f>
        <v>37</v>
      </c>
      <c r="P2863" s="0" t="n">
        <f aca="false">+LEN(M2863)</f>
        <v>45</v>
      </c>
      <c r="Q2863" s="0" t="str">
        <f aca="false">+RIGHT(M2863,P2863-O2863)</f>
        <v>DE_W_100</v>
      </c>
      <c r="R2863" s="0" t="n">
        <f aca="false">+LEN(M2863)-LEN(SUBSTITUTE(M2863,"_",""))</f>
        <v>6</v>
      </c>
      <c r="S2863" s="0" t="n">
        <f aca="false">+FIND("!",T2863)</f>
        <v>42</v>
      </c>
      <c r="T2863" s="0" t="str">
        <f aca="false">+SUBSTITUTE(M2863,"_","!",R2863)</f>
        <v>FTL||Supplier_168||Plant_4||FTL_DE_W-DE_W!100</v>
      </c>
    </row>
    <row r="2864" customFormat="false" ht="12.8" hidden="true" customHeight="false" outlineLevel="0" collapsed="false">
      <c r="A2864" s="0" t="s">
        <v>3129</v>
      </c>
      <c r="B2864" s="0" t="s">
        <v>2493</v>
      </c>
      <c r="C2864" s="0" t="s">
        <v>3138</v>
      </c>
      <c r="D2864" s="0" t="n">
        <v>1</v>
      </c>
      <c r="E2864" s="4" t="str">
        <f aca="false">+LEFT(RIGHT(M2864,P2864-N2864+1),O2864-N2864)</f>
        <v>DE_W</v>
      </c>
      <c r="F2864" s="4" t="str">
        <f aca="false">+RIGHT(LEFT(M2864,S2864-1),S2864-O2864-1)</f>
        <v>DE_W</v>
      </c>
      <c r="G2864" s="4" t="n">
        <f aca="false">+D2864*VLOOKUP(C2864,[1]commodities!A$1:H$1048576,2,0)</f>
        <v>5.512</v>
      </c>
      <c r="H2864" s="4" t="n">
        <f aca="false">+$D2864*VLOOKUP(C2864,[1]commodities!A$1:H$1048576,3,0)</f>
        <v>0.1239</v>
      </c>
      <c r="I2864" s="4" t="n">
        <f aca="false">+G2864/K2864</f>
        <v>5.512</v>
      </c>
      <c r="J2864" s="4" t="n">
        <f aca="false">+H2864/K2864</f>
        <v>0.1239</v>
      </c>
      <c r="K2864" s="4" t="n">
        <f aca="false">+ROUNDUP(MAX(G2864/12000,H2864/51,1),0)</f>
        <v>1</v>
      </c>
      <c r="L2864" s="4" t="n">
        <f aca="false">+RANDBETWEEN(1,5)</f>
        <v>4</v>
      </c>
      <c r="M2864" s="4" t="str">
        <f aca="false">+VLOOKUP(A2864&amp;B2864,[1]country_org_des!$A$1:$E$1048576,5,0)</f>
        <v>FTL||Supplier_168||Plant_4||FTL_DE_W-DE_W_100</v>
      </c>
      <c r="N2864" s="4" t="n">
        <f aca="false">+FIND("FTL",M2864,2)+4</f>
        <v>33</v>
      </c>
      <c r="O2864" s="0" t="n">
        <f aca="false">+FIND("-",M2864)</f>
        <v>37</v>
      </c>
      <c r="P2864" s="0" t="n">
        <f aca="false">+LEN(M2864)</f>
        <v>45</v>
      </c>
      <c r="Q2864" s="0" t="str">
        <f aca="false">+RIGHT(M2864,P2864-O2864)</f>
        <v>DE_W_100</v>
      </c>
      <c r="R2864" s="0" t="n">
        <f aca="false">+LEN(M2864)-LEN(SUBSTITUTE(M2864,"_",""))</f>
        <v>6</v>
      </c>
      <c r="S2864" s="0" t="n">
        <f aca="false">+FIND("!",T2864)</f>
        <v>42</v>
      </c>
      <c r="T2864" s="0" t="str">
        <f aca="false">+SUBSTITUTE(M2864,"_","!",R2864)</f>
        <v>FTL||Supplier_168||Plant_4||FTL_DE_W-DE_W!100</v>
      </c>
    </row>
    <row r="2865" customFormat="false" ht="12.8" hidden="true" customHeight="false" outlineLevel="0" collapsed="false">
      <c r="A2865" s="0" t="s">
        <v>3129</v>
      </c>
      <c r="B2865" s="0" t="s">
        <v>2493</v>
      </c>
      <c r="C2865" s="0" t="s">
        <v>3139</v>
      </c>
      <c r="D2865" s="0" t="n">
        <v>8</v>
      </c>
      <c r="E2865" s="4" t="str">
        <f aca="false">+LEFT(RIGHT(M2865,P2865-N2865+1),O2865-N2865)</f>
        <v>DE_W</v>
      </c>
      <c r="F2865" s="4" t="str">
        <f aca="false">+RIGHT(LEFT(M2865,S2865-1),S2865-O2865-1)</f>
        <v>DE_W</v>
      </c>
      <c r="G2865" s="4" t="n">
        <f aca="false">+D2865*VLOOKUP(C2865,[1]commodities!A$1:H$1048576,2,0)</f>
        <v>44.096</v>
      </c>
      <c r="H2865" s="4" t="n">
        <f aca="false">+$D2865*VLOOKUP(C2865,[1]commodities!A$1:H$1048576,3,0)</f>
        <v>0.9912</v>
      </c>
      <c r="I2865" s="4" t="n">
        <f aca="false">+G2865/K2865</f>
        <v>44.096</v>
      </c>
      <c r="J2865" s="4" t="n">
        <f aca="false">+H2865/K2865</f>
        <v>0.9912</v>
      </c>
      <c r="K2865" s="4" t="n">
        <f aca="false">+ROUNDUP(MAX(G2865/12000,H2865/51,1),0)</f>
        <v>1</v>
      </c>
      <c r="L2865" s="4" t="n">
        <f aca="false">+RANDBETWEEN(1,5)</f>
        <v>4</v>
      </c>
      <c r="M2865" s="4" t="str">
        <f aca="false">+VLOOKUP(A2865&amp;B2865,[1]country_org_des!$A$1:$E$1048576,5,0)</f>
        <v>FTL||Supplier_168||Plant_4||FTL_DE_W-DE_W_100</v>
      </c>
      <c r="N2865" s="4" t="n">
        <f aca="false">+FIND("FTL",M2865,2)+4</f>
        <v>33</v>
      </c>
      <c r="O2865" s="0" t="n">
        <f aca="false">+FIND("-",M2865)</f>
        <v>37</v>
      </c>
      <c r="P2865" s="0" t="n">
        <f aca="false">+LEN(M2865)</f>
        <v>45</v>
      </c>
      <c r="Q2865" s="0" t="str">
        <f aca="false">+RIGHT(M2865,P2865-O2865)</f>
        <v>DE_W_100</v>
      </c>
      <c r="R2865" s="0" t="n">
        <f aca="false">+LEN(M2865)-LEN(SUBSTITUTE(M2865,"_",""))</f>
        <v>6</v>
      </c>
      <c r="S2865" s="0" t="n">
        <f aca="false">+FIND("!",T2865)</f>
        <v>42</v>
      </c>
      <c r="T2865" s="0" t="str">
        <f aca="false">+SUBSTITUTE(M2865,"_","!",R2865)</f>
        <v>FTL||Supplier_168||Plant_4||FTL_DE_W-DE_W!100</v>
      </c>
    </row>
    <row r="2866" customFormat="false" ht="12.8" hidden="true" customHeight="false" outlineLevel="0" collapsed="false">
      <c r="A2866" s="0" t="s">
        <v>3129</v>
      </c>
      <c r="B2866" s="0" t="s">
        <v>2493</v>
      </c>
      <c r="C2866" s="0" t="s">
        <v>3140</v>
      </c>
      <c r="D2866" s="0" t="n">
        <v>1</v>
      </c>
      <c r="E2866" s="4" t="str">
        <f aca="false">+LEFT(RIGHT(M2866,P2866-N2866+1),O2866-N2866)</f>
        <v>DE_W</v>
      </c>
      <c r="F2866" s="4" t="str">
        <f aca="false">+RIGHT(LEFT(M2866,S2866-1),S2866-O2866-1)</f>
        <v>DE_W</v>
      </c>
      <c r="G2866" s="4" t="n">
        <f aca="false">+D2866*VLOOKUP(C2866,[1]commodities!A$1:H$1048576,2,0)</f>
        <v>5.512</v>
      </c>
      <c r="H2866" s="4" t="n">
        <f aca="false">+$D2866*VLOOKUP(C2866,[1]commodities!A$1:H$1048576,3,0)</f>
        <v>0.1239</v>
      </c>
      <c r="I2866" s="4" t="n">
        <f aca="false">+G2866/K2866</f>
        <v>5.512</v>
      </c>
      <c r="J2866" s="4" t="n">
        <f aca="false">+H2866/K2866</f>
        <v>0.1239</v>
      </c>
      <c r="K2866" s="4" t="n">
        <f aca="false">+ROUNDUP(MAX(G2866/12000,H2866/51,1),0)</f>
        <v>1</v>
      </c>
      <c r="L2866" s="4" t="n">
        <f aca="false">+RANDBETWEEN(1,5)</f>
        <v>2</v>
      </c>
      <c r="M2866" s="4" t="str">
        <f aca="false">+VLOOKUP(A2866&amp;B2866,[1]country_org_des!$A$1:$E$1048576,5,0)</f>
        <v>FTL||Supplier_168||Plant_4||FTL_DE_W-DE_W_100</v>
      </c>
      <c r="N2866" s="4" t="n">
        <f aca="false">+FIND("FTL",M2866,2)+4</f>
        <v>33</v>
      </c>
      <c r="O2866" s="0" t="n">
        <f aca="false">+FIND("-",M2866)</f>
        <v>37</v>
      </c>
      <c r="P2866" s="0" t="n">
        <f aca="false">+LEN(M2866)</f>
        <v>45</v>
      </c>
      <c r="Q2866" s="0" t="str">
        <f aca="false">+RIGHT(M2866,P2866-O2866)</f>
        <v>DE_W_100</v>
      </c>
      <c r="R2866" s="0" t="n">
        <f aca="false">+LEN(M2866)-LEN(SUBSTITUTE(M2866,"_",""))</f>
        <v>6</v>
      </c>
      <c r="S2866" s="0" t="n">
        <f aca="false">+FIND("!",T2866)</f>
        <v>42</v>
      </c>
      <c r="T2866" s="0" t="str">
        <f aca="false">+SUBSTITUTE(M2866,"_","!",R2866)</f>
        <v>FTL||Supplier_168||Plant_4||FTL_DE_W-DE_W!100</v>
      </c>
    </row>
    <row r="2867" customFormat="false" ht="12.8" hidden="true" customHeight="false" outlineLevel="0" collapsed="false">
      <c r="A2867" s="0" t="s">
        <v>3129</v>
      </c>
      <c r="B2867" s="0" t="s">
        <v>2493</v>
      </c>
      <c r="C2867" s="0" t="s">
        <v>3141</v>
      </c>
      <c r="D2867" s="0" t="n">
        <v>1</v>
      </c>
      <c r="E2867" s="4" t="str">
        <f aca="false">+LEFT(RIGHT(M2867,P2867-N2867+1),O2867-N2867)</f>
        <v>DE_W</v>
      </c>
      <c r="F2867" s="4" t="str">
        <f aca="false">+RIGHT(LEFT(M2867,S2867-1),S2867-O2867-1)</f>
        <v>DE_W</v>
      </c>
      <c r="G2867" s="4" t="n">
        <f aca="false">+D2867*VLOOKUP(C2867,[1]commodities!A$1:H$1048576,2,0)</f>
        <v>4.89</v>
      </c>
      <c r="H2867" s="4" t="n">
        <f aca="false">+$D2867*VLOOKUP(C2867,[1]commodities!A$1:H$1048576,3,0)</f>
        <v>0.1239</v>
      </c>
      <c r="I2867" s="4" t="n">
        <f aca="false">+G2867/K2867</f>
        <v>4.89</v>
      </c>
      <c r="J2867" s="4" t="n">
        <f aca="false">+H2867/K2867</f>
        <v>0.1239</v>
      </c>
      <c r="K2867" s="4" t="n">
        <f aca="false">+ROUNDUP(MAX(G2867/12000,H2867/51,1),0)</f>
        <v>1</v>
      </c>
      <c r="L2867" s="4" t="n">
        <f aca="false">+RANDBETWEEN(1,5)</f>
        <v>4</v>
      </c>
      <c r="M2867" s="4" t="str">
        <f aca="false">+VLOOKUP(A2867&amp;B2867,[1]country_org_des!$A$1:$E$1048576,5,0)</f>
        <v>FTL||Supplier_168||Plant_4||FTL_DE_W-DE_W_100</v>
      </c>
      <c r="N2867" s="4" t="n">
        <f aca="false">+FIND("FTL",M2867,2)+4</f>
        <v>33</v>
      </c>
      <c r="O2867" s="0" t="n">
        <f aca="false">+FIND("-",M2867)</f>
        <v>37</v>
      </c>
      <c r="P2867" s="0" t="n">
        <f aca="false">+LEN(M2867)</f>
        <v>45</v>
      </c>
      <c r="Q2867" s="0" t="str">
        <f aca="false">+RIGHT(M2867,P2867-O2867)</f>
        <v>DE_W_100</v>
      </c>
      <c r="R2867" s="0" t="n">
        <f aca="false">+LEN(M2867)-LEN(SUBSTITUTE(M2867,"_",""))</f>
        <v>6</v>
      </c>
      <c r="S2867" s="0" t="n">
        <f aca="false">+FIND("!",T2867)</f>
        <v>42</v>
      </c>
      <c r="T2867" s="0" t="str">
        <f aca="false">+SUBSTITUTE(M2867,"_","!",R2867)</f>
        <v>FTL||Supplier_168||Plant_4||FTL_DE_W-DE_W!100</v>
      </c>
    </row>
    <row r="2868" customFormat="false" ht="12.8" hidden="true" customHeight="false" outlineLevel="0" collapsed="false">
      <c r="A2868" s="0" t="s">
        <v>3129</v>
      </c>
      <c r="B2868" s="0" t="s">
        <v>2493</v>
      </c>
      <c r="C2868" s="0" t="s">
        <v>3142</v>
      </c>
      <c r="D2868" s="0" t="n">
        <v>3</v>
      </c>
      <c r="E2868" s="4" t="str">
        <f aca="false">+LEFT(RIGHT(M2868,P2868-N2868+1),O2868-N2868)</f>
        <v>DE_W</v>
      </c>
      <c r="F2868" s="4" t="str">
        <f aca="false">+RIGHT(LEFT(M2868,S2868-1),S2868-O2868-1)</f>
        <v>DE_W</v>
      </c>
      <c r="G2868" s="4" t="n">
        <f aca="false">+D2868*VLOOKUP(C2868,[1]commodities!A$1:H$1048576,2,0)</f>
        <v>14.67</v>
      </c>
      <c r="H2868" s="4" t="n">
        <f aca="false">+$D2868*VLOOKUP(C2868,[1]commodities!A$1:H$1048576,3,0)</f>
        <v>0.3717</v>
      </c>
      <c r="I2868" s="4" t="n">
        <f aca="false">+G2868/K2868</f>
        <v>14.67</v>
      </c>
      <c r="J2868" s="4" t="n">
        <f aca="false">+H2868/K2868</f>
        <v>0.3717</v>
      </c>
      <c r="K2868" s="4" t="n">
        <f aca="false">+ROUNDUP(MAX(G2868/12000,H2868/51,1),0)</f>
        <v>1</v>
      </c>
      <c r="L2868" s="4" t="n">
        <f aca="false">+RANDBETWEEN(1,5)</f>
        <v>5</v>
      </c>
      <c r="M2868" s="4" t="str">
        <f aca="false">+VLOOKUP(A2868&amp;B2868,[1]country_org_des!$A$1:$E$1048576,5,0)</f>
        <v>FTL||Supplier_168||Plant_4||FTL_DE_W-DE_W_100</v>
      </c>
      <c r="N2868" s="4" t="n">
        <f aca="false">+FIND("FTL",M2868,2)+4</f>
        <v>33</v>
      </c>
      <c r="O2868" s="0" t="n">
        <f aca="false">+FIND("-",M2868)</f>
        <v>37</v>
      </c>
      <c r="P2868" s="0" t="n">
        <f aca="false">+LEN(M2868)</f>
        <v>45</v>
      </c>
      <c r="Q2868" s="0" t="str">
        <f aca="false">+RIGHT(M2868,P2868-O2868)</f>
        <v>DE_W_100</v>
      </c>
      <c r="R2868" s="0" t="n">
        <f aca="false">+LEN(M2868)-LEN(SUBSTITUTE(M2868,"_",""))</f>
        <v>6</v>
      </c>
      <c r="S2868" s="0" t="n">
        <f aca="false">+FIND("!",T2868)</f>
        <v>42</v>
      </c>
      <c r="T2868" s="0" t="str">
        <f aca="false">+SUBSTITUTE(M2868,"_","!",R2868)</f>
        <v>FTL||Supplier_168||Plant_4||FTL_DE_W-DE_W!100</v>
      </c>
    </row>
    <row r="2869" customFormat="false" ht="12.8" hidden="true" customHeight="false" outlineLevel="0" collapsed="false">
      <c r="A2869" s="0" t="s">
        <v>3129</v>
      </c>
      <c r="B2869" s="0" t="s">
        <v>2493</v>
      </c>
      <c r="C2869" s="0" t="s">
        <v>3143</v>
      </c>
      <c r="D2869" s="0" t="n">
        <v>1</v>
      </c>
      <c r="E2869" s="4" t="str">
        <f aca="false">+LEFT(RIGHT(M2869,P2869-N2869+1),O2869-N2869)</f>
        <v>DE_W</v>
      </c>
      <c r="F2869" s="4" t="str">
        <f aca="false">+RIGHT(LEFT(M2869,S2869-1),S2869-O2869-1)</f>
        <v>DE_W</v>
      </c>
      <c r="G2869" s="4" t="n">
        <f aca="false">+D2869*VLOOKUP(C2869,[1]commodities!A$1:H$1048576,2,0)</f>
        <v>4.89</v>
      </c>
      <c r="H2869" s="4" t="n">
        <f aca="false">+$D2869*VLOOKUP(C2869,[1]commodities!A$1:H$1048576,3,0)</f>
        <v>0.1239</v>
      </c>
      <c r="I2869" s="4" t="n">
        <f aca="false">+G2869/K2869</f>
        <v>4.89</v>
      </c>
      <c r="J2869" s="4" t="n">
        <f aca="false">+H2869/K2869</f>
        <v>0.1239</v>
      </c>
      <c r="K2869" s="4" t="n">
        <f aca="false">+ROUNDUP(MAX(G2869/12000,H2869/51,1),0)</f>
        <v>1</v>
      </c>
      <c r="L2869" s="4" t="n">
        <f aca="false">+RANDBETWEEN(1,5)</f>
        <v>3</v>
      </c>
      <c r="M2869" s="4" t="str">
        <f aca="false">+VLOOKUP(A2869&amp;B2869,[1]country_org_des!$A$1:$E$1048576,5,0)</f>
        <v>FTL||Supplier_168||Plant_4||FTL_DE_W-DE_W_100</v>
      </c>
      <c r="N2869" s="4" t="n">
        <f aca="false">+FIND("FTL",M2869,2)+4</f>
        <v>33</v>
      </c>
      <c r="O2869" s="0" t="n">
        <f aca="false">+FIND("-",M2869)</f>
        <v>37</v>
      </c>
      <c r="P2869" s="0" t="n">
        <f aca="false">+LEN(M2869)</f>
        <v>45</v>
      </c>
      <c r="Q2869" s="0" t="str">
        <f aca="false">+RIGHT(M2869,P2869-O2869)</f>
        <v>DE_W_100</v>
      </c>
      <c r="R2869" s="0" t="n">
        <f aca="false">+LEN(M2869)-LEN(SUBSTITUTE(M2869,"_",""))</f>
        <v>6</v>
      </c>
      <c r="S2869" s="0" t="n">
        <f aca="false">+FIND("!",T2869)</f>
        <v>42</v>
      </c>
      <c r="T2869" s="0" t="str">
        <f aca="false">+SUBSTITUTE(M2869,"_","!",R2869)</f>
        <v>FTL||Supplier_168||Plant_4||FTL_DE_W-DE_W!100</v>
      </c>
    </row>
    <row r="2870" customFormat="false" ht="12.8" hidden="true" customHeight="false" outlineLevel="0" collapsed="false">
      <c r="A2870" s="0" t="s">
        <v>3129</v>
      </c>
      <c r="B2870" s="0" t="s">
        <v>2493</v>
      </c>
      <c r="C2870" s="0" t="s">
        <v>3144</v>
      </c>
      <c r="D2870" s="0" t="n">
        <v>3</v>
      </c>
      <c r="E2870" s="4" t="str">
        <f aca="false">+LEFT(RIGHT(M2870,P2870-N2870+1),O2870-N2870)</f>
        <v>DE_W</v>
      </c>
      <c r="F2870" s="4" t="str">
        <f aca="false">+RIGHT(LEFT(M2870,S2870-1),S2870-O2870-1)</f>
        <v>DE_W</v>
      </c>
      <c r="G2870" s="4" t="n">
        <f aca="false">+D2870*VLOOKUP(C2870,[1]commodities!A$1:H$1048576,2,0)</f>
        <v>14.67</v>
      </c>
      <c r="H2870" s="4" t="n">
        <f aca="false">+$D2870*VLOOKUP(C2870,[1]commodities!A$1:H$1048576,3,0)</f>
        <v>0.3717</v>
      </c>
      <c r="I2870" s="4" t="n">
        <f aca="false">+G2870/K2870</f>
        <v>14.67</v>
      </c>
      <c r="J2870" s="4" t="n">
        <f aca="false">+H2870/K2870</f>
        <v>0.3717</v>
      </c>
      <c r="K2870" s="4" t="n">
        <f aca="false">+ROUNDUP(MAX(G2870/12000,H2870/51,1),0)</f>
        <v>1</v>
      </c>
      <c r="L2870" s="4" t="n">
        <f aca="false">+RANDBETWEEN(1,5)</f>
        <v>5</v>
      </c>
      <c r="M2870" s="4" t="str">
        <f aca="false">+VLOOKUP(A2870&amp;B2870,[1]country_org_des!$A$1:$E$1048576,5,0)</f>
        <v>FTL||Supplier_168||Plant_4||FTL_DE_W-DE_W_100</v>
      </c>
      <c r="N2870" s="4" t="n">
        <f aca="false">+FIND("FTL",M2870,2)+4</f>
        <v>33</v>
      </c>
      <c r="O2870" s="0" t="n">
        <f aca="false">+FIND("-",M2870)</f>
        <v>37</v>
      </c>
      <c r="P2870" s="0" t="n">
        <f aca="false">+LEN(M2870)</f>
        <v>45</v>
      </c>
      <c r="Q2870" s="0" t="str">
        <f aca="false">+RIGHT(M2870,P2870-O2870)</f>
        <v>DE_W_100</v>
      </c>
      <c r="R2870" s="0" t="n">
        <f aca="false">+LEN(M2870)-LEN(SUBSTITUTE(M2870,"_",""))</f>
        <v>6</v>
      </c>
      <c r="S2870" s="0" t="n">
        <f aca="false">+FIND("!",T2870)</f>
        <v>42</v>
      </c>
      <c r="T2870" s="0" t="str">
        <f aca="false">+SUBSTITUTE(M2870,"_","!",R2870)</f>
        <v>FTL||Supplier_168||Plant_4||FTL_DE_W-DE_W!100</v>
      </c>
    </row>
    <row r="2871" customFormat="false" ht="12.8" hidden="true" customHeight="false" outlineLevel="0" collapsed="false">
      <c r="A2871" s="0" t="s">
        <v>3129</v>
      </c>
      <c r="B2871" s="0" t="s">
        <v>2493</v>
      </c>
      <c r="C2871" s="0" t="s">
        <v>3145</v>
      </c>
      <c r="D2871" s="0" t="n">
        <v>9</v>
      </c>
      <c r="E2871" s="4" t="str">
        <f aca="false">+LEFT(RIGHT(M2871,P2871-N2871+1),O2871-N2871)</f>
        <v>DE_W</v>
      </c>
      <c r="F2871" s="4" t="str">
        <f aca="false">+RIGHT(LEFT(M2871,S2871-1),S2871-O2871-1)</f>
        <v>DE_W</v>
      </c>
      <c r="G2871" s="4" t="n">
        <f aca="false">+D2871*VLOOKUP(C2871,[1]commodities!A$1:H$1048576,2,0)</f>
        <v>2.565</v>
      </c>
      <c r="H2871" s="4" t="n">
        <f aca="false">+$D2871*VLOOKUP(C2871,[1]commodities!A$1:H$1048576,3,0)</f>
        <v>0.03024</v>
      </c>
      <c r="I2871" s="4" t="n">
        <f aca="false">+G2871/K2871</f>
        <v>2.565</v>
      </c>
      <c r="J2871" s="4" t="n">
        <f aca="false">+H2871/K2871</f>
        <v>0.03024</v>
      </c>
      <c r="K2871" s="4" t="n">
        <f aca="false">+ROUNDUP(MAX(G2871/12000,H2871/51,1),0)</f>
        <v>1</v>
      </c>
      <c r="L2871" s="4" t="n">
        <f aca="false">+RANDBETWEEN(1,5)</f>
        <v>4</v>
      </c>
      <c r="M2871" s="4" t="str">
        <f aca="false">+VLOOKUP(A2871&amp;B2871,[1]country_org_des!$A$1:$E$1048576,5,0)</f>
        <v>FTL||Supplier_168||Plant_4||FTL_DE_W-DE_W_100</v>
      </c>
      <c r="N2871" s="4" t="n">
        <f aca="false">+FIND("FTL",M2871,2)+4</f>
        <v>33</v>
      </c>
      <c r="O2871" s="0" t="n">
        <f aca="false">+FIND("-",M2871)</f>
        <v>37</v>
      </c>
      <c r="P2871" s="0" t="n">
        <f aca="false">+LEN(M2871)</f>
        <v>45</v>
      </c>
      <c r="Q2871" s="0" t="str">
        <f aca="false">+RIGHT(M2871,P2871-O2871)</f>
        <v>DE_W_100</v>
      </c>
      <c r="R2871" s="0" t="n">
        <f aca="false">+LEN(M2871)-LEN(SUBSTITUTE(M2871,"_",""))</f>
        <v>6</v>
      </c>
      <c r="S2871" s="0" t="n">
        <f aca="false">+FIND("!",T2871)</f>
        <v>42</v>
      </c>
      <c r="T2871" s="0" t="str">
        <f aca="false">+SUBSTITUTE(M2871,"_","!",R2871)</f>
        <v>FTL||Supplier_168||Plant_4||FTL_DE_W-DE_W!100</v>
      </c>
    </row>
    <row r="2872" customFormat="false" ht="12.8" hidden="true" customHeight="false" outlineLevel="0" collapsed="false">
      <c r="A2872" s="0" t="s">
        <v>3129</v>
      </c>
      <c r="B2872" s="0" t="s">
        <v>2493</v>
      </c>
      <c r="C2872" s="0" t="s">
        <v>3146</v>
      </c>
      <c r="D2872" s="0" t="n">
        <v>1</v>
      </c>
      <c r="E2872" s="4" t="str">
        <f aca="false">+LEFT(RIGHT(M2872,P2872-N2872+1),O2872-N2872)</f>
        <v>DE_W</v>
      </c>
      <c r="F2872" s="4" t="str">
        <f aca="false">+RIGHT(LEFT(M2872,S2872-1),S2872-O2872-1)</f>
        <v>DE_W</v>
      </c>
      <c r="G2872" s="4" t="n">
        <f aca="false">+D2872*VLOOKUP(C2872,[1]commodities!A$1:H$1048576,2,0)</f>
        <v>0.285</v>
      </c>
      <c r="H2872" s="4" t="n">
        <f aca="false">+$D2872*VLOOKUP(C2872,[1]commodities!A$1:H$1048576,3,0)</f>
        <v>0.00336</v>
      </c>
      <c r="I2872" s="4" t="n">
        <f aca="false">+G2872/K2872</f>
        <v>0.285</v>
      </c>
      <c r="J2872" s="4" t="n">
        <f aca="false">+H2872/K2872</f>
        <v>0.00336</v>
      </c>
      <c r="K2872" s="4" t="n">
        <f aca="false">+ROUNDUP(MAX(G2872/12000,H2872/51,1),0)</f>
        <v>1</v>
      </c>
      <c r="L2872" s="4" t="n">
        <f aca="false">+RANDBETWEEN(1,5)</f>
        <v>1</v>
      </c>
      <c r="M2872" s="4" t="str">
        <f aca="false">+VLOOKUP(A2872&amp;B2872,[1]country_org_des!$A$1:$E$1048576,5,0)</f>
        <v>FTL||Supplier_168||Plant_4||FTL_DE_W-DE_W_100</v>
      </c>
      <c r="N2872" s="4" t="n">
        <f aca="false">+FIND("FTL",M2872,2)+4</f>
        <v>33</v>
      </c>
      <c r="O2872" s="0" t="n">
        <f aca="false">+FIND("-",M2872)</f>
        <v>37</v>
      </c>
      <c r="P2872" s="0" t="n">
        <f aca="false">+LEN(M2872)</f>
        <v>45</v>
      </c>
      <c r="Q2872" s="0" t="str">
        <f aca="false">+RIGHT(M2872,P2872-O2872)</f>
        <v>DE_W_100</v>
      </c>
      <c r="R2872" s="0" t="n">
        <f aca="false">+LEN(M2872)-LEN(SUBSTITUTE(M2872,"_",""))</f>
        <v>6</v>
      </c>
      <c r="S2872" s="0" t="n">
        <f aca="false">+FIND("!",T2872)</f>
        <v>42</v>
      </c>
      <c r="T2872" s="0" t="str">
        <f aca="false">+SUBSTITUTE(M2872,"_","!",R2872)</f>
        <v>FTL||Supplier_168||Plant_4||FTL_DE_W-DE_W!100</v>
      </c>
    </row>
    <row r="2873" customFormat="false" ht="12.8" hidden="true" customHeight="false" outlineLevel="0" collapsed="false">
      <c r="A2873" s="0" t="s">
        <v>3129</v>
      </c>
      <c r="B2873" s="0" t="s">
        <v>2493</v>
      </c>
      <c r="C2873" s="0" t="s">
        <v>3147</v>
      </c>
      <c r="D2873" s="0" t="n">
        <v>9</v>
      </c>
      <c r="E2873" s="4" t="str">
        <f aca="false">+LEFT(RIGHT(M2873,P2873-N2873+1),O2873-N2873)</f>
        <v>DE_W</v>
      </c>
      <c r="F2873" s="4" t="str">
        <f aca="false">+RIGHT(LEFT(M2873,S2873-1),S2873-O2873-1)</f>
        <v>DE_W</v>
      </c>
      <c r="G2873" s="4" t="n">
        <f aca="false">+D2873*VLOOKUP(C2873,[1]commodities!A$1:H$1048576,2,0)</f>
        <v>2.565</v>
      </c>
      <c r="H2873" s="4" t="n">
        <f aca="false">+$D2873*VLOOKUP(C2873,[1]commodities!A$1:H$1048576,3,0)</f>
        <v>0.03024</v>
      </c>
      <c r="I2873" s="4" t="n">
        <f aca="false">+G2873/K2873</f>
        <v>2.565</v>
      </c>
      <c r="J2873" s="4" t="n">
        <f aca="false">+H2873/K2873</f>
        <v>0.03024</v>
      </c>
      <c r="K2873" s="4" t="n">
        <f aca="false">+ROUNDUP(MAX(G2873/12000,H2873/51,1),0)</f>
        <v>1</v>
      </c>
      <c r="L2873" s="4" t="n">
        <f aca="false">+RANDBETWEEN(1,5)</f>
        <v>2</v>
      </c>
      <c r="M2873" s="4" t="str">
        <f aca="false">+VLOOKUP(A2873&amp;B2873,[1]country_org_des!$A$1:$E$1048576,5,0)</f>
        <v>FTL||Supplier_168||Plant_4||FTL_DE_W-DE_W_100</v>
      </c>
      <c r="N2873" s="4" t="n">
        <f aca="false">+FIND("FTL",M2873,2)+4</f>
        <v>33</v>
      </c>
      <c r="O2873" s="0" t="n">
        <f aca="false">+FIND("-",M2873)</f>
        <v>37</v>
      </c>
      <c r="P2873" s="0" t="n">
        <f aca="false">+LEN(M2873)</f>
        <v>45</v>
      </c>
      <c r="Q2873" s="0" t="str">
        <f aca="false">+RIGHT(M2873,P2873-O2873)</f>
        <v>DE_W_100</v>
      </c>
      <c r="R2873" s="0" t="n">
        <f aca="false">+LEN(M2873)-LEN(SUBSTITUTE(M2873,"_",""))</f>
        <v>6</v>
      </c>
      <c r="S2873" s="0" t="n">
        <f aca="false">+FIND("!",T2873)</f>
        <v>42</v>
      </c>
      <c r="T2873" s="0" t="str">
        <f aca="false">+SUBSTITUTE(M2873,"_","!",R2873)</f>
        <v>FTL||Supplier_168||Plant_4||FTL_DE_W-DE_W!100</v>
      </c>
    </row>
    <row r="2874" customFormat="false" ht="12.8" hidden="true" customHeight="false" outlineLevel="0" collapsed="false">
      <c r="A2874" s="0" t="s">
        <v>3129</v>
      </c>
      <c r="B2874" s="0" t="s">
        <v>2493</v>
      </c>
      <c r="C2874" s="0" t="s">
        <v>3148</v>
      </c>
      <c r="D2874" s="0" t="n">
        <v>1</v>
      </c>
      <c r="E2874" s="4" t="str">
        <f aca="false">+LEFT(RIGHT(M2874,P2874-N2874+1),O2874-N2874)</f>
        <v>DE_W</v>
      </c>
      <c r="F2874" s="4" t="str">
        <f aca="false">+RIGHT(LEFT(M2874,S2874-1),S2874-O2874-1)</f>
        <v>DE_W</v>
      </c>
      <c r="G2874" s="4" t="n">
        <f aca="false">+D2874*VLOOKUP(C2874,[1]commodities!A$1:H$1048576,2,0)</f>
        <v>0.285</v>
      </c>
      <c r="H2874" s="4" t="n">
        <f aca="false">+$D2874*VLOOKUP(C2874,[1]commodities!A$1:H$1048576,3,0)</f>
        <v>0.00336</v>
      </c>
      <c r="I2874" s="4" t="n">
        <f aca="false">+G2874/K2874</f>
        <v>0.285</v>
      </c>
      <c r="J2874" s="4" t="n">
        <f aca="false">+H2874/K2874</f>
        <v>0.00336</v>
      </c>
      <c r="K2874" s="4" t="n">
        <f aca="false">+ROUNDUP(MAX(G2874/12000,H2874/51,1),0)</f>
        <v>1</v>
      </c>
      <c r="L2874" s="4" t="n">
        <f aca="false">+RANDBETWEEN(1,5)</f>
        <v>5</v>
      </c>
      <c r="M2874" s="4" t="str">
        <f aca="false">+VLOOKUP(A2874&amp;B2874,[1]country_org_des!$A$1:$E$1048576,5,0)</f>
        <v>FTL||Supplier_168||Plant_4||FTL_DE_W-DE_W_100</v>
      </c>
      <c r="N2874" s="4" t="n">
        <f aca="false">+FIND("FTL",M2874,2)+4</f>
        <v>33</v>
      </c>
      <c r="O2874" s="0" t="n">
        <f aca="false">+FIND("-",M2874)</f>
        <v>37</v>
      </c>
      <c r="P2874" s="0" t="n">
        <f aca="false">+LEN(M2874)</f>
        <v>45</v>
      </c>
      <c r="Q2874" s="0" t="str">
        <f aca="false">+RIGHT(M2874,P2874-O2874)</f>
        <v>DE_W_100</v>
      </c>
      <c r="R2874" s="0" t="n">
        <f aca="false">+LEN(M2874)-LEN(SUBSTITUTE(M2874,"_",""))</f>
        <v>6</v>
      </c>
      <c r="S2874" s="0" t="n">
        <f aca="false">+FIND("!",T2874)</f>
        <v>42</v>
      </c>
      <c r="T2874" s="0" t="str">
        <f aca="false">+SUBSTITUTE(M2874,"_","!",R2874)</f>
        <v>FTL||Supplier_168||Plant_4||FTL_DE_W-DE_W!100</v>
      </c>
    </row>
    <row r="2875" customFormat="false" ht="12.8" hidden="true" customHeight="false" outlineLevel="0" collapsed="false">
      <c r="A2875" s="0" t="s">
        <v>3129</v>
      </c>
      <c r="B2875" s="0" t="s">
        <v>2493</v>
      </c>
      <c r="C2875" s="0" t="s">
        <v>3149</v>
      </c>
      <c r="D2875" s="0" t="n">
        <v>1</v>
      </c>
      <c r="E2875" s="4" t="str">
        <f aca="false">+LEFT(RIGHT(M2875,P2875-N2875+1),O2875-N2875)</f>
        <v>DE_W</v>
      </c>
      <c r="F2875" s="4" t="str">
        <f aca="false">+RIGHT(LEFT(M2875,S2875-1),S2875-O2875-1)</f>
        <v>DE_W</v>
      </c>
      <c r="G2875" s="4" t="n">
        <f aca="false">+D2875*VLOOKUP(C2875,[1]commodities!A$1:H$1048576,2,0)</f>
        <v>0.41</v>
      </c>
      <c r="H2875" s="4" t="n">
        <f aca="false">+$D2875*VLOOKUP(C2875,[1]commodities!A$1:H$1048576,3,0)</f>
        <v>0.00336</v>
      </c>
      <c r="I2875" s="4" t="n">
        <f aca="false">+G2875/K2875</f>
        <v>0.41</v>
      </c>
      <c r="J2875" s="4" t="n">
        <f aca="false">+H2875/K2875</f>
        <v>0.00336</v>
      </c>
      <c r="K2875" s="4" t="n">
        <f aca="false">+ROUNDUP(MAX(G2875/12000,H2875/51,1),0)</f>
        <v>1</v>
      </c>
      <c r="L2875" s="4" t="n">
        <f aca="false">+RANDBETWEEN(1,5)</f>
        <v>1</v>
      </c>
      <c r="M2875" s="4" t="str">
        <f aca="false">+VLOOKUP(A2875&amp;B2875,[1]country_org_des!$A$1:$E$1048576,5,0)</f>
        <v>FTL||Supplier_168||Plant_4||FTL_DE_W-DE_W_100</v>
      </c>
      <c r="N2875" s="4" t="n">
        <f aca="false">+FIND("FTL",M2875,2)+4</f>
        <v>33</v>
      </c>
      <c r="O2875" s="0" t="n">
        <f aca="false">+FIND("-",M2875)</f>
        <v>37</v>
      </c>
      <c r="P2875" s="0" t="n">
        <f aca="false">+LEN(M2875)</f>
        <v>45</v>
      </c>
      <c r="Q2875" s="0" t="str">
        <f aca="false">+RIGHT(M2875,P2875-O2875)</f>
        <v>DE_W_100</v>
      </c>
      <c r="R2875" s="0" t="n">
        <f aca="false">+LEN(M2875)-LEN(SUBSTITUTE(M2875,"_",""))</f>
        <v>6</v>
      </c>
      <c r="S2875" s="0" t="n">
        <f aca="false">+FIND("!",T2875)</f>
        <v>42</v>
      </c>
      <c r="T2875" s="0" t="str">
        <f aca="false">+SUBSTITUTE(M2875,"_","!",R2875)</f>
        <v>FTL||Supplier_168||Plant_4||FTL_DE_W-DE_W!100</v>
      </c>
    </row>
    <row r="2876" customFormat="false" ht="12.8" hidden="true" customHeight="false" outlineLevel="0" collapsed="false">
      <c r="A2876" s="0" t="s">
        <v>3129</v>
      </c>
      <c r="B2876" s="0" t="s">
        <v>2493</v>
      </c>
      <c r="C2876" s="0" t="s">
        <v>3150</v>
      </c>
      <c r="D2876" s="0" t="n">
        <v>4</v>
      </c>
      <c r="E2876" s="4" t="str">
        <f aca="false">+LEFT(RIGHT(M2876,P2876-N2876+1),O2876-N2876)</f>
        <v>DE_W</v>
      </c>
      <c r="F2876" s="4" t="str">
        <f aca="false">+RIGHT(LEFT(M2876,S2876-1),S2876-O2876-1)</f>
        <v>DE_W</v>
      </c>
      <c r="G2876" s="4" t="n">
        <f aca="false">+D2876*VLOOKUP(C2876,[1]commodities!A$1:H$1048576,2,0)</f>
        <v>1.64</v>
      </c>
      <c r="H2876" s="4" t="n">
        <f aca="false">+$D2876*VLOOKUP(C2876,[1]commodities!A$1:H$1048576,3,0)</f>
        <v>0.01344</v>
      </c>
      <c r="I2876" s="4" t="n">
        <f aca="false">+G2876/K2876</f>
        <v>1.64</v>
      </c>
      <c r="J2876" s="4" t="n">
        <f aca="false">+H2876/K2876</f>
        <v>0.01344</v>
      </c>
      <c r="K2876" s="4" t="n">
        <f aca="false">+ROUNDUP(MAX(G2876/12000,H2876/51,1),0)</f>
        <v>1</v>
      </c>
      <c r="L2876" s="4" t="n">
        <f aca="false">+RANDBETWEEN(1,5)</f>
        <v>5</v>
      </c>
      <c r="M2876" s="4" t="str">
        <f aca="false">+VLOOKUP(A2876&amp;B2876,[1]country_org_des!$A$1:$E$1048576,5,0)</f>
        <v>FTL||Supplier_168||Plant_4||FTL_DE_W-DE_W_100</v>
      </c>
      <c r="N2876" s="4" t="n">
        <f aca="false">+FIND("FTL",M2876,2)+4</f>
        <v>33</v>
      </c>
      <c r="O2876" s="0" t="n">
        <f aca="false">+FIND("-",M2876)</f>
        <v>37</v>
      </c>
      <c r="P2876" s="0" t="n">
        <f aca="false">+LEN(M2876)</f>
        <v>45</v>
      </c>
      <c r="Q2876" s="0" t="str">
        <f aca="false">+RIGHT(M2876,P2876-O2876)</f>
        <v>DE_W_100</v>
      </c>
      <c r="R2876" s="0" t="n">
        <f aca="false">+LEN(M2876)-LEN(SUBSTITUTE(M2876,"_",""))</f>
        <v>6</v>
      </c>
      <c r="S2876" s="0" t="n">
        <f aca="false">+FIND("!",T2876)</f>
        <v>42</v>
      </c>
      <c r="T2876" s="0" t="str">
        <f aca="false">+SUBSTITUTE(M2876,"_","!",R2876)</f>
        <v>FTL||Supplier_168||Plant_4||FTL_DE_W-DE_W!100</v>
      </c>
    </row>
    <row r="2877" customFormat="false" ht="12.8" hidden="true" customHeight="false" outlineLevel="0" collapsed="false">
      <c r="A2877" s="0" t="s">
        <v>3129</v>
      </c>
      <c r="B2877" s="0" t="s">
        <v>2493</v>
      </c>
      <c r="C2877" s="0" t="s">
        <v>3151</v>
      </c>
      <c r="D2877" s="0" t="n">
        <v>1</v>
      </c>
      <c r="E2877" s="4" t="str">
        <f aca="false">+LEFT(RIGHT(M2877,P2877-N2877+1),O2877-N2877)</f>
        <v>DE_W</v>
      </c>
      <c r="F2877" s="4" t="str">
        <f aca="false">+RIGHT(LEFT(M2877,S2877-1),S2877-O2877-1)</f>
        <v>DE_W</v>
      </c>
      <c r="G2877" s="4" t="n">
        <f aca="false">+D2877*VLOOKUP(C2877,[1]commodities!A$1:H$1048576,2,0)</f>
        <v>0.41</v>
      </c>
      <c r="H2877" s="4" t="n">
        <f aca="false">+$D2877*VLOOKUP(C2877,[1]commodities!A$1:H$1048576,3,0)</f>
        <v>0.00336</v>
      </c>
      <c r="I2877" s="4" t="n">
        <f aca="false">+G2877/K2877</f>
        <v>0.41</v>
      </c>
      <c r="J2877" s="4" t="n">
        <f aca="false">+H2877/K2877</f>
        <v>0.00336</v>
      </c>
      <c r="K2877" s="4" t="n">
        <f aca="false">+ROUNDUP(MAX(G2877/12000,H2877/51,1),0)</f>
        <v>1</v>
      </c>
      <c r="L2877" s="4" t="n">
        <f aca="false">+RANDBETWEEN(1,5)</f>
        <v>4</v>
      </c>
      <c r="M2877" s="4" t="str">
        <f aca="false">+VLOOKUP(A2877&amp;B2877,[1]country_org_des!$A$1:$E$1048576,5,0)</f>
        <v>FTL||Supplier_168||Plant_4||FTL_DE_W-DE_W_100</v>
      </c>
      <c r="N2877" s="4" t="n">
        <f aca="false">+FIND("FTL",M2877,2)+4</f>
        <v>33</v>
      </c>
      <c r="O2877" s="0" t="n">
        <f aca="false">+FIND("-",M2877)</f>
        <v>37</v>
      </c>
      <c r="P2877" s="0" t="n">
        <f aca="false">+LEN(M2877)</f>
        <v>45</v>
      </c>
      <c r="Q2877" s="0" t="str">
        <f aca="false">+RIGHT(M2877,P2877-O2877)</f>
        <v>DE_W_100</v>
      </c>
      <c r="R2877" s="0" t="n">
        <f aca="false">+LEN(M2877)-LEN(SUBSTITUTE(M2877,"_",""))</f>
        <v>6</v>
      </c>
      <c r="S2877" s="0" t="n">
        <f aca="false">+FIND("!",T2877)</f>
        <v>42</v>
      </c>
      <c r="T2877" s="0" t="str">
        <f aca="false">+SUBSTITUTE(M2877,"_","!",R2877)</f>
        <v>FTL||Supplier_168||Plant_4||FTL_DE_W-DE_W!100</v>
      </c>
    </row>
    <row r="2878" customFormat="false" ht="12.8" hidden="true" customHeight="false" outlineLevel="0" collapsed="false">
      <c r="A2878" s="0" t="s">
        <v>3129</v>
      </c>
      <c r="B2878" s="0" t="s">
        <v>2493</v>
      </c>
      <c r="C2878" s="0" t="s">
        <v>3152</v>
      </c>
      <c r="D2878" s="0" t="n">
        <v>4</v>
      </c>
      <c r="E2878" s="4" t="str">
        <f aca="false">+LEFT(RIGHT(M2878,P2878-N2878+1),O2878-N2878)</f>
        <v>DE_W</v>
      </c>
      <c r="F2878" s="4" t="str">
        <f aca="false">+RIGHT(LEFT(M2878,S2878-1),S2878-O2878-1)</f>
        <v>DE_W</v>
      </c>
      <c r="G2878" s="4" t="n">
        <f aca="false">+D2878*VLOOKUP(C2878,[1]commodities!A$1:H$1048576,2,0)</f>
        <v>1.64</v>
      </c>
      <c r="H2878" s="4" t="n">
        <f aca="false">+$D2878*VLOOKUP(C2878,[1]commodities!A$1:H$1048576,3,0)</f>
        <v>0.01344</v>
      </c>
      <c r="I2878" s="4" t="n">
        <f aca="false">+G2878/K2878</f>
        <v>1.64</v>
      </c>
      <c r="J2878" s="4" t="n">
        <f aca="false">+H2878/K2878</f>
        <v>0.01344</v>
      </c>
      <c r="K2878" s="4" t="n">
        <f aca="false">+ROUNDUP(MAX(G2878/12000,H2878/51,1),0)</f>
        <v>1</v>
      </c>
      <c r="L2878" s="4" t="n">
        <f aca="false">+RANDBETWEEN(1,5)</f>
        <v>3</v>
      </c>
      <c r="M2878" s="4" t="str">
        <f aca="false">+VLOOKUP(A2878&amp;B2878,[1]country_org_des!$A$1:$E$1048576,5,0)</f>
        <v>FTL||Supplier_168||Plant_4||FTL_DE_W-DE_W_100</v>
      </c>
      <c r="N2878" s="4" t="n">
        <f aca="false">+FIND("FTL",M2878,2)+4</f>
        <v>33</v>
      </c>
      <c r="O2878" s="0" t="n">
        <f aca="false">+FIND("-",M2878)</f>
        <v>37</v>
      </c>
      <c r="P2878" s="0" t="n">
        <f aca="false">+LEN(M2878)</f>
        <v>45</v>
      </c>
      <c r="Q2878" s="0" t="str">
        <f aca="false">+RIGHT(M2878,P2878-O2878)</f>
        <v>DE_W_100</v>
      </c>
      <c r="R2878" s="0" t="n">
        <f aca="false">+LEN(M2878)-LEN(SUBSTITUTE(M2878,"_",""))</f>
        <v>6</v>
      </c>
      <c r="S2878" s="0" t="n">
        <f aca="false">+FIND("!",T2878)</f>
        <v>42</v>
      </c>
      <c r="T2878" s="0" t="str">
        <f aca="false">+SUBSTITUTE(M2878,"_","!",R2878)</f>
        <v>FTL||Supplier_168||Plant_4||FTL_DE_W-DE_W!100</v>
      </c>
    </row>
    <row r="2879" customFormat="false" ht="12.8" hidden="true" customHeight="false" outlineLevel="0" collapsed="false">
      <c r="A2879" s="0" t="s">
        <v>3129</v>
      </c>
      <c r="B2879" s="0" t="s">
        <v>2493</v>
      </c>
      <c r="C2879" s="0" t="s">
        <v>3153</v>
      </c>
      <c r="D2879" s="0" t="n">
        <v>2</v>
      </c>
      <c r="E2879" s="4" t="str">
        <f aca="false">+LEFT(RIGHT(M2879,P2879-N2879+1),O2879-N2879)</f>
        <v>DE_W</v>
      </c>
      <c r="F2879" s="4" t="str">
        <f aca="false">+RIGHT(LEFT(M2879,S2879-1),S2879-O2879-1)</f>
        <v>DE_W</v>
      </c>
      <c r="G2879" s="4" t="n">
        <f aca="false">+D2879*VLOOKUP(C2879,[1]commodities!A$1:H$1048576,2,0)</f>
        <v>11.024</v>
      </c>
      <c r="H2879" s="4" t="n">
        <f aca="false">+$D2879*VLOOKUP(C2879,[1]commodities!A$1:H$1048576,3,0)</f>
        <v>0.2478</v>
      </c>
      <c r="I2879" s="4" t="n">
        <f aca="false">+G2879/K2879</f>
        <v>11.024</v>
      </c>
      <c r="J2879" s="4" t="n">
        <f aca="false">+H2879/K2879</f>
        <v>0.2478</v>
      </c>
      <c r="K2879" s="4" t="n">
        <f aca="false">+ROUNDUP(MAX(G2879/12000,H2879/51,1),0)</f>
        <v>1</v>
      </c>
      <c r="L2879" s="4" t="n">
        <f aca="false">+RANDBETWEEN(1,5)</f>
        <v>1</v>
      </c>
      <c r="M2879" s="4" t="str">
        <f aca="false">+VLOOKUP(A2879&amp;B2879,[1]country_org_des!$A$1:$E$1048576,5,0)</f>
        <v>FTL||Supplier_168||Plant_4||FTL_DE_W-DE_W_100</v>
      </c>
      <c r="N2879" s="4" t="n">
        <f aca="false">+FIND("FTL",M2879,2)+4</f>
        <v>33</v>
      </c>
      <c r="O2879" s="0" t="n">
        <f aca="false">+FIND("-",M2879)</f>
        <v>37</v>
      </c>
      <c r="P2879" s="0" t="n">
        <f aca="false">+LEN(M2879)</f>
        <v>45</v>
      </c>
      <c r="Q2879" s="0" t="str">
        <f aca="false">+RIGHT(M2879,P2879-O2879)</f>
        <v>DE_W_100</v>
      </c>
      <c r="R2879" s="0" t="n">
        <f aca="false">+LEN(M2879)-LEN(SUBSTITUTE(M2879,"_",""))</f>
        <v>6</v>
      </c>
      <c r="S2879" s="0" t="n">
        <f aca="false">+FIND("!",T2879)</f>
        <v>42</v>
      </c>
      <c r="T2879" s="0" t="str">
        <f aca="false">+SUBSTITUTE(M2879,"_","!",R2879)</f>
        <v>FTL||Supplier_168||Plant_4||FTL_DE_W-DE_W!100</v>
      </c>
    </row>
    <row r="2880" customFormat="false" ht="12.8" hidden="true" customHeight="false" outlineLevel="0" collapsed="false">
      <c r="A2880" s="0" t="s">
        <v>3129</v>
      </c>
      <c r="B2880" s="0" t="s">
        <v>2493</v>
      </c>
      <c r="C2880" s="0" t="s">
        <v>3154</v>
      </c>
      <c r="D2880" s="0" t="n">
        <v>1</v>
      </c>
      <c r="E2880" s="4" t="str">
        <f aca="false">+LEFT(RIGHT(M2880,P2880-N2880+1),O2880-N2880)</f>
        <v>DE_W</v>
      </c>
      <c r="F2880" s="4" t="str">
        <f aca="false">+RIGHT(LEFT(M2880,S2880-1),S2880-O2880-1)</f>
        <v>DE_W</v>
      </c>
      <c r="G2880" s="4" t="n">
        <f aca="false">+D2880*VLOOKUP(C2880,[1]commodities!A$1:H$1048576,2,0)</f>
        <v>5.512</v>
      </c>
      <c r="H2880" s="4" t="n">
        <f aca="false">+$D2880*VLOOKUP(C2880,[1]commodities!A$1:H$1048576,3,0)</f>
        <v>0.1239</v>
      </c>
      <c r="I2880" s="4" t="n">
        <f aca="false">+G2880/K2880</f>
        <v>5.512</v>
      </c>
      <c r="J2880" s="4" t="n">
        <f aca="false">+H2880/K2880</f>
        <v>0.1239</v>
      </c>
      <c r="K2880" s="4" t="n">
        <f aca="false">+ROUNDUP(MAX(G2880/12000,H2880/51,1),0)</f>
        <v>1</v>
      </c>
      <c r="L2880" s="4" t="n">
        <f aca="false">+RANDBETWEEN(1,5)</f>
        <v>3</v>
      </c>
      <c r="M2880" s="4" t="str">
        <f aca="false">+VLOOKUP(A2880&amp;B2880,[1]country_org_des!$A$1:$E$1048576,5,0)</f>
        <v>FTL||Supplier_168||Plant_4||FTL_DE_W-DE_W_100</v>
      </c>
      <c r="N2880" s="4" t="n">
        <f aca="false">+FIND("FTL",M2880,2)+4</f>
        <v>33</v>
      </c>
      <c r="O2880" s="0" t="n">
        <f aca="false">+FIND("-",M2880)</f>
        <v>37</v>
      </c>
      <c r="P2880" s="0" t="n">
        <f aca="false">+LEN(M2880)</f>
        <v>45</v>
      </c>
      <c r="Q2880" s="0" t="str">
        <f aca="false">+RIGHT(M2880,P2880-O2880)</f>
        <v>DE_W_100</v>
      </c>
      <c r="R2880" s="0" t="n">
        <f aca="false">+LEN(M2880)-LEN(SUBSTITUTE(M2880,"_",""))</f>
        <v>6</v>
      </c>
      <c r="S2880" s="0" t="n">
        <f aca="false">+FIND("!",T2880)</f>
        <v>42</v>
      </c>
      <c r="T2880" s="0" t="str">
        <f aca="false">+SUBSTITUTE(M2880,"_","!",R2880)</f>
        <v>FTL||Supplier_168||Plant_4||FTL_DE_W-DE_W!100</v>
      </c>
    </row>
    <row r="2881" customFormat="false" ht="12.8" hidden="true" customHeight="false" outlineLevel="0" collapsed="false">
      <c r="A2881" s="0" t="s">
        <v>3155</v>
      </c>
      <c r="B2881" s="0" t="s">
        <v>2493</v>
      </c>
      <c r="C2881" s="0" t="s">
        <v>3156</v>
      </c>
      <c r="D2881" s="0" t="n">
        <v>1000</v>
      </c>
      <c r="E2881" s="4" t="str">
        <f aca="false">+LEFT(RIGHT(M2881,P2881-N2881+1),O2881-N2881)</f>
        <v>CZ</v>
      </c>
      <c r="F2881" s="4" t="str">
        <f aca="false">+RIGHT(LEFT(M2881,S2881-1),S2881-O2881-1)</f>
        <v>DE_W</v>
      </c>
      <c r="G2881" s="4" t="n">
        <f aca="false">+D2881*VLOOKUP(C2881,[1]commodities!A$1:H$1048576,2,0)</f>
        <v>34.5</v>
      </c>
      <c r="H2881" s="4" t="n">
        <f aca="false">+$D2881*VLOOKUP(C2881,[1]commodities!A$1:H$1048576,3,0)</f>
        <v>0.36</v>
      </c>
      <c r="I2881" s="4" t="n">
        <f aca="false">+G2881/K2881</f>
        <v>34.5</v>
      </c>
      <c r="J2881" s="4" t="n">
        <f aca="false">+H2881/K2881</f>
        <v>0.36</v>
      </c>
      <c r="K2881" s="4" t="n">
        <f aca="false">+ROUNDUP(MAX(G2881/12000,H2881/51,1),0)</f>
        <v>1</v>
      </c>
      <c r="L2881" s="4" t="n">
        <f aca="false">+RANDBETWEEN(1,5)</f>
        <v>2</v>
      </c>
      <c r="M2881" s="4" t="str">
        <f aca="false">+VLOOKUP(A2881&amp;B2881,[1]country_org_des!$A$1:$E$1048576,5,0)</f>
        <v>FTL||Supplier_307||Plant_4||FTL_CZ-DE_W_1000</v>
      </c>
      <c r="N2881" s="4" t="n">
        <f aca="false">+FIND("FTL",M2881,2)+4</f>
        <v>33</v>
      </c>
      <c r="O2881" s="0" t="n">
        <f aca="false">+FIND("-",M2881)</f>
        <v>35</v>
      </c>
      <c r="P2881" s="0" t="n">
        <f aca="false">+LEN(M2881)</f>
        <v>44</v>
      </c>
      <c r="Q2881" s="0" t="str">
        <f aca="false">+RIGHT(M2881,P2881-O2881)</f>
        <v>DE_W_1000</v>
      </c>
      <c r="R2881" s="0" t="n">
        <f aca="false">+LEN(M2881)-LEN(SUBSTITUTE(M2881,"_",""))</f>
        <v>5</v>
      </c>
      <c r="S2881" s="0" t="n">
        <f aca="false">+FIND("!",T2881)</f>
        <v>40</v>
      </c>
      <c r="T2881" s="0" t="str">
        <f aca="false">+SUBSTITUTE(M2881,"_","!",R2881)</f>
        <v>FTL||Supplier_307||Plant_4||FTL_CZ-DE_W!1000</v>
      </c>
    </row>
    <row r="2882" customFormat="false" ht="12.8" hidden="true" customHeight="false" outlineLevel="0" collapsed="false">
      <c r="A2882" s="0" t="s">
        <v>3157</v>
      </c>
      <c r="B2882" s="0" t="s">
        <v>2493</v>
      </c>
      <c r="C2882" s="0" t="s">
        <v>3158</v>
      </c>
      <c r="D2882" s="0" t="n">
        <v>320</v>
      </c>
      <c r="E2882" s="4" t="str">
        <f aca="false">+LEFT(RIGHT(M2882,P2882-N2882+1),O2882-N2882)</f>
        <v>CZ</v>
      </c>
      <c r="F2882" s="4" t="str">
        <f aca="false">+RIGHT(LEFT(M2882,S2882-1),S2882-O2882-1)</f>
        <v>DE_W</v>
      </c>
      <c r="G2882" s="4" t="n">
        <f aca="false">+D2882*VLOOKUP(C2882,[1]commodities!A$1:H$1048576,2,0)</f>
        <v>125.44</v>
      </c>
      <c r="H2882" s="4" t="n">
        <f aca="false">+$D2882*VLOOKUP(C2882,[1]commodities!A$1:H$1048576,3,0)</f>
        <v>1.40507136</v>
      </c>
      <c r="I2882" s="4" t="n">
        <f aca="false">+G2882/K2882</f>
        <v>125.44</v>
      </c>
      <c r="J2882" s="4" t="n">
        <f aca="false">+H2882/K2882</f>
        <v>1.40507136</v>
      </c>
      <c r="K2882" s="4" t="n">
        <f aca="false">+ROUNDUP(MAX(G2882/12000,H2882/51,1),0)</f>
        <v>1</v>
      </c>
      <c r="L2882" s="4" t="n">
        <f aca="false">+RANDBETWEEN(1,5)</f>
        <v>2</v>
      </c>
      <c r="M2882" s="4" t="str">
        <f aca="false">+VLOOKUP(A2882&amp;B2882,[1]country_org_des!$A$1:$E$1048576,5,0)</f>
        <v>FTL||Supplier_265||Plant_4||FTL_CZ-DE_W_500</v>
      </c>
      <c r="N2882" s="4" t="n">
        <f aca="false">+FIND("FTL",M2882,2)+4</f>
        <v>33</v>
      </c>
      <c r="O2882" s="0" t="n">
        <f aca="false">+FIND("-",M2882)</f>
        <v>35</v>
      </c>
      <c r="P2882" s="0" t="n">
        <f aca="false">+LEN(M2882)</f>
        <v>43</v>
      </c>
      <c r="Q2882" s="0" t="str">
        <f aca="false">+RIGHT(M2882,P2882-O2882)</f>
        <v>DE_W_500</v>
      </c>
      <c r="R2882" s="0" t="n">
        <f aca="false">+LEN(M2882)-LEN(SUBSTITUTE(M2882,"_",""))</f>
        <v>5</v>
      </c>
      <c r="S2882" s="0" t="n">
        <f aca="false">+FIND("!",T2882)</f>
        <v>40</v>
      </c>
      <c r="T2882" s="0" t="str">
        <f aca="false">+SUBSTITUTE(M2882,"_","!",R2882)</f>
        <v>FTL||Supplier_265||Plant_4||FTL_CZ-DE_W!500</v>
      </c>
    </row>
    <row r="2883" customFormat="false" ht="12.8" hidden="true" customHeight="false" outlineLevel="0" collapsed="false">
      <c r="A2883" s="0" t="s">
        <v>3157</v>
      </c>
      <c r="B2883" s="0" t="s">
        <v>2493</v>
      </c>
      <c r="C2883" s="0" t="s">
        <v>3159</v>
      </c>
      <c r="D2883" s="0" t="n">
        <v>16</v>
      </c>
      <c r="E2883" s="4" t="str">
        <f aca="false">+LEFT(RIGHT(M2883,P2883-N2883+1),O2883-N2883)</f>
        <v>CZ</v>
      </c>
      <c r="F2883" s="4" t="str">
        <f aca="false">+RIGHT(LEFT(M2883,S2883-1),S2883-O2883-1)</f>
        <v>DE_W</v>
      </c>
      <c r="G2883" s="4" t="n">
        <f aca="false">+D2883*VLOOKUP(C2883,[1]commodities!A$1:H$1048576,2,0)</f>
        <v>6.272</v>
      </c>
      <c r="H2883" s="4" t="n">
        <f aca="false">+$D2883*VLOOKUP(C2883,[1]commodities!A$1:H$1048576,3,0)</f>
        <v>0.070253568</v>
      </c>
      <c r="I2883" s="4" t="n">
        <f aca="false">+G2883/K2883</f>
        <v>6.272</v>
      </c>
      <c r="J2883" s="4" t="n">
        <f aca="false">+H2883/K2883</f>
        <v>0.070253568</v>
      </c>
      <c r="K2883" s="4" t="n">
        <f aca="false">+ROUNDUP(MAX(G2883/12000,H2883/51,1),0)</f>
        <v>1</v>
      </c>
      <c r="L2883" s="4" t="n">
        <f aca="false">+RANDBETWEEN(1,5)</f>
        <v>5</v>
      </c>
      <c r="M2883" s="4" t="str">
        <f aca="false">+VLOOKUP(A2883&amp;B2883,[1]country_org_des!$A$1:$E$1048576,5,0)</f>
        <v>FTL||Supplier_265||Plant_4||FTL_CZ-DE_W_500</v>
      </c>
      <c r="N2883" s="4" t="n">
        <f aca="false">+FIND("FTL",M2883,2)+4</f>
        <v>33</v>
      </c>
      <c r="O2883" s="0" t="n">
        <f aca="false">+FIND("-",M2883)</f>
        <v>35</v>
      </c>
      <c r="P2883" s="0" t="n">
        <f aca="false">+LEN(M2883)</f>
        <v>43</v>
      </c>
      <c r="Q2883" s="0" t="str">
        <f aca="false">+RIGHT(M2883,P2883-O2883)</f>
        <v>DE_W_500</v>
      </c>
      <c r="R2883" s="0" t="n">
        <f aca="false">+LEN(M2883)-LEN(SUBSTITUTE(M2883,"_",""))</f>
        <v>5</v>
      </c>
      <c r="S2883" s="0" t="n">
        <f aca="false">+FIND("!",T2883)</f>
        <v>40</v>
      </c>
      <c r="T2883" s="0" t="str">
        <f aca="false">+SUBSTITUTE(M2883,"_","!",R2883)</f>
        <v>FTL||Supplier_265||Plant_4||FTL_CZ-DE_W!500</v>
      </c>
    </row>
    <row r="2884" customFormat="false" ht="12.8" hidden="true" customHeight="false" outlineLevel="0" collapsed="false">
      <c r="A2884" s="0" t="s">
        <v>3157</v>
      </c>
      <c r="B2884" s="0" t="s">
        <v>2493</v>
      </c>
      <c r="C2884" s="0" t="s">
        <v>3160</v>
      </c>
      <c r="D2884" s="0" t="n">
        <v>16</v>
      </c>
      <c r="E2884" s="4" t="str">
        <f aca="false">+LEFT(RIGHT(M2884,P2884-N2884+1),O2884-N2884)</f>
        <v>CZ</v>
      </c>
      <c r="F2884" s="4" t="str">
        <f aca="false">+RIGHT(LEFT(M2884,S2884-1),S2884-O2884-1)</f>
        <v>DE_W</v>
      </c>
      <c r="G2884" s="4" t="n">
        <f aca="false">+D2884*VLOOKUP(C2884,[1]commodities!A$1:H$1048576,2,0)</f>
        <v>6.272</v>
      </c>
      <c r="H2884" s="4" t="n">
        <f aca="false">+$D2884*VLOOKUP(C2884,[1]commodities!A$1:H$1048576,3,0)</f>
        <v>0.070253568</v>
      </c>
      <c r="I2884" s="4" t="n">
        <f aca="false">+G2884/K2884</f>
        <v>6.272</v>
      </c>
      <c r="J2884" s="4" t="n">
        <f aca="false">+H2884/K2884</f>
        <v>0.070253568</v>
      </c>
      <c r="K2884" s="4" t="n">
        <f aca="false">+ROUNDUP(MAX(G2884/12000,H2884/51,1),0)</f>
        <v>1</v>
      </c>
      <c r="L2884" s="4" t="n">
        <f aca="false">+RANDBETWEEN(1,5)</f>
        <v>2</v>
      </c>
      <c r="M2884" s="4" t="str">
        <f aca="false">+VLOOKUP(A2884&amp;B2884,[1]country_org_des!$A$1:$E$1048576,5,0)</f>
        <v>FTL||Supplier_265||Plant_4||FTL_CZ-DE_W_500</v>
      </c>
      <c r="N2884" s="4" t="n">
        <f aca="false">+FIND("FTL",M2884,2)+4</f>
        <v>33</v>
      </c>
      <c r="O2884" s="0" t="n">
        <f aca="false">+FIND("-",M2884)</f>
        <v>35</v>
      </c>
      <c r="P2884" s="0" t="n">
        <f aca="false">+LEN(M2884)</f>
        <v>43</v>
      </c>
      <c r="Q2884" s="0" t="str">
        <f aca="false">+RIGHT(M2884,P2884-O2884)</f>
        <v>DE_W_500</v>
      </c>
      <c r="R2884" s="0" t="n">
        <f aca="false">+LEN(M2884)-LEN(SUBSTITUTE(M2884,"_",""))</f>
        <v>5</v>
      </c>
      <c r="S2884" s="0" t="n">
        <f aca="false">+FIND("!",T2884)</f>
        <v>40</v>
      </c>
      <c r="T2884" s="0" t="str">
        <f aca="false">+SUBSTITUTE(M2884,"_","!",R2884)</f>
        <v>FTL||Supplier_265||Plant_4||FTL_CZ-DE_W!500</v>
      </c>
    </row>
    <row r="2885" customFormat="false" ht="12.8" hidden="true" customHeight="false" outlineLevel="0" collapsed="false">
      <c r="A2885" s="0" t="s">
        <v>3157</v>
      </c>
      <c r="B2885" s="0" t="s">
        <v>2493</v>
      </c>
      <c r="C2885" s="0" t="s">
        <v>3161</v>
      </c>
      <c r="D2885" s="0" t="n">
        <v>16</v>
      </c>
      <c r="E2885" s="4" t="str">
        <f aca="false">+LEFT(RIGHT(M2885,P2885-N2885+1),O2885-N2885)</f>
        <v>CZ</v>
      </c>
      <c r="F2885" s="4" t="str">
        <f aca="false">+RIGHT(LEFT(M2885,S2885-1),S2885-O2885-1)</f>
        <v>DE_W</v>
      </c>
      <c r="G2885" s="4" t="n">
        <f aca="false">+D2885*VLOOKUP(C2885,[1]commodities!A$1:H$1048576,2,0)</f>
        <v>6.272</v>
      </c>
      <c r="H2885" s="4" t="n">
        <f aca="false">+$D2885*VLOOKUP(C2885,[1]commodities!A$1:H$1048576,3,0)</f>
        <v>0.070253568</v>
      </c>
      <c r="I2885" s="4" t="n">
        <f aca="false">+G2885/K2885</f>
        <v>6.272</v>
      </c>
      <c r="J2885" s="4" t="n">
        <f aca="false">+H2885/K2885</f>
        <v>0.070253568</v>
      </c>
      <c r="K2885" s="4" t="n">
        <f aca="false">+ROUNDUP(MAX(G2885/12000,H2885/51,1),0)</f>
        <v>1</v>
      </c>
      <c r="L2885" s="4" t="n">
        <f aca="false">+RANDBETWEEN(1,5)</f>
        <v>2</v>
      </c>
      <c r="M2885" s="4" t="str">
        <f aca="false">+VLOOKUP(A2885&amp;B2885,[1]country_org_des!$A$1:$E$1048576,5,0)</f>
        <v>FTL||Supplier_265||Plant_4||FTL_CZ-DE_W_500</v>
      </c>
      <c r="N2885" s="4" t="n">
        <f aca="false">+FIND("FTL",M2885,2)+4</f>
        <v>33</v>
      </c>
      <c r="O2885" s="0" t="n">
        <f aca="false">+FIND("-",M2885)</f>
        <v>35</v>
      </c>
      <c r="P2885" s="0" t="n">
        <f aca="false">+LEN(M2885)</f>
        <v>43</v>
      </c>
      <c r="Q2885" s="0" t="str">
        <f aca="false">+RIGHT(M2885,P2885-O2885)</f>
        <v>DE_W_500</v>
      </c>
      <c r="R2885" s="0" t="n">
        <f aca="false">+LEN(M2885)-LEN(SUBSTITUTE(M2885,"_",""))</f>
        <v>5</v>
      </c>
      <c r="S2885" s="0" t="n">
        <f aca="false">+FIND("!",T2885)</f>
        <v>40</v>
      </c>
      <c r="T2885" s="0" t="str">
        <f aca="false">+SUBSTITUTE(M2885,"_","!",R2885)</f>
        <v>FTL||Supplier_265||Plant_4||FTL_CZ-DE_W!500</v>
      </c>
    </row>
    <row r="2886" customFormat="false" ht="12.8" hidden="true" customHeight="false" outlineLevel="0" collapsed="false">
      <c r="A2886" s="0" t="s">
        <v>3157</v>
      </c>
      <c r="B2886" s="0" t="s">
        <v>2493</v>
      </c>
      <c r="C2886" s="0" t="s">
        <v>3162</v>
      </c>
      <c r="D2886" s="0" t="n">
        <v>16</v>
      </c>
      <c r="E2886" s="4" t="str">
        <f aca="false">+LEFT(RIGHT(M2886,P2886-N2886+1),O2886-N2886)</f>
        <v>CZ</v>
      </c>
      <c r="F2886" s="4" t="str">
        <f aca="false">+RIGHT(LEFT(M2886,S2886-1),S2886-O2886-1)</f>
        <v>DE_W</v>
      </c>
      <c r="G2886" s="4" t="n">
        <f aca="false">+D2886*VLOOKUP(C2886,[1]commodities!A$1:H$1048576,2,0)</f>
        <v>6.272</v>
      </c>
      <c r="H2886" s="4" t="n">
        <f aca="false">+$D2886*VLOOKUP(C2886,[1]commodities!A$1:H$1048576,3,0)</f>
        <v>0.070253568</v>
      </c>
      <c r="I2886" s="4" t="n">
        <f aca="false">+G2886/K2886</f>
        <v>6.272</v>
      </c>
      <c r="J2886" s="4" t="n">
        <f aca="false">+H2886/K2886</f>
        <v>0.070253568</v>
      </c>
      <c r="K2886" s="4" t="n">
        <f aca="false">+ROUNDUP(MAX(G2886/12000,H2886/51,1),0)</f>
        <v>1</v>
      </c>
      <c r="L2886" s="4" t="n">
        <f aca="false">+RANDBETWEEN(1,5)</f>
        <v>5</v>
      </c>
      <c r="M2886" s="4" t="str">
        <f aca="false">+VLOOKUP(A2886&amp;B2886,[1]country_org_des!$A$1:$E$1048576,5,0)</f>
        <v>FTL||Supplier_265||Plant_4||FTL_CZ-DE_W_500</v>
      </c>
      <c r="N2886" s="4" t="n">
        <f aca="false">+FIND("FTL",M2886,2)+4</f>
        <v>33</v>
      </c>
      <c r="O2886" s="0" t="n">
        <f aca="false">+FIND("-",M2886)</f>
        <v>35</v>
      </c>
      <c r="P2886" s="0" t="n">
        <f aca="false">+LEN(M2886)</f>
        <v>43</v>
      </c>
      <c r="Q2886" s="0" t="str">
        <f aca="false">+RIGHT(M2886,P2886-O2886)</f>
        <v>DE_W_500</v>
      </c>
      <c r="R2886" s="0" t="n">
        <f aca="false">+LEN(M2886)-LEN(SUBSTITUTE(M2886,"_",""))</f>
        <v>5</v>
      </c>
      <c r="S2886" s="0" t="n">
        <f aca="false">+FIND("!",T2886)</f>
        <v>40</v>
      </c>
      <c r="T2886" s="0" t="str">
        <f aca="false">+SUBSTITUTE(M2886,"_","!",R2886)</f>
        <v>FTL||Supplier_265||Plant_4||FTL_CZ-DE_W!500</v>
      </c>
    </row>
    <row r="2887" customFormat="false" ht="12.8" hidden="true" customHeight="false" outlineLevel="0" collapsed="false">
      <c r="A2887" s="0" t="s">
        <v>3157</v>
      </c>
      <c r="B2887" s="0" t="s">
        <v>2493</v>
      </c>
      <c r="C2887" s="0" t="s">
        <v>3163</v>
      </c>
      <c r="D2887" s="0" t="n">
        <v>48</v>
      </c>
      <c r="E2887" s="4" t="str">
        <f aca="false">+LEFT(RIGHT(M2887,P2887-N2887+1),O2887-N2887)</f>
        <v>CZ</v>
      </c>
      <c r="F2887" s="4" t="str">
        <f aca="false">+RIGHT(LEFT(M2887,S2887-1),S2887-O2887-1)</f>
        <v>DE_W</v>
      </c>
      <c r="G2887" s="4" t="n">
        <f aca="false">+D2887*VLOOKUP(C2887,[1]commodities!A$1:H$1048576,2,0)</f>
        <v>18.816</v>
      </c>
      <c r="H2887" s="4" t="n">
        <f aca="false">+$D2887*VLOOKUP(C2887,[1]commodities!A$1:H$1048576,3,0)</f>
        <v>0.210760704</v>
      </c>
      <c r="I2887" s="4" t="n">
        <f aca="false">+G2887/K2887</f>
        <v>18.816</v>
      </c>
      <c r="J2887" s="4" t="n">
        <f aca="false">+H2887/K2887</f>
        <v>0.210760704</v>
      </c>
      <c r="K2887" s="4" t="n">
        <f aca="false">+ROUNDUP(MAX(G2887/12000,H2887/51,1),0)</f>
        <v>1</v>
      </c>
      <c r="L2887" s="4" t="n">
        <f aca="false">+RANDBETWEEN(1,5)</f>
        <v>1</v>
      </c>
      <c r="M2887" s="4" t="str">
        <f aca="false">+VLOOKUP(A2887&amp;B2887,[1]country_org_des!$A$1:$E$1048576,5,0)</f>
        <v>FTL||Supplier_265||Plant_4||FTL_CZ-DE_W_500</v>
      </c>
      <c r="N2887" s="4" t="n">
        <f aca="false">+FIND("FTL",M2887,2)+4</f>
        <v>33</v>
      </c>
      <c r="O2887" s="0" t="n">
        <f aca="false">+FIND("-",M2887)</f>
        <v>35</v>
      </c>
      <c r="P2887" s="0" t="n">
        <f aca="false">+LEN(M2887)</f>
        <v>43</v>
      </c>
      <c r="Q2887" s="0" t="str">
        <f aca="false">+RIGHT(M2887,P2887-O2887)</f>
        <v>DE_W_500</v>
      </c>
      <c r="R2887" s="0" t="n">
        <f aca="false">+LEN(M2887)-LEN(SUBSTITUTE(M2887,"_",""))</f>
        <v>5</v>
      </c>
      <c r="S2887" s="0" t="n">
        <f aca="false">+FIND("!",T2887)</f>
        <v>40</v>
      </c>
      <c r="T2887" s="0" t="str">
        <f aca="false">+SUBSTITUTE(M2887,"_","!",R2887)</f>
        <v>FTL||Supplier_265||Plant_4||FTL_CZ-DE_W!500</v>
      </c>
    </row>
    <row r="2888" customFormat="false" ht="12.8" hidden="true" customHeight="false" outlineLevel="0" collapsed="false">
      <c r="A2888" s="0" t="s">
        <v>3157</v>
      </c>
      <c r="B2888" s="0" t="s">
        <v>2493</v>
      </c>
      <c r="C2888" s="0" t="s">
        <v>3164</v>
      </c>
      <c r="D2888" s="0" t="n">
        <v>64</v>
      </c>
      <c r="E2888" s="4" t="str">
        <f aca="false">+LEFT(RIGHT(M2888,P2888-N2888+1),O2888-N2888)</f>
        <v>CZ</v>
      </c>
      <c r="F2888" s="4" t="str">
        <f aca="false">+RIGHT(LEFT(M2888,S2888-1),S2888-O2888-1)</f>
        <v>DE_W</v>
      </c>
      <c r="G2888" s="4" t="n">
        <f aca="false">+D2888*VLOOKUP(C2888,[1]commodities!A$1:H$1048576,2,0)</f>
        <v>25.088</v>
      </c>
      <c r="H2888" s="4" t="n">
        <f aca="false">+$D2888*VLOOKUP(C2888,[1]commodities!A$1:H$1048576,3,0)</f>
        <v>0.281014272</v>
      </c>
      <c r="I2888" s="4" t="n">
        <f aca="false">+G2888/K2888</f>
        <v>25.088</v>
      </c>
      <c r="J2888" s="4" t="n">
        <f aca="false">+H2888/K2888</f>
        <v>0.281014272</v>
      </c>
      <c r="K2888" s="4" t="n">
        <f aca="false">+ROUNDUP(MAX(G2888/12000,H2888/51,1),0)</f>
        <v>1</v>
      </c>
      <c r="L2888" s="4" t="n">
        <f aca="false">+RANDBETWEEN(1,5)</f>
        <v>4</v>
      </c>
      <c r="M2888" s="4" t="str">
        <f aca="false">+VLOOKUP(A2888&amp;B2888,[1]country_org_des!$A$1:$E$1048576,5,0)</f>
        <v>FTL||Supplier_265||Plant_4||FTL_CZ-DE_W_500</v>
      </c>
      <c r="N2888" s="4" t="n">
        <f aca="false">+FIND("FTL",M2888,2)+4</f>
        <v>33</v>
      </c>
      <c r="O2888" s="0" t="n">
        <f aca="false">+FIND("-",M2888)</f>
        <v>35</v>
      </c>
      <c r="P2888" s="0" t="n">
        <f aca="false">+LEN(M2888)</f>
        <v>43</v>
      </c>
      <c r="Q2888" s="0" t="str">
        <f aca="false">+RIGHT(M2888,P2888-O2888)</f>
        <v>DE_W_500</v>
      </c>
      <c r="R2888" s="0" t="n">
        <f aca="false">+LEN(M2888)-LEN(SUBSTITUTE(M2888,"_",""))</f>
        <v>5</v>
      </c>
      <c r="S2888" s="0" t="n">
        <f aca="false">+FIND("!",T2888)</f>
        <v>40</v>
      </c>
      <c r="T2888" s="0" t="str">
        <f aca="false">+SUBSTITUTE(M2888,"_","!",R2888)</f>
        <v>FTL||Supplier_265||Plant_4||FTL_CZ-DE_W!500</v>
      </c>
    </row>
    <row r="2889" customFormat="false" ht="12.8" hidden="true" customHeight="false" outlineLevel="0" collapsed="false">
      <c r="A2889" s="0" t="s">
        <v>3157</v>
      </c>
      <c r="B2889" s="0" t="s">
        <v>2493</v>
      </c>
      <c r="C2889" s="0" t="s">
        <v>3165</v>
      </c>
      <c r="D2889" s="0" t="n">
        <v>320</v>
      </c>
      <c r="E2889" s="4" t="str">
        <f aca="false">+LEFT(RIGHT(M2889,P2889-N2889+1),O2889-N2889)</f>
        <v>CZ</v>
      </c>
      <c r="F2889" s="4" t="str">
        <f aca="false">+RIGHT(LEFT(M2889,S2889-1),S2889-O2889-1)</f>
        <v>DE_W</v>
      </c>
      <c r="G2889" s="4" t="n">
        <f aca="false">+D2889*VLOOKUP(C2889,[1]commodities!A$1:H$1048576,2,0)</f>
        <v>125.44</v>
      </c>
      <c r="H2889" s="4" t="n">
        <f aca="false">+$D2889*VLOOKUP(C2889,[1]commodities!A$1:H$1048576,3,0)</f>
        <v>1.40507136</v>
      </c>
      <c r="I2889" s="4" t="n">
        <f aca="false">+G2889/K2889</f>
        <v>125.44</v>
      </c>
      <c r="J2889" s="4" t="n">
        <f aca="false">+H2889/K2889</f>
        <v>1.40507136</v>
      </c>
      <c r="K2889" s="4" t="n">
        <f aca="false">+ROUNDUP(MAX(G2889/12000,H2889/51,1),0)</f>
        <v>1</v>
      </c>
      <c r="L2889" s="4" t="n">
        <f aca="false">+RANDBETWEEN(1,5)</f>
        <v>2</v>
      </c>
      <c r="M2889" s="4" t="str">
        <f aca="false">+VLOOKUP(A2889&amp;B2889,[1]country_org_des!$A$1:$E$1048576,5,0)</f>
        <v>FTL||Supplier_265||Plant_4||FTL_CZ-DE_W_500</v>
      </c>
      <c r="N2889" s="4" t="n">
        <f aca="false">+FIND("FTL",M2889,2)+4</f>
        <v>33</v>
      </c>
      <c r="O2889" s="0" t="n">
        <f aca="false">+FIND("-",M2889)</f>
        <v>35</v>
      </c>
      <c r="P2889" s="0" t="n">
        <f aca="false">+LEN(M2889)</f>
        <v>43</v>
      </c>
      <c r="Q2889" s="0" t="str">
        <f aca="false">+RIGHT(M2889,P2889-O2889)</f>
        <v>DE_W_500</v>
      </c>
      <c r="R2889" s="0" t="n">
        <f aca="false">+LEN(M2889)-LEN(SUBSTITUTE(M2889,"_",""))</f>
        <v>5</v>
      </c>
      <c r="S2889" s="0" t="n">
        <f aca="false">+FIND("!",T2889)</f>
        <v>40</v>
      </c>
      <c r="T2889" s="0" t="str">
        <f aca="false">+SUBSTITUTE(M2889,"_","!",R2889)</f>
        <v>FTL||Supplier_265||Plant_4||FTL_CZ-DE_W!500</v>
      </c>
    </row>
    <row r="2890" customFormat="false" ht="12.8" hidden="true" customHeight="false" outlineLevel="0" collapsed="false">
      <c r="A2890" s="0" t="s">
        <v>3157</v>
      </c>
      <c r="B2890" s="0" t="s">
        <v>2493</v>
      </c>
      <c r="C2890" s="0" t="s">
        <v>3166</v>
      </c>
      <c r="D2890" s="0" t="n">
        <v>16</v>
      </c>
      <c r="E2890" s="4" t="str">
        <f aca="false">+LEFT(RIGHT(M2890,P2890-N2890+1),O2890-N2890)</f>
        <v>CZ</v>
      </c>
      <c r="F2890" s="4" t="str">
        <f aca="false">+RIGHT(LEFT(M2890,S2890-1),S2890-O2890-1)</f>
        <v>DE_W</v>
      </c>
      <c r="G2890" s="4" t="n">
        <f aca="false">+D2890*VLOOKUP(C2890,[1]commodities!A$1:H$1048576,2,0)</f>
        <v>6.272</v>
      </c>
      <c r="H2890" s="4" t="n">
        <f aca="false">+$D2890*VLOOKUP(C2890,[1]commodities!A$1:H$1048576,3,0)</f>
        <v>0.070253568</v>
      </c>
      <c r="I2890" s="4" t="n">
        <f aca="false">+G2890/K2890</f>
        <v>6.272</v>
      </c>
      <c r="J2890" s="4" t="n">
        <f aca="false">+H2890/K2890</f>
        <v>0.070253568</v>
      </c>
      <c r="K2890" s="4" t="n">
        <f aca="false">+ROUNDUP(MAX(G2890/12000,H2890/51,1),0)</f>
        <v>1</v>
      </c>
      <c r="L2890" s="4" t="n">
        <f aca="false">+RANDBETWEEN(1,5)</f>
        <v>1</v>
      </c>
      <c r="M2890" s="4" t="str">
        <f aca="false">+VLOOKUP(A2890&amp;B2890,[1]country_org_des!$A$1:$E$1048576,5,0)</f>
        <v>FTL||Supplier_265||Plant_4||FTL_CZ-DE_W_500</v>
      </c>
      <c r="N2890" s="4" t="n">
        <f aca="false">+FIND("FTL",M2890,2)+4</f>
        <v>33</v>
      </c>
      <c r="O2890" s="0" t="n">
        <f aca="false">+FIND("-",M2890)</f>
        <v>35</v>
      </c>
      <c r="P2890" s="0" t="n">
        <f aca="false">+LEN(M2890)</f>
        <v>43</v>
      </c>
      <c r="Q2890" s="0" t="str">
        <f aca="false">+RIGHT(M2890,P2890-O2890)</f>
        <v>DE_W_500</v>
      </c>
      <c r="R2890" s="0" t="n">
        <f aca="false">+LEN(M2890)-LEN(SUBSTITUTE(M2890,"_",""))</f>
        <v>5</v>
      </c>
      <c r="S2890" s="0" t="n">
        <f aca="false">+FIND("!",T2890)</f>
        <v>40</v>
      </c>
      <c r="T2890" s="0" t="str">
        <f aca="false">+SUBSTITUTE(M2890,"_","!",R2890)</f>
        <v>FTL||Supplier_265||Plant_4||FTL_CZ-DE_W!500</v>
      </c>
    </row>
    <row r="2891" customFormat="false" ht="12.8" hidden="true" customHeight="false" outlineLevel="0" collapsed="false">
      <c r="A2891" s="0" t="s">
        <v>3157</v>
      </c>
      <c r="B2891" s="0" t="s">
        <v>2493</v>
      </c>
      <c r="C2891" s="0" t="s">
        <v>3167</v>
      </c>
      <c r="D2891" s="0" t="n">
        <v>32</v>
      </c>
      <c r="E2891" s="4" t="str">
        <f aca="false">+LEFT(RIGHT(M2891,P2891-N2891+1),O2891-N2891)</f>
        <v>CZ</v>
      </c>
      <c r="F2891" s="4" t="str">
        <f aca="false">+RIGHT(LEFT(M2891,S2891-1),S2891-O2891-1)</f>
        <v>DE_W</v>
      </c>
      <c r="G2891" s="4" t="n">
        <f aca="false">+D2891*VLOOKUP(C2891,[1]commodities!A$1:H$1048576,2,0)</f>
        <v>12.544</v>
      </c>
      <c r="H2891" s="4" t="n">
        <f aca="false">+$D2891*VLOOKUP(C2891,[1]commodities!A$1:H$1048576,3,0)</f>
        <v>0.140507136</v>
      </c>
      <c r="I2891" s="4" t="n">
        <f aca="false">+G2891/K2891</f>
        <v>12.544</v>
      </c>
      <c r="J2891" s="4" t="n">
        <f aca="false">+H2891/K2891</f>
        <v>0.140507136</v>
      </c>
      <c r="K2891" s="4" t="n">
        <f aca="false">+ROUNDUP(MAX(G2891/12000,H2891/51,1),0)</f>
        <v>1</v>
      </c>
      <c r="L2891" s="4" t="n">
        <f aca="false">+RANDBETWEEN(1,5)</f>
        <v>3</v>
      </c>
      <c r="M2891" s="4" t="str">
        <f aca="false">+VLOOKUP(A2891&amp;B2891,[1]country_org_des!$A$1:$E$1048576,5,0)</f>
        <v>FTL||Supplier_265||Plant_4||FTL_CZ-DE_W_500</v>
      </c>
      <c r="N2891" s="4" t="n">
        <f aca="false">+FIND("FTL",M2891,2)+4</f>
        <v>33</v>
      </c>
      <c r="O2891" s="0" t="n">
        <f aca="false">+FIND("-",M2891)</f>
        <v>35</v>
      </c>
      <c r="P2891" s="0" t="n">
        <f aca="false">+LEN(M2891)</f>
        <v>43</v>
      </c>
      <c r="Q2891" s="0" t="str">
        <f aca="false">+RIGHT(M2891,P2891-O2891)</f>
        <v>DE_W_500</v>
      </c>
      <c r="R2891" s="0" t="n">
        <f aca="false">+LEN(M2891)-LEN(SUBSTITUTE(M2891,"_",""))</f>
        <v>5</v>
      </c>
      <c r="S2891" s="0" t="n">
        <f aca="false">+FIND("!",T2891)</f>
        <v>40</v>
      </c>
      <c r="T2891" s="0" t="str">
        <f aca="false">+SUBSTITUTE(M2891,"_","!",R2891)</f>
        <v>FTL||Supplier_265||Plant_4||FTL_CZ-DE_W!500</v>
      </c>
    </row>
    <row r="2892" customFormat="false" ht="12.8" hidden="true" customHeight="false" outlineLevel="0" collapsed="false">
      <c r="A2892" s="0" t="s">
        <v>3157</v>
      </c>
      <c r="B2892" s="0" t="s">
        <v>2493</v>
      </c>
      <c r="C2892" s="0" t="s">
        <v>3168</v>
      </c>
      <c r="D2892" s="0" t="n">
        <v>16</v>
      </c>
      <c r="E2892" s="4" t="str">
        <f aca="false">+LEFT(RIGHT(M2892,P2892-N2892+1),O2892-N2892)</f>
        <v>CZ</v>
      </c>
      <c r="F2892" s="4" t="str">
        <f aca="false">+RIGHT(LEFT(M2892,S2892-1),S2892-O2892-1)</f>
        <v>DE_W</v>
      </c>
      <c r="G2892" s="4" t="n">
        <f aca="false">+D2892*VLOOKUP(C2892,[1]commodities!A$1:H$1048576,2,0)</f>
        <v>6.272</v>
      </c>
      <c r="H2892" s="4" t="n">
        <f aca="false">+$D2892*VLOOKUP(C2892,[1]commodities!A$1:H$1048576,3,0)</f>
        <v>0.070253568</v>
      </c>
      <c r="I2892" s="4" t="n">
        <f aca="false">+G2892/K2892</f>
        <v>6.272</v>
      </c>
      <c r="J2892" s="4" t="n">
        <f aca="false">+H2892/K2892</f>
        <v>0.070253568</v>
      </c>
      <c r="K2892" s="4" t="n">
        <f aca="false">+ROUNDUP(MAX(G2892/12000,H2892/51,1),0)</f>
        <v>1</v>
      </c>
      <c r="L2892" s="4" t="n">
        <f aca="false">+RANDBETWEEN(1,5)</f>
        <v>1</v>
      </c>
      <c r="M2892" s="4" t="str">
        <f aca="false">+VLOOKUP(A2892&amp;B2892,[1]country_org_des!$A$1:$E$1048576,5,0)</f>
        <v>FTL||Supplier_265||Plant_4||FTL_CZ-DE_W_500</v>
      </c>
      <c r="N2892" s="4" t="n">
        <f aca="false">+FIND("FTL",M2892,2)+4</f>
        <v>33</v>
      </c>
      <c r="O2892" s="0" t="n">
        <f aca="false">+FIND("-",M2892)</f>
        <v>35</v>
      </c>
      <c r="P2892" s="0" t="n">
        <f aca="false">+LEN(M2892)</f>
        <v>43</v>
      </c>
      <c r="Q2892" s="0" t="str">
        <f aca="false">+RIGHT(M2892,P2892-O2892)</f>
        <v>DE_W_500</v>
      </c>
      <c r="R2892" s="0" t="n">
        <f aca="false">+LEN(M2892)-LEN(SUBSTITUTE(M2892,"_",""))</f>
        <v>5</v>
      </c>
      <c r="S2892" s="0" t="n">
        <f aca="false">+FIND("!",T2892)</f>
        <v>40</v>
      </c>
      <c r="T2892" s="0" t="str">
        <f aca="false">+SUBSTITUTE(M2892,"_","!",R2892)</f>
        <v>FTL||Supplier_265||Plant_4||FTL_CZ-DE_W!500</v>
      </c>
    </row>
    <row r="2893" customFormat="false" ht="12.8" hidden="true" customHeight="false" outlineLevel="0" collapsed="false">
      <c r="A2893" s="0" t="s">
        <v>3157</v>
      </c>
      <c r="B2893" s="0" t="s">
        <v>2493</v>
      </c>
      <c r="C2893" s="0" t="s">
        <v>3169</v>
      </c>
      <c r="D2893" s="0" t="n">
        <v>16</v>
      </c>
      <c r="E2893" s="4" t="str">
        <f aca="false">+LEFT(RIGHT(M2893,P2893-N2893+1),O2893-N2893)</f>
        <v>CZ</v>
      </c>
      <c r="F2893" s="4" t="str">
        <f aca="false">+RIGHT(LEFT(M2893,S2893-1),S2893-O2893-1)</f>
        <v>DE_W</v>
      </c>
      <c r="G2893" s="4" t="n">
        <f aca="false">+D2893*VLOOKUP(C2893,[1]commodities!A$1:H$1048576,2,0)</f>
        <v>6.272</v>
      </c>
      <c r="H2893" s="4" t="n">
        <f aca="false">+$D2893*VLOOKUP(C2893,[1]commodities!A$1:H$1048576,3,0)</f>
        <v>0.070253568</v>
      </c>
      <c r="I2893" s="4" t="n">
        <f aca="false">+G2893/K2893</f>
        <v>6.272</v>
      </c>
      <c r="J2893" s="4" t="n">
        <f aca="false">+H2893/K2893</f>
        <v>0.070253568</v>
      </c>
      <c r="K2893" s="4" t="n">
        <f aca="false">+ROUNDUP(MAX(G2893/12000,H2893/51,1),0)</f>
        <v>1</v>
      </c>
      <c r="L2893" s="4" t="n">
        <f aca="false">+RANDBETWEEN(1,5)</f>
        <v>4</v>
      </c>
      <c r="M2893" s="4" t="str">
        <f aca="false">+VLOOKUP(A2893&amp;B2893,[1]country_org_des!$A$1:$E$1048576,5,0)</f>
        <v>FTL||Supplier_265||Plant_4||FTL_CZ-DE_W_500</v>
      </c>
      <c r="N2893" s="4" t="n">
        <f aca="false">+FIND("FTL",M2893,2)+4</f>
        <v>33</v>
      </c>
      <c r="O2893" s="0" t="n">
        <f aca="false">+FIND("-",M2893)</f>
        <v>35</v>
      </c>
      <c r="P2893" s="0" t="n">
        <f aca="false">+LEN(M2893)</f>
        <v>43</v>
      </c>
      <c r="Q2893" s="0" t="str">
        <f aca="false">+RIGHT(M2893,P2893-O2893)</f>
        <v>DE_W_500</v>
      </c>
      <c r="R2893" s="0" t="n">
        <f aca="false">+LEN(M2893)-LEN(SUBSTITUTE(M2893,"_",""))</f>
        <v>5</v>
      </c>
      <c r="S2893" s="0" t="n">
        <f aca="false">+FIND("!",T2893)</f>
        <v>40</v>
      </c>
      <c r="T2893" s="0" t="str">
        <f aca="false">+SUBSTITUTE(M2893,"_","!",R2893)</f>
        <v>FTL||Supplier_265||Plant_4||FTL_CZ-DE_W!500</v>
      </c>
    </row>
    <row r="2894" customFormat="false" ht="12.8" hidden="true" customHeight="false" outlineLevel="0" collapsed="false">
      <c r="A2894" s="0" t="s">
        <v>3157</v>
      </c>
      <c r="B2894" s="0" t="s">
        <v>2493</v>
      </c>
      <c r="C2894" s="0" t="s">
        <v>3170</v>
      </c>
      <c r="D2894" s="0" t="n">
        <v>32</v>
      </c>
      <c r="E2894" s="4" t="str">
        <f aca="false">+LEFT(RIGHT(M2894,P2894-N2894+1),O2894-N2894)</f>
        <v>CZ</v>
      </c>
      <c r="F2894" s="4" t="str">
        <f aca="false">+RIGHT(LEFT(M2894,S2894-1),S2894-O2894-1)</f>
        <v>DE_W</v>
      </c>
      <c r="G2894" s="4" t="n">
        <f aca="false">+D2894*VLOOKUP(C2894,[1]commodities!A$1:H$1048576,2,0)</f>
        <v>12.544</v>
      </c>
      <c r="H2894" s="4" t="n">
        <f aca="false">+$D2894*VLOOKUP(C2894,[1]commodities!A$1:H$1048576,3,0)</f>
        <v>0.140507136</v>
      </c>
      <c r="I2894" s="4" t="n">
        <f aca="false">+G2894/K2894</f>
        <v>12.544</v>
      </c>
      <c r="J2894" s="4" t="n">
        <f aca="false">+H2894/K2894</f>
        <v>0.140507136</v>
      </c>
      <c r="K2894" s="4" t="n">
        <f aca="false">+ROUNDUP(MAX(G2894/12000,H2894/51,1),0)</f>
        <v>1</v>
      </c>
      <c r="L2894" s="4" t="n">
        <f aca="false">+RANDBETWEEN(1,5)</f>
        <v>4</v>
      </c>
      <c r="M2894" s="4" t="str">
        <f aca="false">+VLOOKUP(A2894&amp;B2894,[1]country_org_des!$A$1:$E$1048576,5,0)</f>
        <v>FTL||Supplier_265||Plant_4||FTL_CZ-DE_W_500</v>
      </c>
      <c r="N2894" s="4" t="n">
        <f aca="false">+FIND("FTL",M2894,2)+4</f>
        <v>33</v>
      </c>
      <c r="O2894" s="0" t="n">
        <f aca="false">+FIND("-",M2894)</f>
        <v>35</v>
      </c>
      <c r="P2894" s="0" t="n">
        <f aca="false">+LEN(M2894)</f>
        <v>43</v>
      </c>
      <c r="Q2894" s="0" t="str">
        <f aca="false">+RIGHT(M2894,P2894-O2894)</f>
        <v>DE_W_500</v>
      </c>
      <c r="R2894" s="0" t="n">
        <f aca="false">+LEN(M2894)-LEN(SUBSTITUTE(M2894,"_",""))</f>
        <v>5</v>
      </c>
      <c r="S2894" s="0" t="n">
        <f aca="false">+FIND("!",T2894)</f>
        <v>40</v>
      </c>
      <c r="T2894" s="0" t="str">
        <f aca="false">+SUBSTITUTE(M2894,"_","!",R2894)</f>
        <v>FTL||Supplier_265||Plant_4||FTL_CZ-DE_W!500</v>
      </c>
    </row>
    <row r="2895" customFormat="false" ht="12.8" hidden="true" customHeight="false" outlineLevel="0" collapsed="false">
      <c r="A2895" s="0" t="s">
        <v>3157</v>
      </c>
      <c r="B2895" s="0" t="s">
        <v>2493</v>
      </c>
      <c r="C2895" s="0" t="s">
        <v>3171</v>
      </c>
      <c r="D2895" s="0" t="n">
        <v>48</v>
      </c>
      <c r="E2895" s="4" t="str">
        <f aca="false">+LEFT(RIGHT(M2895,P2895-N2895+1),O2895-N2895)</f>
        <v>CZ</v>
      </c>
      <c r="F2895" s="4" t="str">
        <f aca="false">+RIGHT(LEFT(M2895,S2895-1),S2895-O2895-1)</f>
        <v>DE_W</v>
      </c>
      <c r="G2895" s="4" t="n">
        <f aca="false">+D2895*VLOOKUP(C2895,[1]commodities!A$1:H$1048576,2,0)</f>
        <v>18.816</v>
      </c>
      <c r="H2895" s="4" t="n">
        <f aca="false">+$D2895*VLOOKUP(C2895,[1]commodities!A$1:H$1048576,3,0)</f>
        <v>0.210760704</v>
      </c>
      <c r="I2895" s="4" t="n">
        <f aca="false">+G2895/K2895</f>
        <v>18.816</v>
      </c>
      <c r="J2895" s="4" t="n">
        <f aca="false">+H2895/K2895</f>
        <v>0.210760704</v>
      </c>
      <c r="K2895" s="4" t="n">
        <f aca="false">+ROUNDUP(MAX(G2895/12000,H2895/51,1),0)</f>
        <v>1</v>
      </c>
      <c r="L2895" s="4" t="n">
        <f aca="false">+RANDBETWEEN(1,5)</f>
        <v>5</v>
      </c>
      <c r="M2895" s="4" t="str">
        <f aca="false">+VLOOKUP(A2895&amp;B2895,[1]country_org_des!$A$1:$E$1048576,5,0)</f>
        <v>FTL||Supplier_265||Plant_4||FTL_CZ-DE_W_500</v>
      </c>
      <c r="N2895" s="4" t="n">
        <f aca="false">+FIND("FTL",M2895,2)+4</f>
        <v>33</v>
      </c>
      <c r="O2895" s="0" t="n">
        <f aca="false">+FIND("-",M2895)</f>
        <v>35</v>
      </c>
      <c r="P2895" s="0" t="n">
        <f aca="false">+LEN(M2895)</f>
        <v>43</v>
      </c>
      <c r="Q2895" s="0" t="str">
        <f aca="false">+RIGHT(M2895,P2895-O2895)</f>
        <v>DE_W_500</v>
      </c>
      <c r="R2895" s="0" t="n">
        <f aca="false">+LEN(M2895)-LEN(SUBSTITUTE(M2895,"_",""))</f>
        <v>5</v>
      </c>
      <c r="S2895" s="0" t="n">
        <f aca="false">+FIND("!",T2895)</f>
        <v>40</v>
      </c>
      <c r="T2895" s="0" t="str">
        <f aca="false">+SUBSTITUTE(M2895,"_","!",R2895)</f>
        <v>FTL||Supplier_265||Plant_4||FTL_CZ-DE_W!500</v>
      </c>
    </row>
    <row r="2896" customFormat="false" ht="12.8" hidden="true" customHeight="false" outlineLevel="0" collapsed="false">
      <c r="A2896" s="0" t="s">
        <v>3157</v>
      </c>
      <c r="B2896" s="0" t="s">
        <v>2493</v>
      </c>
      <c r="C2896" s="0" t="s">
        <v>3172</v>
      </c>
      <c r="D2896" s="0" t="n">
        <v>64</v>
      </c>
      <c r="E2896" s="4" t="str">
        <f aca="false">+LEFT(RIGHT(M2896,P2896-N2896+1),O2896-N2896)</f>
        <v>CZ</v>
      </c>
      <c r="F2896" s="4" t="str">
        <f aca="false">+RIGHT(LEFT(M2896,S2896-1),S2896-O2896-1)</f>
        <v>DE_W</v>
      </c>
      <c r="G2896" s="4" t="n">
        <f aca="false">+D2896*VLOOKUP(C2896,[1]commodities!A$1:H$1048576,2,0)</f>
        <v>25.088</v>
      </c>
      <c r="H2896" s="4" t="n">
        <f aca="false">+$D2896*VLOOKUP(C2896,[1]commodities!A$1:H$1048576,3,0)</f>
        <v>0.281014272</v>
      </c>
      <c r="I2896" s="4" t="n">
        <f aca="false">+G2896/K2896</f>
        <v>25.088</v>
      </c>
      <c r="J2896" s="4" t="n">
        <f aca="false">+H2896/K2896</f>
        <v>0.281014272</v>
      </c>
      <c r="K2896" s="4" t="n">
        <f aca="false">+ROUNDUP(MAX(G2896/12000,H2896/51,1),0)</f>
        <v>1</v>
      </c>
      <c r="L2896" s="4" t="n">
        <f aca="false">+RANDBETWEEN(1,5)</f>
        <v>1</v>
      </c>
      <c r="M2896" s="4" t="str">
        <f aca="false">+VLOOKUP(A2896&amp;B2896,[1]country_org_des!$A$1:$E$1048576,5,0)</f>
        <v>FTL||Supplier_265||Plant_4||FTL_CZ-DE_W_500</v>
      </c>
      <c r="N2896" s="4" t="n">
        <f aca="false">+FIND("FTL",M2896,2)+4</f>
        <v>33</v>
      </c>
      <c r="O2896" s="0" t="n">
        <f aca="false">+FIND("-",M2896)</f>
        <v>35</v>
      </c>
      <c r="P2896" s="0" t="n">
        <f aca="false">+LEN(M2896)</f>
        <v>43</v>
      </c>
      <c r="Q2896" s="0" t="str">
        <f aca="false">+RIGHT(M2896,P2896-O2896)</f>
        <v>DE_W_500</v>
      </c>
      <c r="R2896" s="0" t="n">
        <f aca="false">+LEN(M2896)-LEN(SUBSTITUTE(M2896,"_",""))</f>
        <v>5</v>
      </c>
      <c r="S2896" s="0" t="n">
        <f aca="false">+FIND("!",T2896)</f>
        <v>40</v>
      </c>
      <c r="T2896" s="0" t="str">
        <f aca="false">+SUBSTITUTE(M2896,"_","!",R2896)</f>
        <v>FTL||Supplier_265||Plant_4||FTL_CZ-DE_W!500</v>
      </c>
    </row>
    <row r="2897" customFormat="false" ht="12.8" hidden="true" customHeight="false" outlineLevel="0" collapsed="false">
      <c r="A2897" s="0" t="s">
        <v>3173</v>
      </c>
      <c r="B2897" s="0" t="s">
        <v>2493</v>
      </c>
      <c r="C2897" s="0" t="s">
        <v>3174</v>
      </c>
      <c r="D2897" s="0" t="n">
        <v>170</v>
      </c>
      <c r="E2897" s="4" t="str">
        <f aca="false">+LEFT(RIGHT(M2897,P2897-N2897+1),O2897-N2897)</f>
        <v>PL</v>
      </c>
      <c r="F2897" s="4" t="str">
        <f aca="false">+RIGHT(LEFT(M2897,S2897-1),S2897-O2897-1)</f>
        <v>DE_W</v>
      </c>
      <c r="G2897" s="4" t="n">
        <f aca="false">+D2897*VLOOKUP(C2897,[1]commodities!A$1:H$1048576,2,0)</f>
        <v>427.950000004</v>
      </c>
      <c r="H2897" s="4" t="n">
        <f aca="false">+$D2897*VLOOKUP(C2897,[1]commodities!A$1:H$1048576,3,0)</f>
        <v>8.909999999</v>
      </c>
      <c r="I2897" s="4" t="n">
        <f aca="false">+G2897/K2897</f>
        <v>427.950000004</v>
      </c>
      <c r="J2897" s="4" t="n">
        <f aca="false">+H2897/K2897</f>
        <v>8.909999999</v>
      </c>
      <c r="K2897" s="4" t="n">
        <f aca="false">+ROUNDUP(MAX(G2897/12000,H2897/51,1),0)</f>
        <v>1</v>
      </c>
      <c r="L2897" s="4" t="n">
        <f aca="false">+RANDBETWEEN(1,5)</f>
        <v>3</v>
      </c>
      <c r="M2897" s="4" t="str">
        <f aca="false">+VLOOKUP(A2897&amp;B2897,[1]country_org_des!$A$1:$E$1048576,5,0)</f>
        <v>FTL||Supplier_312||Plant_4||FTL_PL-DE_W_1000</v>
      </c>
      <c r="N2897" s="4" t="n">
        <f aca="false">+FIND("FTL",M2897,2)+4</f>
        <v>33</v>
      </c>
      <c r="O2897" s="0" t="n">
        <f aca="false">+FIND("-",M2897)</f>
        <v>35</v>
      </c>
      <c r="P2897" s="0" t="n">
        <f aca="false">+LEN(M2897)</f>
        <v>44</v>
      </c>
      <c r="Q2897" s="0" t="str">
        <f aca="false">+RIGHT(M2897,P2897-O2897)</f>
        <v>DE_W_1000</v>
      </c>
      <c r="R2897" s="0" t="n">
        <f aca="false">+LEN(M2897)-LEN(SUBSTITUTE(M2897,"_",""))</f>
        <v>5</v>
      </c>
      <c r="S2897" s="0" t="n">
        <f aca="false">+FIND("!",T2897)</f>
        <v>40</v>
      </c>
      <c r="T2897" s="0" t="str">
        <f aca="false">+SUBSTITUTE(M2897,"_","!",R2897)</f>
        <v>FTL||Supplier_312||Plant_4||FTL_PL-DE_W!1000</v>
      </c>
    </row>
    <row r="2898" customFormat="false" ht="12.8" hidden="true" customHeight="false" outlineLevel="0" collapsed="false">
      <c r="A2898" s="0" t="s">
        <v>3173</v>
      </c>
      <c r="B2898" s="0" t="s">
        <v>2493</v>
      </c>
      <c r="C2898" s="0" t="s">
        <v>3175</v>
      </c>
      <c r="D2898" s="0" t="n">
        <v>34</v>
      </c>
      <c r="E2898" s="4" t="str">
        <f aca="false">+LEFT(RIGHT(M2898,P2898-N2898+1),O2898-N2898)</f>
        <v>PL</v>
      </c>
      <c r="F2898" s="4" t="str">
        <f aca="false">+RIGHT(LEFT(M2898,S2898-1),S2898-O2898-1)</f>
        <v>DE_W</v>
      </c>
      <c r="G2898" s="4" t="n">
        <f aca="false">+D2898*VLOOKUP(C2898,[1]commodities!A$1:H$1048576,2,0)</f>
        <v>93.1040000008</v>
      </c>
      <c r="H2898" s="4" t="n">
        <f aca="false">+$D2898*VLOOKUP(C2898,[1]commodities!A$1:H$1048576,3,0)</f>
        <v>1.7819999998</v>
      </c>
      <c r="I2898" s="4" t="n">
        <f aca="false">+G2898/K2898</f>
        <v>93.1040000008</v>
      </c>
      <c r="J2898" s="4" t="n">
        <f aca="false">+H2898/K2898</f>
        <v>1.7819999998</v>
      </c>
      <c r="K2898" s="4" t="n">
        <f aca="false">+ROUNDUP(MAX(G2898/12000,H2898/51,1),0)</f>
        <v>1</v>
      </c>
      <c r="L2898" s="4" t="n">
        <f aca="false">+RANDBETWEEN(1,5)</f>
        <v>1</v>
      </c>
      <c r="M2898" s="4" t="str">
        <f aca="false">+VLOOKUP(A2898&amp;B2898,[1]country_org_des!$A$1:$E$1048576,5,0)</f>
        <v>FTL||Supplier_312||Plant_4||FTL_PL-DE_W_1000</v>
      </c>
      <c r="N2898" s="4" t="n">
        <f aca="false">+FIND("FTL",M2898,2)+4</f>
        <v>33</v>
      </c>
      <c r="O2898" s="0" t="n">
        <f aca="false">+FIND("-",M2898)</f>
        <v>35</v>
      </c>
      <c r="P2898" s="0" t="n">
        <f aca="false">+LEN(M2898)</f>
        <v>44</v>
      </c>
      <c r="Q2898" s="0" t="str">
        <f aca="false">+RIGHT(M2898,P2898-O2898)</f>
        <v>DE_W_1000</v>
      </c>
      <c r="R2898" s="0" t="n">
        <f aca="false">+LEN(M2898)-LEN(SUBSTITUTE(M2898,"_",""))</f>
        <v>5</v>
      </c>
      <c r="S2898" s="0" t="n">
        <f aca="false">+FIND("!",T2898)</f>
        <v>40</v>
      </c>
      <c r="T2898" s="0" t="str">
        <f aca="false">+SUBSTITUTE(M2898,"_","!",R2898)</f>
        <v>FTL||Supplier_312||Plant_4||FTL_PL-DE_W!1000</v>
      </c>
    </row>
    <row r="2899" customFormat="false" ht="12.8" hidden="true" customHeight="false" outlineLevel="0" collapsed="false">
      <c r="A2899" s="0" t="s">
        <v>3173</v>
      </c>
      <c r="B2899" s="0" t="s">
        <v>2493</v>
      </c>
      <c r="C2899" s="0" t="s">
        <v>3176</v>
      </c>
      <c r="D2899" s="0" t="n">
        <v>20</v>
      </c>
      <c r="E2899" s="4" t="str">
        <f aca="false">+LEFT(RIGHT(M2899,P2899-N2899+1),O2899-N2899)</f>
        <v>PL</v>
      </c>
      <c r="F2899" s="4" t="str">
        <f aca="false">+RIGHT(LEFT(M2899,S2899-1),S2899-O2899-1)</f>
        <v>DE_W</v>
      </c>
      <c r="G2899" s="4" t="n">
        <f aca="false">+D2899*VLOOKUP(C2899,[1]commodities!A$1:H$1048576,2,0)</f>
        <v>68</v>
      </c>
      <c r="H2899" s="4" t="n">
        <f aca="false">+$D2899*VLOOKUP(C2899,[1]commodities!A$1:H$1048576,3,0)</f>
        <v>1.782</v>
      </c>
      <c r="I2899" s="4" t="n">
        <f aca="false">+G2899/K2899</f>
        <v>68</v>
      </c>
      <c r="J2899" s="4" t="n">
        <f aca="false">+H2899/K2899</f>
        <v>1.782</v>
      </c>
      <c r="K2899" s="4" t="n">
        <f aca="false">+ROUNDUP(MAX(G2899/12000,H2899/51,1),0)</f>
        <v>1</v>
      </c>
      <c r="L2899" s="4" t="n">
        <f aca="false">+RANDBETWEEN(1,5)</f>
        <v>2</v>
      </c>
      <c r="M2899" s="4" t="str">
        <f aca="false">+VLOOKUP(A2899&amp;B2899,[1]country_org_des!$A$1:$E$1048576,5,0)</f>
        <v>FTL||Supplier_312||Plant_4||FTL_PL-DE_W_1000</v>
      </c>
      <c r="N2899" s="4" t="n">
        <f aca="false">+FIND("FTL",M2899,2)+4</f>
        <v>33</v>
      </c>
      <c r="O2899" s="0" t="n">
        <f aca="false">+FIND("-",M2899)</f>
        <v>35</v>
      </c>
      <c r="P2899" s="0" t="n">
        <f aca="false">+LEN(M2899)</f>
        <v>44</v>
      </c>
      <c r="Q2899" s="0" t="str">
        <f aca="false">+RIGHT(M2899,P2899-O2899)</f>
        <v>DE_W_1000</v>
      </c>
      <c r="R2899" s="0" t="n">
        <f aca="false">+LEN(M2899)-LEN(SUBSTITUTE(M2899,"_",""))</f>
        <v>5</v>
      </c>
      <c r="S2899" s="0" t="n">
        <f aca="false">+FIND("!",T2899)</f>
        <v>40</v>
      </c>
      <c r="T2899" s="0" t="str">
        <f aca="false">+SUBSTITUTE(M2899,"_","!",R2899)</f>
        <v>FTL||Supplier_312||Plant_4||FTL_PL-DE_W!1000</v>
      </c>
    </row>
    <row r="2900" customFormat="false" ht="12.8" hidden="true" customHeight="false" outlineLevel="0" collapsed="false">
      <c r="A2900" s="0" t="s">
        <v>3173</v>
      </c>
      <c r="B2900" s="0" t="s">
        <v>2493</v>
      </c>
      <c r="C2900" s="0" t="s">
        <v>3177</v>
      </c>
      <c r="D2900" s="0" t="n">
        <v>20</v>
      </c>
      <c r="E2900" s="4" t="str">
        <f aca="false">+LEFT(RIGHT(M2900,P2900-N2900+1),O2900-N2900)</f>
        <v>PL</v>
      </c>
      <c r="F2900" s="4" t="str">
        <f aca="false">+RIGHT(LEFT(M2900,S2900-1),S2900-O2900-1)</f>
        <v>DE_W</v>
      </c>
      <c r="G2900" s="4" t="n">
        <f aca="false">+D2900*VLOOKUP(C2900,[1]commodities!A$1:H$1048576,2,0)</f>
        <v>68</v>
      </c>
      <c r="H2900" s="4" t="n">
        <f aca="false">+$D2900*VLOOKUP(C2900,[1]commodities!A$1:H$1048576,3,0)</f>
        <v>1.782</v>
      </c>
      <c r="I2900" s="4" t="n">
        <f aca="false">+G2900/K2900</f>
        <v>68</v>
      </c>
      <c r="J2900" s="4" t="n">
        <f aca="false">+H2900/K2900</f>
        <v>1.782</v>
      </c>
      <c r="K2900" s="4" t="n">
        <f aca="false">+ROUNDUP(MAX(G2900/12000,H2900/51,1),0)</f>
        <v>1</v>
      </c>
      <c r="L2900" s="4" t="n">
        <f aca="false">+RANDBETWEEN(1,5)</f>
        <v>1</v>
      </c>
      <c r="M2900" s="4" t="str">
        <f aca="false">+VLOOKUP(A2900&amp;B2900,[1]country_org_des!$A$1:$E$1048576,5,0)</f>
        <v>FTL||Supplier_312||Plant_4||FTL_PL-DE_W_1000</v>
      </c>
      <c r="N2900" s="4" t="n">
        <f aca="false">+FIND("FTL",M2900,2)+4</f>
        <v>33</v>
      </c>
      <c r="O2900" s="0" t="n">
        <f aca="false">+FIND("-",M2900)</f>
        <v>35</v>
      </c>
      <c r="P2900" s="0" t="n">
        <f aca="false">+LEN(M2900)</f>
        <v>44</v>
      </c>
      <c r="Q2900" s="0" t="str">
        <f aca="false">+RIGHT(M2900,P2900-O2900)</f>
        <v>DE_W_1000</v>
      </c>
      <c r="R2900" s="0" t="n">
        <f aca="false">+LEN(M2900)-LEN(SUBSTITUTE(M2900,"_",""))</f>
        <v>5</v>
      </c>
      <c r="S2900" s="0" t="n">
        <f aca="false">+FIND("!",T2900)</f>
        <v>40</v>
      </c>
      <c r="T2900" s="0" t="str">
        <f aca="false">+SUBSTITUTE(M2900,"_","!",R2900)</f>
        <v>FTL||Supplier_312||Plant_4||FTL_PL-DE_W!1000</v>
      </c>
    </row>
    <row r="2901" customFormat="false" ht="12.8" hidden="true" customHeight="false" outlineLevel="0" collapsed="false">
      <c r="A2901" s="0" t="s">
        <v>3173</v>
      </c>
      <c r="B2901" s="0" t="s">
        <v>2493</v>
      </c>
      <c r="C2901" s="0" t="s">
        <v>3178</v>
      </c>
      <c r="D2901" s="0" t="n">
        <v>55</v>
      </c>
      <c r="E2901" s="4" t="str">
        <f aca="false">+LEFT(RIGHT(M2901,P2901-N2901+1),O2901-N2901)</f>
        <v>PL</v>
      </c>
      <c r="F2901" s="4" t="str">
        <f aca="false">+RIGHT(LEFT(M2901,S2901-1),S2901-O2901-1)</f>
        <v>DE_W</v>
      </c>
      <c r="G2901" s="4" t="n">
        <f aca="false">+D2901*VLOOKUP(C2901,[1]commodities!A$1:H$1048576,2,0)</f>
        <v>312.2500000015</v>
      </c>
      <c r="H2901" s="4" t="n">
        <f aca="false">+$D2901*VLOOKUP(C2901,[1]commodities!A$1:H$1048576,3,0)</f>
        <v>8.91</v>
      </c>
      <c r="I2901" s="4" t="n">
        <f aca="false">+G2901/K2901</f>
        <v>312.2500000015</v>
      </c>
      <c r="J2901" s="4" t="n">
        <f aca="false">+H2901/K2901</f>
        <v>8.91</v>
      </c>
      <c r="K2901" s="4" t="n">
        <f aca="false">+ROUNDUP(MAX(G2901/12000,H2901/51,1),0)</f>
        <v>1</v>
      </c>
      <c r="L2901" s="4" t="n">
        <f aca="false">+RANDBETWEEN(1,5)</f>
        <v>3</v>
      </c>
      <c r="M2901" s="4" t="str">
        <f aca="false">+VLOOKUP(A2901&amp;B2901,[1]country_org_des!$A$1:$E$1048576,5,0)</f>
        <v>FTL||Supplier_312||Plant_4||FTL_PL-DE_W_1000</v>
      </c>
      <c r="N2901" s="4" t="n">
        <f aca="false">+FIND("FTL",M2901,2)+4</f>
        <v>33</v>
      </c>
      <c r="O2901" s="0" t="n">
        <f aca="false">+FIND("-",M2901)</f>
        <v>35</v>
      </c>
      <c r="P2901" s="0" t="n">
        <f aca="false">+LEN(M2901)</f>
        <v>44</v>
      </c>
      <c r="Q2901" s="0" t="str">
        <f aca="false">+RIGHT(M2901,P2901-O2901)</f>
        <v>DE_W_1000</v>
      </c>
      <c r="R2901" s="0" t="n">
        <f aca="false">+LEN(M2901)-LEN(SUBSTITUTE(M2901,"_",""))</f>
        <v>5</v>
      </c>
      <c r="S2901" s="0" t="n">
        <f aca="false">+FIND("!",T2901)</f>
        <v>40</v>
      </c>
      <c r="T2901" s="0" t="str">
        <f aca="false">+SUBSTITUTE(M2901,"_","!",R2901)</f>
        <v>FTL||Supplier_312||Plant_4||FTL_PL-DE_W!1000</v>
      </c>
    </row>
    <row r="2902" customFormat="false" ht="12.8" hidden="true" customHeight="false" outlineLevel="0" collapsed="false">
      <c r="A2902" s="0" t="s">
        <v>3173</v>
      </c>
      <c r="B2902" s="0" t="s">
        <v>2493</v>
      </c>
      <c r="C2902" s="0" t="s">
        <v>3179</v>
      </c>
      <c r="D2902" s="0" t="n">
        <v>55</v>
      </c>
      <c r="E2902" s="4" t="str">
        <f aca="false">+LEFT(RIGHT(M2902,P2902-N2902+1),O2902-N2902)</f>
        <v>PL</v>
      </c>
      <c r="F2902" s="4" t="str">
        <f aca="false">+RIGHT(LEFT(M2902,S2902-1),S2902-O2902-1)</f>
        <v>DE_W</v>
      </c>
      <c r="G2902" s="4" t="n">
        <f aca="false">+D2902*VLOOKUP(C2902,[1]commodities!A$1:H$1048576,2,0)</f>
        <v>304.0000000015</v>
      </c>
      <c r="H2902" s="4" t="n">
        <f aca="false">+$D2902*VLOOKUP(C2902,[1]commodities!A$1:H$1048576,3,0)</f>
        <v>8.91</v>
      </c>
      <c r="I2902" s="4" t="n">
        <f aca="false">+G2902/K2902</f>
        <v>304.0000000015</v>
      </c>
      <c r="J2902" s="4" t="n">
        <f aca="false">+H2902/K2902</f>
        <v>8.91</v>
      </c>
      <c r="K2902" s="4" t="n">
        <f aca="false">+ROUNDUP(MAX(G2902/12000,H2902/51,1),0)</f>
        <v>1</v>
      </c>
      <c r="L2902" s="4" t="n">
        <f aca="false">+RANDBETWEEN(1,5)</f>
        <v>4</v>
      </c>
      <c r="M2902" s="4" t="str">
        <f aca="false">+VLOOKUP(A2902&amp;B2902,[1]country_org_des!$A$1:$E$1048576,5,0)</f>
        <v>FTL||Supplier_312||Plant_4||FTL_PL-DE_W_1000</v>
      </c>
      <c r="N2902" s="4" t="n">
        <f aca="false">+FIND("FTL",M2902,2)+4</f>
        <v>33</v>
      </c>
      <c r="O2902" s="0" t="n">
        <f aca="false">+FIND("-",M2902)</f>
        <v>35</v>
      </c>
      <c r="P2902" s="0" t="n">
        <f aca="false">+LEN(M2902)</f>
        <v>44</v>
      </c>
      <c r="Q2902" s="0" t="str">
        <f aca="false">+RIGHT(M2902,P2902-O2902)</f>
        <v>DE_W_1000</v>
      </c>
      <c r="R2902" s="0" t="n">
        <f aca="false">+LEN(M2902)-LEN(SUBSTITUTE(M2902,"_",""))</f>
        <v>5</v>
      </c>
      <c r="S2902" s="0" t="n">
        <f aca="false">+FIND("!",T2902)</f>
        <v>40</v>
      </c>
      <c r="T2902" s="0" t="str">
        <f aca="false">+SUBSTITUTE(M2902,"_","!",R2902)</f>
        <v>FTL||Supplier_312||Plant_4||FTL_PL-DE_W!1000</v>
      </c>
    </row>
    <row r="2903" customFormat="false" ht="12.8" hidden="true" customHeight="false" outlineLevel="0" collapsed="false">
      <c r="A2903" s="0" t="s">
        <v>3173</v>
      </c>
      <c r="B2903" s="0" t="s">
        <v>2493</v>
      </c>
      <c r="C2903" s="0" t="s">
        <v>3180</v>
      </c>
      <c r="D2903" s="0" t="n">
        <v>60</v>
      </c>
      <c r="E2903" s="4" t="str">
        <f aca="false">+LEFT(RIGHT(M2903,P2903-N2903+1),O2903-N2903)</f>
        <v>PL</v>
      </c>
      <c r="F2903" s="4" t="str">
        <f aca="false">+RIGHT(LEFT(M2903,S2903-1),S2903-O2903-1)</f>
        <v>DE_W</v>
      </c>
      <c r="G2903" s="4" t="n">
        <f aca="false">+D2903*VLOOKUP(C2903,[1]commodities!A$1:H$1048576,2,0)</f>
        <v>121.5</v>
      </c>
      <c r="H2903" s="4" t="n">
        <f aca="false">+$D2903*VLOOKUP(C2903,[1]commodities!A$1:H$1048576,3,0)</f>
        <v>3.564</v>
      </c>
      <c r="I2903" s="4" t="n">
        <f aca="false">+G2903/K2903</f>
        <v>121.5</v>
      </c>
      <c r="J2903" s="4" t="n">
        <f aca="false">+H2903/K2903</f>
        <v>3.564</v>
      </c>
      <c r="K2903" s="4" t="n">
        <f aca="false">+ROUNDUP(MAX(G2903/12000,H2903/51,1),0)</f>
        <v>1</v>
      </c>
      <c r="L2903" s="4" t="n">
        <f aca="false">+RANDBETWEEN(1,5)</f>
        <v>5</v>
      </c>
      <c r="M2903" s="4" t="str">
        <f aca="false">+VLOOKUP(A2903&amp;B2903,[1]country_org_des!$A$1:$E$1048576,5,0)</f>
        <v>FTL||Supplier_312||Plant_4||FTL_PL-DE_W_1000</v>
      </c>
      <c r="N2903" s="4" t="n">
        <f aca="false">+FIND("FTL",M2903,2)+4</f>
        <v>33</v>
      </c>
      <c r="O2903" s="0" t="n">
        <f aca="false">+FIND("-",M2903)</f>
        <v>35</v>
      </c>
      <c r="P2903" s="0" t="n">
        <f aca="false">+LEN(M2903)</f>
        <v>44</v>
      </c>
      <c r="Q2903" s="0" t="str">
        <f aca="false">+RIGHT(M2903,P2903-O2903)</f>
        <v>DE_W_1000</v>
      </c>
      <c r="R2903" s="0" t="n">
        <f aca="false">+LEN(M2903)-LEN(SUBSTITUTE(M2903,"_",""))</f>
        <v>5</v>
      </c>
      <c r="S2903" s="0" t="n">
        <f aca="false">+FIND("!",T2903)</f>
        <v>40</v>
      </c>
      <c r="T2903" s="0" t="str">
        <f aca="false">+SUBSTITUTE(M2903,"_","!",R2903)</f>
        <v>FTL||Supplier_312||Plant_4||FTL_PL-DE_W!1000</v>
      </c>
    </row>
    <row r="2904" customFormat="false" ht="12.8" hidden="true" customHeight="false" outlineLevel="0" collapsed="false">
      <c r="A2904" s="0" t="s">
        <v>3173</v>
      </c>
      <c r="B2904" s="0" t="s">
        <v>2493</v>
      </c>
      <c r="C2904" s="0" t="s">
        <v>3181</v>
      </c>
      <c r="D2904" s="0" t="n">
        <v>60</v>
      </c>
      <c r="E2904" s="4" t="str">
        <f aca="false">+LEFT(RIGHT(M2904,P2904-N2904+1),O2904-N2904)</f>
        <v>PL</v>
      </c>
      <c r="F2904" s="4" t="str">
        <f aca="false">+RIGHT(LEFT(M2904,S2904-1),S2904-O2904-1)</f>
        <v>DE_W</v>
      </c>
      <c r="G2904" s="4" t="n">
        <f aca="false">+D2904*VLOOKUP(C2904,[1]commodities!A$1:H$1048576,2,0)</f>
        <v>121.5</v>
      </c>
      <c r="H2904" s="4" t="n">
        <f aca="false">+$D2904*VLOOKUP(C2904,[1]commodities!A$1:H$1048576,3,0)</f>
        <v>3.564</v>
      </c>
      <c r="I2904" s="4" t="n">
        <f aca="false">+G2904/K2904</f>
        <v>121.5</v>
      </c>
      <c r="J2904" s="4" t="n">
        <f aca="false">+H2904/K2904</f>
        <v>3.564</v>
      </c>
      <c r="K2904" s="4" t="n">
        <f aca="false">+ROUNDUP(MAX(G2904/12000,H2904/51,1),0)</f>
        <v>1</v>
      </c>
      <c r="L2904" s="4" t="n">
        <f aca="false">+RANDBETWEEN(1,5)</f>
        <v>3</v>
      </c>
      <c r="M2904" s="4" t="str">
        <f aca="false">+VLOOKUP(A2904&amp;B2904,[1]country_org_des!$A$1:$E$1048576,5,0)</f>
        <v>FTL||Supplier_312||Plant_4||FTL_PL-DE_W_1000</v>
      </c>
      <c r="N2904" s="4" t="n">
        <f aca="false">+FIND("FTL",M2904,2)+4</f>
        <v>33</v>
      </c>
      <c r="O2904" s="0" t="n">
        <f aca="false">+FIND("-",M2904)</f>
        <v>35</v>
      </c>
      <c r="P2904" s="0" t="n">
        <f aca="false">+LEN(M2904)</f>
        <v>44</v>
      </c>
      <c r="Q2904" s="0" t="str">
        <f aca="false">+RIGHT(M2904,P2904-O2904)</f>
        <v>DE_W_1000</v>
      </c>
      <c r="R2904" s="0" t="n">
        <f aca="false">+LEN(M2904)-LEN(SUBSTITUTE(M2904,"_",""))</f>
        <v>5</v>
      </c>
      <c r="S2904" s="0" t="n">
        <f aca="false">+FIND("!",T2904)</f>
        <v>40</v>
      </c>
      <c r="T2904" s="0" t="str">
        <f aca="false">+SUBSTITUTE(M2904,"_","!",R2904)</f>
        <v>FTL||Supplier_312||Plant_4||FTL_PL-DE_W!1000</v>
      </c>
    </row>
    <row r="2905" customFormat="false" ht="12.8" hidden="true" customHeight="false" outlineLevel="0" collapsed="false">
      <c r="A2905" s="0" t="s">
        <v>3173</v>
      </c>
      <c r="B2905" s="0" t="s">
        <v>2493</v>
      </c>
      <c r="C2905" s="0" t="s">
        <v>3182</v>
      </c>
      <c r="D2905" s="0" t="n">
        <v>176</v>
      </c>
      <c r="E2905" s="4" t="str">
        <f aca="false">+LEFT(RIGHT(M2905,P2905-N2905+1),O2905-N2905)</f>
        <v>PL</v>
      </c>
      <c r="F2905" s="4" t="str">
        <f aca="false">+RIGHT(LEFT(M2905,S2905-1),S2905-O2905-1)</f>
        <v>DE_W</v>
      </c>
      <c r="G2905" s="4" t="n">
        <f aca="false">+D2905*VLOOKUP(C2905,[1]commodities!A$1:H$1048576,2,0)</f>
        <v>338.5066666608</v>
      </c>
      <c r="H2905" s="4" t="n">
        <f aca="false">+$D2905*VLOOKUP(C2905,[1]commodities!A$1:H$1048576,3,0)</f>
        <v>8.712</v>
      </c>
      <c r="I2905" s="4" t="n">
        <f aca="false">+G2905/K2905</f>
        <v>338.5066666608</v>
      </c>
      <c r="J2905" s="4" t="n">
        <f aca="false">+H2905/K2905</f>
        <v>8.712</v>
      </c>
      <c r="K2905" s="4" t="n">
        <f aca="false">+ROUNDUP(MAX(G2905/12000,H2905/51,1),0)</f>
        <v>1</v>
      </c>
      <c r="L2905" s="4" t="n">
        <f aca="false">+RANDBETWEEN(1,5)</f>
        <v>2</v>
      </c>
      <c r="M2905" s="4" t="str">
        <f aca="false">+VLOOKUP(A2905&amp;B2905,[1]country_org_des!$A$1:$E$1048576,5,0)</f>
        <v>FTL||Supplier_312||Plant_4||FTL_PL-DE_W_1000</v>
      </c>
      <c r="N2905" s="4" t="n">
        <f aca="false">+FIND("FTL",M2905,2)+4</f>
        <v>33</v>
      </c>
      <c r="O2905" s="0" t="n">
        <f aca="false">+FIND("-",M2905)</f>
        <v>35</v>
      </c>
      <c r="P2905" s="0" t="n">
        <f aca="false">+LEN(M2905)</f>
        <v>44</v>
      </c>
      <c r="Q2905" s="0" t="str">
        <f aca="false">+RIGHT(M2905,P2905-O2905)</f>
        <v>DE_W_1000</v>
      </c>
      <c r="R2905" s="0" t="n">
        <f aca="false">+LEN(M2905)-LEN(SUBSTITUTE(M2905,"_",""))</f>
        <v>5</v>
      </c>
      <c r="S2905" s="0" t="n">
        <f aca="false">+FIND("!",T2905)</f>
        <v>40</v>
      </c>
      <c r="T2905" s="0" t="str">
        <f aca="false">+SUBSTITUTE(M2905,"_","!",R2905)</f>
        <v>FTL||Supplier_312||Plant_4||FTL_PL-DE_W!1000</v>
      </c>
    </row>
    <row r="2906" customFormat="false" ht="12.8" hidden="true" customHeight="false" outlineLevel="0" collapsed="false">
      <c r="A2906" s="0" t="s">
        <v>3173</v>
      </c>
      <c r="B2906" s="0" t="s">
        <v>2493</v>
      </c>
      <c r="C2906" s="0" t="s">
        <v>3183</v>
      </c>
      <c r="D2906" s="0" t="n">
        <v>176</v>
      </c>
      <c r="E2906" s="4" t="str">
        <f aca="false">+LEFT(RIGHT(M2906,P2906-N2906+1),O2906-N2906)</f>
        <v>PL</v>
      </c>
      <c r="F2906" s="4" t="str">
        <f aca="false">+RIGHT(LEFT(M2906,S2906-1),S2906-O2906-1)</f>
        <v>DE_W</v>
      </c>
      <c r="G2906" s="4" t="n">
        <f aca="false">+D2906*VLOOKUP(C2906,[1]commodities!A$1:H$1048576,2,0)</f>
        <v>338.5066666608</v>
      </c>
      <c r="H2906" s="4" t="n">
        <f aca="false">+$D2906*VLOOKUP(C2906,[1]commodities!A$1:H$1048576,3,0)</f>
        <v>8.712</v>
      </c>
      <c r="I2906" s="4" t="n">
        <f aca="false">+G2906/K2906</f>
        <v>338.5066666608</v>
      </c>
      <c r="J2906" s="4" t="n">
        <f aca="false">+H2906/K2906</f>
        <v>8.712</v>
      </c>
      <c r="K2906" s="4" t="n">
        <f aca="false">+ROUNDUP(MAX(G2906/12000,H2906/51,1),0)</f>
        <v>1</v>
      </c>
      <c r="L2906" s="4" t="n">
        <f aca="false">+RANDBETWEEN(1,5)</f>
        <v>3</v>
      </c>
      <c r="M2906" s="4" t="str">
        <f aca="false">+VLOOKUP(A2906&amp;B2906,[1]country_org_des!$A$1:$E$1048576,5,0)</f>
        <v>FTL||Supplier_312||Plant_4||FTL_PL-DE_W_1000</v>
      </c>
      <c r="N2906" s="4" t="n">
        <f aca="false">+FIND("FTL",M2906,2)+4</f>
        <v>33</v>
      </c>
      <c r="O2906" s="0" t="n">
        <f aca="false">+FIND("-",M2906)</f>
        <v>35</v>
      </c>
      <c r="P2906" s="0" t="n">
        <f aca="false">+LEN(M2906)</f>
        <v>44</v>
      </c>
      <c r="Q2906" s="0" t="str">
        <f aca="false">+RIGHT(M2906,P2906-O2906)</f>
        <v>DE_W_1000</v>
      </c>
      <c r="R2906" s="0" t="n">
        <f aca="false">+LEN(M2906)-LEN(SUBSTITUTE(M2906,"_",""))</f>
        <v>5</v>
      </c>
      <c r="S2906" s="0" t="n">
        <f aca="false">+FIND("!",T2906)</f>
        <v>40</v>
      </c>
      <c r="T2906" s="0" t="str">
        <f aca="false">+SUBSTITUTE(M2906,"_","!",R2906)</f>
        <v>FTL||Supplier_312||Plant_4||FTL_PL-DE_W!1000</v>
      </c>
    </row>
    <row r="2907" customFormat="false" ht="12.8" hidden="true" customHeight="false" outlineLevel="0" collapsed="false">
      <c r="A2907" s="0" t="s">
        <v>3173</v>
      </c>
      <c r="B2907" s="0" t="s">
        <v>2493</v>
      </c>
      <c r="C2907" s="0" t="s">
        <v>3184</v>
      </c>
      <c r="D2907" s="0" t="n">
        <v>44</v>
      </c>
      <c r="E2907" s="4" t="str">
        <f aca="false">+LEFT(RIGHT(M2907,P2907-N2907+1),O2907-N2907)</f>
        <v>PL</v>
      </c>
      <c r="F2907" s="4" t="str">
        <f aca="false">+RIGHT(LEFT(M2907,S2907-1),S2907-O2907-1)</f>
        <v>DE_W</v>
      </c>
      <c r="G2907" s="4" t="n">
        <f aca="false">+D2907*VLOOKUP(C2907,[1]commodities!A$1:H$1048576,2,0)</f>
        <v>84.6266666652</v>
      </c>
      <c r="H2907" s="4" t="n">
        <f aca="false">+$D2907*VLOOKUP(C2907,[1]commodities!A$1:H$1048576,3,0)</f>
        <v>2.178</v>
      </c>
      <c r="I2907" s="4" t="n">
        <f aca="false">+G2907/K2907</f>
        <v>84.6266666652</v>
      </c>
      <c r="J2907" s="4" t="n">
        <f aca="false">+H2907/K2907</f>
        <v>2.178</v>
      </c>
      <c r="K2907" s="4" t="n">
        <f aca="false">+ROUNDUP(MAX(G2907/12000,H2907/51,1),0)</f>
        <v>1</v>
      </c>
      <c r="L2907" s="4" t="n">
        <f aca="false">+RANDBETWEEN(1,5)</f>
        <v>3</v>
      </c>
      <c r="M2907" s="4" t="str">
        <f aca="false">+VLOOKUP(A2907&amp;B2907,[1]country_org_des!$A$1:$E$1048576,5,0)</f>
        <v>FTL||Supplier_312||Plant_4||FTL_PL-DE_W_1000</v>
      </c>
      <c r="N2907" s="4" t="n">
        <f aca="false">+FIND("FTL",M2907,2)+4</f>
        <v>33</v>
      </c>
      <c r="O2907" s="0" t="n">
        <f aca="false">+FIND("-",M2907)</f>
        <v>35</v>
      </c>
      <c r="P2907" s="0" t="n">
        <f aca="false">+LEN(M2907)</f>
        <v>44</v>
      </c>
      <c r="Q2907" s="0" t="str">
        <f aca="false">+RIGHT(M2907,P2907-O2907)</f>
        <v>DE_W_1000</v>
      </c>
      <c r="R2907" s="0" t="n">
        <f aca="false">+LEN(M2907)-LEN(SUBSTITUTE(M2907,"_",""))</f>
        <v>5</v>
      </c>
      <c r="S2907" s="0" t="n">
        <f aca="false">+FIND("!",T2907)</f>
        <v>40</v>
      </c>
      <c r="T2907" s="0" t="str">
        <f aca="false">+SUBSTITUTE(M2907,"_","!",R2907)</f>
        <v>FTL||Supplier_312||Plant_4||FTL_PL-DE_W!1000</v>
      </c>
    </row>
    <row r="2908" customFormat="false" ht="12.8" hidden="true" customHeight="false" outlineLevel="0" collapsed="false">
      <c r="A2908" s="0" t="s">
        <v>3173</v>
      </c>
      <c r="B2908" s="0" t="s">
        <v>2493</v>
      </c>
      <c r="C2908" s="0" t="s">
        <v>3185</v>
      </c>
      <c r="D2908" s="0" t="n">
        <v>36</v>
      </c>
      <c r="E2908" s="4" t="str">
        <f aca="false">+LEFT(RIGHT(M2908,P2908-N2908+1),O2908-N2908)</f>
        <v>PL</v>
      </c>
      <c r="F2908" s="4" t="str">
        <f aca="false">+RIGHT(LEFT(M2908,S2908-1),S2908-O2908-1)</f>
        <v>DE_W</v>
      </c>
      <c r="G2908" s="4" t="n">
        <f aca="false">+D2908*VLOOKUP(C2908,[1]commodities!A$1:H$1048576,2,0)</f>
        <v>74.2799999988</v>
      </c>
      <c r="H2908" s="4" t="n">
        <f aca="false">+$D2908*VLOOKUP(C2908,[1]commodities!A$1:H$1048576,3,0)</f>
        <v>1.782</v>
      </c>
      <c r="I2908" s="4" t="n">
        <f aca="false">+G2908/K2908</f>
        <v>74.2799999988</v>
      </c>
      <c r="J2908" s="4" t="n">
        <f aca="false">+H2908/K2908</f>
        <v>1.782</v>
      </c>
      <c r="K2908" s="4" t="n">
        <f aca="false">+ROUNDUP(MAX(G2908/12000,H2908/51,1),0)</f>
        <v>1</v>
      </c>
      <c r="L2908" s="4" t="n">
        <f aca="false">+RANDBETWEEN(1,5)</f>
        <v>5</v>
      </c>
      <c r="M2908" s="4" t="str">
        <f aca="false">+VLOOKUP(A2908&amp;B2908,[1]country_org_des!$A$1:$E$1048576,5,0)</f>
        <v>FTL||Supplier_312||Plant_4||FTL_PL-DE_W_1000</v>
      </c>
      <c r="N2908" s="4" t="n">
        <f aca="false">+FIND("FTL",M2908,2)+4</f>
        <v>33</v>
      </c>
      <c r="O2908" s="0" t="n">
        <f aca="false">+FIND("-",M2908)</f>
        <v>35</v>
      </c>
      <c r="P2908" s="0" t="n">
        <f aca="false">+LEN(M2908)</f>
        <v>44</v>
      </c>
      <c r="Q2908" s="0" t="str">
        <f aca="false">+RIGHT(M2908,P2908-O2908)</f>
        <v>DE_W_1000</v>
      </c>
      <c r="R2908" s="0" t="n">
        <f aca="false">+LEN(M2908)-LEN(SUBSTITUTE(M2908,"_",""))</f>
        <v>5</v>
      </c>
      <c r="S2908" s="0" t="n">
        <f aca="false">+FIND("!",T2908)</f>
        <v>40</v>
      </c>
      <c r="T2908" s="0" t="str">
        <f aca="false">+SUBSTITUTE(M2908,"_","!",R2908)</f>
        <v>FTL||Supplier_312||Plant_4||FTL_PL-DE_W!1000</v>
      </c>
    </row>
    <row r="2909" customFormat="false" ht="12.8" hidden="true" customHeight="false" outlineLevel="0" collapsed="false">
      <c r="A2909" s="0" t="s">
        <v>3173</v>
      </c>
      <c r="B2909" s="0" t="s">
        <v>2493</v>
      </c>
      <c r="C2909" s="0" t="s">
        <v>3186</v>
      </c>
      <c r="D2909" s="0" t="n">
        <v>72</v>
      </c>
      <c r="E2909" s="4" t="str">
        <f aca="false">+LEFT(RIGHT(M2909,P2909-N2909+1),O2909-N2909)</f>
        <v>PL</v>
      </c>
      <c r="F2909" s="4" t="str">
        <f aca="false">+RIGHT(LEFT(M2909,S2909-1),S2909-O2909-1)</f>
        <v>DE_W</v>
      </c>
      <c r="G2909" s="4" t="n">
        <f aca="false">+D2909*VLOOKUP(C2909,[1]commodities!A$1:H$1048576,2,0)</f>
        <v>159.6479999976</v>
      </c>
      <c r="H2909" s="4" t="n">
        <f aca="false">+$D2909*VLOOKUP(C2909,[1]commodities!A$1:H$1048576,3,0)</f>
        <v>3.564</v>
      </c>
      <c r="I2909" s="4" t="n">
        <f aca="false">+G2909/K2909</f>
        <v>159.6479999976</v>
      </c>
      <c r="J2909" s="4" t="n">
        <f aca="false">+H2909/K2909</f>
        <v>3.564</v>
      </c>
      <c r="K2909" s="4" t="n">
        <f aca="false">+ROUNDUP(MAX(G2909/12000,H2909/51,1),0)</f>
        <v>1</v>
      </c>
      <c r="L2909" s="4" t="n">
        <f aca="false">+RANDBETWEEN(1,5)</f>
        <v>2</v>
      </c>
      <c r="M2909" s="4" t="str">
        <f aca="false">+VLOOKUP(A2909&amp;B2909,[1]country_org_des!$A$1:$E$1048576,5,0)</f>
        <v>FTL||Supplier_312||Plant_4||FTL_PL-DE_W_1000</v>
      </c>
      <c r="N2909" s="4" t="n">
        <f aca="false">+FIND("FTL",M2909,2)+4</f>
        <v>33</v>
      </c>
      <c r="O2909" s="0" t="n">
        <f aca="false">+FIND("-",M2909)</f>
        <v>35</v>
      </c>
      <c r="P2909" s="0" t="n">
        <f aca="false">+LEN(M2909)</f>
        <v>44</v>
      </c>
      <c r="Q2909" s="0" t="str">
        <f aca="false">+RIGHT(M2909,P2909-O2909)</f>
        <v>DE_W_1000</v>
      </c>
      <c r="R2909" s="0" t="n">
        <f aca="false">+LEN(M2909)-LEN(SUBSTITUTE(M2909,"_",""))</f>
        <v>5</v>
      </c>
      <c r="S2909" s="0" t="n">
        <f aca="false">+FIND("!",T2909)</f>
        <v>40</v>
      </c>
      <c r="T2909" s="0" t="str">
        <f aca="false">+SUBSTITUTE(M2909,"_","!",R2909)</f>
        <v>FTL||Supplier_312||Plant_4||FTL_PL-DE_W!1000</v>
      </c>
    </row>
    <row r="2910" customFormat="false" ht="12.8" hidden="true" customHeight="false" outlineLevel="0" collapsed="false">
      <c r="A2910" s="0" t="s">
        <v>3173</v>
      </c>
      <c r="B2910" s="0" t="s">
        <v>2493</v>
      </c>
      <c r="C2910" s="0" t="s">
        <v>3187</v>
      </c>
      <c r="D2910" s="0" t="n">
        <v>324</v>
      </c>
      <c r="E2910" s="4" t="str">
        <f aca="false">+LEFT(RIGHT(M2910,P2910-N2910+1),O2910-N2910)</f>
        <v>PL</v>
      </c>
      <c r="F2910" s="4" t="str">
        <f aca="false">+RIGHT(LEFT(M2910,S2910-1),S2910-O2910-1)</f>
        <v>DE_W</v>
      </c>
      <c r="G2910" s="4" t="n">
        <f aca="false">+D2910*VLOOKUP(C2910,[1]commodities!A$1:H$1048576,2,0)</f>
        <v>871.6679999892</v>
      </c>
      <c r="H2910" s="4" t="n">
        <f aca="false">+$D2910*VLOOKUP(C2910,[1]commodities!A$1:H$1048576,3,0)</f>
        <v>16.038</v>
      </c>
      <c r="I2910" s="4" t="n">
        <f aca="false">+G2910/K2910</f>
        <v>871.6679999892</v>
      </c>
      <c r="J2910" s="4" t="n">
        <f aca="false">+H2910/K2910</f>
        <v>16.038</v>
      </c>
      <c r="K2910" s="4" t="n">
        <f aca="false">+ROUNDUP(MAX(G2910/12000,H2910/51,1),0)</f>
        <v>1</v>
      </c>
      <c r="L2910" s="4" t="n">
        <f aca="false">+RANDBETWEEN(1,5)</f>
        <v>3</v>
      </c>
      <c r="M2910" s="4" t="str">
        <f aca="false">+VLOOKUP(A2910&amp;B2910,[1]country_org_des!$A$1:$E$1048576,5,0)</f>
        <v>FTL||Supplier_312||Plant_4||FTL_PL-DE_W_1000</v>
      </c>
      <c r="N2910" s="4" t="n">
        <f aca="false">+FIND("FTL",M2910,2)+4</f>
        <v>33</v>
      </c>
      <c r="O2910" s="0" t="n">
        <f aca="false">+FIND("-",M2910)</f>
        <v>35</v>
      </c>
      <c r="P2910" s="0" t="n">
        <f aca="false">+LEN(M2910)</f>
        <v>44</v>
      </c>
      <c r="Q2910" s="0" t="str">
        <f aca="false">+RIGHT(M2910,P2910-O2910)</f>
        <v>DE_W_1000</v>
      </c>
      <c r="R2910" s="0" t="n">
        <f aca="false">+LEN(M2910)-LEN(SUBSTITUTE(M2910,"_",""))</f>
        <v>5</v>
      </c>
      <c r="S2910" s="0" t="n">
        <f aca="false">+FIND("!",T2910)</f>
        <v>40</v>
      </c>
      <c r="T2910" s="0" t="str">
        <f aca="false">+SUBSTITUTE(M2910,"_","!",R2910)</f>
        <v>FTL||Supplier_312||Plant_4||FTL_PL-DE_W!1000</v>
      </c>
    </row>
    <row r="2911" customFormat="false" ht="12.8" hidden="true" customHeight="false" outlineLevel="0" collapsed="false">
      <c r="A2911" s="0" t="s">
        <v>3173</v>
      </c>
      <c r="B2911" s="0" t="s">
        <v>2493</v>
      </c>
      <c r="C2911" s="0" t="s">
        <v>3188</v>
      </c>
      <c r="D2911" s="0" t="n">
        <v>44</v>
      </c>
      <c r="E2911" s="4" t="str">
        <f aca="false">+LEFT(RIGHT(M2911,P2911-N2911+1),O2911-N2911)</f>
        <v>PL</v>
      </c>
      <c r="F2911" s="4" t="str">
        <f aca="false">+RIGHT(LEFT(M2911,S2911-1),S2911-O2911-1)</f>
        <v>DE_W</v>
      </c>
      <c r="G2911" s="4" t="n">
        <f aca="false">+D2911*VLOOKUP(C2911,[1]commodities!A$1:H$1048576,2,0)</f>
        <v>91.7546666652</v>
      </c>
      <c r="H2911" s="4" t="n">
        <f aca="false">+$D2911*VLOOKUP(C2911,[1]commodities!A$1:H$1048576,3,0)</f>
        <v>2.178</v>
      </c>
      <c r="I2911" s="4" t="n">
        <f aca="false">+G2911/K2911</f>
        <v>91.7546666652</v>
      </c>
      <c r="J2911" s="4" t="n">
        <f aca="false">+H2911/K2911</f>
        <v>2.178</v>
      </c>
      <c r="K2911" s="4" t="n">
        <f aca="false">+ROUNDUP(MAX(G2911/12000,H2911/51,1),0)</f>
        <v>1</v>
      </c>
      <c r="L2911" s="4" t="n">
        <f aca="false">+RANDBETWEEN(1,5)</f>
        <v>1</v>
      </c>
      <c r="M2911" s="4" t="str">
        <f aca="false">+VLOOKUP(A2911&amp;B2911,[1]country_org_des!$A$1:$E$1048576,5,0)</f>
        <v>FTL||Supplier_312||Plant_4||FTL_PL-DE_W_1000</v>
      </c>
      <c r="N2911" s="4" t="n">
        <f aca="false">+FIND("FTL",M2911,2)+4</f>
        <v>33</v>
      </c>
      <c r="O2911" s="0" t="n">
        <f aca="false">+FIND("-",M2911)</f>
        <v>35</v>
      </c>
      <c r="P2911" s="0" t="n">
        <f aca="false">+LEN(M2911)</f>
        <v>44</v>
      </c>
      <c r="Q2911" s="0" t="str">
        <f aca="false">+RIGHT(M2911,P2911-O2911)</f>
        <v>DE_W_1000</v>
      </c>
      <c r="R2911" s="0" t="n">
        <f aca="false">+LEN(M2911)-LEN(SUBSTITUTE(M2911,"_",""))</f>
        <v>5</v>
      </c>
      <c r="S2911" s="0" t="n">
        <f aca="false">+FIND("!",T2911)</f>
        <v>40</v>
      </c>
      <c r="T2911" s="0" t="str">
        <f aca="false">+SUBSTITUTE(M2911,"_","!",R2911)</f>
        <v>FTL||Supplier_312||Plant_4||FTL_PL-DE_W!1000</v>
      </c>
    </row>
    <row r="2912" customFormat="false" ht="12.8" hidden="true" customHeight="false" outlineLevel="0" collapsed="false">
      <c r="A2912" s="0" t="s">
        <v>3173</v>
      </c>
      <c r="B2912" s="0" t="s">
        <v>2493</v>
      </c>
      <c r="C2912" s="0" t="s">
        <v>3189</v>
      </c>
      <c r="D2912" s="0" t="n">
        <v>72</v>
      </c>
      <c r="E2912" s="4" t="str">
        <f aca="false">+LEFT(RIGHT(M2912,P2912-N2912+1),O2912-N2912)</f>
        <v>PL</v>
      </c>
      <c r="F2912" s="4" t="str">
        <f aca="false">+RIGHT(LEFT(M2912,S2912-1),S2912-O2912-1)</f>
        <v>DE_W</v>
      </c>
      <c r="G2912" s="4" t="n">
        <f aca="false">+D2912*VLOOKUP(C2912,[1]commodities!A$1:H$1048576,2,0)</f>
        <v>165.5519999976</v>
      </c>
      <c r="H2912" s="4" t="n">
        <f aca="false">+$D2912*VLOOKUP(C2912,[1]commodities!A$1:H$1048576,3,0)</f>
        <v>3.564</v>
      </c>
      <c r="I2912" s="4" t="n">
        <f aca="false">+G2912/K2912</f>
        <v>165.5519999976</v>
      </c>
      <c r="J2912" s="4" t="n">
        <f aca="false">+H2912/K2912</f>
        <v>3.564</v>
      </c>
      <c r="K2912" s="4" t="n">
        <f aca="false">+ROUNDUP(MAX(G2912/12000,H2912/51,1),0)</f>
        <v>1</v>
      </c>
      <c r="L2912" s="4" t="n">
        <f aca="false">+RANDBETWEEN(1,5)</f>
        <v>5</v>
      </c>
      <c r="M2912" s="4" t="str">
        <f aca="false">+VLOOKUP(A2912&amp;B2912,[1]country_org_des!$A$1:$E$1048576,5,0)</f>
        <v>FTL||Supplier_312||Plant_4||FTL_PL-DE_W_1000</v>
      </c>
      <c r="N2912" s="4" t="n">
        <f aca="false">+FIND("FTL",M2912,2)+4</f>
        <v>33</v>
      </c>
      <c r="O2912" s="0" t="n">
        <f aca="false">+FIND("-",M2912)</f>
        <v>35</v>
      </c>
      <c r="P2912" s="0" t="n">
        <f aca="false">+LEN(M2912)</f>
        <v>44</v>
      </c>
      <c r="Q2912" s="0" t="str">
        <f aca="false">+RIGHT(M2912,P2912-O2912)</f>
        <v>DE_W_1000</v>
      </c>
      <c r="R2912" s="0" t="n">
        <f aca="false">+LEN(M2912)-LEN(SUBSTITUTE(M2912,"_",""))</f>
        <v>5</v>
      </c>
      <c r="S2912" s="0" t="n">
        <f aca="false">+FIND("!",T2912)</f>
        <v>40</v>
      </c>
      <c r="T2912" s="0" t="str">
        <f aca="false">+SUBSTITUTE(M2912,"_","!",R2912)</f>
        <v>FTL||Supplier_312||Plant_4||FTL_PL-DE_W!1000</v>
      </c>
    </row>
    <row r="2913" customFormat="false" ht="12.8" hidden="true" customHeight="false" outlineLevel="0" collapsed="false">
      <c r="A2913" s="0" t="s">
        <v>3173</v>
      </c>
      <c r="B2913" s="0" t="s">
        <v>2493</v>
      </c>
      <c r="C2913" s="0" t="s">
        <v>3190</v>
      </c>
      <c r="D2913" s="0" t="n">
        <v>36</v>
      </c>
      <c r="E2913" s="4" t="str">
        <f aca="false">+LEFT(RIGHT(M2913,P2913-N2913+1),O2913-N2913)</f>
        <v>PL</v>
      </c>
      <c r="F2913" s="4" t="str">
        <f aca="false">+RIGHT(LEFT(M2913,S2913-1),S2913-O2913-1)</f>
        <v>DE_W</v>
      </c>
      <c r="G2913" s="4" t="n">
        <f aca="false">+D2913*VLOOKUP(C2913,[1]commodities!A$1:H$1048576,2,0)</f>
        <v>84.4679999988</v>
      </c>
      <c r="H2913" s="4" t="n">
        <f aca="false">+$D2913*VLOOKUP(C2913,[1]commodities!A$1:H$1048576,3,0)</f>
        <v>1.782</v>
      </c>
      <c r="I2913" s="4" t="n">
        <f aca="false">+G2913/K2913</f>
        <v>84.4679999988</v>
      </c>
      <c r="J2913" s="4" t="n">
        <f aca="false">+H2913/K2913</f>
        <v>1.782</v>
      </c>
      <c r="K2913" s="4" t="n">
        <f aca="false">+ROUNDUP(MAX(G2913/12000,H2913/51,1),0)</f>
        <v>1</v>
      </c>
      <c r="L2913" s="4" t="n">
        <f aca="false">+RANDBETWEEN(1,5)</f>
        <v>2</v>
      </c>
      <c r="M2913" s="4" t="str">
        <f aca="false">+VLOOKUP(A2913&amp;B2913,[1]country_org_des!$A$1:$E$1048576,5,0)</f>
        <v>FTL||Supplier_312||Plant_4||FTL_PL-DE_W_1000</v>
      </c>
      <c r="N2913" s="4" t="n">
        <f aca="false">+FIND("FTL",M2913,2)+4</f>
        <v>33</v>
      </c>
      <c r="O2913" s="0" t="n">
        <f aca="false">+FIND("-",M2913)</f>
        <v>35</v>
      </c>
      <c r="P2913" s="0" t="n">
        <f aca="false">+LEN(M2913)</f>
        <v>44</v>
      </c>
      <c r="Q2913" s="0" t="str">
        <f aca="false">+RIGHT(M2913,P2913-O2913)</f>
        <v>DE_W_1000</v>
      </c>
      <c r="R2913" s="0" t="n">
        <f aca="false">+LEN(M2913)-LEN(SUBSTITUTE(M2913,"_",""))</f>
        <v>5</v>
      </c>
      <c r="S2913" s="0" t="n">
        <f aca="false">+FIND("!",T2913)</f>
        <v>40</v>
      </c>
      <c r="T2913" s="0" t="str">
        <f aca="false">+SUBSTITUTE(M2913,"_","!",R2913)</f>
        <v>FTL||Supplier_312||Plant_4||FTL_PL-DE_W!1000</v>
      </c>
    </row>
    <row r="2914" customFormat="false" ht="12.8" hidden="true" customHeight="false" outlineLevel="0" collapsed="false">
      <c r="A2914" s="0" t="s">
        <v>3173</v>
      </c>
      <c r="B2914" s="0" t="s">
        <v>2493</v>
      </c>
      <c r="C2914" s="0" t="s">
        <v>3191</v>
      </c>
      <c r="D2914" s="0" t="n">
        <v>396</v>
      </c>
      <c r="E2914" s="4" t="str">
        <f aca="false">+LEFT(RIGHT(M2914,P2914-N2914+1),O2914-N2914)</f>
        <v>PL</v>
      </c>
      <c r="F2914" s="4" t="str">
        <f aca="false">+RIGHT(LEFT(M2914,S2914-1),S2914-O2914-1)</f>
        <v>DE_W</v>
      </c>
      <c r="G2914" s="4" t="n">
        <f aca="false">+D2914*VLOOKUP(C2914,[1]commodities!A$1:H$1048576,2,0)</f>
        <v>1064.9759999868</v>
      </c>
      <c r="H2914" s="4" t="n">
        <f aca="false">+$D2914*VLOOKUP(C2914,[1]commodities!A$1:H$1048576,3,0)</f>
        <v>19.602</v>
      </c>
      <c r="I2914" s="4" t="n">
        <f aca="false">+G2914/K2914</f>
        <v>1064.9759999868</v>
      </c>
      <c r="J2914" s="4" t="n">
        <f aca="false">+H2914/K2914</f>
        <v>19.602</v>
      </c>
      <c r="K2914" s="4" t="n">
        <f aca="false">+ROUNDUP(MAX(G2914/12000,H2914/51,1),0)</f>
        <v>1</v>
      </c>
      <c r="L2914" s="4" t="n">
        <f aca="false">+RANDBETWEEN(1,5)</f>
        <v>4</v>
      </c>
      <c r="M2914" s="4" t="str">
        <f aca="false">+VLOOKUP(A2914&amp;B2914,[1]country_org_des!$A$1:$E$1048576,5,0)</f>
        <v>FTL||Supplier_312||Plant_4||FTL_PL-DE_W_1000</v>
      </c>
      <c r="N2914" s="4" t="n">
        <f aca="false">+FIND("FTL",M2914,2)+4</f>
        <v>33</v>
      </c>
      <c r="O2914" s="0" t="n">
        <f aca="false">+FIND("-",M2914)</f>
        <v>35</v>
      </c>
      <c r="P2914" s="0" t="n">
        <f aca="false">+LEN(M2914)</f>
        <v>44</v>
      </c>
      <c r="Q2914" s="0" t="str">
        <f aca="false">+RIGHT(M2914,P2914-O2914)</f>
        <v>DE_W_1000</v>
      </c>
      <c r="R2914" s="0" t="n">
        <f aca="false">+LEN(M2914)-LEN(SUBSTITUTE(M2914,"_",""))</f>
        <v>5</v>
      </c>
      <c r="S2914" s="0" t="n">
        <f aca="false">+FIND("!",T2914)</f>
        <v>40</v>
      </c>
      <c r="T2914" s="0" t="str">
        <f aca="false">+SUBSTITUTE(M2914,"_","!",R2914)</f>
        <v>FTL||Supplier_312||Plant_4||FTL_PL-DE_W!1000</v>
      </c>
    </row>
    <row r="2915" customFormat="false" ht="12.8" hidden="true" customHeight="false" outlineLevel="0" collapsed="false">
      <c r="A2915" s="0" t="s">
        <v>3173</v>
      </c>
      <c r="B2915" s="0" t="s">
        <v>2493</v>
      </c>
      <c r="C2915" s="0" t="s">
        <v>3192</v>
      </c>
      <c r="D2915" s="0" t="n">
        <v>72</v>
      </c>
      <c r="E2915" s="4" t="str">
        <f aca="false">+LEFT(RIGHT(M2915,P2915-N2915+1),O2915-N2915)</f>
        <v>PL</v>
      </c>
      <c r="F2915" s="4" t="str">
        <f aca="false">+RIGHT(LEFT(M2915,S2915-1),S2915-O2915-1)</f>
        <v>DE_W</v>
      </c>
      <c r="G2915" s="4" t="n">
        <f aca="false">+D2915*VLOOKUP(C2915,[1]commodities!A$1:H$1048576,2,0)</f>
        <v>193.6319999976</v>
      </c>
      <c r="H2915" s="4" t="n">
        <f aca="false">+$D2915*VLOOKUP(C2915,[1]commodities!A$1:H$1048576,3,0)</f>
        <v>3.564</v>
      </c>
      <c r="I2915" s="4" t="n">
        <f aca="false">+G2915/K2915</f>
        <v>193.6319999976</v>
      </c>
      <c r="J2915" s="4" t="n">
        <f aca="false">+H2915/K2915</f>
        <v>3.564</v>
      </c>
      <c r="K2915" s="4" t="n">
        <f aca="false">+ROUNDUP(MAX(G2915/12000,H2915/51,1),0)</f>
        <v>1</v>
      </c>
      <c r="L2915" s="4" t="n">
        <f aca="false">+RANDBETWEEN(1,5)</f>
        <v>2</v>
      </c>
      <c r="M2915" s="4" t="str">
        <f aca="false">+VLOOKUP(A2915&amp;B2915,[1]country_org_des!$A$1:$E$1048576,5,0)</f>
        <v>FTL||Supplier_312||Plant_4||FTL_PL-DE_W_1000</v>
      </c>
      <c r="N2915" s="4" t="n">
        <f aca="false">+FIND("FTL",M2915,2)+4</f>
        <v>33</v>
      </c>
      <c r="O2915" s="0" t="n">
        <f aca="false">+FIND("-",M2915)</f>
        <v>35</v>
      </c>
      <c r="P2915" s="0" t="n">
        <f aca="false">+LEN(M2915)</f>
        <v>44</v>
      </c>
      <c r="Q2915" s="0" t="str">
        <f aca="false">+RIGHT(M2915,P2915-O2915)</f>
        <v>DE_W_1000</v>
      </c>
      <c r="R2915" s="0" t="n">
        <f aca="false">+LEN(M2915)-LEN(SUBSTITUTE(M2915,"_",""))</f>
        <v>5</v>
      </c>
      <c r="S2915" s="0" t="n">
        <f aca="false">+FIND("!",T2915)</f>
        <v>40</v>
      </c>
      <c r="T2915" s="0" t="str">
        <f aca="false">+SUBSTITUTE(M2915,"_","!",R2915)</f>
        <v>FTL||Supplier_312||Plant_4||FTL_PL-DE_W!1000</v>
      </c>
    </row>
    <row r="2916" customFormat="false" ht="12.8" hidden="true" customHeight="false" outlineLevel="0" collapsed="false">
      <c r="A2916" s="0" t="s">
        <v>3173</v>
      </c>
      <c r="B2916" s="0" t="s">
        <v>2493</v>
      </c>
      <c r="C2916" s="0" t="s">
        <v>3193</v>
      </c>
      <c r="D2916" s="0" t="n">
        <v>36</v>
      </c>
      <c r="E2916" s="4" t="str">
        <f aca="false">+LEFT(RIGHT(M2916,P2916-N2916+1),O2916-N2916)</f>
        <v>PL</v>
      </c>
      <c r="F2916" s="4" t="str">
        <f aca="false">+RIGHT(LEFT(M2916,S2916-1),S2916-O2916-1)</f>
        <v>DE_W</v>
      </c>
      <c r="G2916" s="4" t="n">
        <f aca="false">+D2916*VLOOKUP(C2916,[1]commodities!A$1:H$1048576,2,0)</f>
        <v>82.5599999988</v>
      </c>
      <c r="H2916" s="4" t="n">
        <f aca="false">+$D2916*VLOOKUP(C2916,[1]commodities!A$1:H$1048576,3,0)</f>
        <v>1.782</v>
      </c>
      <c r="I2916" s="4" t="n">
        <f aca="false">+G2916/K2916</f>
        <v>82.5599999988</v>
      </c>
      <c r="J2916" s="4" t="n">
        <f aca="false">+H2916/K2916</f>
        <v>1.782</v>
      </c>
      <c r="K2916" s="4" t="n">
        <f aca="false">+ROUNDUP(MAX(G2916/12000,H2916/51,1),0)</f>
        <v>1</v>
      </c>
      <c r="L2916" s="4" t="n">
        <f aca="false">+RANDBETWEEN(1,5)</f>
        <v>2</v>
      </c>
      <c r="M2916" s="4" t="str">
        <f aca="false">+VLOOKUP(A2916&amp;B2916,[1]country_org_des!$A$1:$E$1048576,5,0)</f>
        <v>FTL||Supplier_312||Plant_4||FTL_PL-DE_W_1000</v>
      </c>
      <c r="N2916" s="4" t="n">
        <f aca="false">+FIND("FTL",M2916,2)+4</f>
        <v>33</v>
      </c>
      <c r="O2916" s="0" t="n">
        <f aca="false">+FIND("-",M2916)</f>
        <v>35</v>
      </c>
      <c r="P2916" s="0" t="n">
        <f aca="false">+LEN(M2916)</f>
        <v>44</v>
      </c>
      <c r="Q2916" s="0" t="str">
        <f aca="false">+RIGHT(M2916,P2916-O2916)</f>
        <v>DE_W_1000</v>
      </c>
      <c r="R2916" s="0" t="n">
        <f aca="false">+LEN(M2916)-LEN(SUBSTITUTE(M2916,"_",""))</f>
        <v>5</v>
      </c>
      <c r="S2916" s="0" t="n">
        <f aca="false">+FIND("!",T2916)</f>
        <v>40</v>
      </c>
      <c r="T2916" s="0" t="str">
        <f aca="false">+SUBSTITUTE(M2916,"_","!",R2916)</f>
        <v>FTL||Supplier_312||Plant_4||FTL_PL-DE_W!1000</v>
      </c>
    </row>
    <row r="2917" customFormat="false" ht="12.8" hidden="true" customHeight="false" outlineLevel="0" collapsed="false">
      <c r="A2917" s="0" t="s">
        <v>3173</v>
      </c>
      <c r="B2917" s="0" t="s">
        <v>2493</v>
      </c>
      <c r="C2917" s="0" t="s">
        <v>3194</v>
      </c>
      <c r="D2917" s="0" t="n">
        <v>44</v>
      </c>
      <c r="E2917" s="4" t="str">
        <f aca="false">+LEFT(RIGHT(M2917,P2917-N2917+1),O2917-N2917)</f>
        <v>PL</v>
      </c>
      <c r="F2917" s="4" t="str">
        <f aca="false">+RIGHT(LEFT(M2917,S2917-1),S2917-O2917-1)</f>
        <v>DE_W</v>
      </c>
      <c r="G2917" s="4" t="n">
        <f aca="false">+D2917*VLOOKUP(C2917,[1]commodities!A$1:H$1048576,2,0)</f>
        <v>82.3826666652</v>
      </c>
      <c r="H2917" s="4" t="n">
        <f aca="false">+$D2917*VLOOKUP(C2917,[1]commodities!A$1:H$1048576,3,0)</f>
        <v>2.178</v>
      </c>
      <c r="I2917" s="4" t="n">
        <f aca="false">+G2917/K2917</f>
        <v>82.3826666652</v>
      </c>
      <c r="J2917" s="4" t="n">
        <f aca="false">+H2917/K2917</f>
        <v>2.178</v>
      </c>
      <c r="K2917" s="4" t="n">
        <f aca="false">+ROUNDUP(MAX(G2917/12000,H2917/51,1),0)</f>
        <v>1</v>
      </c>
      <c r="L2917" s="4" t="n">
        <f aca="false">+RANDBETWEEN(1,5)</f>
        <v>3</v>
      </c>
      <c r="M2917" s="4" t="str">
        <f aca="false">+VLOOKUP(A2917&amp;B2917,[1]country_org_des!$A$1:$E$1048576,5,0)</f>
        <v>FTL||Supplier_312||Plant_4||FTL_PL-DE_W_1000</v>
      </c>
      <c r="N2917" s="4" t="n">
        <f aca="false">+FIND("FTL",M2917,2)+4</f>
        <v>33</v>
      </c>
      <c r="O2917" s="0" t="n">
        <f aca="false">+FIND("-",M2917)</f>
        <v>35</v>
      </c>
      <c r="P2917" s="0" t="n">
        <f aca="false">+LEN(M2917)</f>
        <v>44</v>
      </c>
      <c r="Q2917" s="0" t="str">
        <f aca="false">+RIGHT(M2917,P2917-O2917)</f>
        <v>DE_W_1000</v>
      </c>
      <c r="R2917" s="0" t="n">
        <f aca="false">+LEN(M2917)-LEN(SUBSTITUTE(M2917,"_",""))</f>
        <v>5</v>
      </c>
      <c r="S2917" s="0" t="n">
        <f aca="false">+FIND("!",T2917)</f>
        <v>40</v>
      </c>
      <c r="T2917" s="0" t="str">
        <f aca="false">+SUBSTITUTE(M2917,"_","!",R2917)</f>
        <v>FTL||Supplier_312||Plant_4||FTL_PL-DE_W!1000</v>
      </c>
    </row>
    <row r="2918" customFormat="false" ht="12.8" hidden="true" customHeight="false" outlineLevel="0" collapsed="false">
      <c r="A2918" s="0" t="s">
        <v>3173</v>
      </c>
      <c r="B2918" s="0" t="s">
        <v>2493</v>
      </c>
      <c r="C2918" s="0" t="s">
        <v>3195</v>
      </c>
      <c r="D2918" s="0" t="n">
        <v>300</v>
      </c>
      <c r="E2918" s="4" t="str">
        <f aca="false">+LEFT(RIGHT(M2918,P2918-N2918+1),O2918-N2918)</f>
        <v>PL</v>
      </c>
      <c r="F2918" s="4" t="str">
        <f aca="false">+RIGHT(LEFT(M2918,S2918-1),S2918-O2918-1)</f>
        <v>DE_W</v>
      </c>
      <c r="G2918" s="4" t="n">
        <f aca="false">+D2918*VLOOKUP(C2918,[1]commodities!A$1:H$1048576,2,0)</f>
        <v>633</v>
      </c>
      <c r="H2918" s="4" t="n">
        <f aca="false">+$D2918*VLOOKUP(C2918,[1]commodities!A$1:H$1048576,3,0)</f>
        <v>17.82</v>
      </c>
      <c r="I2918" s="4" t="n">
        <f aca="false">+G2918/K2918</f>
        <v>633</v>
      </c>
      <c r="J2918" s="4" t="n">
        <f aca="false">+H2918/K2918</f>
        <v>17.82</v>
      </c>
      <c r="K2918" s="4" t="n">
        <f aca="false">+ROUNDUP(MAX(G2918/12000,H2918/51,1),0)</f>
        <v>1</v>
      </c>
      <c r="L2918" s="4" t="n">
        <f aca="false">+RANDBETWEEN(1,5)</f>
        <v>1</v>
      </c>
      <c r="M2918" s="4" t="str">
        <f aca="false">+VLOOKUP(A2918&amp;B2918,[1]country_org_des!$A$1:$E$1048576,5,0)</f>
        <v>FTL||Supplier_312||Plant_4||FTL_PL-DE_W_1000</v>
      </c>
      <c r="N2918" s="4" t="n">
        <f aca="false">+FIND("FTL",M2918,2)+4</f>
        <v>33</v>
      </c>
      <c r="O2918" s="0" t="n">
        <f aca="false">+FIND("-",M2918)</f>
        <v>35</v>
      </c>
      <c r="P2918" s="0" t="n">
        <f aca="false">+LEN(M2918)</f>
        <v>44</v>
      </c>
      <c r="Q2918" s="0" t="str">
        <f aca="false">+RIGHT(M2918,P2918-O2918)</f>
        <v>DE_W_1000</v>
      </c>
      <c r="R2918" s="0" t="n">
        <f aca="false">+LEN(M2918)-LEN(SUBSTITUTE(M2918,"_",""))</f>
        <v>5</v>
      </c>
      <c r="S2918" s="0" t="n">
        <f aca="false">+FIND("!",T2918)</f>
        <v>40</v>
      </c>
      <c r="T2918" s="0" t="str">
        <f aca="false">+SUBSTITUTE(M2918,"_","!",R2918)</f>
        <v>FTL||Supplier_312||Plant_4||FTL_PL-DE_W!1000</v>
      </c>
    </row>
    <row r="2919" customFormat="false" ht="12.8" hidden="true" customHeight="false" outlineLevel="0" collapsed="false">
      <c r="A2919" s="0" t="s">
        <v>3173</v>
      </c>
      <c r="B2919" s="0" t="s">
        <v>2493</v>
      </c>
      <c r="C2919" s="0" t="s">
        <v>3196</v>
      </c>
      <c r="D2919" s="0" t="n">
        <v>300</v>
      </c>
      <c r="E2919" s="4" t="str">
        <f aca="false">+LEFT(RIGHT(M2919,P2919-N2919+1),O2919-N2919)</f>
        <v>PL</v>
      </c>
      <c r="F2919" s="4" t="str">
        <f aca="false">+RIGHT(LEFT(M2919,S2919-1),S2919-O2919-1)</f>
        <v>DE_W</v>
      </c>
      <c r="G2919" s="4" t="n">
        <f aca="false">+D2919*VLOOKUP(C2919,[1]commodities!A$1:H$1048576,2,0)</f>
        <v>633</v>
      </c>
      <c r="H2919" s="4" t="n">
        <f aca="false">+$D2919*VLOOKUP(C2919,[1]commodities!A$1:H$1048576,3,0)</f>
        <v>17.82</v>
      </c>
      <c r="I2919" s="4" t="n">
        <f aca="false">+G2919/K2919</f>
        <v>633</v>
      </c>
      <c r="J2919" s="4" t="n">
        <f aca="false">+H2919/K2919</f>
        <v>17.82</v>
      </c>
      <c r="K2919" s="4" t="n">
        <f aca="false">+ROUNDUP(MAX(G2919/12000,H2919/51,1),0)</f>
        <v>1</v>
      </c>
      <c r="L2919" s="4" t="n">
        <f aca="false">+RANDBETWEEN(1,5)</f>
        <v>3</v>
      </c>
      <c r="M2919" s="4" t="str">
        <f aca="false">+VLOOKUP(A2919&amp;B2919,[1]country_org_des!$A$1:$E$1048576,5,0)</f>
        <v>FTL||Supplier_312||Plant_4||FTL_PL-DE_W_1000</v>
      </c>
      <c r="N2919" s="4" t="n">
        <f aca="false">+FIND("FTL",M2919,2)+4</f>
        <v>33</v>
      </c>
      <c r="O2919" s="0" t="n">
        <f aca="false">+FIND("-",M2919)</f>
        <v>35</v>
      </c>
      <c r="P2919" s="0" t="n">
        <f aca="false">+LEN(M2919)</f>
        <v>44</v>
      </c>
      <c r="Q2919" s="0" t="str">
        <f aca="false">+RIGHT(M2919,P2919-O2919)</f>
        <v>DE_W_1000</v>
      </c>
      <c r="R2919" s="0" t="n">
        <f aca="false">+LEN(M2919)-LEN(SUBSTITUTE(M2919,"_",""))</f>
        <v>5</v>
      </c>
      <c r="S2919" s="0" t="n">
        <f aca="false">+FIND("!",T2919)</f>
        <v>40</v>
      </c>
      <c r="T2919" s="0" t="str">
        <f aca="false">+SUBSTITUTE(M2919,"_","!",R2919)</f>
        <v>FTL||Supplier_312||Plant_4||FTL_PL-DE_W!1000</v>
      </c>
    </row>
    <row r="2920" customFormat="false" ht="12.8" hidden="true" customHeight="false" outlineLevel="0" collapsed="false">
      <c r="A2920" s="0" t="s">
        <v>3173</v>
      </c>
      <c r="B2920" s="0" t="s">
        <v>2493</v>
      </c>
      <c r="C2920" s="0" t="s">
        <v>3197</v>
      </c>
      <c r="D2920" s="0" t="n">
        <v>100</v>
      </c>
      <c r="E2920" s="4" t="str">
        <f aca="false">+LEFT(RIGHT(M2920,P2920-N2920+1),O2920-N2920)</f>
        <v>PL</v>
      </c>
      <c r="F2920" s="4" t="str">
        <f aca="false">+RIGHT(LEFT(M2920,S2920-1),S2920-O2920-1)</f>
        <v>DE_W</v>
      </c>
      <c r="G2920" s="4" t="n">
        <f aca="false">+D2920*VLOOKUP(C2920,[1]commodities!A$1:H$1048576,2,0)</f>
        <v>325</v>
      </c>
      <c r="H2920" s="4" t="n">
        <f aca="false">+$D2920*VLOOKUP(C2920,[1]commodities!A$1:H$1048576,3,0)</f>
        <v>8.91</v>
      </c>
      <c r="I2920" s="4" t="n">
        <f aca="false">+G2920/K2920</f>
        <v>325</v>
      </c>
      <c r="J2920" s="4" t="n">
        <f aca="false">+H2920/K2920</f>
        <v>8.91</v>
      </c>
      <c r="K2920" s="4" t="n">
        <f aca="false">+ROUNDUP(MAX(G2920/12000,H2920/51,1),0)</f>
        <v>1</v>
      </c>
      <c r="L2920" s="4" t="n">
        <f aca="false">+RANDBETWEEN(1,5)</f>
        <v>3</v>
      </c>
      <c r="M2920" s="4" t="str">
        <f aca="false">+VLOOKUP(A2920&amp;B2920,[1]country_org_des!$A$1:$E$1048576,5,0)</f>
        <v>FTL||Supplier_312||Plant_4||FTL_PL-DE_W_1000</v>
      </c>
      <c r="N2920" s="4" t="n">
        <f aca="false">+FIND("FTL",M2920,2)+4</f>
        <v>33</v>
      </c>
      <c r="O2920" s="0" t="n">
        <f aca="false">+FIND("-",M2920)</f>
        <v>35</v>
      </c>
      <c r="P2920" s="0" t="n">
        <f aca="false">+LEN(M2920)</f>
        <v>44</v>
      </c>
      <c r="Q2920" s="0" t="str">
        <f aca="false">+RIGHT(M2920,P2920-O2920)</f>
        <v>DE_W_1000</v>
      </c>
      <c r="R2920" s="0" t="n">
        <f aca="false">+LEN(M2920)-LEN(SUBSTITUTE(M2920,"_",""))</f>
        <v>5</v>
      </c>
      <c r="S2920" s="0" t="n">
        <f aca="false">+FIND("!",T2920)</f>
        <v>40</v>
      </c>
      <c r="T2920" s="0" t="str">
        <f aca="false">+SUBSTITUTE(M2920,"_","!",R2920)</f>
        <v>FTL||Supplier_312||Plant_4||FTL_PL-DE_W!1000</v>
      </c>
    </row>
    <row r="2921" customFormat="false" ht="12.8" hidden="true" customHeight="false" outlineLevel="0" collapsed="false">
      <c r="A2921" s="0" t="s">
        <v>3173</v>
      </c>
      <c r="B2921" s="0" t="s">
        <v>2493</v>
      </c>
      <c r="C2921" s="0" t="s">
        <v>3198</v>
      </c>
      <c r="D2921" s="0" t="n">
        <v>60</v>
      </c>
      <c r="E2921" s="4" t="str">
        <f aca="false">+LEFT(RIGHT(M2921,P2921-N2921+1),O2921-N2921)</f>
        <v>PL</v>
      </c>
      <c r="F2921" s="4" t="str">
        <f aca="false">+RIGHT(LEFT(M2921,S2921-1),S2921-O2921-1)</f>
        <v>DE_W</v>
      </c>
      <c r="G2921" s="4" t="n">
        <f aca="false">+D2921*VLOOKUP(C2921,[1]commodities!A$1:H$1048576,2,0)</f>
        <v>189</v>
      </c>
      <c r="H2921" s="4" t="n">
        <f aca="false">+$D2921*VLOOKUP(C2921,[1]commodities!A$1:H$1048576,3,0)</f>
        <v>5.346</v>
      </c>
      <c r="I2921" s="4" t="n">
        <f aca="false">+G2921/K2921</f>
        <v>189</v>
      </c>
      <c r="J2921" s="4" t="n">
        <f aca="false">+H2921/K2921</f>
        <v>5.346</v>
      </c>
      <c r="K2921" s="4" t="n">
        <f aca="false">+ROUNDUP(MAX(G2921/12000,H2921/51,1),0)</f>
        <v>1</v>
      </c>
      <c r="L2921" s="4" t="n">
        <f aca="false">+RANDBETWEEN(1,5)</f>
        <v>3</v>
      </c>
      <c r="M2921" s="4" t="str">
        <f aca="false">+VLOOKUP(A2921&amp;B2921,[1]country_org_des!$A$1:$E$1048576,5,0)</f>
        <v>FTL||Supplier_312||Plant_4||FTL_PL-DE_W_1000</v>
      </c>
      <c r="N2921" s="4" t="n">
        <f aca="false">+FIND("FTL",M2921,2)+4</f>
        <v>33</v>
      </c>
      <c r="O2921" s="0" t="n">
        <f aca="false">+FIND("-",M2921)</f>
        <v>35</v>
      </c>
      <c r="P2921" s="0" t="n">
        <f aca="false">+LEN(M2921)</f>
        <v>44</v>
      </c>
      <c r="Q2921" s="0" t="str">
        <f aca="false">+RIGHT(M2921,P2921-O2921)</f>
        <v>DE_W_1000</v>
      </c>
      <c r="R2921" s="0" t="n">
        <f aca="false">+LEN(M2921)-LEN(SUBSTITUTE(M2921,"_",""))</f>
        <v>5</v>
      </c>
      <c r="S2921" s="0" t="n">
        <f aca="false">+FIND("!",T2921)</f>
        <v>40</v>
      </c>
      <c r="T2921" s="0" t="str">
        <f aca="false">+SUBSTITUTE(M2921,"_","!",R2921)</f>
        <v>FTL||Supplier_312||Plant_4||FTL_PL-DE_W!1000</v>
      </c>
    </row>
    <row r="2922" customFormat="false" ht="12.8" hidden="true" customHeight="false" outlineLevel="0" collapsed="false">
      <c r="A2922" s="0" t="s">
        <v>3173</v>
      </c>
      <c r="B2922" s="0" t="s">
        <v>2493</v>
      </c>
      <c r="C2922" s="0" t="s">
        <v>3199</v>
      </c>
      <c r="D2922" s="0" t="n">
        <v>495</v>
      </c>
      <c r="E2922" s="4" t="str">
        <f aca="false">+LEFT(RIGHT(M2922,P2922-N2922+1),O2922-N2922)</f>
        <v>PL</v>
      </c>
      <c r="F2922" s="4" t="str">
        <f aca="false">+RIGHT(LEFT(M2922,S2922-1),S2922-O2922-1)</f>
        <v>DE_W</v>
      </c>
      <c r="G2922" s="4" t="n">
        <f aca="false">+D2922*VLOOKUP(C2922,[1]commodities!A$1:H$1048576,2,0)</f>
        <v>2847.3750000135</v>
      </c>
      <c r="H2922" s="4" t="n">
        <f aca="false">+$D2922*VLOOKUP(C2922,[1]commodities!A$1:H$1048576,3,0)</f>
        <v>80.19</v>
      </c>
      <c r="I2922" s="4" t="n">
        <f aca="false">+G2922/K2922</f>
        <v>1423.68750000675</v>
      </c>
      <c r="J2922" s="4" t="n">
        <f aca="false">+H2922/K2922</f>
        <v>40.095</v>
      </c>
      <c r="K2922" s="4" t="n">
        <f aca="false">+ROUNDUP(MAX(G2922/12000,H2922/51,1),0)</f>
        <v>2</v>
      </c>
      <c r="L2922" s="4" t="n">
        <f aca="false">+RANDBETWEEN(1,5)</f>
        <v>4</v>
      </c>
      <c r="M2922" s="4" t="str">
        <f aca="false">+VLOOKUP(A2922&amp;B2922,[1]country_org_des!$A$1:$E$1048576,5,0)</f>
        <v>FTL||Supplier_312||Plant_4||FTL_PL-DE_W_1000</v>
      </c>
      <c r="N2922" s="4" t="n">
        <f aca="false">+FIND("FTL",M2922,2)+4</f>
        <v>33</v>
      </c>
      <c r="O2922" s="0" t="n">
        <f aca="false">+FIND("-",M2922)</f>
        <v>35</v>
      </c>
      <c r="P2922" s="0" t="n">
        <f aca="false">+LEN(M2922)</f>
        <v>44</v>
      </c>
      <c r="Q2922" s="0" t="str">
        <f aca="false">+RIGHT(M2922,P2922-O2922)</f>
        <v>DE_W_1000</v>
      </c>
      <c r="R2922" s="0" t="n">
        <f aca="false">+LEN(M2922)-LEN(SUBSTITUTE(M2922,"_",""))</f>
        <v>5</v>
      </c>
      <c r="S2922" s="0" t="n">
        <f aca="false">+FIND("!",T2922)</f>
        <v>40</v>
      </c>
      <c r="T2922" s="0" t="str">
        <f aca="false">+SUBSTITUTE(M2922,"_","!",R2922)</f>
        <v>FTL||Supplier_312||Plant_4||FTL_PL-DE_W!1000</v>
      </c>
    </row>
    <row r="2923" customFormat="false" ht="12.8" hidden="true" customHeight="false" outlineLevel="0" collapsed="false">
      <c r="A2923" s="0" t="s">
        <v>3173</v>
      </c>
      <c r="B2923" s="0" t="s">
        <v>2493</v>
      </c>
      <c r="C2923" s="0" t="s">
        <v>3200</v>
      </c>
      <c r="D2923" s="0" t="n">
        <v>198</v>
      </c>
      <c r="E2923" s="4" t="str">
        <f aca="false">+LEFT(RIGHT(M2923,P2923-N2923+1),O2923-N2923)</f>
        <v>PL</v>
      </c>
      <c r="F2923" s="4" t="str">
        <f aca="false">+RIGHT(LEFT(M2923,S2923-1),S2923-O2923-1)</f>
        <v>DE_W</v>
      </c>
      <c r="G2923" s="4" t="n">
        <f aca="false">+D2923*VLOOKUP(C2923,[1]commodities!A$1:H$1048576,2,0)</f>
        <v>1253.0099999934</v>
      </c>
      <c r="H2923" s="4" t="n">
        <f aca="false">+$D2923*VLOOKUP(C2923,[1]commodities!A$1:H$1048576,3,0)</f>
        <v>39.204</v>
      </c>
      <c r="I2923" s="4" t="n">
        <f aca="false">+G2923/K2923</f>
        <v>1253.0099999934</v>
      </c>
      <c r="J2923" s="4" t="n">
        <f aca="false">+H2923/K2923</f>
        <v>39.204</v>
      </c>
      <c r="K2923" s="4" t="n">
        <f aca="false">+ROUNDUP(MAX(G2923/12000,H2923/51,1),0)</f>
        <v>1</v>
      </c>
      <c r="L2923" s="4" t="n">
        <f aca="false">+RANDBETWEEN(1,5)</f>
        <v>3</v>
      </c>
      <c r="M2923" s="4" t="str">
        <f aca="false">+VLOOKUP(A2923&amp;B2923,[1]country_org_des!$A$1:$E$1048576,5,0)</f>
        <v>FTL||Supplier_312||Plant_4||FTL_PL-DE_W_1000</v>
      </c>
      <c r="N2923" s="4" t="n">
        <f aca="false">+FIND("FTL",M2923,2)+4</f>
        <v>33</v>
      </c>
      <c r="O2923" s="0" t="n">
        <f aca="false">+FIND("-",M2923)</f>
        <v>35</v>
      </c>
      <c r="P2923" s="0" t="n">
        <f aca="false">+LEN(M2923)</f>
        <v>44</v>
      </c>
      <c r="Q2923" s="0" t="str">
        <f aca="false">+RIGHT(M2923,P2923-O2923)</f>
        <v>DE_W_1000</v>
      </c>
      <c r="R2923" s="0" t="n">
        <f aca="false">+LEN(M2923)-LEN(SUBSTITUTE(M2923,"_",""))</f>
        <v>5</v>
      </c>
      <c r="S2923" s="0" t="n">
        <f aca="false">+FIND("!",T2923)</f>
        <v>40</v>
      </c>
      <c r="T2923" s="0" t="str">
        <f aca="false">+SUBSTITUTE(M2923,"_","!",R2923)</f>
        <v>FTL||Supplier_312||Plant_4||FTL_PL-DE_W!1000</v>
      </c>
    </row>
    <row r="2924" customFormat="false" ht="12.8" hidden="true" customHeight="false" outlineLevel="0" collapsed="false">
      <c r="A2924" s="0" t="s">
        <v>3173</v>
      </c>
      <c r="B2924" s="0" t="s">
        <v>2493</v>
      </c>
      <c r="C2924" s="0" t="s">
        <v>3201</v>
      </c>
      <c r="D2924" s="0" t="n">
        <v>88</v>
      </c>
      <c r="E2924" s="4" t="str">
        <f aca="false">+LEFT(RIGHT(M2924,P2924-N2924+1),O2924-N2924)</f>
        <v>PL</v>
      </c>
      <c r="F2924" s="4" t="str">
        <f aca="false">+RIGHT(LEFT(M2924,S2924-1),S2924-O2924-1)</f>
        <v>DE_W</v>
      </c>
      <c r="G2924" s="4" t="n">
        <f aca="false">+D2924*VLOOKUP(C2924,[1]commodities!A$1:H$1048576,2,0)</f>
        <v>211.8879999984</v>
      </c>
      <c r="H2924" s="4" t="n">
        <f aca="false">+$D2924*VLOOKUP(C2924,[1]commodities!A$1:H$1048576,3,0)</f>
        <v>3.564</v>
      </c>
      <c r="I2924" s="4" t="n">
        <f aca="false">+G2924/K2924</f>
        <v>211.8879999984</v>
      </c>
      <c r="J2924" s="4" t="n">
        <f aca="false">+H2924/K2924</f>
        <v>3.564</v>
      </c>
      <c r="K2924" s="4" t="n">
        <f aca="false">+ROUNDUP(MAX(G2924/12000,H2924/51,1),0)</f>
        <v>1</v>
      </c>
      <c r="L2924" s="4" t="n">
        <f aca="false">+RANDBETWEEN(1,5)</f>
        <v>3</v>
      </c>
      <c r="M2924" s="4" t="str">
        <f aca="false">+VLOOKUP(A2924&amp;B2924,[1]country_org_des!$A$1:$E$1048576,5,0)</f>
        <v>FTL||Supplier_312||Plant_4||FTL_PL-DE_W_1000</v>
      </c>
      <c r="N2924" s="4" t="n">
        <f aca="false">+FIND("FTL",M2924,2)+4</f>
        <v>33</v>
      </c>
      <c r="O2924" s="0" t="n">
        <f aca="false">+FIND("-",M2924)</f>
        <v>35</v>
      </c>
      <c r="P2924" s="0" t="n">
        <f aca="false">+LEN(M2924)</f>
        <v>44</v>
      </c>
      <c r="Q2924" s="0" t="str">
        <f aca="false">+RIGHT(M2924,P2924-O2924)</f>
        <v>DE_W_1000</v>
      </c>
      <c r="R2924" s="0" t="n">
        <f aca="false">+LEN(M2924)-LEN(SUBSTITUTE(M2924,"_",""))</f>
        <v>5</v>
      </c>
      <c r="S2924" s="0" t="n">
        <f aca="false">+FIND("!",T2924)</f>
        <v>40</v>
      </c>
      <c r="T2924" s="0" t="str">
        <f aca="false">+SUBSTITUTE(M2924,"_","!",R2924)</f>
        <v>FTL||Supplier_312||Plant_4||FTL_PL-DE_W!1000</v>
      </c>
    </row>
    <row r="2925" customFormat="false" ht="12.8" hidden="true" customHeight="false" outlineLevel="0" collapsed="false">
      <c r="A2925" s="0" t="s">
        <v>3173</v>
      </c>
      <c r="B2925" s="0" t="s">
        <v>2493</v>
      </c>
      <c r="C2925" s="0" t="s">
        <v>3202</v>
      </c>
      <c r="D2925" s="0" t="n">
        <v>132</v>
      </c>
      <c r="E2925" s="4" t="str">
        <f aca="false">+LEFT(RIGHT(M2925,P2925-N2925+1),O2925-N2925)</f>
        <v>PL</v>
      </c>
      <c r="F2925" s="4" t="str">
        <f aca="false">+RIGHT(LEFT(M2925,S2925-1),S2925-O2925-1)</f>
        <v>DE_W</v>
      </c>
      <c r="G2925" s="4" t="n">
        <f aca="false">+D2925*VLOOKUP(C2925,[1]commodities!A$1:H$1048576,2,0)</f>
        <v>317.8319999976</v>
      </c>
      <c r="H2925" s="4" t="n">
        <f aca="false">+$D2925*VLOOKUP(C2925,[1]commodities!A$1:H$1048576,3,0)</f>
        <v>5.346</v>
      </c>
      <c r="I2925" s="4" t="n">
        <f aca="false">+G2925/K2925</f>
        <v>317.8319999976</v>
      </c>
      <c r="J2925" s="4" t="n">
        <f aca="false">+H2925/K2925</f>
        <v>5.346</v>
      </c>
      <c r="K2925" s="4" t="n">
        <f aca="false">+ROUNDUP(MAX(G2925/12000,H2925/51,1),0)</f>
        <v>1</v>
      </c>
      <c r="L2925" s="4" t="n">
        <f aca="false">+RANDBETWEEN(1,5)</f>
        <v>4</v>
      </c>
      <c r="M2925" s="4" t="str">
        <f aca="false">+VLOOKUP(A2925&amp;B2925,[1]country_org_des!$A$1:$E$1048576,5,0)</f>
        <v>FTL||Supplier_312||Plant_4||FTL_PL-DE_W_1000</v>
      </c>
      <c r="N2925" s="4" t="n">
        <f aca="false">+FIND("FTL",M2925,2)+4</f>
        <v>33</v>
      </c>
      <c r="O2925" s="0" t="n">
        <f aca="false">+FIND("-",M2925)</f>
        <v>35</v>
      </c>
      <c r="P2925" s="0" t="n">
        <f aca="false">+LEN(M2925)</f>
        <v>44</v>
      </c>
      <c r="Q2925" s="0" t="str">
        <f aca="false">+RIGHT(M2925,P2925-O2925)</f>
        <v>DE_W_1000</v>
      </c>
      <c r="R2925" s="0" t="n">
        <f aca="false">+LEN(M2925)-LEN(SUBSTITUTE(M2925,"_",""))</f>
        <v>5</v>
      </c>
      <c r="S2925" s="0" t="n">
        <f aca="false">+FIND("!",T2925)</f>
        <v>40</v>
      </c>
      <c r="T2925" s="0" t="str">
        <f aca="false">+SUBSTITUTE(M2925,"_","!",R2925)</f>
        <v>FTL||Supplier_312||Plant_4||FTL_PL-DE_W!1000</v>
      </c>
    </row>
    <row r="2926" customFormat="false" ht="12.8" hidden="true" customHeight="false" outlineLevel="0" collapsed="false">
      <c r="A2926" s="0" t="s">
        <v>3173</v>
      </c>
      <c r="B2926" s="0" t="s">
        <v>2493</v>
      </c>
      <c r="C2926" s="0" t="s">
        <v>3203</v>
      </c>
      <c r="D2926" s="0" t="n">
        <v>45</v>
      </c>
      <c r="E2926" s="4" t="str">
        <f aca="false">+LEFT(RIGHT(M2926,P2926-N2926+1),O2926-N2926)</f>
        <v>PL</v>
      </c>
      <c r="F2926" s="4" t="str">
        <f aca="false">+RIGHT(LEFT(M2926,S2926-1),S2926-O2926-1)</f>
        <v>DE_W</v>
      </c>
      <c r="G2926" s="4" t="n">
        <f aca="false">+D2926*VLOOKUP(C2926,[1]commodities!A$1:H$1048576,2,0)</f>
        <v>276.0899999985</v>
      </c>
      <c r="H2926" s="4" t="n">
        <f aca="false">+$D2926*VLOOKUP(C2926,[1]commodities!A$1:H$1048576,3,0)</f>
        <v>8.91</v>
      </c>
      <c r="I2926" s="4" t="n">
        <f aca="false">+G2926/K2926</f>
        <v>276.0899999985</v>
      </c>
      <c r="J2926" s="4" t="n">
        <f aca="false">+H2926/K2926</f>
        <v>8.91</v>
      </c>
      <c r="K2926" s="4" t="n">
        <f aca="false">+ROUNDUP(MAX(G2926/12000,H2926/51,1),0)</f>
        <v>1</v>
      </c>
      <c r="L2926" s="4" t="n">
        <f aca="false">+RANDBETWEEN(1,5)</f>
        <v>4</v>
      </c>
      <c r="M2926" s="4" t="str">
        <f aca="false">+VLOOKUP(A2926&amp;B2926,[1]country_org_des!$A$1:$E$1048576,5,0)</f>
        <v>FTL||Supplier_312||Plant_4||FTL_PL-DE_W_1000</v>
      </c>
      <c r="N2926" s="4" t="n">
        <f aca="false">+FIND("FTL",M2926,2)+4</f>
        <v>33</v>
      </c>
      <c r="O2926" s="0" t="n">
        <f aca="false">+FIND("-",M2926)</f>
        <v>35</v>
      </c>
      <c r="P2926" s="0" t="n">
        <f aca="false">+LEN(M2926)</f>
        <v>44</v>
      </c>
      <c r="Q2926" s="0" t="str">
        <f aca="false">+RIGHT(M2926,P2926-O2926)</f>
        <v>DE_W_1000</v>
      </c>
      <c r="R2926" s="0" t="n">
        <f aca="false">+LEN(M2926)-LEN(SUBSTITUTE(M2926,"_",""))</f>
        <v>5</v>
      </c>
      <c r="S2926" s="0" t="n">
        <f aca="false">+FIND("!",T2926)</f>
        <v>40</v>
      </c>
      <c r="T2926" s="0" t="str">
        <f aca="false">+SUBSTITUTE(M2926,"_","!",R2926)</f>
        <v>FTL||Supplier_312||Plant_4||FTL_PL-DE_W!1000</v>
      </c>
    </row>
    <row r="2927" customFormat="false" ht="12.8" hidden="true" customHeight="false" outlineLevel="0" collapsed="false">
      <c r="A2927" s="0" t="s">
        <v>3173</v>
      </c>
      <c r="B2927" s="0" t="s">
        <v>2493</v>
      </c>
      <c r="C2927" s="0" t="s">
        <v>3204</v>
      </c>
      <c r="D2927" s="0" t="n">
        <v>396</v>
      </c>
      <c r="E2927" s="4" t="str">
        <f aca="false">+LEFT(RIGHT(M2927,P2927-N2927+1),O2927-N2927)</f>
        <v>PL</v>
      </c>
      <c r="F2927" s="4" t="str">
        <f aca="false">+RIGHT(LEFT(M2927,S2927-1),S2927-O2927-1)</f>
        <v>DE_W</v>
      </c>
      <c r="G2927" s="4" t="n">
        <f aca="false">+D2927*VLOOKUP(C2927,[1]commodities!A$1:H$1048576,2,0)</f>
        <v>1145.8799999856</v>
      </c>
      <c r="H2927" s="4" t="n">
        <f aca="false">+$D2927*VLOOKUP(C2927,[1]commodities!A$1:H$1048576,3,0)</f>
        <v>32.076</v>
      </c>
      <c r="I2927" s="4" t="n">
        <f aca="false">+G2927/K2927</f>
        <v>1145.8799999856</v>
      </c>
      <c r="J2927" s="4" t="n">
        <f aca="false">+H2927/K2927</f>
        <v>32.076</v>
      </c>
      <c r="K2927" s="4" t="n">
        <f aca="false">+ROUNDUP(MAX(G2927/12000,H2927/51,1),0)</f>
        <v>1</v>
      </c>
      <c r="L2927" s="4" t="n">
        <f aca="false">+RANDBETWEEN(1,5)</f>
        <v>4</v>
      </c>
      <c r="M2927" s="4" t="str">
        <f aca="false">+VLOOKUP(A2927&amp;B2927,[1]country_org_des!$A$1:$E$1048576,5,0)</f>
        <v>FTL||Supplier_312||Plant_4||FTL_PL-DE_W_1000</v>
      </c>
      <c r="N2927" s="4" t="n">
        <f aca="false">+FIND("FTL",M2927,2)+4</f>
        <v>33</v>
      </c>
      <c r="O2927" s="0" t="n">
        <f aca="false">+FIND("-",M2927)</f>
        <v>35</v>
      </c>
      <c r="P2927" s="0" t="n">
        <f aca="false">+LEN(M2927)</f>
        <v>44</v>
      </c>
      <c r="Q2927" s="0" t="str">
        <f aca="false">+RIGHT(M2927,P2927-O2927)</f>
        <v>DE_W_1000</v>
      </c>
      <c r="R2927" s="0" t="n">
        <f aca="false">+LEN(M2927)-LEN(SUBSTITUTE(M2927,"_",""))</f>
        <v>5</v>
      </c>
      <c r="S2927" s="0" t="n">
        <f aca="false">+FIND("!",T2927)</f>
        <v>40</v>
      </c>
      <c r="T2927" s="0" t="str">
        <f aca="false">+SUBSTITUTE(M2927,"_","!",R2927)</f>
        <v>FTL||Supplier_312||Plant_4||FTL_PL-DE_W!1000</v>
      </c>
    </row>
    <row r="2928" customFormat="false" ht="12.8" hidden="true" customHeight="false" outlineLevel="0" collapsed="false">
      <c r="A2928" s="0" t="s">
        <v>3173</v>
      </c>
      <c r="B2928" s="0" t="s">
        <v>2493</v>
      </c>
      <c r="C2928" s="0" t="s">
        <v>3205</v>
      </c>
      <c r="D2928" s="0" t="n">
        <v>374</v>
      </c>
      <c r="E2928" s="4" t="str">
        <f aca="false">+LEFT(RIGHT(M2928,P2928-N2928+1),O2928-N2928)</f>
        <v>PL</v>
      </c>
      <c r="F2928" s="4" t="str">
        <f aca="false">+RIGHT(LEFT(M2928,S2928-1),S2928-O2928-1)</f>
        <v>DE_W</v>
      </c>
      <c r="G2928" s="4" t="n">
        <f aca="false">+D2928*VLOOKUP(C2928,[1]commodities!A$1:H$1048576,2,0)</f>
        <v>1082.2199999864</v>
      </c>
      <c r="H2928" s="4" t="n">
        <f aca="false">+$D2928*VLOOKUP(C2928,[1]commodities!A$1:H$1048576,3,0)</f>
        <v>30.294</v>
      </c>
      <c r="I2928" s="4" t="n">
        <f aca="false">+G2928/K2928</f>
        <v>1082.2199999864</v>
      </c>
      <c r="J2928" s="4" t="n">
        <f aca="false">+H2928/K2928</f>
        <v>30.294</v>
      </c>
      <c r="K2928" s="4" t="n">
        <f aca="false">+ROUNDUP(MAX(G2928/12000,H2928/51,1),0)</f>
        <v>1</v>
      </c>
      <c r="L2928" s="4" t="n">
        <f aca="false">+RANDBETWEEN(1,5)</f>
        <v>1</v>
      </c>
      <c r="M2928" s="4" t="str">
        <f aca="false">+VLOOKUP(A2928&amp;B2928,[1]country_org_des!$A$1:$E$1048576,5,0)</f>
        <v>FTL||Supplier_312||Plant_4||FTL_PL-DE_W_1000</v>
      </c>
      <c r="N2928" s="4" t="n">
        <f aca="false">+FIND("FTL",M2928,2)+4</f>
        <v>33</v>
      </c>
      <c r="O2928" s="0" t="n">
        <f aca="false">+FIND("-",M2928)</f>
        <v>35</v>
      </c>
      <c r="P2928" s="0" t="n">
        <f aca="false">+LEN(M2928)</f>
        <v>44</v>
      </c>
      <c r="Q2928" s="0" t="str">
        <f aca="false">+RIGHT(M2928,P2928-O2928)</f>
        <v>DE_W_1000</v>
      </c>
      <c r="R2928" s="0" t="n">
        <f aca="false">+LEN(M2928)-LEN(SUBSTITUTE(M2928,"_",""))</f>
        <v>5</v>
      </c>
      <c r="S2928" s="0" t="n">
        <f aca="false">+FIND("!",T2928)</f>
        <v>40</v>
      </c>
      <c r="T2928" s="0" t="str">
        <f aca="false">+SUBSTITUTE(M2928,"_","!",R2928)</f>
        <v>FTL||Supplier_312||Plant_4||FTL_PL-DE_W!1000</v>
      </c>
    </row>
    <row r="2929" customFormat="false" ht="12.8" hidden="true" customHeight="false" outlineLevel="0" collapsed="false">
      <c r="A2929" s="0" t="s">
        <v>405</v>
      </c>
      <c r="B2929" s="0" t="s">
        <v>2493</v>
      </c>
      <c r="C2929" s="0" t="s">
        <v>3206</v>
      </c>
      <c r="D2929" s="0" t="n">
        <v>2000</v>
      </c>
      <c r="E2929" s="4" t="str">
        <f aca="false">+LEFT(RIGHT(M2929,P2929-N2929+1),O2929-N2929)</f>
        <v>DE_W</v>
      </c>
      <c r="F2929" s="4" t="str">
        <f aca="false">+RIGHT(LEFT(M2929,S2929-1),S2929-O2929-1)</f>
        <v>DE_W</v>
      </c>
      <c r="G2929" s="4" t="n">
        <f aca="false">+D2929*VLOOKUP(C2929,[1]commodities!A$1:H$1048576,2,0)</f>
        <v>3.8</v>
      </c>
      <c r="H2929" s="4" t="n">
        <f aca="false">+$D2929*VLOOKUP(C2929,[1]commodities!A$1:H$1048576,3,0)</f>
        <v>0.144</v>
      </c>
      <c r="I2929" s="4" t="n">
        <f aca="false">+G2929/K2929</f>
        <v>3.8</v>
      </c>
      <c r="J2929" s="4" t="n">
        <f aca="false">+H2929/K2929</f>
        <v>0.144</v>
      </c>
      <c r="K2929" s="4" t="n">
        <f aca="false">+ROUNDUP(MAX(G2929/12000,H2929/51,1),0)</f>
        <v>1</v>
      </c>
      <c r="L2929" s="4" t="n">
        <f aca="false">+RANDBETWEEN(1,5)</f>
        <v>5</v>
      </c>
      <c r="M2929" s="4" t="str">
        <f aca="false">+VLOOKUP(A2929&amp;B2929,[1]country_org_des!$A$1:$E$1048576,5,0)</f>
        <v>FTL||Supplier_131||Plant_4||FTL_DE_W-DE_W_500</v>
      </c>
      <c r="N2929" s="4" t="n">
        <f aca="false">+FIND("FTL",M2929,2)+4</f>
        <v>33</v>
      </c>
      <c r="O2929" s="0" t="n">
        <f aca="false">+FIND("-",M2929)</f>
        <v>37</v>
      </c>
      <c r="P2929" s="0" t="n">
        <f aca="false">+LEN(M2929)</f>
        <v>45</v>
      </c>
      <c r="Q2929" s="0" t="str">
        <f aca="false">+RIGHT(M2929,P2929-O2929)</f>
        <v>DE_W_500</v>
      </c>
      <c r="R2929" s="0" t="n">
        <f aca="false">+LEN(M2929)-LEN(SUBSTITUTE(M2929,"_",""))</f>
        <v>6</v>
      </c>
      <c r="S2929" s="0" t="n">
        <f aca="false">+FIND("!",T2929)</f>
        <v>42</v>
      </c>
      <c r="T2929" s="0" t="str">
        <f aca="false">+SUBSTITUTE(M2929,"_","!",R2929)</f>
        <v>FTL||Supplier_131||Plant_4||FTL_DE_W-DE_W!500</v>
      </c>
    </row>
    <row r="2930" customFormat="false" ht="12.8" hidden="true" customHeight="false" outlineLevel="0" collapsed="false">
      <c r="A2930" s="0" t="s">
        <v>3207</v>
      </c>
      <c r="B2930" s="0" t="s">
        <v>2493</v>
      </c>
      <c r="C2930" s="0" t="s">
        <v>3208</v>
      </c>
      <c r="D2930" s="0" t="n">
        <v>360</v>
      </c>
      <c r="E2930" s="4" t="str">
        <f aca="false">+LEFT(RIGHT(M2930,P2930-N2930+1),O2930-N2930)</f>
        <v>DE_W</v>
      </c>
      <c r="F2930" s="4" t="str">
        <f aca="false">+RIGHT(LEFT(M2930,S2930-1),S2930-O2930-1)</f>
        <v>DE_W</v>
      </c>
      <c r="G2930" s="4" t="n">
        <f aca="false">+D2930*VLOOKUP(C2930,[1]commodities!A$1:H$1048576,2,0)</f>
        <v>493.440000012</v>
      </c>
      <c r="H2930" s="4" t="n">
        <f aca="false">+$D2930*VLOOKUP(C2930,[1]commodities!A$1:H$1048576,3,0)</f>
        <v>5.4</v>
      </c>
      <c r="I2930" s="4" t="n">
        <f aca="false">+G2930/K2930</f>
        <v>493.440000012</v>
      </c>
      <c r="J2930" s="4" t="n">
        <f aca="false">+H2930/K2930</f>
        <v>5.4</v>
      </c>
      <c r="K2930" s="4" t="n">
        <f aca="false">+ROUNDUP(MAX(G2930/12000,H2930/51,1),0)</f>
        <v>1</v>
      </c>
      <c r="L2930" s="4" t="n">
        <f aca="false">+RANDBETWEEN(1,5)</f>
        <v>2</v>
      </c>
      <c r="M2930" s="4" t="str">
        <f aca="false">+VLOOKUP(A2930&amp;B2930,[1]country_org_des!$A$1:$E$1048576,5,0)</f>
        <v>FTL||Supplier_87||Plant_4||FTL_DE_W-DE_W_500</v>
      </c>
      <c r="N2930" s="4" t="n">
        <f aca="false">+FIND("FTL",M2930,2)+4</f>
        <v>32</v>
      </c>
      <c r="O2930" s="0" t="n">
        <f aca="false">+FIND("-",M2930)</f>
        <v>36</v>
      </c>
      <c r="P2930" s="0" t="n">
        <f aca="false">+LEN(M2930)</f>
        <v>44</v>
      </c>
      <c r="Q2930" s="0" t="str">
        <f aca="false">+RIGHT(M2930,P2930-O2930)</f>
        <v>DE_W_500</v>
      </c>
      <c r="R2930" s="0" t="n">
        <f aca="false">+LEN(M2930)-LEN(SUBSTITUTE(M2930,"_",""))</f>
        <v>6</v>
      </c>
      <c r="S2930" s="0" t="n">
        <f aca="false">+FIND("!",T2930)</f>
        <v>41</v>
      </c>
      <c r="T2930" s="0" t="str">
        <f aca="false">+SUBSTITUTE(M2930,"_","!",R2930)</f>
        <v>FTL||Supplier_87||Plant_4||FTL_DE_W-DE_W!500</v>
      </c>
    </row>
    <row r="2931" customFormat="false" ht="12.8" hidden="true" customHeight="false" outlineLevel="0" collapsed="false">
      <c r="A2931" s="0" t="s">
        <v>3207</v>
      </c>
      <c r="B2931" s="0" t="s">
        <v>2493</v>
      </c>
      <c r="C2931" s="0" t="s">
        <v>3209</v>
      </c>
      <c r="D2931" s="0" t="n">
        <v>120</v>
      </c>
      <c r="E2931" s="4" t="str">
        <f aca="false">+LEFT(RIGHT(M2931,P2931-N2931+1),O2931-N2931)</f>
        <v>DE_W</v>
      </c>
      <c r="F2931" s="4" t="str">
        <f aca="false">+RIGHT(LEFT(M2931,S2931-1),S2931-O2931-1)</f>
        <v>DE_W</v>
      </c>
      <c r="G2931" s="4" t="n">
        <f aca="false">+D2931*VLOOKUP(C2931,[1]commodities!A$1:H$1048576,2,0)</f>
        <v>142.880000004</v>
      </c>
      <c r="H2931" s="4" t="n">
        <f aca="false">+$D2931*VLOOKUP(C2931,[1]commodities!A$1:H$1048576,3,0)</f>
        <v>1.8</v>
      </c>
      <c r="I2931" s="4" t="n">
        <f aca="false">+G2931/K2931</f>
        <v>142.880000004</v>
      </c>
      <c r="J2931" s="4" t="n">
        <f aca="false">+H2931/K2931</f>
        <v>1.8</v>
      </c>
      <c r="K2931" s="4" t="n">
        <f aca="false">+ROUNDUP(MAX(G2931/12000,H2931/51,1),0)</f>
        <v>1</v>
      </c>
      <c r="L2931" s="4" t="n">
        <f aca="false">+RANDBETWEEN(1,5)</f>
        <v>3</v>
      </c>
      <c r="M2931" s="4" t="str">
        <f aca="false">+VLOOKUP(A2931&amp;B2931,[1]country_org_des!$A$1:$E$1048576,5,0)</f>
        <v>FTL||Supplier_87||Plant_4||FTL_DE_W-DE_W_500</v>
      </c>
      <c r="N2931" s="4" t="n">
        <f aca="false">+FIND("FTL",M2931,2)+4</f>
        <v>32</v>
      </c>
      <c r="O2931" s="0" t="n">
        <f aca="false">+FIND("-",M2931)</f>
        <v>36</v>
      </c>
      <c r="P2931" s="0" t="n">
        <f aca="false">+LEN(M2931)</f>
        <v>44</v>
      </c>
      <c r="Q2931" s="0" t="str">
        <f aca="false">+RIGHT(M2931,P2931-O2931)</f>
        <v>DE_W_500</v>
      </c>
      <c r="R2931" s="0" t="n">
        <f aca="false">+LEN(M2931)-LEN(SUBSTITUTE(M2931,"_",""))</f>
        <v>6</v>
      </c>
      <c r="S2931" s="0" t="n">
        <f aca="false">+FIND("!",T2931)</f>
        <v>41</v>
      </c>
      <c r="T2931" s="0" t="str">
        <f aca="false">+SUBSTITUTE(M2931,"_","!",R2931)</f>
        <v>FTL||Supplier_87||Plant_4||FTL_DE_W-DE_W!500</v>
      </c>
    </row>
    <row r="2932" customFormat="false" ht="12.8" hidden="true" customHeight="false" outlineLevel="0" collapsed="false">
      <c r="A2932" s="0" t="s">
        <v>3207</v>
      </c>
      <c r="B2932" s="0" t="s">
        <v>2493</v>
      </c>
      <c r="C2932" s="0" t="s">
        <v>3210</v>
      </c>
      <c r="D2932" s="0" t="n">
        <v>480</v>
      </c>
      <c r="E2932" s="4" t="str">
        <f aca="false">+LEFT(RIGHT(M2932,P2932-N2932+1),O2932-N2932)</f>
        <v>DE_W</v>
      </c>
      <c r="F2932" s="4" t="str">
        <f aca="false">+RIGHT(LEFT(M2932,S2932-1),S2932-O2932-1)</f>
        <v>DE_W</v>
      </c>
      <c r="G2932" s="4" t="n">
        <f aca="false">+D2932*VLOOKUP(C2932,[1]commodities!A$1:H$1048576,2,0)</f>
        <v>572.000000016</v>
      </c>
      <c r="H2932" s="4" t="n">
        <f aca="false">+$D2932*VLOOKUP(C2932,[1]commodities!A$1:H$1048576,3,0)</f>
        <v>7.2</v>
      </c>
      <c r="I2932" s="4" t="n">
        <f aca="false">+G2932/K2932</f>
        <v>572.000000016</v>
      </c>
      <c r="J2932" s="4" t="n">
        <f aca="false">+H2932/K2932</f>
        <v>7.2</v>
      </c>
      <c r="K2932" s="4" t="n">
        <f aca="false">+ROUNDUP(MAX(G2932/12000,H2932/51,1),0)</f>
        <v>1</v>
      </c>
      <c r="L2932" s="4" t="n">
        <f aca="false">+RANDBETWEEN(1,5)</f>
        <v>4</v>
      </c>
      <c r="M2932" s="4" t="str">
        <f aca="false">+VLOOKUP(A2932&amp;B2932,[1]country_org_des!$A$1:$E$1048576,5,0)</f>
        <v>FTL||Supplier_87||Plant_4||FTL_DE_W-DE_W_500</v>
      </c>
      <c r="N2932" s="4" t="n">
        <f aca="false">+FIND("FTL",M2932,2)+4</f>
        <v>32</v>
      </c>
      <c r="O2932" s="0" t="n">
        <f aca="false">+FIND("-",M2932)</f>
        <v>36</v>
      </c>
      <c r="P2932" s="0" t="n">
        <f aca="false">+LEN(M2932)</f>
        <v>44</v>
      </c>
      <c r="Q2932" s="0" t="str">
        <f aca="false">+RIGHT(M2932,P2932-O2932)</f>
        <v>DE_W_500</v>
      </c>
      <c r="R2932" s="0" t="n">
        <f aca="false">+LEN(M2932)-LEN(SUBSTITUTE(M2932,"_",""))</f>
        <v>6</v>
      </c>
      <c r="S2932" s="0" t="n">
        <f aca="false">+FIND("!",T2932)</f>
        <v>41</v>
      </c>
      <c r="T2932" s="0" t="str">
        <f aca="false">+SUBSTITUTE(M2932,"_","!",R2932)</f>
        <v>FTL||Supplier_87||Plant_4||FTL_DE_W-DE_W!500</v>
      </c>
    </row>
    <row r="2933" customFormat="false" ht="12.8" hidden="true" customHeight="false" outlineLevel="0" collapsed="false">
      <c r="A2933" s="0" t="s">
        <v>3207</v>
      </c>
      <c r="B2933" s="0" t="s">
        <v>2493</v>
      </c>
      <c r="C2933" s="0" t="s">
        <v>3211</v>
      </c>
      <c r="D2933" s="0" t="n">
        <v>180</v>
      </c>
      <c r="E2933" s="4" t="str">
        <f aca="false">+LEFT(RIGHT(M2933,P2933-N2933+1),O2933-N2933)</f>
        <v>DE_W</v>
      </c>
      <c r="F2933" s="4" t="str">
        <f aca="false">+RIGHT(LEFT(M2933,S2933-1),S2933-O2933-1)</f>
        <v>DE_W</v>
      </c>
      <c r="G2933" s="4" t="n">
        <f aca="false">+D2933*VLOOKUP(C2933,[1]commodities!A$1:H$1048576,2,0)</f>
        <v>246.720000006</v>
      </c>
      <c r="H2933" s="4" t="n">
        <f aca="false">+$D2933*VLOOKUP(C2933,[1]commodities!A$1:H$1048576,3,0)</f>
        <v>2.7</v>
      </c>
      <c r="I2933" s="4" t="n">
        <f aca="false">+G2933/K2933</f>
        <v>246.720000006</v>
      </c>
      <c r="J2933" s="4" t="n">
        <f aca="false">+H2933/K2933</f>
        <v>2.7</v>
      </c>
      <c r="K2933" s="4" t="n">
        <f aca="false">+ROUNDUP(MAX(G2933/12000,H2933/51,1),0)</f>
        <v>1</v>
      </c>
      <c r="L2933" s="4" t="n">
        <f aca="false">+RANDBETWEEN(1,5)</f>
        <v>2</v>
      </c>
      <c r="M2933" s="4" t="str">
        <f aca="false">+VLOOKUP(A2933&amp;B2933,[1]country_org_des!$A$1:$E$1048576,5,0)</f>
        <v>FTL||Supplier_87||Plant_4||FTL_DE_W-DE_W_500</v>
      </c>
      <c r="N2933" s="4" t="n">
        <f aca="false">+FIND("FTL",M2933,2)+4</f>
        <v>32</v>
      </c>
      <c r="O2933" s="0" t="n">
        <f aca="false">+FIND("-",M2933)</f>
        <v>36</v>
      </c>
      <c r="P2933" s="0" t="n">
        <f aca="false">+LEN(M2933)</f>
        <v>44</v>
      </c>
      <c r="Q2933" s="0" t="str">
        <f aca="false">+RIGHT(M2933,P2933-O2933)</f>
        <v>DE_W_500</v>
      </c>
      <c r="R2933" s="0" t="n">
        <f aca="false">+LEN(M2933)-LEN(SUBSTITUTE(M2933,"_",""))</f>
        <v>6</v>
      </c>
      <c r="S2933" s="0" t="n">
        <f aca="false">+FIND("!",T2933)</f>
        <v>41</v>
      </c>
      <c r="T2933" s="0" t="str">
        <f aca="false">+SUBSTITUTE(M2933,"_","!",R2933)</f>
        <v>FTL||Supplier_87||Plant_4||FTL_DE_W-DE_W!500</v>
      </c>
    </row>
    <row r="2934" customFormat="false" ht="12.8" hidden="true" customHeight="false" outlineLevel="0" collapsed="false">
      <c r="A2934" s="0" t="s">
        <v>3207</v>
      </c>
      <c r="B2934" s="0" t="s">
        <v>2493</v>
      </c>
      <c r="C2934" s="0" t="s">
        <v>3212</v>
      </c>
      <c r="D2934" s="0" t="n">
        <v>360</v>
      </c>
      <c r="E2934" s="4" t="str">
        <f aca="false">+LEFT(RIGHT(M2934,P2934-N2934+1),O2934-N2934)</f>
        <v>DE_W</v>
      </c>
      <c r="F2934" s="4" t="str">
        <f aca="false">+RIGHT(LEFT(M2934,S2934-1),S2934-O2934-1)</f>
        <v>DE_W</v>
      </c>
      <c r="G2934" s="4" t="n">
        <f aca="false">+D2934*VLOOKUP(C2934,[1]commodities!A$1:H$1048576,2,0)</f>
        <v>493.440000012</v>
      </c>
      <c r="H2934" s="4" t="n">
        <f aca="false">+$D2934*VLOOKUP(C2934,[1]commodities!A$1:H$1048576,3,0)</f>
        <v>5.4</v>
      </c>
      <c r="I2934" s="4" t="n">
        <f aca="false">+G2934/K2934</f>
        <v>493.440000012</v>
      </c>
      <c r="J2934" s="4" t="n">
        <f aca="false">+H2934/K2934</f>
        <v>5.4</v>
      </c>
      <c r="K2934" s="4" t="n">
        <f aca="false">+ROUNDUP(MAX(G2934/12000,H2934/51,1),0)</f>
        <v>1</v>
      </c>
      <c r="L2934" s="4" t="n">
        <f aca="false">+RANDBETWEEN(1,5)</f>
        <v>4</v>
      </c>
      <c r="M2934" s="4" t="str">
        <f aca="false">+VLOOKUP(A2934&amp;B2934,[1]country_org_des!$A$1:$E$1048576,5,0)</f>
        <v>FTL||Supplier_87||Plant_4||FTL_DE_W-DE_W_500</v>
      </c>
      <c r="N2934" s="4" t="n">
        <f aca="false">+FIND("FTL",M2934,2)+4</f>
        <v>32</v>
      </c>
      <c r="O2934" s="0" t="n">
        <f aca="false">+FIND("-",M2934)</f>
        <v>36</v>
      </c>
      <c r="P2934" s="0" t="n">
        <f aca="false">+LEN(M2934)</f>
        <v>44</v>
      </c>
      <c r="Q2934" s="0" t="str">
        <f aca="false">+RIGHT(M2934,P2934-O2934)</f>
        <v>DE_W_500</v>
      </c>
      <c r="R2934" s="0" t="n">
        <f aca="false">+LEN(M2934)-LEN(SUBSTITUTE(M2934,"_",""))</f>
        <v>6</v>
      </c>
      <c r="S2934" s="0" t="n">
        <f aca="false">+FIND("!",T2934)</f>
        <v>41</v>
      </c>
      <c r="T2934" s="0" t="str">
        <f aca="false">+SUBSTITUTE(M2934,"_","!",R2934)</f>
        <v>FTL||Supplier_87||Plant_4||FTL_DE_W-DE_W!500</v>
      </c>
    </row>
    <row r="2935" customFormat="false" ht="12.8" hidden="true" customHeight="false" outlineLevel="0" collapsed="false">
      <c r="A2935" s="0" t="s">
        <v>3207</v>
      </c>
      <c r="B2935" s="0" t="s">
        <v>2493</v>
      </c>
      <c r="C2935" s="0" t="s">
        <v>3213</v>
      </c>
      <c r="D2935" s="0" t="n">
        <v>2940</v>
      </c>
      <c r="E2935" s="4" t="str">
        <f aca="false">+LEFT(RIGHT(M2935,P2935-N2935+1),O2935-N2935)</f>
        <v>DE_W</v>
      </c>
      <c r="F2935" s="4" t="str">
        <f aca="false">+RIGHT(LEFT(M2935,S2935-1),S2935-O2935-1)</f>
        <v>DE_W</v>
      </c>
      <c r="G2935" s="4" t="n">
        <f aca="false">+D2935*VLOOKUP(C2935,[1]commodities!A$1:H$1048576,2,0)</f>
        <v>3935.680000098</v>
      </c>
      <c r="H2935" s="4" t="n">
        <f aca="false">+$D2935*VLOOKUP(C2935,[1]commodities!A$1:H$1048576,3,0)</f>
        <v>44.1</v>
      </c>
      <c r="I2935" s="4" t="n">
        <f aca="false">+G2935/K2935</f>
        <v>3935.680000098</v>
      </c>
      <c r="J2935" s="4" t="n">
        <f aca="false">+H2935/K2935</f>
        <v>44.1</v>
      </c>
      <c r="K2935" s="4" t="n">
        <f aca="false">+ROUNDUP(MAX(G2935/12000,H2935/51,1),0)</f>
        <v>1</v>
      </c>
      <c r="L2935" s="4" t="n">
        <f aca="false">+RANDBETWEEN(1,5)</f>
        <v>5</v>
      </c>
      <c r="M2935" s="4" t="str">
        <f aca="false">+VLOOKUP(A2935&amp;B2935,[1]country_org_des!$A$1:$E$1048576,5,0)</f>
        <v>FTL||Supplier_87||Plant_4||FTL_DE_W-DE_W_500</v>
      </c>
      <c r="N2935" s="4" t="n">
        <f aca="false">+FIND("FTL",M2935,2)+4</f>
        <v>32</v>
      </c>
      <c r="O2935" s="0" t="n">
        <f aca="false">+FIND("-",M2935)</f>
        <v>36</v>
      </c>
      <c r="P2935" s="0" t="n">
        <f aca="false">+LEN(M2935)</f>
        <v>44</v>
      </c>
      <c r="Q2935" s="0" t="str">
        <f aca="false">+RIGHT(M2935,P2935-O2935)</f>
        <v>DE_W_500</v>
      </c>
      <c r="R2935" s="0" t="n">
        <f aca="false">+LEN(M2935)-LEN(SUBSTITUTE(M2935,"_",""))</f>
        <v>6</v>
      </c>
      <c r="S2935" s="0" t="n">
        <f aca="false">+FIND("!",T2935)</f>
        <v>41</v>
      </c>
      <c r="T2935" s="0" t="str">
        <f aca="false">+SUBSTITUTE(M2935,"_","!",R2935)</f>
        <v>FTL||Supplier_87||Plant_4||FTL_DE_W-DE_W!500</v>
      </c>
    </row>
    <row r="2936" customFormat="false" ht="12.8" hidden="true" customHeight="false" outlineLevel="0" collapsed="false">
      <c r="A2936" s="0" t="s">
        <v>3207</v>
      </c>
      <c r="B2936" s="0" t="s">
        <v>2493</v>
      </c>
      <c r="C2936" s="0" t="s">
        <v>3214</v>
      </c>
      <c r="D2936" s="0" t="n">
        <v>60</v>
      </c>
      <c r="E2936" s="4" t="str">
        <f aca="false">+LEFT(RIGHT(M2936,P2936-N2936+1),O2936-N2936)</f>
        <v>DE_W</v>
      </c>
      <c r="F2936" s="4" t="str">
        <f aca="false">+RIGHT(LEFT(M2936,S2936-1),S2936-O2936-1)</f>
        <v>DE_W</v>
      </c>
      <c r="G2936" s="4" t="n">
        <f aca="false">+D2936*VLOOKUP(C2936,[1]commodities!A$1:H$1048576,2,0)</f>
        <v>80.320000002</v>
      </c>
      <c r="H2936" s="4" t="n">
        <f aca="false">+$D2936*VLOOKUP(C2936,[1]commodities!A$1:H$1048576,3,0)</f>
        <v>0.9</v>
      </c>
      <c r="I2936" s="4" t="n">
        <f aca="false">+G2936/K2936</f>
        <v>80.320000002</v>
      </c>
      <c r="J2936" s="4" t="n">
        <f aca="false">+H2936/K2936</f>
        <v>0.9</v>
      </c>
      <c r="K2936" s="4" t="n">
        <f aca="false">+ROUNDUP(MAX(G2936/12000,H2936/51,1),0)</f>
        <v>1</v>
      </c>
      <c r="L2936" s="4" t="n">
        <f aca="false">+RANDBETWEEN(1,5)</f>
        <v>4</v>
      </c>
      <c r="M2936" s="4" t="str">
        <f aca="false">+VLOOKUP(A2936&amp;B2936,[1]country_org_des!$A$1:$E$1048576,5,0)</f>
        <v>FTL||Supplier_87||Plant_4||FTL_DE_W-DE_W_500</v>
      </c>
      <c r="N2936" s="4" t="n">
        <f aca="false">+FIND("FTL",M2936,2)+4</f>
        <v>32</v>
      </c>
      <c r="O2936" s="0" t="n">
        <f aca="false">+FIND("-",M2936)</f>
        <v>36</v>
      </c>
      <c r="P2936" s="0" t="n">
        <f aca="false">+LEN(M2936)</f>
        <v>44</v>
      </c>
      <c r="Q2936" s="0" t="str">
        <f aca="false">+RIGHT(M2936,P2936-O2936)</f>
        <v>DE_W_500</v>
      </c>
      <c r="R2936" s="0" t="n">
        <f aca="false">+LEN(M2936)-LEN(SUBSTITUTE(M2936,"_",""))</f>
        <v>6</v>
      </c>
      <c r="S2936" s="0" t="n">
        <f aca="false">+FIND("!",T2936)</f>
        <v>41</v>
      </c>
      <c r="T2936" s="0" t="str">
        <f aca="false">+SUBSTITUTE(M2936,"_","!",R2936)</f>
        <v>FTL||Supplier_87||Plant_4||FTL_DE_W-DE_W!500</v>
      </c>
    </row>
    <row r="2937" customFormat="false" ht="12.8" hidden="true" customHeight="false" outlineLevel="0" collapsed="false">
      <c r="A2937" s="0" t="s">
        <v>3207</v>
      </c>
      <c r="B2937" s="0" t="s">
        <v>2493</v>
      </c>
      <c r="C2937" s="0" t="s">
        <v>3215</v>
      </c>
      <c r="D2937" s="0" t="n">
        <v>60</v>
      </c>
      <c r="E2937" s="4" t="str">
        <f aca="false">+LEFT(RIGHT(M2937,P2937-N2937+1),O2937-N2937)</f>
        <v>DE_W</v>
      </c>
      <c r="F2937" s="4" t="str">
        <f aca="false">+RIGHT(LEFT(M2937,S2937-1),S2937-O2937-1)</f>
        <v>DE_W</v>
      </c>
      <c r="G2937" s="4" t="n">
        <f aca="false">+D2937*VLOOKUP(C2937,[1]commodities!A$1:H$1048576,2,0)</f>
        <v>81.400000002</v>
      </c>
      <c r="H2937" s="4" t="n">
        <f aca="false">+$D2937*VLOOKUP(C2937,[1]commodities!A$1:H$1048576,3,0)</f>
        <v>0.9</v>
      </c>
      <c r="I2937" s="4" t="n">
        <f aca="false">+G2937/K2937</f>
        <v>81.400000002</v>
      </c>
      <c r="J2937" s="4" t="n">
        <f aca="false">+H2937/K2937</f>
        <v>0.9</v>
      </c>
      <c r="K2937" s="4" t="n">
        <f aca="false">+ROUNDUP(MAX(G2937/12000,H2937/51,1),0)</f>
        <v>1</v>
      </c>
      <c r="L2937" s="4" t="n">
        <f aca="false">+RANDBETWEEN(1,5)</f>
        <v>3</v>
      </c>
      <c r="M2937" s="4" t="str">
        <f aca="false">+VLOOKUP(A2937&amp;B2937,[1]country_org_des!$A$1:$E$1048576,5,0)</f>
        <v>FTL||Supplier_87||Plant_4||FTL_DE_W-DE_W_500</v>
      </c>
      <c r="N2937" s="4" t="n">
        <f aca="false">+FIND("FTL",M2937,2)+4</f>
        <v>32</v>
      </c>
      <c r="O2937" s="0" t="n">
        <f aca="false">+FIND("-",M2937)</f>
        <v>36</v>
      </c>
      <c r="P2937" s="0" t="n">
        <f aca="false">+LEN(M2937)</f>
        <v>44</v>
      </c>
      <c r="Q2937" s="0" t="str">
        <f aca="false">+RIGHT(M2937,P2937-O2937)</f>
        <v>DE_W_500</v>
      </c>
      <c r="R2937" s="0" t="n">
        <f aca="false">+LEN(M2937)-LEN(SUBSTITUTE(M2937,"_",""))</f>
        <v>6</v>
      </c>
      <c r="S2937" s="0" t="n">
        <f aca="false">+FIND("!",T2937)</f>
        <v>41</v>
      </c>
      <c r="T2937" s="0" t="str">
        <f aca="false">+SUBSTITUTE(M2937,"_","!",R2937)</f>
        <v>FTL||Supplier_87||Plant_4||FTL_DE_W-DE_W!500</v>
      </c>
    </row>
    <row r="2938" customFormat="false" ht="12.8" hidden="true" customHeight="false" outlineLevel="0" collapsed="false">
      <c r="A2938" s="0" t="s">
        <v>3207</v>
      </c>
      <c r="B2938" s="0" t="s">
        <v>2493</v>
      </c>
      <c r="C2938" s="0" t="s">
        <v>3216</v>
      </c>
      <c r="D2938" s="0" t="n">
        <v>60</v>
      </c>
      <c r="E2938" s="4" t="str">
        <f aca="false">+LEFT(RIGHT(M2938,P2938-N2938+1),O2938-N2938)</f>
        <v>DE_W</v>
      </c>
      <c r="F2938" s="4" t="str">
        <f aca="false">+RIGHT(LEFT(M2938,S2938-1),S2938-O2938-1)</f>
        <v>DE_W</v>
      </c>
      <c r="G2938" s="4" t="n">
        <f aca="false">+D2938*VLOOKUP(C2938,[1]commodities!A$1:H$1048576,2,0)</f>
        <v>81.040000002</v>
      </c>
      <c r="H2938" s="4" t="n">
        <f aca="false">+$D2938*VLOOKUP(C2938,[1]commodities!A$1:H$1048576,3,0)</f>
        <v>0.9</v>
      </c>
      <c r="I2938" s="4" t="n">
        <f aca="false">+G2938/K2938</f>
        <v>81.040000002</v>
      </c>
      <c r="J2938" s="4" t="n">
        <f aca="false">+H2938/K2938</f>
        <v>0.9</v>
      </c>
      <c r="K2938" s="4" t="n">
        <f aca="false">+ROUNDUP(MAX(G2938/12000,H2938/51,1),0)</f>
        <v>1</v>
      </c>
      <c r="L2938" s="4" t="n">
        <f aca="false">+RANDBETWEEN(1,5)</f>
        <v>4</v>
      </c>
      <c r="M2938" s="4" t="str">
        <f aca="false">+VLOOKUP(A2938&amp;B2938,[1]country_org_des!$A$1:$E$1048576,5,0)</f>
        <v>FTL||Supplier_87||Plant_4||FTL_DE_W-DE_W_500</v>
      </c>
      <c r="N2938" s="4" t="n">
        <f aca="false">+FIND("FTL",M2938,2)+4</f>
        <v>32</v>
      </c>
      <c r="O2938" s="0" t="n">
        <f aca="false">+FIND("-",M2938)</f>
        <v>36</v>
      </c>
      <c r="P2938" s="0" t="n">
        <f aca="false">+LEN(M2938)</f>
        <v>44</v>
      </c>
      <c r="Q2938" s="0" t="str">
        <f aca="false">+RIGHT(M2938,P2938-O2938)</f>
        <v>DE_W_500</v>
      </c>
      <c r="R2938" s="0" t="n">
        <f aca="false">+LEN(M2938)-LEN(SUBSTITUTE(M2938,"_",""))</f>
        <v>6</v>
      </c>
      <c r="S2938" s="0" t="n">
        <f aca="false">+FIND("!",T2938)</f>
        <v>41</v>
      </c>
      <c r="T2938" s="0" t="str">
        <f aca="false">+SUBSTITUTE(M2938,"_","!",R2938)</f>
        <v>FTL||Supplier_87||Plant_4||FTL_DE_W-DE_W!500</v>
      </c>
    </row>
    <row r="2939" customFormat="false" ht="12.8" hidden="true" customHeight="false" outlineLevel="0" collapsed="false">
      <c r="A2939" s="0" t="s">
        <v>3207</v>
      </c>
      <c r="B2939" s="0" t="s">
        <v>2493</v>
      </c>
      <c r="C2939" s="0" t="s">
        <v>3217</v>
      </c>
      <c r="D2939" s="0" t="n">
        <v>60</v>
      </c>
      <c r="E2939" s="4" t="str">
        <f aca="false">+LEFT(RIGHT(M2939,P2939-N2939+1),O2939-N2939)</f>
        <v>DE_W</v>
      </c>
      <c r="F2939" s="4" t="str">
        <f aca="false">+RIGHT(LEFT(M2939,S2939-1),S2939-O2939-1)</f>
        <v>DE_W</v>
      </c>
      <c r="G2939" s="4" t="n">
        <f aca="false">+D2939*VLOOKUP(C2939,[1]commodities!A$1:H$1048576,2,0)</f>
        <v>81.400000002</v>
      </c>
      <c r="H2939" s="4" t="n">
        <f aca="false">+$D2939*VLOOKUP(C2939,[1]commodities!A$1:H$1048576,3,0)</f>
        <v>0.9</v>
      </c>
      <c r="I2939" s="4" t="n">
        <f aca="false">+G2939/K2939</f>
        <v>81.400000002</v>
      </c>
      <c r="J2939" s="4" t="n">
        <f aca="false">+H2939/K2939</f>
        <v>0.9</v>
      </c>
      <c r="K2939" s="4" t="n">
        <f aca="false">+ROUNDUP(MAX(G2939/12000,H2939/51,1),0)</f>
        <v>1</v>
      </c>
      <c r="L2939" s="4" t="n">
        <f aca="false">+RANDBETWEEN(1,5)</f>
        <v>5</v>
      </c>
      <c r="M2939" s="4" t="str">
        <f aca="false">+VLOOKUP(A2939&amp;B2939,[1]country_org_des!$A$1:$E$1048576,5,0)</f>
        <v>FTL||Supplier_87||Plant_4||FTL_DE_W-DE_W_500</v>
      </c>
      <c r="N2939" s="4" t="n">
        <f aca="false">+FIND("FTL",M2939,2)+4</f>
        <v>32</v>
      </c>
      <c r="O2939" s="0" t="n">
        <f aca="false">+FIND("-",M2939)</f>
        <v>36</v>
      </c>
      <c r="P2939" s="0" t="n">
        <f aca="false">+LEN(M2939)</f>
        <v>44</v>
      </c>
      <c r="Q2939" s="0" t="str">
        <f aca="false">+RIGHT(M2939,P2939-O2939)</f>
        <v>DE_W_500</v>
      </c>
      <c r="R2939" s="0" t="n">
        <f aca="false">+LEN(M2939)-LEN(SUBSTITUTE(M2939,"_",""))</f>
        <v>6</v>
      </c>
      <c r="S2939" s="0" t="n">
        <f aca="false">+FIND("!",T2939)</f>
        <v>41</v>
      </c>
      <c r="T2939" s="0" t="str">
        <f aca="false">+SUBSTITUTE(M2939,"_","!",R2939)</f>
        <v>FTL||Supplier_87||Plant_4||FTL_DE_W-DE_W!500</v>
      </c>
    </row>
    <row r="2940" customFormat="false" ht="12.8" hidden="true" customHeight="false" outlineLevel="0" collapsed="false">
      <c r="A2940" s="0" t="s">
        <v>3207</v>
      </c>
      <c r="B2940" s="0" t="s">
        <v>2493</v>
      </c>
      <c r="C2940" s="0" t="s">
        <v>3218</v>
      </c>
      <c r="D2940" s="0" t="n">
        <v>360</v>
      </c>
      <c r="E2940" s="4" t="str">
        <f aca="false">+LEFT(RIGHT(M2940,P2940-N2940+1),O2940-N2940)</f>
        <v>DE_W</v>
      </c>
      <c r="F2940" s="4" t="str">
        <f aca="false">+RIGHT(LEFT(M2940,S2940-1),S2940-O2940-1)</f>
        <v>DE_W</v>
      </c>
      <c r="G2940" s="4" t="n">
        <f aca="false">+D2940*VLOOKUP(C2940,[1]commodities!A$1:H$1048576,2,0)</f>
        <v>488.400000012</v>
      </c>
      <c r="H2940" s="4" t="n">
        <f aca="false">+$D2940*VLOOKUP(C2940,[1]commodities!A$1:H$1048576,3,0)</f>
        <v>5.4</v>
      </c>
      <c r="I2940" s="4" t="n">
        <f aca="false">+G2940/K2940</f>
        <v>488.400000012</v>
      </c>
      <c r="J2940" s="4" t="n">
        <f aca="false">+H2940/K2940</f>
        <v>5.4</v>
      </c>
      <c r="K2940" s="4" t="n">
        <f aca="false">+ROUNDUP(MAX(G2940/12000,H2940/51,1),0)</f>
        <v>1</v>
      </c>
      <c r="L2940" s="4" t="n">
        <f aca="false">+RANDBETWEEN(1,5)</f>
        <v>1</v>
      </c>
      <c r="M2940" s="4" t="str">
        <f aca="false">+VLOOKUP(A2940&amp;B2940,[1]country_org_des!$A$1:$E$1048576,5,0)</f>
        <v>FTL||Supplier_87||Plant_4||FTL_DE_W-DE_W_500</v>
      </c>
      <c r="N2940" s="4" t="n">
        <f aca="false">+FIND("FTL",M2940,2)+4</f>
        <v>32</v>
      </c>
      <c r="O2940" s="0" t="n">
        <f aca="false">+FIND("-",M2940)</f>
        <v>36</v>
      </c>
      <c r="P2940" s="0" t="n">
        <f aca="false">+LEN(M2940)</f>
        <v>44</v>
      </c>
      <c r="Q2940" s="0" t="str">
        <f aca="false">+RIGHT(M2940,P2940-O2940)</f>
        <v>DE_W_500</v>
      </c>
      <c r="R2940" s="0" t="n">
        <f aca="false">+LEN(M2940)-LEN(SUBSTITUTE(M2940,"_",""))</f>
        <v>6</v>
      </c>
      <c r="S2940" s="0" t="n">
        <f aca="false">+FIND("!",T2940)</f>
        <v>41</v>
      </c>
      <c r="T2940" s="0" t="str">
        <f aca="false">+SUBSTITUTE(M2940,"_","!",R2940)</f>
        <v>FTL||Supplier_87||Plant_4||FTL_DE_W-DE_W!500</v>
      </c>
    </row>
    <row r="2941" customFormat="false" ht="12.8" hidden="true" customHeight="false" outlineLevel="0" collapsed="false">
      <c r="A2941" s="0" t="s">
        <v>3207</v>
      </c>
      <c r="B2941" s="0" t="s">
        <v>2493</v>
      </c>
      <c r="C2941" s="0" t="s">
        <v>3219</v>
      </c>
      <c r="D2941" s="0" t="n">
        <v>60</v>
      </c>
      <c r="E2941" s="4" t="str">
        <f aca="false">+LEFT(RIGHT(M2941,P2941-N2941+1),O2941-N2941)</f>
        <v>DE_W</v>
      </c>
      <c r="F2941" s="4" t="str">
        <f aca="false">+RIGHT(LEFT(M2941,S2941-1),S2941-O2941-1)</f>
        <v>DE_W</v>
      </c>
      <c r="G2941" s="4" t="n">
        <f aca="false">+D2941*VLOOKUP(C2941,[1]commodities!A$1:H$1048576,2,0)</f>
        <v>82.300000002</v>
      </c>
      <c r="H2941" s="4" t="n">
        <f aca="false">+$D2941*VLOOKUP(C2941,[1]commodities!A$1:H$1048576,3,0)</f>
        <v>0.9</v>
      </c>
      <c r="I2941" s="4" t="n">
        <f aca="false">+G2941/K2941</f>
        <v>82.300000002</v>
      </c>
      <c r="J2941" s="4" t="n">
        <f aca="false">+H2941/K2941</f>
        <v>0.9</v>
      </c>
      <c r="K2941" s="4" t="n">
        <f aca="false">+ROUNDUP(MAX(G2941/12000,H2941/51,1),0)</f>
        <v>1</v>
      </c>
      <c r="L2941" s="4" t="n">
        <f aca="false">+RANDBETWEEN(1,5)</f>
        <v>5</v>
      </c>
      <c r="M2941" s="4" t="str">
        <f aca="false">+VLOOKUP(A2941&amp;B2941,[1]country_org_des!$A$1:$E$1048576,5,0)</f>
        <v>FTL||Supplier_87||Plant_4||FTL_DE_W-DE_W_500</v>
      </c>
      <c r="N2941" s="4" t="n">
        <f aca="false">+FIND("FTL",M2941,2)+4</f>
        <v>32</v>
      </c>
      <c r="O2941" s="0" t="n">
        <f aca="false">+FIND("-",M2941)</f>
        <v>36</v>
      </c>
      <c r="P2941" s="0" t="n">
        <f aca="false">+LEN(M2941)</f>
        <v>44</v>
      </c>
      <c r="Q2941" s="0" t="str">
        <f aca="false">+RIGHT(M2941,P2941-O2941)</f>
        <v>DE_W_500</v>
      </c>
      <c r="R2941" s="0" t="n">
        <f aca="false">+LEN(M2941)-LEN(SUBSTITUTE(M2941,"_",""))</f>
        <v>6</v>
      </c>
      <c r="S2941" s="0" t="n">
        <f aca="false">+FIND("!",T2941)</f>
        <v>41</v>
      </c>
      <c r="T2941" s="0" t="str">
        <f aca="false">+SUBSTITUTE(M2941,"_","!",R2941)</f>
        <v>FTL||Supplier_87||Plant_4||FTL_DE_W-DE_W!500</v>
      </c>
    </row>
    <row r="2942" customFormat="false" ht="12.8" hidden="true" customHeight="false" outlineLevel="0" collapsed="false">
      <c r="A2942" s="0" t="s">
        <v>3220</v>
      </c>
      <c r="B2942" s="0" t="s">
        <v>2493</v>
      </c>
      <c r="C2942" s="0" t="s">
        <v>3221</v>
      </c>
      <c r="D2942" s="0" t="n">
        <v>7000</v>
      </c>
      <c r="E2942" s="4" t="str">
        <f aca="false">+LEFT(RIGHT(M2942,P2942-N2942+1),O2942-N2942)</f>
        <v>DE_W</v>
      </c>
      <c r="F2942" s="4" t="str">
        <f aca="false">+RIGHT(LEFT(M2942,S2942-1),S2942-O2942-1)</f>
        <v>DE_W</v>
      </c>
      <c r="G2942" s="4" t="n">
        <f aca="false">+D2942*VLOOKUP(C2942,[1]commodities!A$1:H$1048576,2,0)</f>
        <v>93.8</v>
      </c>
      <c r="H2942" s="4" t="n">
        <f aca="false">+$D2942*VLOOKUP(C2942,[1]commodities!A$1:H$1048576,3,0)</f>
        <v>0.28</v>
      </c>
      <c r="I2942" s="4" t="n">
        <f aca="false">+G2942/K2942</f>
        <v>93.8</v>
      </c>
      <c r="J2942" s="4" t="n">
        <f aca="false">+H2942/K2942</f>
        <v>0.28</v>
      </c>
      <c r="K2942" s="4" t="n">
        <f aca="false">+ROUNDUP(MAX(G2942/12000,H2942/51,1),0)</f>
        <v>1</v>
      </c>
      <c r="L2942" s="4" t="n">
        <f aca="false">+RANDBETWEEN(1,5)</f>
        <v>3</v>
      </c>
      <c r="M2942" s="4" t="str">
        <f aca="false">+VLOOKUP(A2942&amp;B2942,[1]country_org_des!$A$1:$E$1048576,5,0)</f>
        <v>FTL||Supplier_61||Plant_4||FTL_DE_W-DE_W_500</v>
      </c>
      <c r="N2942" s="4" t="n">
        <f aca="false">+FIND("FTL",M2942,2)+4</f>
        <v>32</v>
      </c>
      <c r="O2942" s="0" t="n">
        <f aca="false">+FIND("-",M2942)</f>
        <v>36</v>
      </c>
      <c r="P2942" s="0" t="n">
        <f aca="false">+LEN(M2942)</f>
        <v>44</v>
      </c>
      <c r="Q2942" s="0" t="str">
        <f aca="false">+RIGHT(M2942,P2942-O2942)</f>
        <v>DE_W_500</v>
      </c>
      <c r="R2942" s="0" t="n">
        <f aca="false">+LEN(M2942)-LEN(SUBSTITUTE(M2942,"_",""))</f>
        <v>6</v>
      </c>
      <c r="S2942" s="0" t="n">
        <f aca="false">+FIND("!",T2942)</f>
        <v>41</v>
      </c>
      <c r="T2942" s="0" t="str">
        <f aca="false">+SUBSTITUTE(M2942,"_","!",R2942)</f>
        <v>FTL||Supplier_61||Plant_4||FTL_DE_W-DE_W!500</v>
      </c>
    </row>
    <row r="2943" customFormat="false" ht="12.8" hidden="true" customHeight="false" outlineLevel="0" collapsed="false">
      <c r="A2943" s="0" t="s">
        <v>3222</v>
      </c>
      <c r="B2943" s="0" t="s">
        <v>2493</v>
      </c>
      <c r="C2943" s="0" t="s">
        <v>3223</v>
      </c>
      <c r="D2943" s="0" t="n">
        <v>1500</v>
      </c>
      <c r="E2943" s="4" t="str">
        <f aca="false">+LEFT(RIGHT(M2943,P2943-N2943+1),O2943-N2943)</f>
        <v>DE_W</v>
      </c>
      <c r="F2943" s="4" t="str">
        <f aca="false">+RIGHT(LEFT(M2943,S2943-1),S2943-O2943-1)</f>
        <v>DE_W</v>
      </c>
      <c r="G2943" s="4" t="n">
        <f aca="false">+D2943*VLOOKUP(C2943,[1]commodities!A$1:H$1048576,2,0)</f>
        <v>191.95000005</v>
      </c>
      <c r="H2943" s="4" t="n">
        <f aca="false">+$D2943*VLOOKUP(C2943,[1]commodities!A$1:H$1048576,3,0)</f>
        <v>0.96809895</v>
      </c>
      <c r="I2943" s="4" t="n">
        <f aca="false">+G2943/K2943</f>
        <v>191.95000005</v>
      </c>
      <c r="J2943" s="4" t="n">
        <f aca="false">+H2943/K2943</f>
        <v>0.96809895</v>
      </c>
      <c r="K2943" s="4" t="n">
        <f aca="false">+ROUNDUP(MAX(G2943/12000,H2943/51,1),0)</f>
        <v>1</v>
      </c>
      <c r="L2943" s="4" t="n">
        <f aca="false">+RANDBETWEEN(1,5)</f>
        <v>2</v>
      </c>
      <c r="M2943" s="4" t="str">
        <f aca="false">+VLOOKUP(A2943&amp;B2943,[1]country_org_des!$A$1:$E$1048576,5,0)</f>
        <v>FTL||Supplier_107||Plant_4||FTL_DE_W-DE_W_500</v>
      </c>
      <c r="N2943" s="4" t="n">
        <f aca="false">+FIND("FTL",M2943,2)+4</f>
        <v>33</v>
      </c>
      <c r="O2943" s="0" t="n">
        <f aca="false">+FIND("-",M2943)</f>
        <v>37</v>
      </c>
      <c r="P2943" s="0" t="n">
        <f aca="false">+LEN(M2943)</f>
        <v>45</v>
      </c>
      <c r="Q2943" s="0" t="str">
        <f aca="false">+RIGHT(M2943,P2943-O2943)</f>
        <v>DE_W_500</v>
      </c>
      <c r="R2943" s="0" t="n">
        <f aca="false">+LEN(M2943)-LEN(SUBSTITUTE(M2943,"_",""))</f>
        <v>6</v>
      </c>
      <c r="S2943" s="0" t="n">
        <f aca="false">+FIND("!",T2943)</f>
        <v>42</v>
      </c>
      <c r="T2943" s="0" t="str">
        <f aca="false">+SUBSTITUTE(M2943,"_","!",R2943)</f>
        <v>FTL||Supplier_107||Plant_4||FTL_DE_W-DE_W!500</v>
      </c>
    </row>
    <row r="2944" customFormat="false" ht="12.8" hidden="true" customHeight="false" outlineLevel="0" collapsed="false">
      <c r="A2944" s="0" t="s">
        <v>954</v>
      </c>
      <c r="B2944" s="0" t="s">
        <v>2493</v>
      </c>
      <c r="C2944" s="0" t="s">
        <v>3224</v>
      </c>
      <c r="D2944" s="0" t="n">
        <v>400</v>
      </c>
      <c r="E2944" s="4" t="str">
        <f aca="false">+LEFT(RIGHT(M2944,P2944-N2944+1),O2944-N2944)</f>
        <v>DE_W</v>
      </c>
      <c r="F2944" s="4" t="str">
        <f aca="false">+RIGHT(LEFT(M2944,S2944-1),S2944-O2944-1)</f>
        <v>DE_W</v>
      </c>
      <c r="G2944" s="4" t="n">
        <f aca="false">+D2944*VLOOKUP(C2944,[1]commodities!A$1:H$1048576,2,0)</f>
        <v>9.2</v>
      </c>
      <c r="H2944" s="4" t="n">
        <f aca="false">+$D2944*VLOOKUP(C2944,[1]commodities!A$1:H$1048576,3,0)</f>
        <v>0.09</v>
      </c>
      <c r="I2944" s="4" t="n">
        <f aca="false">+G2944/K2944</f>
        <v>9.2</v>
      </c>
      <c r="J2944" s="4" t="n">
        <f aca="false">+H2944/K2944</f>
        <v>0.09</v>
      </c>
      <c r="K2944" s="4" t="n">
        <f aca="false">+ROUNDUP(MAX(G2944/12000,H2944/51,1),0)</f>
        <v>1</v>
      </c>
      <c r="L2944" s="4" t="n">
        <f aca="false">+RANDBETWEEN(1,5)</f>
        <v>4</v>
      </c>
      <c r="M2944" s="4" t="str">
        <f aca="false">+VLOOKUP(A2944&amp;B2944,[1]country_org_des!$A$1:$E$1048576,5,0)</f>
        <v>FTL||Supplier_231||Plant_4||FTL_DE_W-DE_W_500</v>
      </c>
      <c r="N2944" s="4" t="n">
        <f aca="false">+FIND("FTL",M2944,2)+4</f>
        <v>33</v>
      </c>
      <c r="O2944" s="0" t="n">
        <f aca="false">+FIND("-",M2944)</f>
        <v>37</v>
      </c>
      <c r="P2944" s="0" t="n">
        <f aca="false">+LEN(M2944)</f>
        <v>45</v>
      </c>
      <c r="Q2944" s="0" t="str">
        <f aca="false">+RIGHT(M2944,P2944-O2944)</f>
        <v>DE_W_500</v>
      </c>
      <c r="R2944" s="0" t="n">
        <f aca="false">+LEN(M2944)-LEN(SUBSTITUTE(M2944,"_",""))</f>
        <v>6</v>
      </c>
      <c r="S2944" s="0" t="n">
        <f aca="false">+FIND("!",T2944)</f>
        <v>42</v>
      </c>
      <c r="T2944" s="0" t="str">
        <f aca="false">+SUBSTITUTE(M2944,"_","!",R2944)</f>
        <v>FTL||Supplier_231||Plant_4||FTL_DE_W-DE_W!500</v>
      </c>
    </row>
    <row r="2945" customFormat="false" ht="12.8" hidden="true" customHeight="false" outlineLevel="0" collapsed="false">
      <c r="A2945" s="0" t="s">
        <v>954</v>
      </c>
      <c r="B2945" s="0" t="s">
        <v>2493</v>
      </c>
      <c r="C2945" s="0" t="s">
        <v>3225</v>
      </c>
      <c r="D2945" s="0" t="n">
        <v>2000</v>
      </c>
      <c r="E2945" s="4" t="str">
        <f aca="false">+LEFT(RIGHT(M2945,P2945-N2945+1),O2945-N2945)</f>
        <v>DE_W</v>
      </c>
      <c r="F2945" s="4" t="str">
        <f aca="false">+RIGHT(LEFT(M2945,S2945-1),S2945-O2945-1)</f>
        <v>DE_W</v>
      </c>
      <c r="G2945" s="4" t="n">
        <f aca="false">+D2945*VLOOKUP(C2945,[1]commodities!A$1:H$1048576,2,0)</f>
        <v>12.92</v>
      </c>
      <c r="H2945" s="4" t="n">
        <f aca="false">+$D2945*VLOOKUP(C2945,[1]commodities!A$1:H$1048576,3,0)</f>
        <v>0.256</v>
      </c>
      <c r="I2945" s="4" t="n">
        <f aca="false">+G2945/K2945</f>
        <v>12.92</v>
      </c>
      <c r="J2945" s="4" t="n">
        <f aca="false">+H2945/K2945</f>
        <v>0.256</v>
      </c>
      <c r="K2945" s="4" t="n">
        <f aca="false">+ROUNDUP(MAX(G2945/12000,H2945/51,1),0)</f>
        <v>1</v>
      </c>
      <c r="L2945" s="4" t="n">
        <f aca="false">+RANDBETWEEN(1,5)</f>
        <v>5</v>
      </c>
      <c r="M2945" s="4" t="str">
        <f aca="false">+VLOOKUP(A2945&amp;B2945,[1]country_org_des!$A$1:$E$1048576,5,0)</f>
        <v>FTL||Supplier_231||Plant_4||FTL_DE_W-DE_W_500</v>
      </c>
      <c r="N2945" s="4" t="n">
        <f aca="false">+FIND("FTL",M2945,2)+4</f>
        <v>33</v>
      </c>
      <c r="O2945" s="0" t="n">
        <f aca="false">+FIND("-",M2945)</f>
        <v>37</v>
      </c>
      <c r="P2945" s="0" t="n">
        <f aca="false">+LEN(M2945)</f>
        <v>45</v>
      </c>
      <c r="Q2945" s="0" t="str">
        <f aca="false">+RIGHT(M2945,P2945-O2945)</f>
        <v>DE_W_500</v>
      </c>
      <c r="R2945" s="0" t="n">
        <f aca="false">+LEN(M2945)-LEN(SUBSTITUTE(M2945,"_",""))</f>
        <v>6</v>
      </c>
      <c r="S2945" s="0" t="n">
        <f aca="false">+FIND("!",T2945)</f>
        <v>42</v>
      </c>
      <c r="T2945" s="0" t="str">
        <f aca="false">+SUBSTITUTE(M2945,"_","!",R2945)</f>
        <v>FTL||Supplier_231||Plant_4||FTL_DE_W-DE_W!500</v>
      </c>
    </row>
    <row r="2946" customFormat="false" ht="12.8" hidden="true" customHeight="false" outlineLevel="0" collapsed="false">
      <c r="A2946" s="0" t="s">
        <v>954</v>
      </c>
      <c r="B2946" s="0" t="s">
        <v>2493</v>
      </c>
      <c r="C2946" s="0" t="s">
        <v>3226</v>
      </c>
      <c r="D2946" s="0" t="n">
        <v>1760</v>
      </c>
      <c r="E2946" s="4" t="str">
        <f aca="false">+LEFT(RIGHT(M2946,P2946-N2946+1),O2946-N2946)</f>
        <v>DE_W</v>
      </c>
      <c r="F2946" s="4" t="str">
        <f aca="false">+RIGHT(LEFT(M2946,S2946-1),S2946-O2946-1)</f>
        <v>DE_W</v>
      </c>
      <c r="G2946" s="4" t="n">
        <f aca="false">+D2946*VLOOKUP(C2946,[1]commodities!A$1:H$1048576,2,0)</f>
        <v>117.99999992</v>
      </c>
      <c r="H2946" s="4" t="n">
        <f aca="false">+$D2946*VLOOKUP(C2946,[1]commodities!A$1:H$1048576,3,0)</f>
        <v>0.6586272</v>
      </c>
      <c r="I2946" s="4" t="n">
        <f aca="false">+G2946/K2946</f>
        <v>117.99999992</v>
      </c>
      <c r="J2946" s="4" t="n">
        <f aca="false">+H2946/K2946</f>
        <v>0.6586272</v>
      </c>
      <c r="K2946" s="4" t="n">
        <f aca="false">+ROUNDUP(MAX(G2946/12000,H2946/51,1),0)</f>
        <v>1</v>
      </c>
      <c r="L2946" s="4" t="n">
        <f aca="false">+RANDBETWEEN(1,5)</f>
        <v>5</v>
      </c>
      <c r="M2946" s="4" t="str">
        <f aca="false">+VLOOKUP(A2946&amp;B2946,[1]country_org_des!$A$1:$E$1048576,5,0)</f>
        <v>FTL||Supplier_231||Plant_4||FTL_DE_W-DE_W_500</v>
      </c>
      <c r="N2946" s="4" t="n">
        <f aca="false">+FIND("FTL",M2946,2)+4</f>
        <v>33</v>
      </c>
      <c r="O2946" s="0" t="n">
        <f aca="false">+FIND("-",M2946)</f>
        <v>37</v>
      </c>
      <c r="P2946" s="0" t="n">
        <f aca="false">+LEN(M2946)</f>
        <v>45</v>
      </c>
      <c r="Q2946" s="0" t="str">
        <f aca="false">+RIGHT(M2946,P2946-O2946)</f>
        <v>DE_W_500</v>
      </c>
      <c r="R2946" s="0" t="n">
        <f aca="false">+LEN(M2946)-LEN(SUBSTITUTE(M2946,"_",""))</f>
        <v>6</v>
      </c>
      <c r="S2946" s="0" t="n">
        <f aca="false">+FIND("!",T2946)</f>
        <v>42</v>
      </c>
      <c r="T2946" s="0" t="str">
        <f aca="false">+SUBSTITUTE(M2946,"_","!",R2946)</f>
        <v>FTL||Supplier_231||Plant_4||FTL_DE_W-DE_W!500</v>
      </c>
    </row>
    <row r="2947" customFormat="false" ht="12.8" hidden="true" customHeight="false" outlineLevel="0" collapsed="false">
      <c r="A2947" s="0" t="s">
        <v>954</v>
      </c>
      <c r="B2947" s="0" t="s">
        <v>2493</v>
      </c>
      <c r="C2947" s="0" t="s">
        <v>3227</v>
      </c>
      <c r="D2947" s="0" t="n">
        <v>176</v>
      </c>
      <c r="E2947" s="4" t="str">
        <f aca="false">+LEFT(RIGHT(M2947,P2947-N2947+1),O2947-N2947)</f>
        <v>DE_W</v>
      </c>
      <c r="F2947" s="4" t="str">
        <f aca="false">+RIGHT(LEFT(M2947,S2947-1),S2947-O2947-1)</f>
        <v>DE_W</v>
      </c>
      <c r="G2947" s="4" t="n">
        <f aca="false">+D2947*VLOOKUP(C2947,[1]commodities!A$1:H$1048576,2,0)</f>
        <v>11.799999992</v>
      </c>
      <c r="H2947" s="4" t="n">
        <f aca="false">+$D2947*VLOOKUP(C2947,[1]commodities!A$1:H$1048576,3,0)</f>
        <v>0.06586272</v>
      </c>
      <c r="I2947" s="4" t="n">
        <f aca="false">+G2947/K2947</f>
        <v>11.799999992</v>
      </c>
      <c r="J2947" s="4" t="n">
        <f aca="false">+H2947/K2947</f>
        <v>0.06586272</v>
      </c>
      <c r="K2947" s="4" t="n">
        <f aca="false">+ROUNDUP(MAX(G2947/12000,H2947/51,1),0)</f>
        <v>1</v>
      </c>
      <c r="L2947" s="4" t="n">
        <f aca="false">+RANDBETWEEN(1,5)</f>
        <v>2</v>
      </c>
      <c r="M2947" s="4" t="str">
        <f aca="false">+VLOOKUP(A2947&amp;B2947,[1]country_org_des!$A$1:$E$1048576,5,0)</f>
        <v>FTL||Supplier_231||Plant_4||FTL_DE_W-DE_W_500</v>
      </c>
      <c r="N2947" s="4" t="n">
        <f aca="false">+FIND("FTL",M2947,2)+4</f>
        <v>33</v>
      </c>
      <c r="O2947" s="0" t="n">
        <f aca="false">+FIND("-",M2947)</f>
        <v>37</v>
      </c>
      <c r="P2947" s="0" t="n">
        <f aca="false">+LEN(M2947)</f>
        <v>45</v>
      </c>
      <c r="Q2947" s="0" t="str">
        <f aca="false">+RIGHT(M2947,P2947-O2947)</f>
        <v>DE_W_500</v>
      </c>
      <c r="R2947" s="0" t="n">
        <f aca="false">+LEN(M2947)-LEN(SUBSTITUTE(M2947,"_",""))</f>
        <v>6</v>
      </c>
      <c r="S2947" s="0" t="n">
        <f aca="false">+FIND("!",T2947)</f>
        <v>42</v>
      </c>
      <c r="T2947" s="0" t="str">
        <f aca="false">+SUBSTITUTE(M2947,"_","!",R2947)</f>
        <v>FTL||Supplier_231||Plant_4||FTL_DE_W-DE_W!500</v>
      </c>
    </row>
    <row r="2948" customFormat="false" ht="12.8" hidden="true" customHeight="false" outlineLevel="0" collapsed="false">
      <c r="A2948" s="0" t="s">
        <v>954</v>
      </c>
      <c r="B2948" s="0" t="s">
        <v>2493</v>
      </c>
      <c r="C2948" s="0" t="s">
        <v>3228</v>
      </c>
      <c r="D2948" s="0" t="n">
        <v>176</v>
      </c>
      <c r="E2948" s="4" t="str">
        <f aca="false">+LEFT(RIGHT(M2948,P2948-N2948+1),O2948-N2948)</f>
        <v>DE_W</v>
      </c>
      <c r="F2948" s="4" t="str">
        <f aca="false">+RIGHT(LEFT(M2948,S2948-1),S2948-O2948-1)</f>
        <v>DE_W</v>
      </c>
      <c r="G2948" s="4" t="n">
        <f aca="false">+D2948*VLOOKUP(C2948,[1]commodities!A$1:H$1048576,2,0)</f>
        <v>11.799999992</v>
      </c>
      <c r="H2948" s="4" t="n">
        <f aca="false">+$D2948*VLOOKUP(C2948,[1]commodities!A$1:H$1048576,3,0)</f>
        <v>0.06586272</v>
      </c>
      <c r="I2948" s="4" t="n">
        <f aca="false">+G2948/K2948</f>
        <v>11.799999992</v>
      </c>
      <c r="J2948" s="4" t="n">
        <f aca="false">+H2948/K2948</f>
        <v>0.06586272</v>
      </c>
      <c r="K2948" s="4" t="n">
        <f aca="false">+ROUNDUP(MAX(G2948/12000,H2948/51,1),0)</f>
        <v>1</v>
      </c>
      <c r="L2948" s="4" t="n">
        <f aca="false">+RANDBETWEEN(1,5)</f>
        <v>5</v>
      </c>
      <c r="M2948" s="4" t="str">
        <f aca="false">+VLOOKUP(A2948&amp;B2948,[1]country_org_des!$A$1:$E$1048576,5,0)</f>
        <v>FTL||Supplier_231||Plant_4||FTL_DE_W-DE_W_500</v>
      </c>
      <c r="N2948" s="4" t="n">
        <f aca="false">+FIND("FTL",M2948,2)+4</f>
        <v>33</v>
      </c>
      <c r="O2948" s="0" t="n">
        <f aca="false">+FIND("-",M2948)</f>
        <v>37</v>
      </c>
      <c r="P2948" s="0" t="n">
        <f aca="false">+LEN(M2948)</f>
        <v>45</v>
      </c>
      <c r="Q2948" s="0" t="str">
        <f aca="false">+RIGHT(M2948,P2948-O2948)</f>
        <v>DE_W_500</v>
      </c>
      <c r="R2948" s="0" t="n">
        <f aca="false">+LEN(M2948)-LEN(SUBSTITUTE(M2948,"_",""))</f>
        <v>6</v>
      </c>
      <c r="S2948" s="0" t="n">
        <f aca="false">+FIND("!",T2948)</f>
        <v>42</v>
      </c>
      <c r="T2948" s="0" t="str">
        <f aca="false">+SUBSTITUTE(M2948,"_","!",R2948)</f>
        <v>FTL||Supplier_231||Plant_4||FTL_DE_W-DE_W!500</v>
      </c>
    </row>
    <row r="2949" customFormat="false" ht="12.8" hidden="true" customHeight="false" outlineLevel="0" collapsed="false">
      <c r="A2949" s="0" t="s">
        <v>954</v>
      </c>
      <c r="B2949" s="0" t="s">
        <v>2493</v>
      </c>
      <c r="C2949" s="0" t="s">
        <v>3229</v>
      </c>
      <c r="D2949" s="0" t="n">
        <v>176</v>
      </c>
      <c r="E2949" s="4" t="str">
        <f aca="false">+LEFT(RIGHT(M2949,P2949-N2949+1),O2949-N2949)</f>
        <v>DE_W</v>
      </c>
      <c r="F2949" s="4" t="str">
        <f aca="false">+RIGHT(LEFT(M2949,S2949-1),S2949-O2949-1)</f>
        <v>DE_W</v>
      </c>
      <c r="G2949" s="4" t="n">
        <f aca="false">+D2949*VLOOKUP(C2949,[1]commodities!A$1:H$1048576,2,0)</f>
        <v>11.799999992</v>
      </c>
      <c r="H2949" s="4" t="n">
        <f aca="false">+$D2949*VLOOKUP(C2949,[1]commodities!A$1:H$1048576,3,0)</f>
        <v>0.06586272</v>
      </c>
      <c r="I2949" s="4" t="n">
        <f aca="false">+G2949/K2949</f>
        <v>11.799999992</v>
      </c>
      <c r="J2949" s="4" t="n">
        <f aca="false">+H2949/K2949</f>
        <v>0.06586272</v>
      </c>
      <c r="K2949" s="4" t="n">
        <f aca="false">+ROUNDUP(MAX(G2949/12000,H2949/51,1),0)</f>
        <v>1</v>
      </c>
      <c r="L2949" s="4" t="n">
        <f aca="false">+RANDBETWEEN(1,5)</f>
        <v>4</v>
      </c>
      <c r="M2949" s="4" t="str">
        <f aca="false">+VLOOKUP(A2949&amp;B2949,[1]country_org_des!$A$1:$E$1048576,5,0)</f>
        <v>FTL||Supplier_231||Plant_4||FTL_DE_W-DE_W_500</v>
      </c>
      <c r="N2949" s="4" t="n">
        <f aca="false">+FIND("FTL",M2949,2)+4</f>
        <v>33</v>
      </c>
      <c r="O2949" s="0" t="n">
        <f aca="false">+FIND("-",M2949)</f>
        <v>37</v>
      </c>
      <c r="P2949" s="0" t="n">
        <f aca="false">+LEN(M2949)</f>
        <v>45</v>
      </c>
      <c r="Q2949" s="0" t="str">
        <f aca="false">+RIGHT(M2949,P2949-O2949)</f>
        <v>DE_W_500</v>
      </c>
      <c r="R2949" s="0" t="n">
        <f aca="false">+LEN(M2949)-LEN(SUBSTITUTE(M2949,"_",""))</f>
        <v>6</v>
      </c>
      <c r="S2949" s="0" t="n">
        <f aca="false">+FIND("!",T2949)</f>
        <v>42</v>
      </c>
      <c r="T2949" s="0" t="str">
        <f aca="false">+SUBSTITUTE(M2949,"_","!",R2949)</f>
        <v>FTL||Supplier_231||Plant_4||FTL_DE_W-DE_W!500</v>
      </c>
    </row>
    <row r="2950" customFormat="false" ht="12.8" hidden="true" customHeight="false" outlineLevel="0" collapsed="false">
      <c r="A2950" s="0" t="s">
        <v>954</v>
      </c>
      <c r="B2950" s="0" t="s">
        <v>2493</v>
      </c>
      <c r="C2950" s="0" t="s">
        <v>3230</v>
      </c>
      <c r="D2950" s="0" t="n">
        <v>1760</v>
      </c>
      <c r="E2950" s="4" t="str">
        <f aca="false">+LEFT(RIGHT(M2950,P2950-N2950+1),O2950-N2950)</f>
        <v>DE_W</v>
      </c>
      <c r="F2950" s="4" t="str">
        <f aca="false">+RIGHT(LEFT(M2950,S2950-1),S2950-O2950-1)</f>
        <v>DE_W</v>
      </c>
      <c r="G2950" s="4" t="n">
        <f aca="false">+D2950*VLOOKUP(C2950,[1]commodities!A$1:H$1048576,2,0)</f>
        <v>117.99999992</v>
      </c>
      <c r="H2950" s="4" t="n">
        <f aca="false">+$D2950*VLOOKUP(C2950,[1]commodities!A$1:H$1048576,3,0)</f>
        <v>0.6586272</v>
      </c>
      <c r="I2950" s="4" t="n">
        <f aca="false">+G2950/K2950</f>
        <v>117.99999992</v>
      </c>
      <c r="J2950" s="4" t="n">
        <f aca="false">+H2950/K2950</f>
        <v>0.6586272</v>
      </c>
      <c r="K2950" s="4" t="n">
        <f aca="false">+ROUNDUP(MAX(G2950/12000,H2950/51,1),0)</f>
        <v>1</v>
      </c>
      <c r="L2950" s="4" t="n">
        <f aca="false">+RANDBETWEEN(1,5)</f>
        <v>2</v>
      </c>
      <c r="M2950" s="4" t="str">
        <f aca="false">+VLOOKUP(A2950&amp;B2950,[1]country_org_des!$A$1:$E$1048576,5,0)</f>
        <v>FTL||Supplier_231||Plant_4||FTL_DE_W-DE_W_500</v>
      </c>
      <c r="N2950" s="4" t="n">
        <f aca="false">+FIND("FTL",M2950,2)+4</f>
        <v>33</v>
      </c>
      <c r="O2950" s="0" t="n">
        <f aca="false">+FIND("-",M2950)</f>
        <v>37</v>
      </c>
      <c r="P2950" s="0" t="n">
        <f aca="false">+LEN(M2950)</f>
        <v>45</v>
      </c>
      <c r="Q2950" s="0" t="str">
        <f aca="false">+RIGHT(M2950,P2950-O2950)</f>
        <v>DE_W_500</v>
      </c>
      <c r="R2950" s="0" t="n">
        <f aca="false">+LEN(M2950)-LEN(SUBSTITUTE(M2950,"_",""))</f>
        <v>6</v>
      </c>
      <c r="S2950" s="0" t="n">
        <f aca="false">+FIND("!",T2950)</f>
        <v>42</v>
      </c>
      <c r="T2950" s="0" t="str">
        <f aca="false">+SUBSTITUTE(M2950,"_","!",R2950)</f>
        <v>FTL||Supplier_231||Plant_4||FTL_DE_W-DE_W!500</v>
      </c>
    </row>
    <row r="2951" customFormat="false" ht="12.8" hidden="true" customHeight="false" outlineLevel="0" collapsed="false">
      <c r="A2951" s="0" t="s">
        <v>954</v>
      </c>
      <c r="B2951" s="0" t="s">
        <v>2493</v>
      </c>
      <c r="C2951" s="0" t="s">
        <v>3231</v>
      </c>
      <c r="D2951" s="0" t="n">
        <v>2100</v>
      </c>
      <c r="E2951" s="4" t="str">
        <f aca="false">+LEFT(RIGHT(M2951,P2951-N2951+1),O2951-N2951)</f>
        <v>DE_W</v>
      </c>
      <c r="F2951" s="4" t="str">
        <f aca="false">+RIGHT(LEFT(M2951,S2951-1),S2951-O2951-1)</f>
        <v>DE_W</v>
      </c>
      <c r="G2951" s="4" t="n">
        <f aca="false">+D2951*VLOOKUP(C2951,[1]commodities!A$1:H$1048576,2,0)</f>
        <v>92.4</v>
      </c>
      <c r="H2951" s="4" t="n">
        <f aca="false">+$D2951*VLOOKUP(C2951,[1]commodities!A$1:H$1048576,3,0)</f>
        <v>0.189</v>
      </c>
      <c r="I2951" s="4" t="n">
        <f aca="false">+G2951/K2951</f>
        <v>92.4</v>
      </c>
      <c r="J2951" s="4" t="n">
        <f aca="false">+H2951/K2951</f>
        <v>0.189</v>
      </c>
      <c r="K2951" s="4" t="n">
        <f aca="false">+ROUNDUP(MAX(G2951/12000,H2951/51,1),0)</f>
        <v>1</v>
      </c>
      <c r="L2951" s="4" t="n">
        <f aca="false">+RANDBETWEEN(1,5)</f>
        <v>2</v>
      </c>
      <c r="M2951" s="4" t="str">
        <f aca="false">+VLOOKUP(A2951&amp;B2951,[1]country_org_des!$A$1:$E$1048576,5,0)</f>
        <v>FTL||Supplier_231||Plant_4||FTL_DE_W-DE_W_500</v>
      </c>
      <c r="N2951" s="4" t="n">
        <f aca="false">+FIND("FTL",M2951,2)+4</f>
        <v>33</v>
      </c>
      <c r="O2951" s="0" t="n">
        <f aca="false">+FIND("-",M2951)</f>
        <v>37</v>
      </c>
      <c r="P2951" s="0" t="n">
        <f aca="false">+LEN(M2951)</f>
        <v>45</v>
      </c>
      <c r="Q2951" s="0" t="str">
        <f aca="false">+RIGHT(M2951,P2951-O2951)</f>
        <v>DE_W_500</v>
      </c>
      <c r="R2951" s="0" t="n">
        <f aca="false">+LEN(M2951)-LEN(SUBSTITUTE(M2951,"_",""))</f>
        <v>6</v>
      </c>
      <c r="S2951" s="0" t="n">
        <f aca="false">+FIND("!",T2951)</f>
        <v>42</v>
      </c>
      <c r="T2951" s="0" t="str">
        <f aca="false">+SUBSTITUTE(M2951,"_","!",R2951)</f>
        <v>FTL||Supplier_231||Plant_4||FTL_DE_W-DE_W!500</v>
      </c>
    </row>
    <row r="2952" customFormat="false" ht="12.8" hidden="true" customHeight="false" outlineLevel="0" collapsed="false">
      <c r="A2952" s="0" t="s">
        <v>954</v>
      </c>
      <c r="B2952" s="0" t="s">
        <v>2493</v>
      </c>
      <c r="C2952" s="0" t="s">
        <v>3232</v>
      </c>
      <c r="D2952" s="0" t="n">
        <v>1950</v>
      </c>
      <c r="E2952" s="4" t="str">
        <f aca="false">+LEFT(RIGHT(M2952,P2952-N2952+1),O2952-N2952)</f>
        <v>DE_W</v>
      </c>
      <c r="F2952" s="4" t="str">
        <f aca="false">+RIGHT(LEFT(M2952,S2952-1),S2952-O2952-1)</f>
        <v>DE_W</v>
      </c>
      <c r="G2952" s="4" t="n">
        <f aca="false">+D2952*VLOOKUP(C2952,[1]commodities!A$1:H$1048576,2,0)</f>
        <v>85.8</v>
      </c>
      <c r="H2952" s="4" t="n">
        <f aca="false">+$D2952*VLOOKUP(C2952,[1]commodities!A$1:H$1048576,3,0)</f>
        <v>0.1755</v>
      </c>
      <c r="I2952" s="4" t="n">
        <f aca="false">+G2952/K2952</f>
        <v>85.8</v>
      </c>
      <c r="J2952" s="4" t="n">
        <f aca="false">+H2952/K2952</f>
        <v>0.1755</v>
      </c>
      <c r="K2952" s="4" t="n">
        <f aca="false">+ROUNDUP(MAX(G2952/12000,H2952/51,1),0)</f>
        <v>1</v>
      </c>
      <c r="L2952" s="4" t="n">
        <f aca="false">+RANDBETWEEN(1,5)</f>
        <v>4</v>
      </c>
      <c r="M2952" s="4" t="str">
        <f aca="false">+VLOOKUP(A2952&amp;B2952,[1]country_org_des!$A$1:$E$1048576,5,0)</f>
        <v>FTL||Supplier_231||Plant_4||FTL_DE_W-DE_W_500</v>
      </c>
      <c r="N2952" s="4" t="n">
        <f aca="false">+FIND("FTL",M2952,2)+4</f>
        <v>33</v>
      </c>
      <c r="O2952" s="0" t="n">
        <f aca="false">+FIND("-",M2952)</f>
        <v>37</v>
      </c>
      <c r="P2952" s="0" t="n">
        <f aca="false">+LEN(M2952)</f>
        <v>45</v>
      </c>
      <c r="Q2952" s="0" t="str">
        <f aca="false">+RIGHT(M2952,P2952-O2952)</f>
        <v>DE_W_500</v>
      </c>
      <c r="R2952" s="0" t="n">
        <f aca="false">+LEN(M2952)-LEN(SUBSTITUTE(M2952,"_",""))</f>
        <v>6</v>
      </c>
      <c r="S2952" s="0" t="n">
        <f aca="false">+FIND("!",T2952)</f>
        <v>42</v>
      </c>
      <c r="T2952" s="0" t="str">
        <f aca="false">+SUBSTITUTE(M2952,"_","!",R2952)</f>
        <v>FTL||Supplier_231||Plant_4||FTL_DE_W-DE_W!500</v>
      </c>
    </row>
    <row r="2953" customFormat="false" ht="12.8" hidden="true" customHeight="false" outlineLevel="0" collapsed="false">
      <c r="A2953" s="0" t="s">
        <v>954</v>
      </c>
      <c r="B2953" s="0" t="s">
        <v>2493</v>
      </c>
      <c r="C2953" s="0" t="s">
        <v>3233</v>
      </c>
      <c r="D2953" s="0" t="n">
        <v>160</v>
      </c>
      <c r="E2953" s="4" t="str">
        <f aca="false">+LEFT(RIGHT(M2953,P2953-N2953+1),O2953-N2953)</f>
        <v>DE_W</v>
      </c>
      <c r="F2953" s="4" t="str">
        <f aca="false">+RIGHT(LEFT(M2953,S2953-1),S2953-O2953-1)</f>
        <v>DE_W</v>
      </c>
      <c r="G2953" s="4" t="n">
        <f aca="false">+D2953*VLOOKUP(C2953,[1]commodities!A$1:H$1048576,2,0)</f>
        <v>15.76</v>
      </c>
      <c r="H2953" s="4" t="n">
        <f aca="false">+$D2953*VLOOKUP(C2953,[1]commodities!A$1:H$1048576,3,0)</f>
        <v>0.13172544</v>
      </c>
      <c r="I2953" s="4" t="n">
        <f aca="false">+G2953/K2953</f>
        <v>15.76</v>
      </c>
      <c r="J2953" s="4" t="n">
        <f aca="false">+H2953/K2953</f>
        <v>0.13172544</v>
      </c>
      <c r="K2953" s="4" t="n">
        <f aca="false">+ROUNDUP(MAX(G2953/12000,H2953/51,1),0)</f>
        <v>1</v>
      </c>
      <c r="L2953" s="4" t="n">
        <f aca="false">+RANDBETWEEN(1,5)</f>
        <v>4</v>
      </c>
      <c r="M2953" s="4" t="str">
        <f aca="false">+VLOOKUP(A2953&amp;B2953,[1]country_org_des!$A$1:$E$1048576,5,0)</f>
        <v>FTL||Supplier_231||Plant_4||FTL_DE_W-DE_W_500</v>
      </c>
      <c r="N2953" s="4" t="n">
        <f aca="false">+FIND("FTL",M2953,2)+4</f>
        <v>33</v>
      </c>
      <c r="O2953" s="0" t="n">
        <f aca="false">+FIND("-",M2953)</f>
        <v>37</v>
      </c>
      <c r="P2953" s="0" t="n">
        <f aca="false">+LEN(M2953)</f>
        <v>45</v>
      </c>
      <c r="Q2953" s="0" t="str">
        <f aca="false">+RIGHT(M2953,P2953-O2953)</f>
        <v>DE_W_500</v>
      </c>
      <c r="R2953" s="0" t="n">
        <f aca="false">+LEN(M2953)-LEN(SUBSTITUTE(M2953,"_",""))</f>
        <v>6</v>
      </c>
      <c r="S2953" s="0" t="n">
        <f aca="false">+FIND("!",T2953)</f>
        <v>42</v>
      </c>
      <c r="T2953" s="0" t="str">
        <f aca="false">+SUBSTITUTE(M2953,"_","!",R2953)</f>
        <v>FTL||Supplier_231||Plant_4||FTL_DE_W-DE_W!500</v>
      </c>
    </row>
    <row r="2954" customFormat="false" ht="12.8" hidden="true" customHeight="false" outlineLevel="0" collapsed="false">
      <c r="A2954" s="0" t="s">
        <v>954</v>
      </c>
      <c r="B2954" s="0" t="s">
        <v>2493</v>
      </c>
      <c r="C2954" s="0" t="s">
        <v>3234</v>
      </c>
      <c r="D2954" s="0" t="n">
        <v>324</v>
      </c>
      <c r="E2954" s="4" t="str">
        <f aca="false">+LEFT(RIGHT(M2954,P2954-N2954+1),O2954-N2954)</f>
        <v>DE_W</v>
      </c>
      <c r="F2954" s="4" t="str">
        <f aca="false">+RIGHT(LEFT(M2954,S2954-1),S2954-O2954-1)</f>
        <v>DE_W</v>
      </c>
      <c r="G2954" s="4" t="n">
        <f aca="false">+D2954*VLOOKUP(C2954,[1]commodities!A$1:H$1048576,2,0)</f>
        <v>10.0692000072</v>
      </c>
      <c r="H2954" s="4" t="n">
        <f aca="false">+$D2954*VLOOKUP(C2954,[1]commodities!A$1:H$1048576,3,0)</f>
        <v>0.0405</v>
      </c>
      <c r="I2954" s="4" t="n">
        <f aca="false">+G2954/K2954</f>
        <v>10.0692000072</v>
      </c>
      <c r="J2954" s="4" t="n">
        <f aca="false">+H2954/K2954</f>
        <v>0.0405</v>
      </c>
      <c r="K2954" s="4" t="n">
        <f aca="false">+ROUNDUP(MAX(G2954/12000,H2954/51,1),0)</f>
        <v>1</v>
      </c>
      <c r="L2954" s="4" t="n">
        <f aca="false">+RANDBETWEEN(1,5)</f>
        <v>3</v>
      </c>
      <c r="M2954" s="4" t="str">
        <f aca="false">+VLOOKUP(A2954&amp;B2954,[1]country_org_des!$A$1:$E$1048576,5,0)</f>
        <v>FTL||Supplier_231||Plant_4||FTL_DE_W-DE_W_500</v>
      </c>
      <c r="N2954" s="4" t="n">
        <f aca="false">+FIND("FTL",M2954,2)+4</f>
        <v>33</v>
      </c>
      <c r="O2954" s="0" t="n">
        <f aca="false">+FIND("-",M2954)</f>
        <v>37</v>
      </c>
      <c r="P2954" s="0" t="n">
        <f aca="false">+LEN(M2954)</f>
        <v>45</v>
      </c>
      <c r="Q2954" s="0" t="str">
        <f aca="false">+RIGHT(M2954,P2954-O2954)</f>
        <v>DE_W_500</v>
      </c>
      <c r="R2954" s="0" t="n">
        <f aca="false">+LEN(M2954)-LEN(SUBSTITUTE(M2954,"_",""))</f>
        <v>6</v>
      </c>
      <c r="S2954" s="0" t="n">
        <f aca="false">+FIND("!",T2954)</f>
        <v>42</v>
      </c>
      <c r="T2954" s="0" t="str">
        <f aca="false">+SUBSTITUTE(M2954,"_","!",R2954)</f>
        <v>FTL||Supplier_231||Plant_4||FTL_DE_W-DE_W!500</v>
      </c>
    </row>
    <row r="2955" customFormat="false" ht="12.8" hidden="true" customHeight="false" outlineLevel="0" collapsed="false">
      <c r="A2955" s="0" t="s">
        <v>954</v>
      </c>
      <c r="B2955" s="0" t="s">
        <v>2493</v>
      </c>
      <c r="C2955" s="0" t="s">
        <v>3235</v>
      </c>
      <c r="D2955" s="0" t="n">
        <v>324</v>
      </c>
      <c r="E2955" s="4" t="str">
        <f aca="false">+LEFT(RIGHT(M2955,P2955-N2955+1),O2955-N2955)</f>
        <v>DE_W</v>
      </c>
      <c r="F2955" s="4" t="str">
        <f aca="false">+RIGHT(LEFT(M2955,S2955-1),S2955-O2955-1)</f>
        <v>DE_W</v>
      </c>
      <c r="G2955" s="4" t="n">
        <f aca="false">+D2955*VLOOKUP(C2955,[1]commodities!A$1:H$1048576,2,0)</f>
        <v>10.0692000072</v>
      </c>
      <c r="H2955" s="4" t="n">
        <f aca="false">+$D2955*VLOOKUP(C2955,[1]commodities!A$1:H$1048576,3,0)</f>
        <v>0.0405</v>
      </c>
      <c r="I2955" s="4" t="n">
        <f aca="false">+G2955/K2955</f>
        <v>10.0692000072</v>
      </c>
      <c r="J2955" s="4" t="n">
        <f aca="false">+H2955/K2955</f>
        <v>0.0405</v>
      </c>
      <c r="K2955" s="4" t="n">
        <f aca="false">+ROUNDUP(MAX(G2955/12000,H2955/51,1),0)</f>
        <v>1</v>
      </c>
      <c r="L2955" s="4" t="n">
        <f aca="false">+RANDBETWEEN(1,5)</f>
        <v>3</v>
      </c>
      <c r="M2955" s="4" t="str">
        <f aca="false">+VLOOKUP(A2955&amp;B2955,[1]country_org_des!$A$1:$E$1048576,5,0)</f>
        <v>FTL||Supplier_231||Plant_4||FTL_DE_W-DE_W_500</v>
      </c>
      <c r="N2955" s="4" t="n">
        <f aca="false">+FIND("FTL",M2955,2)+4</f>
        <v>33</v>
      </c>
      <c r="O2955" s="0" t="n">
        <f aca="false">+FIND("-",M2955)</f>
        <v>37</v>
      </c>
      <c r="P2955" s="0" t="n">
        <f aca="false">+LEN(M2955)</f>
        <v>45</v>
      </c>
      <c r="Q2955" s="0" t="str">
        <f aca="false">+RIGHT(M2955,P2955-O2955)</f>
        <v>DE_W_500</v>
      </c>
      <c r="R2955" s="0" t="n">
        <f aca="false">+LEN(M2955)-LEN(SUBSTITUTE(M2955,"_",""))</f>
        <v>6</v>
      </c>
      <c r="S2955" s="0" t="n">
        <f aca="false">+FIND("!",T2955)</f>
        <v>42</v>
      </c>
      <c r="T2955" s="0" t="str">
        <f aca="false">+SUBSTITUTE(M2955,"_","!",R2955)</f>
        <v>FTL||Supplier_231||Plant_4||FTL_DE_W-DE_W!500</v>
      </c>
    </row>
    <row r="2956" customFormat="false" ht="12.8" hidden="true" customHeight="false" outlineLevel="0" collapsed="false">
      <c r="A2956" s="0" t="s">
        <v>954</v>
      </c>
      <c r="B2956" s="0" t="s">
        <v>2493</v>
      </c>
      <c r="C2956" s="0" t="s">
        <v>3236</v>
      </c>
      <c r="D2956" s="0" t="n">
        <v>108</v>
      </c>
      <c r="E2956" s="4" t="str">
        <f aca="false">+LEFT(RIGHT(M2956,P2956-N2956+1),O2956-N2956)</f>
        <v>DE_W</v>
      </c>
      <c r="F2956" s="4" t="str">
        <f aca="false">+RIGHT(LEFT(M2956,S2956-1),S2956-O2956-1)</f>
        <v>DE_W</v>
      </c>
      <c r="G2956" s="4" t="n">
        <f aca="false">+D2956*VLOOKUP(C2956,[1]commodities!A$1:H$1048576,2,0)</f>
        <v>3.0840000048</v>
      </c>
      <c r="H2956" s="4" t="n">
        <f aca="false">+$D2956*VLOOKUP(C2956,[1]commodities!A$1:H$1048576,3,0)</f>
        <v>0.0300000024</v>
      </c>
      <c r="I2956" s="4" t="n">
        <f aca="false">+G2956/K2956</f>
        <v>3.0840000048</v>
      </c>
      <c r="J2956" s="4" t="n">
        <f aca="false">+H2956/K2956</f>
        <v>0.0300000024</v>
      </c>
      <c r="K2956" s="4" t="n">
        <f aca="false">+ROUNDUP(MAX(G2956/12000,H2956/51,1),0)</f>
        <v>1</v>
      </c>
      <c r="L2956" s="4" t="n">
        <f aca="false">+RANDBETWEEN(1,5)</f>
        <v>4</v>
      </c>
      <c r="M2956" s="4" t="str">
        <f aca="false">+VLOOKUP(A2956&amp;B2956,[1]country_org_des!$A$1:$E$1048576,5,0)</f>
        <v>FTL||Supplier_231||Plant_4||FTL_DE_W-DE_W_500</v>
      </c>
      <c r="N2956" s="4" t="n">
        <f aca="false">+FIND("FTL",M2956,2)+4</f>
        <v>33</v>
      </c>
      <c r="O2956" s="0" t="n">
        <f aca="false">+FIND("-",M2956)</f>
        <v>37</v>
      </c>
      <c r="P2956" s="0" t="n">
        <f aca="false">+LEN(M2956)</f>
        <v>45</v>
      </c>
      <c r="Q2956" s="0" t="str">
        <f aca="false">+RIGHT(M2956,P2956-O2956)</f>
        <v>DE_W_500</v>
      </c>
      <c r="R2956" s="0" t="n">
        <f aca="false">+LEN(M2956)-LEN(SUBSTITUTE(M2956,"_",""))</f>
        <v>6</v>
      </c>
      <c r="S2956" s="0" t="n">
        <f aca="false">+FIND("!",T2956)</f>
        <v>42</v>
      </c>
      <c r="T2956" s="0" t="str">
        <f aca="false">+SUBSTITUTE(M2956,"_","!",R2956)</f>
        <v>FTL||Supplier_231||Plant_4||FTL_DE_W-DE_W!500</v>
      </c>
    </row>
    <row r="2957" customFormat="false" ht="12.8" hidden="true" customHeight="false" outlineLevel="0" collapsed="false">
      <c r="A2957" s="0" t="s">
        <v>954</v>
      </c>
      <c r="B2957" s="0" t="s">
        <v>2493</v>
      </c>
      <c r="C2957" s="0" t="s">
        <v>3237</v>
      </c>
      <c r="D2957" s="0" t="n">
        <v>400</v>
      </c>
      <c r="E2957" s="4" t="str">
        <f aca="false">+LEFT(RIGHT(M2957,P2957-N2957+1),O2957-N2957)</f>
        <v>DE_W</v>
      </c>
      <c r="F2957" s="4" t="str">
        <f aca="false">+RIGHT(LEFT(M2957,S2957-1),S2957-O2957-1)</f>
        <v>DE_W</v>
      </c>
      <c r="G2957" s="4" t="n">
        <f aca="false">+D2957*VLOOKUP(C2957,[1]commodities!A$1:H$1048576,2,0)</f>
        <v>8.5</v>
      </c>
      <c r="H2957" s="4" t="n">
        <f aca="false">+$D2957*VLOOKUP(C2957,[1]commodities!A$1:H$1048576,3,0)</f>
        <v>0.045</v>
      </c>
      <c r="I2957" s="4" t="n">
        <f aca="false">+G2957/K2957</f>
        <v>8.5</v>
      </c>
      <c r="J2957" s="4" t="n">
        <f aca="false">+H2957/K2957</f>
        <v>0.045</v>
      </c>
      <c r="K2957" s="4" t="n">
        <f aca="false">+ROUNDUP(MAX(G2957/12000,H2957/51,1),0)</f>
        <v>1</v>
      </c>
      <c r="L2957" s="4" t="n">
        <f aca="false">+RANDBETWEEN(1,5)</f>
        <v>4</v>
      </c>
      <c r="M2957" s="4" t="str">
        <f aca="false">+VLOOKUP(A2957&amp;B2957,[1]country_org_des!$A$1:$E$1048576,5,0)</f>
        <v>FTL||Supplier_231||Plant_4||FTL_DE_W-DE_W_500</v>
      </c>
      <c r="N2957" s="4" t="n">
        <f aca="false">+FIND("FTL",M2957,2)+4</f>
        <v>33</v>
      </c>
      <c r="O2957" s="0" t="n">
        <f aca="false">+FIND("-",M2957)</f>
        <v>37</v>
      </c>
      <c r="P2957" s="0" t="n">
        <f aca="false">+LEN(M2957)</f>
        <v>45</v>
      </c>
      <c r="Q2957" s="0" t="str">
        <f aca="false">+RIGHT(M2957,P2957-O2957)</f>
        <v>DE_W_500</v>
      </c>
      <c r="R2957" s="0" t="n">
        <f aca="false">+LEN(M2957)-LEN(SUBSTITUTE(M2957,"_",""))</f>
        <v>6</v>
      </c>
      <c r="S2957" s="0" t="n">
        <f aca="false">+FIND("!",T2957)</f>
        <v>42</v>
      </c>
      <c r="T2957" s="0" t="str">
        <f aca="false">+SUBSTITUTE(M2957,"_","!",R2957)</f>
        <v>FTL||Supplier_231||Plant_4||FTL_DE_W-DE_W!500</v>
      </c>
    </row>
    <row r="2958" customFormat="false" ht="12.8" hidden="true" customHeight="false" outlineLevel="0" collapsed="false">
      <c r="A2958" s="0" t="s">
        <v>954</v>
      </c>
      <c r="B2958" s="0" t="s">
        <v>2493</v>
      </c>
      <c r="C2958" s="0" t="s">
        <v>3238</v>
      </c>
      <c r="D2958" s="0" t="n">
        <v>16600</v>
      </c>
      <c r="E2958" s="4" t="str">
        <f aca="false">+LEFT(RIGHT(M2958,P2958-N2958+1),O2958-N2958)</f>
        <v>DE_W</v>
      </c>
      <c r="F2958" s="4" t="str">
        <f aca="false">+RIGHT(LEFT(M2958,S2958-1),S2958-O2958-1)</f>
        <v>DE_W</v>
      </c>
      <c r="G2958" s="4" t="n">
        <f aca="false">+D2958*VLOOKUP(C2958,[1]commodities!A$1:H$1048576,2,0)</f>
        <v>165.61434382</v>
      </c>
      <c r="H2958" s="4" t="n">
        <f aca="false">+$D2958*VLOOKUP(C2958,[1]commodities!A$1:H$1048576,3,0)</f>
        <v>1.16747136</v>
      </c>
      <c r="I2958" s="4" t="n">
        <f aca="false">+G2958/K2958</f>
        <v>165.61434382</v>
      </c>
      <c r="J2958" s="4" t="n">
        <f aca="false">+H2958/K2958</f>
        <v>1.16747136</v>
      </c>
      <c r="K2958" s="4" t="n">
        <f aca="false">+ROUNDUP(MAX(G2958/12000,H2958/51,1),0)</f>
        <v>1</v>
      </c>
      <c r="L2958" s="4" t="n">
        <f aca="false">+RANDBETWEEN(1,5)</f>
        <v>5</v>
      </c>
      <c r="M2958" s="4" t="str">
        <f aca="false">+VLOOKUP(A2958&amp;B2958,[1]country_org_des!$A$1:$E$1048576,5,0)</f>
        <v>FTL||Supplier_231||Plant_4||FTL_DE_W-DE_W_500</v>
      </c>
      <c r="N2958" s="4" t="n">
        <f aca="false">+FIND("FTL",M2958,2)+4</f>
        <v>33</v>
      </c>
      <c r="O2958" s="0" t="n">
        <f aca="false">+FIND("-",M2958)</f>
        <v>37</v>
      </c>
      <c r="P2958" s="0" t="n">
        <f aca="false">+LEN(M2958)</f>
        <v>45</v>
      </c>
      <c r="Q2958" s="0" t="str">
        <f aca="false">+RIGHT(M2958,P2958-O2958)</f>
        <v>DE_W_500</v>
      </c>
      <c r="R2958" s="0" t="n">
        <f aca="false">+LEN(M2958)-LEN(SUBSTITUTE(M2958,"_",""))</f>
        <v>6</v>
      </c>
      <c r="S2958" s="0" t="n">
        <f aca="false">+FIND("!",T2958)</f>
        <v>42</v>
      </c>
      <c r="T2958" s="0" t="str">
        <f aca="false">+SUBSTITUTE(M2958,"_","!",R2958)</f>
        <v>FTL||Supplier_231||Plant_4||FTL_DE_W-DE_W!500</v>
      </c>
    </row>
    <row r="2959" customFormat="false" ht="12.8" hidden="true" customHeight="false" outlineLevel="0" collapsed="false">
      <c r="A2959" s="0" t="s">
        <v>954</v>
      </c>
      <c r="B2959" s="0" t="s">
        <v>2493</v>
      </c>
      <c r="C2959" s="0" t="s">
        <v>3239</v>
      </c>
      <c r="D2959" s="0" t="n">
        <v>1200</v>
      </c>
      <c r="E2959" s="4" t="str">
        <f aca="false">+LEFT(RIGHT(M2959,P2959-N2959+1),O2959-N2959)</f>
        <v>DE_W</v>
      </c>
      <c r="F2959" s="4" t="str">
        <f aca="false">+RIGHT(LEFT(M2959,S2959-1),S2959-O2959-1)</f>
        <v>DE_W</v>
      </c>
      <c r="G2959" s="4" t="n">
        <f aca="false">+D2959*VLOOKUP(C2959,[1]commodities!A$1:H$1048576,2,0)</f>
        <v>11.97212124</v>
      </c>
      <c r="H2959" s="4" t="n">
        <f aca="false">+$D2959*VLOOKUP(C2959,[1]commodities!A$1:H$1048576,3,0)</f>
        <v>0.08439552</v>
      </c>
      <c r="I2959" s="4" t="n">
        <f aca="false">+G2959/K2959</f>
        <v>11.97212124</v>
      </c>
      <c r="J2959" s="4" t="n">
        <f aca="false">+H2959/K2959</f>
        <v>0.08439552</v>
      </c>
      <c r="K2959" s="4" t="n">
        <f aca="false">+ROUNDUP(MAX(G2959/12000,H2959/51,1),0)</f>
        <v>1</v>
      </c>
      <c r="L2959" s="4" t="n">
        <f aca="false">+RANDBETWEEN(1,5)</f>
        <v>2</v>
      </c>
      <c r="M2959" s="4" t="str">
        <f aca="false">+VLOOKUP(A2959&amp;B2959,[1]country_org_des!$A$1:$E$1048576,5,0)</f>
        <v>FTL||Supplier_231||Plant_4||FTL_DE_W-DE_W_500</v>
      </c>
      <c r="N2959" s="4" t="n">
        <f aca="false">+FIND("FTL",M2959,2)+4</f>
        <v>33</v>
      </c>
      <c r="O2959" s="0" t="n">
        <f aca="false">+FIND("-",M2959)</f>
        <v>37</v>
      </c>
      <c r="P2959" s="0" t="n">
        <f aca="false">+LEN(M2959)</f>
        <v>45</v>
      </c>
      <c r="Q2959" s="0" t="str">
        <f aca="false">+RIGHT(M2959,P2959-O2959)</f>
        <v>DE_W_500</v>
      </c>
      <c r="R2959" s="0" t="n">
        <f aca="false">+LEN(M2959)-LEN(SUBSTITUTE(M2959,"_",""))</f>
        <v>6</v>
      </c>
      <c r="S2959" s="0" t="n">
        <f aca="false">+FIND("!",T2959)</f>
        <v>42</v>
      </c>
      <c r="T2959" s="0" t="str">
        <f aca="false">+SUBSTITUTE(M2959,"_","!",R2959)</f>
        <v>FTL||Supplier_231||Plant_4||FTL_DE_W-DE_W!500</v>
      </c>
    </row>
    <row r="2960" customFormat="false" ht="12.8" hidden="true" customHeight="false" outlineLevel="0" collapsed="false">
      <c r="A2960" s="0" t="s">
        <v>954</v>
      </c>
      <c r="B2960" s="0" t="s">
        <v>2493</v>
      </c>
      <c r="C2960" s="0" t="s">
        <v>3240</v>
      </c>
      <c r="D2960" s="0" t="n">
        <v>1400</v>
      </c>
      <c r="E2960" s="4" t="str">
        <f aca="false">+LEFT(RIGHT(M2960,P2960-N2960+1),O2960-N2960)</f>
        <v>DE_W</v>
      </c>
      <c r="F2960" s="4" t="str">
        <f aca="false">+RIGHT(LEFT(M2960,S2960-1),S2960-O2960-1)</f>
        <v>DE_W</v>
      </c>
      <c r="G2960" s="4" t="n">
        <f aca="false">+D2960*VLOOKUP(C2960,[1]commodities!A$1:H$1048576,2,0)</f>
        <v>13.96747478</v>
      </c>
      <c r="H2960" s="4" t="n">
        <f aca="false">+$D2960*VLOOKUP(C2960,[1]commodities!A$1:H$1048576,3,0)</f>
        <v>0.09846144</v>
      </c>
      <c r="I2960" s="4" t="n">
        <f aca="false">+G2960/K2960</f>
        <v>13.96747478</v>
      </c>
      <c r="J2960" s="4" t="n">
        <f aca="false">+H2960/K2960</f>
        <v>0.09846144</v>
      </c>
      <c r="K2960" s="4" t="n">
        <f aca="false">+ROUNDUP(MAX(G2960/12000,H2960/51,1),0)</f>
        <v>1</v>
      </c>
      <c r="L2960" s="4" t="n">
        <f aca="false">+RANDBETWEEN(1,5)</f>
        <v>2</v>
      </c>
      <c r="M2960" s="4" t="str">
        <f aca="false">+VLOOKUP(A2960&amp;B2960,[1]country_org_des!$A$1:$E$1048576,5,0)</f>
        <v>FTL||Supplier_231||Plant_4||FTL_DE_W-DE_W_500</v>
      </c>
      <c r="N2960" s="4" t="n">
        <f aca="false">+FIND("FTL",M2960,2)+4</f>
        <v>33</v>
      </c>
      <c r="O2960" s="0" t="n">
        <f aca="false">+FIND("-",M2960)</f>
        <v>37</v>
      </c>
      <c r="P2960" s="0" t="n">
        <f aca="false">+LEN(M2960)</f>
        <v>45</v>
      </c>
      <c r="Q2960" s="0" t="str">
        <f aca="false">+RIGHT(M2960,P2960-O2960)</f>
        <v>DE_W_500</v>
      </c>
      <c r="R2960" s="0" t="n">
        <f aca="false">+LEN(M2960)-LEN(SUBSTITUTE(M2960,"_",""))</f>
        <v>6</v>
      </c>
      <c r="S2960" s="0" t="n">
        <f aca="false">+FIND("!",T2960)</f>
        <v>42</v>
      </c>
      <c r="T2960" s="0" t="str">
        <f aca="false">+SUBSTITUTE(M2960,"_","!",R2960)</f>
        <v>FTL||Supplier_231||Plant_4||FTL_DE_W-DE_W!500</v>
      </c>
    </row>
    <row r="2961" customFormat="false" ht="12.8" hidden="true" customHeight="false" outlineLevel="0" collapsed="false">
      <c r="A2961" s="0" t="s">
        <v>954</v>
      </c>
      <c r="B2961" s="0" t="s">
        <v>2493</v>
      </c>
      <c r="C2961" s="0" t="s">
        <v>3241</v>
      </c>
      <c r="D2961" s="0" t="n">
        <v>6552</v>
      </c>
      <c r="E2961" s="4" t="str">
        <f aca="false">+LEFT(RIGHT(M2961,P2961-N2961+1),O2961-N2961)</f>
        <v>DE_W</v>
      </c>
      <c r="F2961" s="4" t="str">
        <f aca="false">+RIGHT(LEFT(M2961,S2961-1),S2961-O2961-1)</f>
        <v>DE_W</v>
      </c>
      <c r="G2961" s="4" t="n">
        <f aca="false">+D2961*VLOOKUP(C2961,[1]commodities!A$1:H$1048576,2,0)</f>
        <v>505.5960002184</v>
      </c>
      <c r="H2961" s="4" t="n">
        <f aca="false">+$D2961*VLOOKUP(C2961,[1]commodities!A$1:H$1048576,3,0)</f>
        <v>5.99350752</v>
      </c>
      <c r="I2961" s="4" t="n">
        <f aca="false">+G2961/K2961</f>
        <v>505.5960002184</v>
      </c>
      <c r="J2961" s="4" t="n">
        <f aca="false">+H2961/K2961</f>
        <v>5.99350752</v>
      </c>
      <c r="K2961" s="4" t="n">
        <f aca="false">+ROUNDUP(MAX(G2961/12000,H2961/51,1),0)</f>
        <v>1</v>
      </c>
      <c r="L2961" s="4" t="n">
        <f aca="false">+RANDBETWEEN(1,5)</f>
        <v>3</v>
      </c>
      <c r="M2961" s="4" t="str">
        <f aca="false">+VLOOKUP(A2961&amp;B2961,[1]country_org_des!$A$1:$E$1048576,5,0)</f>
        <v>FTL||Supplier_231||Plant_4||FTL_DE_W-DE_W_500</v>
      </c>
      <c r="N2961" s="4" t="n">
        <f aca="false">+FIND("FTL",M2961,2)+4</f>
        <v>33</v>
      </c>
      <c r="O2961" s="0" t="n">
        <f aca="false">+FIND("-",M2961)</f>
        <v>37</v>
      </c>
      <c r="P2961" s="0" t="n">
        <f aca="false">+LEN(M2961)</f>
        <v>45</v>
      </c>
      <c r="Q2961" s="0" t="str">
        <f aca="false">+RIGHT(M2961,P2961-O2961)</f>
        <v>DE_W_500</v>
      </c>
      <c r="R2961" s="0" t="n">
        <f aca="false">+LEN(M2961)-LEN(SUBSTITUTE(M2961,"_",""))</f>
        <v>6</v>
      </c>
      <c r="S2961" s="0" t="n">
        <f aca="false">+FIND("!",T2961)</f>
        <v>42</v>
      </c>
      <c r="T2961" s="0" t="str">
        <f aca="false">+SUBSTITUTE(M2961,"_","!",R2961)</f>
        <v>FTL||Supplier_231||Plant_4||FTL_DE_W-DE_W!500</v>
      </c>
    </row>
    <row r="2962" customFormat="false" ht="12.8" hidden="true" customHeight="false" outlineLevel="0" collapsed="false">
      <c r="A2962" s="0" t="s">
        <v>954</v>
      </c>
      <c r="B2962" s="0" t="s">
        <v>2493</v>
      </c>
      <c r="C2962" s="0" t="s">
        <v>3242</v>
      </c>
      <c r="D2962" s="0" t="n">
        <v>144</v>
      </c>
      <c r="E2962" s="4" t="str">
        <f aca="false">+LEFT(RIGHT(M2962,P2962-N2962+1),O2962-N2962)</f>
        <v>DE_W</v>
      </c>
      <c r="F2962" s="4" t="str">
        <f aca="false">+RIGHT(LEFT(M2962,S2962-1),S2962-O2962-1)</f>
        <v>DE_W</v>
      </c>
      <c r="G2962" s="4" t="n">
        <f aca="false">+D2962*VLOOKUP(C2962,[1]commodities!A$1:H$1048576,2,0)</f>
        <v>18.3840000048</v>
      </c>
      <c r="H2962" s="4" t="n">
        <f aca="false">+$D2962*VLOOKUP(C2962,[1]commodities!A$1:H$1048576,3,0)</f>
        <v>0.2016</v>
      </c>
      <c r="I2962" s="4" t="n">
        <f aca="false">+G2962/K2962</f>
        <v>18.3840000048</v>
      </c>
      <c r="J2962" s="4" t="n">
        <f aca="false">+H2962/K2962</f>
        <v>0.2016</v>
      </c>
      <c r="K2962" s="4" t="n">
        <f aca="false">+ROUNDUP(MAX(G2962/12000,H2962/51,1),0)</f>
        <v>1</v>
      </c>
      <c r="L2962" s="4" t="n">
        <f aca="false">+RANDBETWEEN(1,5)</f>
        <v>1</v>
      </c>
      <c r="M2962" s="4" t="str">
        <f aca="false">+VLOOKUP(A2962&amp;B2962,[1]country_org_des!$A$1:$E$1048576,5,0)</f>
        <v>FTL||Supplier_231||Plant_4||FTL_DE_W-DE_W_500</v>
      </c>
      <c r="N2962" s="4" t="n">
        <f aca="false">+FIND("FTL",M2962,2)+4</f>
        <v>33</v>
      </c>
      <c r="O2962" s="0" t="n">
        <f aca="false">+FIND("-",M2962)</f>
        <v>37</v>
      </c>
      <c r="P2962" s="0" t="n">
        <f aca="false">+LEN(M2962)</f>
        <v>45</v>
      </c>
      <c r="Q2962" s="0" t="str">
        <f aca="false">+RIGHT(M2962,P2962-O2962)</f>
        <v>DE_W_500</v>
      </c>
      <c r="R2962" s="0" t="n">
        <f aca="false">+LEN(M2962)-LEN(SUBSTITUTE(M2962,"_",""))</f>
        <v>6</v>
      </c>
      <c r="S2962" s="0" t="n">
        <f aca="false">+FIND("!",T2962)</f>
        <v>42</v>
      </c>
      <c r="T2962" s="0" t="str">
        <f aca="false">+SUBSTITUTE(M2962,"_","!",R2962)</f>
        <v>FTL||Supplier_231||Plant_4||FTL_DE_W-DE_W!500</v>
      </c>
    </row>
    <row r="2963" customFormat="false" ht="12.8" hidden="true" customHeight="false" outlineLevel="0" collapsed="false">
      <c r="A2963" s="0" t="s">
        <v>954</v>
      </c>
      <c r="B2963" s="0" t="s">
        <v>2493</v>
      </c>
      <c r="C2963" s="0" t="s">
        <v>3243</v>
      </c>
      <c r="D2963" s="0" t="n">
        <v>216</v>
      </c>
      <c r="E2963" s="4" t="str">
        <f aca="false">+LEFT(RIGHT(M2963,P2963-N2963+1),O2963-N2963)</f>
        <v>DE_W</v>
      </c>
      <c r="F2963" s="4" t="str">
        <f aca="false">+RIGHT(LEFT(M2963,S2963-1),S2963-O2963-1)</f>
        <v>DE_W</v>
      </c>
      <c r="G2963" s="4" t="n">
        <f aca="false">+D2963*VLOOKUP(C2963,[1]commodities!A$1:H$1048576,2,0)</f>
        <v>27.5760000072</v>
      </c>
      <c r="H2963" s="4" t="n">
        <f aca="false">+$D2963*VLOOKUP(C2963,[1]commodities!A$1:H$1048576,3,0)</f>
        <v>0.3024</v>
      </c>
      <c r="I2963" s="4" t="n">
        <f aca="false">+G2963/K2963</f>
        <v>27.5760000072</v>
      </c>
      <c r="J2963" s="4" t="n">
        <f aca="false">+H2963/K2963</f>
        <v>0.3024</v>
      </c>
      <c r="K2963" s="4" t="n">
        <f aca="false">+ROUNDUP(MAX(G2963/12000,H2963/51,1),0)</f>
        <v>1</v>
      </c>
      <c r="L2963" s="4" t="n">
        <f aca="false">+RANDBETWEEN(1,5)</f>
        <v>3</v>
      </c>
      <c r="M2963" s="4" t="str">
        <f aca="false">+VLOOKUP(A2963&amp;B2963,[1]country_org_des!$A$1:$E$1048576,5,0)</f>
        <v>FTL||Supplier_231||Plant_4||FTL_DE_W-DE_W_500</v>
      </c>
      <c r="N2963" s="4" t="n">
        <f aca="false">+FIND("FTL",M2963,2)+4</f>
        <v>33</v>
      </c>
      <c r="O2963" s="0" t="n">
        <f aca="false">+FIND("-",M2963)</f>
        <v>37</v>
      </c>
      <c r="P2963" s="0" t="n">
        <f aca="false">+LEN(M2963)</f>
        <v>45</v>
      </c>
      <c r="Q2963" s="0" t="str">
        <f aca="false">+RIGHT(M2963,P2963-O2963)</f>
        <v>DE_W_500</v>
      </c>
      <c r="R2963" s="0" t="n">
        <f aca="false">+LEN(M2963)-LEN(SUBSTITUTE(M2963,"_",""))</f>
        <v>6</v>
      </c>
      <c r="S2963" s="0" t="n">
        <f aca="false">+FIND("!",T2963)</f>
        <v>42</v>
      </c>
      <c r="T2963" s="0" t="str">
        <f aca="false">+SUBSTITUTE(M2963,"_","!",R2963)</f>
        <v>FTL||Supplier_231||Plant_4||FTL_DE_W-DE_W!500</v>
      </c>
    </row>
    <row r="2964" customFormat="false" ht="12.8" hidden="true" customHeight="false" outlineLevel="0" collapsed="false">
      <c r="A2964" s="0" t="s">
        <v>954</v>
      </c>
      <c r="B2964" s="0" t="s">
        <v>2493</v>
      </c>
      <c r="C2964" s="0" t="s">
        <v>3244</v>
      </c>
      <c r="D2964" s="0" t="n">
        <v>1728</v>
      </c>
      <c r="E2964" s="4" t="str">
        <f aca="false">+LEFT(RIGHT(M2964,P2964-N2964+1),O2964-N2964)</f>
        <v>DE_W</v>
      </c>
      <c r="F2964" s="4" t="str">
        <f aca="false">+RIGHT(LEFT(M2964,S2964-1),S2964-O2964-1)</f>
        <v>DE_W</v>
      </c>
      <c r="G2964" s="4" t="n">
        <f aca="false">+D2964*VLOOKUP(C2964,[1]commodities!A$1:H$1048576,2,0)</f>
        <v>220.6080000576</v>
      </c>
      <c r="H2964" s="4" t="n">
        <f aca="false">+$D2964*VLOOKUP(C2964,[1]commodities!A$1:H$1048576,3,0)</f>
        <v>2.4192</v>
      </c>
      <c r="I2964" s="4" t="n">
        <f aca="false">+G2964/K2964</f>
        <v>220.6080000576</v>
      </c>
      <c r="J2964" s="4" t="n">
        <f aca="false">+H2964/K2964</f>
        <v>2.4192</v>
      </c>
      <c r="K2964" s="4" t="n">
        <f aca="false">+ROUNDUP(MAX(G2964/12000,H2964/51,1),0)</f>
        <v>1</v>
      </c>
      <c r="L2964" s="4" t="n">
        <f aca="false">+RANDBETWEEN(1,5)</f>
        <v>3</v>
      </c>
      <c r="M2964" s="4" t="str">
        <f aca="false">+VLOOKUP(A2964&amp;B2964,[1]country_org_des!$A$1:$E$1048576,5,0)</f>
        <v>FTL||Supplier_231||Plant_4||FTL_DE_W-DE_W_500</v>
      </c>
      <c r="N2964" s="4" t="n">
        <f aca="false">+FIND("FTL",M2964,2)+4</f>
        <v>33</v>
      </c>
      <c r="O2964" s="0" t="n">
        <f aca="false">+FIND("-",M2964)</f>
        <v>37</v>
      </c>
      <c r="P2964" s="0" t="n">
        <f aca="false">+LEN(M2964)</f>
        <v>45</v>
      </c>
      <c r="Q2964" s="0" t="str">
        <f aca="false">+RIGHT(M2964,P2964-O2964)</f>
        <v>DE_W_500</v>
      </c>
      <c r="R2964" s="0" t="n">
        <f aca="false">+LEN(M2964)-LEN(SUBSTITUTE(M2964,"_",""))</f>
        <v>6</v>
      </c>
      <c r="S2964" s="0" t="n">
        <f aca="false">+FIND("!",T2964)</f>
        <v>42</v>
      </c>
      <c r="T2964" s="0" t="str">
        <f aca="false">+SUBSTITUTE(M2964,"_","!",R2964)</f>
        <v>FTL||Supplier_231||Plant_4||FTL_DE_W-DE_W!500</v>
      </c>
    </row>
    <row r="2965" customFormat="false" ht="12.8" hidden="true" customHeight="false" outlineLevel="0" collapsed="false">
      <c r="A2965" s="0" t="s">
        <v>954</v>
      </c>
      <c r="B2965" s="0" t="s">
        <v>2493</v>
      </c>
      <c r="C2965" s="0" t="s">
        <v>3245</v>
      </c>
      <c r="D2965" s="0" t="n">
        <v>18630</v>
      </c>
      <c r="E2965" s="4" t="str">
        <f aca="false">+LEFT(RIGHT(M2965,P2965-N2965+1),O2965-N2965)</f>
        <v>DE_W</v>
      </c>
      <c r="F2965" s="4" t="str">
        <f aca="false">+RIGHT(LEFT(M2965,S2965-1),S2965-O2965-1)</f>
        <v>DE_W</v>
      </c>
      <c r="G2965" s="4" t="n">
        <f aca="false">+D2965*VLOOKUP(C2965,[1]commodities!A$1:H$1048576,2,0)</f>
        <v>575.873999793</v>
      </c>
      <c r="H2965" s="4" t="n">
        <f aca="false">+$D2965*VLOOKUP(C2965,[1]commodities!A$1:H$1048576,3,0)</f>
        <v>4.54452768</v>
      </c>
      <c r="I2965" s="4" t="n">
        <f aca="false">+G2965/K2965</f>
        <v>575.873999793</v>
      </c>
      <c r="J2965" s="4" t="n">
        <f aca="false">+H2965/K2965</f>
        <v>4.54452768</v>
      </c>
      <c r="K2965" s="4" t="n">
        <f aca="false">+ROUNDUP(MAX(G2965/12000,H2965/51,1),0)</f>
        <v>1</v>
      </c>
      <c r="L2965" s="4" t="n">
        <f aca="false">+RANDBETWEEN(1,5)</f>
        <v>3</v>
      </c>
      <c r="M2965" s="4" t="str">
        <f aca="false">+VLOOKUP(A2965&amp;B2965,[1]country_org_des!$A$1:$E$1048576,5,0)</f>
        <v>FTL||Supplier_231||Plant_4||FTL_DE_W-DE_W_500</v>
      </c>
      <c r="N2965" s="4" t="n">
        <f aca="false">+FIND("FTL",M2965,2)+4</f>
        <v>33</v>
      </c>
      <c r="O2965" s="0" t="n">
        <f aca="false">+FIND("-",M2965)</f>
        <v>37</v>
      </c>
      <c r="P2965" s="0" t="n">
        <f aca="false">+LEN(M2965)</f>
        <v>45</v>
      </c>
      <c r="Q2965" s="0" t="str">
        <f aca="false">+RIGHT(M2965,P2965-O2965)</f>
        <v>DE_W_500</v>
      </c>
      <c r="R2965" s="0" t="n">
        <f aca="false">+LEN(M2965)-LEN(SUBSTITUTE(M2965,"_",""))</f>
        <v>6</v>
      </c>
      <c r="S2965" s="0" t="n">
        <f aca="false">+FIND("!",T2965)</f>
        <v>42</v>
      </c>
      <c r="T2965" s="0" t="str">
        <f aca="false">+SUBSTITUTE(M2965,"_","!",R2965)</f>
        <v>FTL||Supplier_231||Plant_4||FTL_DE_W-DE_W!500</v>
      </c>
    </row>
    <row r="2966" customFormat="false" ht="12.8" hidden="true" customHeight="false" outlineLevel="0" collapsed="false">
      <c r="A2966" s="0" t="s">
        <v>954</v>
      </c>
      <c r="B2966" s="0" t="s">
        <v>2493</v>
      </c>
      <c r="C2966" s="0" t="s">
        <v>3246</v>
      </c>
      <c r="D2966" s="0" t="n">
        <v>7020</v>
      </c>
      <c r="E2966" s="4" t="str">
        <f aca="false">+LEFT(RIGHT(M2966,P2966-N2966+1),O2966-N2966)</f>
        <v>DE_W</v>
      </c>
      <c r="F2966" s="4" t="str">
        <f aca="false">+RIGHT(LEFT(M2966,S2966-1),S2966-O2966-1)</f>
        <v>DE_W</v>
      </c>
      <c r="G2966" s="4" t="n">
        <f aca="false">+D2966*VLOOKUP(C2966,[1]commodities!A$1:H$1048576,2,0)</f>
        <v>216.995999922</v>
      </c>
      <c r="H2966" s="4" t="n">
        <f aca="false">+$D2966*VLOOKUP(C2966,[1]commodities!A$1:H$1048576,3,0)</f>
        <v>1.71243072</v>
      </c>
      <c r="I2966" s="4" t="n">
        <f aca="false">+G2966/K2966</f>
        <v>216.995999922</v>
      </c>
      <c r="J2966" s="4" t="n">
        <f aca="false">+H2966/K2966</f>
        <v>1.71243072</v>
      </c>
      <c r="K2966" s="4" t="n">
        <f aca="false">+ROUNDUP(MAX(G2966/12000,H2966/51,1),0)</f>
        <v>1</v>
      </c>
      <c r="L2966" s="4" t="n">
        <f aca="false">+RANDBETWEEN(1,5)</f>
        <v>2</v>
      </c>
      <c r="M2966" s="4" t="str">
        <f aca="false">+VLOOKUP(A2966&amp;B2966,[1]country_org_des!$A$1:$E$1048576,5,0)</f>
        <v>FTL||Supplier_231||Plant_4||FTL_DE_W-DE_W_500</v>
      </c>
      <c r="N2966" s="4" t="n">
        <f aca="false">+FIND("FTL",M2966,2)+4</f>
        <v>33</v>
      </c>
      <c r="O2966" s="0" t="n">
        <f aca="false">+FIND("-",M2966)</f>
        <v>37</v>
      </c>
      <c r="P2966" s="0" t="n">
        <f aca="false">+LEN(M2966)</f>
        <v>45</v>
      </c>
      <c r="Q2966" s="0" t="str">
        <f aca="false">+RIGHT(M2966,P2966-O2966)</f>
        <v>DE_W_500</v>
      </c>
      <c r="R2966" s="0" t="n">
        <f aca="false">+LEN(M2966)-LEN(SUBSTITUTE(M2966,"_",""))</f>
        <v>6</v>
      </c>
      <c r="S2966" s="0" t="n">
        <f aca="false">+FIND("!",T2966)</f>
        <v>42</v>
      </c>
      <c r="T2966" s="0" t="str">
        <f aca="false">+SUBSTITUTE(M2966,"_","!",R2966)</f>
        <v>FTL||Supplier_231||Plant_4||FTL_DE_W-DE_W!500</v>
      </c>
    </row>
    <row r="2967" customFormat="false" ht="12.8" hidden="true" customHeight="false" outlineLevel="0" collapsed="false">
      <c r="A2967" s="0" t="s">
        <v>954</v>
      </c>
      <c r="B2967" s="0" t="s">
        <v>2493</v>
      </c>
      <c r="C2967" s="0" t="s">
        <v>3247</v>
      </c>
      <c r="D2967" s="0" t="n">
        <v>540</v>
      </c>
      <c r="E2967" s="4" t="str">
        <f aca="false">+LEFT(RIGHT(M2967,P2967-N2967+1),O2967-N2967)</f>
        <v>DE_W</v>
      </c>
      <c r="F2967" s="4" t="str">
        <f aca="false">+RIGHT(LEFT(M2967,S2967-1),S2967-O2967-1)</f>
        <v>DE_W</v>
      </c>
      <c r="G2967" s="4" t="n">
        <f aca="false">+D2967*VLOOKUP(C2967,[1]commodities!A$1:H$1048576,2,0)</f>
        <v>16.691999994</v>
      </c>
      <c r="H2967" s="4" t="n">
        <f aca="false">+$D2967*VLOOKUP(C2967,[1]commodities!A$1:H$1048576,3,0)</f>
        <v>0.13172544</v>
      </c>
      <c r="I2967" s="4" t="n">
        <f aca="false">+G2967/K2967</f>
        <v>16.691999994</v>
      </c>
      <c r="J2967" s="4" t="n">
        <f aca="false">+H2967/K2967</f>
        <v>0.13172544</v>
      </c>
      <c r="K2967" s="4" t="n">
        <f aca="false">+ROUNDUP(MAX(G2967/12000,H2967/51,1),0)</f>
        <v>1</v>
      </c>
      <c r="L2967" s="4" t="n">
        <f aca="false">+RANDBETWEEN(1,5)</f>
        <v>4</v>
      </c>
      <c r="M2967" s="4" t="str">
        <f aca="false">+VLOOKUP(A2967&amp;B2967,[1]country_org_des!$A$1:$E$1048576,5,0)</f>
        <v>FTL||Supplier_231||Plant_4||FTL_DE_W-DE_W_500</v>
      </c>
      <c r="N2967" s="4" t="n">
        <f aca="false">+FIND("FTL",M2967,2)+4</f>
        <v>33</v>
      </c>
      <c r="O2967" s="0" t="n">
        <f aca="false">+FIND("-",M2967)</f>
        <v>37</v>
      </c>
      <c r="P2967" s="0" t="n">
        <f aca="false">+LEN(M2967)</f>
        <v>45</v>
      </c>
      <c r="Q2967" s="0" t="str">
        <f aca="false">+RIGHT(M2967,P2967-O2967)</f>
        <v>DE_W_500</v>
      </c>
      <c r="R2967" s="0" t="n">
        <f aca="false">+LEN(M2967)-LEN(SUBSTITUTE(M2967,"_",""))</f>
        <v>6</v>
      </c>
      <c r="S2967" s="0" t="n">
        <f aca="false">+FIND("!",T2967)</f>
        <v>42</v>
      </c>
      <c r="T2967" s="0" t="str">
        <f aca="false">+SUBSTITUTE(M2967,"_","!",R2967)</f>
        <v>FTL||Supplier_231||Plant_4||FTL_DE_W-DE_W!500</v>
      </c>
    </row>
    <row r="2968" customFormat="false" ht="12.8" hidden="true" customHeight="false" outlineLevel="0" collapsed="false">
      <c r="A2968" s="0" t="s">
        <v>954</v>
      </c>
      <c r="B2968" s="0" t="s">
        <v>2493</v>
      </c>
      <c r="C2968" s="0" t="s">
        <v>3248</v>
      </c>
      <c r="D2968" s="0" t="n">
        <v>600</v>
      </c>
      <c r="E2968" s="4" t="str">
        <f aca="false">+LEFT(RIGHT(M2968,P2968-N2968+1),O2968-N2968)</f>
        <v>DE_W</v>
      </c>
      <c r="F2968" s="4" t="str">
        <f aca="false">+RIGHT(LEFT(M2968,S2968-1),S2968-O2968-1)</f>
        <v>DE_W</v>
      </c>
      <c r="G2968" s="4" t="n">
        <f aca="false">+D2968*VLOOKUP(C2968,[1]commodities!A$1:H$1048576,2,0)</f>
        <v>128.46</v>
      </c>
      <c r="H2968" s="4" t="n">
        <f aca="false">+$D2968*VLOOKUP(C2968,[1]commodities!A$1:H$1048576,3,0)</f>
        <v>1.855035</v>
      </c>
      <c r="I2968" s="4" t="n">
        <f aca="false">+G2968/K2968</f>
        <v>128.46</v>
      </c>
      <c r="J2968" s="4" t="n">
        <f aca="false">+H2968/K2968</f>
        <v>1.855035</v>
      </c>
      <c r="K2968" s="4" t="n">
        <f aca="false">+ROUNDUP(MAX(G2968/12000,H2968/51,1),0)</f>
        <v>1</v>
      </c>
      <c r="L2968" s="4" t="n">
        <f aca="false">+RANDBETWEEN(1,5)</f>
        <v>3</v>
      </c>
      <c r="M2968" s="4" t="str">
        <f aca="false">+VLOOKUP(A2968&amp;B2968,[1]country_org_des!$A$1:$E$1048576,5,0)</f>
        <v>FTL||Supplier_231||Plant_4||FTL_DE_W-DE_W_500</v>
      </c>
      <c r="N2968" s="4" t="n">
        <f aca="false">+FIND("FTL",M2968,2)+4</f>
        <v>33</v>
      </c>
      <c r="O2968" s="0" t="n">
        <f aca="false">+FIND("-",M2968)</f>
        <v>37</v>
      </c>
      <c r="P2968" s="0" t="n">
        <f aca="false">+LEN(M2968)</f>
        <v>45</v>
      </c>
      <c r="Q2968" s="0" t="str">
        <f aca="false">+RIGHT(M2968,P2968-O2968)</f>
        <v>DE_W_500</v>
      </c>
      <c r="R2968" s="0" t="n">
        <f aca="false">+LEN(M2968)-LEN(SUBSTITUTE(M2968,"_",""))</f>
        <v>6</v>
      </c>
      <c r="S2968" s="0" t="n">
        <f aca="false">+FIND("!",T2968)</f>
        <v>42</v>
      </c>
      <c r="T2968" s="0" t="str">
        <f aca="false">+SUBSTITUTE(M2968,"_","!",R2968)</f>
        <v>FTL||Supplier_231||Plant_4||FTL_DE_W-DE_W!500</v>
      </c>
    </row>
    <row r="2969" customFormat="false" ht="12.8" hidden="true" customHeight="false" outlineLevel="0" collapsed="false">
      <c r="A2969" s="0" t="s">
        <v>954</v>
      </c>
      <c r="B2969" s="0" t="s">
        <v>2493</v>
      </c>
      <c r="C2969" s="0" t="s">
        <v>3249</v>
      </c>
      <c r="D2969" s="0" t="n">
        <v>375</v>
      </c>
      <c r="E2969" s="4" t="str">
        <f aca="false">+LEFT(RIGHT(M2969,P2969-N2969+1),O2969-N2969)</f>
        <v>DE_W</v>
      </c>
      <c r="F2969" s="4" t="str">
        <f aca="false">+RIGHT(LEFT(M2969,S2969-1),S2969-O2969-1)</f>
        <v>DE_W</v>
      </c>
      <c r="G2969" s="4" t="n">
        <f aca="false">+D2969*VLOOKUP(C2969,[1]commodities!A$1:H$1048576,2,0)</f>
        <v>13.8</v>
      </c>
      <c r="H2969" s="4" t="n">
        <f aca="false">+$D2969*VLOOKUP(C2969,[1]commodities!A$1:H$1048576,3,0)</f>
        <v>0.0405</v>
      </c>
      <c r="I2969" s="4" t="n">
        <f aca="false">+G2969/K2969</f>
        <v>13.8</v>
      </c>
      <c r="J2969" s="4" t="n">
        <f aca="false">+H2969/K2969</f>
        <v>0.0405</v>
      </c>
      <c r="K2969" s="4" t="n">
        <f aca="false">+ROUNDUP(MAX(G2969/12000,H2969/51,1),0)</f>
        <v>1</v>
      </c>
      <c r="L2969" s="4" t="n">
        <f aca="false">+RANDBETWEEN(1,5)</f>
        <v>2</v>
      </c>
      <c r="M2969" s="4" t="str">
        <f aca="false">+VLOOKUP(A2969&amp;B2969,[1]country_org_des!$A$1:$E$1048576,5,0)</f>
        <v>FTL||Supplier_231||Plant_4||FTL_DE_W-DE_W_500</v>
      </c>
      <c r="N2969" s="4" t="n">
        <f aca="false">+FIND("FTL",M2969,2)+4</f>
        <v>33</v>
      </c>
      <c r="O2969" s="0" t="n">
        <f aca="false">+FIND("-",M2969)</f>
        <v>37</v>
      </c>
      <c r="P2969" s="0" t="n">
        <f aca="false">+LEN(M2969)</f>
        <v>45</v>
      </c>
      <c r="Q2969" s="0" t="str">
        <f aca="false">+RIGHT(M2969,P2969-O2969)</f>
        <v>DE_W_500</v>
      </c>
      <c r="R2969" s="0" t="n">
        <f aca="false">+LEN(M2969)-LEN(SUBSTITUTE(M2969,"_",""))</f>
        <v>6</v>
      </c>
      <c r="S2969" s="0" t="n">
        <f aca="false">+FIND("!",T2969)</f>
        <v>42</v>
      </c>
      <c r="T2969" s="0" t="str">
        <f aca="false">+SUBSTITUTE(M2969,"_","!",R2969)</f>
        <v>FTL||Supplier_231||Plant_4||FTL_DE_W-DE_W!500</v>
      </c>
    </row>
    <row r="2970" customFormat="false" ht="12.8" hidden="true" customHeight="false" outlineLevel="0" collapsed="false">
      <c r="A2970" s="0" t="s">
        <v>954</v>
      </c>
      <c r="B2970" s="0" t="s">
        <v>2493</v>
      </c>
      <c r="C2970" s="0" t="s">
        <v>3250</v>
      </c>
      <c r="D2970" s="0" t="n">
        <v>216</v>
      </c>
      <c r="E2970" s="4" t="str">
        <f aca="false">+LEFT(RIGHT(M2970,P2970-N2970+1),O2970-N2970)</f>
        <v>DE_W</v>
      </c>
      <c r="F2970" s="4" t="str">
        <f aca="false">+RIGHT(LEFT(M2970,S2970-1),S2970-O2970-1)</f>
        <v>DE_W</v>
      </c>
      <c r="G2970" s="4" t="n">
        <f aca="false">+D2970*VLOOKUP(C2970,[1]commodities!A$1:H$1048576,2,0)</f>
        <v>6.1680000096</v>
      </c>
      <c r="H2970" s="4" t="n">
        <f aca="false">+$D2970*VLOOKUP(C2970,[1]commodities!A$1:H$1048576,3,0)</f>
        <v>0.0600000048</v>
      </c>
      <c r="I2970" s="4" t="n">
        <f aca="false">+G2970/K2970</f>
        <v>6.1680000096</v>
      </c>
      <c r="J2970" s="4" t="n">
        <f aca="false">+H2970/K2970</f>
        <v>0.0600000048</v>
      </c>
      <c r="K2970" s="4" t="n">
        <f aca="false">+ROUNDUP(MAX(G2970/12000,H2970/51,1),0)</f>
        <v>1</v>
      </c>
      <c r="L2970" s="4" t="n">
        <f aca="false">+RANDBETWEEN(1,5)</f>
        <v>1</v>
      </c>
      <c r="M2970" s="4" t="str">
        <f aca="false">+VLOOKUP(A2970&amp;B2970,[1]country_org_des!$A$1:$E$1048576,5,0)</f>
        <v>FTL||Supplier_231||Plant_4||FTL_DE_W-DE_W_500</v>
      </c>
      <c r="N2970" s="4" t="n">
        <f aca="false">+FIND("FTL",M2970,2)+4</f>
        <v>33</v>
      </c>
      <c r="O2970" s="0" t="n">
        <f aca="false">+FIND("-",M2970)</f>
        <v>37</v>
      </c>
      <c r="P2970" s="0" t="n">
        <f aca="false">+LEN(M2970)</f>
        <v>45</v>
      </c>
      <c r="Q2970" s="0" t="str">
        <f aca="false">+RIGHT(M2970,P2970-O2970)</f>
        <v>DE_W_500</v>
      </c>
      <c r="R2970" s="0" t="n">
        <f aca="false">+LEN(M2970)-LEN(SUBSTITUTE(M2970,"_",""))</f>
        <v>6</v>
      </c>
      <c r="S2970" s="0" t="n">
        <f aca="false">+FIND("!",T2970)</f>
        <v>42</v>
      </c>
      <c r="T2970" s="0" t="str">
        <f aca="false">+SUBSTITUTE(M2970,"_","!",R2970)</f>
        <v>FTL||Supplier_231||Plant_4||FTL_DE_W-DE_W!500</v>
      </c>
    </row>
    <row r="2971" customFormat="false" ht="12.8" hidden="true" customHeight="false" outlineLevel="0" collapsed="false">
      <c r="A2971" s="0" t="s">
        <v>25</v>
      </c>
      <c r="B2971" s="0" t="s">
        <v>2493</v>
      </c>
      <c r="C2971" s="0" t="s">
        <v>3251</v>
      </c>
      <c r="D2971" s="0" t="n">
        <v>10000</v>
      </c>
      <c r="E2971" s="4" t="str">
        <f aca="false">+LEFT(RIGHT(M2971,P2971-N2971+1),O2971-N2971)</f>
        <v>IT</v>
      </c>
      <c r="F2971" s="4" t="str">
        <f aca="false">+RIGHT(LEFT(M2971,S2971-1),S2971-O2971-1)</f>
        <v>DE_W</v>
      </c>
      <c r="G2971" s="4" t="n">
        <f aca="false">+D2971*VLOOKUP(C2971,[1]commodities!A$1:H$1048576,2,0)</f>
        <v>22.4</v>
      </c>
      <c r="H2971" s="4" t="n">
        <f aca="false">+$D2971*VLOOKUP(C2971,[1]commodities!A$1:H$1048576,3,0)</f>
        <v>0.12</v>
      </c>
      <c r="I2971" s="4" t="n">
        <f aca="false">+G2971/K2971</f>
        <v>22.4</v>
      </c>
      <c r="J2971" s="4" t="n">
        <f aca="false">+H2971/K2971</f>
        <v>0.12</v>
      </c>
      <c r="K2971" s="4" t="n">
        <f aca="false">+ROUNDUP(MAX(G2971/12000,H2971/51,1),0)</f>
        <v>1</v>
      </c>
      <c r="L2971" s="4" t="n">
        <f aca="false">+RANDBETWEEN(1,5)</f>
        <v>3</v>
      </c>
      <c r="M2971" s="4" t="str">
        <f aca="false">+VLOOKUP(A2971&amp;B2971,[1]country_org_des!$A$1:$E$1048576,5,0)</f>
        <v>FTL||Supplier_163||Plant_4||FTL_IT-DE_W_500</v>
      </c>
      <c r="N2971" s="4" t="n">
        <f aca="false">+FIND("FTL",M2971,2)+4</f>
        <v>33</v>
      </c>
      <c r="O2971" s="0" t="n">
        <f aca="false">+FIND("-",M2971)</f>
        <v>35</v>
      </c>
      <c r="P2971" s="0" t="n">
        <f aca="false">+LEN(M2971)</f>
        <v>43</v>
      </c>
      <c r="Q2971" s="0" t="str">
        <f aca="false">+RIGHT(M2971,P2971-O2971)</f>
        <v>DE_W_500</v>
      </c>
      <c r="R2971" s="0" t="n">
        <f aca="false">+LEN(M2971)-LEN(SUBSTITUTE(M2971,"_",""))</f>
        <v>5</v>
      </c>
      <c r="S2971" s="0" t="n">
        <f aca="false">+FIND("!",T2971)</f>
        <v>40</v>
      </c>
      <c r="T2971" s="0" t="str">
        <f aca="false">+SUBSTITUTE(M2971,"_","!",R2971)</f>
        <v>FTL||Supplier_163||Plant_4||FTL_IT-DE_W!500</v>
      </c>
    </row>
    <row r="2972" customFormat="false" ht="12.8" hidden="true" customHeight="false" outlineLevel="0" collapsed="false">
      <c r="A2972" s="0" t="s">
        <v>3252</v>
      </c>
      <c r="B2972" s="0" t="s">
        <v>2493</v>
      </c>
      <c r="C2972" s="0" t="s">
        <v>3253</v>
      </c>
      <c r="D2972" s="0" t="n">
        <v>7000</v>
      </c>
      <c r="E2972" s="4" t="str">
        <f aca="false">+LEFT(RIGHT(M2972,P2972-N2972+1),O2972-N2972)</f>
        <v>DE_W</v>
      </c>
      <c r="F2972" s="4" t="str">
        <f aca="false">+RIGHT(LEFT(M2972,S2972-1),S2972-O2972-1)</f>
        <v>DE_W</v>
      </c>
      <c r="G2972" s="4" t="n">
        <f aca="false">+D2972*VLOOKUP(C2972,[1]commodities!A$1:H$1048576,2,0)</f>
        <v>106.4</v>
      </c>
      <c r="H2972" s="4" t="n">
        <f aca="false">+$D2972*VLOOKUP(C2972,[1]commodities!A$1:H$1048576,3,0)</f>
        <v>1.008</v>
      </c>
      <c r="I2972" s="4" t="n">
        <f aca="false">+G2972/K2972</f>
        <v>106.4</v>
      </c>
      <c r="J2972" s="4" t="n">
        <f aca="false">+H2972/K2972</f>
        <v>1.008</v>
      </c>
      <c r="K2972" s="4" t="n">
        <f aca="false">+ROUNDUP(MAX(G2972/12000,H2972/51,1),0)</f>
        <v>1</v>
      </c>
      <c r="L2972" s="4" t="n">
        <f aca="false">+RANDBETWEEN(1,5)</f>
        <v>4</v>
      </c>
      <c r="M2972" s="4" t="str">
        <f aca="false">+VLOOKUP(A2972&amp;B2972,[1]country_org_des!$A$1:$E$1048576,5,0)</f>
        <v>FTL||Supplier_199||Plant_4||FTL_DE_W-DE_W_250</v>
      </c>
      <c r="N2972" s="4" t="n">
        <f aca="false">+FIND("FTL",M2972,2)+4</f>
        <v>33</v>
      </c>
      <c r="O2972" s="0" t="n">
        <f aca="false">+FIND("-",M2972)</f>
        <v>37</v>
      </c>
      <c r="P2972" s="0" t="n">
        <f aca="false">+LEN(M2972)</f>
        <v>45</v>
      </c>
      <c r="Q2972" s="0" t="str">
        <f aca="false">+RIGHT(M2972,P2972-O2972)</f>
        <v>DE_W_250</v>
      </c>
      <c r="R2972" s="0" t="n">
        <f aca="false">+LEN(M2972)-LEN(SUBSTITUTE(M2972,"_",""))</f>
        <v>6</v>
      </c>
      <c r="S2972" s="0" t="n">
        <f aca="false">+FIND("!",T2972)</f>
        <v>42</v>
      </c>
      <c r="T2972" s="0" t="str">
        <f aca="false">+SUBSTITUTE(M2972,"_","!",R2972)</f>
        <v>FTL||Supplier_199||Plant_4||FTL_DE_W-DE_W!250</v>
      </c>
    </row>
    <row r="2973" customFormat="false" ht="12.8" hidden="true" customHeight="false" outlineLevel="0" collapsed="false">
      <c r="A2973" s="0" t="s">
        <v>3252</v>
      </c>
      <c r="B2973" s="0" t="s">
        <v>2493</v>
      </c>
      <c r="C2973" s="0" t="s">
        <v>3254</v>
      </c>
      <c r="D2973" s="0" t="n">
        <v>24000</v>
      </c>
      <c r="E2973" s="4" t="str">
        <f aca="false">+LEFT(RIGHT(M2973,P2973-N2973+1),O2973-N2973)</f>
        <v>DE_W</v>
      </c>
      <c r="F2973" s="4" t="str">
        <f aca="false">+RIGHT(LEFT(M2973,S2973-1),S2973-O2973-1)</f>
        <v>DE_W</v>
      </c>
      <c r="G2973" s="4" t="n">
        <f aca="false">+D2973*VLOOKUP(C2973,[1]commodities!A$1:H$1048576,2,0)</f>
        <v>334.2</v>
      </c>
      <c r="H2973" s="4" t="n">
        <f aca="false">+$D2973*VLOOKUP(C2973,[1]commodities!A$1:H$1048576,3,0)</f>
        <v>2.16</v>
      </c>
      <c r="I2973" s="4" t="n">
        <f aca="false">+G2973/K2973</f>
        <v>334.2</v>
      </c>
      <c r="J2973" s="4" t="n">
        <f aca="false">+H2973/K2973</f>
        <v>2.16</v>
      </c>
      <c r="K2973" s="4" t="n">
        <f aca="false">+ROUNDUP(MAX(G2973/12000,H2973/51,1),0)</f>
        <v>1</v>
      </c>
      <c r="L2973" s="4" t="n">
        <f aca="false">+RANDBETWEEN(1,5)</f>
        <v>1</v>
      </c>
      <c r="M2973" s="4" t="str">
        <f aca="false">+VLOOKUP(A2973&amp;B2973,[1]country_org_des!$A$1:$E$1048576,5,0)</f>
        <v>FTL||Supplier_199||Plant_4||FTL_DE_W-DE_W_250</v>
      </c>
      <c r="N2973" s="4" t="n">
        <f aca="false">+FIND("FTL",M2973,2)+4</f>
        <v>33</v>
      </c>
      <c r="O2973" s="0" t="n">
        <f aca="false">+FIND("-",M2973)</f>
        <v>37</v>
      </c>
      <c r="P2973" s="0" t="n">
        <f aca="false">+LEN(M2973)</f>
        <v>45</v>
      </c>
      <c r="Q2973" s="0" t="str">
        <f aca="false">+RIGHT(M2973,P2973-O2973)</f>
        <v>DE_W_250</v>
      </c>
      <c r="R2973" s="0" t="n">
        <f aca="false">+LEN(M2973)-LEN(SUBSTITUTE(M2973,"_",""))</f>
        <v>6</v>
      </c>
      <c r="S2973" s="0" t="n">
        <f aca="false">+FIND("!",T2973)</f>
        <v>42</v>
      </c>
      <c r="T2973" s="0" t="str">
        <f aca="false">+SUBSTITUTE(M2973,"_","!",R2973)</f>
        <v>FTL||Supplier_199||Plant_4||FTL_DE_W-DE_W!250</v>
      </c>
    </row>
    <row r="2974" customFormat="false" ht="12.8" hidden="true" customHeight="false" outlineLevel="0" collapsed="false">
      <c r="A2974" s="0" t="s">
        <v>2471</v>
      </c>
      <c r="B2974" s="0" t="s">
        <v>2493</v>
      </c>
      <c r="C2974" s="0" t="s">
        <v>3255</v>
      </c>
      <c r="D2974" s="0" t="n">
        <v>192</v>
      </c>
      <c r="E2974" s="4" t="str">
        <f aca="false">+LEFT(RIGHT(M2974,P2974-N2974+1),O2974-N2974)</f>
        <v>DE_W</v>
      </c>
      <c r="F2974" s="4" t="str">
        <f aca="false">+RIGHT(LEFT(M2974,S2974-1),S2974-O2974-1)</f>
        <v>DE_W</v>
      </c>
      <c r="G2974" s="4" t="n">
        <f aca="false">+D2974*VLOOKUP(C2974,[1]commodities!A$1:H$1048576,2,0)</f>
        <v>163.5200000064</v>
      </c>
      <c r="H2974" s="4" t="n">
        <f aca="false">+$D2974*VLOOKUP(C2974,[1]commodities!A$1:H$1048576,3,0)</f>
        <v>0.8832</v>
      </c>
      <c r="I2974" s="4" t="n">
        <f aca="false">+G2974/K2974</f>
        <v>163.5200000064</v>
      </c>
      <c r="J2974" s="4" t="n">
        <f aca="false">+H2974/K2974</f>
        <v>0.8832</v>
      </c>
      <c r="K2974" s="4" t="n">
        <f aca="false">+ROUNDUP(MAX(G2974/12000,H2974/51,1),0)</f>
        <v>1</v>
      </c>
      <c r="L2974" s="4" t="n">
        <f aca="false">+RANDBETWEEN(1,5)</f>
        <v>2</v>
      </c>
      <c r="M2974" s="4" t="str">
        <f aca="false">+VLOOKUP(A2974&amp;B2974,[1]country_org_des!$A$1:$E$1048576,5,0)</f>
        <v>FTL||Supplier_113||Plant_4||FTL_DE_W-DE_W_100</v>
      </c>
      <c r="N2974" s="4" t="n">
        <f aca="false">+FIND("FTL",M2974,2)+4</f>
        <v>33</v>
      </c>
      <c r="O2974" s="0" t="n">
        <f aca="false">+FIND("-",M2974)</f>
        <v>37</v>
      </c>
      <c r="P2974" s="0" t="n">
        <f aca="false">+LEN(M2974)</f>
        <v>45</v>
      </c>
      <c r="Q2974" s="0" t="str">
        <f aca="false">+RIGHT(M2974,P2974-O2974)</f>
        <v>DE_W_100</v>
      </c>
      <c r="R2974" s="0" t="n">
        <f aca="false">+LEN(M2974)-LEN(SUBSTITUTE(M2974,"_",""))</f>
        <v>6</v>
      </c>
      <c r="S2974" s="0" t="n">
        <f aca="false">+FIND("!",T2974)</f>
        <v>42</v>
      </c>
      <c r="T2974" s="0" t="str">
        <f aca="false">+SUBSTITUTE(M2974,"_","!",R2974)</f>
        <v>FTL||Supplier_113||Plant_4||FTL_DE_W-DE_W!100</v>
      </c>
    </row>
    <row r="2975" customFormat="false" ht="12.8" hidden="true" customHeight="false" outlineLevel="0" collapsed="false">
      <c r="A2975" s="0" t="s">
        <v>970</v>
      </c>
      <c r="B2975" s="0" t="s">
        <v>2493</v>
      </c>
      <c r="C2975" s="0" t="s">
        <v>3256</v>
      </c>
      <c r="D2975" s="0" t="n">
        <v>12</v>
      </c>
      <c r="E2975" s="4" t="str">
        <f aca="false">+LEFT(RIGHT(M2975,P2975-N2975+1),O2975-N2975)</f>
        <v>PL</v>
      </c>
      <c r="F2975" s="4" t="str">
        <f aca="false">+RIGHT(LEFT(M2975,S2975-1),S2975-O2975-1)</f>
        <v>DE_W</v>
      </c>
      <c r="G2975" s="4" t="n">
        <f aca="false">+D2975*VLOOKUP(C2975,[1]commodities!A$1:H$1048576,2,0)</f>
        <v>21.7266666672</v>
      </c>
      <c r="H2975" s="4" t="n">
        <f aca="false">+$D2975*VLOOKUP(C2975,[1]commodities!A$1:H$1048576,3,0)</f>
        <v>0.1613498328</v>
      </c>
      <c r="I2975" s="4" t="n">
        <f aca="false">+G2975/K2975</f>
        <v>21.7266666672</v>
      </c>
      <c r="J2975" s="4" t="n">
        <f aca="false">+H2975/K2975</f>
        <v>0.1613498328</v>
      </c>
      <c r="K2975" s="4" t="n">
        <f aca="false">+ROUNDUP(MAX(G2975/12000,H2975/51,1),0)</f>
        <v>1</v>
      </c>
      <c r="L2975" s="4" t="n">
        <f aca="false">+RANDBETWEEN(1,5)</f>
        <v>4</v>
      </c>
      <c r="M2975" s="4" t="str">
        <f aca="false">+VLOOKUP(A2975&amp;B2975,[1]country_org_des!$A$1:$E$1048576,5,0)</f>
        <v>FTL||Supplier_300||Plant_4||FTL_PL-DE_W_1000</v>
      </c>
      <c r="N2975" s="4" t="n">
        <f aca="false">+FIND("FTL",M2975,2)+4</f>
        <v>33</v>
      </c>
      <c r="O2975" s="0" t="n">
        <f aca="false">+FIND("-",M2975)</f>
        <v>35</v>
      </c>
      <c r="P2975" s="0" t="n">
        <f aca="false">+LEN(M2975)</f>
        <v>44</v>
      </c>
      <c r="Q2975" s="0" t="str">
        <f aca="false">+RIGHT(M2975,P2975-O2975)</f>
        <v>DE_W_1000</v>
      </c>
      <c r="R2975" s="0" t="n">
        <f aca="false">+LEN(M2975)-LEN(SUBSTITUTE(M2975,"_",""))</f>
        <v>5</v>
      </c>
      <c r="S2975" s="0" t="n">
        <f aca="false">+FIND("!",T2975)</f>
        <v>40</v>
      </c>
      <c r="T2975" s="0" t="str">
        <f aca="false">+SUBSTITUTE(M2975,"_","!",R2975)</f>
        <v>FTL||Supplier_300||Plant_4||FTL_PL-DE_W!1000</v>
      </c>
    </row>
    <row r="2976" customFormat="false" ht="12.8" hidden="true" customHeight="false" outlineLevel="0" collapsed="false">
      <c r="A2976" s="0" t="s">
        <v>970</v>
      </c>
      <c r="B2976" s="0" t="s">
        <v>2493</v>
      </c>
      <c r="C2976" s="0" t="s">
        <v>3257</v>
      </c>
      <c r="D2976" s="0" t="n">
        <v>30</v>
      </c>
      <c r="E2976" s="4" t="str">
        <f aca="false">+LEFT(RIGHT(M2976,P2976-N2976+1),O2976-N2976)</f>
        <v>PL</v>
      </c>
      <c r="F2976" s="4" t="str">
        <f aca="false">+RIGHT(LEFT(M2976,S2976-1),S2976-O2976-1)</f>
        <v>DE_W</v>
      </c>
      <c r="G2976" s="4" t="n">
        <f aca="false">+D2976*VLOOKUP(C2976,[1]commodities!A$1:H$1048576,2,0)</f>
        <v>41.533333332</v>
      </c>
      <c r="H2976" s="4" t="n">
        <f aca="false">+$D2976*VLOOKUP(C2976,[1]commodities!A$1:H$1048576,3,0)</f>
        <v>0.322699668</v>
      </c>
      <c r="I2976" s="4" t="n">
        <f aca="false">+G2976/K2976</f>
        <v>41.533333332</v>
      </c>
      <c r="J2976" s="4" t="n">
        <f aca="false">+H2976/K2976</f>
        <v>0.322699668</v>
      </c>
      <c r="K2976" s="4" t="n">
        <f aca="false">+ROUNDUP(MAX(G2976/12000,H2976/51,1),0)</f>
        <v>1</v>
      </c>
      <c r="L2976" s="4" t="n">
        <f aca="false">+RANDBETWEEN(1,5)</f>
        <v>4</v>
      </c>
      <c r="M2976" s="4" t="str">
        <f aca="false">+VLOOKUP(A2976&amp;B2976,[1]country_org_des!$A$1:$E$1048576,5,0)</f>
        <v>FTL||Supplier_300||Plant_4||FTL_PL-DE_W_1000</v>
      </c>
      <c r="N2976" s="4" t="n">
        <f aca="false">+FIND("FTL",M2976,2)+4</f>
        <v>33</v>
      </c>
      <c r="O2976" s="0" t="n">
        <f aca="false">+FIND("-",M2976)</f>
        <v>35</v>
      </c>
      <c r="P2976" s="0" t="n">
        <f aca="false">+LEN(M2976)</f>
        <v>44</v>
      </c>
      <c r="Q2976" s="0" t="str">
        <f aca="false">+RIGHT(M2976,P2976-O2976)</f>
        <v>DE_W_1000</v>
      </c>
      <c r="R2976" s="0" t="n">
        <f aca="false">+LEN(M2976)-LEN(SUBSTITUTE(M2976,"_",""))</f>
        <v>5</v>
      </c>
      <c r="S2976" s="0" t="n">
        <f aca="false">+FIND("!",T2976)</f>
        <v>40</v>
      </c>
      <c r="T2976" s="0" t="str">
        <f aca="false">+SUBSTITUTE(M2976,"_","!",R2976)</f>
        <v>FTL||Supplier_300||Plant_4||FTL_PL-DE_W!1000</v>
      </c>
    </row>
    <row r="2977" customFormat="false" ht="12.8" hidden="true" customHeight="false" outlineLevel="0" collapsed="false">
      <c r="A2977" s="0" t="s">
        <v>970</v>
      </c>
      <c r="B2977" s="0" t="s">
        <v>2493</v>
      </c>
      <c r="C2977" s="0" t="s">
        <v>3258</v>
      </c>
      <c r="D2977" s="0" t="n">
        <v>12</v>
      </c>
      <c r="E2977" s="4" t="str">
        <f aca="false">+LEFT(RIGHT(M2977,P2977-N2977+1),O2977-N2977)</f>
        <v>PL</v>
      </c>
      <c r="F2977" s="4" t="str">
        <f aca="false">+RIGHT(LEFT(M2977,S2977-1),S2977-O2977-1)</f>
        <v>DE_W</v>
      </c>
      <c r="G2977" s="4" t="n">
        <f aca="false">+D2977*VLOOKUP(C2977,[1]commodities!A$1:H$1048576,2,0)</f>
        <v>22.0866666672</v>
      </c>
      <c r="H2977" s="4" t="n">
        <f aca="false">+$D2977*VLOOKUP(C2977,[1]commodities!A$1:H$1048576,3,0)</f>
        <v>0.1613498328</v>
      </c>
      <c r="I2977" s="4" t="n">
        <f aca="false">+G2977/K2977</f>
        <v>22.0866666672</v>
      </c>
      <c r="J2977" s="4" t="n">
        <f aca="false">+H2977/K2977</f>
        <v>0.1613498328</v>
      </c>
      <c r="K2977" s="4" t="n">
        <f aca="false">+ROUNDUP(MAX(G2977/12000,H2977/51,1),0)</f>
        <v>1</v>
      </c>
      <c r="L2977" s="4" t="n">
        <f aca="false">+RANDBETWEEN(1,5)</f>
        <v>2</v>
      </c>
      <c r="M2977" s="4" t="str">
        <f aca="false">+VLOOKUP(A2977&amp;B2977,[1]country_org_des!$A$1:$E$1048576,5,0)</f>
        <v>FTL||Supplier_300||Plant_4||FTL_PL-DE_W_1000</v>
      </c>
      <c r="N2977" s="4" t="n">
        <f aca="false">+FIND("FTL",M2977,2)+4</f>
        <v>33</v>
      </c>
      <c r="O2977" s="0" t="n">
        <f aca="false">+FIND("-",M2977)</f>
        <v>35</v>
      </c>
      <c r="P2977" s="0" t="n">
        <f aca="false">+LEN(M2977)</f>
        <v>44</v>
      </c>
      <c r="Q2977" s="0" t="str">
        <f aca="false">+RIGHT(M2977,P2977-O2977)</f>
        <v>DE_W_1000</v>
      </c>
      <c r="R2977" s="0" t="n">
        <f aca="false">+LEN(M2977)-LEN(SUBSTITUTE(M2977,"_",""))</f>
        <v>5</v>
      </c>
      <c r="S2977" s="0" t="n">
        <f aca="false">+FIND("!",T2977)</f>
        <v>40</v>
      </c>
      <c r="T2977" s="0" t="str">
        <f aca="false">+SUBSTITUTE(M2977,"_","!",R2977)</f>
        <v>FTL||Supplier_300||Plant_4||FTL_PL-DE_W!1000</v>
      </c>
    </row>
    <row r="2978" customFormat="false" ht="12.8" hidden="true" customHeight="false" outlineLevel="0" collapsed="false">
      <c r="A2978" s="0" t="s">
        <v>970</v>
      </c>
      <c r="B2978" s="0" t="s">
        <v>2493</v>
      </c>
      <c r="C2978" s="0" t="s">
        <v>3259</v>
      </c>
      <c r="D2978" s="0" t="n">
        <v>60</v>
      </c>
      <c r="E2978" s="4" t="str">
        <f aca="false">+LEFT(RIGHT(M2978,P2978-N2978+1),O2978-N2978)</f>
        <v>PL</v>
      </c>
      <c r="F2978" s="4" t="str">
        <f aca="false">+RIGHT(LEFT(M2978,S2978-1),S2978-O2978-1)</f>
        <v>DE_W</v>
      </c>
      <c r="G2978" s="4" t="n">
        <f aca="false">+D2978*VLOOKUP(C2978,[1]commodities!A$1:H$1048576,2,0)</f>
        <v>84.326666664</v>
      </c>
      <c r="H2978" s="4" t="n">
        <f aca="false">+$D2978*VLOOKUP(C2978,[1]commodities!A$1:H$1048576,3,0)</f>
        <v>0.645399336</v>
      </c>
      <c r="I2978" s="4" t="n">
        <f aca="false">+G2978/K2978</f>
        <v>84.326666664</v>
      </c>
      <c r="J2978" s="4" t="n">
        <f aca="false">+H2978/K2978</f>
        <v>0.645399336</v>
      </c>
      <c r="K2978" s="4" t="n">
        <f aca="false">+ROUNDUP(MAX(G2978/12000,H2978/51,1),0)</f>
        <v>1</v>
      </c>
      <c r="L2978" s="4" t="n">
        <f aca="false">+RANDBETWEEN(1,5)</f>
        <v>5</v>
      </c>
      <c r="M2978" s="4" t="str">
        <f aca="false">+VLOOKUP(A2978&amp;B2978,[1]country_org_des!$A$1:$E$1048576,5,0)</f>
        <v>FTL||Supplier_300||Plant_4||FTL_PL-DE_W_1000</v>
      </c>
      <c r="N2978" s="4" t="n">
        <f aca="false">+FIND("FTL",M2978,2)+4</f>
        <v>33</v>
      </c>
      <c r="O2978" s="0" t="n">
        <f aca="false">+FIND("-",M2978)</f>
        <v>35</v>
      </c>
      <c r="P2978" s="0" t="n">
        <f aca="false">+LEN(M2978)</f>
        <v>44</v>
      </c>
      <c r="Q2978" s="0" t="str">
        <f aca="false">+RIGHT(M2978,P2978-O2978)</f>
        <v>DE_W_1000</v>
      </c>
      <c r="R2978" s="0" t="n">
        <f aca="false">+LEN(M2978)-LEN(SUBSTITUTE(M2978,"_",""))</f>
        <v>5</v>
      </c>
      <c r="S2978" s="0" t="n">
        <f aca="false">+FIND("!",T2978)</f>
        <v>40</v>
      </c>
      <c r="T2978" s="0" t="str">
        <f aca="false">+SUBSTITUTE(M2978,"_","!",R2978)</f>
        <v>FTL||Supplier_300||Plant_4||FTL_PL-DE_W!1000</v>
      </c>
    </row>
    <row r="2979" customFormat="false" ht="12.8" hidden="true" customHeight="false" outlineLevel="0" collapsed="false">
      <c r="A2979" s="0" t="s">
        <v>970</v>
      </c>
      <c r="B2979" s="0" t="s">
        <v>2493</v>
      </c>
      <c r="C2979" s="0" t="s">
        <v>3260</v>
      </c>
      <c r="D2979" s="0" t="n">
        <v>240</v>
      </c>
      <c r="E2979" s="4" t="str">
        <f aca="false">+LEFT(RIGHT(M2979,P2979-N2979+1),O2979-N2979)</f>
        <v>PL</v>
      </c>
      <c r="F2979" s="4" t="str">
        <f aca="false">+RIGHT(LEFT(M2979,S2979-1),S2979-O2979-1)</f>
        <v>DE_W</v>
      </c>
      <c r="G2979" s="4" t="n">
        <f aca="false">+D2979*VLOOKUP(C2979,[1]commodities!A$1:H$1048576,2,0)</f>
        <v>479.680000008</v>
      </c>
      <c r="H2979" s="4" t="n">
        <f aca="false">+$D2979*VLOOKUP(C2979,[1]commodities!A$1:H$1048576,3,0)</f>
        <v>3.872395992</v>
      </c>
      <c r="I2979" s="4" t="n">
        <f aca="false">+G2979/K2979</f>
        <v>479.680000008</v>
      </c>
      <c r="J2979" s="4" t="n">
        <f aca="false">+H2979/K2979</f>
        <v>3.872395992</v>
      </c>
      <c r="K2979" s="4" t="n">
        <f aca="false">+ROUNDUP(MAX(G2979/12000,H2979/51,1),0)</f>
        <v>1</v>
      </c>
      <c r="L2979" s="4" t="n">
        <f aca="false">+RANDBETWEEN(1,5)</f>
        <v>2</v>
      </c>
      <c r="M2979" s="4" t="str">
        <f aca="false">+VLOOKUP(A2979&amp;B2979,[1]country_org_des!$A$1:$E$1048576,5,0)</f>
        <v>FTL||Supplier_300||Plant_4||FTL_PL-DE_W_1000</v>
      </c>
      <c r="N2979" s="4" t="n">
        <f aca="false">+FIND("FTL",M2979,2)+4</f>
        <v>33</v>
      </c>
      <c r="O2979" s="0" t="n">
        <f aca="false">+FIND("-",M2979)</f>
        <v>35</v>
      </c>
      <c r="P2979" s="0" t="n">
        <f aca="false">+LEN(M2979)</f>
        <v>44</v>
      </c>
      <c r="Q2979" s="0" t="str">
        <f aca="false">+RIGHT(M2979,P2979-O2979)</f>
        <v>DE_W_1000</v>
      </c>
      <c r="R2979" s="0" t="n">
        <f aca="false">+LEN(M2979)-LEN(SUBSTITUTE(M2979,"_",""))</f>
        <v>5</v>
      </c>
      <c r="S2979" s="0" t="n">
        <f aca="false">+FIND("!",T2979)</f>
        <v>40</v>
      </c>
      <c r="T2979" s="0" t="str">
        <f aca="false">+SUBSTITUTE(M2979,"_","!",R2979)</f>
        <v>FTL||Supplier_300||Plant_4||FTL_PL-DE_W!1000</v>
      </c>
    </row>
    <row r="2980" customFormat="false" ht="12.8" hidden="true" customHeight="false" outlineLevel="0" collapsed="false">
      <c r="A2980" s="0" t="s">
        <v>970</v>
      </c>
      <c r="B2980" s="0" t="s">
        <v>2493</v>
      </c>
      <c r="C2980" s="0" t="s">
        <v>3261</v>
      </c>
      <c r="D2980" s="0" t="n">
        <v>120</v>
      </c>
      <c r="E2980" s="4" t="str">
        <f aca="false">+LEFT(RIGHT(M2980,P2980-N2980+1),O2980-N2980)</f>
        <v>PL</v>
      </c>
      <c r="F2980" s="4" t="str">
        <f aca="false">+RIGHT(LEFT(M2980,S2980-1),S2980-O2980-1)</f>
        <v>DE_W</v>
      </c>
      <c r="G2980" s="4" t="n">
        <f aca="false">+D2980*VLOOKUP(C2980,[1]commodities!A$1:H$1048576,2,0)</f>
        <v>160.373333328</v>
      </c>
      <c r="H2980" s="4" t="n">
        <f aca="false">+$D2980*VLOOKUP(C2980,[1]commodities!A$1:H$1048576,3,0)</f>
        <v>1.290798672</v>
      </c>
      <c r="I2980" s="4" t="n">
        <f aca="false">+G2980/K2980</f>
        <v>160.373333328</v>
      </c>
      <c r="J2980" s="4" t="n">
        <f aca="false">+H2980/K2980</f>
        <v>1.290798672</v>
      </c>
      <c r="K2980" s="4" t="n">
        <f aca="false">+ROUNDUP(MAX(G2980/12000,H2980/51,1),0)</f>
        <v>1</v>
      </c>
      <c r="L2980" s="4" t="n">
        <f aca="false">+RANDBETWEEN(1,5)</f>
        <v>3</v>
      </c>
      <c r="M2980" s="4" t="str">
        <f aca="false">+VLOOKUP(A2980&amp;B2980,[1]country_org_des!$A$1:$E$1048576,5,0)</f>
        <v>FTL||Supplier_300||Plant_4||FTL_PL-DE_W_1000</v>
      </c>
      <c r="N2980" s="4" t="n">
        <f aca="false">+FIND("FTL",M2980,2)+4</f>
        <v>33</v>
      </c>
      <c r="O2980" s="0" t="n">
        <f aca="false">+FIND("-",M2980)</f>
        <v>35</v>
      </c>
      <c r="P2980" s="0" t="n">
        <f aca="false">+LEN(M2980)</f>
        <v>44</v>
      </c>
      <c r="Q2980" s="0" t="str">
        <f aca="false">+RIGHT(M2980,P2980-O2980)</f>
        <v>DE_W_1000</v>
      </c>
      <c r="R2980" s="0" t="n">
        <f aca="false">+LEN(M2980)-LEN(SUBSTITUTE(M2980,"_",""))</f>
        <v>5</v>
      </c>
      <c r="S2980" s="0" t="n">
        <f aca="false">+FIND("!",T2980)</f>
        <v>40</v>
      </c>
      <c r="T2980" s="0" t="str">
        <f aca="false">+SUBSTITUTE(M2980,"_","!",R2980)</f>
        <v>FTL||Supplier_300||Plant_4||FTL_PL-DE_W!1000</v>
      </c>
    </row>
    <row r="2981" customFormat="false" ht="12.8" hidden="true" customHeight="false" outlineLevel="0" collapsed="false">
      <c r="A2981" s="0" t="s">
        <v>970</v>
      </c>
      <c r="B2981" s="0" t="s">
        <v>2493</v>
      </c>
      <c r="C2981" s="0" t="s">
        <v>3262</v>
      </c>
      <c r="D2981" s="0" t="n">
        <v>12</v>
      </c>
      <c r="E2981" s="4" t="str">
        <f aca="false">+LEFT(RIGHT(M2981,P2981-N2981+1),O2981-N2981)</f>
        <v>PL</v>
      </c>
      <c r="F2981" s="4" t="str">
        <f aca="false">+RIGHT(LEFT(M2981,S2981-1),S2981-O2981-1)</f>
        <v>DE_W</v>
      </c>
      <c r="G2981" s="4" t="n">
        <f aca="false">+D2981*VLOOKUP(C2981,[1]commodities!A$1:H$1048576,2,0)</f>
        <v>22.0866666672</v>
      </c>
      <c r="H2981" s="4" t="n">
        <f aca="false">+$D2981*VLOOKUP(C2981,[1]commodities!A$1:H$1048576,3,0)</f>
        <v>0.1613498328</v>
      </c>
      <c r="I2981" s="4" t="n">
        <f aca="false">+G2981/K2981</f>
        <v>22.0866666672</v>
      </c>
      <c r="J2981" s="4" t="n">
        <f aca="false">+H2981/K2981</f>
        <v>0.1613498328</v>
      </c>
      <c r="K2981" s="4" t="n">
        <f aca="false">+ROUNDUP(MAX(G2981/12000,H2981/51,1),0)</f>
        <v>1</v>
      </c>
      <c r="L2981" s="4" t="n">
        <f aca="false">+RANDBETWEEN(1,5)</f>
        <v>4</v>
      </c>
      <c r="M2981" s="4" t="str">
        <f aca="false">+VLOOKUP(A2981&amp;B2981,[1]country_org_des!$A$1:$E$1048576,5,0)</f>
        <v>FTL||Supplier_300||Plant_4||FTL_PL-DE_W_1000</v>
      </c>
      <c r="N2981" s="4" t="n">
        <f aca="false">+FIND("FTL",M2981,2)+4</f>
        <v>33</v>
      </c>
      <c r="O2981" s="0" t="n">
        <f aca="false">+FIND("-",M2981)</f>
        <v>35</v>
      </c>
      <c r="P2981" s="0" t="n">
        <f aca="false">+LEN(M2981)</f>
        <v>44</v>
      </c>
      <c r="Q2981" s="0" t="str">
        <f aca="false">+RIGHT(M2981,P2981-O2981)</f>
        <v>DE_W_1000</v>
      </c>
      <c r="R2981" s="0" t="n">
        <f aca="false">+LEN(M2981)-LEN(SUBSTITUTE(M2981,"_",""))</f>
        <v>5</v>
      </c>
      <c r="S2981" s="0" t="n">
        <f aca="false">+FIND("!",T2981)</f>
        <v>40</v>
      </c>
      <c r="T2981" s="0" t="str">
        <f aca="false">+SUBSTITUTE(M2981,"_","!",R2981)</f>
        <v>FTL||Supplier_300||Plant_4||FTL_PL-DE_W!1000</v>
      </c>
    </row>
    <row r="2982" customFormat="false" ht="12.8" hidden="true" customHeight="false" outlineLevel="0" collapsed="false">
      <c r="A2982" s="0" t="s">
        <v>970</v>
      </c>
      <c r="B2982" s="0" t="s">
        <v>2493</v>
      </c>
      <c r="C2982" s="0" t="s">
        <v>3263</v>
      </c>
      <c r="D2982" s="0" t="n">
        <v>60</v>
      </c>
      <c r="E2982" s="4" t="str">
        <f aca="false">+LEFT(RIGHT(M2982,P2982-N2982+1),O2982-N2982)</f>
        <v>PL</v>
      </c>
      <c r="F2982" s="4" t="str">
        <f aca="false">+RIGHT(LEFT(M2982,S2982-1),S2982-O2982-1)</f>
        <v>DE_W</v>
      </c>
      <c r="G2982" s="4" t="n">
        <f aca="false">+D2982*VLOOKUP(C2982,[1]commodities!A$1:H$1048576,2,0)</f>
        <v>84.326666664</v>
      </c>
      <c r="H2982" s="4" t="n">
        <f aca="false">+$D2982*VLOOKUP(C2982,[1]commodities!A$1:H$1048576,3,0)</f>
        <v>0.645399336</v>
      </c>
      <c r="I2982" s="4" t="n">
        <f aca="false">+G2982/K2982</f>
        <v>84.326666664</v>
      </c>
      <c r="J2982" s="4" t="n">
        <f aca="false">+H2982/K2982</f>
        <v>0.645399336</v>
      </c>
      <c r="K2982" s="4" t="n">
        <f aca="false">+ROUNDUP(MAX(G2982/12000,H2982/51,1),0)</f>
        <v>1</v>
      </c>
      <c r="L2982" s="4" t="n">
        <f aca="false">+RANDBETWEEN(1,5)</f>
        <v>5</v>
      </c>
      <c r="M2982" s="4" t="str">
        <f aca="false">+VLOOKUP(A2982&amp;B2982,[1]country_org_des!$A$1:$E$1048576,5,0)</f>
        <v>FTL||Supplier_300||Plant_4||FTL_PL-DE_W_1000</v>
      </c>
      <c r="N2982" s="4" t="n">
        <f aca="false">+FIND("FTL",M2982,2)+4</f>
        <v>33</v>
      </c>
      <c r="O2982" s="0" t="n">
        <f aca="false">+FIND("-",M2982)</f>
        <v>35</v>
      </c>
      <c r="P2982" s="0" t="n">
        <f aca="false">+LEN(M2982)</f>
        <v>44</v>
      </c>
      <c r="Q2982" s="0" t="str">
        <f aca="false">+RIGHT(M2982,P2982-O2982)</f>
        <v>DE_W_1000</v>
      </c>
      <c r="R2982" s="0" t="n">
        <f aca="false">+LEN(M2982)-LEN(SUBSTITUTE(M2982,"_",""))</f>
        <v>5</v>
      </c>
      <c r="S2982" s="0" t="n">
        <f aca="false">+FIND("!",T2982)</f>
        <v>40</v>
      </c>
      <c r="T2982" s="0" t="str">
        <f aca="false">+SUBSTITUTE(M2982,"_","!",R2982)</f>
        <v>FTL||Supplier_300||Plant_4||FTL_PL-DE_W!1000</v>
      </c>
    </row>
    <row r="2983" customFormat="false" ht="12.8" hidden="true" customHeight="false" outlineLevel="0" collapsed="false">
      <c r="A2983" s="0" t="s">
        <v>970</v>
      </c>
      <c r="B2983" s="0" t="s">
        <v>2493</v>
      </c>
      <c r="C2983" s="0" t="s">
        <v>3264</v>
      </c>
      <c r="D2983" s="0" t="n">
        <v>30</v>
      </c>
      <c r="E2983" s="4" t="str">
        <f aca="false">+LEFT(RIGHT(M2983,P2983-N2983+1),O2983-N2983)</f>
        <v>PL</v>
      </c>
      <c r="F2983" s="4" t="str">
        <f aca="false">+RIGHT(LEFT(M2983,S2983-1),S2983-O2983-1)</f>
        <v>DE_W</v>
      </c>
      <c r="G2983" s="4" t="n">
        <f aca="false">+D2983*VLOOKUP(C2983,[1]commodities!A$1:H$1048576,2,0)</f>
        <v>42.163333332</v>
      </c>
      <c r="H2983" s="4" t="n">
        <f aca="false">+$D2983*VLOOKUP(C2983,[1]commodities!A$1:H$1048576,3,0)</f>
        <v>0.322699668</v>
      </c>
      <c r="I2983" s="4" t="n">
        <f aca="false">+G2983/K2983</f>
        <v>42.163333332</v>
      </c>
      <c r="J2983" s="4" t="n">
        <f aca="false">+H2983/K2983</f>
        <v>0.322699668</v>
      </c>
      <c r="K2983" s="4" t="n">
        <f aca="false">+ROUNDUP(MAX(G2983/12000,H2983/51,1),0)</f>
        <v>1</v>
      </c>
      <c r="L2983" s="4" t="n">
        <f aca="false">+RANDBETWEEN(1,5)</f>
        <v>3</v>
      </c>
      <c r="M2983" s="4" t="str">
        <f aca="false">+VLOOKUP(A2983&amp;B2983,[1]country_org_des!$A$1:$E$1048576,5,0)</f>
        <v>FTL||Supplier_300||Plant_4||FTL_PL-DE_W_1000</v>
      </c>
      <c r="N2983" s="4" t="n">
        <f aca="false">+FIND("FTL",M2983,2)+4</f>
        <v>33</v>
      </c>
      <c r="O2983" s="0" t="n">
        <f aca="false">+FIND("-",M2983)</f>
        <v>35</v>
      </c>
      <c r="P2983" s="0" t="n">
        <f aca="false">+LEN(M2983)</f>
        <v>44</v>
      </c>
      <c r="Q2983" s="0" t="str">
        <f aca="false">+RIGHT(M2983,P2983-O2983)</f>
        <v>DE_W_1000</v>
      </c>
      <c r="R2983" s="0" t="n">
        <f aca="false">+LEN(M2983)-LEN(SUBSTITUTE(M2983,"_",""))</f>
        <v>5</v>
      </c>
      <c r="S2983" s="0" t="n">
        <f aca="false">+FIND("!",T2983)</f>
        <v>40</v>
      </c>
      <c r="T2983" s="0" t="str">
        <f aca="false">+SUBSTITUTE(M2983,"_","!",R2983)</f>
        <v>FTL||Supplier_300||Plant_4||FTL_PL-DE_W!1000</v>
      </c>
    </row>
    <row r="2984" customFormat="false" ht="12.8" hidden="true" customHeight="false" outlineLevel="0" collapsed="false">
      <c r="A2984" s="0" t="s">
        <v>970</v>
      </c>
      <c r="B2984" s="0" t="s">
        <v>2493</v>
      </c>
      <c r="C2984" s="0" t="s">
        <v>3265</v>
      </c>
      <c r="D2984" s="0" t="n">
        <v>24</v>
      </c>
      <c r="E2984" s="4" t="str">
        <f aca="false">+LEFT(RIGHT(M2984,P2984-N2984+1),O2984-N2984)</f>
        <v>PL</v>
      </c>
      <c r="F2984" s="4" t="str">
        <f aca="false">+RIGHT(LEFT(M2984,S2984-1),S2984-O2984-1)</f>
        <v>DE_W</v>
      </c>
      <c r="G2984" s="4" t="n">
        <f aca="false">+D2984*VLOOKUP(C2984,[1]commodities!A$1:H$1048576,2,0)</f>
        <v>47.9680000008</v>
      </c>
      <c r="H2984" s="4" t="n">
        <f aca="false">+$D2984*VLOOKUP(C2984,[1]commodities!A$1:H$1048576,3,0)</f>
        <v>0.3872395992</v>
      </c>
      <c r="I2984" s="4" t="n">
        <f aca="false">+G2984/K2984</f>
        <v>47.9680000008</v>
      </c>
      <c r="J2984" s="4" t="n">
        <f aca="false">+H2984/K2984</f>
        <v>0.3872395992</v>
      </c>
      <c r="K2984" s="4" t="n">
        <f aca="false">+ROUNDUP(MAX(G2984/12000,H2984/51,1),0)</f>
        <v>1</v>
      </c>
      <c r="L2984" s="4" t="n">
        <f aca="false">+RANDBETWEEN(1,5)</f>
        <v>2</v>
      </c>
      <c r="M2984" s="4" t="str">
        <f aca="false">+VLOOKUP(A2984&amp;B2984,[1]country_org_des!$A$1:$E$1048576,5,0)</f>
        <v>FTL||Supplier_300||Plant_4||FTL_PL-DE_W_1000</v>
      </c>
      <c r="N2984" s="4" t="n">
        <f aca="false">+FIND("FTL",M2984,2)+4</f>
        <v>33</v>
      </c>
      <c r="O2984" s="0" t="n">
        <f aca="false">+FIND("-",M2984)</f>
        <v>35</v>
      </c>
      <c r="P2984" s="0" t="n">
        <f aca="false">+LEN(M2984)</f>
        <v>44</v>
      </c>
      <c r="Q2984" s="0" t="str">
        <f aca="false">+RIGHT(M2984,P2984-O2984)</f>
        <v>DE_W_1000</v>
      </c>
      <c r="R2984" s="0" t="n">
        <f aca="false">+LEN(M2984)-LEN(SUBSTITUTE(M2984,"_",""))</f>
        <v>5</v>
      </c>
      <c r="S2984" s="0" t="n">
        <f aca="false">+FIND("!",T2984)</f>
        <v>40</v>
      </c>
      <c r="T2984" s="0" t="str">
        <f aca="false">+SUBSTITUTE(M2984,"_","!",R2984)</f>
        <v>FTL||Supplier_300||Plant_4||FTL_PL-DE_W!1000</v>
      </c>
    </row>
    <row r="2985" customFormat="false" ht="12.8" hidden="true" customHeight="false" outlineLevel="0" collapsed="false">
      <c r="A2985" s="0" t="s">
        <v>562</v>
      </c>
      <c r="B2985" s="0" t="s">
        <v>2493</v>
      </c>
      <c r="C2985" s="0" t="s">
        <v>3266</v>
      </c>
      <c r="D2985" s="0" t="n">
        <v>1</v>
      </c>
      <c r="E2985" s="4" t="str">
        <f aca="false">+LEFT(RIGHT(M2985,P2985-N2985+1),O2985-N2985)</f>
        <v>TR</v>
      </c>
      <c r="F2985" s="4" t="str">
        <f aca="false">+RIGHT(LEFT(M2985,S2985-1),S2985-O2985-1)</f>
        <v>DE_W</v>
      </c>
      <c r="G2985" s="4" t="n">
        <f aca="false">+D2985*VLOOKUP(C2985,[1]commodities!A$1:H$1048576,2,0)</f>
        <v>0.6607142857</v>
      </c>
      <c r="H2985" s="4" t="n">
        <f aca="false">+$D2985*VLOOKUP(C2985,[1]commodities!A$1:H$1048576,3,0)</f>
        <v>0.0204</v>
      </c>
      <c r="I2985" s="4" t="n">
        <f aca="false">+G2985/K2985</f>
        <v>0.6607142857</v>
      </c>
      <c r="J2985" s="4" t="n">
        <f aca="false">+H2985/K2985</f>
        <v>0.0204</v>
      </c>
      <c r="K2985" s="4" t="n">
        <f aca="false">+ROUNDUP(MAX(G2985/12000,H2985/51,1),0)</f>
        <v>1</v>
      </c>
      <c r="L2985" s="4" t="n">
        <f aca="false">+RANDBETWEEN(1,5)</f>
        <v>4</v>
      </c>
      <c r="M2985" s="4" t="str">
        <f aca="false">+VLOOKUP(A2985&amp;B2985,[1]country_org_des!$A$1:$E$1048576,5,0)</f>
        <v>FTL||Supplier_358||Plant_4||FTL_TR-DE_W_2500</v>
      </c>
      <c r="N2985" s="4" t="n">
        <f aca="false">+FIND("FTL",M2985,2)+4</f>
        <v>33</v>
      </c>
      <c r="O2985" s="0" t="n">
        <f aca="false">+FIND("-",M2985)</f>
        <v>35</v>
      </c>
      <c r="P2985" s="0" t="n">
        <f aca="false">+LEN(M2985)</f>
        <v>44</v>
      </c>
      <c r="Q2985" s="0" t="str">
        <f aca="false">+RIGHT(M2985,P2985-O2985)</f>
        <v>DE_W_2500</v>
      </c>
      <c r="R2985" s="0" t="n">
        <f aca="false">+LEN(M2985)-LEN(SUBSTITUTE(M2985,"_",""))</f>
        <v>5</v>
      </c>
      <c r="S2985" s="0" t="n">
        <f aca="false">+FIND("!",T2985)</f>
        <v>40</v>
      </c>
      <c r="T2985" s="0" t="str">
        <f aca="false">+SUBSTITUTE(M2985,"_","!",R2985)</f>
        <v>FTL||Supplier_358||Plant_4||FTL_TR-DE_W!2500</v>
      </c>
    </row>
    <row r="2986" customFormat="false" ht="12.8" hidden="true" customHeight="false" outlineLevel="0" collapsed="false">
      <c r="A2986" s="0" t="s">
        <v>562</v>
      </c>
      <c r="B2986" s="0" t="s">
        <v>2493</v>
      </c>
      <c r="C2986" s="0" t="s">
        <v>3267</v>
      </c>
      <c r="D2986" s="0" t="n">
        <v>123</v>
      </c>
      <c r="E2986" s="4" t="str">
        <f aca="false">+LEFT(RIGHT(M2986,P2986-N2986+1),O2986-N2986)</f>
        <v>TR</v>
      </c>
      <c r="F2986" s="4" t="str">
        <f aca="false">+RIGHT(LEFT(M2986,S2986-1),S2986-O2986-1)</f>
        <v>DE_W</v>
      </c>
      <c r="G2986" s="4" t="n">
        <f aca="false">+D2986*VLOOKUP(C2986,[1]commodities!A$1:H$1048576,2,0)</f>
        <v>154.98</v>
      </c>
      <c r="H2986" s="4" t="n">
        <f aca="false">+$D2986*VLOOKUP(C2986,[1]commodities!A$1:H$1048576,3,0)</f>
        <v>3.51288</v>
      </c>
      <c r="I2986" s="4" t="n">
        <f aca="false">+G2986/K2986</f>
        <v>154.98</v>
      </c>
      <c r="J2986" s="4" t="n">
        <f aca="false">+H2986/K2986</f>
        <v>3.51288</v>
      </c>
      <c r="K2986" s="4" t="n">
        <f aca="false">+ROUNDUP(MAX(G2986/12000,H2986/51,1),0)</f>
        <v>1</v>
      </c>
      <c r="L2986" s="4" t="n">
        <f aca="false">+RANDBETWEEN(1,5)</f>
        <v>3</v>
      </c>
      <c r="M2986" s="4" t="str">
        <f aca="false">+VLOOKUP(A2986&amp;B2986,[1]country_org_des!$A$1:$E$1048576,5,0)</f>
        <v>FTL||Supplier_358||Plant_4||FTL_TR-DE_W_2500</v>
      </c>
      <c r="N2986" s="4" t="n">
        <f aca="false">+FIND("FTL",M2986,2)+4</f>
        <v>33</v>
      </c>
      <c r="O2986" s="0" t="n">
        <f aca="false">+FIND("-",M2986)</f>
        <v>35</v>
      </c>
      <c r="P2986" s="0" t="n">
        <f aca="false">+LEN(M2986)</f>
        <v>44</v>
      </c>
      <c r="Q2986" s="0" t="str">
        <f aca="false">+RIGHT(M2986,P2986-O2986)</f>
        <v>DE_W_2500</v>
      </c>
      <c r="R2986" s="0" t="n">
        <f aca="false">+LEN(M2986)-LEN(SUBSTITUTE(M2986,"_",""))</f>
        <v>5</v>
      </c>
      <c r="S2986" s="0" t="n">
        <f aca="false">+FIND("!",T2986)</f>
        <v>40</v>
      </c>
      <c r="T2986" s="0" t="str">
        <f aca="false">+SUBSTITUTE(M2986,"_","!",R2986)</f>
        <v>FTL||Supplier_358||Plant_4||FTL_TR-DE_W!2500</v>
      </c>
    </row>
    <row r="2987" customFormat="false" ht="12.8" hidden="true" customHeight="false" outlineLevel="0" collapsed="false">
      <c r="A2987" s="0" t="s">
        <v>562</v>
      </c>
      <c r="B2987" s="0" t="s">
        <v>2493</v>
      </c>
      <c r="C2987" s="0" t="s">
        <v>3268</v>
      </c>
      <c r="D2987" s="0" t="n">
        <v>10</v>
      </c>
      <c r="E2987" s="4" t="str">
        <f aca="false">+LEFT(RIGHT(M2987,P2987-N2987+1),O2987-N2987)</f>
        <v>TR</v>
      </c>
      <c r="F2987" s="4" t="str">
        <f aca="false">+RIGHT(LEFT(M2987,S2987-1),S2987-O2987-1)</f>
        <v>DE_W</v>
      </c>
      <c r="G2987" s="4" t="n">
        <f aca="false">+D2987*VLOOKUP(C2987,[1]commodities!A$1:H$1048576,2,0)</f>
        <v>12.6</v>
      </c>
      <c r="H2987" s="4" t="n">
        <f aca="false">+$D2987*VLOOKUP(C2987,[1]commodities!A$1:H$1048576,3,0)</f>
        <v>0.2856</v>
      </c>
      <c r="I2987" s="4" t="n">
        <f aca="false">+G2987/K2987</f>
        <v>12.6</v>
      </c>
      <c r="J2987" s="4" t="n">
        <f aca="false">+H2987/K2987</f>
        <v>0.2856</v>
      </c>
      <c r="K2987" s="4" t="n">
        <f aca="false">+ROUNDUP(MAX(G2987/12000,H2987/51,1),0)</f>
        <v>1</v>
      </c>
      <c r="L2987" s="4" t="n">
        <f aca="false">+RANDBETWEEN(1,5)</f>
        <v>2</v>
      </c>
      <c r="M2987" s="4" t="str">
        <f aca="false">+VLOOKUP(A2987&amp;B2987,[1]country_org_des!$A$1:$E$1048576,5,0)</f>
        <v>FTL||Supplier_358||Plant_4||FTL_TR-DE_W_2500</v>
      </c>
      <c r="N2987" s="4" t="n">
        <f aca="false">+FIND("FTL",M2987,2)+4</f>
        <v>33</v>
      </c>
      <c r="O2987" s="0" t="n">
        <f aca="false">+FIND("-",M2987)</f>
        <v>35</v>
      </c>
      <c r="P2987" s="0" t="n">
        <f aca="false">+LEN(M2987)</f>
        <v>44</v>
      </c>
      <c r="Q2987" s="0" t="str">
        <f aca="false">+RIGHT(M2987,P2987-O2987)</f>
        <v>DE_W_2500</v>
      </c>
      <c r="R2987" s="0" t="n">
        <f aca="false">+LEN(M2987)-LEN(SUBSTITUTE(M2987,"_",""))</f>
        <v>5</v>
      </c>
      <c r="S2987" s="0" t="n">
        <f aca="false">+FIND("!",T2987)</f>
        <v>40</v>
      </c>
      <c r="T2987" s="0" t="str">
        <f aca="false">+SUBSTITUTE(M2987,"_","!",R2987)</f>
        <v>FTL||Supplier_358||Plant_4||FTL_TR-DE_W!2500</v>
      </c>
    </row>
    <row r="2988" customFormat="false" ht="12.8" hidden="true" customHeight="false" outlineLevel="0" collapsed="false">
      <c r="A2988" s="0" t="s">
        <v>562</v>
      </c>
      <c r="B2988" s="0" t="s">
        <v>2493</v>
      </c>
      <c r="C2988" s="0" t="s">
        <v>3269</v>
      </c>
      <c r="D2988" s="0" t="n">
        <v>19</v>
      </c>
      <c r="E2988" s="4" t="str">
        <f aca="false">+LEFT(RIGHT(M2988,P2988-N2988+1),O2988-N2988)</f>
        <v>TR</v>
      </c>
      <c r="F2988" s="4" t="str">
        <f aca="false">+RIGHT(LEFT(M2988,S2988-1),S2988-O2988-1)</f>
        <v>DE_W</v>
      </c>
      <c r="G2988" s="4" t="n">
        <f aca="false">+D2988*VLOOKUP(C2988,[1]commodities!A$1:H$1048576,2,0)</f>
        <v>11.0675</v>
      </c>
      <c r="H2988" s="4" t="n">
        <f aca="false">+$D2988*VLOOKUP(C2988,[1]commodities!A$1:H$1048576,3,0)</f>
        <v>0.33915</v>
      </c>
      <c r="I2988" s="4" t="n">
        <f aca="false">+G2988/K2988</f>
        <v>11.0675</v>
      </c>
      <c r="J2988" s="4" t="n">
        <f aca="false">+H2988/K2988</f>
        <v>0.33915</v>
      </c>
      <c r="K2988" s="4" t="n">
        <f aca="false">+ROUNDUP(MAX(G2988/12000,H2988/51,1),0)</f>
        <v>1</v>
      </c>
      <c r="L2988" s="4" t="n">
        <f aca="false">+RANDBETWEEN(1,5)</f>
        <v>5</v>
      </c>
      <c r="M2988" s="4" t="str">
        <f aca="false">+VLOOKUP(A2988&amp;B2988,[1]country_org_des!$A$1:$E$1048576,5,0)</f>
        <v>FTL||Supplier_358||Plant_4||FTL_TR-DE_W_2500</v>
      </c>
      <c r="N2988" s="4" t="n">
        <f aca="false">+FIND("FTL",M2988,2)+4</f>
        <v>33</v>
      </c>
      <c r="O2988" s="0" t="n">
        <f aca="false">+FIND("-",M2988)</f>
        <v>35</v>
      </c>
      <c r="P2988" s="0" t="n">
        <f aca="false">+LEN(M2988)</f>
        <v>44</v>
      </c>
      <c r="Q2988" s="0" t="str">
        <f aca="false">+RIGHT(M2988,P2988-O2988)</f>
        <v>DE_W_2500</v>
      </c>
      <c r="R2988" s="0" t="n">
        <f aca="false">+LEN(M2988)-LEN(SUBSTITUTE(M2988,"_",""))</f>
        <v>5</v>
      </c>
      <c r="S2988" s="0" t="n">
        <f aca="false">+FIND("!",T2988)</f>
        <v>40</v>
      </c>
      <c r="T2988" s="0" t="str">
        <f aca="false">+SUBSTITUTE(M2988,"_","!",R2988)</f>
        <v>FTL||Supplier_358||Plant_4||FTL_TR-DE_W!2500</v>
      </c>
    </row>
    <row r="2989" customFormat="false" ht="12.8" hidden="true" customHeight="false" outlineLevel="0" collapsed="false">
      <c r="A2989" s="0" t="s">
        <v>562</v>
      </c>
      <c r="B2989" s="0" t="s">
        <v>2493</v>
      </c>
      <c r="C2989" s="0" t="s">
        <v>3270</v>
      </c>
      <c r="D2989" s="0" t="n">
        <v>10</v>
      </c>
      <c r="E2989" s="4" t="str">
        <f aca="false">+LEFT(RIGHT(M2989,P2989-N2989+1),O2989-N2989)</f>
        <v>TR</v>
      </c>
      <c r="F2989" s="4" t="str">
        <f aca="false">+RIGHT(LEFT(M2989,S2989-1),S2989-O2989-1)</f>
        <v>DE_W</v>
      </c>
      <c r="G2989" s="4" t="n">
        <f aca="false">+D2989*VLOOKUP(C2989,[1]commodities!A$1:H$1048576,2,0)</f>
        <v>11.625</v>
      </c>
      <c r="H2989" s="4" t="n">
        <f aca="false">+$D2989*VLOOKUP(C2989,[1]commodities!A$1:H$1048576,3,0)</f>
        <v>0.1785</v>
      </c>
      <c r="I2989" s="4" t="n">
        <f aca="false">+G2989/K2989</f>
        <v>11.625</v>
      </c>
      <c r="J2989" s="4" t="n">
        <f aca="false">+H2989/K2989</f>
        <v>0.1785</v>
      </c>
      <c r="K2989" s="4" t="n">
        <f aca="false">+ROUNDUP(MAX(G2989/12000,H2989/51,1),0)</f>
        <v>1</v>
      </c>
      <c r="L2989" s="4" t="n">
        <f aca="false">+RANDBETWEEN(1,5)</f>
        <v>5</v>
      </c>
      <c r="M2989" s="4" t="str">
        <f aca="false">+VLOOKUP(A2989&amp;B2989,[1]country_org_des!$A$1:$E$1048576,5,0)</f>
        <v>FTL||Supplier_358||Plant_4||FTL_TR-DE_W_2500</v>
      </c>
      <c r="N2989" s="4" t="n">
        <f aca="false">+FIND("FTL",M2989,2)+4</f>
        <v>33</v>
      </c>
      <c r="O2989" s="0" t="n">
        <f aca="false">+FIND("-",M2989)</f>
        <v>35</v>
      </c>
      <c r="P2989" s="0" t="n">
        <f aca="false">+LEN(M2989)</f>
        <v>44</v>
      </c>
      <c r="Q2989" s="0" t="str">
        <f aca="false">+RIGHT(M2989,P2989-O2989)</f>
        <v>DE_W_2500</v>
      </c>
      <c r="R2989" s="0" t="n">
        <f aca="false">+LEN(M2989)-LEN(SUBSTITUTE(M2989,"_",""))</f>
        <v>5</v>
      </c>
      <c r="S2989" s="0" t="n">
        <f aca="false">+FIND("!",T2989)</f>
        <v>40</v>
      </c>
      <c r="T2989" s="0" t="str">
        <f aca="false">+SUBSTITUTE(M2989,"_","!",R2989)</f>
        <v>FTL||Supplier_358||Plant_4||FTL_TR-DE_W!2500</v>
      </c>
    </row>
    <row r="2990" customFormat="false" ht="12.8" hidden="true" customHeight="false" outlineLevel="0" collapsed="false">
      <c r="A2990" s="0" t="s">
        <v>562</v>
      </c>
      <c r="B2990" s="0" t="s">
        <v>2493</v>
      </c>
      <c r="C2990" s="0" t="s">
        <v>3271</v>
      </c>
      <c r="D2990" s="0" t="n">
        <v>10</v>
      </c>
      <c r="E2990" s="4" t="str">
        <f aca="false">+LEFT(RIGHT(M2990,P2990-N2990+1),O2990-N2990)</f>
        <v>TR</v>
      </c>
      <c r="F2990" s="4" t="str">
        <f aca="false">+RIGHT(LEFT(M2990,S2990-1),S2990-O2990-1)</f>
        <v>DE_W</v>
      </c>
      <c r="G2990" s="4" t="n">
        <f aca="false">+D2990*VLOOKUP(C2990,[1]commodities!A$1:H$1048576,2,0)</f>
        <v>11.625</v>
      </c>
      <c r="H2990" s="4" t="n">
        <f aca="false">+$D2990*VLOOKUP(C2990,[1]commodities!A$1:H$1048576,3,0)</f>
        <v>0.1785</v>
      </c>
      <c r="I2990" s="4" t="n">
        <f aca="false">+G2990/K2990</f>
        <v>11.625</v>
      </c>
      <c r="J2990" s="4" t="n">
        <f aca="false">+H2990/K2990</f>
        <v>0.1785</v>
      </c>
      <c r="K2990" s="4" t="n">
        <f aca="false">+ROUNDUP(MAX(G2990/12000,H2990/51,1),0)</f>
        <v>1</v>
      </c>
      <c r="L2990" s="4" t="n">
        <f aca="false">+RANDBETWEEN(1,5)</f>
        <v>4</v>
      </c>
      <c r="M2990" s="4" t="str">
        <f aca="false">+VLOOKUP(A2990&amp;B2990,[1]country_org_des!$A$1:$E$1048576,5,0)</f>
        <v>FTL||Supplier_358||Plant_4||FTL_TR-DE_W_2500</v>
      </c>
      <c r="N2990" s="4" t="n">
        <f aca="false">+FIND("FTL",M2990,2)+4</f>
        <v>33</v>
      </c>
      <c r="O2990" s="0" t="n">
        <f aca="false">+FIND("-",M2990)</f>
        <v>35</v>
      </c>
      <c r="P2990" s="0" t="n">
        <f aca="false">+LEN(M2990)</f>
        <v>44</v>
      </c>
      <c r="Q2990" s="0" t="str">
        <f aca="false">+RIGHT(M2990,P2990-O2990)</f>
        <v>DE_W_2500</v>
      </c>
      <c r="R2990" s="0" t="n">
        <f aca="false">+LEN(M2990)-LEN(SUBSTITUTE(M2990,"_",""))</f>
        <v>5</v>
      </c>
      <c r="S2990" s="0" t="n">
        <f aca="false">+FIND("!",T2990)</f>
        <v>40</v>
      </c>
      <c r="T2990" s="0" t="str">
        <f aca="false">+SUBSTITUTE(M2990,"_","!",R2990)</f>
        <v>FTL||Supplier_358||Plant_4||FTL_TR-DE_W!2500</v>
      </c>
    </row>
    <row r="2991" customFormat="false" ht="12.8" hidden="true" customHeight="false" outlineLevel="0" collapsed="false">
      <c r="A2991" s="0" t="s">
        <v>562</v>
      </c>
      <c r="B2991" s="0" t="s">
        <v>2493</v>
      </c>
      <c r="C2991" s="0" t="s">
        <v>3272</v>
      </c>
      <c r="D2991" s="0" t="n">
        <v>249</v>
      </c>
      <c r="E2991" s="4" t="str">
        <f aca="false">+LEFT(RIGHT(M2991,P2991-N2991+1),O2991-N2991)</f>
        <v>TR</v>
      </c>
      <c r="F2991" s="4" t="str">
        <f aca="false">+RIGHT(LEFT(M2991,S2991-1),S2991-O2991-1)</f>
        <v>DE_W</v>
      </c>
      <c r="G2991" s="4" t="n">
        <f aca="false">+D2991*VLOOKUP(C2991,[1]commodities!A$1:H$1048576,2,0)</f>
        <v>191.4312</v>
      </c>
      <c r="H2991" s="4" t="n">
        <f aca="false">+$D2991*VLOOKUP(C2991,[1]commodities!A$1:H$1048576,3,0)</f>
        <v>4.44465</v>
      </c>
      <c r="I2991" s="4" t="n">
        <f aca="false">+G2991/K2991</f>
        <v>191.4312</v>
      </c>
      <c r="J2991" s="4" t="n">
        <f aca="false">+H2991/K2991</f>
        <v>4.44465</v>
      </c>
      <c r="K2991" s="4" t="n">
        <f aca="false">+ROUNDUP(MAX(G2991/12000,H2991/51,1),0)</f>
        <v>1</v>
      </c>
      <c r="L2991" s="4" t="n">
        <f aca="false">+RANDBETWEEN(1,5)</f>
        <v>4</v>
      </c>
      <c r="M2991" s="4" t="str">
        <f aca="false">+VLOOKUP(A2991&amp;B2991,[1]country_org_des!$A$1:$E$1048576,5,0)</f>
        <v>FTL||Supplier_358||Plant_4||FTL_TR-DE_W_2500</v>
      </c>
      <c r="N2991" s="4" t="n">
        <f aca="false">+FIND("FTL",M2991,2)+4</f>
        <v>33</v>
      </c>
      <c r="O2991" s="0" t="n">
        <f aca="false">+FIND("-",M2991)</f>
        <v>35</v>
      </c>
      <c r="P2991" s="0" t="n">
        <f aca="false">+LEN(M2991)</f>
        <v>44</v>
      </c>
      <c r="Q2991" s="0" t="str">
        <f aca="false">+RIGHT(M2991,P2991-O2991)</f>
        <v>DE_W_2500</v>
      </c>
      <c r="R2991" s="0" t="n">
        <f aca="false">+LEN(M2991)-LEN(SUBSTITUTE(M2991,"_",""))</f>
        <v>5</v>
      </c>
      <c r="S2991" s="0" t="n">
        <f aca="false">+FIND("!",T2991)</f>
        <v>40</v>
      </c>
      <c r="T2991" s="0" t="str">
        <f aca="false">+SUBSTITUTE(M2991,"_","!",R2991)</f>
        <v>FTL||Supplier_358||Plant_4||FTL_TR-DE_W!2500</v>
      </c>
    </row>
    <row r="2992" customFormat="false" ht="12.8" hidden="true" customHeight="false" outlineLevel="0" collapsed="false">
      <c r="A2992" s="0" t="s">
        <v>562</v>
      </c>
      <c r="B2992" s="0" t="s">
        <v>2493</v>
      </c>
      <c r="C2992" s="0" t="s">
        <v>3273</v>
      </c>
      <c r="D2992" s="0" t="n">
        <v>135</v>
      </c>
      <c r="E2992" s="4" t="str">
        <f aca="false">+LEFT(RIGHT(M2992,P2992-N2992+1),O2992-N2992)</f>
        <v>TR</v>
      </c>
      <c r="F2992" s="4" t="str">
        <f aca="false">+RIGHT(LEFT(M2992,S2992-1),S2992-O2992-1)</f>
        <v>DE_W</v>
      </c>
      <c r="G2992" s="4" t="n">
        <f aca="false">+D2992*VLOOKUP(C2992,[1]commodities!A$1:H$1048576,2,0)</f>
        <v>156.9375</v>
      </c>
      <c r="H2992" s="4" t="n">
        <f aca="false">+$D2992*VLOOKUP(C2992,[1]commodities!A$1:H$1048576,3,0)</f>
        <v>2.40975</v>
      </c>
      <c r="I2992" s="4" t="n">
        <f aca="false">+G2992/K2992</f>
        <v>156.9375</v>
      </c>
      <c r="J2992" s="4" t="n">
        <f aca="false">+H2992/K2992</f>
        <v>2.40975</v>
      </c>
      <c r="K2992" s="4" t="n">
        <f aca="false">+ROUNDUP(MAX(G2992/12000,H2992/51,1),0)</f>
        <v>1</v>
      </c>
      <c r="L2992" s="4" t="n">
        <f aca="false">+RANDBETWEEN(1,5)</f>
        <v>2</v>
      </c>
      <c r="M2992" s="4" t="str">
        <f aca="false">+VLOOKUP(A2992&amp;B2992,[1]country_org_des!$A$1:$E$1048576,5,0)</f>
        <v>FTL||Supplier_358||Plant_4||FTL_TR-DE_W_2500</v>
      </c>
      <c r="N2992" s="4" t="n">
        <f aca="false">+FIND("FTL",M2992,2)+4</f>
        <v>33</v>
      </c>
      <c r="O2992" s="0" t="n">
        <f aca="false">+FIND("-",M2992)</f>
        <v>35</v>
      </c>
      <c r="P2992" s="0" t="n">
        <f aca="false">+LEN(M2992)</f>
        <v>44</v>
      </c>
      <c r="Q2992" s="0" t="str">
        <f aca="false">+RIGHT(M2992,P2992-O2992)</f>
        <v>DE_W_2500</v>
      </c>
      <c r="R2992" s="0" t="n">
        <f aca="false">+LEN(M2992)-LEN(SUBSTITUTE(M2992,"_",""))</f>
        <v>5</v>
      </c>
      <c r="S2992" s="0" t="n">
        <f aca="false">+FIND("!",T2992)</f>
        <v>40</v>
      </c>
      <c r="T2992" s="0" t="str">
        <f aca="false">+SUBSTITUTE(M2992,"_","!",R2992)</f>
        <v>FTL||Supplier_358||Plant_4||FTL_TR-DE_W!2500</v>
      </c>
    </row>
    <row r="2993" customFormat="false" ht="12.8" hidden="true" customHeight="false" outlineLevel="0" collapsed="false">
      <c r="A2993" s="0" t="s">
        <v>562</v>
      </c>
      <c r="B2993" s="0" t="s">
        <v>2493</v>
      </c>
      <c r="C2993" s="0" t="s">
        <v>3274</v>
      </c>
      <c r="D2993" s="0" t="n">
        <v>158</v>
      </c>
      <c r="E2993" s="4" t="str">
        <f aca="false">+LEFT(RIGHT(M2993,P2993-N2993+1),O2993-N2993)</f>
        <v>TR</v>
      </c>
      <c r="F2993" s="4" t="str">
        <f aca="false">+RIGHT(LEFT(M2993,S2993-1),S2993-O2993-1)</f>
        <v>DE_W</v>
      </c>
      <c r="G2993" s="4" t="n">
        <f aca="false">+D2993*VLOOKUP(C2993,[1]commodities!A$1:H$1048576,2,0)</f>
        <v>183.675</v>
      </c>
      <c r="H2993" s="4" t="n">
        <f aca="false">+$D2993*VLOOKUP(C2993,[1]commodities!A$1:H$1048576,3,0)</f>
        <v>2.8203</v>
      </c>
      <c r="I2993" s="4" t="n">
        <f aca="false">+G2993/K2993</f>
        <v>183.675</v>
      </c>
      <c r="J2993" s="4" t="n">
        <f aca="false">+H2993/K2993</f>
        <v>2.8203</v>
      </c>
      <c r="K2993" s="4" t="n">
        <f aca="false">+ROUNDUP(MAX(G2993/12000,H2993/51,1),0)</f>
        <v>1</v>
      </c>
      <c r="L2993" s="4" t="n">
        <f aca="false">+RANDBETWEEN(1,5)</f>
        <v>3</v>
      </c>
      <c r="M2993" s="4" t="str">
        <f aca="false">+VLOOKUP(A2993&amp;B2993,[1]country_org_des!$A$1:$E$1048576,5,0)</f>
        <v>FTL||Supplier_358||Plant_4||FTL_TR-DE_W_2500</v>
      </c>
      <c r="N2993" s="4" t="n">
        <f aca="false">+FIND("FTL",M2993,2)+4</f>
        <v>33</v>
      </c>
      <c r="O2993" s="0" t="n">
        <f aca="false">+FIND("-",M2993)</f>
        <v>35</v>
      </c>
      <c r="P2993" s="0" t="n">
        <f aca="false">+LEN(M2993)</f>
        <v>44</v>
      </c>
      <c r="Q2993" s="0" t="str">
        <f aca="false">+RIGHT(M2993,P2993-O2993)</f>
        <v>DE_W_2500</v>
      </c>
      <c r="R2993" s="0" t="n">
        <f aca="false">+LEN(M2993)-LEN(SUBSTITUTE(M2993,"_",""))</f>
        <v>5</v>
      </c>
      <c r="S2993" s="0" t="n">
        <f aca="false">+FIND("!",T2993)</f>
        <v>40</v>
      </c>
      <c r="T2993" s="0" t="str">
        <f aca="false">+SUBSTITUTE(M2993,"_","!",R2993)</f>
        <v>FTL||Supplier_358||Plant_4||FTL_TR-DE_W!2500</v>
      </c>
    </row>
    <row r="2994" customFormat="false" ht="12.8" hidden="true" customHeight="false" outlineLevel="0" collapsed="false">
      <c r="A2994" s="0" t="s">
        <v>562</v>
      </c>
      <c r="B2994" s="0" t="s">
        <v>2493</v>
      </c>
      <c r="C2994" s="0" t="s">
        <v>3275</v>
      </c>
      <c r="D2994" s="0" t="n">
        <v>10</v>
      </c>
      <c r="E2994" s="4" t="str">
        <f aca="false">+LEFT(RIGHT(M2994,P2994-N2994+1),O2994-N2994)</f>
        <v>TR</v>
      </c>
      <c r="F2994" s="4" t="str">
        <f aca="false">+RIGHT(LEFT(M2994,S2994-1),S2994-O2994-1)</f>
        <v>DE_W</v>
      </c>
      <c r="G2994" s="4" t="n">
        <f aca="false">+D2994*VLOOKUP(C2994,[1]commodities!A$1:H$1048576,2,0)</f>
        <v>16.382</v>
      </c>
      <c r="H2994" s="4" t="n">
        <f aca="false">+$D2994*VLOOKUP(C2994,[1]commodities!A$1:H$1048576,3,0)</f>
        <v>0.2856</v>
      </c>
      <c r="I2994" s="4" t="n">
        <f aca="false">+G2994/K2994</f>
        <v>16.382</v>
      </c>
      <c r="J2994" s="4" t="n">
        <f aca="false">+H2994/K2994</f>
        <v>0.2856</v>
      </c>
      <c r="K2994" s="4" t="n">
        <f aca="false">+ROUNDUP(MAX(G2994/12000,H2994/51,1),0)</f>
        <v>1</v>
      </c>
      <c r="L2994" s="4" t="n">
        <f aca="false">+RANDBETWEEN(1,5)</f>
        <v>3</v>
      </c>
      <c r="M2994" s="4" t="str">
        <f aca="false">+VLOOKUP(A2994&amp;B2994,[1]country_org_des!$A$1:$E$1048576,5,0)</f>
        <v>FTL||Supplier_358||Plant_4||FTL_TR-DE_W_2500</v>
      </c>
      <c r="N2994" s="4" t="n">
        <f aca="false">+FIND("FTL",M2994,2)+4</f>
        <v>33</v>
      </c>
      <c r="O2994" s="0" t="n">
        <f aca="false">+FIND("-",M2994)</f>
        <v>35</v>
      </c>
      <c r="P2994" s="0" t="n">
        <f aca="false">+LEN(M2994)</f>
        <v>44</v>
      </c>
      <c r="Q2994" s="0" t="str">
        <f aca="false">+RIGHT(M2994,P2994-O2994)</f>
        <v>DE_W_2500</v>
      </c>
      <c r="R2994" s="0" t="n">
        <f aca="false">+LEN(M2994)-LEN(SUBSTITUTE(M2994,"_",""))</f>
        <v>5</v>
      </c>
      <c r="S2994" s="0" t="n">
        <f aca="false">+FIND("!",T2994)</f>
        <v>40</v>
      </c>
      <c r="T2994" s="0" t="str">
        <f aca="false">+SUBSTITUTE(M2994,"_","!",R2994)</f>
        <v>FTL||Supplier_358||Plant_4||FTL_TR-DE_W!2500</v>
      </c>
    </row>
    <row r="2995" customFormat="false" ht="12.8" hidden="true" customHeight="false" outlineLevel="0" collapsed="false">
      <c r="A2995" s="0" t="s">
        <v>562</v>
      </c>
      <c r="B2995" s="0" t="s">
        <v>2493</v>
      </c>
      <c r="C2995" s="0" t="s">
        <v>3276</v>
      </c>
      <c r="D2995" s="0" t="n">
        <v>293</v>
      </c>
      <c r="E2995" s="4" t="str">
        <f aca="false">+LEFT(RIGHT(M2995,P2995-N2995+1),O2995-N2995)</f>
        <v>TR</v>
      </c>
      <c r="F2995" s="4" t="str">
        <f aca="false">+RIGHT(LEFT(M2995,S2995-1),S2995-O2995-1)</f>
        <v>DE_W</v>
      </c>
      <c r="G2995" s="4" t="n">
        <f aca="false">+D2995*VLOOKUP(C2995,[1]commodities!A$1:H$1048576,2,0)</f>
        <v>247.0576</v>
      </c>
      <c r="H2995" s="4" t="n">
        <f aca="false">+$D2995*VLOOKUP(C2995,[1]commodities!A$1:H$1048576,3,0)</f>
        <v>5.23005</v>
      </c>
      <c r="I2995" s="4" t="n">
        <f aca="false">+G2995/K2995</f>
        <v>247.0576</v>
      </c>
      <c r="J2995" s="4" t="n">
        <f aca="false">+H2995/K2995</f>
        <v>5.23005</v>
      </c>
      <c r="K2995" s="4" t="n">
        <f aca="false">+ROUNDUP(MAX(G2995/12000,H2995/51,1),0)</f>
        <v>1</v>
      </c>
      <c r="L2995" s="4" t="n">
        <f aca="false">+RANDBETWEEN(1,5)</f>
        <v>5</v>
      </c>
      <c r="M2995" s="4" t="str">
        <f aca="false">+VLOOKUP(A2995&amp;B2995,[1]country_org_des!$A$1:$E$1048576,5,0)</f>
        <v>FTL||Supplier_358||Plant_4||FTL_TR-DE_W_2500</v>
      </c>
      <c r="N2995" s="4" t="n">
        <f aca="false">+FIND("FTL",M2995,2)+4</f>
        <v>33</v>
      </c>
      <c r="O2995" s="0" t="n">
        <f aca="false">+FIND("-",M2995)</f>
        <v>35</v>
      </c>
      <c r="P2995" s="0" t="n">
        <f aca="false">+LEN(M2995)</f>
        <v>44</v>
      </c>
      <c r="Q2995" s="0" t="str">
        <f aca="false">+RIGHT(M2995,P2995-O2995)</f>
        <v>DE_W_2500</v>
      </c>
      <c r="R2995" s="0" t="n">
        <f aca="false">+LEN(M2995)-LEN(SUBSTITUTE(M2995,"_",""))</f>
        <v>5</v>
      </c>
      <c r="S2995" s="0" t="n">
        <f aca="false">+FIND("!",T2995)</f>
        <v>40</v>
      </c>
      <c r="T2995" s="0" t="str">
        <f aca="false">+SUBSTITUTE(M2995,"_","!",R2995)</f>
        <v>FTL||Supplier_358||Plant_4||FTL_TR-DE_W!2500</v>
      </c>
    </row>
    <row r="2996" customFormat="false" ht="12.8" hidden="true" customHeight="false" outlineLevel="0" collapsed="false">
      <c r="A2996" s="0" t="s">
        <v>562</v>
      </c>
      <c r="B2996" s="0" t="s">
        <v>2493</v>
      </c>
      <c r="C2996" s="0" t="s">
        <v>3277</v>
      </c>
      <c r="D2996" s="0" t="n">
        <v>140</v>
      </c>
      <c r="E2996" s="4" t="str">
        <f aca="false">+LEFT(RIGHT(M2996,P2996-N2996+1),O2996-N2996)</f>
        <v>TR</v>
      </c>
      <c r="F2996" s="4" t="str">
        <f aca="false">+RIGHT(LEFT(M2996,S2996-1),S2996-O2996-1)</f>
        <v>DE_W</v>
      </c>
      <c r="G2996" s="4" t="n">
        <f aca="false">+D2996*VLOOKUP(C2996,[1]commodities!A$1:H$1048576,2,0)</f>
        <v>187.432</v>
      </c>
      <c r="H2996" s="4" t="n">
        <f aca="false">+$D2996*VLOOKUP(C2996,[1]commodities!A$1:H$1048576,3,0)</f>
        <v>2.499</v>
      </c>
      <c r="I2996" s="4" t="n">
        <f aca="false">+G2996/K2996</f>
        <v>187.432</v>
      </c>
      <c r="J2996" s="4" t="n">
        <f aca="false">+H2996/K2996</f>
        <v>2.499</v>
      </c>
      <c r="K2996" s="4" t="n">
        <f aca="false">+ROUNDUP(MAX(G2996/12000,H2996/51,1),0)</f>
        <v>1</v>
      </c>
      <c r="L2996" s="4" t="n">
        <f aca="false">+RANDBETWEEN(1,5)</f>
        <v>3</v>
      </c>
      <c r="M2996" s="4" t="str">
        <f aca="false">+VLOOKUP(A2996&amp;B2996,[1]country_org_des!$A$1:$E$1048576,5,0)</f>
        <v>FTL||Supplier_358||Plant_4||FTL_TR-DE_W_2500</v>
      </c>
      <c r="N2996" s="4" t="n">
        <f aca="false">+FIND("FTL",M2996,2)+4</f>
        <v>33</v>
      </c>
      <c r="O2996" s="0" t="n">
        <f aca="false">+FIND("-",M2996)</f>
        <v>35</v>
      </c>
      <c r="P2996" s="0" t="n">
        <f aca="false">+LEN(M2996)</f>
        <v>44</v>
      </c>
      <c r="Q2996" s="0" t="str">
        <f aca="false">+RIGHT(M2996,P2996-O2996)</f>
        <v>DE_W_2500</v>
      </c>
      <c r="R2996" s="0" t="n">
        <f aca="false">+LEN(M2996)-LEN(SUBSTITUTE(M2996,"_",""))</f>
        <v>5</v>
      </c>
      <c r="S2996" s="0" t="n">
        <f aca="false">+FIND("!",T2996)</f>
        <v>40</v>
      </c>
      <c r="T2996" s="0" t="str">
        <f aca="false">+SUBSTITUTE(M2996,"_","!",R2996)</f>
        <v>FTL||Supplier_358||Plant_4||FTL_TR-DE_W!2500</v>
      </c>
    </row>
    <row r="2997" customFormat="false" ht="12.8" hidden="true" customHeight="false" outlineLevel="0" collapsed="false">
      <c r="A2997" s="0" t="s">
        <v>562</v>
      </c>
      <c r="B2997" s="0" t="s">
        <v>2493</v>
      </c>
      <c r="C2997" s="0" t="s">
        <v>3278</v>
      </c>
      <c r="D2997" s="0" t="n">
        <v>170</v>
      </c>
      <c r="E2997" s="4" t="str">
        <f aca="false">+LEFT(RIGHT(M2997,P2997-N2997+1),O2997-N2997)</f>
        <v>TR</v>
      </c>
      <c r="F2997" s="4" t="str">
        <f aca="false">+RIGHT(LEFT(M2997,S2997-1),S2997-O2997-1)</f>
        <v>DE_W</v>
      </c>
      <c r="G2997" s="4" t="n">
        <f aca="false">+D2997*VLOOKUP(C2997,[1]commodities!A$1:H$1048576,2,0)</f>
        <v>227.596</v>
      </c>
      <c r="H2997" s="4" t="n">
        <f aca="false">+$D2997*VLOOKUP(C2997,[1]commodities!A$1:H$1048576,3,0)</f>
        <v>3.0345</v>
      </c>
      <c r="I2997" s="4" t="n">
        <f aca="false">+G2997/K2997</f>
        <v>227.596</v>
      </c>
      <c r="J2997" s="4" t="n">
        <f aca="false">+H2997/K2997</f>
        <v>3.0345</v>
      </c>
      <c r="K2997" s="4" t="n">
        <f aca="false">+ROUNDUP(MAX(G2997/12000,H2997/51,1),0)</f>
        <v>1</v>
      </c>
      <c r="L2997" s="4" t="n">
        <f aca="false">+RANDBETWEEN(1,5)</f>
        <v>2</v>
      </c>
      <c r="M2997" s="4" t="str">
        <f aca="false">+VLOOKUP(A2997&amp;B2997,[1]country_org_des!$A$1:$E$1048576,5,0)</f>
        <v>FTL||Supplier_358||Plant_4||FTL_TR-DE_W_2500</v>
      </c>
      <c r="N2997" s="4" t="n">
        <f aca="false">+FIND("FTL",M2997,2)+4</f>
        <v>33</v>
      </c>
      <c r="O2997" s="0" t="n">
        <f aca="false">+FIND("-",M2997)</f>
        <v>35</v>
      </c>
      <c r="P2997" s="0" t="n">
        <f aca="false">+LEN(M2997)</f>
        <v>44</v>
      </c>
      <c r="Q2997" s="0" t="str">
        <f aca="false">+RIGHT(M2997,P2997-O2997)</f>
        <v>DE_W_2500</v>
      </c>
      <c r="R2997" s="0" t="n">
        <f aca="false">+LEN(M2997)-LEN(SUBSTITUTE(M2997,"_",""))</f>
        <v>5</v>
      </c>
      <c r="S2997" s="0" t="n">
        <f aca="false">+FIND("!",T2997)</f>
        <v>40</v>
      </c>
      <c r="T2997" s="0" t="str">
        <f aca="false">+SUBSTITUTE(M2997,"_","!",R2997)</f>
        <v>FTL||Supplier_358||Plant_4||FTL_TR-DE_W!2500</v>
      </c>
    </row>
    <row r="2998" customFormat="false" ht="12.8" hidden="true" customHeight="false" outlineLevel="0" collapsed="false">
      <c r="A2998" s="0" t="s">
        <v>562</v>
      </c>
      <c r="B2998" s="0" t="s">
        <v>2493</v>
      </c>
      <c r="C2998" s="0" t="s">
        <v>3279</v>
      </c>
      <c r="D2998" s="0" t="n">
        <v>2</v>
      </c>
      <c r="E2998" s="4" t="str">
        <f aca="false">+LEFT(RIGHT(M2998,P2998-N2998+1),O2998-N2998)</f>
        <v>TR</v>
      </c>
      <c r="F2998" s="4" t="str">
        <f aca="false">+RIGHT(LEFT(M2998,S2998-1),S2998-O2998-1)</f>
        <v>DE_W</v>
      </c>
      <c r="G2998" s="4" t="n">
        <f aca="false">+D2998*VLOOKUP(C2998,[1]commodities!A$1:H$1048576,2,0)</f>
        <v>3.5836</v>
      </c>
      <c r="H2998" s="4" t="n">
        <f aca="false">+$D2998*VLOOKUP(C2998,[1]commodities!A$1:H$1048576,3,0)</f>
        <v>0.05712</v>
      </c>
      <c r="I2998" s="4" t="n">
        <f aca="false">+G2998/K2998</f>
        <v>3.5836</v>
      </c>
      <c r="J2998" s="4" t="n">
        <f aca="false">+H2998/K2998</f>
        <v>0.05712</v>
      </c>
      <c r="K2998" s="4" t="n">
        <f aca="false">+ROUNDUP(MAX(G2998/12000,H2998/51,1),0)</f>
        <v>1</v>
      </c>
      <c r="L2998" s="4" t="n">
        <f aca="false">+RANDBETWEEN(1,5)</f>
        <v>2</v>
      </c>
      <c r="M2998" s="4" t="str">
        <f aca="false">+VLOOKUP(A2998&amp;B2998,[1]country_org_des!$A$1:$E$1048576,5,0)</f>
        <v>FTL||Supplier_358||Plant_4||FTL_TR-DE_W_2500</v>
      </c>
      <c r="N2998" s="4" t="n">
        <f aca="false">+FIND("FTL",M2998,2)+4</f>
        <v>33</v>
      </c>
      <c r="O2998" s="0" t="n">
        <f aca="false">+FIND("-",M2998)</f>
        <v>35</v>
      </c>
      <c r="P2998" s="0" t="n">
        <f aca="false">+LEN(M2998)</f>
        <v>44</v>
      </c>
      <c r="Q2998" s="0" t="str">
        <f aca="false">+RIGHT(M2998,P2998-O2998)</f>
        <v>DE_W_2500</v>
      </c>
      <c r="R2998" s="0" t="n">
        <f aca="false">+LEN(M2998)-LEN(SUBSTITUTE(M2998,"_",""))</f>
        <v>5</v>
      </c>
      <c r="S2998" s="0" t="n">
        <f aca="false">+FIND("!",T2998)</f>
        <v>40</v>
      </c>
      <c r="T2998" s="0" t="str">
        <f aca="false">+SUBSTITUTE(M2998,"_","!",R2998)</f>
        <v>FTL||Supplier_358||Plant_4||FTL_TR-DE_W!2500</v>
      </c>
    </row>
    <row r="2999" customFormat="false" ht="12.8" hidden="true" customHeight="false" outlineLevel="0" collapsed="false">
      <c r="A2999" s="0" t="s">
        <v>562</v>
      </c>
      <c r="B2999" s="0" t="s">
        <v>2493</v>
      </c>
      <c r="C2999" s="0" t="s">
        <v>3280</v>
      </c>
      <c r="D2999" s="0" t="n">
        <v>37</v>
      </c>
      <c r="E2999" s="4" t="str">
        <f aca="false">+LEFT(RIGHT(M2999,P2999-N2999+1),O2999-N2999)</f>
        <v>TR</v>
      </c>
      <c r="F2999" s="4" t="str">
        <f aca="false">+RIGHT(LEFT(M2999,S2999-1),S2999-O2999-1)</f>
        <v>DE_W</v>
      </c>
      <c r="G2999" s="4" t="n">
        <f aca="false">+D2999*VLOOKUP(C2999,[1]commodities!A$1:H$1048576,2,0)</f>
        <v>28.4456</v>
      </c>
      <c r="H2999" s="4" t="n">
        <f aca="false">+$D2999*VLOOKUP(C2999,[1]commodities!A$1:H$1048576,3,0)</f>
        <v>0.66045</v>
      </c>
      <c r="I2999" s="4" t="n">
        <f aca="false">+G2999/K2999</f>
        <v>28.4456</v>
      </c>
      <c r="J2999" s="4" t="n">
        <f aca="false">+H2999/K2999</f>
        <v>0.66045</v>
      </c>
      <c r="K2999" s="4" t="n">
        <f aca="false">+ROUNDUP(MAX(G2999/12000,H2999/51,1),0)</f>
        <v>1</v>
      </c>
      <c r="L2999" s="4" t="n">
        <f aca="false">+RANDBETWEEN(1,5)</f>
        <v>3</v>
      </c>
      <c r="M2999" s="4" t="str">
        <f aca="false">+VLOOKUP(A2999&amp;B2999,[1]country_org_des!$A$1:$E$1048576,5,0)</f>
        <v>FTL||Supplier_358||Plant_4||FTL_TR-DE_W_2500</v>
      </c>
      <c r="N2999" s="4" t="n">
        <f aca="false">+FIND("FTL",M2999,2)+4</f>
        <v>33</v>
      </c>
      <c r="O2999" s="0" t="n">
        <f aca="false">+FIND("-",M2999)</f>
        <v>35</v>
      </c>
      <c r="P2999" s="0" t="n">
        <f aca="false">+LEN(M2999)</f>
        <v>44</v>
      </c>
      <c r="Q2999" s="0" t="str">
        <f aca="false">+RIGHT(M2999,P2999-O2999)</f>
        <v>DE_W_2500</v>
      </c>
      <c r="R2999" s="0" t="n">
        <f aca="false">+LEN(M2999)-LEN(SUBSTITUTE(M2999,"_",""))</f>
        <v>5</v>
      </c>
      <c r="S2999" s="0" t="n">
        <f aca="false">+FIND("!",T2999)</f>
        <v>40</v>
      </c>
      <c r="T2999" s="0" t="str">
        <f aca="false">+SUBSTITUTE(M2999,"_","!",R2999)</f>
        <v>FTL||Supplier_358||Plant_4||FTL_TR-DE_W!2500</v>
      </c>
    </row>
    <row r="3000" customFormat="false" ht="12.8" hidden="true" customHeight="false" outlineLevel="0" collapsed="false">
      <c r="A3000" s="0" t="s">
        <v>562</v>
      </c>
      <c r="B3000" s="0" t="s">
        <v>2493</v>
      </c>
      <c r="C3000" s="0" t="s">
        <v>3281</v>
      </c>
      <c r="D3000" s="0" t="n">
        <v>19</v>
      </c>
      <c r="E3000" s="4" t="str">
        <f aca="false">+LEFT(RIGHT(M3000,P3000-N3000+1),O3000-N3000)</f>
        <v>TR</v>
      </c>
      <c r="F3000" s="4" t="str">
        <f aca="false">+RIGHT(LEFT(M3000,S3000-1),S3000-O3000-1)</f>
        <v>DE_W</v>
      </c>
      <c r="G3000" s="4" t="n">
        <f aca="false">+D3000*VLOOKUP(C3000,[1]commodities!A$1:H$1048576,2,0)</f>
        <v>22.0875</v>
      </c>
      <c r="H3000" s="4" t="n">
        <f aca="false">+$D3000*VLOOKUP(C3000,[1]commodities!A$1:H$1048576,3,0)</f>
        <v>0.33915</v>
      </c>
      <c r="I3000" s="4" t="n">
        <f aca="false">+G3000/K3000</f>
        <v>22.0875</v>
      </c>
      <c r="J3000" s="4" t="n">
        <f aca="false">+H3000/K3000</f>
        <v>0.33915</v>
      </c>
      <c r="K3000" s="4" t="n">
        <f aca="false">+ROUNDUP(MAX(G3000/12000,H3000/51,1),0)</f>
        <v>1</v>
      </c>
      <c r="L3000" s="4" t="n">
        <f aca="false">+RANDBETWEEN(1,5)</f>
        <v>1</v>
      </c>
      <c r="M3000" s="4" t="str">
        <f aca="false">+VLOOKUP(A3000&amp;B3000,[1]country_org_des!$A$1:$E$1048576,5,0)</f>
        <v>FTL||Supplier_358||Plant_4||FTL_TR-DE_W_2500</v>
      </c>
      <c r="N3000" s="4" t="n">
        <f aca="false">+FIND("FTL",M3000,2)+4</f>
        <v>33</v>
      </c>
      <c r="O3000" s="0" t="n">
        <f aca="false">+FIND("-",M3000)</f>
        <v>35</v>
      </c>
      <c r="P3000" s="0" t="n">
        <f aca="false">+LEN(M3000)</f>
        <v>44</v>
      </c>
      <c r="Q3000" s="0" t="str">
        <f aca="false">+RIGHT(M3000,P3000-O3000)</f>
        <v>DE_W_2500</v>
      </c>
      <c r="R3000" s="0" t="n">
        <f aca="false">+LEN(M3000)-LEN(SUBSTITUTE(M3000,"_",""))</f>
        <v>5</v>
      </c>
      <c r="S3000" s="0" t="n">
        <f aca="false">+FIND("!",T3000)</f>
        <v>40</v>
      </c>
      <c r="T3000" s="0" t="str">
        <f aca="false">+SUBSTITUTE(M3000,"_","!",R3000)</f>
        <v>FTL||Supplier_358||Plant_4||FTL_TR-DE_W!2500</v>
      </c>
    </row>
    <row r="3001" customFormat="false" ht="12.8" hidden="true" customHeight="false" outlineLevel="0" collapsed="false">
      <c r="A3001" s="0" t="s">
        <v>562</v>
      </c>
      <c r="B3001" s="0" t="s">
        <v>2493</v>
      </c>
      <c r="C3001" s="0" t="s">
        <v>3282</v>
      </c>
      <c r="D3001" s="0" t="n">
        <v>17</v>
      </c>
      <c r="E3001" s="4" t="str">
        <f aca="false">+LEFT(RIGHT(M3001,P3001-N3001+1),O3001-N3001)</f>
        <v>TR</v>
      </c>
      <c r="F3001" s="4" t="str">
        <f aca="false">+RIGHT(LEFT(M3001,S3001-1),S3001-O3001-1)</f>
        <v>DE_W</v>
      </c>
      <c r="G3001" s="4" t="n">
        <f aca="false">+D3001*VLOOKUP(C3001,[1]commodities!A$1:H$1048576,2,0)</f>
        <v>21.42</v>
      </c>
      <c r="H3001" s="4" t="n">
        <f aca="false">+$D3001*VLOOKUP(C3001,[1]commodities!A$1:H$1048576,3,0)</f>
        <v>0.48552</v>
      </c>
      <c r="I3001" s="4" t="n">
        <f aca="false">+G3001/K3001</f>
        <v>21.42</v>
      </c>
      <c r="J3001" s="4" t="n">
        <f aca="false">+H3001/K3001</f>
        <v>0.48552</v>
      </c>
      <c r="K3001" s="4" t="n">
        <f aca="false">+ROUNDUP(MAX(G3001/12000,H3001/51,1),0)</f>
        <v>1</v>
      </c>
      <c r="L3001" s="4" t="n">
        <f aca="false">+RANDBETWEEN(1,5)</f>
        <v>3</v>
      </c>
      <c r="M3001" s="4" t="str">
        <f aca="false">+VLOOKUP(A3001&amp;B3001,[1]country_org_des!$A$1:$E$1048576,5,0)</f>
        <v>FTL||Supplier_358||Plant_4||FTL_TR-DE_W_2500</v>
      </c>
      <c r="N3001" s="4" t="n">
        <f aca="false">+FIND("FTL",M3001,2)+4</f>
        <v>33</v>
      </c>
      <c r="O3001" s="0" t="n">
        <f aca="false">+FIND("-",M3001)</f>
        <v>35</v>
      </c>
      <c r="P3001" s="0" t="n">
        <f aca="false">+LEN(M3001)</f>
        <v>44</v>
      </c>
      <c r="Q3001" s="0" t="str">
        <f aca="false">+RIGHT(M3001,P3001-O3001)</f>
        <v>DE_W_2500</v>
      </c>
      <c r="R3001" s="0" t="n">
        <f aca="false">+LEN(M3001)-LEN(SUBSTITUTE(M3001,"_",""))</f>
        <v>5</v>
      </c>
      <c r="S3001" s="0" t="n">
        <f aca="false">+FIND("!",T3001)</f>
        <v>40</v>
      </c>
      <c r="T3001" s="0" t="str">
        <f aca="false">+SUBSTITUTE(M3001,"_","!",R3001)</f>
        <v>FTL||Supplier_358||Plant_4||FTL_TR-DE_W!2500</v>
      </c>
    </row>
    <row r="3002" customFormat="false" ht="12.8" hidden="true" customHeight="false" outlineLevel="0" collapsed="false">
      <c r="A3002" s="0" t="s">
        <v>562</v>
      </c>
      <c r="B3002" s="0" t="s">
        <v>2493</v>
      </c>
      <c r="C3002" s="0" t="s">
        <v>3283</v>
      </c>
      <c r="D3002" s="0" t="n">
        <v>24</v>
      </c>
      <c r="E3002" s="4" t="str">
        <f aca="false">+LEFT(RIGHT(M3002,P3002-N3002+1),O3002-N3002)</f>
        <v>TR</v>
      </c>
      <c r="F3002" s="4" t="str">
        <f aca="false">+RIGHT(LEFT(M3002,S3002-1),S3002-O3002-1)</f>
        <v>DE_W</v>
      </c>
      <c r="G3002" s="4" t="n">
        <f aca="false">+D3002*VLOOKUP(C3002,[1]commodities!A$1:H$1048576,2,0)</f>
        <v>27.9</v>
      </c>
      <c r="H3002" s="4" t="n">
        <f aca="false">+$D3002*VLOOKUP(C3002,[1]commodities!A$1:H$1048576,3,0)</f>
        <v>0.4284</v>
      </c>
      <c r="I3002" s="4" t="n">
        <f aca="false">+G3002/K3002</f>
        <v>27.9</v>
      </c>
      <c r="J3002" s="4" t="n">
        <f aca="false">+H3002/K3002</f>
        <v>0.4284</v>
      </c>
      <c r="K3002" s="4" t="n">
        <f aca="false">+ROUNDUP(MAX(G3002/12000,H3002/51,1),0)</f>
        <v>1</v>
      </c>
      <c r="L3002" s="4" t="n">
        <f aca="false">+RANDBETWEEN(1,5)</f>
        <v>3</v>
      </c>
      <c r="M3002" s="4" t="str">
        <f aca="false">+VLOOKUP(A3002&amp;B3002,[1]country_org_des!$A$1:$E$1048576,5,0)</f>
        <v>FTL||Supplier_358||Plant_4||FTL_TR-DE_W_2500</v>
      </c>
      <c r="N3002" s="4" t="n">
        <f aca="false">+FIND("FTL",M3002,2)+4</f>
        <v>33</v>
      </c>
      <c r="O3002" s="0" t="n">
        <f aca="false">+FIND("-",M3002)</f>
        <v>35</v>
      </c>
      <c r="P3002" s="0" t="n">
        <f aca="false">+LEN(M3002)</f>
        <v>44</v>
      </c>
      <c r="Q3002" s="0" t="str">
        <f aca="false">+RIGHT(M3002,P3002-O3002)</f>
        <v>DE_W_2500</v>
      </c>
      <c r="R3002" s="0" t="n">
        <f aca="false">+LEN(M3002)-LEN(SUBSTITUTE(M3002,"_",""))</f>
        <v>5</v>
      </c>
      <c r="S3002" s="0" t="n">
        <f aca="false">+FIND("!",T3002)</f>
        <v>40</v>
      </c>
      <c r="T3002" s="0" t="str">
        <f aca="false">+SUBSTITUTE(M3002,"_","!",R3002)</f>
        <v>FTL||Supplier_358||Plant_4||FTL_TR-DE_W!2500</v>
      </c>
    </row>
    <row r="3003" customFormat="false" ht="12.8" hidden="true" customHeight="false" outlineLevel="0" collapsed="false">
      <c r="A3003" s="0" t="s">
        <v>562</v>
      </c>
      <c r="B3003" s="0" t="s">
        <v>2493</v>
      </c>
      <c r="C3003" s="0" t="s">
        <v>3284</v>
      </c>
      <c r="D3003" s="0" t="n">
        <v>2</v>
      </c>
      <c r="E3003" s="4" t="str">
        <f aca="false">+LEFT(RIGHT(M3003,P3003-N3003+1),O3003-N3003)</f>
        <v>TR</v>
      </c>
      <c r="F3003" s="4" t="str">
        <f aca="false">+RIGHT(LEFT(M3003,S3003-1),S3003-O3003-1)</f>
        <v>DE_W</v>
      </c>
      <c r="G3003" s="4" t="n">
        <f aca="false">+D3003*VLOOKUP(C3003,[1]commodities!A$1:H$1048576,2,0)</f>
        <v>2.52</v>
      </c>
      <c r="H3003" s="4" t="n">
        <f aca="false">+$D3003*VLOOKUP(C3003,[1]commodities!A$1:H$1048576,3,0)</f>
        <v>0.05712</v>
      </c>
      <c r="I3003" s="4" t="n">
        <f aca="false">+G3003/K3003</f>
        <v>2.52</v>
      </c>
      <c r="J3003" s="4" t="n">
        <f aca="false">+H3003/K3003</f>
        <v>0.05712</v>
      </c>
      <c r="K3003" s="4" t="n">
        <f aca="false">+ROUNDUP(MAX(G3003/12000,H3003/51,1),0)</f>
        <v>1</v>
      </c>
      <c r="L3003" s="4" t="n">
        <f aca="false">+RANDBETWEEN(1,5)</f>
        <v>1</v>
      </c>
      <c r="M3003" s="4" t="str">
        <f aca="false">+VLOOKUP(A3003&amp;B3003,[1]country_org_des!$A$1:$E$1048576,5,0)</f>
        <v>FTL||Supplier_358||Plant_4||FTL_TR-DE_W_2500</v>
      </c>
      <c r="N3003" s="4" t="n">
        <f aca="false">+FIND("FTL",M3003,2)+4</f>
        <v>33</v>
      </c>
      <c r="O3003" s="0" t="n">
        <f aca="false">+FIND("-",M3003)</f>
        <v>35</v>
      </c>
      <c r="P3003" s="0" t="n">
        <f aca="false">+LEN(M3003)</f>
        <v>44</v>
      </c>
      <c r="Q3003" s="0" t="str">
        <f aca="false">+RIGHT(M3003,P3003-O3003)</f>
        <v>DE_W_2500</v>
      </c>
      <c r="R3003" s="0" t="n">
        <f aca="false">+LEN(M3003)-LEN(SUBSTITUTE(M3003,"_",""))</f>
        <v>5</v>
      </c>
      <c r="S3003" s="0" t="n">
        <f aca="false">+FIND("!",T3003)</f>
        <v>40</v>
      </c>
      <c r="T3003" s="0" t="str">
        <f aca="false">+SUBSTITUTE(M3003,"_","!",R3003)</f>
        <v>FTL||Supplier_358||Plant_4||FTL_TR-DE_W!2500</v>
      </c>
    </row>
    <row r="3004" customFormat="false" ht="12.8" hidden="true" customHeight="false" outlineLevel="0" collapsed="false">
      <c r="A3004" s="0" t="s">
        <v>562</v>
      </c>
      <c r="B3004" s="0" t="s">
        <v>2493</v>
      </c>
      <c r="C3004" s="0" t="s">
        <v>3285</v>
      </c>
      <c r="D3004" s="0" t="n">
        <v>9</v>
      </c>
      <c r="E3004" s="4" t="str">
        <f aca="false">+LEFT(RIGHT(M3004,P3004-N3004+1),O3004-N3004)</f>
        <v>TR</v>
      </c>
      <c r="F3004" s="4" t="str">
        <f aca="false">+RIGHT(LEFT(M3004,S3004-1),S3004-O3004-1)</f>
        <v>DE_W</v>
      </c>
      <c r="G3004" s="4" t="n">
        <f aca="false">+D3004*VLOOKUP(C3004,[1]commodities!A$1:H$1048576,2,0)</f>
        <v>5.2425</v>
      </c>
      <c r="H3004" s="4" t="n">
        <f aca="false">+$D3004*VLOOKUP(C3004,[1]commodities!A$1:H$1048576,3,0)</f>
        <v>0.16065</v>
      </c>
      <c r="I3004" s="4" t="n">
        <f aca="false">+G3004/K3004</f>
        <v>5.2425</v>
      </c>
      <c r="J3004" s="4" t="n">
        <f aca="false">+H3004/K3004</f>
        <v>0.16065</v>
      </c>
      <c r="K3004" s="4" t="n">
        <f aca="false">+ROUNDUP(MAX(G3004/12000,H3004/51,1),0)</f>
        <v>1</v>
      </c>
      <c r="L3004" s="4" t="n">
        <f aca="false">+RANDBETWEEN(1,5)</f>
        <v>2</v>
      </c>
      <c r="M3004" s="4" t="str">
        <f aca="false">+VLOOKUP(A3004&amp;B3004,[1]country_org_des!$A$1:$E$1048576,5,0)</f>
        <v>FTL||Supplier_358||Plant_4||FTL_TR-DE_W_2500</v>
      </c>
      <c r="N3004" s="4" t="n">
        <f aca="false">+FIND("FTL",M3004,2)+4</f>
        <v>33</v>
      </c>
      <c r="O3004" s="0" t="n">
        <f aca="false">+FIND("-",M3004)</f>
        <v>35</v>
      </c>
      <c r="P3004" s="0" t="n">
        <f aca="false">+LEN(M3004)</f>
        <v>44</v>
      </c>
      <c r="Q3004" s="0" t="str">
        <f aca="false">+RIGHT(M3004,P3004-O3004)</f>
        <v>DE_W_2500</v>
      </c>
      <c r="R3004" s="0" t="n">
        <f aca="false">+LEN(M3004)-LEN(SUBSTITUTE(M3004,"_",""))</f>
        <v>5</v>
      </c>
      <c r="S3004" s="0" t="n">
        <f aca="false">+FIND("!",T3004)</f>
        <v>40</v>
      </c>
      <c r="T3004" s="0" t="str">
        <f aca="false">+SUBSTITUTE(M3004,"_","!",R3004)</f>
        <v>FTL||Supplier_358||Plant_4||FTL_TR-DE_W!2500</v>
      </c>
    </row>
    <row r="3005" customFormat="false" ht="12.8" hidden="true" customHeight="false" outlineLevel="0" collapsed="false">
      <c r="A3005" s="0" t="s">
        <v>562</v>
      </c>
      <c r="B3005" s="0" t="s">
        <v>2493</v>
      </c>
      <c r="C3005" s="0" t="s">
        <v>3286</v>
      </c>
      <c r="D3005" s="0" t="n">
        <v>1</v>
      </c>
      <c r="E3005" s="4" t="str">
        <f aca="false">+LEFT(RIGHT(M3005,P3005-N3005+1),O3005-N3005)</f>
        <v>TR</v>
      </c>
      <c r="F3005" s="4" t="str">
        <f aca="false">+RIGHT(LEFT(M3005,S3005-1),S3005-O3005-1)</f>
        <v>DE_W</v>
      </c>
      <c r="G3005" s="4" t="n">
        <f aca="false">+D3005*VLOOKUP(C3005,[1]commodities!A$1:H$1048576,2,0)</f>
        <v>1.272</v>
      </c>
      <c r="H3005" s="4" t="n">
        <f aca="false">+$D3005*VLOOKUP(C3005,[1]commodities!A$1:H$1048576,3,0)</f>
        <v>0.02856</v>
      </c>
      <c r="I3005" s="4" t="n">
        <f aca="false">+G3005/K3005</f>
        <v>1.272</v>
      </c>
      <c r="J3005" s="4" t="n">
        <f aca="false">+H3005/K3005</f>
        <v>0.02856</v>
      </c>
      <c r="K3005" s="4" t="n">
        <f aca="false">+ROUNDUP(MAX(G3005/12000,H3005/51,1),0)</f>
        <v>1</v>
      </c>
      <c r="L3005" s="4" t="n">
        <f aca="false">+RANDBETWEEN(1,5)</f>
        <v>5</v>
      </c>
      <c r="M3005" s="4" t="str">
        <f aca="false">+VLOOKUP(A3005&amp;B3005,[1]country_org_des!$A$1:$E$1048576,5,0)</f>
        <v>FTL||Supplier_358||Plant_4||FTL_TR-DE_W_2500</v>
      </c>
      <c r="N3005" s="4" t="n">
        <f aca="false">+FIND("FTL",M3005,2)+4</f>
        <v>33</v>
      </c>
      <c r="O3005" s="0" t="n">
        <f aca="false">+FIND("-",M3005)</f>
        <v>35</v>
      </c>
      <c r="P3005" s="0" t="n">
        <f aca="false">+LEN(M3005)</f>
        <v>44</v>
      </c>
      <c r="Q3005" s="0" t="str">
        <f aca="false">+RIGHT(M3005,P3005-O3005)</f>
        <v>DE_W_2500</v>
      </c>
      <c r="R3005" s="0" t="n">
        <f aca="false">+LEN(M3005)-LEN(SUBSTITUTE(M3005,"_",""))</f>
        <v>5</v>
      </c>
      <c r="S3005" s="0" t="n">
        <f aca="false">+FIND("!",T3005)</f>
        <v>40</v>
      </c>
      <c r="T3005" s="0" t="str">
        <f aca="false">+SUBSTITUTE(M3005,"_","!",R3005)</f>
        <v>FTL||Supplier_358||Plant_4||FTL_TR-DE_W!2500</v>
      </c>
    </row>
    <row r="3006" customFormat="false" ht="12.8" hidden="true" customHeight="false" outlineLevel="0" collapsed="false">
      <c r="A3006" s="0" t="s">
        <v>562</v>
      </c>
      <c r="B3006" s="0" t="s">
        <v>2493</v>
      </c>
      <c r="C3006" s="0" t="s">
        <v>3287</v>
      </c>
      <c r="D3006" s="0" t="n">
        <v>170</v>
      </c>
      <c r="E3006" s="4" t="str">
        <f aca="false">+LEFT(RIGHT(M3006,P3006-N3006+1),O3006-N3006)</f>
        <v>TR</v>
      </c>
      <c r="F3006" s="4" t="str">
        <f aca="false">+RIGHT(LEFT(M3006,S3006-1),S3006-O3006-1)</f>
        <v>DE_W</v>
      </c>
      <c r="G3006" s="4" t="n">
        <f aca="false">+D3006*VLOOKUP(C3006,[1]commodities!A$1:H$1048576,2,0)</f>
        <v>216.24</v>
      </c>
      <c r="H3006" s="4" t="n">
        <f aca="false">+$D3006*VLOOKUP(C3006,[1]commodities!A$1:H$1048576,3,0)</f>
        <v>4.8552</v>
      </c>
      <c r="I3006" s="4" t="n">
        <f aca="false">+G3006/K3006</f>
        <v>216.24</v>
      </c>
      <c r="J3006" s="4" t="n">
        <f aca="false">+H3006/K3006</f>
        <v>4.8552</v>
      </c>
      <c r="K3006" s="4" t="n">
        <f aca="false">+ROUNDUP(MAX(G3006/12000,H3006/51,1),0)</f>
        <v>1</v>
      </c>
      <c r="L3006" s="4" t="n">
        <f aca="false">+RANDBETWEEN(1,5)</f>
        <v>1</v>
      </c>
      <c r="M3006" s="4" t="str">
        <f aca="false">+VLOOKUP(A3006&amp;B3006,[1]country_org_des!$A$1:$E$1048576,5,0)</f>
        <v>FTL||Supplier_358||Plant_4||FTL_TR-DE_W_2500</v>
      </c>
      <c r="N3006" s="4" t="n">
        <f aca="false">+FIND("FTL",M3006,2)+4</f>
        <v>33</v>
      </c>
      <c r="O3006" s="0" t="n">
        <f aca="false">+FIND("-",M3006)</f>
        <v>35</v>
      </c>
      <c r="P3006" s="0" t="n">
        <f aca="false">+LEN(M3006)</f>
        <v>44</v>
      </c>
      <c r="Q3006" s="0" t="str">
        <f aca="false">+RIGHT(M3006,P3006-O3006)</f>
        <v>DE_W_2500</v>
      </c>
      <c r="R3006" s="0" t="n">
        <f aca="false">+LEN(M3006)-LEN(SUBSTITUTE(M3006,"_",""))</f>
        <v>5</v>
      </c>
      <c r="S3006" s="0" t="n">
        <f aca="false">+FIND("!",T3006)</f>
        <v>40</v>
      </c>
      <c r="T3006" s="0" t="str">
        <f aca="false">+SUBSTITUTE(M3006,"_","!",R3006)</f>
        <v>FTL||Supplier_358||Plant_4||FTL_TR-DE_W!2500</v>
      </c>
    </row>
    <row r="3007" customFormat="false" ht="12.8" hidden="true" customHeight="false" outlineLevel="0" collapsed="false">
      <c r="A3007" s="0" t="s">
        <v>562</v>
      </c>
      <c r="B3007" s="0" t="s">
        <v>2493</v>
      </c>
      <c r="C3007" s="0" t="s">
        <v>3288</v>
      </c>
      <c r="D3007" s="0" t="n">
        <v>1</v>
      </c>
      <c r="E3007" s="4" t="str">
        <f aca="false">+LEFT(RIGHT(M3007,P3007-N3007+1),O3007-N3007)</f>
        <v>TR</v>
      </c>
      <c r="F3007" s="4" t="str">
        <f aca="false">+RIGHT(LEFT(M3007,S3007-1),S3007-O3007-1)</f>
        <v>DE_W</v>
      </c>
      <c r="G3007" s="4" t="n">
        <f aca="false">+D3007*VLOOKUP(C3007,[1]commodities!A$1:H$1048576,2,0)</f>
        <v>1.3583</v>
      </c>
      <c r="H3007" s="4" t="n">
        <f aca="false">+$D3007*VLOOKUP(C3007,[1]commodities!A$1:H$1048576,3,0)</f>
        <v>0.01785</v>
      </c>
      <c r="I3007" s="4" t="n">
        <f aca="false">+G3007/K3007</f>
        <v>1.3583</v>
      </c>
      <c r="J3007" s="4" t="n">
        <f aca="false">+H3007/K3007</f>
        <v>0.01785</v>
      </c>
      <c r="K3007" s="4" t="n">
        <f aca="false">+ROUNDUP(MAX(G3007/12000,H3007/51,1),0)</f>
        <v>1</v>
      </c>
      <c r="L3007" s="4" t="n">
        <f aca="false">+RANDBETWEEN(1,5)</f>
        <v>1</v>
      </c>
      <c r="M3007" s="4" t="str">
        <f aca="false">+VLOOKUP(A3007&amp;B3007,[1]country_org_des!$A$1:$E$1048576,5,0)</f>
        <v>FTL||Supplier_358||Plant_4||FTL_TR-DE_W_2500</v>
      </c>
      <c r="N3007" s="4" t="n">
        <f aca="false">+FIND("FTL",M3007,2)+4</f>
        <v>33</v>
      </c>
      <c r="O3007" s="0" t="n">
        <f aca="false">+FIND("-",M3007)</f>
        <v>35</v>
      </c>
      <c r="P3007" s="0" t="n">
        <f aca="false">+LEN(M3007)</f>
        <v>44</v>
      </c>
      <c r="Q3007" s="0" t="str">
        <f aca="false">+RIGHT(M3007,P3007-O3007)</f>
        <v>DE_W_2500</v>
      </c>
      <c r="R3007" s="0" t="n">
        <f aca="false">+LEN(M3007)-LEN(SUBSTITUTE(M3007,"_",""))</f>
        <v>5</v>
      </c>
      <c r="S3007" s="0" t="n">
        <f aca="false">+FIND("!",T3007)</f>
        <v>40</v>
      </c>
      <c r="T3007" s="0" t="str">
        <f aca="false">+SUBSTITUTE(M3007,"_","!",R3007)</f>
        <v>FTL||Supplier_358||Plant_4||FTL_TR-DE_W!2500</v>
      </c>
    </row>
    <row r="3008" customFormat="false" ht="12.8" hidden="true" customHeight="false" outlineLevel="0" collapsed="false">
      <c r="A3008" s="0" t="s">
        <v>562</v>
      </c>
      <c r="B3008" s="0" t="s">
        <v>2493</v>
      </c>
      <c r="C3008" s="0" t="s">
        <v>3289</v>
      </c>
      <c r="D3008" s="0" t="n">
        <v>148</v>
      </c>
      <c r="E3008" s="4" t="str">
        <f aca="false">+LEFT(RIGHT(M3008,P3008-N3008+1),O3008-N3008)</f>
        <v>TR</v>
      </c>
      <c r="F3008" s="4" t="str">
        <f aca="false">+RIGHT(LEFT(M3008,S3008-1),S3008-O3008-1)</f>
        <v>DE_W</v>
      </c>
      <c r="G3008" s="4" t="n">
        <f aca="false">+D3008*VLOOKUP(C3008,[1]commodities!A$1:H$1048576,2,0)</f>
        <v>133.2761142836</v>
      </c>
      <c r="H3008" s="4" t="n">
        <f aca="false">+$D3008*VLOOKUP(C3008,[1]commodities!A$1:H$1048576,3,0)</f>
        <v>3.0192</v>
      </c>
      <c r="I3008" s="4" t="n">
        <f aca="false">+G3008/K3008</f>
        <v>133.2761142836</v>
      </c>
      <c r="J3008" s="4" t="n">
        <f aca="false">+H3008/K3008</f>
        <v>3.0192</v>
      </c>
      <c r="K3008" s="4" t="n">
        <f aca="false">+ROUNDUP(MAX(G3008/12000,H3008/51,1),0)</f>
        <v>1</v>
      </c>
      <c r="L3008" s="4" t="n">
        <f aca="false">+RANDBETWEEN(1,5)</f>
        <v>5</v>
      </c>
      <c r="M3008" s="4" t="str">
        <f aca="false">+VLOOKUP(A3008&amp;B3008,[1]country_org_des!$A$1:$E$1048576,5,0)</f>
        <v>FTL||Supplier_358||Plant_4||FTL_TR-DE_W_2500</v>
      </c>
      <c r="N3008" s="4" t="n">
        <f aca="false">+FIND("FTL",M3008,2)+4</f>
        <v>33</v>
      </c>
      <c r="O3008" s="0" t="n">
        <f aca="false">+FIND("-",M3008)</f>
        <v>35</v>
      </c>
      <c r="P3008" s="0" t="n">
        <f aca="false">+LEN(M3008)</f>
        <v>44</v>
      </c>
      <c r="Q3008" s="0" t="str">
        <f aca="false">+RIGHT(M3008,P3008-O3008)</f>
        <v>DE_W_2500</v>
      </c>
      <c r="R3008" s="0" t="n">
        <f aca="false">+LEN(M3008)-LEN(SUBSTITUTE(M3008,"_",""))</f>
        <v>5</v>
      </c>
      <c r="S3008" s="0" t="n">
        <f aca="false">+FIND("!",T3008)</f>
        <v>40</v>
      </c>
      <c r="T3008" s="0" t="str">
        <f aca="false">+SUBSTITUTE(M3008,"_","!",R3008)</f>
        <v>FTL||Supplier_358||Plant_4||FTL_TR-DE_W!2500</v>
      </c>
    </row>
    <row r="3009" customFormat="false" ht="12.8" hidden="true" customHeight="false" outlineLevel="0" collapsed="false">
      <c r="A3009" s="0" t="s">
        <v>562</v>
      </c>
      <c r="B3009" s="0" t="s">
        <v>2493</v>
      </c>
      <c r="C3009" s="0" t="s">
        <v>3290</v>
      </c>
      <c r="D3009" s="0" t="n">
        <v>3</v>
      </c>
      <c r="E3009" s="4" t="str">
        <f aca="false">+LEFT(RIGHT(M3009,P3009-N3009+1),O3009-N3009)</f>
        <v>TR</v>
      </c>
      <c r="F3009" s="4" t="str">
        <f aca="false">+RIGHT(LEFT(M3009,S3009-1),S3009-O3009-1)</f>
        <v>DE_W</v>
      </c>
      <c r="G3009" s="4" t="n">
        <f aca="false">+D3009*VLOOKUP(C3009,[1]commodities!A$1:H$1048576,2,0)</f>
        <v>2.6793428571</v>
      </c>
      <c r="H3009" s="4" t="n">
        <f aca="false">+$D3009*VLOOKUP(C3009,[1]commodities!A$1:H$1048576,3,0)</f>
        <v>0.0612</v>
      </c>
      <c r="I3009" s="4" t="n">
        <f aca="false">+G3009/K3009</f>
        <v>2.6793428571</v>
      </c>
      <c r="J3009" s="4" t="n">
        <f aca="false">+H3009/K3009</f>
        <v>0.0612</v>
      </c>
      <c r="K3009" s="4" t="n">
        <f aca="false">+ROUNDUP(MAX(G3009/12000,H3009/51,1),0)</f>
        <v>1</v>
      </c>
      <c r="L3009" s="4" t="n">
        <f aca="false">+RANDBETWEEN(1,5)</f>
        <v>4</v>
      </c>
      <c r="M3009" s="4" t="str">
        <f aca="false">+VLOOKUP(A3009&amp;B3009,[1]country_org_des!$A$1:$E$1048576,5,0)</f>
        <v>FTL||Supplier_358||Plant_4||FTL_TR-DE_W_2500</v>
      </c>
      <c r="N3009" s="4" t="n">
        <f aca="false">+FIND("FTL",M3009,2)+4</f>
        <v>33</v>
      </c>
      <c r="O3009" s="0" t="n">
        <f aca="false">+FIND("-",M3009)</f>
        <v>35</v>
      </c>
      <c r="P3009" s="0" t="n">
        <f aca="false">+LEN(M3009)</f>
        <v>44</v>
      </c>
      <c r="Q3009" s="0" t="str">
        <f aca="false">+RIGHT(M3009,P3009-O3009)</f>
        <v>DE_W_2500</v>
      </c>
      <c r="R3009" s="0" t="n">
        <f aca="false">+LEN(M3009)-LEN(SUBSTITUTE(M3009,"_",""))</f>
        <v>5</v>
      </c>
      <c r="S3009" s="0" t="n">
        <f aca="false">+FIND("!",T3009)</f>
        <v>40</v>
      </c>
      <c r="T3009" s="0" t="str">
        <f aca="false">+SUBSTITUTE(M3009,"_","!",R3009)</f>
        <v>FTL||Supplier_358||Plant_4||FTL_TR-DE_W!2500</v>
      </c>
    </row>
    <row r="3010" customFormat="false" ht="12.8" hidden="true" customHeight="false" outlineLevel="0" collapsed="false">
      <c r="A3010" s="0" t="s">
        <v>562</v>
      </c>
      <c r="B3010" s="0" t="s">
        <v>2493</v>
      </c>
      <c r="C3010" s="0" t="s">
        <v>3291</v>
      </c>
      <c r="D3010" s="0" t="n">
        <v>9</v>
      </c>
      <c r="E3010" s="4" t="str">
        <f aca="false">+LEFT(RIGHT(M3010,P3010-N3010+1),O3010-N3010)</f>
        <v>TR</v>
      </c>
      <c r="F3010" s="4" t="str">
        <f aca="false">+RIGHT(LEFT(M3010,S3010-1),S3010-O3010-1)</f>
        <v>DE_W</v>
      </c>
      <c r="G3010" s="4" t="n">
        <f aca="false">+D3010*VLOOKUP(C3010,[1]commodities!A$1:H$1048576,2,0)</f>
        <v>8.4061285713</v>
      </c>
      <c r="H3010" s="4" t="n">
        <f aca="false">+$D3010*VLOOKUP(C3010,[1]commodities!A$1:H$1048576,3,0)</f>
        <v>0.1836</v>
      </c>
      <c r="I3010" s="4" t="n">
        <f aca="false">+G3010/K3010</f>
        <v>8.4061285713</v>
      </c>
      <c r="J3010" s="4" t="n">
        <f aca="false">+H3010/K3010</f>
        <v>0.1836</v>
      </c>
      <c r="K3010" s="4" t="n">
        <f aca="false">+ROUNDUP(MAX(G3010/12000,H3010/51,1),0)</f>
        <v>1</v>
      </c>
      <c r="L3010" s="4" t="n">
        <f aca="false">+RANDBETWEEN(1,5)</f>
        <v>5</v>
      </c>
      <c r="M3010" s="4" t="str">
        <f aca="false">+VLOOKUP(A3010&amp;B3010,[1]country_org_des!$A$1:$E$1048576,5,0)</f>
        <v>FTL||Supplier_358||Plant_4||FTL_TR-DE_W_2500</v>
      </c>
      <c r="N3010" s="4" t="n">
        <f aca="false">+FIND("FTL",M3010,2)+4</f>
        <v>33</v>
      </c>
      <c r="O3010" s="0" t="n">
        <f aca="false">+FIND("-",M3010)</f>
        <v>35</v>
      </c>
      <c r="P3010" s="0" t="n">
        <f aca="false">+LEN(M3010)</f>
        <v>44</v>
      </c>
      <c r="Q3010" s="0" t="str">
        <f aca="false">+RIGHT(M3010,P3010-O3010)</f>
        <v>DE_W_2500</v>
      </c>
      <c r="R3010" s="0" t="n">
        <f aca="false">+LEN(M3010)-LEN(SUBSTITUTE(M3010,"_",""))</f>
        <v>5</v>
      </c>
      <c r="S3010" s="0" t="n">
        <f aca="false">+FIND("!",T3010)</f>
        <v>40</v>
      </c>
      <c r="T3010" s="0" t="str">
        <f aca="false">+SUBSTITUTE(M3010,"_","!",R3010)</f>
        <v>FTL||Supplier_358||Plant_4||FTL_TR-DE_W!2500</v>
      </c>
    </row>
    <row r="3011" customFormat="false" ht="12.8" hidden="true" customHeight="false" outlineLevel="0" collapsed="false">
      <c r="A3011" s="0" t="s">
        <v>562</v>
      </c>
      <c r="B3011" s="0" t="s">
        <v>2493</v>
      </c>
      <c r="C3011" s="0" t="s">
        <v>3292</v>
      </c>
      <c r="D3011" s="0" t="n">
        <v>64</v>
      </c>
      <c r="E3011" s="4" t="str">
        <f aca="false">+LEFT(RIGHT(M3011,P3011-N3011+1),O3011-N3011)</f>
        <v>TR</v>
      </c>
      <c r="F3011" s="4" t="str">
        <f aca="false">+RIGHT(LEFT(M3011,S3011-1),S3011-O3011-1)</f>
        <v>DE_W</v>
      </c>
      <c r="G3011" s="4" t="n">
        <f aca="false">+D3011*VLOOKUP(C3011,[1]commodities!A$1:H$1048576,2,0)</f>
        <v>52.2057142848</v>
      </c>
      <c r="H3011" s="4" t="n">
        <f aca="false">+$D3011*VLOOKUP(C3011,[1]commodities!A$1:H$1048576,3,0)</f>
        <v>1.3056</v>
      </c>
      <c r="I3011" s="4" t="n">
        <f aca="false">+G3011/K3011</f>
        <v>52.2057142848</v>
      </c>
      <c r="J3011" s="4" t="n">
        <f aca="false">+H3011/K3011</f>
        <v>1.3056</v>
      </c>
      <c r="K3011" s="4" t="n">
        <f aca="false">+ROUNDUP(MAX(G3011/12000,H3011/51,1),0)</f>
        <v>1</v>
      </c>
      <c r="L3011" s="4" t="n">
        <f aca="false">+RANDBETWEEN(1,5)</f>
        <v>2</v>
      </c>
      <c r="M3011" s="4" t="str">
        <f aca="false">+VLOOKUP(A3011&amp;B3011,[1]country_org_des!$A$1:$E$1048576,5,0)</f>
        <v>FTL||Supplier_358||Plant_4||FTL_TR-DE_W_2500</v>
      </c>
      <c r="N3011" s="4" t="n">
        <f aca="false">+FIND("FTL",M3011,2)+4</f>
        <v>33</v>
      </c>
      <c r="O3011" s="0" t="n">
        <f aca="false">+FIND("-",M3011)</f>
        <v>35</v>
      </c>
      <c r="P3011" s="0" t="n">
        <f aca="false">+LEN(M3011)</f>
        <v>44</v>
      </c>
      <c r="Q3011" s="0" t="str">
        <f aca="false">+RIGHT(M3011,P3011-O3011)</f>
        <v>DE_W_2500</v>
      </c>
      <c r="R3011" s="0" t="n">
        <f aca="false">+LEN(M3011)-LEN(SUBSTITUTE(M3011,"_",""))</f>
        <v>5</v>
      </c>
      <c r="S3011" s="0" t="n">
        <f aca="false">+FIND("!",T3011)</f>
        <v>40</v>
      </c>
      <c r="T3011" s="0" t="str">
        <f aca="false">+SUBSTITUTE(M3011,"_","!",R3011)</f>
        <v>FTL||Supplier_358||Plant_4||FTL_TR-DE_W!2500</v>
      </c>
    </row>
    <row r="3012" customFormat="false" ht="12.8" hidden="true" customHeight="false" outlineLevel="0" collapsed="false">
      <c r="A3012" s="0" t="s">
        <v>562</v>
      </c>
      <c r="B3012" s="0" t="s">
        <v>2493</v>
      </c>
      <c r="C3012" s="0" t="s">
        <v>3293</v>
      </c>
      <c r="D3012" s="0" t="n">
        <v>4</v>
      </c>
      <c r="E3012" s="4" t="str">
        <f aca="false">+LEFT(RIGHT(M3012,P3012-N3012+1),O3012-N3012)</f>
        <v>TR</v>
      </c>
      <c r="F3012" s="4" t="str">
        <f aca="false">+RIGHT(LEFT(M3012,S3012-1),S3012-O3012-1)</f>
        <v>DE_W</v>
      </c>
      <c r="G3012" s="4" t="n">
        <f aca="false">+D3012*VLOOKUP(C3012,[1]commodities!A$1:H$1048576,2,0)</f>
        <v>4.3368571428</v>
      </c>
      <c r="H3012" s="4" t="n">
        <f aca="false">+$D3012*VLOOKUP(C3012,[1]commodities!A$1:H$1048576,3,0)</f>
        <v>0.0816</v>
      </c>
      <c r="I3012" s="4" t="n">
        <f aca="false">+G3012/K3012</f>
        <v>4.3368571428</v>
      </c>
      <c r="J3012" s="4" t="n">
        <f aca="false">+H3012/K3012</f>
        <v>0.0816</v>
      </c>
      <c r="K3012" s="4" t="n">
        <f aca="false">+ROUNDUP(MAX(G3012/12000,H3012/51,1),0)</f>
        <v>1</v>
      </c>
      <c r="L3012" s="4" t="n">
        <f aca="false">+RANDBETWEEN(1,5)</f>
        <v>5</v>
      </c>
      <c r="M3012" s="4" t="str">
        <f aca="false">+VLOOKUP(A3012&amp;B3012,[1]country_org_des!$A$1:$E$1048576,5,0)</f>
        <v>FTL||Supplier_358||Plant_4||FTL_TR-DE_W_2500</v>
      </c>
      <c r="N3012" s="4" t="n">
        <f aca="false">+FIND("FTL",M3012,2)+4</f>
        <v>33</v>
      </c>
      <c r="O3012" s="0" t="n">
        <f aca="false">+FIND("-",M3012)</f>
        <v>35</v>
      </c>
      <c r="P3012" s="0" t="n">
        <f aca="false">+LEN(M3012)</f>
        <v>44</v>
      </c>
      <c r="Q3012" s="0" t="str">
        <f aca="false">+RIGHT(M3012,P3012-O3012)</f>
        <v>DE_W_2500</v>
      </c>
      <c r="R3012" s="0" t="n">
        <f aca="false">+LEN(M3012)-LEN(SUBSTITUTE(M3012,"_",""))</f>
        <v>5</v>
      </c>
      <c r="S3012" s="0" t="n">
        <f aca="false">+FIND("!",T3012)</f>
        <v>40</v>
      </c>
      <c r="T3012" s="0" t="str">
        <f aca="false">+SUBSTITUTE(M3012,"_","!",R3012)</f>
        <v>FTL||Supplier_358||Plant_4||FTL_TR-DE_W!2500</v>
      </c>
    </row>
    <row r="3013" customFormat="false" ht="12.8" hidden="true" customHeight="false" outlineLevel="0" collapsed="false">
      <c r="A3013" s="0" t="s">
        <v>562</v>
      </c>
      <c r="B3013" s="0" t="s">
        <v>2493</v>
      </c>
      <c r="C3013" s="0" t="s">
        <v>3294</v>
      </c>
      <c r="D3013" s="0" t="n">
        <v>163</v>
      </c>
      <c r="E3013" s="4" t="str">
        <f aca="false">+LEFT(RIGHT(M3013,P3013-N3013+1),O3013-N3013)</f>
        <v>TR</v>
      </c>
      <c r="F3013" s="4" t="str">
        <f aca="false">+RIGHT(LEFT(M3013,S3013-1),S3013-O3013-1)</f>
        <v>DE_W</v>
      </c>
      <c r="G3013" s="4" t="n">
        <f aca="false">+D3013*VLOOKUP(C3013,[1]commodities!A$1:H$1048576,2,0)</f>
        <v>145.7406285691</v>
      </c>
      <c r="H3013" s="4" t="n">
        <f aca="false">+$D3013*VLOOKUP(C3013,[1]commodities!A$1:H$1048576,3,0)</f>
        <v>3.3252</v>
      </c>
      <c r="I3013" s="4" t="n">
        <f aca="false">+G3013/K3013</f>
        <v>145.7406285691</v>
      </c>
      <c r="J3013" s="4" t="n">
        <f aca="false">+H3013/K3013</f>
        <v>3.3252</v>
      </c>
      <c r="K3013" s="4" t="n">
        <f aca="false">+ROUNDUP(MAX(G3013/12000,H3013/51,1),0)</f>
        <v>1</v>
      </c>
      <c r="L3013" s="4" t="n">
        <f aca="false">+RANDBETWEEN(1,5)</f>
        <v>5</v>
      </c>
      <c r="M3013" s="4" t="str">
        <f aca="false">+VLOOKUP(A3013&amp;B3013,[1]country_org_des!$A$1:$E$1048576,5,0)</f>
        <v>FTL||Supplier_358||Plant_4||FTL_TR-DE_W_2500</v>
      </c>
      <c r="N3013" s="4" t="n">
        <f aca="false">+FIND("FTL",M3013,2)+4</f>
        <v>33</v>
      </c>
      <c r="O3013" s="0" t="n">
        <f aca="false">+FIND("-",M3013)</f>
        <v>35</v>
      </c>
      <c r="P3013" s="0" t="n">
        <f aca="false">+LEN(M3013)</f>
        <v>44</v>
      </c>
      <c r="Q3013" s="0" t="str">
        <f aca="false">+RIGHT(M3013,P3013-O3013)</f>
        <v>DE_W_2500</v>
      </c>
      <c r="R3013" s="0" t="n">
        <f aca="false">+LEN(M3013)-LEN(SUBSTITUTE(M3013,"_",""))</f>
        <v>5</v>
      </c>
      <c r="S3013" s="0" t="n">
        <f aca="false">+FIND("!",T3013)</f>
        <v>40</v>
      </c>
      <c r="T3013" s="0" t="str">
        <f aca="false">+SUBSTITUTE(M3013,"_","!",R3013)</f>
        <v>FTL||Supplier_358||Plant_4||FTL_TR-DE_W!2500</v>
      </c>
    </row>
    <row r="3014" customFormat="false" ht="12.8" hidden="true" customHeight="false" outlineLevel="0" collapsed="false">
      <c r="A3014" s="0" t="s">
        <v>562</v>
      </c>
      <c r="B3014" s="0" t="s">
        <v>2493</v>
      </c>
      <c r="C3014" s="0" t="s">
        <v>3295</v>
      </c>
      <c r="D3014" s="0" t="n">
        <v>88</v>
      </c>
      <c r="E3014" s="4" t="str">
        <f aca="false">+LEFT(RIGHT(M3014,P3014-N3014+1),O3014-N3014)</f>
        <v>TR</v>
      </c>
      <c r="F3014" s="4" t="str">
        <f aca="false">+RIGHT(LEFT(M3014,S3014-1),S3014-O3014-1)</f>
        <v>DE_W</v>
      </c>
      <c r="G3014" s="4" t="n">
        <f aca="false">+D3014*VLOOKUP(C3014,[1]commodities!A$1:H$1048576,2,0)</f>
        <v>90.7556571416</v>
      </c>
      <c r="H3014" s="4" t="n">
        <f aca="false">+$D3014*VLOOKUP(C3014,[1]commodities!A$1:H$1048576,3,0)</f>
        <v>1.7952</v>
      </c>
      <c r="I3014" s="4" t="n">
        <f aca="false">+G3014/K3014</f>
        <v>90.7556571416</v>
      </c>
      <c r="J3014" s="4" t="n">
        <f aca="false">+H3014/K3014</f>
        <v>1.7952</v>
      </c>
      <c r="K3014" s="4" t="n">
        <f aca="false">+ROUNDUP(MAX(G3014/12000,H3014/51,1),0)</f>
        <v>1</v>
      </c>
      <c r="L3014" s="4" t="n">
        <f aca="false">+RANDBETWEEN(1,5)</f>
        <v>5</v>
      </c>
      <c r="M3014" s="4" t="str">
        <f aca="false">+VLOOKUP(A3014&amp;B3014,[1]country_org_des!$A$1:$E$1048576,5,0)</f>
        <v>FTL||Supplier_358||Plant_4||FTL_TR-DE_W_2500</v>
      </c>
      <c r="N3014" s="4" t="n">
        <f aca="false">+FIND("FTL",M3014,2)+4</f>
        <v>33</v>
      </c>
      <c r="O3014" s="0" t="n">
        <f aca="false">+FIND("-",M3014)</f>
        <v>35</v>
      </c>
      <c r="P3014" s="0" t="n">
        <f aca="false">+LEN(M3014)</f>
        <v>44</v>
      </c>
      <c r="Q3014" s="0" t="str">
        <f aca="false">+RIGHT(M3014,P3014-O3014)</f>
        <v>DE_W_2500</v>
      </c>
      <c r="R3014" s="0" t="n">
        <f aca="false">+LEN(M3014)-LEN(SUBSTITUTE(M3014,"_",""))</f>
        <v>5</v>
      </c>
      <c r="S3014" s="0" t="n">
        <f aca="false">+FIND("!",T3014)</f>
        <v>40</v>
      </c>
      <c r="T3014" s="0" t="str">
        <f aca="false">+SUBSTITUTE(M3014,"_","!",R3014)</f>
        <v>FTL||Supplier_358||Plant_4||FTL_TR-DE_W!2500</v>
      </c>
    </row>
    <row r="3015" customFormat="false" ht="12.8" hidden="true" customHeight="false" outlineLevel="0" collapsed="false">
      <c r="A3015" s="0" t="s">
        <v>562</v>
      </c>
      <c r="B3015" s="0" t="s">
        <v>2493</v>
      </c>
      <c r="C3015" s="0" t="s">
        <v>3296</v>
      </c>
      <c r="D3015" s="0" t="n">
        <v>23</v>
      </c>
      <c r="E3015" s="4" t="str">
        <f aca="false">+LEFT(RIGHT(M3015,P3015-N3015+1),O3015-N3015)</f>
        <v>TR</v>
      </c>
      <c r="F3015" s="4" t="str">
        <f aca="false">+RIGHT(LEFT(M3015,S3015-1),S3015-O3015-1)</f>
        <v>DE_W</v>
      </c>
      <c r="G3015" s="4" t="n">
        <f aca="false">+D3015*VLOOKUP(C3015,[1]commodities!A$1:H$1048576,2,0)</f>
        <v>18.7614285711</v>
      </c>
      <c r="H3015" s="4" t="n">
        <f aca="false">+$D3015*VLOOKUP(C3015,[1]commodities!A$1:H$1048576,3,0)</f>
        <v>0.4692</v>
      </c>
      <c r="I3015" s="4" t="n">
        <f aca="false">+G3015/K3015</f>
        <v>18.7614285711</v>
      </c>
      <c r="J3015" s="4" t="n">
        <f aca="false">+H3015/K3015</f>
        <v>0.4692</v>
      </c>
      <c r="K3015" s="4" t="n">
        <f aca="false">+ROUNDUP(MAX(G3015/12000,H3015/51,1),0)</f>
        <v>1</v>
      </c>
      <c r="L3015" s="4" t="n">
        <f aca="false">+RANDBETWEEN(1,5)</f>
        <v>4</v>
      </c>
      <c r="M3015" s="4" t="str">
        <f aca="false">+VLOOKUP(A3015&amp;B3015,[1]country_org_des!$A$1:$E$1048576,5,0)</f>
        <v>FTL||Supplier_358||Plant_4||FTL_TR-DE_W_2500</v>
      </c>
      <c r="N3015" s="4" t="n">
        <f aca="false">+FIND("FTL",M3015,2)+4</f>
        <v>33</v>
      </c>
      <c r="O3015" s="0" t="n">
        <f aca="false">+FIND("-",M3015)</f>
        <v>35</v>
      </c>
      <c r="P3015" s="0" t="n">
        <f aca="false">+LEN(M3015)</f>
        <v>44</v>
      </c>
      <c r="Q3015" s="0" t="str">
        <f aca="false">+RIGHT(M3015,P3015-O3015)</f>
        <v>DE_W_2500</v>
      </c>
      <c r="R3015" s="0" t="n">
        <f aca="false">+LEN(M3015)-LEN(SUBSTITUTE(M3015,"_",""))</f>
        <v>5</v>
      </c>
      <c r="S3015" s="0" t="n">
        <f aca="false">+FIND("!",T3015)</f>
        <v>40</v>
      </c>
      <c r="T3015" s="0" t="str">
        <f aca="false">+SUBSTITUTE(M3015,"_","!",R3015)</f>
        <v>FTL||Supplier_358||Plant_4||FTL_TR-DE_W!2500</v>
      </c>
    </row>
    <row r="3016" customFormat="false" ht="12.8" hidden="true" customHeight="false" outlineLevel="0" collapsed="false">
      <c r="A3016" s="0" t="s">
        <v>562</v>
      </c>
      <c r="B3016" s="0" t="s">
        <v>2493</v>
      </c>
      <c r="C3016" s="0" t="s">
        <v>3297</v>
      </c>
      <c r="D3016" s="0" t="n">
        <v>4</v>
      </c>
      <c r="E3016" s="4" t="str">
        <f aca="false">+LEFT(RIGHT(M3016,P3016-N3016+1),O3016-N3016)</f>
        <v>TR</v>
      </c>
      <c r="F3016" s="4" t="str">
        <f aca="false">+RIGHT(LEFT(M3016,S3016-1),S3016-O3016-1)</f>
        <v>DE_W</v>
      </c>
      <c r="G3016" s="4" t="n">
        <f aca="false">+D3016*VLOOKUP(C3016,[1]commodities!A$1:H$1048576,2,0)</f>
        <v>3.2628571428</v>
      </c>
      <c r="H3016" s="4" t="n">
        <f aca="false">+$D3016*VLOOKUP(C3016,[1]commodities!A$1:H$1048576,3,0)</f>
        <v>0.0816</v>
      </c>
      <c r="I3016" s="4" t="n">
        <f aca="false">+G3016/K3016</f>
        <v>3.2628571428</v>
      </c>
      <c r="J3016" s="4" t="n">
        <f aca="false">+H3016/K3016</f>
        <v>0.0816</v>
      </c>
      <c r="K3016" s="4" t="n">
        <f aca="false">+ROUNDUP(MAX(G3016/12000,H3016/51,1),0)</f>
        <v>1</v>
      </c>
      <c r="L3016" s="4" t="n">
        <f aca="false">+RANDBETWEEN(1,5)</f>
        <v>2</v>
      </c>
      <c r="M3016" s="4" t="str">
        <f aca="false">+VLOOKUP(A3016&amp;B3016,[1]country_org_des!$A$1:$E$1048576,5,0)</f>
        <v>FTL||Supplier_358||Plant_4||FTL_TR-DE_W_2500</v>
      </c>
      <c r="N3016" s="4" t="n">
        <f aca="false">+FIND("FTL",M3016,2)+4</f>
        <v>33</v>
      </c>
      <c r="O3016" s="0" t="n">
        <f aca="false">+FIND("-",M3016)</f>
        <v>35</v>
      </c>
      <c r="P3016" s="0" t="n">
        <f aca="false">+LEN(M3016)</f>
        <v>44</v>
      </c>
      <c r="Q3016" s="0" t="str">
        <f aca="false">+RIGHT(M3016,P3016-O3016)</f>
        <v>DE_W_2500</v>
      </c>
      <c r="R3016" s="0" t="n">
        <f aca="false">+LEN(M3016)-LEN(SUBSTITUTE(M3016,"_",""))</f>
        <v>5</v>
      </c>
      <c r="S3016" s="0" t="n">
        <f aca="false">+FIND("!",T3016)</f>
        <v>40</v>
      </c>
      <c r="T3016" s="0" t="str">
        <f aca="false">+SUBSTITUTE(M3016,"_","!",R3016)</f>
        <v>FTL||Supplier_358||Plant_4||FTL_TR-DE_W!2500</v>
      </c>
    </row>
    <row r="3017" customFormat="false" ht="12.8" hidden="true" customHeight="false" outlineLevel="0" collapsed="false">
      <c r="A3017" s="0" t="s">
        <v>562</v>
      </c>
      <c r="B3017" s="0" t="s">
        <v>2493</v>
      </c>
      <c r="C3017" s="0" t="s">
        <v>3298</v>
      </c>
      <c r="D3017" s="0" t="n">
        <v>1</v>
      </c>
      <c r="E3017" s="4" t="str">
        <f aca="false">+LEFT(RIGHT(M3017,P3017-N3017+1),O3017-N3017)</f>
        <v>TR</v>
      </c>
      <c r="F3017" s="4" t="str">
        <f aca="false">+RIGHT(LEFT(M3017,S3017-1),S3017-O3017-1)</f>
        <v>DE_W</v>
      </c>
      <c r="G3017" s="4" t="n">
        <f aca="false">+D3017*VLOOKUP(C3017,[1]commodities!A$1:H$1048576,2,0)</f>
        <v>0.8157142857</v>
      </c>
      <c r="H3017" s="4" t="n">
        <f aca="false">+$D3017*VLOOKUP(C3017,[1]commodities!A$1:H$1048576,3,0)</f>
        <v>0.0204</v>
      </c>
      <c r="I3017" s="4" t="n">
        <f aca="false">+G3017/K3017</f>
        <v>0.8157142857</v>
      </c>
      <c r="J3017" s="4" t="n">
        <f aca="false">+H3017/K3017</f>
        <v>0.0204</v>
      </c>
      <c r="K3017" s="4" t="n">
        <f aca="false">+ROUNDUP(MAX(G3017/12000,H3017/51,1),0)</f>
        <v>1</v>
      </c>
      <c r="L3017" s="4" t="n">
        <f aca="false">+RANDBETWEEN(1,5)</f>
        <v>1</v>
      </c>
      <c r="M3017" s="4" t="str">
        <f aca="false">+VLOOKUP(A3017&amp;B3017,[1]country_org_des!$A$1:$E$1048576,5,0)</f>
        <v>FTL||Supplier_358||Plant_4||FTL_TR-DE_W_2500</v>
      </c>
      <c r="N3017" s="4" t="n">
        <f aca="false">+FIND("FTL",M3017,2)+4</f>
        <v>33</v>
      </c>
      <c r="O3017" s="0" t="n">
        <f aca="false">+FIND("-",M3017)</f>
        <v>35</v>
      </c>
      <c r="P3017" s="0" t="n">
        <f aca="false">+LEN(M3017)</f>
        <v>44</v>
      </c>
      <c r="Q3017" s="0" t="str">
        <f aca="false">+RIGHT(M3017,P3017-O3017)</f>
        <v>DE_W_2500</v>
      </c>
      <c r="R3017" s="0" t="n">
        <f aca="false">+LEN(M3017)-LEN(SUBSTITUTE(M3017,"_",""))</f>
        <v>5</v>
      </c>
      <c r="S3017" s="0" t="n">
        <f aca="false">+FIND("!",T3017)</f>
        <v>40</v>
      </c>
      <c r="T3017" s="0" t="str">
        <f aca="false">+SUBSTITUTE(M3017,"_","!",R3017)</f>
        <v>FTL||Supplier_358||Plant_4||FTL_TR-DE_W!2500</v>
      </c>
    </row>
    <row r="3018" customFormat="false" ht="12.8" hidden="true" customHeight="false" outlineLevel="0" collapsed="false">
      <c r="A3018" s="0" t="s">
        <v>562</v>
      </c>
      <c r="B3018" s="0" t="s">
        <v>2493</v>
      </c>
      <c r="C3018" s="0" t="s">
        <v>3299</v>
      </c>
      <c r="D3018" s="0" t="n">
        <v>41</v>
      </c>
      <c r="E3018" s="4" t="str">
        <f aca="false">+LEFT(RIGHT(M3018,P3018-N3018+1),O3018-N3018)</f>
        <v>TR</v>
      </c>
      <c r="F3018" s="4" t="str">
        <f aca="false">+RIGHT(LEFT(M3018,S3018-1),S3018-O3018-1)</f>
        <v>DE_W</v>
      </c>
      <c r="G3018" s="4" t="n">
        <f aca="false">+D3018*VLOOKUP(C3018,[1]commodities!A$1:H$1048576,2,0)</f>
        <v>48.6142857137</v>
      </c>
      <c r="H3018" s="4" t="n">
        <f aca="false">+$D3018*VLOOKUP(C3018,[1]commodities!A$1:H$1048576,3,0)</f>
        <v>0.8364</v>
      </c>
      <c r="I3018" s="4" t="n">
        <f aca="false">+G3018/K3018</f>
        <v>48.6142857137</v>
      </c>
      <c r="J3018" s="4" t="n">
        <f aca="false">+H3018/K3018</f>
        <v>0.8364</v>
      </c>
      <c r="K3018" s="4" t="n">
        <f aca="false">+ROUNDUP(MAX(G3018/12000,H3018/51,1),0)</f>
        <v>1</v>
      </c>
      <c r="L3018" s="4" t="n">
        <f aca="false">+RANDBETWEEN(1,5)</f>
        <v>2</v>
      </c>
      <c r="M3018" s="4" t="str">
        <f aca="false">+VLOOKUP(A3018&amp;B3018,[1]country_org_des!$A$1:$E$1048576,5,0)</f>
        <v>FTL||Supplier_358||Plant_4||FTL_TR-DE_W_2500</v>
      </c>
      <c r="N3018" s="4" t="n">
        <f aca="false">+FIND("FTL",M3018,2)+4</f>
        <v>33</v>
      </c>
      <c r="O3018" s="0" t="n">
        <f aca="false">+FIND("-",M3018)</f>
        <v>35</v>
      </c>
      <c r="P3018" s="0" t="n">
        <f aca="false">+LEN(M3018)</f>
        <v>44</v>
      </c>
      <c r="Q3018" s="0" t="str">
        <f aca="false">+RIGHT(M3018,P3018-O3018)</f>
        <v>DE_W_2500</v>
      </c>
      <c r="R3018" s="0" t="n">
        <f aca="false">+LEN(M3018)-LEN(SUBSTITUTE(M3018,"_",""))</f>
        <v>5</v>
      </c>
      <c r="S3018" s="0" t="n">
        <f aca="false">+FIND("!",T3018)</f>
        <v>40</v>
      </c>
      <c r="T3018" s="0" t="str">
        <f aca="false">+SUBSTITUTE(M3018,"_","!",R3018)</f>
        <v>FTL||Supplier_358||Plant_4||FTL_TR-DE_W!2500</v>
      </c>
    </row>
    <row r="3019" customFormat="false" ht="12.8" hidden="true" customHeight="false" outlineLevel="0" collapsed="false">
      <c r="A3019" s="0" t="s">
        <v>562</v>
      </c>
      <c r="B3019" s="0" t="s">
        <v>2493</v>
      </c>
      <c r="C3019" s="0" t="s">
        <v>3300</v>
      </c>
      <c r="D3019" s="0" t="n">
        <v>2</v>
      </c>
      <c r="E3019" s="4" t="str">
        <f aca="false">+LEFT(RIGHT(M3019,P3019-N3019+1),O3019-N3019)</f>
        <v>TR</v>
      </c>
      <c r="F3019" s="4" t="str">
        <f aca="false">+RIGHT(LEFT(M3019,S3019-1),S3019-O3019-1)</f>
        <v>DE_W</v>
      </c>
      <c r="G3019" s="4" t="n">
        <f aca="false">+D3019*VLOOKUP(C3019,[1]commodities!A$1:H$1048576,2,0)</f>
        <v>1.3214285714</v>
      </c>
      <c r="H3019" s="4" t="n">
        <f aca="false">+$D3019*VLOOKUP(C3019,[1]commodities!A$1:H$1048576,3,0)</f>
        <v>0.0408</v>
      </c>
      <c r="I3019" s="4" t="n">
        <f aca="false">+G3019/K3019</f>
        <v>1.3214285714</v>
      </c>
      <c r="J3019" s="4" t="n">
        <f aca="false">+H3019/K3019</f>
        <v>0.0408</v>
      </c>
      <c r="K3019" s="4" t="n">
        <f aca="false">+ROUNDUP(MAX(G3019/12000,H3019/51,1),0)</f>
        <v>1</v>
      </c>
      <c r="L3019" s="4" t="n">
        <f aca="false">+RANDBETWEEN(1,5)</f>
        <v>3</v>
      </c>
      <c r="M3019" s="4" t="str">
        <f aca="false">+VLOOKUP(A3019&amp;B3019,[1]country_org_des!$A$1:$E$1048576,5,0)</f>
        <v>FTL||Supplier_358||Plant_4||FTL_TR-DE_W_2500</v>
      </c>
      <c r="N3019" s="4" t="n">
        <f aca="false">+FIND("FTL",M3019,2)+4</f>
        <v>33</v>
      </c>
      <c r="O3019" s="0" t="n">
        <f aca="false">+FIND("-",M3019)</f>
        <v>35</v>
      </c>
      <c r="P3019" s="0" t="n">
        <f aca="false">+LEN(M3019)</f>
        <v>44</v>
      </c>
      <c r="Q3019" s="0" t="str">
        <f aca="false">+RIGHT(M3019,P3019-O3019)</f>
        <v>DE_W_2500</v>
      </c>
      <c r="R3019" s="0" t="n">
        <f aca="false">+LEN(M3019)-LEN(SUBSTITUTE(M3019,"_",""))</f>
        <v>5</v>
      </c>
      <c r="S3019" s="0" t="n">
        <f aca="false">+FIND("!",T3019)</f>
        <v>40</v>
      </c>
      <c r="T3019" s="0" t="str">
        <f aca="false">+SUBSTITUTE(M3019,"_","!",R3019)</f>
        <v>FTL||Supplier_358||Plant_4||FTL_TR-DE_W!2500</v>
      </c>
    </row>
    <row r="3020" customFormat="false" ht="12.8" hidden="true" customHeight="false" outlineLevel="0" collapsed="false">
      <c r="A3020" s="0" t="s">
        <v>562</v>
      </c>
      <c r="B3020" s="0" t="s">
        <v>2493</v>
      </c>
      <c r="C3020" s="0" t="s">
        <v>3301</v>
      </c>
      <c r="D3020" s="0" t="n">
        <v>2</v>
      </c>
      <c r="E3020" s="4" t="str">
        <f aca="false">+LEFT(RIGHT(M3020,P3020-N3020+1),O3020-N3020)</f>
        <v>TR</v>
      </c>
      <c r="F3020" s="4" t="str">
        <f aca="false">+RIGHT(LEFT(M3020,S3020-1),S3020-O3020-1)</f>
        <v>DE_W</v>
      </c>
      <c r="G3020" s="4" t="n">
        <f aca="false">+D3020*VLOOKUP(C3020,[1]commodities!A$1:H$1048576,2,0)</f>
        <v>1.6314285714</v>
      </c>
      <c r="H3020" s="4" t="n">
        <f aca="false">+$D3020*VLOOKUP(C3020,[1]commodities!A$1:H$1048576,3,0)</f>
        <v>0.0408</v>
      </c>
      <c r="I3020" s="4" t="n">
        <f aca="false">+G3020/K3020</f>
        <v>1.6314285714</v>
      </c>
      <c r="J3020" s="4" t="n">
        <f aca="false">+H3020/K3020</f>
        <v>0.0408</v>
      </c>
      <c r="K3020" s="4" t="n">
        <f aca="false">+ROUNDUP(MAX(G3020/12000,H3020/51,1),0)</f>
        <v>1</v>
      </c>
      <c r="L3020" s="4" t="n">
        <f aca="false">+RANDBETWEEN(1,5)</f>
        <v>4</v>
      </c>
      <c r="M3020" s="4" t="str">
        <f aca="false">+VLOOKUP(A3020&amp;B3020,[1]country_org_des!$A$1:$E$1048576,5,0)</f>
        <v>FTL||Supplier_358||Plant_4||FTL_TR-DE_W_2500</v>
      </c>
      <c r="N3020" s="4" t="n">
        <f aca="false">+FIND("FTL",M3020,2)+4</f>
        <v>33</v>
      </c>
      <c r="O3020" s="0" t="n">
        <f aca="false">+FIND("-",M3020)</f>
        <v>35</v>
      </c>
      <c r="P3020" s="0" t="n">
        <f aca="false">+LEN(M3020)</f>
        <v>44</v>
      </c>
      <c r="Q3020" s="0" t="str">
        <f aca="false">+RIGHT(M3020,P3020-O3020)</f>
        <v>DE_W_2500</v>
      </c>
      <c r="R3020" s="0" t="n">
        <f aca="false">+LEN(M3020)-LEN(SUBSTITUTE(M3020,"_",""))</f>
        <v>5</v>
      </c>
      <c r="S3020" s="0" t="n">
        <f aca="false">+FIND("!",T3020)</f>
        <v>40</v>
      </c>
      <c r="T3020" s="0" t="str">
        <f aca="false">+SUBSTITUTE(M3020,"_","!",R3020)</f>
        <v>FTL||Supplier_358||Plant_4||FTL_TR-DE_W!2500</v>
      </c>
    </row>
    <row r="3021" customFormat="false" ht="12.8" hidden="true" customHeight="false" outlineLevel="0" collapsed="false">
      <c r="A3021" s="0" t="s">
        <v>562</v>
      </c>
      <c r="B3021" s="0" t="s">
        <v>2493</v>
      </c>
      <c r="C3021" s="0" t="s">
        <v>3302</v>
      </c>
      <c r="D3021" s="0" t="n">
        <v>1</v>
      </c>
      <c r="E3021" s="4" t="str">
        <f aca="false">+LEFT(RIGHT(M3021,P3021-N3021+1),O3021-N3021)</f>
        <v>TR</v>
      </c>
      <c r="F3021" s="4" t="str">
        <f aca="false">+RIGHT(LEFT(M3021,S3021-1),S3021-O3021-1)</f>
        <v>DE_W</v>
      </c>
      <c r="G3021" s="4" t="n">
        <f aca="false">+D3021*VLOOKUP(C3021,[1]commodities!A$1:H$1048576,2,0)</f>
        <v>0.7507142857</v>
      </c>
      <c r="H3021" s="4" t="n">
        <f aca="false">+$D3021*VLOOKUP(C3021,[1]commodities!A$1:H$1048576,3,0)</f>
        <v>0.0204</v>
      </c>
      <c r="I3021" s="4" t="n">
        <f aca="false">+G3021/K3021</f>
        <v>0.7507142857</v>
      </c>
      <c r="J3021" s="4" t="n">
        <f aca="false">+H3021/K3021</f>
        <v>0.0204</v>
      </c>
      <c r="K3021" s="4" t="n">
        <f aca="false">+ROUNDUP(MAX(G3021/12000,H3021/51,1),0)</f>
        <v>1</v>
      </c>
      <c r="L3021" s="4" t="n">
        <f aca="false">+RANDBETWEEN(1,5)</f>
        <v>5</v>
      </c>
      <c r="M3021" s="4" t="str">
        <f aca="false">+VLOOKUP(A3021&amp;B3021,[1]country_org_des!$A$1:$E$1048576,5,0)</f>
        <v>FTL||Supplier_358||Plant_4||FTL_TR-DE_W_2500</v>
      </c>
      <c r="N3021" s="4" t="n">
        <f aca="false">+FIND("FTL",M3021,2)+4</f>
        <v>33</v>
      </c>
      <c r="O3021" s="0" t="n">
        <f aca="false">+FIND("-",M3021)</f>
        <v>35</v>
      </c>
      <c r="P3021" s="0" t="n">
        <f aca="false">+LEN(M3021)</f>
        <v>44</v>
      </c>
      <c r="Q3021" s="0" t="str">
        <f aca="false">+RIGHT(M3021,P3021-O3021)</f>
        <v>DE_W_2500</v>
      </c>
      <c r="R3021" s="0" t="n">
        <f aca="false">+LEN(M3021)-LEN(SUBSTITUTE(M3021,"_",""))</f>
        <v>5</v>
      </c>
      <c r="S3021" s="0" t="n">
        <f aca="false">+FIND("!",T3021)</f>
        <v>40</v>
      </c>
      <c r="T3021" s="0" t="str">
        <f aca="false">+SUBSTITUTE(M3021,"_","!",R3021)</f>
        <v>FTL||Supplier_358||Plant_4||FTL_TR-DE_W!2500</v>
      </c>
    </row>
    <row r="3022" customFormat="false" ht="12.8" hidden="true" customHeight="false" outlineLevel="0" collapsed="false">
      <c r="A3022" s="0" t="s">
        <v>562</v>
      </c>
      <c r="B3022" s="0" t="s">
        <v>2493</v>
      </c>
      <c r="C3022" s="0" t="s">
        <v>3303</v>
      </c>
      <c r="D3022" s="0" t="n">
        <v>1200</v>
      </c>
      <c r="E3022" s="4" t="str">
        <f aca="false">+LEFT(RIGHT(M3022,P3022-N3022+1),O3022-N3022)</f>
        <v>TR</v>
      </c>
      <c r="F3022" s="4" t="str">
        <f aca="false">+RIGHT(LEFT(M3022,S3022-1),S3022-O3022-1)</f>
        <v>DE_W</v>
      </c>
      <c r="G3022" s="4" t="n">
        <f aca="false">+D3022*VLOOKUP(C3022,[1]commodities!A$1:H$1048576,2,0)</f>
        <v>42</v>
      </c>
      <c r="H3022" s="4" t="n">
        <f aca="false">+$D3022*VLOOKUP(C3022,[1]commodities!A$1:H$1048576,3,0)</f>
        <v>0.48</v>
      </c>
      <c r="I3022" s="4" t="n">
        <f aca="false">+G3022/K3022</f>
        <v>42</v>
      </c>
      <c r="J3022" s="4" t="n">
        <f aca="false">+H3022/K3022</f>
        <v>0.48</v>
      </c>
      <c r="K3022" s="4" t="n">
        <f aca="false">+ROUNDUP(MAX(G3022/12000,H3022/51,1),0)</f>
        <v>1</v>
      </c>
      <c r="L3022" s="4" t="n">
        <f aca="false">+RANDBETWEEN(1,5)</f>
        <v>4</v>
      </c>
      <c r="M3022" s="4" t="str">
        <f aca="false">+VLOOKUP(A3022&amp;B3022,[1]country_org_des!$A$1:$E$1048576,5,0)</f>
        <v>FTL||Supplier_358||Plant_4||FTL_TR-DE_W_2500</v>
      </c>
      <c r="N3022" s="4" t="n">
        <f aca="false">+FIND("FTL",M3022,2)+4</f>
        <v>33</v>
      </c>
      <c r="O3022" s="0" t="n">
        <f aca="false">+FIND("-",M3022)</f>
        <v>35</v>
      </c>
      <c r="P3022" s="0" t="n">
        <f aca="false">+LEN(M3022)</f>
        <v>44</v>
      </c>
      <c r="Q3022" s="0" t="str">
        <f aca="false">+RIGHT(M3022,P3022-O3022)</f>
        <v>DE_W_2500</v>
      </c>
      <c r="R3022" s="0" t="n">
        <f aca="false">+LEN(M3022)-LEN(SUBSTITUTE(M3022,"_",""))</f>
        <v>5</v>
      </c>
      <c r="S3022" s="0" t="n">
        <f aca="false">+FIND("!",T3022)</f>
        <v>40</v>
      </c>
      <c r="T3022" s="0" t="str">
        <f aca="false">+SUBSTITUTE(M3022,"_","!",R3022)</f>
        <v>FTL||Supplier_358||Plant_4||FTL_TR-DE_W!2500</v>
      </c>
    </row>
    <row r="3023" customFormat="false" ht="12.8" hidden="true" customHeight="false" outlineLevel="0" collapsed="false">
      <c r="A3023" s="0" t="s">
        <v>562</v>
      </c>
      <c r="B3023" s="0" t="s">
        <v>2493</v>
      </c>
      <c r="C3023" s="0" t="s">
        <v>3304</v>
      </c>
      <c r="D3023" s="0" t="n">
        <v>5</v>
      </c>
      <c r="E3023" s="4" t="str">
        <f aca="false">+LEFT(RIGHT(M3023,P3023-N3023+1),O3023-N3023)</f>
        <v>TR</v>
      </c>
      <c r="F3023" s="4" t="str">
        <f aca="false">+RIGHT(LEFT(M3023,S3023-1),S3023-O3023-1)</f>
        <v>DE_W</v>
      </c>
      <c r="G3023" s="4" t="n">
        <f aca="false">+D3023*VLOOKUP(C3023,[1]commodities!A$1:H$1048576,2,0)</f>
        <v>3.1475</v>
      </c>
      <c r="H3023" s="4" t="n">
        <f aca="false">+$D3023*VLOOKUP(C3023,[1]commodities!A$1:H$1048576,3,0)</f>
        <v>0.08925</v>
      </c>
      <c r="I3023" s="4" t="n">
        <f aca="false">+G3023/K3023</f>
        <v>3.1475</v>
      </c>
      <c r="J3023" s="4" t="n">
        <f aca="false">+H3023/K3023</f>
        <v>0.08925</v>
      </c>
      <c r="K3023" s="4" t="n">
        <f aca="false">+ROUNDUP(MAX(G3023/12000,H3023/51,1),0)</f>
        <v>1</v>
      </c>
      <c r="L3023" s="4" t="n">
        <f aca="false">+RANDBETWEEN(1,5)</f>
        <v>3</v>
      </c>
      <c r="M3023" s="4" t="str">
        <f aca="false">+VLOOKUP(A3023&amp;B3023,[1]country_org_des!$A$1:$E$1048576,5,0)</f>
        <v>FTL||Supplier_358||Plant_4||FTL_TR-DE_W_2500</v>
      </c>
      <c r="N3023" s="4" t="n">
        <f aca="false">+FIND("FTL",M3023,2)+4</f>
        <v>33</v>
      </c>
      <c r="O3023" s="0" t="n">
        <f aca="false">+FIND("-",M3023)</f>
        <v>35</v>
      </c>
      <c r="P3023" s="0" t="n">
        <f aca="false">+LEN(M3023)</f>
        <v>44</v>
      </c>
      <c r="Q3023" s="0" t="str">
        <f aca="false">+RIGHT(M3023,P3023-O3023)</f>
        <v>DE_W_2500</v>
      </c>
      <c r="R3023" s="0" t="n">
        <f aca="false">+LEN(M3023)-LEN(SUBSTITUTE(M3023,"_",""))</f>
        <v>5</v>
      </c>
      <c r="S3023" s="0" t="n">
        <f aca="false">+FIND("!",T3023)</f>
        <v>40</v>
      </c>
      <c r="T3023" s="0" t="str">
        <f aca="false">+SUBSTITUTE(M3023,"_","!",R3023)</f>
        <v>FTL||Supplier_358||Plant_4||FTL_TR-DE_W!2500</v>
      </c>
    </row>
    <row r="3024" customFormat="false" ht="12.8" hidden="true" customHeight="false" outlineLevel="0" collapsed="false">
      <c r="A3024" s="0" t="s">
        <v>562</v>
      </c>
      <c r="B3024" s="0" t="s">
        <v>2493</v>
      </c>
      <c r="C3024" s="0" t="s">
        <v>3305</v>
      </c>
      <c r="D3024" s="0" t="n">
        <v>179</v>
      </c>
      <c r="E3024" s="4" t="str">
        <f aca="false">+LEFT(RIGHT(M3024,P3024-N3024+1),O3024-N3024)</f>
        <v>TR</v>
      </c>
      <c r="F3024" s="4" t="str">
        <f aca="false">+RIGHT(LEFT(M3024,S3024-1),S3024-O3024-1)</f>
        <v>DE_W</v>
      </c>
      <c r="G3024" s="4" t="n">
        <f aca="false">+D3024*VLOOKUP(C3024,[1]commodities!A$1:H$1048576,2,0)</f>
        <v>518.026</v>
      </c>
      <c r="H3024" s="4" t="n">
        <f aca="false">+$D3024*VLOOKUP(C3024,[1]commodities!A$1:H$1048576,3,0)</f>
        <v>4.332243025</v>
      </c>
      <c r="I3024" s="4" t="n">
        <f aca="false">+G3024/K3024</f>
        <v>518.026</v>
      </c>
      <c r="J3024" s="4" t="n">
        <f aca="false">+H3024/K3024</f>
        <v>4.332243025</v>
      </c>
      <c r="K3024" s="4" t="n">
        <f aca="false">+ROUNDUP(MAX(G3024/12000,H3024/51,1),0)</f>
        <v>1</v>
      </c>
      <c r="L3024" s="4" t="n">
        <f aca="false">+RANDBETWEEN(1,5)</f>
        <v>4</v>
      </c>
      <c r="M3024" s="4" t="str">
        <f aca="false">+VLOOKUP(A3024&amp;B3024,[1]country_org_des!$A$1:$E$1048576,5,0)</f>
        <v>FTL||Supplier_358||Plant_4||FTL_TR-DE_W_2500</v>
      </c>
      <c r="N3024" s="4" t="n">
        <f aca="false">+FIND("FTL",M3024,2)+4</f>
        <v>33</v>
      </c>
      <c r="O3024" s="0" t="n">
        <f aca="false">+FIND("-",M3024)</f>
        <v>35</v>
      </c>
      <c r="P3024" s="0" t="n">
        <f aca="false">+LEN(M3024)</f>
        <v>44</v>
      </c>
      <c r="Q3024" s="0" t="str">
        <f aca="false">+RIGHT(M3024,P3024-O3024)</f>
        <v>DE_W_2500</v>
      </c>
      <c r="R3024" s="0" t="n">
        <f aca="false">+LEN(M3024)-LEN(SUBSTITUTE(M3024,"_",""))</f>
        <v>5</v>
      </c>
      <c r="S3024" s="0" t="n">
        <f aca="false">+FIND("!",T3024)</f>
        <v>40</v>
      </c>
      <c r="T3024" s="0" t="str">
        <f aca="false">+SUBSTITUTE(M3024,"_","!",R3024)</f>
        <v>FTL||Supplier_358||Plant_4||FTL_TR-DE_W!2500</v>
      </c>
    </row>
    <row r="3025" customFormat="false" ht="12.8" hidden="true" customHeight="false" outlineLevel="0" collapsed="false">
      <c r="A3025" s="0" t="s">
        <v>562</v>
      </c>
      <c r="B3025" s="0" t="s">
        <v>2493</v>
      </c>
      <c r="C3025" s="0" t="s">
        <v>3306</v>
      </c>
      <c r="D3025" s="0" t="n">
        <v>179</v>
      </c>
      <c r="E3025" s="4" t="str">
        <f aca="false">+LEFT(RIGHT(M3025,P3025-N3025+1),O3025-N3025)</f>
        <v>TR</v>
      </c>
      <c r="F3025" s="4" t="str">
        <f aca="false">+RIGHT(LEFT(M3025,S3025-1),S3025-O3025-1)</f>
        <v>DE_W</v>
      </c>
      <c r="G3025" s="4" t="n">
        <f aca="false">+D3025*VLOOKUP(C3025,[1]commodities!A$1:H$1048576,2,0)</f>
        <v>552.931</v>
      </c>
      <c r="H3025" s="4" t="n">
        <f aca="false">+$D3025*VLOOKUP(C3025,[1]commodities!A$1:H$1048576,3,0)</f>
        <v>4.332243025</v>
      </c>
      <c r="I3025" s="4" t="n">
        <f aca="false">+G3025/K3025</f>
        <v>552.931</v>
      </c>
      <c r="J3025" s="4" t="n">
        <f aca="false">+H3025/K3025</f>
        <v>4.332243025</v>
      </c>
      <c r="K3025" s="4" t="n">
        <f aca="false">+ROUNDUP(MAX(G3025/12000,H3025/51,1),0)</f>
        <v>1</v>
      </c>
      <c r="L3025" s="4" t="n">
        <f aca="false">+RANDBETWEEN(1,5)</f>
        <v>4</v>
      </c>
      <c r="M3025" s="4" t="str">
        <f aca="false">+VLOOKUP(A3025&amp;B3025,[1]country_org_des!$A$1:$E$1048576,5,0)</f>
        <v>FTL||Supplier_358||Plant_4||FTL_TR-DE_W_2500</v>
      </c>
      <c r="N3025" s="4" t="n">
        <f aca="false">+FIND("FTL",M3025,2)+4</f>
        <v>33</v>
      </c>
      <c r="O3025" s="0" t="n">
        <f aca="false">+FIND("-",M3025)</f>
        <v>35</v>
      </c>
      <c r="P3025" s="0" t="n">
        <f aca="false">+LEN(M3025)</f>
        <v>44</v>
      </c>
      <c r="Q3025" s="0" t="str">
        <f aca="false">+RIGHT(M3025,P3025-O3025)</f>
        <v>DE_W_2500</v>
      </c>
      <c r="R3025" s="0" t="n">
        <f aca="false">+LEN(M3025)-LEN(SUBSTITUTE(M3025,"_",""))</f>
        <v>5</v>
      </c>
      <c r="S3025" s="0" t="n">
        <f aca="false">+FIND("!",T3025)</f>
        <v>40</v>
      </c>
      <c r="T3025" s="0" t="str">
        <f aca="false">+SUBSTITUTE(M3025,"_","!",R3025)</f>
        <v>FTL||Supplier_358||Plant_4||FTL_TR-DE_W!2500</v>
      </c>
    </row>
    <row r="3026" customFormat="false" ht="12.8" hidden="true" customHeight="false" outlineLevel="0" collapsed="false">
      <c r="A3026" s="0" t="s">
        <v>562</v>
      </c>
      <c r="B3026" s="0" t="s">
        <v>2493</v>
      </c>
      <c r="C3026" s="0" t="s">
        <v>3307</v>
      </c>
      <c r="D3026" s="0" t="n">
        <v>179</v>
      </c>
      <c r="E3026" s="4" t="str">
        <f aca="false">+LEFT(RIGHT(M3026,P3026-N3026+1),O3026-N3026)</f>
        <v>TR</v>
      </c>
      <c r="F3026" s="4" t="str">
        <f aca="false">+RIGHT(LEFT(M3026,S3026-1),S3026-O3026-1)</f>
        <v>DE_W</v>
      </c>
      <c r="G3026" s="4" t="n">
        <f aca="false">+D3026*VLOOKUP(C3026,[1]commodities!A$1:H$1048576,2,0)</f>
        <v>596.786</v>
      </c>
      <c r="H3026" s="4" t="n">
        <f aca="false">+$D3026*VLOOKUP(C3026,[1]commodities!A$1:H$1048576,3,0)</f>
        <v>4.332243025</v>
      </c>
      <c r="I3026" s="4" t="n">
        <f aca="false">+G3026/K3026</f>
        <v>596.786</v>
      </c>
      <c r="J3026" s="4" t="n">
        <f aca="false">+H3026/K3026</f>
        <v>4.332243025</v>
      </c>
      <c r="K3026" s="4" t="n">
        <f aca="false">+ROUNDUP(MAX(G3026/12000,H3026/51,1),0)</f>
        <v>1</v>
      </c>
      <c r="L3026" s="4" t="n">
        <f aca="false">+RANDBETWEEN(1,5)</f>
        <v>4</v>
      </c>
      <c r="M3026" s="4" t="str">
        <f aca="false">+VLOOKUP(A3026&amp;B3026,[1]country_org_des!$A$1:$E$1048576,5,0)</f>
        <v>FTL||Supplier_358||Plant_4||FTL_TR-DE_W_2500</v>
      </c>
      <c r="N3026" s="4" t="n">
        <f aca="false">+FIND("FTL",M3026,2)+4</f>
        <v>33</v>
      </c>
      <c r="O3026" s="0" t="n">
        <f aca="false">+FIND("-",M3026)</f>
        <v>35</v>
      </c>
      <c r="P3026" s="0" t="n">
        <f aca="false">+LEN(M3026)</f>
        <v>44</v>
      </c>
      <c r="Q3026" s="0" t="str">
        <f aca="false">+RIGHT(M3026,P3026-O3026)</f>
        <v>DE_W_2500</v>
      </c>
      <c r="R3026" s="0" t="n">
        <f aca="false">+LEN(M3026)-LEN(SUBSTITUTE(M3026,"_",""))</f>
        <v>5</v>
      </c>
      <c r="S3026" s="0" t="n">
        <f aca="false">+FIND("!",T3026)</f>
        <v>40</v>
      </c>
      <c r="T3026" s="0" t="str">
        <f aca="false">+SUBSTITUTE(M3026,"_","!",R3026)</f>
        <v>FTL||Supplier_358||Plant_4||FTL_TR-DE_W!2500</v>
      </c>
    </row>
    <row r="3027" customFormat="false" ht="12.8" hidden="true" customHeight="false" outlineLevel="0" collapsed="false">
      <c r="A3027" s="0" t="s">
        <v>562</v>
      </c>
      <c r="B3027" s="0" t="s">
        <v>2493</v>
      </c>
      <c r="C3027" s="0" t="s">
        <v>3308</v>
      </c>
      <c r="D3027" s="0" t="n">
        <v>179</v>
      </c>
      <c r="E3027" s="4" t="str">
        <f aca="false">+LEFT(RIGHT(M3027,P3027-N3027+1),O3027-N3027)</f>
        <v>TR</v>
      </c>
      <c r="F3027" s="4" t="str">
        <f aca="false">+RIGHT(LEFT(M3027,S3027-1),S3027-O3027-1)</f>
        <v>DE_W</v>
      </c>
      <c r="G3027" s="4" t="n">
        <f aca="false">+D3027*VLOOKUP(C3027,[1]commodities!A$1:H$1048576,2,0)</f>
        <v>588.731</v>
      </c>
      <c r="H3027" s="4" t="n">
        <f aca="false">+$D3027*VLOOKUP(C3027,[1]commodities!A$1:H$1048576,3,0)</f>
        <v>4.332243025</v>
      </c>
      <c r="I3027" s="4" t="n">
        <f aca="false">+G3027/K3027</f>
        <v>588.731</v>
      </c>
      <c r="J3027" s="4" t="n">
        <f aca="false">+H3027/K3027</f>
        <v>4.332243025</v>
      </c>
      <c r="K3027" s="4" t="n">
        <f aca="false">+ROUNDUP(MAX(G3027/12000,H3027/51,1),0)</f>
        <v>1</v>
      </c>
      <c r="L3027" s="4" t="n">
        <f aca="false">+RANDBETWEEN(1,5)</f>
        <v>2</v>
      </c>
      <c r="M3027" s="4" t="str">
        <f aca="false">+VLOOKUP(A3027&amp;B3027,[1]country_org_des!$A$1:$E$1048576,5,0)</f>
        <v>FTL||Supplier_358||Plant_4||FTL_TR-DE_W_2500</v>
      </c>
      <c r="N3027" s="4" t="n">
        <f aca="false">+FIND("FTL",M3027,2)+4</f>
        <v>33</v>
      </c>
      <c r="O3027" s="0" t="n">
        <f aca="false">+FIND("-",M3027)</f>
        <v>35</v>
      </c>
      <c r="P3027" s="0" t="n">
        <f aca="false">+LEN(M3027)</f>
        <v>44</v>
      </c>
      <c r="Q3027" s="0" t="str">
        <f aca="false">+RIGHT(M3027,P3027-O3027)</f>
        <v>DE_W_2500</v>
      </c>
      <c r="R3027" s="0" t="n">
        <f aca="false">+LEN(M3027)-LEN(SUBSTITUTE(M3027,"_",""))</f>
        <v>5</v>
      </c>
      <c r="S3027" s="0" t="n">
        <f aca="false">+FIND("!",T3027)</f>
        <v>40</v>
      </c>
      <c r="T3027" s="0" t="str">
        <f aca="false">+SUBSTITUTE(M3027,"_","!",R3027)</f>
        <v>FTL||Supplier_358||Plant_4||FTL_TR-DE_W!2500</v>
      </c>
    </row>
    <row r="3028" customFormat="false" ht="12.8" hidden="true" customHeight="false" outlineLevel="0" collapsed="false">
      <c r="A3028" s="0" t="s">
        <v>562</v>
      </c>
      <c r="B3028" s="0" t="s">
        <v>2493</v>
      </c>
      <c r="C3028" s="0" t="s">
        <v>3309</v>
      </c>
      <c r="D3028" s="0" t="n">
        <v>166</v>
      </c>
      <c r="E3028" s="4" t="str">
        <f aca="false">+LEFT(RIGHT(M3028,P3028-N3028+1),O3028-N3028)</f>
        <v>TR</v>
      </c>
      <c r="F3028" s="4" t="str">
        <f aca="false">+RIGHT(LEFT(M3028,S3028-1),S3028-O3028-1)</f>
        <v>DE_W</v>
      </c>
      <c r="G3028" s="4" t="n">
        <f aca="false">+D3028*VLOOKUP(C3028,[1]commodities!A$1:H$1048576,2,0)</f>
        <v>610.4373333278</v>
      </c>
      <c r="H3028" s="4" t="n">
        <f aca="false">+$D3028*VLOOKUP(C3028,[1]commodities!A$1:H$1048576,3,0)</f>
        <v>5.3568144722</v>
      </c>
      <c r="I3028" s="4" t="n">
        <f aca="false">+G3028/K3028</f>
        <v>610.4373333278</v>
      </c>
      <c r="J3028" s="4" t="n">
        <f aca="false">+H3028/K3028</f>
        <v>5.3568144722</v>
      </c>
      <c r="K3028" s="4" t="n">
        <f aca="false">+ROUNDUP(MAX(G3028/12000,H3028/51,1),0)</f>
        <v>1</v>
      </c>
      <c r="L3028" s="4" t="n">
        <f aca="false">+RANDBETWEEN(1,5)</f>
        <v>1</v>
      </c>
      <c r="M3028" s="4" t="str">
        <f aca="false">+VLOOKUP(A3028&amp;B3028,[1]country_org_des!$A$1:$E$1048576,5,0)</f>
        <v>FTL||Supplier_358||Plant_4||FTL_TR-DE_W_2500</v>
      </c>
      <c r="N3028" s="4" t="n">
        <f aca="false">+FIND("FTL",M3028,2)+4</f>
        <v>33</v>
      </c>
      <c r="O3028" s="0" t="n">
        <f aca="false">+FIND("-",M3028)</f>
        <v>35</v>
      </c>
      <c r="P3028" s="0" t="n">
        <f aca="false">+LEN(M3028)</f>
        <v>44</v>
      </c>
      <c r="Q3028" s="0" t="str">
        <f aca="false">+RIGHT(M3028,P3028-O3028)</f>
        <v>DE_W_2500</v>
      </c>
      <c r="R3028" s="0" t="n">
        <f aca="false">+LEN(M3028)-LEN(SUBSTITUTE(M3028,"_",""))</f>
        <v>5</v>
      </c>
      <c r="S3028" s="0" t="n">
        <f aca="false">+FIND("!",T3028)</f>
        <v>40</v>
      </c>
      <c r="T3028" s="0" t="str">
        <f aca="false">+SUBSTITUTE(M3028,"_","!",R3028)</f>
        <v>FTL||Supplier_358||Plant_4||FTL_TR-DE_W!2500</v>
      </c>
    </row>
    <row r="3029" customFormat="false" ht="12.8" hidden="true" customHeight="false" outlineLevel="0" collapsed="false">
      <c r="A3029" s="0" t="s">
        <v>562</v>
      </c>
      <c r="B3029" s="0" t="s">
        <v>2493</v>
      </c>
      <c r="C3029" s="0" t="s">
        <v>3310</v>
      </c>
      <c r="D3029" s="0" t="n">
        <v>50</v>
      </c>
      <c r="E3029" s="4" t="str">
        <f aca="false">+LEFT(RIGHT(M3029,P3029-N3029+1),O3029-N3029)</f>
        <v>TR</v>
      </c>
      <c r="F3029" s="4" t="str">
        <f aca="false">+RIGHT(LEFT(M3029,S3029-1),S3029-O3029-1)</f>
        <v>DE_W</v>
      </c>
      <c r="G3029" s="4" t="n">
        <f aca="false">+D3029*VLOOKUP(C3029,[1]commodities!A$1:H$1048576,2,0)</f>
        <v>193.191666665</v>
      </c>
      <c r="H3029" s="4" t="n">
        <f aca="false">+$D3029*VLOOKUP(C3029,[1]commodities!A$1:H$1048576,3,0)</f>
        <v>1.613498335</v>
      </c>
      <c r="I3029" s="4" t="n">
        <f aca="false">+G3029/K3029</f>
        <v>193.191666665</v>
      </c>
      <c r="J3029" s="4" t="n">
        <f aca="false">+H3029/K3029</f>
        <v>1.613498335</v>
      </c>
      <c r="K3029" s="4" t="n">
        <f aca="false">+ROUNDUP(MAX(G3029/12000,H3029/51,1),0)</f>
        <v>1</v>
      </c>
      <c r="L3029" s="4" t="n">
        <f aca="false">+RANDBETWEEN(1,5)</f>
        <v>4</v>
      </c>
      <c r="M3029" s="4" t="str">
        <f aca="false">+VLOOKUP(A3029&amp;B3029,[1]country_org_des!$A$1:$E$1048576,5,0)</f>
        <v>FTL||Supplier_358||Plant_4||FTL_TR-DE_W_2500</v>
      </c>
      <c r="N3029" s="4" t="n">
        <f aca="false">+FIND("FTL",M3029,2)+4</f>
        <v>33</v>
      </c>
      <c r="O3029" s="0" t="n">
        <f aca="false">+FIND("-",M3029)</f>
        <v>35</v>
      </c>
      <c r="P3029" s="0" t="n">
        <f aca="false">+LEN(M3029)</f>
        <v>44</v>
      </c>
      <c r="Q3029" s="0" t="str">
        <f aca="false">+RIGHT(M3029,P3029-O3029)</f>
        <v>DE_W_2500</v>
      </c>
      <c r="R3029" s="0" t="n">
        <f aca="false">+LEN(M3029)-LEN(SUBSTITUTE(M3029,"_",""))</f>
        <v>5</v>
      </c>
      <c r="S3029" s="0" t="n">
        <f aca="false">+FIND("!",T3029)</f>
        <v>40</v>
      </c>
      <c r="T3029" s="0" t="str">
        <f aca="false">+SUBSTITUTE(M3029,"_","!",R3029)</f>
        <v>FTL||Supplier_358||Plant_4||FTL_TR-DE_W!2500</v>
      </c>
    </row>
    <row r="3030" customFormat="false" ht="12.8" hidden="true" customHeight="false" outlineLevel="0" collapsed="false">
      <c r="A3030" s="0" t="s">
        <v>562</v>
      </c>
      <c r="B3030" s="0" t="s">
        <v>2493</v>
      </c>
      <c r="C3030" s="0" t="s">
        <v>3311</v>
      </c>
      <c r="D3030" s="0" t="n">
        <v>12</v>
      </c>
      <c r="E3030" s="4" t="str">
        <f aca="false">+LEFT(RIGHT(M3030,P3030-N3030+1),O3030-N3030)</f>
        <v>TR</v>
      </c>
      <c r="F3030" s="4" t="str">
        <f aca="false">+RIGHT(LEFT(M3030,S3030-1),S3030-O3030-1)</f>
        <v>DE_W</v>
      </c>
      <c r="G3030" s="4" t="n">
        <f aca="false">+D3030*VLOOKUP(C3030,[1]commodities!A$1:H$1048576,2,0)</f>
        <v>72.54</v>
      </c>
      <c r="H3030" s="4" t="n">
        <f aca="false">+$D3030*VLOOKUP(C3030,[1]commodities!A$1:H$1048576,3,0)</f>
        <v>0.5808594</v>
      </c>
      <c r="I3030" s="4" t="n">
        <f aca="false">+G3030/K3030</f>
        <v>72.54</v>
      </c>
      <c r="J3030" s="4" t="n">
        <f aca="false">+H3030/K3030</f>
        <v>0.5808594</v>
      </c>
      <c r="K3030" s="4" t="n">
        <f aca="false">+ROUNDUP(MAX(G3030/12000,H3030/51,1),0)</f>
        <v>1</v>
      </c>
      <c r="L3030" s="4" t="n">
        <f aca="false">+RANDBETWEEN(1,5)</f>
        <v>3</v>
      </c>
      <c r="M3030" s="4" t="str">
        <f aca="false">+VLOOKUP(A3030&amp;B3030,[1]country_org_des!$A$1:$E$1048576,5,0)</f>
        <v>FTL||Supplier_358||Plant_4||FTL_TR-DE_W_2500</v>
      </c>
      <c r="N3030" s="4" t="n">
        <f aca="false">+FIND("FTL",M3030,2)+4</f>
        <v>33</v>
      </c>
      <c r="O3030" s="0" t="n">
        <f aca="false">+FIND("-",M3030)</f>
        <v>35</v>
      </c>
      <c r="P3030" s="0" t="n">
        <f aca="false">+LEN(M3030)</f>
        <v>44</v>
      </c>
      <c r="Q3030" s="0" t="str">
        <f aca="false">+RIGHT(M3030,P3030-O3030)</f>
        <v>DE_W_2500</v>
      </c>
      <c r="R3030" s="0" t="n">
        <f aca="false">+LEN(M3030)-LEN(SUBSTITUTE(M3030,"_",""))</f>
        <v>5</v>
      </c>
      <c r="S3030" s="0" t="n">
        <f aca="false">+FIND("!",T3030)</f>
        <v>40</v>
      </c>
      <c r="T3030" s="0" t="str">
        <f aca="false">+SUBSTITUTE(M3030,"_","!",R3030)</f>
        <v>FTL||Supplier_358||Plant_4||FTL_TR-DE_W!2500</v>
      </c>
    </row>
    <row r="3031" customFormat="false" ht="12.8" hidden="true" customHeight="false" outlineLevel="0" collapsed="false">
      <c r="A3031" s="0" t="s">
        <v>562</v>
      </c>
      <c r="B3031" s="0" t="s">
        <v>2493</v>
      </c>
      <c r="C3031" s="0" t="s">
        <v>3312</v>
      </c>
      <c r="D3031" s="0" t="n">
        <v>13</v>
      </c>
      <c r="E3031" s="4" t="str">
        <f aca="false">+LEFT(RIGHT(M3031,P3031-N3031+1),O3031-N3031)</f>
        <v>TR</v>
      </c>
      <c r="F3031" s="4" t="str">
        <f aca="false">+RIGHT(LEFT(M3031,S3031-1),S3031-O3031-1)</f>
        <v>DE_W</v>
      </c>
      <c r="G3031" s="4" t="n">
        <f aca="false">+D3031*VLOOKUP(C3031,[1]commodities!A$1:H$1048576,2,0)</f>
        <v>47.8053333329</v>
      </c>
      <c r="H3031" s="4" t="n">
        <f aca="false">+$D3031*VLOOKUP(C3031,[1]commodities!A$1:H$1048576,3,0)</f>
        <v>0.4195095671</v>
      </c>
      <c r="I3031" s="4" t="n">
        <f aca="false">+G3031/K3031</f>
        <v>47.8053333329</v>
      </c>
      <c r="J3031" s="4" t="n">
        <f aca="false">+H3031/K3031</f>
        <v>0.4195095671</v>
      </c>
      <c r="K3031" s="4" t="n">
        <f aca="false">+ROUNDUP(MAX(G3031/12000,H3031/51,1),0)</f>
        <v>1</v>
      </c>
      <c r="L3031" s="4" t="n">
        <f aca="false">+RANDBETWEEN(1,5)</f>
        <v>4</v>
      </c>
      <c r="M3031" s="4" t="str">
        <f aca="false">+VLOOKUP(A3031&amp;B3031,[1]country_org_des!$A$1:$E$1048576,5,0)</f>
        <v>FTL||Supplier_358||Plant_4||FTL_TR-DE_W_2500</v>
      </c>
      <c r="N3031" s="4" t="n">
        <f aca="false">+FIND("FTL",M3031,2)+4</f>
        <v>33</v>
      </c>
      <c r="O3031" s="0" t="n">
        <f aca="false">+FIND("-",M3031)</f>
        <v>35</v>
      </c>
      <c r="P3031" s="0" t="n">
        <f aca="false">+LEN(M3031)</f>
        <v>44</v>
      </c>
      <c r="Q3031" s="0" t="str">
        <f aca="false">+RIGHT(M3031,P3031-O3031)</f>
        <v>DE_W_2500</v>
      </c>
      <c r="R3031" s="0" t="n">
        <f aca="false">+LEN(M3031)-LEN(SUBSTITUTE(M3031,"_",""))</f>
        <v>5</v>
      </c>
      <c r="S3031" s="0" t="n">
        <f aca="false">+FIND("!",T3031)</f>
        <v>40</v>
      </c>
      <c r="T3031" s="0" t="str">
        <f aca="false">+SUBSTITUTE(M3031,"_","!",R3031)</f>
        <v>FTL||Supplier_358||Plant_4||FTL_TR-DE_W!2500</v>
      </c>
    </row>
    <row r="3032" customFormat="false" ht="12.8" hidden="true" customHeight="false" outlineLevel="0" collapsed="false">
      <c r="A3032" s="0" t="s">
        <v>562</v>
      </c>
      <c r="B3032" s="0" t="s">
        <v>2493</v>
      </c>
      <c r="C3032" s="0" t="s">
        <v>3313</v>
      </c>
      <c r="D3032" s="0" t="n">
        <v>9</v>
      </c>
      <c r="E3032" s="4" t="str">
        <f aca="false">+LEFT(RIGHT(M3032,P3032-N3032+1),O3032-N3032)</f>
        <v>TR</v>
      </c>
      <c r="F3032" s="4" t="str">
        <f aca="false">+RIGHT(LEFT(M3032,S3032-1),S3032-O3032-1)</f>
        <v>DE_W</v>
      </c>
      <c r="G3032" s="4" t="n">
        <f aca="false">+D3032*VLOOKUP(C3032,[1]commodities!A$1:H$1048576,2,0)</f>
        <v>34.3559999997</v>
      </c>
      <c r="H3032" s="4" t="n">
        <f aca="false">+$D3032*VLOOKUP(C3032,[1]commodities!A$1:H$1048576,3,0)</f>
        <v>0.2904297003</v>
      </c>
      <c r="I3032" s="4" t="n">
        <f aca="false">+G3032/K3032</f>
        <v>34.3559999997</v>
      </c>
      <c r="J3032" s="4" t="n">
        <f aca="false">+H3032/K3032</f>
        <v>0.2904297003</v>
      </c>
      <c r="K3032" s="4" t="n">
        <f aca="false">+ROUNDUP(MAX(G3032/12000,H3032/51,1),0)</f>
        <v>1</v>
      </c>
      <c r="L3032" s="4" t="n">
        <f aca="false">+RANDBETWEEN(1,5)</f>
        <v>5</v>
      </c>
      <c r="M3032" s="4" t="str">
        <f aca="false">+VLOOKUP(A3032&amp;B3032,[1]country_org_des!$A$1:$E$1048576,5,0)</f>
        <v>FTL||Supplier_358||Plant_4||FTL_TR-DE_W_2500</v>
      </c>
      <c r="N3032" s="4" t="n">
        <f aca="false">+FIND("FTL",M3032,2)+4</f>
        <v>33</v>
      </c>
      <c r="O3032" s="0" t="n">
        <f aca="false">+FIND("-",M3032)</f>
        <v>35</v>
      </c>
      <c r="P3032" s="0" t="n">
        <f aca="false">+LEN(M3032)</f>
        <v>44</v>
      </c>
      <c r="Q3032" s="0" t="str">
        <f aca="false">+RIGHT(M3032,P3032-O3032)</f>
        <v>DE_W_2500</v>
      </c>
      <c r="R3032" s="0" t="n">
        <f aca="false">+LEN(M3032)-LEN(SUBSTITUTE(M3032,"_",""))</f>
        <v>5</v>
      </c>
      <c r="S3032" s="0" t="n">
        <f aca="false">+FIND("!",T3032)</f>
        <v>40</v>
      </c>
      <c r="T3032" s="0" t="str">
        <f aca="false">+SUBSTITUTE(M3032,"_","!",R3032)</f>
        <v>FTL||Supplier_358||Plant_4||FTL_TR-DE_W!2500</v>
      </c>
    </row>
    <row r="3033" customFormat="false" ht="12.8" hidden="true" customHeight="false" outlineLevel="0" collapsed="false">
      <c r="A3033" s="0" t="s">
        <v>562</v>
      </c>
      <c r="B3033" s="0" t="s">
        <v>2493</v>
      </c>
      <c r="C3033" s="0" t="s">
        <v>3314</v>
      </c>
      <c r="D3033" s="0" t="n">
        <v>117</v>
      </c>
      <c r="E3033" s="4" t="str">
        <f aca="false">+LEFT(RIGHT(M3033,P3033-N3033+1),O3033-N3033)</f>
        <v>TR</v>
      </c>
      <c r="F3033" s="4" t="str">
        <f aca="false">+RIGHT(LEFT(M3033,S3033-1),S3033-O3033-1)</f>
        <v>DE_W</v>
      </c>
      <c r="G3033" s="4" t="n">
        <f aca="false">+D3033*VLOOKUP(C3033,[1]commodities!A$1:H$1048576,2,0)</f>
        <v>559.4159999961</v>
      </c>
      <c r="H3033" s="4" t="n">
        <f aca="false">+$D3033*VLOOKUP(C3033,[1]commodities!A$1:H$1048576,3,0)</f>
        <v>3.7755861039</v>
      </c>
      <c r="I3033" s="4" t="n">
        <f aca="false">+G3033/K3033</f>
        <v>559.4159999961</v>
      </c>
      <c r="J3033" s="4" t="n">
        <f aca="false">+H3033/K3033</f>
        <v>3.7755861039</v>
      </c>
      <c r="K3033" s="4" t="n">
        <f aca="false">+ROUNDUP(MAX(G3033/12000,H3033/51,1),0)</f>
        <v>1</v>
      </c>
      <c r="L3033" s="4" t="n">
        <f aca="false">+RANDBETWEEN(1,5)</f>
        <v>4</v>
      </c>
      <c r="M3033" s="4" t="str">
        <f aca="false">+VLOOKUP(A3033&amp;B3033,[1]country_org_des!$A$1:$E$1048576,5,0)</f>
        <v>FTL||Supplier_358||Plant_4||FTL_TR-DE_W_2500</v>
      </c>
      <c r="N3033" s="4" t="n">
        <f aca="false">+FIND("FTL",M3033,2)+4</f>
        <v>33</v>
      </c>
      <c r="O3033" s="0" t="n">
        <f aca="false">+FIND("-",M3033)</f>
        <v>35</v>
      </c>
      <c r="P3033" s="0" t="n">
        <f aca="false">+LEN(M3033)</f>
        <v>44</v>
      </c>
      <c r="Q3033" s="0" t="str">
        <f aca="false">+RIGHT(M3033,P3033-O3033)</f>
        <v>DE_W_2500</v>
      </c>
      <c r="R3033" s="0" t="n">
        <f aca="false">+LEN(M3033)-LEN(SUBSTITUTE(M3033,"_",""))</f>
        <v>5</v>
      </c>
      <c r="S3033" s="0" t="n">
        <f aca="false">+FIND("!",T3033)</f>
        <v>40</v>
      </c>
      <c r="T3033" s="0" t="str">
        <f aca="false">+SUBSTITUTE(M3033,"_","!",R3033)</f>
        <v>FTL||Supplier_358||Plant_4||FTL_TR-DE_W!2500</v>
      </c>
    </row>
    <row r="3034" customFormat="false" ht="12.8" hidden="true" customHeight="false" outlineLevel="0" collapsed="false">
      <c r="A3034" s="0" t="s">
        <v>562</v>
      </c>
      <c r="B3034" s="0" t="s">
        <v>2493</v>
      </c>
      <c r="C3034" s="0" t="s">
        <v>3315</v>
      </c>
      <c r="D3034" s="0" t="n">
        <v>1</v>
      </c>
      <c r="E3034" s="4" t="str">
        <f aca="false">+LEFT(RIGHT(M3034,P3034-N3034+1),O3034-N3034)</f>
        <v>TR</v>
      </c>
      <c r="F3034" s="4" t="str">
        <f aca="false">+RIGHT(LEFT(M3034,S3034-1),S3034-O3034-1)</f>
        <v>DE_W</v>
      </c>
      <c r="G3034" s="4" t="n">
        <f aca="false">+D3034*VLOOKUP(C3034,[1]commodities!A$1:H$1048576,2,0)</f>
        <v>3.8403333333</v>
      </c>
      <c r="H3034" s="4" t="n">
        <f aca="false">+$D3034*VLOOKUP(C3034,[1]commodities!A$1:H$1048576,3,0)</f>
        <v>0.0322699667</v>
      </c>
      <c r="I3034" s="4" t="n">
        <f aca="false">+G3034/K3034</f>
        <v>3.8403333333</v>
      </c>
      <c r="J3034" s="4" t="n">
        <f aca="false">+H3034/K3034</f>
        <v>0.0322699667</v>
      </c>
      <c r="K3034" s="4" t="n">
        <f aca="false">+ROUNDUP(MAX(G3034/12000,H3034/51,1),0)</f>
        <v>1</v>
      </c>
      <c r="L3034" s="4" t="n">
        <f aca="false">+RANDBETWEEN(1,5)</f>
        <v>4</v>
      </c>
      <c r="M3034" s="4" t="str">
        <f aca="false">+VLOOKUP(A3034&amp;B3034,[1]country_org_des!$A$1:$E$1048576,5,0)</f>
        <v>FTL||Supplier_358||Plant_4||FTL_TR-DE_W_2500</v>
      </c>
      <c r="N3034" s="4" t="n">
        <f aca="false">+FIND("FTL",M3034,2)+4</f>
        <v>33</v>
      </c>
      <c r="O3034" s="0" t="n">
        <f aca="false">+FIND("-",M3034)</f>
        <v>35</v>
      </c>
      <c r="P3034" s="0" t="n">
        <f aca="false">+LEN(M3034)</f>
        <v>44</v>
      </c>
      <c r="Q3034" s="0" t="str">
        <f aca="false">+RIGHT(M3034,P3034-O3034)</f>
        <v>DE_W_2500</v>
      </c>
      <c r="R3034" s="0" t="n">
        <f aca="false">+LEN(M3034)-LEN(SUBSTITUTE(M3034,"_",""))</f>
        <v>5</v>
      </c>
      <c r="S3034" s="0" t="n">
        <f aca="false">+FIND("!",T3034)</f>
        <v>40</v>
      </c>
      <c r="T3034" s="0" t="str">
        <f aca="false">+SUBSTITUTE(M3034,"_","!",R3034)</f>
        <v>FTL||Supplier_358||Plant_4||FTL_TR-DE_W!2500</v>
      </c>
    </row>
    <row r="3035" customFormat="false" ht="12.8" hidden="true" customHeight="false" outlineLevel="0" collapsed="false">
      <c r="A3035" s="0" t="s">
        <v>562</v>
      </c>
      <c r="B3035" s="0" t="s">
        <v>2493</v>
      </c>
      <c r="C3035" s="0" t="s">
        <v>3316</v>
      </c>
      <c r="D3035" s="0" t="n">
        <v>20</v>
      </c>
      <c r="E3035" s="4" t="str">
        <f aca="false">+LEFT(RIGHT(M3035,P3035-N3035+1),O3035-N3035)</f>
        <v>TR</v>
      </c>
      <c r="F3035" s="4" t="str">
        <f aca="false">+RIGHT(LEFT(M3035,S3035-1),S3035-O3035-1)</f>
        <v>DE_W</v>
      </c>
      <c r="G3035" s="4" t="n">
        <f aca="false">+D3035*VLOOKUP(C3035,[1]commodities!A$1:H$1048576,2,0)</f>
        <v>121.12</v>
      </c>
      <c r="H3035" s="4" t="n">
        <f aca="false">+$D3035*VLOOKUP(C3035,[1]commodities!A$1:H$1048576,3,0)</f>
        <v>0.968099</v>
      </c>
      <c r="I3035" s="4" t="n">
        <f aca="false">+G3035/K3035</f>
        <v>121.12</v>
      </c>
      <c r="J3035" s="4" t="n">
        <f aca="false">+H3035/K3035</f>
        <v>0.968099</v>
      </c>
      <c r="K3035" s="4" t="n">
        <f aca="false">+ROUNDUP(MAX(G3035/12000,H3035/51,1),0)</f>
        <v>1</v>
      </c>
      <c r="L3035" s="4" t="n">
        <f aca="false">+RANDBETWEEN(1,5)</f>
        <v>2</v>
      </c>
      <c r="M3035" s="4" t="str">
        <f aca="false">+VLOOKUP(A3035&amp;B3035,[1]country_org_des!$A$1:$E$1048576,5,0)</f>
        <v>FTL||Supplier_358||Plant_4||FTL_TR-DE_W_2500</v>
      </c>
      <c r="N3035" s="4" t="n">
        <f aca="false">+FIND("FTL",M3035,2)+4</f>
        <v>33</v>
      </c>
      <c r="O3035" s="0" t="n">
        <f aca="false">+FIND("-",M3035)</f>
        <v>35</v>
      </c>
      <c r="P3035" s="0" t="n">
        <f aca="false">+LEN(M3035)</f>
        <v>44</v>
      </c>
      <c r="Q3035" s="0" t="str">
        <f aca="false">+RIGHT(M3035,P3035-O3035)</f>
        <v>DE_W_2500</v>
      </c>
      <c r="R3035" s="0" t="n">
        <f aca="false">+LEN(M3035)-LEN(SUBSTITUTE(M3035,"_",""))</f>
        <v>5</v>
      </c>
      <c r="S3035" s="0" t="n">
        <f aca="false">+FIND("!",T3035)</f>
        <v>40</v>
      </c>
      <c r="T3035" s="0" t="str">
        <f aca="false">+SUBSTITUTE(M3035,"_","!",R3035)</f>
        <v>FTL||Supplier_358||Plant_4||FTL_TR-DE_W!2500</v>
      </c>
    </row>
    <row r="3036" customFormat="false" ht="12.8" hidden="true" customHeight="false" outlineLevel="0" collapsed="false">
      <c r="A3036" s="0" t="s">
        <v>562</v>
      </c>
      <c r="B3036" s="0" t="s">
        <v>2493</v>
      </c>
      <c r="C3036" s="0" t="s">
        <v>3317</v>
      </c>
      <c r="D3036" s="0" t="n">
        <v>85</v>
      </c>
      <c r="E3036" s="4" t="str">
        <f aca="false">+LEFT(RIGHT(M3036,P3036-N3036+1),O3036-N3036)</f>
        <v>TR</v>
      </c>
      <c r="F3036" s="4" t="str">
        <f aca="false">+RIGHT(LEFT(M3036,S3036-1),S3036-O3036-1)</f>
        <v>DE_W</v>
      </c>
      <c r="G3036" s="4" t="n">
        <f aca="false">+D3036*VLOOKUP(C3036,[1]commodities!A$1:H$1048576,2,0)</f>
        <v>374</v>
      </c>
      <c r="H3036" s="4" t="n">
        <f aca="false">+$D3036*VLOOKUP(C3036,[1]commodities!A$1:H$1048576,3,0)</f>
        <v>3.2915366</v>
      </c>
      <c r="I3036" s="4" t="n">
        <f aca="false">+G3036/K3036</f>
        <v>374</v>
      </c>
      <c r="J3036" s="4" t="n">
        <f aca="false">+H3036/K3036</f>
        <v>3.2915366</v>
      </c>
      <c r="K3036" s="4" t="n">
        <f aca="false">+ROUNDUP(MAX(G3036/12000,H3036/51,1),0)</f>
        <v>1</v>
      </c>
      <c r="L3036" s="4" t="n">
        <f aca="false">+RANDBETWEEN(1,5)</f>
        <v>3</v>
      </c>
      <c r="M3036" s="4" t="str">
        <f aca="false">+VLOOKUP(A3036&amp;B3036,[1]country_org_des!$A$1:$E$1048576,5,0)</f>
        <v>FTL||Supplier_358||Plant_4||FTL_TR-DE_W_2500</v>
      </c>
      <c r="N3036" s="4" t="n">
        <f aca="false">+FIND("FTL",M3036,2)+4</f>
        <v>33</v>
      </c>
      <c r="O3036" s="0" t="n">
        <f aca="false">+FIND("-",M3036)</f>
        <v>35</v>
      </c>
      <c r="P3036" s="0" t="n">
        <f aca="false">+LEN(M3036)</f>
        <v>44</v>
      </c>
      <c r="Q3036" s="0" t="str">
        <f aca="false">+RIGHT(M3036,P3036-O3036)</f>
        <v>DE_W_2500</v>
      </c>
      <c r="R3036" s="0" t="n">
        <f aca="false">+LEN(M3036)-LEN(SUBSTITUTE(M3036,"_",""))</f>
        <v>5</v>
      </c>
      <c r="S3036" s="0" t="n">
        <f aca="false">+FIND("!",T3036)</f>
        <v>40</v>
      </c>
      <c r="T3036" s="0" t="str">
        <f aca="false">+SUBSTITUTE(M3036,"_","!",R3036)</f>
        <v>FTL||Supplier_358||Plant_4||FTL_TR-DE_W!2500</v>
      </c>
    </row>
    <row r="3037" customFormat="false" ht="12.8" hidden="true" customHeight="false" outlineLevel="0" collapsed="false">
      <c r="A3037" s="0" t="s">
        <v>3318</v>
      </c>
      <c r="B3037" s="0" t="s">
        <v>2493</v>
      </c>
      <c r="C3037" s="0" t="s">
        <v>3319</v>
      </c>
      <c r="D3037" s="0" t="n">
        <v>5700</v>
      </c>
      <c r="E3037" s="4" t="str">
        <f aca="false">+LEFT(RIGHT(M3037,P3037-N3037+1),O3037-N3037)</f>
        <v>DE_W</v>
      </c>
      <c r="F3037" s="4" t="str">
        <f aca="false">+RIGHT(LEFT(M3037,S3037-1),S3037-O3037-1)</f>
        <v>DE_W</v>
      </c>
      <c r="G3037" s="4" t="n">
        <f aca="false">+D3037*VLOOKUP(C3037,[1]commodities!A$1:H$1048576,2,0)</f>
        <v>155.79999981</v>
      </c>
      <c r="H3037" s="4" t="n">
        <f aca="false">+$D3037*VLOOKUP(C3037,[1]commodities!A$1:H$1048576,3,0)</f>
        <v>0.89775</v>
      </c>
      <c r="I3037" s="4" t="n">
        <f aca="false">+G3037/K3037</f>
        <v>155.79999981</v>
      </c>
      <c r="J3037" s="4" t="n">
        <f aca="false">+H3037/K3037</f>
        <v>0.89775</v>
      </c>
      <c r="K3037" s="4" t="n">
        <f aca="false">+ROUNDUP(MAX(G3037/12000,H3037/51,1),0)</f>
        <v>1</v>
      </c>
      <c r="L3037" s="4" t="n">
        <f aca="false">+RANDBETWEEN(1,5)</f>
        <v>3</v>
      </c>
      <c r="M3037" s="4" t="str">
        <f aca="false">+VLOOKUP(A3037&amp;B3037,[1]country_org_des!$A$1:$E$1048576,5,0)</f>
        <v>FTL||Supplier_215||Plant_4||FTL_DE_W-DE_W_250</v>
      </c>
      <c r="N3037" s="4" t="n">
        <f aca="false">+FIND("FTL",M3037,2)+4</f>
        <v>33</v>
      </c>
      <c r="O3037" s="0" t="n">
        <f aca="false">+FIND("-",M3037)</f>
        <v>37</v>
      </c>
      <c r="P3037" s="0" t="n">
        <f aca="false">+LEN(M3037)</f>
        <v>45</v>
      </c>
      <c r="Q3037" s="0" t="str">
        <f aca="false">+RIGHT(M3037,P3037-O3037)</f>
        <v>DE_W_250</v>
      </c>
      <c r="R3037" s="0" t="n">
        <f aca="false">+LEN(M3037)-LEN(SUBSTITUTE(M3037,"_",""))</f>
        <v>6</v>
      </c>
      <c r="S3037" s="0" t="n">
        <f aca="false">+FIND("!",T3037)</f>
        <v>42</v>
      </c>
      <c r="T3037" s="0" t="str">
        <f aca="false">+SUBSTITUTE(M3037,"_","!",R3037)</f>
        <v>FTL||Supplier_215||Plant_4||FTL_DE_W-DE_W!250</v>
      </c>
    </row>
    <row r="3038" customFormat="false" ht="12.8" hidden="true" customHeight="false" outlineLevel="0" collapsed="false">
      <c r="A3038" s="0" t="s">
        <v>3318</v>
      </c>
      <c r="B3038" s="0" t="s">
        <v>2493</v>
      </c>
      <c r="C3038" s="0" t="s">
        <v>3320</v>
      </c>
      <c r="D3038" s="0" t="n">
        <v>26700</v>
      </c>
      <c r="E3038" s="4" t="str">
        <f aca="false">+LEFT(RIGHT(M3038,P3038-N3038+1),O3038-N3038)</f>
        <v>DE_W</v>
      </c>
      <c r="F3038" s="4" t="str">
        <f aca="false">+RIGHT(LEFT(M3038,S3038-1),S3038-O3038-1)</f>
        <v>DE_W</v>
      </c>
      <c r="G3038" s="4" t="n">
        <f aca="false">+D3038*VLOOKUP(C3038,[1]commodities!A$1:H$1048576,2,0)</f>
        <v>700.42999911</v>
      </c>
      <c r="H3038" s="4" t="n">
        <f aca="false">+$D3038*VLOOKUP(C3038,[1]commodities!A$1:H$1048576,3,0)</f>
        <v>4.20525</v>
      </c>
      <c r="I3038" s="4" t="n">
        <f aca="false">+G3038/K3038</f>
        <v>700.42999911</v>
      </c>
      <c r="J3038" s="4" t="n">
        <f aca="false">+H3038/K3038</f>
        <v>4.20525</v>
      </c>
      <c r="K3038" s="4" t="n">
        <f aca="false">+ROUNDUP(MAX(G3038/12000,H3038/51,1),0)</f>
        <v>1</v>
      </c>
      <c r="L3038" s="4" t="n">
        <f aca="false">+RANDBETWEEN(1,5)</f>
        <v>3</v>
      </c>
      <c r="M3038" s="4" t="str">
        <f aca="false">+VLOOKUP(A3038&amp;B3038,[1]country_org_des!$A$1:$E$1048576,5,0)</f>
        <v>FTL||Supplier_215||Plant_4||FTL_DE_W-DE_W_250</v>
      </c>
      <c r="N3038" s="4" t="n">
        <f aca="false">+FIND("FTL",M3038,2)+4</f>
        <v>33</v>
      </c>
      <c r="O3038" s="0" t="n">
        <f aca="false">+FIND("-",M3038)</f>
        <v>37</v>
      </c>
      <c r="P3038" s="0" t="n">
        <f aca="false">+LEN(M3038)</f>
        <v>45</v>
      </c>
      <c r="Q3038" s="0" t="str">
        <f aca="false">+RIGHT(M3038,P3038-O3038)</f>
        <v>DE_W_250</v>
      </c>
      <c r="R3038" s="0" t="n">
        <f aca="false">+LEN(M3038)-LEN(SUBSTITUTE(M3038,"_",""))</f>
        <v>6</v>
      </c>
      <c r="S3038" s="0" t="n">
        <f aca="false">+FIND("!",T3038)</f>
        <v>42</v>
      </c>
      <c r="T3038" s="0" t="str">
        <f aca="false">+SUBSTITUTE(M3038,"_","!",R3038)</f>
        <v>FTL||Supplier_215||Plant_4||FTL_DE_W-DE_W!250</v>
      </c>
    </row>
    <row r="3039" customFormat="false" ht="12.8" hidden="true" customHeight="false" outlineLevel="0" collapsed="false">
      <c r="A3039" s="0" t="s">
        <v>1161</v>
      </c>
      <c r="B3039" s="0" t="s">
        <v>2493</v>
      </c>
      <c r="C3039" s="0" t="s">
        <v>3321</v>
      </c>
      <c r="D3039" s="0" t="n">
        <v>560</v>
      </c>
      <c r="E3039" s="4" t="str">
        <f aca="false">+LEFT(RIGHT(M3039,P3039-N3039+1),O3039-N3039)</f>
        <v>DE_W</v>
      </c>
      <c r="F3039" s="4" t="str">
        <f aca="false">+RIGHT(LEFT(M3039,S3039-1),S3039-O3039-1)</f>
        <v>DE_W</v>
      </c>
      <c r="G3039" s="4" t="n">
        <f aca="false">+D3039*VLOOKUP(C3039,[1]commodities!A$1:H$1048576,2,0)</f>
        <v>47.964</v>
      </c>
      <c r="H3039" s="4" t="n">
        <f aca="false">+$D3039*VLOOKUP(C3039,[1]commodities!A$1:H$1048576,3,0)</f>
        <v>0.924</v>
      </c>
      <c r="I3039" s="4" t="n">
        <f aca="false">+G3039/K3039</f>
        <v>47.964</v>
      </c>
      <c r="J3039" s="4" t="n">
        <f aca="false">+H3039/K3039</f>
        <v>0.924</v>
      </c>
      <c r="K3039" s="4" t="n">
        <f aca="false">+ROUNDUP(MAX(G3039/12000,H3039/51,1),0)</f>
        <v>1</v>
      </c>
      <c r="L3039" s="4" t="n">
        <f aca="false">+RANDBETWEEN(1,5)</f>
        <v>1</v>
      </c>
      <c r="M3039" s="4" t="str">
        <f aca="false">+VLOOKUP(A3039&amp;B3039,[1]country_org_des!$A$1:$E$1048576,5,0)</f>
        <v>FTL||Supplier_180||Plant_4||FTL_DE_W-DE_W_1000</v>
      </c>
      <c r="N3039" s="4" t="n">
        <f aca="false">+FIND("FTL",M3039,2)+4</f>
        <v>33</v>
      </c>
      <c r="O3039" s="0" t="n">
        <f aca="false">+FIND("-",M3039)</f>
        <v>37</v>
      </c>
      <c r="P3039" s="0" t="n">
        <f aca="false">+LEN(M3039)</f>
        <v>46</v>
      </c>
      <c r="Q3039" s="0" t="str">
        <f aca="false">+RIGHT(M3039,P3039-O3039)</f>
        <v>DE_W_1000</v>
      </c>
      <c r="R3039" s="0" t="n">
        <f aca="false">+LEN(M3039)-LEN(SUBSTITUTE(M3039,"_",""))</f>
        <v>6</v>
      </c>
      <c r="S3039" s="0" t="n">
        <f aca="false">+FIND("!",T3039)</f>
        <v>42</v>
      </c>
      <c r="T3039" s="0" t="str">
        <f aca="false">+SUBSTITUTE(M3039,"_","!",R3039)</f>
        <v>FTL||Supplier_180||Plant_4||FTL_DE_W-DE_W!1000</v>
      </c>
    </row>
    <row r="3040" customFormat="false" ht="12.8" hidden="true" customHeight="false" outlineLevel="0" collapsed="false">
      <c r="A3040" s="0" t="s">
        <v>1161</v>
      </c>
      <c r="B3040" s="0" t="s">
        <v>2493</v>
      </c>
      <c r="C3040" s="0" t="s">
        <v>3322</v>
      </c>
      <c r="D3040" s="0" t="n">
        <v>400</v>
      </c>
      <c r="E3040" s="4" t="str">
        <f aca="false">+LEFT(RIGHT(M3040,P3040-N3040+1),O3040-N3040)</f>
        <v>DE_W</v>
      </c>
      <c r="F3040" s="4" t="str">
        <f aca="false">+RIGHT(LEFT(M3040,S3040-1),S3040-O3040-1)</f>
        <v>DE_W</v>
      </c>
      <c r="G3040" s="4" t="n">
        <f aca="false">+D3040*VLOOKUP(C3040,[1]commodities!A$1:H$1048576,2,0)</f>
        <v>34.18</v>
      </c>
      <c r="H3040" s="4" t="n">
        <f aca="false">+$D3040*VLOOKUP(C3040,[1]commodities!A$1:H$1048576,3,0)</f>
        <v>0.66</v>
      </c>
      <c r="I3040" s="4" t="n">
        <f aca="false">+G3040/K3040</f>
        <v>34.18</v>
      </c>
      <c r="J3040" s="4" t="n">
        <f aca="false">+H3040/K3040</f>
        <v>0.66</v>
      </c>
      <c r="K3040" s="4" t="n">
        <f aca="false">+ROUNDUP(MAX(G3040/12000,H3040/51,1),0)</f>
        <v>1</v>
      </c>
      <c r="L3040" s="4" t="n">
        <f aca="false">+RANDBETWEEN(1,5)</f>
        <v>1</v>
      </c>
      <c r="M3040" s="4" t="str">
        <f aca="false">+VLOOKUP(A3040&amp;B3040,[1]country_org_des!$A$1:$E$1048576,5,0)</f>
        <v>FTL||Supplier_180||Plant_4||FTL_DE_W-DE_W_1000</v>
      </c>
      <c r="N3040" s="4" t="n">
        <f aca="false">+FIND("FTL",M3040,2)+4</f>
        <v>33</v>
      </c>
      <c r="O3040" s="0" t="n">
        <f aca="false">+FIND("-",M3040)</f>
        <v>37</v>
      </c>
      <c r="P3040" s="0" t="n">
        <f aca="false">+LEN(M3040)</f>
        <v>46</v>
      </c>
      <c r="Q3040" s="0" t="str">
        <f aca="false">+RIGHT(M3040,P3040-O3040)</f>
        <v>DE_W_1000</v>
      </c>
      <c r="R3040" s="0" t="n">
        <f aca="false">+LEN(M3040)-LEN(SUBSTITUTE(M3040,"_",""))</f>
        <v>6</v>
      </c>
      <c r="S3040" s="0" t="n">
        <f aca="false">+FIND("!",T3040)</f>
        <v>42</v>
      </c>
      <c r="T3040" s="0" t="str">
        <f aca="false">+SUBSTITUTE(M3040,"_","!",R3040)</f>
        <v>FTL||Supplier_180||Plant_4||FTL_DE_W-DE_W!1000</v>
      </c>
    </row>
    <row r="3041" customFormat="false" ht="12.8" hidden="true" customHeight="false" outlineLevel="0" collapsed="false">
      <c r="A3041" s="0" t="s">
        <v>2441</v>
      </c>
      <c r="B3041" s="0" t="s">
        <v>2493</v>
      </c>
      <c r="C3041" s="0" t="s">
        <v>3323</v>
      </c>
      <c r="D3041" s="0" t="n">
        <v>130</v>
      </c>
      <c r="E3041" s="4" t="str">
        <f aca="false">+LEFT(RIGHT(M3041,P3041-N3041+1),O3041-N3041)</f>
        <v>DE_W</v>
      </c>
      <c r="F3041" s="4" t="str">
        <f aca="false">+RIGHT(LEFT(M3041,S3041-1),S3041-O3041-1)</f>
        <v>DE_W</v>
      </c>
      <c r="G3041" s="4" t="n">
        <f aca="false">+D3041*VLOOKUP(C3041,[1]commodities!A$1:H$1048576,2,0)</f>
        <v>135.814545451</v>
      </c>
      <c r="H3041" s="4" t="n">
        <f aca="false">+$D3041*VLOOKUP(C3041,[1]commodities!A$1:H$1048576,3,0)</f>
        <v>1.144117</v>
      </c>
      <c r="I3041" s="4" t="n">
        <f aca="false">+G3041/K3041</f>
        <v>135.814545451</v>
      </c>
      <c r="J3041" s="4" t="n">
        <f aca="false">+H3041/K3041</f>
        <v>1.144117</v>
      </c>
      <c r="K3041" s="4" t="n">
        <f aca="false">+ROUNDUP(MAX(G3041/12000,H3041/51,1),0)</f>
        <v>1</v>
      </c>
      <c r="L3041" s="4" t="n">
        <f aca="false">+RANDBETWEEN(1,5)</f>
        <v>4</v>
      </c>
      <c r="M3041" s="4" t="str">
        <f aca="false">+VLOOKUP(A3041&amp;B3041,[1]country_org_des!$A$1:$E$1048576,5,0)</f>
        <v>FTL||Supplier_151||Plant_4||FTL_DE_W-DE_W_100</v>
      </c>
      <c r="N3041" s="4" t="n">
        <f aca="false">+FIND("FTL",M3041,2)+4</f>
        <v>33</v>
      </c>
      <c r="O3041" s="0" t="n">
        <f aca="false">+FIND("-",M3041)</f>
        <v>37</v>
      </c>
      <c r="P3041" s="0" t="n">
        <f aca="false">+LEN(M3041)</f>
        <v>45</v>
      </c>
      <c r="Q3041" s="0" t="str">
        <f aca="false">+RIGHT(M3041,P3041-O3041)</f>
        <v>DE_W_100</v>
      </c>
      <c r="R3041" s="0" t="n">
        <f aca="false">+LEN(M3041)-LEN(SUBSTITUTE(M3041,"_",""))</f>
        <v>6</v>
      </c>
      <c r="S3041" s="0" t="n">
        <f aca="false">+FIND("!",T3041)</f>
        <v>42</v>
      </c>
      <c r="T3041" s="0" t="str">
        <f aca="false">+SUBSTITUTE(M3041,"_","!",R3041)</f>
        <v>FTL||Supplier_151||Plant_4||FTL_DE_W-DE_W!100</v>
      </c>
    </row>
    <row r="3042" customFormat="false" ht="12.8" hidden="true" customHeight="false" outlineLevel="0" collapsed="false">
      <c r="A3042" s="0" t="s">
        <v>2441</v>
      </c>
      <c r="B3042" s="0" t="s">
        <v>2493</v>
      </c>
      <c r="C3042" s="0" t="s">
        <v>3324</v>
      </c>
      <c r="D3042" s="0" t="n">
        <v>130</v>
      </c>
      <c r="E3042" s="4" t="str">
        <f aca="false">+LEFT(RIGHT(M3042,P3042-N3042+1),O3042-N3042)</f>
        <v>DE_W</v>
      </c>
      <c r="F3042" s="4" t="str">
        <f aca="false">+RIGHT(LEFT(M3042,S3042-1),S3042-O3042-1)</f>
        <v>DE_W</v>
      </c>
      <c r="G3042" s="4" t="n">
        <f aca="false">+D3042*VLOOKUP(C3042,[1]commodities!A$1:H$1048576,2,0)</f>
        <v>122.049999994</v>
      </c>
      <c r="H3042" s="4" t="n">
        <f aca="false">+$D3042*VLOOKUP(C3042,[1]commodities!A$1:H$1048576,3,0)</f>
        <v>0.968099002</v>
      </c>
      <c r="I3042" s="4" t="n">
        <f aca="false">+G3042/K3042</f>
        <v>122.049999994</v>
      </c>
      <c r="J3042" s="4" t="n">
        <f aca="false">+H3042/K3042</f>
        <v>0.968099002</v>
      </c>
      <c r="K3042" s="4" t="n">
        <f aca="false">+ROUNDUP(MAX(G3042/12000,H3042/51,1),0)</f>
        <v>1</v>
      </c>
      <c r="L3042" s="4" t="n">
        <f aca="false">+RANDBETWEEN(1,5)</f>
        <v>4</v>
      </c>
      <c r="M3042" s="4" t="str">
        <f aca="false">+VLOOKUP(A3042&amp;B3042,[1]country_org_des!$A$1:$E$1048576,5,0)</f>
        <v>FTL||Supplier_151||Plant_4||FTL_DE_W-DE_W_100</v>
      </c>
      <c r="N3042" s="4" t="n">
        <f aca="false">+FIND("FTL",M3042,2)+4</f>
        <v>33</v>
      </c>
      <c r="O3042" s="0" t="n">
        <f aca="false">+FIND("-",M3042)</f>
        <v>37</v>
      </c>
      <c r="P3042" s="0" t="n">
        <f aca="false">+LEN(M3042)</f>
        <v>45</v>
      </c>
      <c r="Q3042" s="0" t="str">
        <f aca="false">+RIGHT(M3042,P3042-O3042)</f>
        <v>DE_W_100</v>
      </c>
      <c r="R3042" s="0" t="n">
        <f aca="false">+LEN(M3042)-LEN(SUBSTITUTE(M3042,"_",""))</f>
        <v>6</v>
      </c>
      <c r="S3042" s="0" t="n">
        <f aca="false">+FIND("!",T3042)</f>
        <v>42</v>
      </c>
      <c r="T3042" s="0" t="str">
        <f aca="false">+SUBSTITUTE(M3042,"_","!",R3042)</f>
        <v>FTL||Supplier_151||Plant_4||FTL_DE_W-DE_W!100</v>
      </c>
    </row>
    <row r="3043" customFormat="false" ht="12.8" hidden="true" customHeight="false" outlineLevel="0" collapsed="false">
      <c r="A3043" s="0" t="s">
        <v>2441</v>
      </c>
      <c r="B3043" s="0" t="s">
        <v>2493</v>
      </c>
      <c r="C3043" s="0" t="s">
        <v>3325</v>
      </c>
      <c r="D3043" s="0" t="n">
        <v>252</v>
      </c>
      <c r="E3043" s="4" t="str">
        <f aca="false">+LEFT(RIGHT(M3043,P3043-N3043+1),O3043-N3043)</f>
        <v>DE_W</v>
      </c>
      <c r="F3043" s="4" t="str">
        <f aca="false">+RIGHT(LEFT(M3043,S3043-1),S3043-O3043-1)</f>
        <v>DE_W</v>
      </c>
      <c r="G3043" s="4" t="n">
        <f aca="false">+D3043*VLOOKUP(C3043,[1]commodities!A$1:H$1048576,2,0)</f>
        <v>57.9959999892</v>
      </c>
      <c r="H3043" s="4" t="n">
        <f aca="false">+$D3043*VLOOKUP(C3043,[1]commodities!A$1:H$1048576,3,0)</f>
        <v>0.6048</v>
      </c>
      <c r="I3043" s="4" t="n">
        <f aca="false">+G3043/K3043</f>
        <v>57.9959999892</v>
      </c>
      <c r="J3043" s="4" t="n">
        <f aca="false">+H3043/K3043</f>
        <v>0.6048</v>
      </c>
      <c r="K3043" s="4" t="n">
        <f aca="false">+ROUNDUP(MAX(G3043/12000,H3043/51,1),0)</f>
        <v>1</v>
      </c>
      <c r="L3043" s="4" t="n">
        <f aca="false">+RANDBETWEEN(1,5)</f>
        <v>5</v>
      </c>
      <c r="M3043" s="4" t="str">
        <f aca="false">+VLOOKUP(A3043&amp;B3043,[1]country_org_des!$A$1:$E$1048576,5,0)</f>
        <v>FTL||Supplier_151||Plant_4||FTL_DE_W-DE_W_100</v>
      </c>
      <c r="N3043" s="4" t="n">
        <f aca="false">+FIND("FTL",M3043,2)+4</f>
        <v>33</v>
      </c>
      <c r="O3043" s="0" t="n">
        <f aca="false">+FIND("-",M3043)</f>
        <v>37</v>
      </c>
      <c r="P3043" s="0" t="n">
        <f aca="false">+LEN(M3043)</f>
        <v>45</v>
      </c>
      <c r="Q3043" s="0" t="str">
        <f aca="false">+RIGHT(M3043,P3043-O3043)</f>
        <v>DE_W_100</v>
      </c>
      <c r="R3043" s="0" t="n">
        <f aca="false">+LEN(M3043)-LEN(SUBSTITUTE(M3043,"_",""))</f>
        <v>6</v>
      </c>
      <c r="S3043" s="0" t="n">
        <f aca="false">+FIND("!",T3043)</f>
        <v>42</v>
      </c>
      <c r="T3043" s="0" t="str">
        <f aca="false">+SUBSTITUTE(M3043,"_","!",R3043)</f>
        <v>FTL||Supplier_151||Plant_4||FTL_DE_W-DE_W!100</v>
      </c>
    </row>
    <row r="3044" customFormat="false" ht="12.8" hidden="true" customHeight="false" outlineLevel="0" collapsed="false">
      <c r="A3044" s="0" t="s">
        <v>2441</v>
      </c>
      <c r="B3044" s="0" t="s">
        <v>2493</v>
      </c>
      <c r="C3044" s="0" t="s">
        <v>3326</v>
      </c>
      <c r="D3044" s="0" t="n">
        <v>168</v>
      </c>
      <c r="E3044" s="4" t="str">
        <f aca="false">+LEFT(RIGHT(M3044,P3044-N3044+1),O3044-N3044)</f>
        <v>DE_W</v>
      </c>
      <c r="F3044" s="4" t="str">
        <f aca="false">+RIGHT(LEFT(M3044,S3044-1),S3044-O3044-1)</f>
        <v>DE_W</v>
      </c>
      <c r="G3044" s="4" t="n">
        <f aca="false">+D3044*VLOOKUP(C3044,[1]commodities!A$1:H$1048576,2,0)</f>
        <v>38.6639999928</v>
      </c>
      <c r="H3044" s="4" t="n">
        <f aca="false">+$D3044*VLOOKUP(C3044,[1]commodities!A$1:H$1048576,3,0)</f>
        <v>0.4032</v>
      </c>
      <c r="I3044" s="4" t="n">
        <f aca="false">+G3044/K3044</f>
        <v>38.6639999928</v>
      </c>
      <c r="J3044" s="4" t="n">
        <f aca="false">+H3044/K3044</f>
        <v>0.4032</v>
      </c>
      <c r="K3044" s="4" t="n">
        <f aca="false">+ROUNDUP(MAX(G3044/12000,H3044/51,1),0)</f>
        <v>1</v>
      </c>
      <c r="L3044" s="4" t="n">
        <f aca="false">+RANDBETWEEN(1,5)</f>
        <v>5</v>
      </c>
      <c r="M3044" s="4" t="str">
        <f aca="false">+VLOOKUP(A3044&amp;B3044,[1]country_org_des!$A$1:$E$1048576,5,0)</f>
        <v>FTL||Supplier_151||Plant_4||FTL_DE_W-DE_W_100</v>
      </c>
      <c r="N3044" s="4" t="n">
        <f aca="false">+FIND("FTL",M3044,2)+4</f>
        <v>33</v>
      </c>
      <c r="O3044" s="0" t="n">
        <f aca="false">+FIND("-",M3044)</f>
        <v>37</v>
      </c>
      <c r="P3044" s="0" t="n">
        <f aca="false">+LEN(M3044)</f>
        <v>45</v>
      </c>
      <c r="Q3044" s="0" t="str">
        <f aca="false">+RIGHT(M3044,P3044-O3044)</f>
        <v>DE_W_100</v>
      </c>
      <c r="R3044" s="0" t="n">
        <f aca="false">+LEN(M3044)-LEN(SUBSTITUTE(M3044,"_",""))</f>
        <v>6</v>
      </c>
      <c r="S3044" s="0" t="n">
        <f aca="false">+FIND("!",T3044)</f>
        <v>42</v>
      </c>
      <c r="T3044" s="0" t="str">
        <f aca="false">+SUBSTITUTE(M3044,"_","!",R3044)</f>
        <v>FTL||Supplier_151||Plant_4||FTL_DE_W-DE_W!100</v>
      </c>
    </row>
    <row r="3045" customFormat="false" ht="12.8" hidden="true" customHeight="false" outlineLevel="0" collapsed="false">
      <c r="A3045" s="0" t="s">
        <v>2441</v>
      </c>
      <c r="B3045" s="0" t="s">
        <v>2493</v>
      </c>
      <c r="C3045" s="0" t="s">
        <v>3327</v>
      </c>
      <c r="D3045" s="0" t="n">
        <v>252</v>
      </c>
      <c r="E3045" s="4" t="str">
        <f aca="false">+LEFT(RIGHT(M3045,P3045-N3045+1),O3045-N3045)</f>
        <v>DE_W</v>
      </c>
      <c r="F3045" s="4" t="str">
        <f aca="false">+RIGHT(LEFT(M3045,S3045-1),S3045-O3045-1)</f>
        <v>DE_W</v>
      </c>
      <c r="G3045" s="4" t="n">
        <f aca="false">+D3045*VLOOKUP(C3045,[1]commodities!A$1:H$1048576,2,0)</f>
        <v>57.9959999892</v>
      </c>
      <c r="H3045" s="4" t="n">
        <f aca="false">+$D3045*VLOOKUP(C3045,[1]commodities!A$1:H$1048576,3,0)</f>
        <v>0.6048</v>
      </c>
      <c r="I3045" s="4" t="n">
        <f aca="false">+G3045/K3045</f>
        <v>57.9959999892</v>
      </c>
      <c r="J3045" s="4" t="n">
        <f aca="false">+H3045/K3045</f>
        <v>0.6048</v>
      </c>
      <c r="K3045" s="4" t="n">
        <f aca="false">+ROUNDUP(MAX(G3045/12000,H3045/51,1),0)</f>
        <v>1</v>
      </c>
      <c r="L3045" s="4" t="n">
        <f aca="false">+RANDBETWEEN(1,5)</f>
        <v>5</v>
      </c>
      <c r="M3045" s="4" t="str">
        <f aca="false">+VLOOKUP(A3045&amp;B3045,[1]country_org_des!$A$1:$E$1048576,5,0)</f>
        <v>FTL||Supplier_151||Plant_4||FTL_DE_W-DE_W_100</v>
      </c>
      <c r="N3045" s="4" t="n">
        <f aca="false">+FIND("FTL",M3045,2)+4</f>
        <v>33</v>
      </c>
      <c r="O3045" s="0" t="n">
        <f aca="false">+FIND("-",M3045)</f>
        <v>37</v>
      </c>
      <c r="P3045" s="0" t="n">
        <f aca="false">+LEN(M3045)</f>
        <v>45</v>
      </c>
      <c r="Q3045" s="0" t="str">
        <f aca="false">+RIGHT(M3045,P3045-O3045)</f>
        <v>DE_W_100</v>
      </c>
      <c r="R3045" s="0" t="n">
        <f aca="false">+LEN(M3045)-LEN(SUBSTITUTE(M3045,"_",""))</f>
        <v>6</v>
      </c>
      <c r="S3045" s="0" t="n">
        <f aca="false">+FIND("!",T3045)</f>
        <v>42</v>
      </c>
      <c r="T3045" s="0" t="str">
        <f aca="false">+SUBSTITUTE(M3045,"_","!",R3045)</f>
        <v>FTL||Supplier_151||Plant_4||FTL_DE_W-DE_W!100</v>
      </c>
    </row>
    <row r="3046" customFormat="false" ht="12.8" hidden="true" customHeight="false" outlineLevel="0" collapsed="false">
      <c r="A3046" s="0" t="s">
        <v>2441</v>
      </c>
      <c r="B3046" s="0" t="s">
        <v>2493</v>
      </c>
      <c r="C3046" s="0" t="s">
        <v>3328</v>
      </c>
      <c r="D3046" s="0" t="n">
        <v>168</v>
      </c>
      <c r="E3046" s="4" t="str">
        <f aca="false">+LEFT(RIGHT(M3046,P3046-N3046+1),O3046-N3046)</f>
        <v>DE_W</v>
      </c>
      <c r="F3046" s="4" t="str">
        <f aca="false">+RIGHT(LEFT(M3046,S3046-1),S3046-O3046-1)</f>
        <v>DE_W</v>
      </c>
      <c r="G3046" s="4" t="n">
        <f aca="false">+D3046*VLOOKUP(C3046,[1]commodities!A$1:H$1048576,2,0)</f>
        <v>38.6639999928</v>
      </c>
      <c r="H3046" s="4" t="n">
        <f aca="false">+$D3046*VLOOKUP(C3046,[1]commodities!A$1:H$1048576,3,0)</f>
        <v>0.4032</v>
      </c>
      <c r="I3046" s="4" t="n">
        <f aca="false">+G3046/K3046</f>
        <v>38.6639999928</v>
      </c>
      <c r="J3046" s="4" t="n">
        <f aca="false">+H3046/K3046</f>
        <v>0.4032</v>
      </c>
      <c r="K3046" s="4" t="n">
        <f aca="false">+ROUNDUP(MAX(G3046/12000,H3046/51,1),0)</f>
        <v>1</v>
      </c>
      <c r="L3046" s="4" t="n">
        <f aca="false">+RANDBETWEEN(1,5)</f>
        <v>1</v>
      </c>
      <c r="M3046" s="4" t="str">
        <f aca="false">+VLOOKUP(A3046&amp;B3046,[1]country_org_des!$A$1:$E$1048576,5,0)</f>
        <v>FTL||Supplier_151||Plant_4||FTL_DE_W-DE_W_100</v>
      </c>
      <c r="N3046" s="4" t="n">
        <f aca="false">+FIND("FTL",M3046,2)+4</f>
        <v>33</v>
      </c>
      <c r="O3046" s="0" t="n">
        <f aca="false">+FIND("-",M3046)</f>
        <v>37</v>
      </c>
      <c r="P3046" s="0" t="n">
        <f aca="false">+LEN(M3046)</f>
        <v>45</v>
      </c>
      <c r="Q3046" s="0" t="str">
        <f aca="false">+RIGHT(M3046,P3046-O3046)</f>
        <v>DE_W_100</v>
      </c>
      <c r="R3046" s="0" t="n">
        <f aca="false">+LEN(M3046)-LEN(SUBSTITUTE(M3046,"_",""))</f>
        <v>6</v>
      </c>
      <c r="S3046" s="0" t="n">
        <f aca="false">+FIND("!",T3046)</f>
        <v>42</v>
      </c>
      <c r="T3046" s="0" t="str">
        <f aca="false">+SUBSTITUTE(M3046,"_","!",R3046)</f>
        <v>FTL||Supplier_151||Plant_4||FTL_DE_W-DE_W!100</v>
      </c>
    </row>
    <row r="3047" customFormat="false" ht="12.8" hidden="true" customHeight="false" outlineLevel="0" collapsed="false">
      <c r="A3047" s="0" t="s">
        <v>2441</v>
      </c>
      <c r="B3047" s="0" t="s">
        <v>2493</v>
      </c>
      <c r="C3047" s="0" t="s">
        <v>3329</v>
      </c>
      <c r="D3047" s="0" t="n">
        <v>110</v>
      </c>
      <c r="E3047" s="4" t="str">
        <f aca="false">+LEFT(RIGHT(M3047,P3047-N3047+1),O3047-N3047)</f>
        <v>DE_W</v>
      </c>
      <c r="F3047" s="4" t="str">
        <f aca="false">+RIGHT(LEFT(M3047,S3047-1),S3047-O3047-1)</f>
        <v>DE_W</v>
      </c>
      <c r="G3047" s="4" t="n">
        <f aca="false">+D3047*VLOOKUP(C3047,[1]commodities!A$1:H$1048576,2,0)</f>
        <v>114.809999997</v>
      </c>
      <c r="H3047" s="4" t="n">
        <f aca="false">+$D3047*VLOOKUP(C3047,[1]commodities!A$1:H$1048576,3,0)</f>
        <v>0.968099</v>
      </c>
      <c r="I3047" s="4" t="n">
        <f aca="false">+G3047/K3047</f>
        <v>114.809999997</v>
      </c>
      <c r="J3047" s="4" t="n">
        <f aca="false">+H3047/K3047</f>
        <v>0.968099</v>
      </c>
      <c r="K3047" s="4" t="n">
        <f aca="false">+ROUNDUP(MAX(G3047/12000,H3047/51,1),0)</f>
        <v>1</v>
      </c>
      <c r="L3047" s="4" t="n">
        <f aca="false">+RANDBETWEEN(1,5)</f>
        <v>2</v>
      </c>
      <c r="M3047" s="4" t="str">
        <f aca="false">+VLOOKUP(A3047&amp;B3047,[1]country_org_des!$A$1:$E$1048576,5,0)</f>
        <v>FTL||Supplier_151||Plant_4||FTL_DE_W-DE_W_100</v>
      </c>
      <c r="N3047" s="4" t="n">
        <f aca="false">+FIND("FTL",M3047,2)+4</f>
        <v>33</v>
      </c>
      <c r="O3047" s="0" t="n">
        <f aca="false">+FIND("-",M3047)</f>
        <v>37</v>
      </c>
      <c r="P3047" s="0" t="n">
        <f aca="false">+LEN(M3047)</f>
        <v>45</v>
      </c>
      <c r="Q3047" s="0" t="str">
        <f aca="false">+RIGHT(M3047,P3047-O3047)</f>
        <v>DE_W_100</v>
      </c>
      <c r="R3047" s="0" t="n">
        <f aca="false">+LEN(M3047)-LEN(SUBSTITUTE(M3047,"_",""))</f>
        <v>6</v>
      </c>
      <c r="S3047" s="0" t="n">
        <f aca="false">+FIND("!",T3047)</f>
        <v>42</v>
      </c>
      <c r="T3047" s="0" t="str">
        <f aca="false">+SUBSTITUTE(M3047,"_","!",R3047)</f>
        <v>FTL||Supplier_151||Plant_4||FTL_DE_W-DE_W!100</v>
      </c>
    </row>
    <row r="3048" customFormat="false" ht="12.8" hidden="true" customHeight="false" outlineLevel="0" collapsed="false">
      <c r="A3048" s="0" t="s">
        <v>2441</v>
      </c>
      <c r="B3048" s="0" t="s">
        <v>2493</v>
      </c>
      <c r="C3048" s="0" t="s">
        <v>3330</v>
      </c>
      <c r="D3048" s="0" t="n">
        <v>130</v>
      </c>
      <c r="E3048" s="4" t="str">
        <f aca="false">+LEFT(RIGHT(M3048,P3048-N3048+1),O3048-N3048)</f>
        <v>DE_W</v>
      </c>
      <c r="F3048" s="4" t="str">
        <f aca="false">+RIGHT(LEFT(M3048,S3048-1),S3048-O3048-1)</f>
        <v>DE_W</v>
      </c>
      <c r="G3048" s="4" t="n">
        <f aca="false">+D3048*VLOOKUP(C3048,[1]commodities!A$1:H$1048576,2,0)</f>
        <v>214.999999994</v>
      </c>
      <c r="H3048" s="4" t="n">
        <f aca="false">+$D3048*VLOOKUP(C3048,[1]commodities!A$1:H$1048576,3,0)</f>
        <v>0.968099002</v>
      </c>
      <c r="I3048" s="4" t="n">
        <f aca="false">+G3048/K3048</f>
        <v>214.999999994</v>
      </c>
      <c r="J3048" s="4" t="n">
        <f aca="false">+H3048/K3048</f>
        <v>0.968099002</v>
      </c>
      <c r="K3048" s="4" t="n">
        <f aca="false">+ROUNDUP(MAX(G3048/12000,H3048/51,1),0)</f>
        <v>1</v>
      </c>
      <c r="L3048" s="4" t="n">
        <f aca="false">+RANDBETWEEN(1,5)</f>
        <v>4</v>
      </c>
      <c r="M3048" s="4" t="str">
        <f aca="false">+VLOOKUP(A3048&amp;B3048,[1]country_org_des!$A$1:$E$1048576,5,0)</f>
        <v>FTL||Supplier_151||Plant_4||FTL_DE_W-DE_W_100</v>
      </c>
      <c r="N3048" s="4" t="n">
        <f aca="false">+FIND("FTL",M3048,2)+4</f>
        <v>33</v>
      </c>
      <c r="O3048" s="0" t="n">
        <f aca="false">+FIND("-",M3048)</f>
        <v>37</v>
      </c>
      <c r="P3048" s="0" t="n">
        <f aca="false">+LEN(M3048)</f>
        <v>45</v>
      </c>
      <c r="Q3048" s="0" t="str">
        <f aca="false">+RIGHT(M3048,P3048-O3048)</f>
        <v>DE_W_100</v>
      </c>
      <c r="R3048" s="0" t="n">
        <f aca="false">+LEN(M3048)-LEN(SUBSTITUTE(M3048,"_",""))</f>
        <v>6</v>
      </c>
      <c r="S3048" s="0" t="n">
        <f aca="false">+FIND("!",T3048)</f>
        <v>42</v>
      </c>
      <c r="T3048" s="0" t="str">
        <f aca="false">+SUBSTITUTE(M3048,"_","!",R3048)</f>
        <v>FTL||Supplier_151||Plant_4||FTL_DE_W-DE_W!100</v>
      </c>
    </row>
    <row r="3049" customFormat="false" ht="12.8" hidden="true" customHeight="false" outlineLevel="0" collapsed="false">
      <c r="A3049" s="0" t="s">
        <v>2441</v>
      </c>
      <c r="B3049" s="0" t="s">
        <v>2493</v>
      </c>
      <c r="C3049" s="0" t="s">
        <v>3331</v>
      </c>
      <c r="D3049" s="0" t="n">
        <v>32</v>
      </c>
      <c r="E3049" s="4" t="str">
        <f aca="false">+LEFT(RIGHT(M3049,P3049-N3049+1),O3049-N3049)</f>
        <v>DE_W</v>
      </c>
      <c r="F3049" s="4" t="str">
        <f aca="false">+RIGHT(LEFT(M3049,S3049-1),S3049-O3049-1)</f>
        <v>DE_W</v>
      </c>
      <c r="G3049" s="4" t="n">
        <f aca="false">+D3049*VLOOKUP(C3049,[1]commodities!A$1:H$1048576,2,0)</f>
        <v>6.424</v>
      </c>
      <c r="H3049" s="4" t="n">
        <f aca="false">+$D3049*VLOOKUP(C3049,[1]commodities!A$1:H$1048576,3,0)</f>
        <v>0.06586272</v>
      </c>
      <c r="I3049" s="4" t="n">
        <f aca="false">+G3049/K3049</f>
        <v>6.424</v>
      </c>
      <c r="J3049" s="4" t="n">
        <f aca="false">+H3049/K3049</f>
        <v>0.06586272</v>
      </c>
      <c r="K3049" s="4" t="n">
        <f aca="false">+ROUNDUP(MAX(G3049/12000,H3049/51,1),0)</f>
        <v>1</v>
      </c>
      <c r="L3049" s="4" t="n">
        <f aca="false">+RANDBETWEEN(1,5)</f>
        <v>2</v>
      </c>
      <c r="M3049" s="4" t="str">
        <f aca="false">+VLOOKUP(A3049&amp;B3049,[1]country_org_des!$A$1:$E$1048576,5,0)</f>
        <v>FTL||Supplier_151||Plant_4||FTL_DE_W-DE_W_100</v>
      </c>
      <c r="N3049" s="4" t="n">
        <f aca="false">+FIND("FTL",M3049,2)+4</f>
        <v>33</v>
      </c>
      <c r="O3049" s="0" t="n">
        <f aca="false">+FIND("-",M3049)</f>
        <v>37</v>
      </c>
      <c r="P3049" s="0" t="n">
        <f aca="false">+LEN(M3049)</f>
        <v>45</v>
      </c>
      <c r="Q3049" s="0" t="str">
        <f aca="false">+RIGHT(M3049,P3049-O3049)</f>
        <v>DE_W_100</v>
      </c>
      <c r="R3049" s="0" t="n">
        <f aca="false">+LEN(M3049)-LEN(SUBSTITUTE(M3049,"_",""))</f>
        <v>6</v>
      </c>
      <c r="S3049" s="0" t="n">
        <f aca="false">+FIND("!",T3049)</f>
        <v>42</v>
      </c>
      <c r="T3049" s="0" t="str">
        <f aca="false">+SUBSTITUTE(M3049,"_","!",R3049)</f>
        <v>FTL||Supplier_151||Plant_4||FTL_DE_W-DE_W!100</v>
      </c>
    </row>
    <row r="3050" customFormat="false" ht="12.8" hidden="true" customHeight="false" outlineLevel="0" collapsed="false">
      <c r="A3050" s="0" t="s">
        <v>2441</v>
      </c>
      <c r="B3050" s="0" t="s">
        <v>2493</v>
      </c>
      <c r="C3050" s="0" t="s">
        <v>3332</v>
      </c>
      <c r="D3050" s="0" t="n">
        <v>40</v>
      </c>
      <c r="E3050" s="4" t="str">
        <f aca="false">+LEFT(RIGHT(M3050,P3050-N3050+1),O3050-N3050)</f>
        <v>DE_W</v>
      </c>
      <c r="F3050" s="4" t="str">
        <f aca="false">+RIGHT(LEFT(M3050,S3050-1),S3050-O3050-1)</f>
        <v>DE_W</v>
      </c>
      <c r="G3050" s="4" t="n">
        <f aca="false">+D3050*VLOOKUP(C3050,[1]commodities!A$1:H$1048576,2,0)</f>
        <v>7.72</v>
      </c>
      <c r="H3050" s="4" t="n">
        <f aca="false">+$D3050*VLOOKUP(C3050,[1]commodities!A$1:H$1048576,3,0)</f>
        <v>0.0672</v>
      </c>
      <c r="I3050" s="4" t="n">
        <f aca="false">+G3050/K3050</f>
        <v>7.72</v>
      </c>
      <c r="J3050" s="4" t="n">
        <f aca="false">+H3050/K3050</f>
        <v>0.0672</v>
      </c>
      <c r="K3050" s="4" t="n">
        <f aca="false">+ROUNDUP(MAX(G3050/12000,H3050/51,1),0)</f>
        <v>1</v>
      </c>
      <c r="L3050" s="4" t="n">
        <f aca="false">+RANDBETWEEN(1,5)</f>
        <v>1</v>
      </c>
      <c r="M3050" s="4" t="str">
        <f aca="false">+VLOOKUP(A3050&amp;B3050,[1]country_org_des!$A$1:$E$1048576,5,0)</f>
        <v>FTL||Supplier_151||Plant_4||FTL_DE_W-DE_W_100</v>
      </c>
      <c r="N3050" s="4" t="n">
        <f aca="false">+FIND("FTL",M3050,2)+4</f>
        <v>33</v>
      </c>
      <c r="O3050" s="0" t="n">
        <f aca="false">+FIND("-",M3050)</f>
        <v>37</v>
      </c>
      <c r="P3050" s="0" t="n">
        <f aca="false">+LEN(M3050)</f>
        <v>45</v>
      </c>
      <c r="Q3050" s="0" t="str">
        <f aca="false">+RIGHT(M3050,P3050-O3050)</f>
        <v>DE_W_100</v>
      </c>
      <c r="R3050" s="0" t="n">
        <f aca="false">+LEN(M3050)-LEN(SUBSTITUTE(M3050,"_",""))</f>
        <v>6</v>
      </c>
      <c r="S3050" s="0" t="n">
        <f aca="false">+FIND("!",T3050)</f>
        <v>42</v>
      </c>
      <c r="T3050" s="0" t="str">
        <f aca="false">+SUBSTITUTE(M3050,"_","!",R3050)</f>
        <v>FTL||Supplier_151||Plant_4||FTL_DE_W-DE_W!100</v>
      </c>
    </row>
    <row r="3051" customFormat="false" ht="12.8" hidden="true" customHeight="false" outlineLevel="0" collapsed="false">
      <c r="A3051" s="0" t="s">
        <v>2441</v>
      </c>
      <c r="B3051" s="0" t="s">
        <v>2493</v>
      </c>
      <c r="C3051" s="0" t="s">
        <v>3333</v>
      </c>
      <c r="D3051" s="0" t="n">
        <v>120</v>
      </c>
      <c r="E3051" s="4" t="str">
        <f aca="false">+LEFT(RIGHT(M3051,P3051-N3051+1),O3051-N3051)</f>
        <v>DE_W</v>
      </c>
      <c r="F3051" s="4" t="str">
        <f aca="false">+RIGHT(LEFT(M3051,S3051-1),S3051-O3051-1)</f>
        <v>DE_W</v>
      </c>
      <c r="G3051" s="4" t="n">
        <f aca="false">+D3051*VLOOKUP(C3051,[1]commodities!A$1:H$1048576,2,0)</f>
        <v>23.16</v>
      </c>
      <c r="H3051" s="4" t="n">
        <f aca="false">+$D3051*VLOOKUP(C3051,[1]commodities!A$1:H$1048576,3,0)</f>
        <v>0.2016</v>
      </c>
      <c r="I3051" s="4" t="n">
        <f aca="false">+G3051/K3051</f>
        <v>23.16</v>
      </c>
      <c r="J3051" s="4" t="n">
        <f aca="false">+H3051/K3051</f>
        <v>0.2016</v>
      </c>
      <c r="K3051" s="4" t="n">
        <f aca="false">+ROUNDUP(MAX(G3051/12000,H3051/51,1),0)</f>
        <v>1</v>
      </c>
      <c r="L3051" s="4" t="n">
        <f aca="false">+RANDBETWEEN(1,5)</f>
        <v>1</v>
      </c>
      <c r="M3051" s="4" t="str">
        <f aca="false">+VLOOKUP(A3051&amp;B3051,[1]country_org_des!$A$1:$E$1048576,5,0)</f>
        <v>FTL||Supplier_151||Plant_4||FTL_DE_W-DE_W_100</v>
      </c>
      <c r="N3051" s="4" t="n">
        <f aca="false">+FIND("FTL",M3051,2)+4</f>
        <v>33</v>
      </c>
      <c r="O3051" s="0" t="n">
        <f aca="false">+FIND("-",M3051)</f>
        <v>37</v>
      </c>
      <c r="P3051" s="0" t="n">
        <f aca="false">+LEN(M3051)</f>
        <v>45</v>
      </c>
      <c r="Q3051" s="0" t="str">
        <f aca="false">+RIGHT(M3051,P3051-O3051)</f>
        <v>DE_W_100</v>
      </c>
      <c r="R3051" s="0" t="n">
        <f aca="false">+LEN(M3051)-LEN(SUBSTITUTE(M3051,"_",""))</f>
        <v>6</v>
      </c>
      <c r="S3051" s="0" t="n">
        <f aca="false">+FIND("!",T3051)</f>
        <v>42</v>
      </c>
      <c r="T3051" s="0" t="str">
        <f aca="false">+SUBSTITUTE(M3051,"_","!",R3051)</f>
        <v>FTL||Supplier_151||Plant_4||FTL_DE_W-DE_W!100</v>
      </c>
    </row>
    <row r="3052" customFormat="false" ht="12.8" hidden="true" customHeight="false" outlineLevel="0" collapsed="false">
      <c r="A3052" s="0" t="s">
        <v>2441</v>
      </c>
      <c r="B3052" s="0" t="s">
        <v>2493</v>
      </c>
      <c r="C3052" s="0" t="s">
        <v>3334</v>
      </c>
      <c r="D3052" s="0" t="n">
        <v>40</v>
      </c>
      <c r="E3052" s="4" t="str">
        <f aca="false">+LEFT(RIGHT(M3052,P3052-N3052+1),O3052-N3052)</f>
        <v>DE_W</v>
      </c>
      <c r="F3052" s="4" t="str">
        <f aca="false">+RIGHT(LEFT(M3052,S3052-1),S3052-O3052-1)</f>
        <v>DE_W</v>
      </c>
      <c r="G3052" s="4" t="n">
        <f aca="false">+D3052*VLOOKUP(C3052,[1]commodities!A$1:H$1048576,2,0)</f>
        <v>7.72</v>
      </c>
      <c r="H3052" s="4" t="n">
        <f aca="false">+$D3052*VLOOKUP(C3052,[1]commodities!A$1:H$1048576,3,0)</f>
        <v>0.0672</v>
      </c>
      <c r="I3052" s="4" t="n">
        <f aca="false">+G3052/K3052</f>
        <v>7.72</v>
      </c>
      <c r="J3052" s="4" t="n">
        <f aca="false">+H3052/K3052</f>
        <v>0.0672</v>
      </c>
      <c r="K3052" s="4" t="n">
        <f aca="false">+ROUNDUP(MAX(G3052/12000,H3052/51,1),0)</f>
        <v>1</v>
      </c>
      <c r="L3052" s="4" t="n">
        <f aca="false">+RANDBETWEEN(1,5)</f>
        <v>5</v>
      </c>
      <c r="M3052" s="4" t="str">
        <f aca="false">+VLOOKUP(A3052&amp;B3052,[1]country_org_des!$A$1:$E$1048576,5,0)</f>
        <v>FTL||Supplier_151||Plant_4||FTL_DE_W-DE_W_100</v>
      </c>
      <c r="N3052" s="4" t="n">
        <f aca="false">+FIND("FTL",M3052,2)+4</f>
        <v>33</v>
      </c>
      <c r="O3052" s="0" t="n">
        <f aca="false">+FIND("-",M3052)</f>
        <v>37</v>
      </c>
      <c r="P3052" s="0" t="n">
        <f aca="false">+LEN(M3052)</f>
        <v>45</v>
      </c>
      <c r="Q3052" s="0" t="str">
        <f aca="false">+RIGHT(M3052,P3052-O3052)</f>
        <v>DE_W_100</v>
      </c>
      <c r="R3052" s="0" t="n">
        <f aca="false">+LEN(M3052)-LEN(SUBSTITUTE(M3052,"_",""))</f>
        <v>6</v>
      </c>
      <c r="S3052" s="0" t="n">
        <f aca="false">+FIND("!",T3052)</f>
        <v>42</v>
      </c>
      <c r="T3052" s="0" t="str">
        <f aca="false">+SUBSTITUTE(M3052,"_","!",R3052)</f>
        <v>FTL||Supplier_151||Plant_4||FTL_DE_W-DE_W!100</v>
      </c>
    </row>
    <row r="3053" customFormat="false" ht="12.8" hidden="true" customHeight="false" outlineLevel="0" collapsed="false">
      <c r="A3053" s="0" t="s">
        <v>2441</v>
      </c>
      <c r="B3053" s="0" t="s">
        <v>2493</v>
      </c>
      <c r="C3053" s="0" t="s">
        <v>3335</v>
      </c>
      <c r="D3053" s="0" t="n">
        <v>100</v>
      </c>
      <c r="E3053" s="4" t="str">
        <f aca="false">+LEFT(RIGHT(M3053,P3053-N3053+1),O3053-N3053)</f>
        <v>DE_W</v>
      </c>
      <c r="F3053" s="4" t="str">
        <f aca="false">+RIGHT(LEFT(M3053,S3053-1),S3053-O3053-1)</f>
        <v>DE_W</v>
      </c>
      <c r="G3053" s="4" t="n">
        <f aca="false">+D3053*VLOOKUP(C3053,[1]commodities!A$1:H$1048576,2,0)</f>
        <v>15.8</v>
      </c>
      <c r="H3053" s="4" t="n">
        <f aca="false">+$D3053*VLOOKUP(C3053,[1]commodities!A$1:H$1048576,3,0)</f>
        <v>0.13172544</v>
      </c>
      <c r="I3053" s="4" t="n">
        <f aca="false">+G3053/K3053</f>
        <v>15.8</v>
      </c>
      <c r="J3053" s="4" t="n">
        <f aca="false">+H3053/K3053</f>
        <v>0.13172544</v>
      </c>
      <c r="K3053" s="4" t="n">
        <f aca="false">+ROUNDUP(MAX(G3053/12000,H3053/51,1),0)</f>
        <v>1</v>
      </c>
      <c r="L3053" s="4" t="n">
        <f aca="false">+RANDBETWEEN(1,5)</f>
        <v>2</v>
      </c>
      <c r="M3053" s="4" t="str">
        <f aca="false">+VLOOKUP(A3053&amp;B3053,[1]country_org_des!$A$1:$E$1048576,5,0)</f>
        <v>FTL||Supplier_151||Plant_4||FTL_DE_W-DE_W_100</v>
      </c>
      <c r="N3053" s="4" t="n">
        <f aca="false">+FIND("FTL",M3053,2)+4</f>
        <v>33</v>
      </c>
      <c r="O3053" s="0" t="n">
        <f aca="false">+FIND("-",M3053)</f>
        <v>37</v>
      </c>
      <c r="P3053" s="0" t="n">
        <f aca="false">+LEN(M3053)</f>
        <v>45</v>
      </c>
      <c r="Q3053" s="0" t="str">
        <f aca="false">+RIGHT(M3053,P3053-O3053)</f>
        <v>DE_W_100</v>
      </c>
      <c r="R3053" s="0" t="n">
        <f aca="false">+LEN(M3053)-LEN(SUBSTITUTE(M3053,"_",""))</f>
        <v>6</v>
      </c>
      <c r="S3053" s="0" t="n">
        <f aca="false">+FIND("!",T3053)</f>
        <v>42</v>
      </c>
      <c r="T3053" s="0" t="str">
        <f aca="false">+SUBSTITUTE(M3053,"_","!",R3053)</f>
        <v>FTL||Supplier_151||Plant_4||FTL_DE_W-DE_W!100</v>
      </c>
    </row>
    <row r="3054" customFormat="false" ht="12.8" hidden="true" customHeight="false" outlineLevel="0" collapsed="false">
      <c r="A3054" s="0" t="s">
        <v>2441</v>
      </c>
      <c r="B3054" s="0" t="s">
        <v>2493</v>
      </c>
      <c r="C3054" s="0" t="s">
        <v>3336</v>
      </c>
      <c r="D3054" s="0" t="n">
        <v>50</v>
      </c>
      <c r="E3054" s="4" t="str">
        <f aca="false">+LEFT(RIGHT(M3054,P3054-N3054+1),O3054-N3054)</f>
        <v>DE_W</v>
      </c>
      <c r="F3054" s="4" t="str">
        <f aca="false">+RIGHT(LEFT(M3054,S3054-1),S3054-O3054-1)</f>
        <v>DE_W</v>
      </c>
      <c r="G3054" s="4" t="n">
        <f aca="false">+D3054*VLOOKUP(C3054,[1]commodities!A$1:H$1048576,2,0)</f>
        <v>7.9</v>
      </c>
      <c r="H3054" s="4" t="n">
        <f aca="false">+$D3054*VLOOKUP(C3054,[1]commodities!A$1:H$1048576,3,0)</f>
        <v>0.06586272</v>
      </c>
      <c r="I3054" s="4" t="n">
        <f aca="false">+G3054/K3054</f>
        <v>7.9</v>
      </c>
      <c r="J3054" s="4" t="n">
        <f aca="false">+H3054/K3054</f>
        <v>0.06586272</v>
      </c>
      <c r="K3054" s="4" t="n">
        <f aca="false">+ROUNDUP(MAX(G3054/12000,H3054/51,1),0)</f>
        <v>1</v>
      </c>
      <c r="L3054" s="4" t="n">
        <f aca="false">+RANDBETWEEN(1,5)</f>
        <v>2</v>
      </c>
      <c r="M3054" s="4" t="str">
        <f aca="false">+VLOOKUP(A3054&amp;B3054,[1]country_org_des!$A$1:$E$1048576,5,0)</f>
        <v>FTL||Supplier_151||Plant_4||FTL_DE_W-DE_W_100</v>
      </c>
      <c r="N3054" s="4" t="n">
        <f aca="false">+FIND("FTL",M3054,2)+4</f>
        <v>33</v>
      </c>
      <c r="O3054" s="0" t="n">
        <f aca="false">+FIND("-",M3054)</f>
        <v>37</v>
      </c>
      <c r="P3054" s="0" t="n">
        <f aca="false">+LEN(M3054)</f>
        <v>45</v>
      </c>
      <c r="Q3054" s="0" t="str">
        <f aca="false">+RIGHT(M3054,P3054-O3054)</f>
        <v>DE_W_100</v>
      </c>
      <c r="R3054" s="0" t="n">
        <f aca="false">+LEN(M3054)-LEN(SUBSTITUTE(M3054,"_",""))</f>
        <v>6</v>
      </c>
      <c r="S3054" s="0" t="n">
        <f aca="false">+FIND("!",T3054)</f>
        <v>42</v>
      </c>
      <c r="T3054" s="0" t="str">
        <f aca="false">+SUBSTITUTE(M3054,"_","!",R3054)</f>
        <v>FTL||Supplier_151||Plant_4||FTL_DE_W-DE_W!100</v>
      </c>
    </row>
    <row r="3055" customFormat="false" ht="12.8" hidden="true" customHeight="false" outlineLevel="0" collapsed="false">
      <c r="A3055" s="0" t="s">
        <v>2441</v>
      </c>
      <c r="B3055" s="0" t="s">
        <v>2493</v>
      </c>
      <c r="C3055" s="0" t="s">
        <v>3337</v>
      </c>
      <c r="D3055" s="0" t="n">
        <v>100</v>
      </c>
      <c r="E3055" s="4" t="str">
        <f aca="false">+LEFT(RIGHT(M3055,P3055-N3055+1),O3055-N3055)</f>
        <v>DE_W</v>
      </c>
      <c r="F3055" s="4" t="str">
        <f aca="false">+RIGHT(LEFT(M3055,S3055-1),S3055-O3055-1)</f>
        <v>DE_W</v>
      </c>
      <c r="G3055" s="4" t="n">
        <f aca="false">+D3055*VLOOKUP(C3055,[1]commodities!A$1:H$1048576,2,0)</f>
        <v>15.8</v>
      </c>
      <c r="H3055" s="4" t="n">
        <f aca="false">+$D3055*VLOOKUP(C3055,[1]commodities!A$1:H$1048576,3,0)</f>
        <v>0.13172544</v>
      </c>
      <c r="I3055" s="4" t="n">
        <f aca="false">+G3055/K3055</f>
        <v>15.8</v>
      </c>
      <c r="J3055" s="4" t="n">
        <f aca="false">+H3055/K3055</f>
        <v>0.13172544</v>
      </c>
      <c r="K3055" s="4" t="n">
        <f aca="false">+ROUNDUP(MAX(G3055/12000,H3055/51,1),0)</f>
        <v>1</v>
      </c>
      <c r="L3055" s="4" t="n">
        <f aca="false">+RANDBETWEEN(1,5)</f>
        <v>3</v>
      </c>
      <c r="M3055" s="4" t="str">
        <f aca="false">+VLOOKUP(A3055&amp;B3055,[1]country_org_des!$A$1:$E$1048576,5,0)</f>
        <v>FTL||Supplier_151||Plant_4||FTL_DE_W-DE_W_100</v>
      </c>
      <c r="N3055" s="4" t="n">
        <f aca="false">+FIND("FTL",M3055,2)+4</f>
        <v>33</v>
      </c>
      <c r="O3055" s="0" t="n">
        <f aca="false">+FIND("-",M3055)</f>
        <v>37</v>
      </c>
      <c r="P3055" s="0" t="n">
        <f aca="false">+LEN(M3055)</f>
        <v>45</v>
      </c>
      <c r="Q3055" s="0" t="str">
        <f aca="false">+RIGHT(M3055,P3055-O3055)</f>
        <v>DE_W_100</v>
      </c>
      <c r="R3055" s="0" t="n">
        <f aca="false">+LEN(M3055)-LEN(SUBSTITUTE(M3055,"_",""))</f>
        <v>6</v>
      </c>
      <c r="S3055" s="0" t="n">
        <f aca="false">+FIND("!",T3055)</f>
        <v>42</v>
      </c>
      <c r="T3055" s="0" t="str">
        <f aca="false">+SUBSTITUTE(M3055,"_","!",R3055)</f>
        <v>FTL||Supplier_151||Plant_4||FTL_DE_W-DE_W!100</v>
      </c>
    </row>
    <row r="3056" customFormat="false" ht="12.8" hidden="true" customHeight="false" outlineLevel="0" collapsed="false">
      <c r="A3056" s="0" t="s">
        <v>2441</v>
      </c>
      <c r="B3056" s="0" t="s">
        <v>2493</v>
      </c>
      <c r="C3056" s="0" t="s">
        <v>3338</v>
      </c>
      <c r="D3056" s="0" t="n">
        <v>220</v>
      </c>
      <c r="E3056" s="4" t="str">
        <f aca="false">+LEFT(RIGHT(M3056,P3056-N3056+1),O3056-N3056)</f>
        <v>DE_W</v>
      </c>
      <c r="F3056" s="4" t="str">
        <f aca="false">+RIGHT(LEFT(M3056,S3056-1),S3056-O3056-1)</f>
        <v>DE_W</v>
      </c>
      <c r="G3056" s="4" t="n">
        <f aca="false">+D3056*VLOOKUP(C3056,[1]commodities!A$1:H$1048576,2,0)</f>
        <v>229.619999994</v>
      </c>
      <c r="H3056" s="4" t="n">
        <f aca="false">+$D3056*VLOOKUP(C3056,[1]commodities!A$1:H$1048576,3,0)</f>
        <v>1.936198</v>
      </c>
      <c r="I3056" s="4" t="n">
        <f aca="false">+G3056/K3056</f>
        <v>229.619999994</v>
      </c>
      <c r="J3056" s="4" t="n">
        <f aca="false">+H3056/K3056</f>
        <v>1.936198</v>
      </c>
      <c r="K3056" s="4" t="n">
        <f aca="false">+ROUNDUP(MAX(G3056/12000,H3056/51,1),0)</f>
        <v>1</v>
      </c>
      <c r="L3056" s="4" t="n">
        <f aca="false">+RANDBETWEEN(1,5)</f>
        <v>2</v>
      </c>
      <c r="M3056" s="4" t="str">
        <f aca="false">+VLOOKUP(A3056&amp;B3056,[1]country_org_des!$A$1:$E$1048576,5,0)</f>
        <v>FTL||Supplier_151||Plant_4||FTL_DE_W-DE_W_100</v>
      </c>
      <c r="N3056" s="4" t="n">
        <f aca="false">+FIND("FTL",M3056,2)+4</f>
        <v>33</v>
      </c>
      <c r="O3056" s="0" t="n">
        <f aca="false">+FIND("-",M3056)</f>
        <v>37</v>
      </c>
      <c r="P3056" s="0" t="n">
        <f aca="false">+LEN(M3056)</f>
        <v>45</v>
      </c>
      <c r="Q3056" s="0" t="str">
        <f aca="false">+RIGHT(M3056,P3056-O3056)</f>
        <v>DE_W_100</v>
      </c>
      <c r="R3056" s="0" t="n">
        <f aca="false">+LEN(M3056)-LEN(SUBSTITUTE(M3056,"_",""))</f>
        <v>6</v>
      </c>
      <c r="S3056" s="0" t="n">
        <f aca="false">+FIND("!",T3056)</f>
        <v>42</v>
      </c>
      <c r="T3056" s="0" t="str">
        <f aca="false">+SUBSTITUTE(M3056,"_","!",R3056)</f>
        <v>FTL||Supplier_151||Plant_4||FTL_DE_W-DE_W!100</v>
      </c>
    </row>
    <row r="3057" customFormat="false" ht="12.8" hidden="true" customHeight="false" outlineLevel="0" collapsed="false">
      <c r="A3057" s="0" t="s">
        <v>2441</v>
      </c>
      <c r="B3057" s="0" t="s">
        <v>2493</v>
      </c>
      <c r="C3057" s="0" t="s">
        <v>3339</v>
      </c>
      <c r="D3057" s="0" t="n">
        <v>110</v>
      </c>
      <c r="E3057" s="4" t="str">
        <f aca="false">+LEFT(RIGHT(M3057,P3057-N3057+1),O3057-N3057)</f>
        <v>DE_W</v>
      </c>
      <c r="F3057" s="4" t="str">
        <f aca="false">+RIGHT(LEFT(M3057,S3057-1),S3057-O3057-1)</f>
        <v>DE_W</v>
      </c>
      <c r="G3057" s="4" t="n">
        <f aca="false">+D3057*VLOOKUP(C3057,[1]commodities!A$1:H$1048576,2,0)</f>
        <v>114.809999997</v>
      </c>
      <c r="H3057" s="4" t="n">
        <f aca="false">+$D3057*VLOOKUP(C3057,[1]commodities!A$1:H$1048576,3,0)</f>
        <v>0.968099</v>
      </c>
      <c r="I3057" s="4" t="n">
        <f aca="false">+G3057/K3057</f>
        <v>114.809999997</v>
      </c>
      <c r="J3057" s="4" t="n">
        <f aca="false">+H3057/K3057</f>
        <v>0.968099</v>
      </c>
      <c r="K3057" s="4" t="n">
        <f aca="false">+ROUNDUP(MAX(G3057/12000,H3057/51,1),0)</f>
        <v>1</v>
      </c>
      <c r="L3057" s="4" t="n">
        <f aca="false">+RANDBETWEEN(1,5)</f>
        <v>1</v>
      </c>
      <c r="M3057" s="4" t="str">
        <f aca="false">+VLOOKUP(A3057&amp;B3057,[1]country_org_des!$A$1:$E$1048576,5,0)</f>
        <v>FTL||Supplier_151||Plant_4||FTL_DE_W-DE_W_100</v>
      </c>
      <c r="N3057" s="4" t="n">
        <f aca="false">+FIND("FTL",M3057,2)+4</f>
        <v>33</v>
      </c>
      <c r="O3057" s="0" t="n">
        <f aca="false">+FIND("-",M3057)</f>
        <v>37</v>
      </c>
      <c r="P3057" s="0" t="n">
        <f aca="false">+LEN(M3057)</f>
        <v>45</v>
      </c>
      <c r="Q3057" s="0" t="str">
        <f aca="false">+RIGHT(M3057,P3057-O3057)</f>
        <v>DE_W_100</v>
      </c>
      <c r="R3057" s="0" t="n">
        <f aca="false">+LEN(M3057)-LEN(SUBSTITUTE(M3057,"_",""))</f>
        <v>6</v>
      </c>
      <c r="S3057" s="0" t="n">
        <f aca="false">+FIND("!",T3057)</f>
        <v>42</v>
      </c>
      <c r="T3057" s="0" t="str">
        <f aca="false">+SUBSTITUTE(M3057,"_","!",R3057)</f>
        <v>FTL||Supplier_151||Plant_4||FTL_DE_W-DE_W!100</v>
      </c>
    </row>
    <row r="3058" customFormat="false" ht="12.8" hidden="true" customHeight="false" outlineLevel="0" collapsed="false">
      <c r="A3058" s="0" t="s">
        <v>2441</v>
      </c>
      <c r="B3058" s="0" t="s">
        <v>2493</v>
      </c>
      <c r="C3058" s="0" t="s">
        <v>3340</v>
      </c>
      <c r="D3058" s="0" t="n">
        <v>80</v>
      </c>
      <c r="E3058" s="4" t="str">
        <f aca="false">+LEFT(RIGHT(M3058,P3058-N3058+1),O3058-N3058)</f>
        <v>DE_W</v>
      </c>
      <c r="F3058" s="4" t="str">
        <f aca="false">+RIGHT(LEFT(M3058,S3058-1),S3058-O3058-1)</f>
        <v>DE_W</v>
      </c>
      <c r="G3058" s="4" t="n">
        <f aca="false">+D3058*VLOOKUP(C3058,[1]commodities!A$1:H$1048576,2,0)</f>
        <v>15.44</v>
      </c>
      <c r="H3058" s="4" t="n">
        <f aca="false">+$D3058*VLOOKUP(C3058,[1]commodities!A$1:H$1048576,3,0)</f>
        <v>0.1344</v>
      </c>
      <c r="I3058" s="4" t="n">
        <f aca="false">+G3058/K3058</f>
        <v>15.44</v>
      </c>
      <c r="J3058" s="4" t="n">
        <f aca="false">+H3058/K3058</f>
        <v>0.1344</v>
      </c>
      <c r="K3058" s="4" t="n">
        <f aca="false">+ROUNDUP(MAX(G3058/12000,H3058/51,1),0)</f>
        <v>1</v>
      </c>
      <c r="L3058" s="4" t="n">
        <f aca="false">+RANDBETWEEN(1,5)</f>
        <v>1</v>
      </c>
      <c r="M3058" s="4" t="str">
        <f aca="false">+VLOOKUP(A3058&amp;B3058,[1]country_org_des!$A$1:$E$1048576,5,0)</f>
        <v>FTL||Supplier_151||Plant_4||FTL_DE_W-DE_W_100</v>
      </c>
      <c r="N3058" s="4" t="n">
        <f aca="false">+FIND("FTL",M3058,2)+4</f>
        <v>33</v>
      </c>
      <c r="O3058" s="0" t="n">
        <f aca="false">+FIND("-",M3058)</f>
        <v>37</v>
      </c>
      <c r="P3058" s="0" t="n">
        <f aca="false">+LEN(M3058)</f>
        <v>45</v>
      </c>
      <c r="Q3058" s="0" t="str">
        <f aca="false">+RIGHT(M3058,P3058-O3058)</f>
        <v>DE_W_100</v>
      </c>
      <c r="R3058" s="0" t="n">
        <f aca="false">+LEN(M3058)-LEN(SUBSTITUTE(M3058,"_",""))</f>
        <v>6</v>
      </c>
      <c r="S3058" s="0" t="n">
        <f aca="false">+FIND("!",T3058)</f>
        <v>42</v>
      </c>
      <c r="T3058" s="0" t="str">
        <f aca="false">+SUBSTITUTE(M3058,"_","!",R3058)</f>
        <v>FTL||Supplier_151||Plant_4||FTL_DE_W-DE_W!100</v>
      </c>
    </row>
    <row r="3059" customFormat="false" ht="12.8" hidden="true" customHeight="false" outlineLevel="0" collapsed="false">
      <c r="A3059" s="0" t="s">
        <v>2441</v>
      </c>
      <c r="B3059" s="0" t="s">
        <v>2493</v>
      </c>
      <c r="C3059" s="0" t="s">
        <v>3341</v>
      </c>
      <c r="D3059" s="0" t="n">
        <v>40</v>
      </c>
      <c r="E3059" s="4" t="str">
        <f aca="false">+LEFT(RIGHT(M3059,P3059-N3059+1),O3059-N3059)</f>
        <v>DE_W</v>
      </c>
      <c r="F3059" s="4" t="str">
        <f aca="false">+RIGHT(LEFT(M3059,S3059-1),S3059-O3059-1)</f>
        <v>DE_W</v>
      </c>
      <c r="G3059" s="4" t="n">
        <f aca="false">+D3059*VLOOKUP(C3059,[1]commodities!A$1:H$1048576,2,0)</f>
        <v>7.72</v>
      </c>
      <c r="H3059" s="4" t="n">
        <f aca="false">+$D3059*VLOOKUP(C3059,[1]commodities!A$1:H$1048576,3,0)</f>
        <v>0.0672</v>
      </c>
      <c r="I3059" s="4" t="n">
        <f aca="false">+G3059/K3059</f>
        <v>7.72</v>
      </c>
      <c r="J3059" s="4" t="n">
        <f aca="false">+H3059/K3059</f>
        <v>0.0672</v>
      </c>
      <c r="K3059" s="4" t="n">
        <f aca="false">+ROUNDUP(MAX(G3059/12000,H3059/51,1),0)</f>
        <v>1</v>
      </c>
      <c r="L3059" s="4" t="n">
        <f aca="false">+RANDBETWEEN(1,5)</f>
        <v>3</v>
      </c>
      <c r="M3059" s="4" t="str">
        <f aca="false">+VLOOKUP(A3059&amp;B3059,[1]country_org_des!$A$1:$E$1048576,5,0)</f>
        <v>FTL||Supplier_151||Plant_4||FTL_DE_W-DE_W_100</v>
      </c>
      <c r="N3059" s="4" t="n">
        <f aca="false">+FIND("FTL",M3059,2)+4</f>
        <v>33</v>
      </c>
      <c r="O3059" s="0" t="n">
        <f aca="false">+FIND("-",M3059)</f>
        <v>37</v>
      </c>
      <c r="P3059" s="0" t="n">
        <f aca="false">+LEN(M3059)</f>
        <v>45</v>
      </c>
      <c r="Q3059" s="0" t="str">
        <f aca="false">+RIGHT(M3059,P3059-O3059)</f>
        <v>DE_W_100</v>
      </c>
      <c r="R3059" s="0" t="n">
        <f aca="false">+LEN(M3059)-LEN(SUBSTITUTE(M3059,"_",""))</f>
        <v>6</v>
      </c>
      <c r="S3059" s="0" t="n">
        <f aca="false">+FIND("!",T3059)</f>
        <v>42</v>
      </c>
      <c r="T3059" s="0" t="str">
        <f aca="false">+SUBSTITUTE(M3059,"_","!",R3059)</f>
        <v>FTL||Supplier_151||Plant_4||FTL_DE_W-DE_W!100</v>
      </c>
    </row>
    <row r="3060" customFormat="false" ht="12.8" hidden="true" customHeight="false" outlineLevel="0" collapsed="false">
      <c r="A3060" s="0" t="s">
        <v>2441</v>
      </c>
      <c r="B3060" s="0" t="s">
        <v>2493</v>
      </c>
      <c r="C3060" s="0" t="s">
        <v>3342</v>
      </c>
      <c r="D3060" s="0" t="n">
        <v>32</v>
      </c>
      <c r="E3060" s="4" t="str">
        <f aca="false">+LEFT(RIGHT(M3060,P3060-N3060+1),O3060-N3060)</f>
        <v>DE_W</v>
      </c>
      <c r="F3060" s="4" t="str">
        <f aca="false">+RIGHT(LEFT(M3060,S3060-1),S3060-O3060-1)</f>
        <v>DE_W</v>
      </c>
      <c r="G3060" s="4" t="n">
        <f aca="false">+D3060*VLOOKUP(C3060,[1]commodities!A$1:H$1048576,2,0)</f>
        <v>6.424</v>
      </c>
      <c r="H3060" s="4" t="n">
        <f aca="false">+$D3060*VLOOKUP(C3060,[1]commodities!A$1:H$1048576,3,0)</f>
        <v>0.06586272</v>
      </c>
      <c r="I3060" s="4" t="n">
        <f aca="false">+G3060/K3060</f>
        <v>6.424</v>
      </c>
      <c r="J3060" s="4" t="n">
        <f aca="false">+H3060/K3060</f>
        <v>0.06586272</v>
      </c>
      <c r="K3060" s="4" t="n">
        <f aca="false">+ROUNDUP(MAX(G3060/12000,H3060/51,1),0)</f>
        <v>1</v>
      </c>
      <c r="L3060" s="4" t="n">
        <f aca="false">+RANDBETWEEN(1,5)</f>
        <v>3</v>
      </c>
      <c r="M3060" s="4" t="str">
        <f aca="false">+VLOOKUP(A3060&amp;B3060,[1]country_org_des!$A$1:$E$1048576,5,0)</f>
        <v>FTL||Supplier_151||Plant_4||FTL_DE_W-DE_W_100</v>
      </c>
      <c r="N3060" s="4" t="n">
        <f aca="false">+FIND("FTL",M3060,2)+4</f>
        <v>33</v>
      </c>
      <c r="O3060" s="0" t="n">
        <f aca="false">+FIND("-",M3060)</f>
        <v>37</v>
      </c>
      <c r="P3060" s="0" t="n">
        <f aca="false">+LEN(M3060)</f>
        <v>45</v>
      </c>
      <c r="Q3060" s="0" t="str">
        <f aca="false">+RIGHT(M3060,P3060-O3060)</f>
        <v>DE_W_100</v>
      </c>
      <c r="R3060" s="0" t="n">
        <f aca="false">+LEN(M3060)-LEN(SUBSTITUTE(M3060,"_",""))</f>
        <v>6</v>
      </c>
      <c r="S3060" s="0" t="n">
        <f aca="false">+FIND("!",T3060)</f>
        <v>42</v>
      </c>
      <c r="T3060" s="0" t="str">
        <f aca="false">+SUBSTITUTE(M3060,"_","!",R3060)</f>
        <v>FTL||Supplier_151||Plant_4||FTL_DE_W-DE_W!100</v>
      </c>
    </row>
    <row r="3061" customFormat="false" ht="12.8" hidden="true" customHeight="false" outlineLevel="0" collapsed="false">
      <c r="A3061" s="0" t="s">
        <v>2441</v>
      </c>
      <c r="B3061" s="0" t="s">
        <v>2493</v>
      </c>
      <c r="C3061" s="0" t="s">
        <v>3343</v>
      </c>
      <c r="D3061" s="0" t="n">
        <v>100</v>
      </c>
      <c r="E3061" s="4" t="str">
        <f aca="false">+LEFT(RIGHT(M3061,P3061-N3061+1),O3061-N3061)</f>
        <v>DE_W</v>
      </c>
      <c r="F3061" s="4" t="str">
        <f aca="false">+RIGHT(LEFT(M3061,S3061-1),S3061-O3061-1)</f>
        <v>DE_W</v>
      </c>
      <c r="G3061" s="4" t="n">
        <f aca="false">+D3061*VLOOKUP(C3061,[1]commodities!A$1:H$1048576,2,0)</f>
        <v>64.34</v>
      </c>
      <c r="H3061" s="4" t="n">
        <f aca="false">+$D3061*VLOOKUP(C3061,[1]commodities!A$1:H$1048576,3,0)</f>
        <v>0.8096</v>
      </c>
      <c r="I3061" s="4" t="n">
        <f aca="false">+G3061/K3061</f>
        <v>64.34</v>
      </c>
      <c r="J3061" s="4" t="n">
        <f aca="false">+H3061/K3061</f>
        <v>0.8096</v>
      </c>
      <c r="K3061" s="4" t="n">
        <f aca="false">+ROUNDUP(MAX(G3061/12000,H3061/51,1),0)</f>
        <v>1</v>
      </c>
      <c r="L3061" s="4" t="n">
        <f aca="false">+RANDBETWEEN(1,5)</f>
        <v>1</v>
      </c>
      <c r="M3061" s="4" t="str">
        <f aca="false">+VLOOKUP(A3061&amp;B3061,[1]country_org_des!$A$1:$E$1048576,5,0)</f>
        <v>FTL||Supplier_151||Plant_4||FTL_DE_W-DE_W_100</v>
      </c>
      <c r="N3061" s="4" t="n">
        <f aca="false">+FIND("FTL",M3061,2)+4</f>
        <v>33</v>
      </c>
      <c r="O3061" s="0" t="n">
        <f aca="false">+FIND("-",M3061)</f>
        <v>37</v>
      </c>
      <c r="P3061" s="0" t="n">
        <f aca="false">+LEN(M3061)</f>
        <v>45</v>
      </c>
      <c r="Q3061" s="0" t="str">
        <f aca="false">+RIGHT(M3061,P3061-O3061)</f>
        <v>DE_W_100</v>
      </c>
      <c r="R3061" s="0" t="n">
        <f aca="false">+LEN(M3061)-LEN(SUBSTITUTE(M3061,"_",""))</f>
        <v>6</v>
      </c>
      <c r="S3061" s="0" t="n">
        <f aca="false">+FIND("!",T3061)</f>
        <v>42</v>
      </c>
      <c r="T3061" s="0" t="str">
        <f aca="false">+SUBSTITUTE(M3061,"_","!",R3061)</f>
        <v>FTL||Supplier_151||Plant_4||FTL_DE_W-DE_W!100</v>
      </c>
    </row>
    <row r="3062" customFormat="false" ht="12.8" hidden="true" customHeight="false" outlineLevel="0" collapsed="false">
      <c r="A3062" s="0" t="s">
        <v>2441</v>
      </c>
      <c r="B3062" s="0" t="s">
        <v>2493</v>
      </c>
      <c r="C3062" s="0" t="s">
        <v>3344</v>
      </c>
      <c r="D3062" s="0" t="n">
        <v>600</v>
      </c>
      <c r="E3062" s="4" t="str">
        <f aca="false">+LEFT(RIGHT(M3062,P3062-N3062+1),O3062-N3062)</f>
        <v>DE_W</v>
      </c>
      <c r="F3062" s="4" t="str">
        <f aca="false">+RIGHT(LEFT(M3062,S3062-1),S3062-O3062-1)</f>
        <v>DE_W</v>
      </c>
      <c r="G3062" s="4" t="n">
        <f aca="false">+D3062*VLOOKUP(C3062,[1]commodities!A$1:H$1048576,2,0)</f>
        <v>386.04</v>
      </c>
      <c r="H3062" s="4" t="n">
        <f aca="false">+$D3062*VLOOKUP(C3062,[1]commodities!A$1:H$1048576,3,0)</f>
        <v>4.8576</v>
      </c>
      <c r="I3062" s="4" t="n">
        <f aca="false">+G3062/K3062</f>
        <v>386.04</v>
      </c>
      <c r="J3062" s="4" t="n">
        <f aca="false">+H3062/K3062</f>
        <v>4.8576</v>
      </c>
      <c r="K3062" s="4" t="n">
        <f aca="false">+ROUNDUP(MAX(G3062/12000,H3062/51,1),0)</f>
        <v>1</v>
      </c>
      <c r="L3062" s="4" t="n">
        <f aca="false">+RANDBETWEEN(1,5)</f>
        <v>4</v>
      </c>
      <c r="M3062" s="4" t="str">
        <f aca="false">+VLOOKUP(A3062&amp;B3062,[1]country_org_des!$A$1:$E$1048576,5,0)</f>
        <v>FTL||Supplier_151||Plant_4||FTL_DE_W-DE_W_100</v>
      </c>
      <c r="N3062" s="4" t="n">
        <f aca="false">+FIND("FTL",M3062,2)+4</f>
        <v>33</v>
      </c>
      <c r="O3062" s="0" t="n">
        <f aca="false">+FIND("-",M3062)</f>
        <v>37</v>
      </c>
      <c r="P3062" s="0" t="n">
        <f aca="false">+LEN(M3062)</f>
        <v>45</v>
      </c>
      <c r="Q3062" s="0" t="str">
        <f aca="false">+RIGHT(M3062,P3062-O3062)</f>
        <v>DE_W_100</v>
      </c>
      <c r="R3062" s="0" t="n">
        <f aca="false">+LEN(M3062)-LEN(SUBSTITUTE(M3062,"_",""))</f>
        <v>6</v>
      </c>
      <c r="S3062" s="0" t="n">
        <f aca="false">+FIND("!",T3062)</f>
        <v>42</v>
      </c>
      <c r="T3062" s="0" t="str">
        <f aca="false">+SUBSTITUTE(M3062,"_","!",R3062)</f>
        <v>FTL||Supplier_151||Plant_4||FTL_DE_W-DE_W!100</v>
      </c>
    </row>
    <row r="3063" customFormat="false" ht="12.8" hidden="true" customHeight="false" outlineLevel="0" collapsed="false">
      <c r="A3063" s="0" t="s">
        <v>2441</v>
      </c>
      <c r="B3063" s="0" t="s">
        <v>2493</v>
      </c>
      <c r="C3063" s="0" t="s">
        <v>3345</v>
      </c>
      <c r="D3063" s="0" t="n">
        <v>2000</v>
      </c>
      <c r="E3063" s="4" t="str">
        <f aca="false">+LEFT(RIGHT(M3063,P3063-N3063+1),O3063-N3063)</f>
        <v>DE_W</v>
      </c>
      <c r="F3063" s="4" t="str">
        <f aca="false">+RIGHT(LEFT(M3063,S3063-1),S3063-O3063-1)</f>
        <v>DE_W</v>
      </c>
      <c r="G3063" s="4" t="n">
        <f aca="false">+D3063*VLOOKUP(C3063,[1]commodities!A$1:H$1048576,2,0)</f>
        <v>1286.8</v>
      </c>
      <c r="H3063" s="4" t="n">
        <f aca="false">+$D3063*VLOOKUP(C3063,[1]commodities!A$1:H$1048576,3,0)</f>
        <v>16.192</v>
      </c>
      <c r="I3063" s="4" t="n">
        <f aca="false">+G3063/K3063</f>
        <v>1286.8</v>
      </c>
      <c r="J3063" s="4" t="n">
        <f aca="false">+H3063/K3063</f>
        <v>16.192</v>
      </c>
      <c r="K3063" s="4" t="n">
        <f aca="false">+ROUNDUP(MAX(G3063/12000,H3063/51,1),0)</f>
        <v>1</v>
      </c>
      <c r="L3063" s="4" t="n">
        <f aca="false">+RANDBETWEEN(1,5)</f>
        <v>4</v>
      </c>
      <c r="M3063" s="4" t="str">
        <f aca="false">+VLOOKUP(A3063&amp;B3063,[1]country_org_des!$A$1:$E$1048576,5,0)</f>
        <v>FTL||Supplier_151||Plant_4||FTL_DE_W-DE_W_100</v>
      </c>
      <c r="N3063" s="4" t="n">
        <f aca="false">+FIND("FTL",M3063,2)+4</f>
        <v>33</v>
      </c>
      <c r="O3063" s="0" t="n">
        <f aca="false">+FIND("-",M3063)</f>
        <v>37</v>
      </c>
      <c r="P3063" s="0" t="n">
        <f aca="false">+LEN(M3063)</f>
        <v>45</v>
      </c>
      <c r="Q3063" s="0" t="str">
        <f aca="false">+RIGHT(M3063,P3063-O3063)</f>
        <v>DE_W_100</v>
      </c>
      <c r="R3063" s="0" t="n">
        <f aca="false">+LEN(M3063)-LEN(SUBSTITUTE(M3063,"_",""))</f>
        <v>6</v>
      </c>
      <c r="S3063" s="0" t="n">
        <f aca="false">+FIND("!",T3063)</f>
        <v>42</v>
      </c>
      <c r="T3063" s="0" t="str">
        <f aca="false">+SUBSTITUTE(M3063,"_","!",R3063)</f>
        <v>FTL||Supplier_151||Plant_4||FTL_DE_W-DE_W!100</v>
      </c>
    </row>
    <row r="3064" customFormat="false" ht="12.8" hidden="true" customHeight="false" outlineLevel="0" collapsed="false">
      <c r="A3064" s="0" t="s">
        <v>2441</v>
      </c>
      <c r="B3064" s="0" t="s">
        <v>2493</v>
      </c>
      <c r="C3064" s="0" t="s">
        <v>3346</v>
      </c>
      <c r="D3064" s="0" t="n">
        <v>100</v>
      </c>
      <c r="E3064" s="4" t="str">
        <f aca="false">+LEFT(RIGHT(M3064,P3064-N3064+1),O3064-N3064)</f>
        <v>DE_W</v>
      </c>
      <c r="F3064" s="4" t="str">
        <f aca="false">+RIGHT(LEFT(M3064,S3064-1),S3064-O3064-1)</f>
        <v>DE_W</v>
      </c>
      <c r="G3064" s="4" t="n">
        <f aca="false">+D3064*VLOOKUP(C3064,[1]commodities!A$1:H$1048576,2,0)</f>
        <v>64.34</v>
      </c>
      <c r="H3064" s="4" t="n">
        <f aca="false">+$D3064*VLOOKUP(C3064,[1]commodities!A$1:H$1048576,3,0)</f>
        <v>0.8096</v>
      </c>
      <c r="I3064" s="4" t="n">
        <f aca="false">+G3064/K3064</f>
        <v>64.34</v>
      </c>
      <c r="J3064" s="4" t="n">
        <f aca="false">+H3064/K3064</f>
        <v>0.8096</v>
      </c>
      <c r="K3064" s="4" t="n">
        <f aca="false">+ROUNDUP(MAX(G3064/12000,H3064/51,1),0)</f>
        <v>1</v>
      </c>
      <c r="L3064" s="4" t="n">
        <f aca="false">+RANDBETWEEN(1,5)</f>
        <v>4</v>
      </c>
      <c r="M3064" s="4" t="str">
        <f aca="false">+VLOOKUP(A3064&amp;B3064,[1]country_org_des!$A$1:$E$1048576,5,0)</f>
        <v>FTL||Supplier_151||Plant_4||FTL_DE_W-DE_W_100</v>
      </c>
      <c r="N3064" s="4" t="n">
        <f aca="false">+FIND("FTL",M3064,2)+4</f>
        <v>33</v>
      </c>
      <c r="O3064" s="0" t="n">
        <f aca="false">+FIND("-",M3064)</f>
        <v>37</v>
      </c>
      <c r="P3064" s="0" t="n">
        <f aca="false">+LEN(M3064)</f>
        <v>45</v>
      </c>
      <c r="Q3064" s="0" t="str">
        <f aca="false">+RIGHT(M3064,P3064-O3064)</f>
        <v>DE_W_100</v>
      </c>
      <c r="R3064" s="0" t="n">
        <f aca="false">+LEN(M3064)-LEN(SUBSTITUTE(M3064,"_",""))</f>
        <v>6</v>
      </c>
      <c r="S3064" s="0" t="n">
        <f aca="false">+FIND("!",T3064)</f>
        <v>42</v>
      </c>
      <c r="T3064" s="0" t="str">
        <f aca="false">+SUBSTITUTE(M3064,"_","!",R3064)</f>
        <v>FTL||Supplier_151||Plant_4||FTL_DE_W-DE_W!100</v>
      </c>
    </row>
    <row r="3065" customFormat="false" ht="12.8" hidden="true" customHeight="false" outlineLevel="0" collapsed="false">
      <c r="A3065" s="0" t="s">
        <v>2441</v>
      </c>
      <c r="B3065" s="0" t="s">
        <v>2493</v>
      </c>
      <c r="C3065" s="0" t="s">
        <v>3347</v>
      </c>
      <c r="D3065" s="0" t="n">
        <v>110</v>
      </c>
      <c r="E3065" s="4" t="str">
        <f aca="false">+LEFT(RIGHT(M3065,P3065-N3065+1),O3065-N3065)</f>
        <v>DE_W</v>
      </c>
      <c r="F3065" s="4" t="str">
        <f aca="false">+RIGHT(LEFT(M3065,S3065-1),S3065-O3065-1)</f>
        <v>DE_W</v>
      </c>
      <c r="G3065" s="4" t="n">
        <f aca="false">+D3065*VLOOKUP(C3065,[1]commodities!A$1:H$1048576,2,0)</f>
        <v>112.499999997</v>
      </c>
      <c r="H3065" s="4" t="n">
        <f aca="false">+$D3065*VLOOKUP(C3065,[1]commodities!A$1:H$1048576,3,0)</f>
        <v>0.968099</v>
      </c>
      <c r="I3065" s="4" t="n">
        <f aca="false">+G3065/K3065</f>
        <v>112.499999997</v>
      </c>
      <c r="J3065" s="4" t="n">
        <f aca="false">+H3065/K3065</f>
        <v>0.968099</v>
      </c>
      <c r="K3065" s="4" t="n">
        <f aca="false">+ROUNDUP(MAX(G3065/12000,H3065/51,1),0)</f>
        <v>1</v>
      </c>
      <c r="L3065" s="4" t="n">
        <f aca="false">+RANDBETWEEN(1,5)</f>
        <v>4</v>
      </c>
      <c r="M3065" s="4" t="str">
        <f aca="false">+VLOOKUP(A3065&amp;B3065,[1]country_org_des!$A$1:$E$1048576,5,0)</f>
        <v>FTL||Supplier_151||Plant_4||FTL_DE_W-DE_W_100</v>
      </c>
      <c r="N3065" s="4" t="n">
        <f aca="false">+FIND("FTL",M3065,2)+4</f>
        <v>33</v>
      </c>
      <c r="O3065" s="0" t="n">
        <f aca="false">+FIND("-",M3065)</f>
        <v>37</v>
      </c>
      <c r="P3065" s="0" t="n">
        <f aca="false">+LEN(M3065)</f>
        <v>45</v>
      </c>
      <c r="Q3065" s="0" t="str">
        <f aca="false">+RIGHT(M3065,P3065-O3065)</f>
        <v>DE_W_100</v>
      </c>
      <c r="R3065" s="0" t="n">
        <f aca="false">+LEN(M3065)-LEN(SUBSTITUTE(M3065,"_",""))</f>
        <v>6</v>
      </c>
      <c r="S3065" s="0" t="n">
        <f aca="false">+FIND("!",T3065)</f>
        <v>42</v>
      </c>
      <c r="T3065" s="0" t="str">
        <f aca="false">+SUBSTITUTE(M3065,"_","!",R3065)</f>
        <v>FTL||Supplier_151||Plant_4||FTL_DE_W-DE_W!100</v>
      </c>
    </row>
    <row r="3066" customFormat="false" ht="12.8" hidden="true" customHeight="false" outlineLevel="0" collapsed="false">
      <c r="A3066" s="0" t="s">
        <v>2441</v>
      </c>
      <c r="B3066" s="0" t="s">
        <v>2493</v>
      </c>
      <c r="C3066" s="0" t="s">
        <v>3348</v>
      </c>
      <c r="D3066" s="0" t="n">
        <v>1540</v>
      </c>
      <c r="E3066" s="4" t="str">
        <f aca="false">+LEFT(RIGHT(M3066,P3066-N3066+1),O3066-N3066)</f>
        <v>DE_W</v>
      </c>
      <c r="F3066" s="4" t="str">
        <f aca="false">+RIGHT(LEFT(M3066,S3066-1),S3066-O3066-1)</f>
        <v>DE_W</v>
      </c>
      <c r="G3066" s="4" t="n">
        <f aca="false">+D3066*VLOOKUP(C3066,[1]commodities!A$1:H$1048576,2,0)</f>
        <v>1607.339999958</v>
      </c>
      <c r="H3066" s="4" t="n">
        <f aca="false">+$D3066*VLOOKUP(C3066,[1]commodities!A$1:H$1048576,3,0)</f>
        <v>13.553386</v>
      </c>
      <c r="I3066" s="4" t="n">
        <f aca="false">+G3066/K3066</f>
        <v>1607.339999958</v>
      </c>
      <c r="J3066" s="4" t="n">
        <f aca="false">+H3066/K3066</f>
        <v>13.553386</v>
      </c>
      <c r="K3066" s="4" t="n">
        <f aca="false">+ROUNDUP(MAX(G3066/12000,H3066/51,1),0)</f>
        <v>1</v>
      </c>
      <c r="L3066" s="4" t="n">
        <f aca="false">+RANDBETWEEN(1,5)</f>
        <v>3</v>
      </c>
      <c r="M3066" s="4" t="str">
        <f aca="false">+VLOOKUP(A3066&amp;B3066,[1]country_org_des!$A$1:$E$1048576,5,0)</f>
        <v>FTL||Supplier_151||Plant_4||FTL_DE_W-DE_W_100</v>
      </c>
      <c r="N3066" s="4" t="n">
        <f aca="false">+FIND("FTL",M3066,2)+4</f>
        <v>33</v>
      </c>
      <c r="O3066" s="0" t="n">
        <f aca="false">+FIND("-",M3066)</f>
        <v>37</v>
      </c>
      <c r="P3066" s="0" t="n">
        <f aca="false">+LEN(M3066)</f>
        <v>45</v>
      </c>
      <c r="Q3066" s="0" t="str">
        <f aca="false">+RIGHT(M3066,P3066-O3066)</f>
        <v>DE_W_100</v>
      </c>
      <c r="R3066" s="0" t="n">
        <f aca="false">+LEN(M3066)-LEN(SUBSTITUTE(M3066,"_",""))</f>
        <v>6</v>
      </c>
      <c r="S3066" s="0" t="n">
        <f aca="false">+FIND("!",T3066)</f>
        <v>42</v>
      </c>
      <c r="T3066" s="0" t="str">
        <f aca="false">+SUBSTITUTE(M3066,"_","!",R3066)</f>
        <v>FTL||Supplier_151||Plant_4||FTL_DE_W-DE_W!100</v>
      </c>
    </row>
    <row r="3067" customFormat="false" ht="12.8" hidden="true" customHeight="false" outlineLevel="0" collapsed="false">
      <c r="A3067" s="0" t="s">
        <v>2441</v>
      </c>
      <c r="B3067" s="0" t="s">
        <v>2493</v>
      </c>
      <c r="C3067" s="0" t="s">
        <v>3349</v>
      </c>
      <c r="D3067" s="0" t="n">
        <v>990</v>
      </c>
      <c r="E3067" s="4" t="str">
        <f aca="false">+LEFT(RIGHT(M3067,P3067-N3067+1),O3067-N3067)</f>
        <v>DE_W</v>
      </c>
      <c r="F3067" s="4" t="str">
        <f aca="false">+RIGHT(LEFT(M3067,S3067-1),S3067-O3067-1)</f>
        <v>DE_W</v>
      </c>
      <c r="G3067" s="4" t="n">
        <f aca="false">+D3067*VLOOKUP(C3067,[1]commodities!A$1:H$1048576,2,0)</f>
        <v>1033.289999973</v>
      </c>
      <c r="H3067" s="4" t="n">
        <f aca="false">+$D3067*VLOOKUP(C3067,[1]commodities!A$1:H$1048576,3,0)</f>
        <v>8.712891</v>
      </c>
      <c r="I3067" s="4" t="n">
        <f aca="false">+G3067/K3067</f>
        <v>1033.289999973</v>
      </c>
      <c r="J3067" s="4" t="n">
        <f aca="false">+H3067/K3067</f>
        <v>8.712891</v>
      </c>
      <c r="K3067" s="4" t="n">
        <f aca="false">+ROUNDUP(MAX(G3067/12000,H3067/51,1),0)</f>
        <v>1</v>
      </c>
      <c r="L3067" s="4" t="n">
        <f aca="false">+RANDBETWEEN(1,5)</f>
        <v>2</v>
      </c>
      <c r="M3067" s="4" t="str">
        <f aca="false">+VLOOKUP(A3067&amp;B3067,[1]country_org_des!$A$1:$E$1048576,5,0)</f>
        <v>FTL||Supplier_151||Plant_4||FTL_DE_W-DE_W_100</v>
      </c>
      <c r="N3067" s="4" t="n">
        <f aca="false">+FIND("FTL",M3067,2)+4</f>
        <v>33</v>
      </c>
      <c r="O3067" s="0" t="n">
        <f aca="false">+FIND("-",M3067)</f>
        <v>37</v>
      </c>
      <c r="P3067" s="0" t="n">
        <f aca="false">+LEN(M3067)</f>
        <v>45</v>
      </c>
      <c r="Q3067" s="0" t="str">
        <f aca="false">+RIGHT(M3067,P3067-O3067)</f>
        <v>DE_W_100</v>
      </c>
      <c r="R3067" s="0" t="n">
        <f aca="false">+LEN(M3067)-LEN(SUBSTITUTE(M3067,"_",""))</f>
        <v>6</v>
      </c>
      <c r="S3067" s="0" t="n">
        <f aca="false">+FIND("!",T3067)</f>
        <v>42</v>
      </c>
      <c r="T3067" s="0" t="str">
        <f aca="false">+SUBSTITUTE(M3067,"_","!",R3067)</f>
        <v>FTL||Supplier_151||Plant_4||FTL_DE_W-DE_W!100</v>
      </c>
    </row>
    <row r="3068" customFormat="false" ht="12.8" hidden="true" customHeight="false" outlineLevel="0" collapsed="false">
      <c r="A3068" s="0" t="s">
        <v>2441</v>
      </c>
      <c r="B3068" s="0" t="s">
        <v>2493</v>
      </c>
      <c r="C3068" s="0" t="s">
        <v>3350</v>
      </c>
      <c r="D3068" s="0" t="n">
        <v>1848</v>
      </c>
      <c r="E3068" s="4" t="str">
        <f aca="false">+LEFT(RIGHT(M3068,P3068-N3068+1),O3068-N3068)</f>
        <v>DE_W</v>
      </c>
      <c r="F3068" s="4" t="str">
        <f aca="false">+RIGHT(LEFT(M3068,S3068-1),S3068-O3068-1)</f>
        <v>DE_W</v>
      </c>
      <c r="G3068" s="4" t="n">
        <f aca="false">+D3068*VLOOKUP(C3068,[1]commodities!A$1:H$1048576,2,0)</f>
        <v>488.1359999208</v>
      </c>
      <c r="H3068" s="4" t="n">
        <f aca="false">+$D3068*VLOOKUP(C3068,[1]commodities!A$1:H$1048576,3,0)</f>
        <v>4.4352</v>
      </c>
      <c r="I3068" s="4" t="n">
        <f aca="false">+G3068/K3068</f>
        <v>488.1359999208</v>
      </c>
      <c r="J3068" s="4" t="n">
        <f aca="false">+H3068/K3068</f>
        <v>4.4352</v>
      </c>
      <c r="K3068" s="4" t="n">
        <f aca="false">+ROUNDUP(MAX(G3068/12000,H3068/51,1),0)</f>
        <v>1</v>
      </c>
      <c r="L3068" s="4" t="n">
        <f aca="false">+RANDBETWEEN(1,5)</f>
        <v>2</v>
      </c>
      <c r="M3068" s="4" t="str">
        <f aca="false">+VLOOKUP(A3068&amp;B3068,[1]country_org_des!$A$1:$E$1048576,5,0)</f>
        <v>FTL||Supplier_151||Plant_4||FTL_DE_W-DE_W_100</v>
      </c>
      <c r="N3068" s="4" t="n">
        <f aca="false">+FIND("FTL",M3068,2)+4</f>
        <v>33</v>
      </c>
      <c r="O3068" s="0" t="n">
        <f aca="false">+FIND("-",M3068)</f>
        <v>37</v>
      </c>
      <c r="P3068" s="0" t="n">
        <f aca="false">+LEN(M3068)</f>
        <v>45</v>
      </c>
      <c r="Q3068" s="0" t="str">
        <f aca="false">+RIGHT(M3068,P3068-O3068)</f>
        <v>DE_W_100</v>
      </c>
      <c r="R3068" s="0" t="n">
        <f aca="false">+LEN(M3068)-LEN(SUBSTITUTE(M3068,"_",""))</f>
        <v>6</v>
      </c>
      <c r="S3068" s="0" t="n">
        <f aca="false">+FIND("!",T3068)</f>
        <v>42</v>
      </c>
      <c r="T3068" s="0" t="str">
        <f aca="false">+SUBSTITUTE(M3068,"_","!",R3068)</f>
        <v>FTL||Supplier_151||Plant_4||FTL_DE_W-DE_W!100</v>
      </c>
    </row>
    <row r="3069" customFormat="false" ht="12.8" hidden="true" customHeight="false" outlineLevel="0" collapsed="false">
      <c r="A3069" s="0" t="s">
        <v>2441</v>
      </c>
      <c r="B3069" s="0" t="s">
        <v>2493</v>
      </c>
      <c r="C3069" s="0" t="s">
        <v>3351</v>
      </c>
      <c r="D3069" s="0" t="n">
        <v>1848</v>
      </c>
      <c r="E3069" s="4" t="str">
        <f aca="false">+LEFT(RIGHT(M3069,P3069-N3069+1),O3069-N3069)</f>
        <v>DE_W</v>
      </c>
      <c r="F3069" s="4" t="str">
        <f aca="false">+RIGHT(LEFT(M3069,S3069-1),S3069-O3069-1)</f>
        <v>DE_W</v>
      </c>
      <c r="G3069" s="4" t="n">
        <f aca="false">+D3069*VLOOKUP(C3069,[1]commodities!A$1:H$1048576,2,0)</f>
        <v>423.4559999208</v>
      </c>
      <c r="H3069" s="4" t="n">
        <f aca="false">+$D3069*VLOOKUP(C3069,[1]commodities!A$1:H$1048576,3,0)</f>
        <v>4.4352</v>
      </c>
      <c r="I3069" s="4" t="n">
        <f aca="false">+G3069/K3069</f>
        <v>423.4559999208</v>
      </c>
      <c r="J3069" s="4" t="n">
        <f aca="false">+H3069/K3069</f>
        <v>4.4352</v>
      </c>
      <c r="K3069" s="4" t="n">
        <f aca="false">+ROUNDUP(MAX(G3069/12000,H3069/51,1),0)</f>
        <v>1</v>
      </c>
      <c r="L3069" s="4" t="n">
        <f aca="false">+RANDBETWEEN(1,5)</f>
        <v>4</v>
      </c>
      <c r="M3069" s="4" t="str">
        <f aca="false">+VLOOKUP(A3069&amp;B3069,[1]country_org_des!$A$1:$E$1048576,5,0)</f>
        <v>FTL||Supplier_151||Plant_4||FTL_DE_W-DE_W_100</v>
      </c>
      <c r="N3069" s="4" t="n">
        <f aca="false">+FIND("FTL",M3069,2)+4</f>
        <v>33</v>
      </c>
      <c r="O3069" s="0" t="n">
        <f aca="false">+FIND("-",M3069)</f>
        <v>37</v>
      </c>
      <c r="P3069" s="0" t="n">
        <f aca="false">+LEN(M3069)</f>
        <v>45</v>
      </c>
      <c r="Q3069" s="0" t="str">
        <f aca="false">+RIGHT(M3069,P3069-O3069)</f>
        <v>DE_W_100</v>
      </c>
      <c r="R3069" s="0" t="n">
        <f aca="false">+LEN(M3069)-LEN(SUBSTITUTE(M3069,"_",""))</f>
        <v>6</v>
      </c>
      <c r="S3069" s="0" t="n">
        <f aca="false">+FIND("!",T3069)</f>
        <v>42</v>
      </c>
      <c r="T3069" s="0" t="str">
        <f aca="false">+SUBSTITUTE(M3069,"_","!",R3069)</f>
        <v>FTL||Supplier_151||Plant_4||FTL_DE_W-DE_W!100</v>
      </c>
    </row>
    <row r="3070" customFormat="false" ht="12.8" hidden="true" customHeight="false" outlineLevel="0" collapsed="false">
      <c r="A3070" s="0" t="s">
        <v>2441</v>
      </c>
      <c r="B3070" s="0" t="s">
        <v>2493</v>
      </c>
      <c r="C3070" s="0" t="s">
        <v>3352</v>
      </c>
      <c r="D3070" s="0" t="n">
        <v>1888</v>
      </c>
      <c r="E3070" s="4" t="str">
        <f aca="false">+LEFT(RIGHT(M3070,P3070-N3070+1),O3070-N3070)</f>
        <v>DE_W</v>
      </c>
      <c r="F3070" s="4" t="str">
        <f aca="false">+RIGHT(LEFT(M3070,S3070-1),S3070-O3070-1)</f>
        <v>DE_W</v>
      </c>
      <c r="G3070" s="4" t="n">
        <f aca="false">+D3070*VLOOKUP(C3070,[1]commodities!A$1:H$1048576,2,0)</f>
        <v>379.016</v>
      </c>
      <c r="H3070" s="4" t="n">
        <f aca="false">+$D3070*VLOOKUP(C3070,[1]commodities!A$1:H$1048576,3,0)</f>
        <v>3.88590048</v>
      </c>
      <c r="I3070" s="4" t="n">
        <f aca="false">+G3070/K3070</f>
        <v>379.016</v>
      </c>
      <c r="J3070" s="4" t="n">
        <f aca="false">+H3070/K3070</f>
        <v>3.88590048</v>
      </c>
      <c r="K3070" s="4" t="n">
        <f aca="false">+ROUNDUP(MAX(G3070/12000,H3070/51,1),0)</f>
        <v>1</v>
      </c>
      <c r="L3070" s="4" t="n">
        <f aca="false">+RANDBETWEEN(1,5)</f>
        <v>3</v>
      </c>
      <c r="M3070" s="4" t="str">
        <f aca="false">+VLOOKUP(A3070&amp;B3070,[1]country_org_des!$A$1:$E$1048576,5,0)</f>
        <v>FTL||Supplier_151||Plant_4||FTL_DE_W-DE_W_100</v>
      </c>
      <c r="N3070" s="4" t="n">
        <f aca="false">+FIND("FTL",M3070,2)+4</f>
        <v>33</v>
      </c>
      <c r="O3070" s="0" t="n">
        <f aca="false">+FIND("-",M3070)</f>
        <v>37</v>
      </c>
      <c r="P3070" s="0" t="n">
        <f aca="false">+LEN(M3070)</f>
        <v>45</v>
      </c>
      <c r="Q3070" s="0" t="str">
        <f aca="false">+RIGHT(M3070,P3070-O3070)</f>
        <v>DE_W_100</v>
      </c>
      <c r="R3070" s="0" t="n">
        <f aca="false">+LEN(M3070)-LEN(SUBSTITUTE(M3070,"_",""))</f>
        <v>6</v>
      </c>
      <c r="S3070" s="0" t="n">
        <f aca="false">+FIND("!",T3070)</f>
        <v>42</v>
      </c>
      <c r="T3070" s="0" t="str">
        <f aca="false">+SUBSTITUTE(M3070,"_","!",R3070)</f>
        <v>FTL||Supplier_151||Plant_4||FTL_DE_W-DE_W!100</v>
      </c>
    </row>
    <row r="3071" customFormat="false" ht="12.8" hidden="true" customHeight="false" outlineLevel="0" collapsed="false">
      <c r="A3071" s="0" t="s">
        <v>2441</v>
      </c>
      <c r="B3071" s="0" t="s">
        <v>2493</v>
      </c>
      <c r="C3071" s="0" t="s">
        <v>3353</v>
      </c>
      <c r="D3071" s="0" t="n">
        <v>520</v>
      </c>
      <c r="E3071" s="4" t="str">
        <f aca="false">+LEFT(RIGHT(M3071,P3071-N3071+1),O3071-N3071)</f>
        <v>DE_W</v>
      </c>
      <c r="F3071" s="4" t="str">
        <f aca="false">+RIGHT(LEFT(M3071,S3071-1),S3071-O3071-1)</f>
        <v>DE_W</v>
      </c>
      <c r="G3071" s="4" t="n">
        <f aca="false">+D3071*VLOOKUP(C3071,[1]commodities!A$1:H$1048576,2,0)</f>
        <v>466.931999976</v>
      </c>
      <c r="H3071" s="4" t="n">
        <f aca="false">+$D3071*VLOOKUP(C3071,[1]commodities!A$1:H$1048576,3,0)</f>
        <v>3.872396008</v>
      </c>
      <c r="I3071" s="4" t="n">
        <f aca="false">+G3071/K3071</f>
        <v>466.931999976</v>
      </c>
      <c r="J3071" s="4" t="n">
        <f aca="false">+H3071/K3071</f>
        <v>3.872396008</v>
      </c>
      <c r="K3071" s="4" t="n">
        <f aca="false">+ROUNDUP(MAX(G3071/12000,H3071/51,1),0)</f>
        <v>1</v>
      </c>
      <c r="L3071" s="4" t="n">
        <f aca="false">+RANDBETWEEN(1,5)</f>
        <v>5</v>
      </c>
      <c r="M3071" s="4" t="str">
        <f aca="false">+VLOOKUP(A3071&amp;B3071,[1]country_org_des!$A$1:$E$1048576,5,0)</f>
        <v>FTL||Supplier_151||Plant_4||FTL_DE_W-DE_W_100</v>
      </c>
      <c r="N3071" s="4" t="n">
        <f aca="false">+FIND("FTL",M3071,2)+4</f>
        <v>33</v>
      </c>
      <c r="O3071" s="0" t="n">
        <f aca="false">+FIND("-",M3071)</f>
        <v>37</v>
      </c>
      <c r="P3071" s="0" t="n">
        <f aca="false">+LEN(M3071)</f>
        <v>45</v>
      </c>
      <c r="Q3071" s="0" t="str">
        <f aca="false">+RIGHT(M3071,P3071-O3071)</f>
        <v>DE_W_100</v>
      </c>
      <c r="R3071" s="0" t="n">
        <f aca="false">+LEN(M3071)-LEN(SUBSTITUTE(M3071,"_",""))</f>
        <v>6</v>
      </c>
      <c r="S3071" s="0" t="n">
        <f aca="false">+FIND("!",T3071)</f>
        <v>42</v>
      </c>
      <c r="T3071" s="0" t="str">
        <f aca="false">+SUBSTITUTE(M3071,"_","!",R3071)</f>
        <v>FTL||Supplier_151||Plant_4||FTL_DE_W-DE_W!100</v>
      </c>
    </row>
    <row r="3072" customFormat="false" ht="12.8" hidden="true" customHeight="false" outlineLevel="0" collapsed="false">
      <c r="A3072" s="0" t="s">
        <v>2441</v>
      </c>
      <c r="B3072" s="0" t="s">
        <v>2493</v>
      </c>
      <c r="C3072" s="0" t="s">
        <v>3354</v>
      </c>
      <c r="D3072" s="0" t="n">
        <v>520</v>
      </c>
      <c r="E3072" s="4" t="str">
        <f aca="false">+LEFT(RIGHT(M3072,P3072-N3072+1),O3072-N3072)</f>
        <v>DE_W</v>
      </c>
      <c r="F3072" s="4" t="str">
        <f aca="false">+RIGHT(LEFT(M3072,S3072-1),S3072-O3072-1)</f>
        <v>DE_W</v>
      </c>
      <c r="G3072" s="4" t="n">
        <f aca="false">+D3072*VLOOKUP(C3072,[1]commodities!A$1:H$1048576,2,0)</f>
        <v>463.499999976</v>
      </c>
      <c r="H3072" s="4" t="n">
        <f aca="false">+$D3072*VLOOKUP(C3072,[1]commodities!A$1:H$1048576,3,0)</f>
        <v>3.872396008</v>
      </c>
      <c r="I3072" s="4" t="n">
        <f aca="false">+G3072/K3072</f>
        <v>463.499999976</v>
      </c>
      <c r="J3072" s="4" t="n">
        <f aca="false">+H3072/K3072</f>
        <v>3.872396008</v>
      </c>
      <c r="K3072" s="4" t="n">
        <f aca="false">+ROUNDUP(MAX(G3072/12000,H3072/51,1),0)</f>
        <v>1</v>
      </c>
      <c r="L3072" s="4" t="n">
        <f aca="false">+RANDBETWEEN(1,5)</f>
        <v>2</v>
      </c>
      <c r="M3072" s="4" t="str">
        <f aca="false">+VLOOKUP(A3072&amp;B3072,[1]country_org_des!$A$1:$E$1048576,5,0)</f>
        <v>FTL||Supplier_151||Plant_4||FTL_DE_W-DE_W_100</v>
      </c>
      <c r="N3072" s="4" t="n">
        <f aca="false">+FIND("FTL",M3072,2)+4</f>
        <v>33</v>
      </c>
      <c r="O3072" s="0" t="n">
        <f aca="false">+FIND("-",M3072)</f>
        <v>37</v>
      </c>
      <c r="P3072" s="0" t="n">
        <f aca="false">+LEN(M3072)</f>
        <v>45</v>
      </c>
      <c r="Q3072" s="0" t="str">
        <f aca="false">+RIGHT(M3072,P3072-O3072)</f>
        <v>DE_W_100</v>
      </c>
      <c r="R3072" s="0" t="n">
        <f aca="false">+LEN(M3072)-LEN(SUBSTITUTE(M3072,"_",""))</f>
        <v>6</v>
      </c>
      <c r="S3072" s="0" t="n">
        <f aca="false">+FIND("!",T3072)</f>
        <v>42</v>
      </c>
      <c r="T3072" s="0" t="str">
        <f aca="false">+SUBSTITUTE(M3072,"_","!",R3072)</f>
        <v>FTL||Supplier_151||Plant_4||FTL_DE_W-DE_W!100</v>
      </c>
    </row>
    <row r="3073" customFormat="false" ht="12.8" hidden="true" customHeight="false" outlineLevel="0" collapsed="false">
      <c r="A3073" s="0" t="s">
        <v>2441</v>
      </c>
      <c r="B3073" s="0" t="s">
        <v>2493</v>
      </c>
      <c r="C3073" s="0" t="s">
        <v>3355</v>
      </c>
      <c r="D3073" s="0" t="n">
        <v>130</v>
      </c>
      <c r="E3073" s="4" t="str">
        <f aca="false">+LEFT(RIGHT(M3073,P3073-N3073+1),O3073-N3073)</f>
        <v>DE_W</v>
      </c>
      <c r="F3073" s="4" t="str">
        <f aca="false">+RIGHT(LEFT(M3073,S3073-1),S3073-O3073-1)</f>
        <v>DE_W</v>
      </c>
      <c r="G3073" s="4" t="n">
        <f aca="false">+D3073*VLOOKUP(C3073,[1]commodities!A$1:H$1048576,2,0)</f>
        <v>116.732999994</v>
      </c>
      <c r="H3073" s="4" t="n">
        <f aca="false">+$D3073*VLOOKUP(C3073,[1]commodities!A$1:H$1048576,3,0)</f>
        <v>0.968099002</v>
      </c>
      <c r="I3073" s="4" t="n">
        <f aca="false">+G3073/K3073</f>
        <v>116.732999994</v>
      </c>
      <c r="J3073" s="4" t="n">
        <f aca="false">+H3073/K3073</f>
        <v>0.968099002</v>
      </c>
      <c r="K3073" s="4" t="n">
        <f aca="false">+ROUNDUP(MAX(G3073/12000,H3073/51,1),0)</f>
        <v>1</v>
      </c>
      <c r="L3073" s="4" t="n">
        <f aca="false">+RANDBETWEEN(1,5)</f>
        <v>4</v>
      </c>
      <c r="M3073" s="4" t="str">
        <f aca="false">+VLOOKUP(A3073&amp;B3073,[1]country_org_des!$A$1:$E$1048576,5,0)</f>
        <v>FTL||Supplier_151||Plant_4||FTL_DE_W-DE_W_100</v>
      </c>
      <c r="N3073" s="4" t="n">
        <f aca="false">+FIND("FTL",M3073,2)+4</f>
        <v>33</v>
      </c>
      <c r="O3073" s="0" t="n">
        <f aca="false">+FIND("-",M3073)</f>
        <v>37</v>
      </c>
      <c r="P3073" s="0" t="n">
        <f aca="false">+LEN(M3073)</f>
        <v>45</v>
      </c>
      <c r="Q3073" s="0" t="str">
        <f aca="false">+RIGHT(M3073,P3073-O3073)</f>
        <v>DE_W_100</v>
      </c>
      <c r="R3073" s="0" t="n">
        <f aca="false">+LEN(M3073)-LEN(SUBSTITUTE(M3073,"_",""))</f>
        <v>6</v>
      </c>
      <c r="S3073" s="0" t="n">
        <f aca="false">+FIND("!",T3073)</f>
        <v>42</v>
      </c>
      <c r="T3073" s="0" t="str">
        <f aca="false">+SUBSTITUTE(M3073,"_","!",R3073)</f>
        <v>FTL||Supplier_151||Plant_4||FTL_DE_W-DE_W!100</v>
      </c>
    </row>
    <row r="3074" customFormat="false" ht="12.8" hidden="true" customHeight="false" outlineLevel="0" collapsed="false">
      <c r="A3074" s="0" t="s">
        <v>2441</v>
      </c>
      <c r="B3074" s="0" t="s">
        <v>2493</v>
      </c>
      <c r="C3074" s="0" t="s">
        <v>3356</v>
      </c>
      <c r="D3074" s="0" t="n">
        <v>130</v>
      </c>
      <c r="E3074" s="4" t="str">
        <f aca="false">+LEFT(RIGHT(M3074,P3074-N3074+1),O3074-N3074)</f>
        <v>DE_W</v>
      </c>
      <c r="F3074" s="4" t="str">
        <f aca="false">+RIGHT(LEFT(M3074,S3074-1),S3074-O3074-1)</f>
        <v>DE_W</v>
      </c>
      <c r="G3074" s="4" t="n">
        <f aca="false">+D3074*VLOOKUP(C3074,[1]commodities!A$1:H$1048576,2,0)</f>
        <v>115.874999994</v>
      </c>
      <c r="H3074" s="4" t="n">
        <f aca="false">+$D3074*VLOOKUP(C3074,[1]commodities!A$1:H$1048576,3,0)</f>
        <v>0.968099002</v>
      </c>
      <c r="I3074" s="4" t="n">
        <f aca="false">+G3074/K3074</f>
        <v>115.874999994</v>
      </c>
      <c r="J3074" s="4" t="n">
        <f aca="false">+H3074/K3074</f>
        <v>0.968099002</v>
      </c>
      <c r="K3074" s="4" t="n">
        <f aca="false">+ROUNDUP(MAX(G3074/12000,H3074/51,1),0)</f>
        <v>1</v>
      </c>
      <c r="L3074" s="4" t="n">
        <f aca="false">+RANDBETWEEN(1,5)</f>
        <v>2</v>
      </c>
      <c r="M3074" s="4" t="str">
        <f aca="false">+VLOOKUP(A3074&amp;B3074,[1]country_org_des!$A$1:$E$1048576,5,0)</f>
        <v>FTL||Supplier_151||Plant_4||FTL_DE_W-DE_W_100</v>
      </c>
      <c r="N3074" s="4" t="n">
        <f aca="false">+FIND("FTL",M3074,2)+4</f>
        <v>33</v>
      </c>
      <c r="O3074" s="0" t="n">
        <f aca="false">+FIND("-",M3074)</f>
        <v>37</v>
      </c>
      <c r="P3074" s="0" t="n">
        <f aca="false">+LEN(M3074)</f>
        <v>45</v>
      </c>
      <c r="Q3074" s="0" t="str">
        <f aca="false">+RIGHT(M3074,P3074-O3074)</f>
        <v>DE_W_100</v>
      </c>
      <c r="R3074" s="0" t="n">
        <f aca="false">+LEN(M3074)-LEN(SUBSTITUTE(M3074,"_",""))</f>
        <v>6</v>
      </c>
      <c r="S3074" s="0" t="n">
        <f aca="false">+FIND("!",T3074)</f>
        <v>42</v>
      </c>
      <c r="T3074" s="0" t="str">
        <f aca="false">+SUBSTITUTE(M3074,"_","!",R3074)</f>
        <v>FTL||Supplier_151||Plant_4||FTL_DE_W-DE_W!100</v>
      </c>
    </row>
    <row r="3075" customFormat="false" ht="12.8" hidden="true" customHeight="false" outlineLevel="0" collapsed="false">
      <c r="A3075" s="0" t="s">
        <v>2441</v>
      </c>
      <c r="B3075" s="0" t="s">
        <v>2493</v>
      </c>
      <c r="C3075" s="0" t="s">
        <v>3357</v>
      </c>
      <c r="D3075" s="0" t="n">
        <v>32</v>
      </c>
      <c r="E3075" s="4" t="str">
        <f aca="false">+LEFT(RIGHT(M3075,P3075-N3075+1),O3075-N3075)</f>
        <v>DE_W</v>
      </c>
      <c r="F3075" s="4" t="str">
        <f aca="false">+RIGHT(LEFT(M3075,S3075-1),S3075-O3075-1)</f>
        <v>DE_W</v>
      </c>
      <c r="G3075" s="4" t="n">
        <f aca="false">+D3075*VLOOKUP(C3075,[1]commodities!A$1:H$1048576,2,0)</f>
        <v>6.424</v>
      </c>
      <c r="H3075" s="4" t="n">
        <f aca="false">+$D3075*VLOOKUP(C3075,[1]commodities!A$1:H$1048576,3,0)</f>
        <v>0.06586272</v>
      </c>
      <c r="I3075" s="4" t="n">
        <f aca="false">+G3075/K3075</f>
        <v>6.424</v>
      </c>
      <c r="J3075" s="4" t="n">
        <f aca="false">+H3075/K3075</f>
        <v>0.06586272</v>
      </c>
      <c r="K3075" s="4" t="n">
        <f aca="false">+ROUNDUP(MAX(G3075/12000,H3075/51,1),0)</f>
        <v>1</v>
      </c>
      <c r="L3075" s="4" t="n">
        <f aca="false">+RANDBETWEEN(1,5)</f>
        <v>2</v>
      </c>
      <c r="M3075" s="4" t="str">
        <f aca="false">+VLOOKUP(A3075&amp;B3075,[1]country_org_des!$A$1:$E$1048576,5,0)</f>
        <v>FTL||Supplier_151||Plant_4||FTL_DE_W-DE_W_100</v>
      </c>
      <c r="N3075" s="4" t="n">
        <f aca="false">+FIND("FTL",M3075,2)+4</f>
        <v>33</v>
      </c>
      <c r="O3075" s="0" t="n">
        <f aca="false">+FIND("-",M3075)</f>
        <v>37</v>
      </c>
      <c r="P3075" s="0" t="n">
        <f aca="false">+LEN(M3075)</f>
        <v>45</v>
      </c>
      <c r="Q3075" s="0" t="str">
        <f aca="false">+RIGHT(M3075,P3075-O3075)</f>
        <v>DE_W_100</v>
      </c>
      <c r="R3075" s="0" t="n">
        <f aca="false">+LEN(M3075)-LEN(SUBSTITUTE(M3075,"_",""))</f>
        <v>6</v>
      </c>
      <c r="S3075" s="0" t="n">
        <f aca="false">+FIND("!",T3075)</f>
        <v>42</v>
      </c>
      <c r="T3075" s="0" t="str">
        <f aca="false">+SUBSTITUTE(M3075,"_","!",R3075)</f>
        <v>FTL||Supplier_151||Plant_4||FTL_DE_W-DE_W!100</v>
      </c>
    </row>
    <row r="3076" customFormat="false" ht="12.8" hidden="true" customHeight="false" outlineLevel="0" collapsed="false">
      <c r="A3076" s="0" t="s">
        <v>2441</v>
      </c>
      <c r="B3076" s="0" t="s">
        <v>2493</v>
      </c>
      <c r="C3076" s="0" t="s">
        <v>3358</v>
      </c>
      <c r="D3076" s="0" t="n">
        <v>28</v>
      </c>
      <c r="E3076" s="4" t="str">
        <f aca="false">+LEFT(RIGHT(M3076,P3076-N3076+1),O3076-N3076)</f>
        <v>DE_W</v>
      </c>
      <c r="F3076" s="4" t="str">
        <f aca="false">+RIGHT(LEFT(M3076,S3076-1),S3076-O3076-1)</f>
        <v>DE_W</v>
      </c>
      <c r="G3076" s="4" t="n">
        <f aca="false">+D3076*VLOOKUP(C3076,[1]commodities!A$1:H$1048576,2,0)</f>
        <v>7.3959999988</v>
      </c>
      <c r="H3076" s="4" t="n">
        <f aca="false">+$D3076*VLOOKUP(C3076,[1]commodities!A$1:H$1048576,3,0)</f>
        <v>0.0672</v>
      </c>
      <c r="I3076" s="4" t="n">
        <f aca="false">+G3076/K3076</f>
        <v>7.3959999988</v>
      </c>
      <c r="J3076" s="4" t="n">
        <f aca="false">+H3076/K3076</f>
        <v>0.0672</v>
      </c>
      <c r="K3076" s="4" t="n">
        <f aca="false">+ROUNDUP(MAX(G3076/12000,H3076/51,1),0)</f>
        <v>1</v>
      </c>
      <c r="L3076" s="4" t="n">
        <f aca="false">+RANDBETWEEN(1,5)</f>
        <v>1</v>
      </c>
      <c r="M3076" s="4" t="str">
        <f aca="false">+VLOOKUP(A3076&amp;B3076,[1]country_org_des!$A$1:$E$1048576,5,0)</f>
        <v>FTL||Supplier_151||Plant_4||FTL_DE_W-DE_W_100</v>
      </c>
      <c r="N3076" s="4" t="n">
        <f aca="false">+FIND("FTL",M3076,2)+4</f>
        <v>33</v>
      </c>
      <c r="O3076" s="0" t="n">
        <f aca="false">+FIND("-",M3076)</f>
        <v>37</v>
      </c>
      <c r="P3076" s="0" t="n">
        <f aca="false">+LEN(M3076)</f>
        <v>45</v>
      </c>
      <c r="Q3076" s="0" t="str">
        <f aca="false">+RIGHT(M3076,P3076-O3076)</f>
        <v>DE_W_100</v>
      </c>
      <c r="R3076" s="0" t="n">
        <f aca="false">+LEN(M3076)-LEN(SUBSTITUTE(M3076,"_",""))</f>
        <v>6</v>
      </c>
      <c r="S3076" s="0" t="n">
        <f aca="false">+FIND("!",T3076)</f>
        <v>42</v>
      </c>
      <c r="T3076" s="0" t="str">
        <f aca="false">+SUBSTITUTE(M3076,"_","!",R3076)</f>
        <v>FTL||Supplier_151||Plant_4||FTL_DE_W-DE_W!100</v>
      </c>
    </row>
    <row r="3077" customFormat="false" ht="12.8" hidden="true" customHeight="false" outlineLevel="0" collapsed="false">
      <c r="A3077" s="0" t="s">
        <v>2441</v>
      </c>
      <c r="B3077" s="0" t="s">
        <v>2493</v>
      </c>
      <c r="C3077" s="0" t="s">
        <v>3359</v>
      </c>
      <c r="D3077" s="0" t="n">
        <v>380</v>
      </c>
      <c r="E3077" s="4" t="str">
        <f aca="false">+LEFT(RIGHT(M3077,P3077-N3077+1),O3077-N3077)</f>
        <v>DE_W</v>
      </c>
      <c r="F3077" s="4" t="str">
        <f aca="false">+RIGHT(LEFT(M3077,S3077-1),S3077-O3077-1)</f>
        <v>DE_W</v>
      </c>
      <c r="G3077" s="4" t="n">
        <f aca="false">+D3077*VLOOKUP(C3077,[1]commodities!A$1:H$1048576,2,0)</f>
        <v>45.060000012</v>
      </c>
      <c r="H3077" s="4" t="n">
        <f aca="false">+$D3077*VLOOKUP(C3077,[1]commodities!A$1:H$1048576,3,0)</f>
        <v>0.067199998</v>
      </c>
      <c r="I3077" s="4" t="n">
        <f aca="false">+G3077/K3077</f>
        <v>45.060000012</v>
      </c>
      <c r="J3077" s="4" t="n">
        <f aca="false">+H3077/K3077</f>
        <v>0.067199998</v>
      </c>
      <c r="K3077" s="4" t="n">
        <f aca="false">+ROUNDUP(MAX(G3077/12000,H3077/51,1),0)</f>
        <v>1</v>
      </c>
      <c r="L3077" s="4" t="n">
        <f aca="false">+RANDBETWEEN(1,5)</f>
        <v>3</v>
      </c>
      <c r="M3077" s="4" t="str">
        <f aca="false">+VLOOKUP(A3077&amp;B3077,[1]country_org_des!$A$1:$E$1048576,5,0)</f>
        <v>FTL||Supplier_151||Plant_4||FTL_DE_W-DE_W_100</v>
      </c>
      <c r="N3077" s="4" t="n">
        <f aca="false">+FIND("FTL",M3077,2)+4</f>
        <v>33</v>
      </c>
      <c r="O3077" s="0" t="n">
        <f aca="false">+FIND("-",M3077)</f>
        <v>37</v>
      </c>
      <c r="P3077" s="0" t="n">
        <f aca="false">+LEN(M3077)</f>
        <v>45</v>
      </c>
      <c r="Q3077" s="0" t="str">
        <f aca="false">+RIGHT(M3077,P3077-O3077)</f>
        <v>DE_W_100</v>
      </c>
      <c r="R3077" s="0" t="n">
        <f aca="false">+LEN(M3077)-LEN(SUBSTITUTE(M3077,"_",""))</f>
        <v>6</v>
      </c>
      <c r="S3077" s="0" t="n">
        <f aca="false">+FIND("!",T3077)</f>
        <v>42</v>
      </c>
      <c r="T3077" s="0" t="str">
        <f aca="false">+SUBSTITUTE(M3077,"_","!",R3077)</f>
        <v>FTL||Supplier_151||Plant_4||FTL_DE_W-DE_W!100</v>
      </c>
    </row>
    <row r="3078" customFormat="false" ht="12.8" hidden="true" customHeight="false" outlineLevel="0" collapsed="false">
      <c r="A3078" s="0" t="s">
        <v>2441</v>
      </c>
      <c r="B3078" s="0" t="s">
        <v>2493</v>
      </c>
      <c r="C3078" s="0" t="s">
        <v>3360</v>
      </c>
      <c r="D3078" s="0" t="n">
        <v>300</v>
      </c>
      <c r="E3078" s="4" t="str">
        <f aca="false">+LEFT(RIGHT(M3078,P3078-N3078+1),O3078-N3078)</f>
        <v>DE_W</v>
      </c>
      <c r="F3078" s="4" t="str">
        <f aca="false">+RIGHT(LEFT(M3078,S3078-1),S3078-O3078-1)</f>
        <v>DE_W</v>
      </c>
      <c r="G3078" s="4" t="n">
        <f aca="false">+D3078*VLOOKUP(C3078,[1]commodities!A$1:H$1048576,2,0)</f>
        <v>7.02</v>
      </c>
      <c r="H3078" s="4" t="n">
        <f aca="false">+$D3078*VLOOKUP(C3078,[1]commodities!A$1:H$1048576,3,0)</f>
        <v>0.06586272</v>
      </c>
      <c r="I3078" s="4" t="n">
        <f aca="false">+G3078/K3078</f>
        <v>7.02</v>
      </c>
      <c r="J3078" s="4" t="n">
        <f aca="false">+H3078/K3078</f>
        <v>0.06586272</v>
      </c>
      <c r="K3078" s="4" t="n">
        <f aca="false">+ROUNDUP(MAX(G3078/12000,H3078/51,1),0)</f>
        <v>1</v>
      </c>
      <c r="L3078" s="4" t="n">
        <f aca="false">+RANDBETWEEN(1,5)</f>
        <v>2</v>
      </c>
      <c r="M3078" s="4" t="str">
        <f aca="false">+VLOOKUP(A3078&amp;B3078,[1]country_org_des!$A$1:$E$1048576,5,0)</f>
        <v>FTL||Supplier_151||Plant_4||FTL_DE_W-DE_W_100</v>
      </c>
      <c r="N3078" s="4" t="n">
        <f aca="false">+FIND("FTL",M3078,2)+4</f>
        <v>33</v>
      </c>
      <c r="O3078" s="0" t="n">
        <f aca="false">+FIND("-",M3078)</f>
        <v>37</v>
      </c>
      <c r="P3078" s="0" t="n">
        <f aca="false">+LEN(M3078)</f>
        <v>45</v>
      </c>
      <c r="Q3078" s="0" t="str">
        <f aca="false">+RIGHT(M3078,P3078-O3078)</f>
        <v>DE_W_100</v>
      </c>
      <c r="R3078" s="0" t="n">
        <f aca="false">+LEN(M3078)-LEN(SUBSTITUTE(M3078,"_",""))</f>
        <v>6</v>
      </c>
      <c r="S3078" s="0" t="n">
        <f aca="false">+FIND("!",T3078)</f>
        <v>42</v>
      </c>
      <c r="T3078" s="0" t="str">
        <f aca="false">+SUBSTITUTE(M3078,"_","!",R3078)</f>
        <v>FTL||Supplier_151||Plant_4||FTL_DE_W-DE_W!100</v>
      </c>
    </row>
    <row r="3079" customFormat="false" ht="12.8" hidden="true" customHeight="false" outlineLevel="0" collapsed="false">
      <c r="A3079" s="0" t="s">
        <v>2441</v>
      </c>
      <c r="B3079" s="0" t="s">
        <v>2493</v>
      </c>
      <c r="C3079" s="0" t="s">
        <v>3361</v>
      </c>
      <c r="D3079" s="0" t="n">
        <v>600</v>
      </c>
      <c r="E3079" s="4" t="str">
        <f aca="false">+LEFT(RIGHT(M3079,P3079-N3079+1),O3079-N3079)</f>
        <v>DE_W</v>
      </c>
      <c r="F3079" s="4" t="str">
        <f aca="false">+RIGHT(LEFT(M3079,S3079-1),S3079-O3079-1)</f>
        <v>DE_W</v>
      </c>
      <c r="G3079" s="4" t="n">
        <f aca="false">+D3079*VLOOKUP(C3079,[1]commodities!A$1:H$1048576,2,0)</f>
        <v>14.04</v>
      </c>
      <c r="H3079" s="4" t="n">
        <f aca="false">+$D3079*VLOOKUP(C3079,[1]commodities!A$1:H$1048576,3,0)</f>
        <v>0.13172544</v>
      </c>
      <c r="I3079" s="4" t="n">
        <f aca="false">+G3079/K3079</f>
        <v>14.04</v>
      </c>
      <c r="J3079" s="4" t="n">
        <f aca="false">+H3079/K3079</f>
        <v>0.13172544</v>
      </c>
      <c r="K3079" s="4" t="n">
        <f aca="false">+ROUNDUP(MAX(G3079/12000,H3079/51,1),0)</f>
        <v>1</v>
      </c>
      <c r="L3079" s="4" t="n">
        <f aca="false">+RANDBETWEEN(1,5)</f>
        <v>5</v>
      </c>
      <c r="M3079" s="4" t="str">
        <f aca="false">+VLOOKUP(A3079&amp;B3079,[1]country_org_des!$A$1:$E$1048576,5,0)</f>
        <v>FTL||Supplier_151||Plant_4||FTL_DE_W-DE_W_100</v>
      </c>
      <c r="N3079" s="4" t="n">
        <f aca="false">+FIND("FTL",M3079,2)+4</f>
        <v>33</v>
      </c>
      <c r="O3079" s="0" t="n">
        <f aca="false">+FIND("-",M3079)</f>
        <v>37</v>
      </c>
      <c r="P3079" s="0" t="n">
        <f aca="false">+LEN(M3079)</f>
        <v>45</v>
      </c>
      <c r="Q3079" s="0" t="str">
        <f aca="false">+RIGHT(M3079,P3079-O3079)</f>
        <v>DE_W_100</v>
      </c>
      <c r="R3079" s="0" t="n">
        <f aca="false">+LEN(M3079)-LEN(SUBSTITUTE(M3079,"_",""))</f>
        <v>6</v>
      </c>
      <c r="S3079" s="0" t="n">
        <f aca="false">+FIND("!",T3079)</f>
        <v>42</v>
      </c>
      <c r="T3079" s="0" t="str">
        <f aca="false">+SUBSTITUTE(M3079,"_","!",R3079)</f>
        <v>FTL||Supplier_151||Plant_4||FTL_DE_W-DE_W!100</v>
      </c>
    </row>
    <row r="3080" customFormat="false" ht="12.8" hidden="true" customHeight="false" outlineLevel="0" collapsed="false">
      <c r="A3080" s="0" t="s">
        <v>2441</v>
      </c>
      <c r="B3080" s="0" t="s">
        <v>2493</v>
      </c>
      <c r="C3080" s="0" t="s">
        <v>3362</v>
      </c>
      <c r="D3080" s="0" t="n">
        <v>36</v>
      </c>
      <c r="E3080" s="4" t="str">
        <f aca="false">+LEFT(RIGHT(M3080,P3080-N3080+1),O3080-N3080)</f>
        <v>DE_W</v>
      </c>
      <c r="F3080" s="4" t="str">
        <f aca="false">+RIGHT(LEFT(M3080,S3080-1),S3080-O3080-1)</f>
        <v>DE_W</v>
      </c>
      <c r="G3080" s="4" t="n">
        <f aca="false">+D3080*VLOOKUP(C3080,[1]commodities!A$1:H$1048576,2,0)</f>
        <v>6.7327999992</v>
      </c>
      <c r="H3080" s="4" t="n">
        <f aca="false">+$D3080*VLOOKUP(C3080,[1]commodities!A$1:H$1048576,3,0)</f>
        <v>0.0672000012</v>
      </c>
      <c r="I3080" s="4" t="n">
        <f aca="false">+G3080/K3080</f>
        <v>6.7327999992</v>
      </c>
      <c r="J3080" s="4" t="n">
        <f aca="false">+H3080/K3080</f>
        <v>0.0672000012</v>
      </c>
      <c r="K3080" s="4" t="n">
        <f aca="false">+ROUNDUP(MAX(G3080/12000,H3080/51,1),0)</f>
        <v>1</v>
      </c>
      <c r="L3080" s="4" t="n">
        <f aca="false">+RANDBETWEEN(1,5)</f>
        <v>2</v>
      </c>
      <c r="M3080" s="4" t="str">
        <f aca="false">+VLOOKUP(A3080&amp;B3080,[1]country_org_des!$A$1:$E$1048576,5,0)</f>
        <v>FTL||Supplier_151||Plant_4||FTL_DE_W-DE_W_100</v>
      </c>
      <c r="N3080" s="4" t="n">
        <f aca="false">+FIND("FTL",M3080,2)+4</f>
        <v>33</v>
      </c>
      <c r="O3080" s="0" t="n">
        <f aca="false">+FIND("-",M3080)</f>
        <v>37</v>
      </c>
      <c r="P3080" s="0" t="n">
        <f aca="false">+LEN(M3080)</f>
        <v>45</v>
      </c>
      <c r="Q3080" s="0" t="str">
        <f aca="false">+RIGHT(M3080,P3080-O3080)</f>
        <v>DE_W_100</v>
      </c>
      <c r="R3080" s="0" t="n">
        <f aca="false">+LEN(M3080)-LEN(SUBSTITUTE(M3080,"_",""))</f>
        <v>6</v>
      </c>
      <c r="S3080" s="0" t="n">
        <f aca="false">+FIND("!",T3080)</f>
        <v>42</v>
      </c>
      <c r="T3080" s="0" t="str">
        <f aca="false">+SUBSTITUTE(M3080,"_","!",R3080)</f>
        <v>FTL||Supplier_151||Plant_4||FTL_DE_W-DE_W!100</v>
      </c>
    </row>
    <row r="3081" customFormat="false" ht="12.8" hidden="true" customHeight="false" outlineLevel="0" collapsed="false">
      <c r="A3081" s="0" t="s">
        <v>2441</v>
      </c>
      <c r="B3081" s="0" t="s">
        <v>2493</v>
      </c>
      <c r="C3081" s="0" t="s">
        <v>3363</v>
      </c>
      <c r="D3081" s="0" t="n">
        <v>252</v>
      </c>
      <c r="E3081" s="4" t="str">
        <f aca="false">+LEFT(RIGHT(M3081,P3081-N3081+1),O3081-N3081)</f>
        <v>DE_W</v>
      </c>
      <c r="F3081" s="4" t="str">
        <f aca="false">+RIGHT(LEFT(M3081,S3081-1),S3081-O3081-1)</f>
        <v>DE_W</v>
      </c>
      <c r="G3081" s="4" t="n">
        <f aca="false">+D3081*VLOOKUP(C3081,[1]commodities!A$1:H$1048576,2,0)</f>
        <v>47.1295999944</v>
      </c>
      <c r="H3081" s="4" t="n">
        <f aca="false">+$D3081*VLOOKUP(C3081,[1]commodities!A$1:H$1048576,3,0)</f>
        <v>0.4704000084</v>
      </c>
      <c r="I3081" s="4" t="n">
        <f aca="false">+G3081/K3081</f>
        <v>47.1295999944</v>
      </c>
      <c r="J3081" s="4" t="n">
        <f aca="false">+H3081/K3081</f>
        <v>0.4704000084</v>
      </c>
      <c r="K3081" s="4" t="n">
        <f aca="false">+ROUNDUP(MAX(G3081/12000,H3081/51,1),0)</f>
        <v>1</v>
      </c>
      <c r="L3081" s="4" t="n">
        <f aca="false">+RANDBETWEEN(1,5)</f>
        <v>1</v>
      </c>
      <c r="M3081" s="4" t="str">
        <f aca="false">+VLOOKUP(A3081&amp;B3081,[1]country_org_des!$A$1:$E$1048576,5,0)</f>
        <v>FTL||Supplier_151||Plant_4||FTL_DE_W-DE_W_100</v>
      </c>
      <c r="N3081" s="4" t="n">
        <f aca="false">+FIND("FTL",M3081,2)+4</f>
        <v>33</v>
      </c>
      <c r="O3081" s="0" t="n">
        <f aca="false">+FIND("-",M3081)</f>
        <v>37</v>
      </c>
      <c r="P3081" s="0" t="n">
        <f aca="false">+LEN(M3081)</f>
        <v>45</v>
      </c>
      <c r="Q3081" s="0" t="str">
        <f aca="false">+RIGHT(M3081,P3081-O3081)</f>
        <v>DE_W_100</v>
      </c>
      <c r="R3081" s="0" t="n">
        <f aca="false">+LEN(M3081)-LEN(SUBSTITUTE(M3081,"_",""))</f>
        <v>6</v>
      </c>
      <c r="S3081" s="0" t="n">
        <f aca="false">+FIND("!",T3081)</f>
        <v>42</v>
      </c>
      <c r="T3081" s="0" t="str">
        <f aca="false">+SUBSTITUTE(M3081,"_","!",R3081)</f>
        <v>FTL||Supplier_151||Plant_4||FTL_DE_W-DE_W!100</v>
      </c>
    </row>
    <row r="3082" customFormat="false" ht="12.8" hidden="true" customHeight="false" outlineLevel="0" collapsed="false">
      <c r="A3082" s="0" t="s">
        <v>2441</v>
      </c>
      <c r="B3082" s="0" t="s">
        <v>2493</v>
      </c>
      <c r="C3082" s="0" t="s">
        <v>3364</v>
      </c>
      <c r="D3082" s="0" t="n">
        <v>36</v>
      </c>
      <c r="E3082" s="4" t="str">
        <f aca="false">+LEFT(RIGHT(M3082,P3082-N3082+1),O3082-N3082)</f>
        <v>DE_W</v>
      </c>
      <c r="F3082" s="4" t="str">
        <f aca="false">+RIGHT(LEFT(M3082,S3082-1),S3082-O3082-1)</f>
        <v>DE_W</v>
      </c>
      <c r="G3082" s="4" t="n">
        <f aca="false">+D3082*VLOOKUP(C3082,[1]commodities!A$1:H$1048576,2,0)</f>
        <v>6.7327999992</v>
      </c>
      <c r="H3082" s="4" t="n">
        <f aca="false">+$D3082*VLOOKUP(C3082,[1]commodities!A$1:H$1048576,3,0)</f>
        <v>0.0672000012</v>
      </c>
      <c r="I3082" s="4" t="n">
        <f aca="false">+G3082/K3082</f>
        <v>6.7327999992</v>
      </c>
      <c r="J3082" s="4" t="n">
        <f aca="false">+H3082/K3082</f>
        <v>0.0672000012</v>
      </c>
      <c r="K3082" s="4" t="n">
        <f aca="false">+ROUNDUP(MAX(G3082/12000,H3082/51,1),0)</f>
        <v>1</v>
      </c>
      <c r="L3082" s="4" t="n">
        <f aca="false">+RANDBETWEEN(1,5)</f>
        <v>2</v>
      </c>
      <c r="M3082" s="4" t="str">
        <f aca="false">+VLOOKUP(A3082&amp;B3082,[1]country_org_des!$A$1:$E$1048576,5,0)</f>
        <v>FTL||Supplier_151||Plant_4||FTL_DE_W-DE_W_100</v>
      </c>
      <c r="N3082" s="4" t="n">
        <f aca="false">+FIND("FTL",M3082,2)+4</f>
        <v>33</v>
      </c>
      <c r="O3082" s="0" t="n">
        <f aca="false">+FIND("-",M3082)</f>
        <v>37</v>
      </c>
      <c r="P3082" s="0" t="n">
        <f aca="false">+LEN(M3082)</f>
        <v>45</v>
      </c>
      <c r="Q3082" s="0" t="str">
        <f aca="false">+RIGHT(M3082,P3082-O3082)</f>
        <v>DE_W_100</v>
      </c>
      <c r="R3082" s="0" t="n">
        <f aca="false">+LEN(M3082)-LEN(SUBSTITUTE(M3082,"_",""))</f>
        <v>6</v>
      </c>
      <c r="S3082" s="0" t="n">
        <f aca="false">+FIND("!",T3082)</f>
        <v>42</v>
      </c>
      <c r="T3082" s="0" t="str">
        <f aca="false">+SUBSTITUTE(M3082,"_","!",R3082)</f>
        <v>FTL||Supplier_151||Plant_4||FTL_DE_W-DE_W!100</v>
      </c>
    </row>
    <row r="3083" customFormat="false" ht="12.8" hidden="true" customHeight="false" outlineLevel="0" collapsed="false">
      <c r="A3083" s="0" t="s">
        <v>2441</v>
      </c>
      <c r="B3083" s="0" t="s">
        <v>2493</v>
      </c>
      <c r="C3083" s="0" t="s">
        <v>3365</v>
      </c>
      <c r="D3083" s="0" t="n">
        <v>36</v>
      </c>
      <c r="E3083" s="4" t="str">
        <f aca="false">+LEFT(RIGHT(M3083,P3083-N3083+1),O3083-N3083)</f>
        <v>DE_W</v>
      </c>
      <c r="F3083" s="4" t="str">
        <f aca="false">+RIGHT(LEFT(M3083,S3083-1),S3083-O3083-1)</f>
        <v>DE_W</v>
      </c>
      <c r="G3083" s="4" t="n">
        <f aca="false">+D3083*VLOOKUP(C3083,[1]commodities!A$1:H$1048576,2,0)</f>
        <v>6.7327999992</v>
      </c>
      <c r="H3083" s="4" t="n">
        <f aca="false">+$D3083*VLOOKUP(C3083,[1]commodities!A$1:H$1048576,3,0)</f>
        <v>0.0672000012</v>
      </c>
      <c r="I3083" s="4" t="n">
        <f aca="false">+G3083/K3083</f>
        <v>6.7327999992</v>
      </c>
      <c r="J3083" s="4" t="n">
        <f aca="false">+H3083/K3083</f>
        <v>0.0672000012</v>
      </c>
      <c r="K3083" s="4" t="n">
        <f aca="false">+ROUNDUP(MAX(G3083/12000,H3083/51,1),0)</f>
        <v>1</v>
      </c>
      <c r="L3083" s="4" t="n">
        <f aca="false">+RANDBETWEEN(1,5)</f>
        <v>3</v>
      </c>
      <c r="M3083" s="4" t="str">
        <f aca="false">+VLOOKUP(A3083&amp;B3083,[1]country_org_des!$A$1:$E$1048576,5,0)</f>
        <v>FTL||Supplier_151||Plant_4||FTL_DE_W-DE_W_100</v>
      </c>
      <c r="N3083" s="4" t="n">
        <f aca="false">+FIND("FTL",M3083,2)+4</f>
        <v>33</v>
      </c>
      <c r="O3083" s="0" t="n">
        <f aca="false">+FIND("-",M3083)</f>
        <v>37</v>
      </c>
      <c r="P3083" s="0" t="n">
        <f aca="false">+LEN(M3083)</f>
        <v>45</v>
      </c>
      <c r="Q3083" s="0" t="str">
        <f aca="false">+RIGHT(M3083,P3083-O3083)</f>
        <v>DE_W_100</v>
      </c>
      <c r="R3083" s="0" t="n">
        <f aca="false">+LEN(M3083)-LEN(SUBSTITUTE(M3083,"_",""))</f>
        <v>6</v>
      </c>
      <c r="S3083" s="0" t="n">
        <f aca="false">+FIND("!",T3083)</f>
        <v>42</v>
      </c>
      <c r="T3083" s="0" t="str">
        <f aca="false">+SUBSTITUTE(M3083,"_","!",R3083)</f>
        <v>FTL||Supplier_151||Plant_4||FTL_DE_W-DE_W!100</v>
      </c>
    </row>
    <row r="3084" customFormat="false" ht="12.8" hidden="true" customHeight="false" outlineLevel="0" collapsed="false">
      <c r="A3084" s="0" t="s">
        <v>2441</v>
      </c>
      <c r="B3084" s="0" t="s">
        <v>2493</v>
      </c>
      <c r="C3084" s="0" t="s">
        <v>3366</v>
      </c>
      <c r="D3084" s="0" t="n">
        <v>36</v>
      </c>
      <c r="E3084" s="4" t="str">
        <f aca="false">+LEFT(RIGHT(M3084,P3084-N3084+1),O3084-N3084)</f>
        <v>DE_W</v>
      </c>
      <c r="F3084" s="4" t="str">
        <f aca="false">+RIGHT(LEFT(M3084,S3084-1),S3084-O3084-1)</f>
        <v>DE_W</v>
      </c>
      <c r="G3084" s="4" t="n">
        <f aca="false">+D3084*VLOOKUP(C3084,[1]commodities!A$1:H$1048576,2,0)</f>
        <v>6.7327999992</v>
      </c>
      <c r="H3084" s="4" t="n">
        <f aca="false">+$D3084*VLOOKUP(C3084,[1]commodities!A$1:H$1048576,3,0)</f>
        <v>0.0672000012</v>
      </c>
      <c r="I3084" s="4" t="n">
        <f aca="false">+G3084/K3084</f>
        <v>6.7327999992</v>
      </c>
      <c r="J3084" s="4" t="n">
        <f aca="false">+H3084/K3084</f>
        <v>0.0672000012</v>
      </c>
      <c r="K3084" s="4" t="n">
        <f aca="false">+ROUNDUP(MAX(G3084/12000,H3084/51,1),0)</f>
        <v>1</v>
      </c>
      <c r="L3084" s="4" t="n">
        <f aca="false">+RANDBETWEEN(1,5)</f>
        <v>1</v>
      </c>
      <c r="M3084" s="4" t="str">
        <f aca="false">+VLOOKUP(A3084&amp;B3084,[1]country_org_des!$A$1:$E$1048576,5,0)</f>
        <v>FTL||Supplier_151||Plant_4||FTL_DE_W-DE_W_100</v>
      </c>
      <c r="N3084" s="4" t="n">
        <f aca="false">+FIND("FTL",M3084,2)+4</f>
        <v>33</v>
      </c>
      <c r="O3084" s="0" t="n">
        <f aca="false">+FIND("-",M3084)</f>
        <v>37</v>
      </c>
      <c r="P3084" s="0" t="n">
        <f aca="false">+LEN(M3084)</f>
        <v>45</v>
      </c>
      <c r="Q3084" s="0" t="str">
        <f aca="false">+RIGHT(M3084,P3084-O3084)</f>
        <v>DE_W_100</v>
      </c>
      <c r="R3084" s="0" t="n">
        <f aca="false">+LEN(M3084)-LEN(SUBSTITUTE(M3084,"_",""))</f>
        <v>6</v>
      </c>
      <c r="S3084" s="0" t="n">
        <f aca="false">+FIND("!",T3084)</f>
        <v>42</v>
      </c>
      <c r="T3084" s="0" t="str">
        <f aca="false">+SUBSTITUTE(M3084,"_","!",R3084)</f>
        <v>FTL||Supplier_151||Plant_4||FTL_DE_W-DE_W!100</v>
      </c>
    </row>
    <row r="3085" customFormat="false" ht="12.8" hidden="true" customHeight="false" outlineLevel="0" collapsed="false">
      <c r="A3085" s="0" t="s">
        <v>2441</v>
      </c>
      <c r="B3085" s="0" t="s">
        <v>2493</v>
      </c>
      <c r="C3085" s="0" t="s">
        <v>3367</v>
      </c>
      <c r="D3085" s="0" t="n">
        <v>36</v>
      </c>
      <c r="E3085" s="4" t="str">
        <f aca="false">+LEFT(RIGHT(M3085,P3085-N3085+1),O3085-N3085)</f>
        <v>DE_W</v>
      </c>
      <c r="F3085" s="4" t="str">
        <f aca="false">+RIGHT(LEFT(M3085,S3085-1),S3085-O3085-1)</f>
        <v>DE_W</v>
      </c>
      <c r="G3085" s="4" t="n">
        <f aca="false">+D3085*VLOOKUP(C3085,[1]commodities!A$1:H$1048576,2,0)</f>
        <v>0.3188000016</v>
      </c>
      <c r="H3085" s="4" t="n">
        <f aca="false">+$D3085*VLOOKUP(C3085,[1]commodities!A$1:H$1048576,3,0)</f>
        <v>0.0060000012</v>
      </c>
      <c r="I3085" s="4" t="n">
        <f aca="false">+G3085/K3085</f>
        <v>0.3188000016</v>
      </c>
      <c r="J3085" s="4" t="n">
        <f aca="false">+H3085/K3085</f>
        <v>0.0060000012</v>
      </c>
      <c r="K3085" s="4" t="n">
        <f aca="false">+ROUNDUP(MAX(G3085/12000,H3085/51,1),0)</f>
        <v>1</v>
      </c>
      <c r="L3085" s="4" t="n">
        <f aca="false">+RANDBETWEEN(1,5)</f>
        <v>4</v>
      </c>
      <c r="M3085" s="4" t="str">
        <f aca="false">+VLOOKUP(A3085&amp;B3085,[1]country_org_des!$A$1:$E$1048576,5,0)</f>
        <v>FTL||Supplier_151||Plant_4||FTL_DE_W-DE_W_100</v>
      </c>
      <c r="N3085" s="4" t="n">
        <f aca="false">+FIND("FTL",M3085,2)+4</f>
        <v>33</v>
      </c>
      <c r="O3085" s="0" t="n">
        <f aca="false">+FIND("-",M3085)</f>
        <v>37</v>
      </c>
      <c r="P3085" s="0" t="n">
        <f aca="false">+LEN(M3085)</f>
        <v>45</v>
      </c>
      <c r="Q3085" s="0" t="str">
        <f aca="false">+RIGHT(M3085,P3085-O3085)</f>
        <v>DE_W_100</v>
      </c>
      <c r="R3085" s="0" t="n">
        <f aca="false">+LEN(M3085)-LEN(SUBSTITUTE(M3085,"_",""))</f>
        <v>6</v>
      </c>
      <c r="S3085" s="0" t="n">
        <f aca="false">+FIND("!",T3085)</f>
        <v>42</v>
      </c>
      <c r="T3085" s="0" t="str">
        <f aca="false">+SUBSTITUTE(M3085,"_","!",R3085)</f>
        <v>FTL||Supplier_151||Plant_4||FTL_DE_W-DE_W!100</v>
      </c>
    </row>
    <row r="3086" customFormat="false" ht="12.8" hidden="true" customHeight="false" outlineLevel="0" collapsed="false">
      <c r="A3086" s="0" t="s">
        <v>2441</v>
      </c>
      <c r="B3086" s="0" t="s">
        <v>2493</v>
      </c>
      <c r="C3086" s="0" t="s">
        <v>3368</v>
      </c>
      <c r="D3086" s="0" t="n">
        <v>36</v>
      </c>
      <c r="E3086" s="4" t="str">
        <f aca="false">+LEFT(RIGHT(M3086,P3086-N3086+1),O3086-N3086)</f>
        <v>DE_W</v>
      </c>
      <c r="F3086" s="4" t="str">
        <f aca="false">+RIGHT(LEFT(M3086,S3086-1),S3086-O3086-1)</f>
        <v>DE_W</v>
      </c>
      <c r="G3086" s="4" t="n">
        <f aca="false">+D3086*VLOOKUP(C3086,[1]commodities!A$1:H$1048576,2,0)</f>
        <v>0.3188000016</v>
      </c>
      <c r="H3086" s="4" t="n">
        <f aca="false">+$D3086*VLOOKUP(C3086,[1]commodities!A$1:H$1048576,3,0)</f>
        <v>0.0060000012</v>
      </c>
      <c r="I3086" s="4" t="n">
        <f aca="false">+G3086/K3086</f>
        <v>0.3188000016</v>
      </c>
      <c r="J3086" s="4" t="n">
        <f aca="false">+H3086/K3086</f>
        <v>0.0060000012</v>
      </c>
      <c r="K3086" s="4" t="n">
        <f aca="false">+ROUNDUP(MAX(G3086/12000,H3086/51,1),0)</f>
        <v>1</v>
      </c>
      <c r="L3086" s="4" t="n">
        <f aca="false">+RANDBETWEEN(1,5)</f>
        <v>3</v>
      </c>
      <c r="M3086" s="4" t="str">
        <f aca="false">+VLOOKUP(A3086&amp;B3086,[1]country_org_des!$A$1:$E$1048576,5,0)</f>
        <v>FTL||Supplier_151||Plant_4||FTL_DE_W-DE_W_100</v>
      </c>
      <c r="N3086" s="4" t="n">
        <f aca="false">+FIND("FTL",M3086,2)+4</f>
        <v>33</v>
      </c>
      <c r="O3086" s="0" t="n">
        <f aca="false">+FIND("-",M3086)</f>
        <v>37</v>
      </c>
      <c r="P3086" s="0" t="n">
        <f aca="false">+LEN(M3086)</f>
        <v>45</v>
      </c>
      <c r="Q3086" s="0" t="str">
        <f aca="false">+RIGHT(M3086,P3086-O3086)</f>
        <v>DE_W_100</v>
      </c>
      <c r="R3086" s="0" t="n">
        <f aca="false">+LEN(M3086)-LEN(SUBSTITUTE(M3086,"_",""))</f>
        <v>6</v>
      </c>
      <c r="S3086" s="0" t="n">
        <f aca="false">+FIND("!",T3086)</f>
        <v>42</v>
      </c>
      <c r="T3086" s="0" t="str">
        <f aca="false">+SUBSTITUTE(M3086,"_","!",R3086)</f>
        <v>FTL||Supplier_151||Plant_4||FTL_DE_W-DE_W!100</v>
      </c>
    </row>
    <row r="3087" customFormat="false" ht="12.8" hidden="true" customHeight="false" outlineLevel="0" collapsed="false">
      <c r="A3087" s="0" t="s">
        <v>2441</v>
      </c>
      <c r="B3087" s="0" t="s">
        <v>2493</v>
      </c>
      <c r="C3087" s="0" t="s">
        <v>3369</v>
      </c>
      <c r="D3087" s="0" t="n">
        <v>252</v>
      </c>
      <c r="E3087" s="4" t="str">
        <f aca="false">+LEFT(RIGHT(M3087,P3087-N3087+1),O3087-N3087)</f>
        <v>DE_W</v>
      </c>
      <c r="F3087" s="4" t="str">
        <f aca="false">+RIGHT(LEFT(M3087,S3087-1),S3087-O3087-1)</f>
        <v>DE_W</v>
      </c>
      <c r="G3087" s="4" t="n">
        <f aca="false">+D3087*VLOOKUP(C3087,[1]commodities!A$1:H$1048576,2,0)</f>
        <v>2.2316000112</v>
      </c>
      <c r="H3087" s="4" t="n">
        <f aca="false">+$D3087*VLOOKUP(C3087,[1]commodities!A$1:H$1048576,3,0)</f>
        <v>0.0420000084</v>
      </c>
      <c r="I3087" s="4" t="n">
        <f aca="false">+G3087/K3087</f>
        <v>2.2316000112</v>
      </c>
      <c r="J3087" s="4" t="n">
        <f aca="false">+H3087/K3087</f>
        <v>0.0420000084</v>
      </c>
      <c r="K3087" s="4" t="n">
        <f aca="false">+ROUNDUP(MAX(G3087/12000,H3087/51,1),0)</f>
        <v>1</v>
      </c>
      <c r="L3087" s="4" t="n">
        <f aca="false">+RANDBETWEEN(1,5)</f>
        <v>3</v>
      </c>
      <c r="M3087" s="4" t="str">
        <f aca="false">+VLOOKUP(A3087&amp;B3087,[1]country_org_des!$A$1:$E$1048576,5,0)</f>
        <v>FTL||Supplier_151||Plant_4||FTL_DE_W-DE_W_100</v>
      </c>
      <c r="N3087" s="4" t="n">
        <f aca="false">+FIND("FTL",M3087,2)+4</f>
        <v>33</v>
      </c>
      <c r="O3087" s="0" t="n">
        <f aca="false">+FIND("-",M3087)</f>
        <v>37</v>
      </c>
      <c r="P3087" s="0" t="n">
        <f aca="false">+LEN(M3087)</f>
        <v>45</v>
      </c>
      <c r="Q3087" s="0" t="str">
        <f aca="false">+RIGHT(M3087,P3087-O3087)</f>
        <v>DE_W_100</v>
      </c>
      <c r="R3087" s="0" t="n">
        <f aca="false">+LEN(M3087)-LEN(SUBSTITUTE(M3087,"_",""))</f>
        <v>6</v>
      </c>
      <c r="S3087" s="0" t="n">
        <f aca="false">+FIND("!",T3087)</f>
        <v>42</v>
      </c>
      <c r="T3087" s="0" t="str">
        <f aca="false">+SUBSTITUTE(M3087,"_","!",R3087)</f>
        <v>FTL||Supplier_151||Plant_4||FTL_DE_W-DE_W!100</v>
      </c>
    </row>
    <row r="3088" customFormat="false" ht="12.8" hidden="true" customHeight="false" outlineLevel="0" collapsed="false">
      <c r="A3088" s="0" t="s">
        <v>2441</v>
      </c>
      <c r="B3088" s="0" t="s">
        <v>2493</v>
      </c>
      <c r="C3088" s="0" t="s">
        <v>3370</v>
      </c>
      <c r="D3088" s="0" t="n">
        <v>36</v>
      </c>
      <c r="E3088" s="4" t="str">
        <f aca="false">+LEFT(RIGHT(M3088,P3088-N3088+1),O3088-N3088)</f>
        <v>DE_W</v>
      </c>
      <c r="F3088" s="4" t="str">
        <f aca="false">+RIGHT(LEFT(M3088,S3088-1),S3088-O3088-1)</f>
        <v>DE_W</v>
      </c>
      <c r="G3088" s="4" t="n">
        <f aca="false">+D3088*VLOOKUP(C3088,[1]commodities!A$1:H$1048576,2,0)</f>
        <v>0.3188000016</v>
      </c>
      <c r="H3088" s="4" t="n">
        <f aca="false">+$D3088*VLOOKUP(C3088,[1]commodities!A$1:H$1048576,3,0)</f>
        <v>0.0060000012</v>
      </c>
      <c r="I3088" s="4" t="n">
        <f aca="false">+G3088/K3088</f>
        <v>0.3188000016</v>
      </c>
      <c r="J3088" s="4" t="n">
        <f aca="false">+H3088/K3088</f>
        <v>0.0060000012</v>
      </c>
      <c r="K3088" s="4" t="n">
        <f aca="false">+ROUNDUP(MAX(G3088/12000,H3088/51,1),0)</f>
        <v>1</v>
      </c>
      <c r="L3088" s="4" t="n">
        <f aca="false">+RANDBETWEEN(1,5)</f>
        <v>3</v>
      </c>
      <c r="M3088" s="4" t="str">
        <f aca="false">+VLOOKUP(A3088&amp;B3088,[1]country_org_des!$A$1:$E$1048576,5,0)</f>
        <v>FTL||Supplier_151||Plant_4||FTL_DE_W-DE_W_100</v>
      </c>
      <c r="N3088" s="4" t="n">
        <f aca="false">+FIND("FTL",M3088,2)+4</f>
        <v>33</v>
      </c>
      <c r="O3088" s="0" t="n">
        <f aca="false">+FIND("-",M3088)</f>
        <v>37</v>
      </c>
      <c r="P3088" s="0" t="n">
        <f aca="false">+LEN(M3088)</f>
        <v>45</v>
      </c>
      <c r="Q3088" s="0" t="str">
        <f aca="false">+RIGHT(M3088,P3088-O3088)</f>
        <v>DE_W_100</v>
      </c>
      <c r="R3088" s="0" t="n">
        <f aca="false">+LEN(M3088)-LEN(SUBSTITUTE(M3088,"_",""))</f>
        <v>6</v>
      </c>
      <c r="S3088" s="0" t="n">
        <f aca="false">+FIND("!",T3088)</f>
        <v>42</v>
      </c>
      <c r="T3088" s="0" t="str">
        <f aca="false">+SUBSTITUTE(M3088,"_","!",R3088)</f>
        <v>FTL||Supplier_151||Plant_4||FTL_DE_W-DE_W!100</v>
      </c>
    </row>
    <row r="3089" customFormat="false" ht="12.8" hidden="true" customHeight="false" outlineLevel="0" collapsed="false">
      <c r="A3089" s="0" t="s">
        <v>2441</v>
      </c>
      <c r="B3089" s="0" t="s">
        <v>2493</v>
      </c>
      <c r="C3089" s="0" t="s">
        <v>3371</v>
      </c>
      <c r="D3089" s="0" t="n">
        <v>36</v>
      </c>
      <c r="E3089" s="4" t="str">
        <f aca="false">+LEFT(RIGHT(M3089,P3089-N3089+1),O3089-N3089)</f>
        <v>DE_W</v>
      </c>
      <c r="F3089" s="4" t="str">
        <f aca="false">+RIGHT(LEFT(M3089,S3089-1),S3089-O3089-1)</f>
        <v>DE_W</v>
      </c>
      <c r="G3089" s="4" t="n">
        <f aca="false">+D3089*VLOOKUP(C3089,[1]commodities!A$1:H$1048576,2,0)</f>
        <v>0.3188000016</v>
      </c>
      <c r="H3089" s="4" t="n">
        <f aca="false">+$D3089*VLOOKUP(C3089,[1]commodities!A$1:H$1048576,3,0)</f>
        <v>0.0060000012</v>
      </c>
      <c r="I3089" s="4" t="n">
        <f aca="false">+G3089/K3089</f>
        <v>0.3188000016</v>
      </c>
      <c r="J3089" s="4" t="n">
        <f aca="false">+H3089/K3089</f>
        <v>0.0060000012</v>
      </c>
      <c r="K3089" s="4" t="n">
        <f aca="false">+ROUNDUP(MAX(G3089/12000,H3089/51,1),0)</f>
        <v>1</v>
      </c>
      <c r="L3089" s="4" t="n">
        <f aca="false">+RANDBETWEEN(1,5)</f>
        <v>3</v>
      </c>
      <c r="M3089" s="4" t="str">
        <f aca="false">+VLOOKUP(A3089&amp;B3089,[1]country_org_des!$A$1:$E$1048576,5,0)</f>
        <v>FTL||Supplier_151||Plant_4||FTL_DE_W-DE_W_100</v>
      </c>
      <c r="N3089" s="4" t="n">
        <f aca="false">+FIND("FTL",M3089,2)+4</f>
        <v>33</v>
      </c>
      <c r="O3089" s="0" t="n">
        <f aca="false">+FIND("-",M3089)</f>
        <v>37</v>
      </c>
      <c r="P3089" s="0" t="n">
        <f aca="false">+LEN(M3089)</f>
        <v>45</v>
      </c>
      <c r="Q3089" s="0" t="str">
        <f aca="false">+RIGHT(M3089,P3089-O3089)</f>
        <v>DE_W_100</v>
      </c>
      <c r="R3089" s="0" t="n">
        <f aca="false">+LEN(M3089)-LEN(SUBSTITUTE(M3089,"_",""))</f>
        <v>6</v>
      </c>
      <c r="S3089" s="0" t="n">
        <f aca="false">+FIND("!",T3089)</f>
        <v>42</v>
      </c>
      <c r="T3089" s="0" t="str">
        <f aca="false">+SUBSTITUTE(M3089,"_","!",R3089)</f>
        <v>FTL||Supplier_151||Plant_4||FTL_DE_W-DE_W!100</v>
      </c>
    </row>
    <row r="3090" customFormat="false" ht="12.8" hidden="true" customHeight="false" outlineLevel="0" collapsed="false">
      <c r="A3090" s="0" t="s">
        <v>2441</v>
      </c>
      <c r="B3090" s="0" t="s">
        <v>2493</v>
      </c>
      <c r="C3090" s="0" t="s">
        <v>3372</v>
      </c>
      <c r="D3090" s="0" t="n">
        <v>36</v>
      </c>
      <c r="E3090" s="4" t="str">
        <f aca="false">+LEFT(RIGHT(M3090,P3090-N3090+1),O3090-N3090)</f>
        <v>DE_W</v>
      </c>
      <c r="F3090" s="4" t="str">
        <f aca="false">+RIGHT(LEFT(M3090,S3090-1),S3090-O3090-1)</f>
        <v>DE_W</v>
      </c>
      <c r="G3090" s="4" t="n">
        <f aca="false">+D3090*VLOOKUP(C3090,[1]commodities!A$1:H$1048576,2,0)</f>
        <v>0.3188000016</v>
      </c>
      <c r="H3090" s="4" t="n">
        <f aca="false">+$D3090*VLOOKUP(C3090,[1]commodities!A$1:H$1048576,3,0)</f>
        <v>0.0060000012</v>
      </c>
      <c r="I3090" s="4" t="n">
        <f aca="false">+G3090/K3090</f>
        <v>0.3188000016</v>
      </c>
      <c r="J3090" s="4" t="n">
        <f aca="false">+H3090/K3090</f>
        <v>0.0060000012</v>
      </c>
      <c r="K3090" s="4" t="n">
        <f aca="false">+ROUNDUP(MAX(G3090/12000,H3090/51,1),0)</f>
        <v>1</v>
      </c>
      <c r="L3090" s="4" t="n">
        <f aca="false">+RANDBETWEEN(1,5)</f>
        <v>3</v>
      </c>
      <c r="M3090" s="4" t="str">
        <f aca="false">+VLOOKUP(A3090&amp;B3090,[1]country_org_des!$A$1:$E$1048576,5,0)</f>
        <v>FTL||Supplier_151||Plant_4||FTL_DE_W-DE_W_100</v>
      </c>
      <c r="N3090" s="4" t="n">
        <f aca="false">+FIND("FTL",M3090,2)+4</f>
        <v>33</v>
      </c>
      <c r="O3090" s="0" t="n">
        <f aca="false">+FIND("-",M3090)</f>
        <v>37</v>
      </c>
      <c r="P3090" s="0" t="n">
        <f aca="false">+LEN(M3090)</f>
        <v>45</v>
      </c>
      <c r="Q3090" s="0" t="str">
        <f aca="false">+RIGHT(M3090,P3090-O3090)</f>
        <v>DE_W_100</v>
      </c>
      <c r="R3090" s="0" t="n">
        <f aca="false">+LEN(M3090)-LEN(SUBSTITUTE(M3090,"_",""))</f>
        <v>6</v>
      </c>
      <c r="S3090" s="0" t="n">
        <f aca="false">+FIND("!",T3090)</f>
        <v>42</v>
      </c>
      <c r="T3090" s="0" t="str">
        <f aca="false">+SUBSTITUTE(M3090,"_","!",R3090)</f>
        <v>FTL||Supplier_151||Plant_4||FTL_DE_W-DE_W!100</v>
      </c>
    </row>
    <row r="3091" customFormat="false" ht="12.8" hidden="true" customHeight="false" outlineLevel="0" collapsed="false">
      <c r="A3091" s="0" t="s">
        <v>2441</v>
      </c>
      <c r="B3091" s="0" t="s">
        <v>2493</v>
      </c>
      <c r="C3091" s="0" t="s">
        <v>3373</v>
      </c>
      <c r="D3091" s="0" t="n">
        <v>165</v>
      </c>
      <c r="E3091" s="4" t="str">
        <f aca="false">+LEFT(RIGHT(M3091,P3091-N3091+1),O3091-N3091)</f>
        <v>DE_W</v>
      </c>
      <c r="F3091" s="4" t="str">
        <f aca="false">+RIGHT(LEFT(M3091,S3091-1),S3091-O3091-1)</f>
        <v>DE_W</v>
      </c>
      <c r="G3091" s="4" t="n">
        <f aca="false">+D3091*VLOOKUP(C3091,[1]commodities!A$1:H$1048576,2,0)</f>
        <v>8.58</v>
      </c>
      <c r="H3091" s="4" t="n">
        <f aca="false">+$D3091*VLOOKUP(C3091,[1]commodities!A$1:H$1048576,3,0)</f>
        <v>0.036224496</v>
      </c>
      <c r="I3091" s="4" t="n">
        <f aca="false">+G3091/K3091</f>
        <v>8.58</v>
      </c>
      <c r="J3091" s="4" t="n">
        <f aca="false">+H3091/K3091</f>
        <v>0.036224496</v>
      </c>
      <c r="K3091" s="4" t="n">
        <f aca="false">+ROUNDUP(MAX(G3091/12000,H3091/51,1),0)</f>
        <v>1</v>
      </c>
      <c r="L3091" s="4" t="n">
        <f aca="false">+RANDBETWEEN(1,5)</f>
        <v>2</v>
      </c>
      <c r="M3091" s="4" t="str">
        <f aca="false">+VLOOKUP(A3091&amp;B3091,[1]country_org_des!$A$1:$E$1048576,5,0)</f>
        <v>FTL||Supplier_151||Plant_4||FTL_DE_W-DE_W_100</v>
      </c>
      <c r="N3091" s="4" t="n">
        <f aca="false">+FIND("FTL",M3091,2)+4</f>
        <v>33</v>
      </c>
      <c r="O3091" s="0" t="n">
        <f aca="false">+FIND("-",M3091)</f>
        <v>37</v>
      </c>
      <c r="P3091" s="0" t="n">
        <f aca="false">+LEN(M3091)</f>
        <v>45</v>
      </c>
      <c r="Q3091" s="0" t="str">
        <f aca="false">+RIGHT(M3091,P3091-O3091)</f>
        <v>DE_W_100</v>
      </c>
      <c r="R3091" s="0" t="n">
        <f aca="false">+LEN(M3091)-LEN(SUBSTITUTE(M3091,"_",""))</f>
        <v>6</v>
      </c>
      <c r="S3091" s="0" t="n">
        <f aca="false">+FIND("!",T3091)</f>
        <v>42</v>
      </c>
      <c r="T3091" s="0" t="str">
        <f aca="false">+SUBSTITUTE(M3091,"_","!",R3091)</f>
        <v>FTL||Supplier_151||Plant_4||FTL_DE_W-DE_W!100</v>
      </c>
    </row>
    <row r="3092" customFormat="false" ht="12.8" hidden="true" customHeight="false" outlineLevel="0" collapsed="false">
      <c r="A3092" s="0" t="s">
        <v>2441</v>
      </c>
      <c r="B3092" s="0" t="s">
        <v>2493</v>
      </c>
      <c r="C3092" s="0" t="s">
        <v>3374</v>
      </c>
      <c r="D3092" s="0" t="n">
        <v>48</v>
      </c>
      <c r="E3092" s="4" t="str">
        <f aca="false">+LEFT(RIGHT(M3092,P3092-N3092+1),O3092-N3092)</f>
        <v>DE_W</v>
      </c>
      <c r="F3092" s="4" t="str">
        <f aca="false">+RIGHT(LEFT(M3092,S3092-1),S3092-O3092-1)</f>
        <v>DE_W</v>
      </c>
      <c r="G3092" s="4" t="n">
        <f aca="false">+D3092*VLOOKUP(C3092,[1]commodities!A$1:H$1048576,2,0)</f>
        <v>25.884</v>
      </c>
      <c r="H3092" s="4" t="n">
        <f aca="false">+$D3092*VLOOKUP(C3092,[1]commodities!A$1:H$1048576,3,0)</f>
        <v>0.432</v>
      </c>
      <c r="I3092" s="4" t="n">
        <f aca="false">+G3092/K3092</f>
        <v>25.884</v>
      </c>
      <c r="J3092" s="4" t="n">
        <f aca="false">+H3092/K3092</f>
        <v>0.432</v>
      </c>
      <c r="K3092" s="4" t="n">
        <f aca="false">+ROUNDUP(MAX(G3092/12000,H3092/51,1),0)</f>
        <v>1</v>
      </c>
      <c r="L3092" s="4" t="n">
        <f aca="false">+RANDBETWEEN(1,5)</f>
        <v>2</v>
      </c>
      <c r="M3092" s="4" t="str">
        <f aca="false">+VLOOKUP(A3092&amp;B3092,[1]country_org_des!$A$1:$E$1048576,5,0)</f>
        <v>FTL||Supplier_151||Plant_4||FTL_DE_W-DE_W_100</v>
      </c>
      <c r="N3092" s="4" t="n">
        <f aca="false">+FIND("FTL",M3092,2)+4</f>
        <v>33</v>
      </c>
      <c r="O3092" s="0" t="n">
        <f aca="false">+FIND("-",M3092)</f>
        <v>37</v>
      </c>
      <c r="P3092" s="0" t="n">
        <f aca="false">+LEN(M3092)</f>
        <v>45</v>
      </c>
      <c r="Q3092" s="0" t="str">
        <f aca="false">+RIGHT(M3092,P3092-O3092)</f>
        <v>DE_W_100</v>
      </c>
      <c r="R3092" s="0" t="n">
        <f aca="false">+LEN(M3092)-LEN(SUBSTITUTE(M3092,"_",""))</f>
        <v>6</v>
      </c>
      <c r="S3092" s="0" t="n">
        <f aca="false">+FIND("!",T3092)</f>
        <v>42</v>
      </c>
      <c r="T3092" s="0" t="str">
        <f aca="false">+SUBSTITUTE(M3092,"_","!",R3092)</f>
        <v>FTL||Supplier_151||Plant_4||FTL_DE_W-DE_W!100</v>
      </c>
    </row>
    <row r="3093" customFormat="false" ht="12.8" hidden="true" customHeight="false" outlineLevel="0" collapsed="false">
      <c r="A3093" s="0" t="s">
        <v>2441</v>
      </c>
      <c r="B3093" s="0" t="s">
        <v>2493</v>
      </c>
      <c r="C3093" s="0" t="s">
        <v>3375</v>
      </c>
      <c r="D3093" s="0" t="n">
        <v>40</v>
      </c>
      <c r="E3093" s="4" t="str">
        <f aca="false">+LEFT(RIGHT(M3093,P3093-N3093+1),O3093-N3093)</f>
        <v>DE_W</v>
      </c>
      <c r="F3093" s="4" t="str">
        <f aca="false">+RIGHT(LEFT(M3093,S3093-1),S3093-O3093-1)</f>
        <v>DE_W</v>
      </c>
      <c r="G3093" s="4" t="n">
        <f aca="false">+D3093*VLOOKUP(C3093,[1]commodities!A$1:H$1048576,2,0)</f>
        <v>19.68</v>
      </c>
      <c r="H3093" s="4" t="n">
        <f aca="false">+$D3093*VLOOKUP(C3093,[1]commodities!A$1:H$1048576,3,0)</f>
        <v>0.288</v>
      </c>
      <c r="I3093" s="4" t="n">
        <f aca="false">+G3093/K3093</f>
        <v>19.68</v>
      </c>
      <c r="J3093" s="4" t="n">
        <f aca="false">+H3093/K3093</f>
        <v>0.288</v>
      </c>
      <c r="K3093" s="4" t="n">
        <f aca="false">+ROUNDUP(MAX(G3093/12000,H3093/51,1),0)</f>
        <v>1</v>
      </c>
      <c r="L3093" s="4" t="n">
        <f aca="false">+RANDBETWEEN(1,5)</f>
        <v>2</v>
      </c>
      <c r="M3093" s="4" t="str">
        <f aca="false">+VLOOKUP(A3093&amp;B3093,[1]country_org_des!$A$1:$E$1048576,5,0)</f>
        <v>FTL||Supplier_151||Plant_4||FTL_DE_W-DE_W_100</v>
      </c>
      <c r="N3093" s="4" t="n">
        <f aca="false">+FIND("FTL",M3093,2)+4</f>
        <v>33</v>
      </c>
      <c r="O3093" s="0" t="n">
        <f aca="false">+FIND("-",M3093)</f>
        <v>37</v>
      </c>
      <c r="P3093" s="0" t="n">
        <f aca="false">+LEN(M3093)</f>
        <v>45</v>
      </c>
      <c r="Q3093" s="0" t="str">
        <f aca="false">+RIGHT(M3093,P3093-O3093)</f>
        <v>DE_W_100</v>
      </c>
      <c r="R3093" s="0" t="n">
        <f aca="false">+LEN(M3093)-LEN(SUBSTITUTE(M3093,"_",""))</f>
        <v>6</v>
      </c>
      <c r="S3093" s="0" t="n">
        <f aca="false">+FIND("!",T3093)</f>
        <v>42</v>
      </c>
      <c r="T3093" s="0" t="str">
        <f aca="false">+SUBSTITUTE(M3093,"_","!",R3093)</f>
        <v>FTL||Supplier_151||Plant_4||FTL_DE_W-DE_W!100</v>
      </c>
    </row>
    <row r="3094" customFormat="false" ht="12.8" hidden="true" customHeight="false" outlineLevel="0" collapsed="false">
      <c r="A3094" s="0" t="s">
        <v>2441</v>
      </c>
      <c r="B3094" s="0" t="s">
        <v>2493</v>
      </c>
      <c r="C3094" s="0" t="s">
        <v>3376</v>
      </c>
      <c r="D3094" s="0" t="n">
        <v>48</v>
      </c>
      <c r="E3094" s="4" t="str">
        <f aca="false">+LEFT(RIGHT(M3094,P3094-N3094+1),O3094-N3094)</f>
        <v>DE_W</v>
      </c>
      <c r="F3094" s="4" t="str">
        <f aca="false">+RIGHT(LEFT(M3094,S3094-1),S3094-O3094-1)</f>
        <v>DE_W</v>
      </c>
      <c r="G3094" s="4" t="n">
        <f aca="false">+D3094*VLOOKUP(C3094,[1]commodities!A$1:H$1048576,2,0)</f>
        <v>25.884</v>
      </c>
      <c r="H3094" s="4" t="n">
        <f aca="false">+$D3094*VLOOKUP(C3094,[1]commodities!A$1:H$1048576,3,0)</f>
        <v>0.432</v>
      </c>
      <c r="I3094" s="4" t="n">
        <f aca="false">+G3094/K3094</f>
        <v>25.884</v>
      </c>
      <c r="J3094" s="4" t="n">
        <f aca="false">+H3094/K3094</f>
        <v>0.432</v>
      </c>
      <c r="K3094" s="4" t="n">
        <f aca="false">+ROUNDUP(MAX(G3094/12000,H3094/51,1),0)</f>
        <v>1</v>
      </c>
      <c r="L3094" s="4" t="n">
        <f aca="false">+RANDBETWEEN(1,5)</f>
        <v>3</v>
      </c>
      <c r="M3094" s="4" t="str">
        <f aca="false">+VLOOKUP(A3094&amp;B3094,[1]country_org_des!$A$1:$E$1048576,5,0)</f>
        <v>FTL||Supplier_151||Plant_4||FTL_DE_W-DE_W_100</v>
      </c>
      <c r="N3094" s="4" t="n">
        <f aca="false">+FIND("FTL",M3094,2)+4</f>
        <v>33</v>
      </c>
      <c r="O3094" s="0" t="n">
        <f aca="false">+FIND("-",M3094)</f>
        <v>37</v>
      </c>
      <c r="P3094" s="0" t="n">
        <f aca="false">+LEN(M3094)</f>
        <v>45</v>
      </c>
      <c r="Q3094" s="0" t="str">
        <f aca="false">+RIGHT(M3094,P3094-O3094)</f>
        <v>DE_W_100</v>
      </c>
      <c r="R3094" s="0" t="n">
        <f aca="false">+LEN(M3094)-LEN(SUBSTITUTE(M3094,"_",""))</f>
        <v>6</v>
      </c>
      <c r="S3094" s="0" t="n">
        <f aca="false">+FIND("!",T3094)</f>
        <v>42</v>
      </c>
      <c r="T3094" s="0" t="str">
        <f aca="false">+SUBSTITUTE(M3094,"_","!",R3094)</f>
        <v>FTL||Supplier_151||Plant_4||FTL_DE_W-DE_W!100</v>
      </c>
    </row>
    <row r="3095" customFormat="false" ht="12.8" hidden="true" customHeight="false" outlineLevel="0" collapsed="false">
      <c r="A3095" s="0" t="s">
        <v>2441</v>
      </c>
      <c r="B3095" s="0" t="s">
        <v>2493</v>
      </c>
      <c r="C3095" s="0" t="s">
        <v>3377</v>
      </c>
      <c r="D3095" s="0" t="n">
        <v>40</v>
      </c>
      <c r="E3095" s="4" t="str">
        <f aca="false">+LEFT(RIGHT(M3095,P3095-N3095+1),O3095-N3095)</f>
        <v>DE_W</v>
      </c>
      <c r="F3095" s="4" t="str">
        <f aca="false">+RIGHT(LEFT(M3095,S3095-1),S3095-O3095-1)</f>
        <v>DE_W</v>
      </c>
      <c r="G3095" s="4" t="n">
        <f aca="false">+D3095*VLOOKUP(C3095,[1]commodities!A$1:H$1048576,2,0)</f>
        <v>19.68</v>
      </c>
      <c r="H3095" s="4" t="n">
        <f aca="false">+$D3095*VLOOKUP(C3095,[1]commodities!A$1:H$1048576,3,0)</f>
        <v>0.288</v>
      </c>
      <c r="I3095" s="4" t="n">
        <f aca="false">+G3095/K3095</f>
        <v>19.68</v>
      </c>
      <c r="J3095" s="4" t="n">
        <f aca="false">+H3095/K3095</f>
        <v>0.288</v>
      </c>
      <c r="K3095" s="4" t="n">
        <f aca="false">+ROUNDUP(MAX(G3095/12000,H3095/51,1),0)</f>
        <v>1</v>
      </c>
      <c r="L3095" s="4" t="n">
        <f aca="false">+RANDBETWEEN(1,5)</f>
        <v>4</v>
      </c>
      <c r="M3095" s="4" t="str">
        <f aca="false">+VLOOKUP(A3095&amp;B3095,[1]country_org_des!$A$1:$E$1048576,5,0)</f>
        <v>FTL||Supplier_151||Plant_4||FTL_DE_W-DE_W_100</v>
      </c>
      <c r="N3095" s="4" t="n">
        <f aca="false">+FIND("FTL",M3095,2)+4</f>
        <v>33</v>
      </c>
      <c r="O3095" s="0" t="n">
        <f aca="false">+FIND("-",M3095)</f>
        <v>37</v>
      </c>
      <c r="P3095" s="0" t="n">
        <f aca="false">+LEN(M3095)</f>
        <v>45</v>
      </c>
      <c r="Q3095" s="0" t="str">
        <f aca="false">+RIGHT(M3095,P3095-O3095)</f>
        <v>DE_W_100</v>
      </c>
      <c r="R3095" s="0" t="n">
        <f aca="false">+LEN(M3095)-LEN(SUBSTITUTE(M3095,"_",""))</f>
        <v>6</v>
      </c>
      <c r="S3095" s="0" t="n">
        <f aca="false">+FIND("!",T3095)</f>
        <v>42</v>
      </c>
      <c r="T3095" s="0" t="str">
        <f aca="false">+SUBSTITUTE(M3095,"_","!",R3095)</f>
        <v>FTL||Supplier_151||Plant_4||FTL_DE_W-DE_W!100</v>
      </c>
    </row>
    <row r="3096" customFormat="false" ht="12.8" hidden="true" customHeight="false" outlineLevel="0" collapsed="false">
      <c r="A3096" s="0" t="s">
        <v>2441</v>
      </c>
      <c r="B3096" s="0" t="s">
        <v>2493</v>
      </c>
      <c r="C3096" s="0" t="s">
        <v>3378</v>
      </c>
      <c r="D3096" s="0" t="n">
        <v>900</v>
      </c>
      <c r="E3096" s="4" t="str">
        <f aca="false">+LEFT(RIGHT(M3096,P3096-N3096+1),O3096-N3096)</f>
        <v>DE_W</v>
      </c>
      <c r="F3096" s="4" t="str">
        <f aca="false">+RIGHT(LEFT(M3096,S3096-1),S3096-O3096-1)</f>
        <v>DE_W</v>
      </c>
      <c r="G3096" s="4" t="n">
        <f aca="false">+D3096*VLOOKUP(C3096,[1]commodities!A$1:H$1048576,2,0)</f>
        <v>0.79000002</v>
      </c>
      <c r="H3096" s="4" t="n">
        <f aca="false">+$D3096*VLOOKUP(C3096,[1]commodities!A$1:H$1048576,3,0)</f>
        <v>0.045</v>
      </c>
      <c r="I3096" s="4" t="n">
        <f aca="false">+G3096/K3096</f>
        <v>0.79000002</v>
      </c>
      <c r="J3096" s="4" t="n">
        <f aca="false">+H3096/K3096</f>
        <v>0.045</v>
      </c>
      <c r="K3096" s="4" t="n">
        <f aca="false">+ROUNDUP(MAX(G3096/12000,H3096/51,1),0)</f>
        <v>1</v>
      </c>
      <c r="L3096" s="4" t="n">
        <f aca="false">+RANDBETWEEN(1,5)</f>
        <v>2</v>
      </c>
      <c r="M3096" s="4" t="str">
        <f aca="false">+VLOOKUP(A3096&amp;B3096,[1]country_org_des!$A$1:$E$1048576,5,0)</f>
        <v>FTL||Supplier_151||Plant_4||FTL_DE_W-DE_W_100</v>
      </c>
      <c r="N3096" s="4" t="n">
        <f aca="false">+FIND("FTL",M3096,2)+4</f>
        <v>33</v>
      </c>
      <c r="O3096" s="0" t="n">
        <f aca="false">+FIND("-",M3096)</f>
        <v>37</v>
      </c>
      <c r="P3096" s="0" t="n">
        <f aca="false">+LEN(M3096)</f>
        <v>45</v>
      </c>
      <c r="Q3096" s="0" t="str">
        <f aca="false">+RIGHT(M3096,P3096-O3096)</f>
        <v>DE_W_100</v>
      </c>
      <c r="R3096" s="0" t="n">
        <f aca="false">+LEN(M3096)-LEN(SUBSTITUTE(M3096,"_",""))</f>
        <v>6</v>
      </c>
      <c r="S3096" s="0" t="n">
        <f aca="false">+FIND("!",T3096)</f>
        <v>42</v>
      </c>
      <c r="T3096" s="0" t="str">
        <f aca="false">+SUBSTITUTE(M3096,"_","!",R3096)</f>
        <v>FTL||Supplier_151||Plant_4||FTL_DE_W-DE_W!100</v>
      </c>
    </row>
    <row r="3097" customFormat="false" ht="12.8" hidden="true" customHeight="false" outlineLevel="0" collapsed="false">
      <c r="A3097" s="0" t="s">
        <v>2441</v>
      </c>
      <c r="B3097" s="0" t="s">
        <v>2493</v>
      </c>
      <c r="C3097" s="0" t="s">
        <v>3379</v>
      </c>
      <c r="D3097" s="0" t="n">
        <v>80</v>
      </c>
      <c r="E3097" s="4" t="str">
        <f aca="false">+LEFT(RIGHT(M3097,P3097-N3097+1),O3097-N3097)</f>
        <v>DE_W</v>
      </c>
      <c r="F3097" s="4" t="str">
        <f aca="false">+RIGHT(LEFT(M3097,S3097-1),S3097-O3097-1)</f>
        <v>DE_W</v>
      </c>
      <c r="G3097" s="4" t="n">
        <f aca="false">+D3097*VLOOKUP(C3097,[1]commodities!A$1:H$1048576,2,0)</f>
        <v>4.712</v>
      </c>
      <c r="H3097" s="4" t="n">
        <f aca="false">+$D3097*VLOOKUP(C3097,[1]commodities!A$1:H$1048576,3,0)</f>
        <v>0.0672</v>
      </c>
      <c r="I3097" s="4" t="n">
        <f aca="false">+G3097/K3097</f>
        <v>4.712</v>
      </c>
      <c r="J3097" s="4" t="n">
        <f aca="false">+H3097/K3097</f>
        <v>0.0672</v>
      </c>
      <c r="K3097" s="4" t="n">
        <f aca="false">+ROUNDUP(MAX(G3097/12000,H3097/51,1),0)</f>
        <v>1</v>
      </c>
      <c r="L3097" s="4" t="n">
        <f aca="false">+RANDBETWEEN(1,5)</f>
        <v>5</v>
      </c>
      <c r="M3097" s="4" t="str">
        <f aca="false">+VLOOKUP(A3097&amp;B3097,[1]country_org_des!$A$1:$E$1048576,5,0)</f>
        <v>FTL||Supplier_151||Plant_4||FTL_DE_W-DE_W_100</v>
      </c>
      <c r="N3097" s="4" t="n">
        <f aca="false">+FIND("FTL",M3097,2)+4</f>
        <v>33</v>
      </c>
      <c r="O3097" s="0" t="n">
        <f aca="false">+FIND("-",M3097)</f>
        <v>37</v>
      </c>
      <c r="P3097" s="0" t="n">
        <f aca="false">+LEN(M3097)</f>
        <v>45</v>
      </c>
      <c r="Q3097" s="0" t="str">
        <f aca="false">+RIGHT(M3097,P3097-O3097)</f>
        <v>DE_W_100</v>
      </c>
      <c r="R3097" s="0" t="n">
        <f aca="false">+LEN(M3097)-LEN(SUBSTITUTE(M3097,"_",""))</f>
        <v>6</v>
      </c>
      <c r="S3097" s="0" t="n">
        <f aca="false">+FIND("!",T3097)</f>
        <v>42</v>
      </c>
      <c r="T3097" s="0" t="str">
        <f aca="false">+SUBSTITUTE(M3097,"_","!",R3097)</f>
        <v>FTL||Supplier_151||Plant_4||FTL_DE_W-DE_W!100</v>
      </c>
    </row>
    <row r="3098" customFormat="false" ht="12.8" hidden="true" customHeight="false" outlineLevel="0" collapsed="false">
      <c r="A3098" s="0" t="s">
        <v>2441</v>
      </c>
      <c r="B3098" s="0" t="s">
        <v>2493</v>
      </c>
      <c r="C3098" s="0" t="s">
        <v>3380</v>
      </c>
      <c r="D3098" s="0" t="n">
        <v>960</v>
      </c>
      <c r="E3098" s="4" t="str">
        <f aca="false">+LEFT(RIGHT(M3098,P3098-N3098+1),O3098-N3098)</f>
        <v>DE_W</v>
      </c>
      <c r="F3098" s="4" t="str">
        <f aca="false">+RIGHT(LEFT(M3098,S3098-1),S3098-O3098-1)</f>
        <v>DE_W</v>
      </c>
      <c r="G3098" s="4" t="n">
        <f aca="false">+D3098*VLOOKUP(C3098,[1]commodities!A$1:H$1048576,2,0)</f>
        <v>25.344</v>
      </c>
      <c r="H3098" s="4" t="n">
        <f aca="false">+$D3098*VLOOKUP(C3098,[1]commodities!A$1:H$1048576,3,0)</f>
        <v>0.4032</v>
      </c>
      <c r="I3098" s="4" t="n">
        <f aca="false">+G3098/K3098</f>
        <v>25.344</v>
      </c>
      <c r="J3098" s="4" t="n">
        <f aca="false">+H3098/K3098</f>
        <v>0.4032</v>
      </c>
      <c r="K3098" s="4" t="n">
        <f aca="false">+ROUNDUP(MAX(G3098/12000,H3098/51,1),0)</f>
        <v>1</v>
      </c>
      <c r="L3098" s="4" t="n">
        <f aca="false">+RANDBETWEEN(1,5)</f>
        <v>4</v>
      </c>
      <c r="M3098" s="4" t="str">
        <f aca="false">+VLOOKUP(A3098&amp;B3098,[1]country_org_des!$A$1:$E$1048576,5,0)</f>
        <v>FTL||Supplier_151||Plant_4||FTL_DE_W-DE_W_100</v>
      </c>
      <c r="N3098" s="4" t="n">
        <f aca="false">+FIND("FTL",M3098,2)+4</f>
        <v>33</v>
      </c>
      <c r="O3098" s="0" t="n">
        <f aca="false">+FIND("-",M3098)</f>
        <v>37</v>
      </c>
      <c r="P3098" s="0" t="n">
        <f aca="false">+LEN(M3098)</f>
        <v>45</v>
      </c>
      <c r="Q3098" s="0" t="str">
        <f aca="false">+RIGHT(M3098,P3098-O3098)</f>
        <v>DE_W_100</v>
      </c>
      <c r="R3098" s="0" t="n">
        <f aca="false">+LEN(M3098)-LEN(SUBSTITUTE(M3098,"_",""))</f>
        <v>6</v>
      </c>
      <c r="S3098" s="0" t="n">
        <f aca="false">+FIND("!",T3098)</f>
        <v>42</v>
      </c>
      <c r="T3098" s="0" t="str">
        <f aca="false">+SUBSTITUTE(M3098,"_","!",R3098)</f>
        <v>FTL||Supplier_151||Plant_4||FTL_DE_W-DE_W!100</v>
      </c>
    </row>
    <row r="3099" customFormat="false" ht="12.8" hidden="true" customHeight="false" outlineLevel="0" collapsed="false">
      <c r="A3099" s="0" t="s">
        <v>2441</v>
      </c>
      <c r="B3099" s="0" t="s">
        <v>2493</v>
      </c>
      <c r="C3099" s="0" t="s">
        <v>3381</v>
      </c>
      <c r="D3099" s="0" t="n">
        <v>160</v>
      </c>
      <c r="E3099" s="4" t="str">
        <f aca="false">+LEFT(RIGHT(M3099,P3099-N3099+1),O3099-N3099)</f>
        <v>DE_W</v>
      </c>
      <c r="F3099" s="4" t="str">
        <f aca="false">+RIGHT(LEFT(M3099,S3099-1),S3099-O3099-1)</f>
        <v>DE_W</v>
      </c>
      <c r="G3099" s="4" t="n">
        <f aca="false">+D3099*VLOOKUP(C3099,[1]commodities!A$1:H$1048576,2,0)</f>
        <v>9.424</v>
      </c>
      <c r="H3099" s="4" t="n">
        <f aca="false">+$D3099*VLOOKUP(C3099,[1]commodities!A$1:H$1048576,3,0)</f>
        <v>0.1344</v>
      </c>
      <c r="I3099" s="4" t="n">
        <f aca="false">+G3099/K3099</f>
        <v>9.424</v>
      </c>
      <c r="J3099" s="4" t="n">
        <f aca="false">+H3099/K3099</f>
        <v>0.1344</v>
      </c>
      <c r="K3099" s="4" t="n">
        <f aca="false">+ROUNDUP(MAX(G3099/12000,H3099/51,1),0)</f>
        <v>1</v>
      </c>
      <c r="L3099" s="4" t="n">
        <f aca="false">+RANDBETWEEN(1,5)</f>
        <v>1</v>
      </c>
      <c r="M3099" s="4" t="str">
        <f aca="false">+VLOOKUP(A3099&amp;B3099,[1]country_org_des!$A$1:$E$1048576,5,0)</f>
        <v>FTL||Supplier_151||Plant_4||FTL_DE_W-DE_W_100</v>
      </c>
      <c r="N3099" s="4" t="n">
        <f aca="false">+FIND("FTL",M3099,2)+4</f>
        <v>33</v>
      </c>
      <c r="O3099" s="0" t="n">
        <f aca="false">+FIND("-",M3099)</f>
        <v>37</v>
      </c>
      <c r="P3099" s="0" t="n">
        <f aca="false">+LEN(M3099)</f>
        <v>45</v>
      </c>
      <c r="Q3099" s="0" t="str">
        <f aca="false">+RIGHT(M3099,P3099-O3099)</f>
        <v>DE_W_100</v>
      </c>
      <c r="R3099" s="0" t="n">
        <f aca="false">+LEN(M3099)-LEN(SUBSTITUTE(M3099,"_",""))</f>
        <v>6</v>
      </c>
      <c r="S3099" s="0" t="n">
        <f aca="false">+FIND("!",T3099)</f>
        <v>42</v>
      </c>
      <c r="T3099" s="0" t="str">
        <f aca="false">+SUBSTITUTE(M3099,"_","!",R3099)</f>
        <v>FTL||Supplier_151||Plant_4||FTL_DE_W-DE_W!100</v>
      </c>
    </row>
    <row r="3100" customFormat="false" ht="12.8" hidden="true" customHeight="false" outlineLevel="0" collapsed="false">
      <c r="A3100" s="0" t="s">
        <v>2441</v>
      </c>
      <c r="B3100" s="0" t="s">
        <v>2493</v>
      </c>
      <c r="C3100" s="0" t="s">
        <v>3382</v>
      </c>
      <c r="D3100" s="0" t="n">
        <v>960</v>
      </c>
      <c r="E3100" s="4" t="str">
        <f aca="false">+LEFT(RIGHT(M3100,P3100-N3100+1),O3100-N3100)</f>
        <v>DE_W</v>
      </c>
      <c r="F3100" s="4" t="str">
        <f aca="false">+RIGHT(LEFT(M3100,S3100-1),S3100-O3100-1)</f>
        <v>DE_W</v>
      </c>
      <c r="G3100" s="4" t="n">
        <f aca="false">+D3100*VLOOKUP(C3100,[1]commodities!A$1:H$1048576,2,0)</f>
        <v>56.544</v>
      </c>
      <c r="H3100" s="4" t="n">
        <f aca="false">+$D3100*VLOOKUP(C3100,[1]commodities!A$1:H$1048576,3,0)</f>
        <v>0.8064</v>
      </c>
      <c r="I3100" s="4" t="n">
        <f aca="false">+G3100/K3100</f>
        <v>56.544</v>
      </c>
      <c r="J3100" s="4" t="n">
        <f aca="false">+H3100/K3100</f>
        <v>0.8064</v>
      </c>
      <c r="K3100" s="4" t="n">
        <f aca="false">+ROUNDUP(MAX(G3100/12000,H3100/51,1),0)</f>
        <v>1</v>
      </c>
      <c r="L3100" s="4" t="n">
        <f aca="false">+RANDBETWEEN(1,5)</f>
        <v>3</v>
      </c>
      <c r="M3100" s="4" t="str">
        <f aca="false">+VLOOKUP(A3100&amp;B3100,[1]country_org_des!$A$1:$E$1048576,5,0)</f>
        <v>FTL||Supplier_151||Plant_4||FTL_DE_W-DE_W_100</v>
      </c>
      <c r="N3100" s="4" t="n">
        <f aca="false">+FIND("FTL",M3100,2)+4</f>
        <v>33</v>
      </c>
      <c r="O3100" s="0" t="n">
        <f aca="false">+FIND("-",M3100)</f>
        <v>37</v>
      </c>
      <c r="P3100" s="0" t="n">
        <f aca="false">+LEN(M3100)</f>
        <v>45</v>
      </c>
      <c r="Q3100" s="0" t="str">
        <f aca="false">+RIGHT(M3100,P3100-O3100)</f>
        <v>DE_W_100</v>
      </c>
      <c r="R3100" s="0" t="n">
        <f aca="false">+LEN(M3100)-LEN(SUBSTITUTE(M3100,"_",""))</f>
        <v>6</v>
      </c>
      <c r="S3100" s="0" t="n">
        <f aca="false">+FIND("!",T3100)</f>
        <v>42</v>
      </c>
      <c r="T3100" s="0" t="str">
        <f aca="false">+SUBSTITUTE(M3100,"_","!",R3100)</f>
        <v>FTL||Supplier_151||Plant_4||FTL_DE_W-DE_W!100</v>
      </c>
    </row>
    <row r="3101" customFormat="false" ht="12.8" hidden="true" customHeight="false" outlineLevel="0" collapsed="false">
      <c r="A3101" s="0" t="s">
        <v>2441</v>
      </c>
      <c r="B3101" s="0" t="s">
        <v>2493</v>
      </c>
      <c r="C3101" s="0" t="s">
        <v>3383</v>
      </c>
      <c r="D3101" s="0" t="n">
        <v>160</v>
      </c>
      <c r="E3101" s="4" t="str">
        <f aca="false">+LEFT(RIGHT(M3101,P3101-N3101+1),O3101-N3101)</f>
        <v>DE_W</v>
      </c>
      <c r="F3101" s="4" t="str">
        <f aca="false">+RIGHT(LEFT(M3101,S3101-1),S3101-O3101-1)</f>
        <v>DE_W</v>
      </c>
      <c r="G3101" s="4" t="n">
        <f aca="false">+D3101*VLOOKUP(C3101,[1]commodities!A$1:H$1048576,2,0)</f>
        <v>9.424</v>
      </c>
      <c r="H3101" s="4" t="n">
        <f aca="false">+$D3101*VLOOKUP(C3101,[1]commodities!A$1:H$1048576,3,0)</f>
        <v>0.1344</v>
      </c>
      <c r="I3101" s="4" t="n">
        <f aca="false">+G3101/K3101</f>
        <v>9.424</v>
      </c>
      <c r="J3101" s="4" t="n">
        <f aca="false">+H3101/K3101</f>
        <v>0.1344</v>
      </c>
      <c r="K3101" s="4" t="n">
        <f aca="false">+ROUNDUP(MAX(G3101/12000,H3101/51,1),0)</f>
        <v>1</v>
      </c>
      <c r="L3101" s="4" t="n">
        <f aca="false">+RANDBETWEEN(1,5)</f>
        <v>5</v>
      </c>
      <c r="M3101" s="4" t="str">
        <f aca="false">+VLOOKUP(A3101&amp;B3101,[1]country_org_des!$A$1:$E$1048576,5,0)</f>
        <v>FTL||Supplier_151||Plant_4||FTL_DE_W-DE_W_100</v>
      </c>
      <c r="N3101" s="4" t="n">
        <f aca="false">+FIND("FTL",M3101,2)+4</f>
        <v>33</v>
      </c>
      <c r="O3101" s="0" t="n">
        <f aca="false">+FIND("-",M3101)</f>
        <v>37</v>
      </c>
      <c r="P3101" s="0" t="n">
        <f aca="false">+LEN(M3101)</f>
        <v>45</v>
      </c>
      <c r="Q3101" s="0" t="str">
        <f aca="false">+RIGHT(M3101,P3101-O3101)</f>
        <v>DE_W_100</v>
      </c>
      <c r="R3101" s="0" t="n">
        <f aca="false">+LEN(M3101)-LEN(SUBSTITUTE(M3101,"_",""))</f>
        <v>6</v>
      </c>
      <c r="S3101" s="0" t="n">
        <f aca="false">+FIND("!",T3101)</f>
        <v>42</v>
      </c>
      <c r="T3101" s="0" t="str">
        <f aca="false">+SUBSTITUTE(M3101,"_","!",R3101)</f>
        <v>FTL||Supplier_151||Plant_4||FTL_DE_W-DE_W!100</v>
      </c>
    </row>
    <row r="3102" customFormat="false" ht="12.8" hidden="true" customHeight="false" outlineLevel="0" collapsed="false">
      <c r="A3102" s="0" t="s">
        <v>2441</v>
      </c>
      <c r="B3102" s="0" t="s">
        <v>2493</v>
      </c>
      <c r="C3102" s="0" t="s">
        <v>3384</v>
      </c>
      <c r="D3102" s="0" t="n">
        <v>160</v>
      </c>
      <c r="E3102" s="4" t="str">
        <f aca="false">+LEFT(RIGHT(M3102,P3102-N3102+1),O3102-N3102)</f>
        <v>DE_W</v>
      </c>
      <c r="F3102" s="4" t="str">
        <f aca="false">+RIGHT(LEFT(M3102,S3102-1),S3102-O3102-1)</f>
        <v>DE_W</v>
      </c>
      <c r="G3102" s="4" t="n">
        <f aca="false">+D3102*VLOOKUP(C3102,[1]commodities!A$1:H$1048576,2,0)</f>
        <v>10.666666672</v>
      </c>
      <c r="H3102" s="4" t="n">
        <f aca="false">+$D3102*VLOOKUP(C3102,[1]commodities!A$1:H$1048576,3,0)</f>
        <v>0.05854464</v>
      </c>
      <c r="I3102" s="4" t="n">
        <f aca="false">+G3102/K3102</f>
        <v>10.666666672</v>
      </c>
      <c r="J3102" s="4" t="n">
        <f aca="false">+H3102/K3102</f>
        <v>0.05854464</v>
      </c>
      <c r="K3102" s="4" t="n">
        <f aca="false">+ROUNDUP(MAX(G3102/12000,H3102/51,1),0)</f>
        <v>1</v>
      </c>
      <c r="L3102" s="4" t="n">
        <f aca="false">+RANDBETWEEN(1,5)</f>
        <v>2</v>
      </c>
      <c r="M3102" s="4" t="str">
        <f aca="false">+VLOOKUP(A3102&amp;B3102,[1]country_org_des!$A$1:$E$1048576,5,0)</f>
        <v>FTL||Supplier_151||Plant_4||FTL_DE_W-DE_W_100</v>
      </c>
      <c r="N3102" s="4" t="n">
        <f aca="false">+FIND("FTL",M3102,2)+4</f>
        <v>33</v>
      </c>
      <c r="O3102" s="0" t="n">
        <f aca="false">+FIND("-",M3102)</f>
        <v>37</v>
      </c>
      <c r="P3102" s="0" t="n">
        <f aca="false">+LEN(M3102)</f>
        <v>45</v>
      </c>
      <c r="Q3102" s="0" t="str">
        <f aca="false">+RIGHT(M3102,P3102-O3102)</f>
        <v>DE_W_100</v>
      </c>
      <c r="R3102" s="0" t="n">
        <f aca="false">+LEN(M3102)-LEN(SUBSTITUTE(M3102,"_",""))</f>
        <v>6</v>
      </c>
      <c r="S3102" s="0" t="n">
        <f aca="false">+FIND("!",T3102)</f>
        <v>42</v>
      </c>
      <c r="T3102" s="0" t="str">
        <f aca="false">+SUBSTITUTE(M3102,"_","!",R3102)</f>
        <v>FTL||Supplier_151||Plant_4||FTL_DE_W-DE_W!100</v>
      </c>
    </row>
    <row r="3103" customFormat="false" ht="12.8" hidden="true" customHeight="false" outlineLevel="0" collapsed="false">
      <c r="A3103" s="0" t="s">
        <v>2441</v>
      </c>
      <c r="B3103" s="0" t="s">
        <v>2493</v>
      </c>
      <c r="C3103" s="0" t="s">
        <v>3385</v>
      </c>
      <c r="D3103" s="0" t="n">
        <v>80</v>
      </c>
      <c r="E3103" s="4" t="str">
        <f aca="false">+LEFT(RIGHT(M3103,P3103-N3103+1),O3103-N3103)</f>
        <v>DE_W</v>
      </c>
      <c r="F3103" s="4" t="str">
        <f aca="false">+RIGHT(LEFT(M3103,S3103-1),S3103-O3103-1)</f>
        <v>DE_W</v>
      </c>
      <c r="G3103" s="4" t="n">
        <f aca="false">+D3103*VLOOKUP(C3103,[1]commodities!A$1:H$1048576,2,0)</f>
        <v>4.712</v>
      </c>
      <c r="H3103" s="4" t="n">
        <f aca="false">+$D3103*VLOOKUP(C3103,[1]commodities!A$1:H$1048576,3,0)</f>
        <v>0.0672</v>
      </c>
      <c r="I3103" s="4" t="n">
        <f aca="false">+G3103/K3103</f>
        <v>4.712</v>
      </c>
      <c r="J3103" s="4" t="n">
        <f aca="false">+H3103/K3103</f>
        <v>0.0672</v>
      </c>
      <c r="K3103" s="4" t="n">
        <f aca="false">+ROUNDUP(MAX(G3103/12000,H3103/51,1),0)</f>
        <v>1</v>
      </c>
      <c r="L3103" s="4" t="n">
        <f aca="false">+RANDBETWEEN(1,5)</f>
        <v>4</v>
      </c>
      <c r="M3103" s="4" t="str">
        <f aca="false">+VLOOKUP(A3103&amp;B3103,[1]country_org_des!$A$1:$E$1048576,5,0)</f>
        <v>FTL||Supplier_151||Plant_4||FTL_DE_W-DE_W_100</v>
      </c>
      <c r="N3103" s="4" t="n">
        <f aca="false">+FIND("FTL",M3103,2)+4</f>
        <v>33</v>
      </c>
      <c r="O3103" s="0" t="n">
        <f aca="false">+FIND("-",M3103)</f>
        <v>37</v>
      </c>
      <c r="P3103" s="0" t="n">
        <f aca="false">+LEN(M3103)</f>
        <v>45</v>
      </c>
      <c r="Q3103" s="0" t="str">
        <f aca="false">+RIGHT(M3103,P3103-O3103)</f>
        <v>DE_W_100</v>
      </c>
      <c r="R3103" s="0" t="n">
        <f aca="false">+LEN(M3103)-LEN(SUBSTITUTE(M3103,"_",""))</f>
        <v>6</v>
      </c>
      <c r="S3103" s="0" t="n">
        <f aca="false">+FIND("!",T3103)</f>
        <v>42</v>
      </c>
      <c r="T3103" s="0" t="str">
        <f aca="false">+SUBSTITUTE(M3103,"_","!",R3103)</f>
        <v>FTL||Supplier_151||Plant_4||FTL_DE_W-DE_W!100</v>
      </c>
    </row>
    <row r="3104" customFormat="false" ht="12.8" hidden="true" customHeight="false" outlineLevel="0" collapsed="false">
      <c r="A3104" s="0" t="s">
        <v>2441</v>
      </c>
      <c r="B3104" s="0" t="s">
        <v>2493</v>
      </c>
      <c r="C3104" s="0" t="s">
        <v>3386</v>
      </c>
      <c r="D3104" s="0" t="n">
        <v>3696</v>
      </c>
      <c r="E3104" s="4" t="str">
        <f aca="false">+LEFT(RIGHT(M3104,P3104-N3104+1),O3104-N3104)</f>
        <v>DE_W</v>
      </c>
      <c r="F3104" s="4" t="str">
        <f aca="false">+RIGHT(LEFT(M3104,S3104-1),S3104-O3104-1)</f>
        <v>DE_W</v>
      </c>
      <c r="G3104" s="4" t="n">
        <f aca="false">+D3104*VLOOKUP(C3104,[1]commodities!A$1:H$1048576,2,0)</f>
        <v>269.6848001232</v>
      </c>
      <c r="H3104" s="4" t="n">
        <f aca="false">+$D3104*VLOOKUP(C3104,[1]commodities!A$1:H$1048576,3,0)</f>
        <v>1.352381184</v>
      </c>
      <c r="I3104" s="4" t="n">
        <f aca="false">+G3104/K3104</f>
        <v>269.6848001232</v>
      </c>
      <c r="J3104" s="4" t="n">
        <f aca="false">+H3104/K3104</f>
        <v>1.352381184</v>
      </c>
      <c r="K3104" s="4" t="n">
        <f aca="false">+ROUNDUP(MAX(G3104/12000,H3104/51,1),0)</f>
        <v>1</v>
      </c>
      <c r="L3104" s="4" t="n">
        <f aca="false">+RANDBETWEEN(1,5)</f>
        <v>1</v>
      </c>
      <c r="M3104" s="4" t="str">
        <f aca="false">+VLOOKUP(A3104&amp;B3104,[1]country_org_des!$A$1:$E$1048576,5,0)</f>
        <v>FTL||Supplier_151||Plant_4||FTL_DE_W-DE_W_100</v>
      </c>
      <c r="N3104" s="4" t="n">
        <f aca="false">+FIND("FTL",M3104,2)+4</f>
        <v>33</v>
      </c>
      <c r="O3104" s="0" t="n">
        <f aca="false">+FIND("-",M3104)</f>
        <v>37</v>
      </c>
      <c r="P3104" s="0" t="n">
        <f aca="false">+LEN(M3104)</f>
        <v>45</v>
      </c>
      <c r="Q3104" s="0" t="str">
        <f aca="false">+RIGHT(M3104,P3104-O3104)</f>
        <v>DE_W_100</v>
      </c>
      <c r="R3104" s="0" t="n">
        <f aca="false">+LEN(M3104)-LEN(SUBSTITUTE(M3104,"_",""))</f>
        <v>6</v>
      </c>
      <c r="S3104" s="0" t="n">
        <f aca="false">+FIND("!",T3104)</f>
        <v>42</v>
      </c>
      <c r="T3104" s="0" t="str">
        <f aca="false">+SUBSTITUTE(M3104,"_","!",R3104)</f>
        <v>FTL||Supplier_151||Plant_4||FTL_DE_W-DE_W!100</v>
      </c>
    </row>
    <row r="3105" customFormat="false" ht="12.8" hidden="true" customHeight="false" outlineLevel="0" collapsed="false">
      <c r="A3105" s="0" t="s">
        <v>2441</v>
      </c>
      <c r="B3105" s="0" t="s">
        <v>2493</v>
      </c>
      <c r="C3105" s="0" t="s">
        <v>3387</v>
      </c>
      <c r="D3105" s="0" t="n">
        <v>3520</v>
      </c>
      <c r="E3105" s="4" t="str">
        <f aca="false">+LEFT(RIGHT(M3105,P3105-N3105+1),O3105-N3105)</f>
        <v>DE_W</v>
      </c>
      <c r="F3105" s="4" t="str">
        <f aca="false">+RIGHT(LEFT(M3105,S3105-1),S3105-O3105-1)</f>
        <v>DE_W</v>
      </c>
      <c r="G3105" s="4" t="n">
        <f aca="false">+D3105*VLOOKUP(C3105,[1]commodities!A$1:H$1048576,2,0)</f>
        <v>256.842666784</v>
      </c>
      <c r="H3105" s="4" t="n">
        <f aca="false">+$D3105*VLOOKUP(C3105,[1]commodities!A$1:H$1048576,3,0)</f>
        <v>1.28798208</v>
      </c>
      <c r="I3105" s="4" t="n">
        <f aca="false">+G3105/K3105</f>
        <v>256.842666784</v>
      </c>
      <c r="J3105" s="4" t="n">
        <f aca="false">+H3105/K3105</f>
        <v>1.28798208</v>
      </c>
      <c r="K3105" s="4" t="n">
        <f aca="false">+ROUNDUP(MAX(G3105/12000,H3105/51,1),0)</f>
        <v>1</v>
      </c>
      <c r="L3105" s="4" t="n">
        <f aca="false">+RANDBETWEEN(1,5)</f>
        <v>1</v>
      </c>
      <c r="M3105" s="4" t="str">
        <f aca="false">+VLOOKUP(A3105&amp;B3105,[1]country_org_des!$A$1:$E$1048576,5,0)</f>
        <v>FTL||Supplier_151||Plant_4||FTL_DE_W-DE_W_100</v>
      </c>
      <c r="N3105" s="4" t="n">
        <f aca="false">+FIND("FTL",M3105,2)+4</f>
        <v>33</v>
      </c>
      <c r="O3105" s="0" t="n">
        <f aca="false">+FIND("-",M3105)</f>
        <v>37</v>
      </c>
      <c r="P3105" s="0" t="n">
        <f aca="false">+LEN(M3105)</f>
        <v>45</v>
      </c>
      <c r="Q3105" s="0" t="str">
        <f aca="false">+RIGHT(M3105,P3105-O3105)</f>
        <v>DE_W_100</v>
      </c>
      <c r="R3105" s="0" t="n">
        <f aca="false">+LEN(M3105)-LEN(SUBSTITUTE(M3105,"_",""))</f>
        <v>6</v>
      </c>
      <c r="S3105" s="0" t="n">
        <f aca="false">+FIND("!",T3105)</f>
        <v>42</v>
      </c>
      <c r="T3105" s="0" t="str">
        <f aca="false">+SUBSTITUTE(M3105,"_","!",R3105)</f>
        <v>FTL||Supplier_151||Plant_4||FTL_DE_W-DE_W!100</v>
      </c>
    </row>
    <row r="3106" customFormat="false" ht="12.8" hidden="true" customHeight="false" outlineLevel="0" collapsed="false">
      <c r="A3106" s="0" t="s">
        <v>1648</v>
      </c>
      <c r="B3106" s="0" t="s">
        <v>2493</v>
      </c>
      <c r="C3106" s="0" t="s">
        <v>3388</v>
      </c>
      <c r="D3106" s="0" t="n">
        <v>576</v>
      </c>
      <c r="E3106" s="4" t="str">
        <f aca="false">+LEFT(RIGHT(M3106,P3106-N3106+1),O3106-N3106)</f>
        <v>DE_W</v>
      </c>
      <c r="F3106" s="4" t="str">
        <f aca="false">+RIGHT(LEFT(M3106,S3106-1),S3106-O3106-1)</f>
        <v>DE_W</v>
      </c>
      <c r="G3106" s="4" t="n">
        <f aca="false">+D3106*VLOOKUP(C3106,[1]commodities!A$1:H$1048576,2,0)</f>
        <v>11.6064</v>
      </c>
      <c r="H3106" s="4" t="n">
        <f aca="false">+$D3106*VLOOKUP(C3106,[1]commodities!A$1:H$1048576,3,0)</f>
        <v>0.288</v>
      </c>
      <c r="I3106" s="4" t="n">
        <f aca="false">+G3106/K3106</f>
        <v>11.6064</v>
      </c>
      <c r="J3106" s="4" t="n">
        <f aca="false">+H3106/K3106</f>
        <v>0.288</v>
      </c>
      <c r="K3106" s="4" t="n">
        <f aca="false">+ROUNDUP(MAX(G3106/12000,H3106/51,1),0)</f>
        <v>1</v>
      </c>
      <c r="L3106" s="4" t="n">
        <f aca="false">+RANDBETWEEN(1,5)</f>
        <v>1</v>
      </c>
      <c r="M3106" s="4" t="str">
        <f aca="false">+VLOOKUP(A3106&amp;B3106,[1]country_org_des!$A$1:$E$1048576,5,0)</f>
        <v>FTL||Supplier_174||Plant_4||FTL_DE_W-DE_W_100</v>
      </c>
      <c r="N3106" s="4" t="n">
        <f aca="false">+FIND("FTL",M3106,2)+4</f>
        <v>33</v>
      </c>
      <c r="O3106" s="0" t="n">
        <f aca="false">+FIND("-",M3106)</f>
        <v>37</v>
      </c>
      <c r="P3106" s="0" t="n">
        <f aca="false">+LEN(M3106)</f>
        <v>45</v>
      </c>
      <c r="Q3106" s="0" t="str">
        <f aca="false">+RIGHT(M3106,P3106-O3106)</f>
        <v>DE_W_100</v>
      </c>
      <c r="R3106" s="0" t="n">
        <f aca="false">+LEN(M3106)-LEN(SUBSTITUTE(M3106,"_",""))</f>
        <v>6</v>
      </c>
      <c r="S3106" s="0" t="n">
        <f aca="false">+FIND("!",T3106)</f>
        <v>42</v>
      </c>
      <c r="T3106" s="0" t="str">
        <f aca="false">+SUBSTITUTE(M3106,"_","!",R3106)</f>
        <v>FTL||Supplier_174||Plant_4||FTL_DE_W-DE_W!100</v>
      </c>
    </row>
    <row r="3107" customFormat="false" ht="12.8" hidden="true" customHeight="false" outlineLevel="0" collapsed="false">
      <c r="A3107" s="0" t="s">
        <v>1648</v>
      </c>
      <c r="B3107" s="0" t="s">
        <v>2493</v>
      </c>
      <c r="C3107" s="0" t="s">
        <v>3389</v>
      </c>
      <c r="D3107" s="0" t="n">
        <v>612</v>
      </c>
      <c r="E3107" s="4" t="str">
        <f aca="false">+LEFT(RIGHT(M3107,P3107-N3107+1),O3107-N3107)</f>
        <v>DE_W</v>
      </c>
      <c r="F3107" s="4" t="str">
        <f aca="false">+RIGHT(LEFT(M3107,S3107-1),S3107-O3107-1)</f>
        <v>DE_W</v>
      </c>
      <c r="G3107" s="4" t="n">
        <f aca="false">+D3107*VLOOKUP(C3107,[1]commodities!A$1:H$1048576,2,0)</f>
        <v>9.756000018</v>
      </c>
      <c r="H3107" s="4" t="n">
        <f aca="false">+$D3107*VLOOKUP(C3107,[1]commodities!A$1:H$1048576,3,0)</f>
        <v>0.1439999892</v>
      </c>
      <c r="I3107" s="4" t="n">
        <f aca="false">+G3107/K3107</f>
        <v>9.756000018</v>
      </c>
      <c r="J3107" s="4" t="n">
        <f aca="false">+H3107/K3107</f>
        <v>0.1439999892</v>
      </c>
      <c r="K3107" s="4" t="n">
        <f aca="false">+ROUNDUP(MAX(G3107/12000,H3107/51,1),0)</f>
        <v>1</v>
      </c>
      <c r="L3107" s="4" t="n">
        <f aca="false">+RANDBETWEEN(1,5)</f>
        <v>4</v>
      </c>
      <c r="M3107" s="4" t="str">
        <f aca="false">+VLOOKUP(A3107&amp;B3107,[1]country_org_des!$A$1:$E$1048576,5,0)</f>
        <v>FTL||Supplier_174||Plant_4||FTL_DE_W-DE_W_100</v>
      </c>
      <c r="N3107" s="4" t="n">
        <f aca="false">+FIND("FTL",M3107,2)+4</f>
        <v>33</v>
      </c>
      <c r="O3107" s="0" t="n">
        <f aca="false">+FIND("-",M3107)</f>
        <v>37</v>
      </c>
      <c r="P3107" s="0" t="n">
        <f aca="false">+LEN(M3107)</f>
        <v>45</v>
      </c>
      <c r="Q3107" s="0" t="str">
        <f aca="false">+RIGHT(M3107,P3107-O3107)</f>
        <v>DE_W_100</v>
      </c>
      <c r="R3107" s="0" t="n">
        <f aca="false">+LEN(M3107)-LEN(SUBSTITUTE(M3107,"_",""))</f>
        <v>6</v>
      </c>
      <c r="S3107" s="0" t="n">
        <f aca="false">+FIND("!",T3107)</f>
        <v>42</v>
      </c>
      <c r="T3107" s="0" t="str">
        <f aca="false">+SUBSTITUTE(M3107,"_","!",R3107)</f>
        <v>FTL||Supplier_174||Plant_4||FTL_DE_W-DE_W!100</v>
      </c>
    </row>
    <row r="3108" customFormat="false" ht="12.8" hidden="true" customHeight="false" outlineLevel="0" collapsed="false">
      <c r="A3108" s="0" t="s">
        <v>1140</v>
      </c>
      <c r="B3108" s="0" t="s">
        <v>2493</v>
      </c>
      <c r="C3108" s="0" t="s">
        <v>3390</v>
      </c>
      <c r="D3108" s="0" t="n">
        <v>120</v>
      </c>
      <c r="E3108" s="4" t="str">
        <f aca="false">+LEFT(RIGHT(M3108,P3108-N3108+1),O3108-N3108)</f>
        <v>DE_W</v>
      </c>
      <c r="F3108" s="4" t="str">
        <f aca="false">+RIGHT(LEFT(M3108,S3108-1),S3108-O3108-1)</f>
        <v>DE_W</v>
      </c>
      <c r="G3108" s="4" t="n">
        <f aca="false">+D3108*VLOOKUP(C3108,[1]commodities!A$1:H$1048576,2,0)</f>
        <v>2316</v>
      </c>
      <c r="H3108" s="4" t="n">
        <f aca="false">+$D3108*VLOOKUP(C3108,[1]commodities!A$1:H$1048576,3,0)</f>
        <v>9.680990004</v>
      </c>
      <c r="I3108" s="4" t="n">
        <f aca="false">+G3108/K3108</f>
        <v>2316</v>
      </c>
      <c r="J3108" s="4" t="n">
        <f aca="false">+H3108/K3108</f>
        <v>9.680990004</v>
      </c>
      <c r="K3108" s="4" t="n">
        <f aca="false">+ROUNDUP(MAX(G3108/12000,H3108/51,1),0)</f>
        <v>1</v>
      </c>
      <c r="L3108" s="4" t="n">
        <f aca="false">+RANDBETWEEN(1,5)</f>
        <v>3</v>
      </c>
      <c r="M3108" s="4" t="str">
        <f aca="false">+VLOOKUP(A3108&amp;B3108,[1]country_org_des!$A$1:$E$1048576,5,0)</f>
        <v>FTL||Supplier_207||Plant_4||FTL_DE_W-DE_W_250</v>
      </c>
      <c r="N3108" s="4" t="n">
        <f aca="false">+FIND("FTL",M3108,2)+4</f>
        <v>33</v>
      </c>
      <c r="O3108" s="0" t="n">
        <f aca="false">+FIND("-",M3108)</f>
        <v>37</v>
      </c>
      <c r="P3108" s="0" t="n">
        <f aca="false">+LEN(M3108)</f>
        <v>45</v>
      </c>
      <c r="Q3108" s="0" t="str">
        <f aca="false">+RIGHT(M3108,P3108-O3108)</f>
        <v>DE_W_250</v>
      </c>
      <c r="R3108" s="0" t="n">
        <f aca="false">+LEN(M3108)-LEN(SUBSTITUTE(M3108,"_",""))</f>
        <v>6</v>
      </c>
      <c r="S3108" s="0" t="n">
        <f aca="false">+FIND("!",T3108)</f>
        <v>42</v>
      </c>
      <c r="T3108" s="0" t="str">
        <f aca="false">+SUBSTITUTE(M3108,"_","!",R3108)</f>
        <v>FTL||Supplier_207||Plant_4||FTL_DE_W-DE_W!250</v>
      </c>
    </row>
    <row r="3109" customFormat="false" ht="12.8" hidden="true" customHeight="false" outlineLevel="0" collapsed="false">
      <c r="A3109" s="0" t="s">
        <v>1140</v>
      </c>
      <c r="B3109" s="0" t="s">
        <v>2493</v>
      </c>
      <c r="C3109" s="0" t="s">
        <v>3391</v>
      </c>
      <c r="D3109" s="0" t="n">
        <v>120</v>
      </c>
      <c r="E3109" s="4" t="str">
        <f aca="false">+LEFT(RIGHT(M3109,P3109-N3109+1),O3109-N3109)</f>
        <v>DE_W</v>
      </c>
      <c r="F3109" s="4" t="str">
        <f aca="false">+RIGHT(LEFT(M3109,S3109-1),S3109-O3109-1)</f>
        <v>DE_W</v>
      </c>
      <c r="G3109" s="4" t="n">
        <f aca="false">+D3109*VLOOKUP(C3109,[1]commodities!A$1:H$1048576,2,0)</f>
        <v>2496</v>
      </c>
      <c r="H3109" s="4" t="n">
        <f aca="false">+$D3109*VLOOKUP(C3109,[1]commodities!A$1:H$1048576,3,0)</f>
        <v>11.617188</v>
      </c>
      <c r="I3109" s="4" t="n">
        <f aca="false">+G3109/K3109</f>
        <v>2496</v>
      </c>
      <c r="J3109" s="4" t="n">
        <f aca="false">+H3109/K3109</f>
        <v>11.617188</v>
      </c>
      <c r="K3109" s="4" t="n">
        <f aca="false">+ROUNDUP(MAX(G3109/12000,H3109/51,1),0)</f>
        <v>1</v>
      </c>
      <c r="L3109" s="4" t="n">
        <f aca="false">+RANDBETWEEN(1,5)</f>
        <v>2</v>
      </c>
      <c r="M3109" s="4" t="str">
        <f aca="false">+VLOOKUP(A3109&amp;B3109,[1]country_org_des!$A$1:$E$1048576,5,0)</f>
        <v>FTL||Supplier_207||Plant_4||FTL_DE_W-DE_W_250</v>
      </c>
      <c r="N3109" s="4" t="n">
        <f aca="false">+FIND("FTL",M3109,2)+4</f>
        <v>33</v>
      </c>
      <c r="O3109" s="0" t="n">
        <f aca="false">+FIND("-",M3109)</f>
        <v>37</v>
      </c>
      <c r="P3109" s="0" t="n">
        <f aca="false">+LEN(M3109)</f>
        <v>45</v>
      </c>
      <c r="Q3109" s="0" t="str">
        <f aca="false">+RIGHT(M3109,P3109-O3109)</f>
        <v>DE_W_250</v>
      </c>
      <c r="R3109" s="0" t="n">
        <f aca="false">+LEN(M3109)-LEN(SUBSTITUTE(M3109,"_",""))</f>
        <v>6</v>
      </c>
      <c r="S3109" s="0" t="n">
        <f aca="false">+FIND("!",T3109)</f>
        <v>42</v>
      </c>
      <c r="T3109" s="0" t="str">
        <f aca="false">+SUBSTITUTE(M3109,"_","!",R3109)</f>
        <v>FTL||Supplier_207||Plant_4||FTL_DE_W-DE_W!250</v>
      </c>
    </row>
    <row r="3110" customFormat="false" ht="12.8" hidden="true" customHeight="false" outlineLevel="0" collapsed="false">
      <c r="A3110" s="0" t="s">
        <v>1140</v>
      </c>
      <c r="B3110" s="0" t="s">
        <v>2493</v>
      </c>
      <c r="C3110" s="0" t="s">
        <v>3392</v>
      </c>
      <c r="D3110" s="0" t="n">
        <v>132</v>
      </c>
      <c r="E3110" s="4" t="str">
        <f aca="false">+LEFT(RIGHT(M3110,P3110-N3110+1),O3110-N3110)</f>
        <v>DE_W</v>
      </c>
      <c r="F3110" s="4" t="str">
        <f aca="false">+RIGHT(LEFT(M3110,S3110-1),S3110-O3110-1)</f>
        <v>DE_W</v>
      </c>
      <c r="G3110" s="4" t="n">
        <f aca="false">+D3110*VLOOKUP(C3110,[1]commodities!A$1:H$1048576,2,0)</f>
        <v>2732.4</v>
      </c>
      <c r="H3110" s="4" t="n">
        <f aca="false">+$D3110*VLOOKUP(C3110,[1]commodities!A$1:H$1048576,3,0)</f>
        <v>10.6490890044</v>
      </c>
      <c r="I3110" s="4" t="n">
        <f aca="false">+G3110/K3110</f>
        <v>2732.4</v>
      </c>
      <c r="J3110" s="4" t="n">
        <f aca="false">+H3110/K3110</f>
        <v>10.6490890044</v>
      </c>
      <c r="K3110" s="4" t="n">
        <f aca="false">+ROUNDUP(MAX(G3110/12000,H3110/51,1),0)</f>
        <v>1</v>
      </c>
      <c r="L3110" s="4" t="n">
        <f aca="false">+RANDBETWEEN(1,5)</f>
        <v>1</v>
      </c>
      <c r="M3110" s="4" t="str">
        <f aca="false">+VLOOKUP(A3110&amp;B3110,[1]country_org_des!$A$1:$E$1048576,5,0)</f>
        <v>FTL||Supplier_207||Plant_4||FTL_DE_W-DE_W_250</v>
      </c>
      <c r="N3110" s="4" t="n">
        <f aca="false">+FIND("FTL",M3110,2)+4</f>
        <v>33</v>
      </c>
      <c r="O3110" s="0" t="n">
        <f aca="false">+FIND("-",M3110)</f>
        <v>37</v>
      </c>
      <c r="P3110" s="0" t="n">
        <f aca="false">+LEN(M3110)</f>
        <v>45</v>
      </c>
      <c r="Q3110" s="0" t="str">
        <f aca="false">+RIGHT(M3110,P3110-O3110)</f>
        <v>DE_W_250</v>
      </c>
      <c r="R3110" s="0" t="n">
        <f aca="false">+LEN(M3110)-LEN(SUBSTITUTE(M3110,"_",""))</f>
        <v>6</v>
      </c>
      <c r="S3110" s="0" t="n">
        <f aca="false">+FIND("!",T3110)</f>
        <v>42</v>
      </c>
      <c r="T3110" s="0" t="str">
        <f aca="false">+SUBSTITUTE(M3110,"_","!",R3110)</f>
        <v>FTL||Supplier_207||Plant_4||FTL_DE_W-DE_W!250</v>
      </c>
    </row>
    <row r="3111" customFormat="false" ht="12.8" hidden="true" customHeight="false" outlineLevel="0" collapsed="false">
      <c r="A3111" s="0" t="s">
        <v>1140</v>
      </c>
      <c r="B3111" s="0" t="s">
        <v>2493</v>
      </c>
      <c r="C3111" s="0" t="s">
        <v>3393</v>
      </c>
      <c r="D3111" s="0" t="n">
        <v>110</v>
      </c>
      <c r="E3111" s="4" t="str">
        <f aca="false">+LEFT(RIGHT(M3111,P3111-N3111+1),O3111-N3111)</f>
        <v>DE_W</v>
      </c>
      <c r="F3111" s="4" t="str">
        <f aca="false">+RIGHT(LEFT(M3111,S3111-1),S3111-O3111-1)</f>
        <v>DE_W</v>
      </c>
      <c r="G3111" s="4" t="n">
        <f aca="false">+D3111*VLOOKUP(C3111,[1]commodities!A$1:H$1048576,2,0)</f>
        <v>2442</v>
      </c>
      <c r="H3111" s="4" t="n">
        <f aca="false">+$D3111*VLOOKUP(C3111,[1]commodities!A$1:H$1048576,3,0)</f>
        <v>10.649089</v>
      </c>
      <c r="I3111" s="4" t="n">
        <f aca="false">+G3111/K3111</f>
        <v>2442</v>
      </c>
      <c r="J3111" s="4" t="n">
        <f aca="false">+H3111/K3111</f>
        <v>10.649089</v>
      </c>
      <c r="K3111" s="4" t="n">
        <f aca="false">+ROUNDUP(MAX(G3111/12000,H3111/51,1),0)</f>
        <v>1</v>
      </c>
      <c r="L3111" s="4" t="n">
        <f aca="false">+RANDBETWEEN(1,5)</f>
        <v>1</v>
      </c>
      <c r="M3111" s="4" t="str">
        <f aca="false">+VLOOKUP(A3111&amp;B3111,[1]country_org_des!$A$1:$E$1048576,5,0)</f>
        <v>FTL||Supplier_207||Plant_4||FTL_DE_W-DE_W_250</v>
      </c>
      <c r="N3111" s="4" t="n">
        <f aca="false">+FIND("FTL",M3111,2)+4</f>
        <v>33</v>
      </c>
      <c r="O3111" s="0" t="n">
        <f aca="false">+FIND("-",M3111)</f>
        <v>37</v>
      </c>
      <c r="P3111" s="0" t="n">
        <f aca="false">+LEN(M3111)</f>
        <v>45</v>
      </c>
      <c r="Q3111" s="0" t="str">
        <f aca="false">+RIGHT(M3111,P3111-O3111)</f>
        <v>DE_W_250</v>
      </c>
      <c r="R3111" s="0" t="n">
        <f aca="false">+LEN(M3111)-LEN(SUBSTITUTE(M3111,"_",""))</f>
        <v>6</v>
      </c>
      <c r="S3111" s="0" t="n">
        <f aca="false">+FIND("!",T3111)</f>
        <v>42</v>
      </c>
      <c r="T3111" s="0" t="str">
        <f aca="false">+SUBSTITUTE(M3111,"_","!",R3111)</f>
        <v>FTL||Supplier_207||Plant_4||FTL_DE_W-DE_W!250</v>
      </c>
    </row>
    <row r="3112" customFormat="false" ht="12.8" hidden="true" customHeight="false" outlineLevel="0" collapsed="false">
      <c r="A3112" s="0" t="s">
        <v>1140</v>
      </c>
      <c r="B3112" s="0" t="s">
        <v>2493</v>
      </c>
      <c r="C3112" s="0" t="s">
        <v>3394</v>
      </c>
      <c r="D3112" s="0" t="n">
        <v>888</v>
      </c>
      <c r="E3112" s="4" t="str">
        <f aca="false">+LEFT(RIGHT(M3112,P3112-N3112+1),O3112-N3112)</f>
        <v>DE_W</v>
      </c>
      <c r="F3112" s="4" t="str">
        <f aca="false">+RIGHT(LEFT(M3112,S3112-1),S3112-O3112-1)</f>
        <v>DE_W</v>
      </c>
      <c r="G3112" s="4" t="n">
        <f aca="false">+D3112*VLOOKUP(C3112,[1]commodities!A$1:H$1048576,2,0)</f>
        <v>17316</v>
      </c>
      <c r="H3112" s="4" t="n">
        <f aca="false">+$D3112*VLOOKUP(C3112,[1]commodities!A$1:H$1048576,3,0)</f>
        <v>71.6393260296</v>
      </c>
      <c r="I3112" s="4" t="n">
        <f aca="false">+G3112/K3112</f>
        <v>8658</v>
      </c>
      <c r="J3112" s="4" t="n">
        <f aca="false">+H3112/K3112</f>
        <v>35.8196630148</v>
      </c>
      <c r="K3112" s="4" t="n">
        <f aca="false">+ROUNDUP(MAX(G3112/12000,H3112/51,1),0)</f>
        <v>2</v>
      </c>
      <c r="L3112" s="4" t="n">
        <f aca="false">+RANDBETWEEN(1,5)</f>
        <v>4</v>
      </c>
      <c r="M3112" s="4" t="str">
        <f aca="false">+VLOOKUP(A3112&amp;B3112,[1]country_org_des!$A$1:$E$1048576,5,0)</f>
        <v>FTL||Supplier_207||Plant_4||FTL_DE_W-DE_W_250</v>
      </c>
      <c r="N3112" s="4" t="n">
        <f aca="false">+FIND("FTL",M3112,2)+4</f>
        <v>33</v>
      </c>
      <c r="O3112" s="0" t="n">
        <f aca="false">+FIND("-",M3112)</f>
        <v>37</v>
      </c>
      <c r="P3112" s="0" t="n">
        <f aca="false">+LEN(M3112)</f>
        <v>45</v>
      </c>
      <c r="Q3112" s="0" t="str">
        <f aca="false">+RIGHT(M3112,P3112-O3112)</f>
        <v>DE_W_250</v>
      </c>
      <c r="R3112" s="0" t="n">
        <f aca="false">+LEN(M3112)-LEN(SUBSTITUTE(M3112,"_",""))</f>
        <v>6</v>
      </c>
      <c r="S3112" s="0" t="n">
        <f aca="false">+FIND("!",T3112)</f>
        <v>42</v>
      </c>
      <c r="T3112" s="0" t="str">
        <f aca="false">+SUBSTITUTE(M3112,"_","!",R3112)</f>
        <v>FTL||Supplier_207||Plant_4||FTL_DE_W-DE_W!250</v>
      </c>
    </row>
    <row r="3113" customFormat="false" ht="12.8" hidden="true" customHeight="false" outlineLevel="0" collapsed="false">
      <c r="A3113" s="0" t="s">
        <v>1140</v>
      </c>
      <c r="B3113" s="0" t="s">
        <v>2493</v>
      </c>
      <c r="C3113" s="0" t="s">
        <v>3395</v>
      </c>
      <c r="D3113" s="0" t="n">
        <v>84</v>
      </c>
      <c r="E3113" s="4" t="str">
        <f aca="false">+LEFT(RIGHT(M3113,P3113-N3113+1),O3113-N3113)</f>
        <v>DE_W</v>
      </c>
      <c r="F3113" s="4" t="str">
        <f aca="false">+RIGHT(LEFT(M3113,S3113-1),S3113-O3113-1)</f>
        <v>DE_W</v>
      </c>
      <c r="G3113" s="4" t="n">
        <f aca="false">+D3113*VLOOKUP(C3113,[1]commodities!A$1:H$1048576,2,0)</f>
        <v>1602.9999999972</v>
      </c>
      <c r="H3113" s="4" t="n">
        <f aca="false">+$D3113*VLOOKUP(C3113,[1]commodities!A$1:H$1048576,3,0)</f>
        <v>6.7766930028</v>
      </c>
      <c r="I3113" s="4" t="n">
        <f aca="false">+G3113/K3113</f>
        <v>1602.9999999972</v>
      </c>
      <c r="J3113" s="4" t="n">
        <f aca="false">+H3113/K3113</f>
        <v>6.7766930028</v>
      </c>
      <c r="K3113" s="4" t="n">
        <f aca="false">+ROUNDUP(MAX(G3113/12000,H3113/51,1),0)</f>
        <v>1</v>
      </c>
      <c r="L3113" s="4" t="n">
        <f aca="false">+RANDBETWEEN(1,5)</f>
        <v>4</v>
      </c>
      <c r="M3113" s="4" t="str">
        <f aca="false">+VLOOKUP(A3113&amp;B3113,[1]country_org_des!$A$1:$E$1048576,5,0)</f>
        <v>FTL||Supplier_207||Plant_4||FTL_DE_W-DE_W_250</v>
      </c>
      <c r="N3113" s="4" t="n">
        <f aca="false">+FIND("FTL",M3113,2)+4</f>
        <v>33</v>
      </c>
      <c r="O3113" s="0" t="n">
        <f aca="false">+FIND("-",M3113)</f>
        <v>37</v>
      </c>
      <c r="P3113" s="0" t="n">
        <f aca="false">+LEN(M3113)</f>
        <v>45</v>
      </c>
      <c r="Q3113" s="0" t="str">
        <f aca="false">+RIGHT(M3113,P3113-O3113)</f>
        <v>DE_W_250</v>
      </c>
      <c r="R3113" s="0" t="n">
        <f aca="false">+LEN(M3113)-LEN(SUBSTITUTE(M3113,"_",""))</f>
        <v>6</v>
      </c>
      <c r="S3113" s="0" t="n">
        <f aca="false">+FIND("!",T3113)</f>
        <v>42</v>
      </c>
      <c r="T3113" s="0" t="str">
        <f aca="false">+SUBSTITUTE(M3113,"_","!",R3113)</f>
        <v>FTL||Supplier_207||Plant_4||FTL_DE_W-DE_W!250</v>
      </c>
    </row>
    <row r="3114" customFormat="false" ht="12.8" hidden="true" customHeight="false" outlineLevel="0" collapsed="false">
      <c r="A3114" s="0" t="s">
        <v>1140</v>
      </c>
      <c r="B3114" s="0" t="s">
        <v>2493</v>
      </c>
      <c r="C3114" s="0" t="s">
        <v>3396</v>
      </c>
      <c r="D3114" s="0" t="n">
        <v>390</v>
      </c>
      <c r="E3114" s="4" t="str">
        <f aca="false">+LEFT(RIGHT(M3114,P3114-N3114+1),O3114-N3114)</f>
        <v>DE_W</v>
      </c>
      <c r="F3114" s="4" t="str">
        <f aca="false">+RIGHT(LEFT(M3114,S3114-1),S3114-O3114-1)</f>
        <v>DE_W</v>
      </c>
      <c r="G3114" s="4" t="n">
        <f aca="false">+D3114*VLOOKUP(C3114,[1]commodities!A$1:H$1048576,2,0)</f>
        <v>8689.2</v>
      </c>
      <c r="H3114" s="4" t="n">
        <f aca="false">+$D3114*VLOOKUP(C3114,[1]commodities!A$1:H$1048576,3,0)</f>
        <v>37.755861</v>
      </c>
      <c r="I3114" s="4" t="n">
        <f aca="false">+G3114/K3114</f>
        <v>8689.2</v>
      </c>
      <c r="J3114" s="4" t="n">
        <f aca="false">+H3114/K3114</f>
        <v>37.755861</v>
      </c>
      <c r="K3114" s="4" t="n">
        <f aca="false">+ROUNDUP(MAX(G3114/12000,H3114/51,1),0)</f>
        <v>1</v>
      </c>
      <c r="L3114" s="4" t="n">
        <f aca="false">+RANDBETWEEN(1,5)</f>
        <v>3</v>
      </c>
      <c r="M3114" s="4" t="str">
        <f aca="false">+VLOOKUP(A3114&amp;B3114,[1]country_org_des!$A$1:$E$1048576,5,0)</f>
        <v>FTL||Supplier_207||Plant_4||FTL_DE_W-DE_W_250</v>
      </c>
      <c r="N3114" s="4" t="n">
        <f aca="false">+FIND("FTL",M3114,2)+4</f>
        <v>33</v>
      </c>
      <c r="O3114" s="0" t="n">
        <f aca="false">+FIND("-",M3114)</f>
        <v>37</v>
      </c>
      <c r="P3114" s="0" t="n">
        <f aca="false">+LEN(M3114)</f>
        <v>45</v>
      </c>
      <c r="Q3114" s="0" t="str">
        <f aca="false">+RIGHT(M3114,P3114-O3114)</f>
        <v>DE_W_250</v>
      </c>
      <c r="R3114" s="0" t="n">
        <f aca="false">+LEN(M3114)-LEN(SUBSTITUTE(M3114,"_",""))</f>
        <v>6</v>
      </c>
      <c r="S3114" s="0" t="n">
        <f aca="false">+FIND("!",T3114)</f>
        <v>42</v>
      </c>
      <c r="T3114" s="0" t="str">
        <f aca="false">+SUBSTITUTE(M3114,"_","!",R3114)</f>
        <v>FTL||Supplier_207||Plant_4||FTL_DE_W-DE_W!250</v>
      </c>
    </row>
    <row r="3115" customFormat="false" ht="12.8" hidden="true" customHeight="false" outlineLevel="0" collapsed="false">
      <c r="A3115" s="0" t="s">
        <v>1140</v>
      </c>
      <c r="B3115" s="0" t="s">
        <v>2493</v>
      </c>
      <c r="C3115" s="0" t="s">
        <v>3397</v>
      </c>
      <c r="D3115" s="0" t="n">
        <v>60</v>
      </c>
      <c r="E3115" s="4" t="str">
        <f aca="false">+LEFT(RIGHT(M3115,P3115-N3115+1),O3115-N3115)</f>
        <v>DE_W</v>
      </c>
      <c r="F3115" s="4" t="str">
        <f aca="false">+RIGHT(LEFT(M3115,S3115-1),S3115-O3115-1)</f>
        <v>DE_W</v>
      </c>
      <c r="G3115" s="4" t="n">
        <f aca="false">+D3115*VLOOKUP(C3115,[1]commodities!A$1:H$1048576,2,0)</f>
        <v>1306.8</v>
      </c>
      <c r="H3115" s="4" t="n">
        <f aca="false">+$D3115*VLOOKUP(C3115,[1]commodities!A$1:H$1048576,3,0)</f>
        <v>5.808594</v>
      </c>
      <c r="I3115" s="4" t="n">
        <f aca="false">+G3115/K3115</f>
        <v>1306.8</v>
      </c>
      <c r="J3115" s="4" t="n">
        <f aca="false">+H3115/K3115</f>
        <v>5.808594</v>
      </c>
      <c r="K3115" s="4" t="n">
        <f aca="false">+ROUNDUP(MAX(G3115/12000,H3115/51,1),0)</f>
        <v>1</v>
      </c>
      <c r="L3115" s="4" t="n">
        <f aca="false">+RANDBETWEEN(1,5)</f>
        <v>5</v>
      </c>
      <c r="M3115" s="4" t="str">
        <f aca="false">+VLOOKUP(A3115&amp;B3115,[1]country_org_des!$A$1:$E$1048576,5,0)</f>
        <v>FTL||Supplier_207||Plant_4||FTL_DE_W-DE_W_250</v>
      </c>
      <c r="N3115" s="4" t="n">
        <f aca="false">+FIND("FTL",M3115,2)+4</f>
        <v>33</v>
      </c>
      <c r="O3115" s="0" t="n">
        <f aca="false">+FIND("-",M3115)</f>
        <v>37</v>
      </c>
      <c r="P3115" s="0" t="n">
        <f aca="false">+LEN(M3115)</f>
        <v>45</v>
      </c>
      <c r="Q3115" s="0" t="str">
        <f aca="false">+RIGHT(M3115,P3115-O3115)</f>
        <v>DE_W_250</v>
      </c>
      <c r="R3115" s="0" t="n">
        <f aca="false">+LEN(M3115)-LEN(SUBSTITUTE(M3115,"_",""))</f>
        <v>6</v>
      </c>
      <c r="S3115" s="0" t="n">
        <f aca="false">+FIND("!",T3115)</f>
        <v>42</v>
      </c>
      <c r="T3115" s="0" t="str">
        <f aca="false">+SUBSTITUTE(M3115,"_","!",R3115)</f>
        <v>FTL||Supplier_207||Plant_4||FTL_DE_W-DE_W!250</v>
      </c>
    </row>
    <row r="3116" customFormat="false" ht="12.8" hidden="true" customHeight="false" outlineLevel="0" collapsed="false">
      <c r="A3116" s="0" t="s">
        <v>1140</v>
      </c>
      <c r="B3116" s="0" t="s">
        <v>2493</v>
      </c>
      <c r="C3116" s="0" t="s">
        <v>3398</v>
      </c>
      <c r="D3116" s="0" t="n">
        <v>96</v>
      </c>
      <c r="E3116" s="4" t="str">
        <f aca="false">+LEFT(RIGHT(M3116,P3116-N3116+1),O3116-N3116)</f>
        <v>DE_W</v>
      </c>
      <c r="F3116" s="4" t="str">
        <f aca="false">+RIGHT(LEFT(M3116,S3116-1),S3116-O3116-1)</f>
        <v>DE_W</v>
      </c>
      <c r="G3116" s="4" t="n">
        <f aca="false">+D3116*VLOOKUP(C3116,[1]commodities!A$1:H$1048576,2,0)</f>
        <v>1843.2</v>
      </c>
      <c r="H3116" s="4" t="n">
        <f aca="false">+$D3116*VLOOKUP(C3116,[1]commodities!A$1:H$1048576,3,0)</f>
        <v>7.7447920032</v>
      </c>
      <c r="I3116" s="4" t="n">
        <f aca="false">+G3116/K3116</f>
        <v>1843.2</v>
      </c>
      <c r="J3116" s="4" t="n">
        <f aca="false">+H3116/K3116</f>
        <v>7.7447920032</v>
      </c>
      <c r="K3116" s="4" t="n">
        <f aca="false">+ROUNDUP(MAX(G3116/12000,H3116/51,1),0)</f>
        <v>1</v>
      </c>
      <c r="L3116" s="4" t="n">
        <f aca="false">+RANDBETWEEN(1,5)</f>
        <v>3</v>
      </c>
      <c r="M3116" s="4" t="str">
        <f aca="false">+VLOOKUP(A3116&amp;B3116,[1]country_org_des!$A$1:$E$1048576,5,0)</f>
        <v>FTL||Supplier_207||Plant_4||FTL_DE_W-DE_W_250</v>
      </c>
      <c r="N3116" s="4" t="n">
        <f aca="false">+FIND("FTL",M3116,2)+4</f>
        <v>33</v>
      </c>
      <c r="O3116" s="0" t="n">
        <f aca="false">+FIND("-",M3116)</f>
        <v>37</v>
      </c>
      <c r="P3116" s="0" t="n">
        <f aca="false">+LEN(M3116)</f>
        <v>45</v>
      </c>
      <c r="Q3116" s="0" t="str">
        <f aca="false">+RIGHT(M3116,P3116-O3116)</f>
        <v>DE_W_250</v>
      </c>
      <c r="R3116" s="0" t="n">
        <f aca="false">+LEN(M3116)-LEN(SUBSTITUTE(M3116,"_",""))</f>
        <v>6</v>
      </c>
      <c r="S3116" s="0" t="n">
        <f aca="false">+FIND("!",T3116)</f>
        <v>42</v>
      </c>
      <c r="T3116" s="0" t="str">
        <f aca="false">+SUBSTITUTE(M3116,"_","!",R3116)</f>
        <v>FTL||Supplier_207||Plant_4||FTL_DE_W-DE_W!250</v>
      </c>
    </row>
    <row r="3117" customFormat="false" ht="12.8" hidden="true" customHeight="false" outlineLevel="0" collapsed="false">
      <c r="A3117" s="0" t="s">
        <v>1140</v>
      </c>
      <c r="B3117" s="0" t="s">
        <v>2493</v>
      </c>
      <c r="C3117" s="0" t="s">
        <v>3399</v>
      </c>
      <c r="D3117" s="0" t="n">
        <v>40</v>
      </c>
      <c r="E3117" s="4" t="str">
        <f aca="false">+LEFT(RIGHT(M3117,P3117-N3117+1),O3117-N3117)</f>
        <v>DE_W</v>
      </c>
      <c r="F3117" s="4" t="str">
        <f aca="false">+RIGHT(LEFT(M3117,S3117-1),S3117-O3117-1)</f>
        <v>DE_W</v>
      </c>
      <c r="G3117" s="4" t="n">
        <f aca="false">+D3117*VLOOKUP(C3117,[1]commodities!A$1:H$1048576,2,0)</f>
        <v>883.6</v>
      </c>
      <c r="H3117" s="4" t="n">
        <f aca="false">+$D3117*VLOOKUP(C3117,[1]commodities!A$1:H$1048576,3,0)</f>
        <v>3.872396</v>
      </c>
      <c r="I3117" s="4" t="n">
        <f aca="false">+G3117/K3117</f>
        <v>883.6</v>
      </c>
      <c r="J3117" s="4" t="n">
        <f aca="false">+H3117/K3117</f>
        <v>3.872396</v>
      </c>
      <c r="K3117" s="4" t="n">
        <f aca="false">+ROUNDUP(MAX(G3117/12000,H3117/51,1),0)</f>
        <v>1</v>
      </c>
      <c r="L3117" s="4" t="n">
        <f aca="false">+RANDBETWEEN(1,5)</f>
        <v>2</v>
      </c>
      <c r="M3117" s="4" t="str">
        <f aca="false">+VLOOKUP(A3117&amp;B3117,[1]country_org_des!$A$1:$E$1048576,5,0)</f>
        <v>FTL||Supplier_207||Plant_4||FTL_DE_W-DE_W_250</v>
      </c>
      <c r="N3117" s="4" t="n">
        <f aca="false">+FIND("FTL",M3117,2)+4</f>
        <v>33</v>
      </c>
      <c r="O3117" s="0" t="n">
        <f aca="false">+FIND("-",M3117)</f>
        <v>37</v>
      </c>
      <c r="P3117" s="0" t="n">
        <f aca="false">+LEN(M3117)</f>
        <v>45</v>
      </c>
      <c r="Q3117" s="0" t="str">
        <f aca="false">+RIGHT(M3117,P3117-O3117)</f>
        <v>DE_W_250</v>
      </c>
      <c r="R3117" s="0" t="n">
        <f aca="false">+LEN(M3117)-LEN(SUBSTITUTE(M3117,"_",""))</f>
        <v>6</v>
      </c>
      <c r="S3117" s="0" t="n">
        <f aca="false">+FIND("!",T3117)</f>
        <v>42</v>
      </c>
      <c r="T3117" s="0" t="str">
        <f aca="false">+SUBSTITUTE(M3117,"_","!",R3117)</f>
        <v>FTL||Supplier_207||Plant_4||FTL_DE_W-DE_W!250</v>
      </c>
    </row>
    <row r="3118" customFormat="false" ht="12.8" hidden="true" customHeight="false" outlineLevel="0" collapsed="false">
      <c r="A3118" s="0" t="s">
        <v>1140</v>
      </c>
      <c r="B3118" s="0" t="s">
        <v>2493</v>
      </c>
      <c r="C3118" s="0" t="s">
        <v>3400</v>
      </c>
      <c r="D3118" s="0" t="n">
        <v>132</v>
      </c>
      <c r="E3118" s="4" t="str">
        <f aca="false">+LEFT(RIGHT(M3118,P3118-N3118+1),O3118-N3118)</f>
        <v>DE_W</v>
      </c>
      <c r="F3118" s="4" t="str">
        <f aca="false">+RIGHT(LEFT(M3118,S3118-1),S3118-O3118-1)</f>
        <v>DE_W</v>
      </c>
      <c r="G3118" s="4" t="n">
        <f aca="false">+D3118*VLOOKUP(C3118,[1]commodities!A$1:H$1048576,2,0)</f>
        <v>2534.4</v>
      </c>
      <c r="H3118" s="4" t="n">
        <f aca="false">+$D3118*VLOOKUP(C3118,[1]commodities!A$1:H$1048576,3,0)</f>
        <v>10.6490890044</v>
      </c>
      <c r="I3118" s="4" t="n">
        <f aca="false">+G3118/K3118</f>
        <v>2534.4</v>
      </c>
      <c r="J3118" s="4" t="n">
        <f aca="false">+H3118/K3118</f>
        <v>10.6490890044</v>
      </c>
      <c r="K3118" s="4" t="n">
        <f aca="false">+ROUNDUP(MAX(G3118/12000,H3118/51,1),0)</f>
        <v>1</v>
      </c>
      <c r="L3118" s="4" t="n">
        <f aca="false">+RANDBETWEEN(1,5)</f>
        <v>4</v>
      </c>
      <c r="M3118" s="4" t="str">
        <f aca="false">+VLOOKUP(A3118&amp;B3118,[1]country_org_des!$A$1:$E$1048576,5,0)</f>
        <v>FTL||Supplier_207||Plant_4||FTL_DE_W-DE_W_250</v>
      </c>
      <c r="N3118" s="4" t="n">
        <f aca="false">+FIND("FTL",M3118,2)+4</f>
        <v>33</v>
      </c>
      <c r="O3118" s="0" t="n">
        <f aca="false">+FIND("-",M3118)</f>
        <v>37</v>
      </c>
      <c r="P3118" s="0" t="n">
        <f aca="false">+LEN(M3118)</f>
        <v>45</v>
      </c>
      <c r="Q3118" s="0" t="str">
        <f aca="false">+RIGHT(M3118,P3118-O3118)</f>
        <v>DE_W_250</v>
      </c>
      <c r="R3118" s="0" t="n">
        <f aca="false">+LEN(M3118)-LEN(SUBSTITUTE(M3118,"_",""))</f>
        <v>6</v>
      </c>
      <c r="S3118" s="0" t="n">
        <f aca="false">+FIND("!",T3118)</f>
        <v>42</v>
      </c>
      <c r="T3118" s="0" t="str">
        <f aca="false">+SUBSTITUTE(M3118,"_","!",R3118)</f>
        <v>FTL||Supplier_207||Plant_4||FTL_DE_W-DE_W!250</v>
      </c>
    </row>
    <row r="3119" customFormat="false" ht="12.8" hidden="true" customHeight="false" outlineLevel="0" collapsed="false">
      <c r="A3119" s="0" t="s">
        <v>1140</v>
      </c>
      <c r="B3119" s="0" t="s">
        <v>2493</v>
      </c>
      <c r="C3119" s="0" t="s">
        <v>3401</v>
      </c>
      <c r="D3119" s="0" t="n">
        <v>40</v>
      </c>
      <c r="E3119" s="4" t="str">
        <f aca="false">+LEFT(RIGHT(M3119,P3119-N3119+1),O3119-N3119)</f>
        <v>DE_W</v>
      </c>
      <c r="F3119" s="4" t="str">
        <f aca="false">+RIGHT(LEFT(M3119,S3119-1),S3119-O3119-1)</f>
        <v>DE_W</v>
      </c>
      <c r="G3119" s="4" t="n">
        <f aca="false">+D3119*VLOOKUP(C3119,[1]commodities!A$1:H$1048576,2,0)</f>
        <v>883.6</v>
      </c>
      <c r="H3119" s="4" t="n">
        <f aca="false">+$D3119*VLOOKUP(C3119,[1]commodities!A$1:H$1048576,3,0)</f>
        <v>3.872396</v>
      </c>
      <c r="I3119" s="4" t="n">
        <f aca="false">+G3119/K3119</f>
        <v>883.6</v>
      </c>
      <c r="J3119" s="4" t="n">
        <f aca="false">+H3119/K3119</f>
        <v>3.872396</v>
      </c>
      <c r="K3119" s="4" t="n">
        <f aca="false">+ROUNDUP(MAX(G3119/12000,H3119/51,1),0)</f>
        <v>1</v>
      </c>
      <c r="L3119" s="4" t="n">
        <f aca="false">+RANDBETWEEN(1,5)</f>
        <v>1</v>
      </c>
      <c r="M3119" s="4" t="str">
        <f aca="false">+VLOOKUP(A3119&amp;B3119,[1]country_org_des!$A$1:$E$1048576,5,0)</f>
        <v>FTL||Supplier_207||Plant_4||FTL_DE_W-DE_W_250</v>
      </c>
      <c r="N3119" s="4" t="n">
        <f aca="false">+FIND("FTL",M3119,2)+4</f>
        <v>33</v>
      </c>
      <c r="O3119" s="0" t="n">
        <f aca="false">+FIND("-",M3119)</f>
        <v>37</v>
      </c>
      <c r="P3119" s="0" t="n">
        <f aca="false">+LEN(M3119)</f>
        <v>45</v>
      </c>
      <c r="Q3119" s="0" t="str">
        <f aca="false">+RIGHT(M3119,P3119-O3119)</f>
        <v>DE_W_250</v>
      </c>
      <c r="R3119" s="0" t="n">
        <f aca="false">+LEN(M3119)-LEN(SUBSTITUTE(M3119,"_",""))</f>
        <v>6</v>
      </c>
      <c r="S3119" s="0" t="n">
        <f aca="false">+FIND("!",T3119)</f>
        <v>42</v>
      </c>
      <c r="T3119" s="0" t="str">
        <f aca="false">+SUBSTITUTE(M3119,"_","!",R3119)</f>
        <v>FTL||Supplier_207||Plant_4||FTL_DE_W-DE_W!250</v>
      </c>
    </row>
    <row r="3120" customFormat="false" ht="12.8" hidden="true" customHeight="false" outlineLevel="0" collapsed="false">
      <c r="A3120" s="0" t="s">
        <v>1140</v>
      </c>
      <c r="B3120" s="0" t="s">
        <v>2493</v>
      </c>
      <c r="C3120" s="0" t="s">
        <v>3402</v>
      </c>
      <c r="D3120" s="0" t="n">
        <v>12</v>
      </c>
      <c r="E3120" s="4" t="str">
        <f aca="false">+LEFT(RIGHT(M3120,P3120-N3120+1),O3120-N3120)</f>
        <v>DE_W</v>
      </c>
      <c r="F3120" s="4" t="str">
        <f aca="false">+RIGHT(LEFT(M3120,S3120-1),S3120-O3120-1)</f>
        <v>DE_W</v>
      </c>
      <c r="G3120" s="4" t="n">
        <f aca="false">+D3120*VLOOKUP(C3120,[1]commodities!A$1:H$1048576,2,0)</f>
        <v>220.8</v>
      </c>
      <c r="H3120" s="4" t="n">
        <f aca="false">+$D3120*VLOOKUP(C3120,[1]commodities!A$1:H$1048576,3,0)</f>
        <v>0.9680990004</v>
      </c>
      <c r="I3120" s="4" t="n">
        <f aca="false">+G3120/K3120</f>
        <v>220.8</v>
      </c>
      <c r="J3120" s="4" t="n">
        <f aca="false">+H3120/K3120</f>
        <v>0.9680990004</v>
      </c>
      <c r="K3120" s="4" t="n">
        <f aca="false">+ROUNDUP(MAX(G3120/12000,H3120/51,1),0)</f>
        <v>1</v>
      </c>
      <c r="L3120" s="4" t="n">
        <f aca="false">+RANDBETWEEN(1,5)</f>
        <v>4</v>
      </c>
      <c r="M3120" s="4" t="str">
        <f aca="false">+VLOOKUP(A3120&amp;B3120,[1]country_org_des!$A$1:$E$1048576,5,0)</f>
        <v>FTL||Supplier_207||Plant_4||FTL_DE_W-DE_W_250</v>
      </c>
      <c r="N3120" s="4" t="n">
        <f aca="false">+FIND("FTL",M3120,2)+4</f>
        <v>33</v>
      </c>
      <c r="O3120" s="0" t="n">
        <f aca="false">+FIND("-",M3120)</f>
        <v>37</v>
      </c>
      <c r="P3120" s="0" t="n">
        <f aca="false">+LEN(M3120)</f>
        <v>45</v>
      </c>
      <c r="Q3120" s="0" t="str">
        <f aca="false">+RIGHT(M3120,P3120-O3120)</f>
        <v>DE_W_250</v>
      </c>
      <c r="R3120" s="0" t="n">
        <f aca="false">+LEN(M3120)-LEN(SUBSTITUTE(M3120,"_",""))</f>
        <v>6</v>
      </c>
      <c r="S3120" s="0" t="n">
        <f aca="false">+FIND("!",T3120)</f>
        <v>42</v>
      </c>
      <c r="T3120" s="0" t="str">
        <f aca="false">+SUBSTITUTE(M3120,"_","!",R3120)</f>
        <v>FTL||Supplier_207||Plant_4||FTL_DE_W-DE_W!250</v>
      </c>
    </row>
    <row r="3121" customFormat="false" ht="12.8" hidden="true" customHeight="false" outlineLevel="0" collapsed="false">
      <c r="A3121" s="0" t="s">
        <v>1140</v>
      </c>
      <c r="B3121" s="0" t="s">
        <v>2493</v>
      </c>
      <c r="C3121" s="0" t="s">
        <v>3403</v>
      </c>
      <c r="D3121" s="0" t="n">
        <v>90</v>
      </c>
      <c r="E3121" s="4" t="str">
        <f aca="false">+LEFT(RIGHT(M3121,P3121-N3121+1),O3121-N3121)</f>
        <v>DE_W</v>
      </c>
      <c r="F3121" s="4" t="str">
        <f aca="false">+RIGHT(LEFT(M3121,S3121-1),S3121-O3121-1)</f>
        <v>DE_W</v>
      </c>
      <c r="G3121" s="4" t="n">
        <f aca="false">+D3121*VLOOKUP(C3121,[1]commodities!A$1:H$1048576,2,0)</f>
        <v>1998</v>
      </c>
      <c r="H3121" s="4" t="n">
        <f aca="false">+$D3121*VLOOKUP(C3121,[1]commodities!A$1:H$1048576,3,0)</f>
        <v>8.712891</v>
      </c>
      <c r="I3121" s="4" t="n">
        <f aca="false">+G3121/K3121</f>
        <v>1998</v>
      </c>
      <c r="J3121" s="4" t="n">
        <f aca="false">+H3121/K3121</f>
        <v>8.712891</v>
      </c>
      <c r="K3121" s="4" t="n">
        <f aca="false">+ROUNDUP(MAX(G3121/12000,H3121/51,1),0)</f>
        <v>1</v>
      </c>
      <c r="L3121" s="4" t="n">
        <f aca="false">+RANDBETWEEN(1,5)</f>
        <v>1</v>
      </c>
      <c r="M3121" s="4" t="str">
        <f aca="false">+VLOOKUP(A3121&amp;B3121,[1]country_org_des!$A$1:$E$1048576,5,0)</f>
        <v>FTL||Supplier_207||Plant_4||FTL_DE_W-DE_W_250</v>
      </c>
      <c r="N3121" s="4" t="n">
        <f aca="false">+FIND("FTL",M3121,2)+4</f>
        <v>33</v>
      </c>
      <c r="O3121" s="0" t="n">
        <f aca="false">+FIND("-",M3121)</f>
        <v>37</v>
      </c>
      <c r="P3121" s="0" t="n">
        <f aca="false">+LEN(M3121)</f>
        <v>45</v>
      </c>
      <c r="Q3121" s="0" t="str">
        <f aca="false">+RIGHT(M3121,P3121-O3121)</f>
        <v>DE_W_250</v>
      </c>
      <c r="R3121" s="0" t="n">
        <f aca="false">+LEN(M3121)-LEN(SUBSTITUTE(M3121,"_",""))</f>
        <v>6</v>
      </c>
      <c r="S3121" s="0" t="n">
        <f aca="false">+FIND("!",T3121)</f>
        <v>42</v>
      </c>
      <c r="T3121" s="0" t="str">
        <f aca="false">+SUBSTITUTE(M3121,"_","!",R3121)</f>
        <v>FTL||Supplier_207||Plant_4||FTL_DE_W-DE_W!250</v>
      </c>
    </row>
    <row r="3122" customFormat="false" ht="12.8" hidden="true" customHeight="false" outlineLevel="0" collapsed="false">
      <c r="A3122" s="0" t="s">
        <v>1140</v>
      </c>
      <c r="B3122" s="0" t="s">
        <v>2493</v>
      </c>
      <c r="C3122" s="0" t="s">
        <v>3404</v>
      </c>
      <c r="D3122" s="0" t="n">
        <v>12</v>
      </c>
      <c r="E3122" s="4" t="str">
        <f aca="false">+LEFT(RIGHT(M3122,P3122-N3122+1),O3122-N3122)</f>
        <v>DE_W</v>
      </c>
      <c r="F3122" s="4" t="str">
        <f aca="false">+RIGHT(LEFT(M3122,S3122-1),S3122-O3122-1)</f>
        <v>DE_W</v>
      </c>
      <c r="G3122" s="4" t="n">
        <f aca="false">+D3122*VLOOKUP(C3122,[1]commodities!A$1:H$1048576,2,0)</f>
        <v>220.8</v>
      </c>
      <c r="H3122" s="4" t="n">
        <f aca="false">+$D3122*VLOOKUP(C3122,[1]commodities!A$1:H$1048576,3,0)</f>
        <v>0.9680990004</v>
      </c>
      <c r="I3122" s="4" t="n">
        <f aca="false">+G3122/K3122</f>
        <v>220.8</v>
      </c>
      <c r="J3122" s="4" t="n">
        <f aca="false">+H3122/K3122</f>
        <v>0.9680990004</v>
      </c>
      <c r="K3122" s="4" t="n">
        <f aca="false">+ROUNDUP(MAX(G3122/12000,H3122/51,1),0)</f>
        <v>1</v>
      </c>
      <c r="L3122" s="4" t="n">
        <f aca="false">+RANDBETWEEN(1,5)</f>
        <v>5</v>
      </c>
      <c r="M3122" s="4" t="str">
        <f aca="false">+VLOOKUP(A3122&amp;B3122,[1]country_org_des!$A$1:$E$1048576,5,0)</f>
        <v>FTL||Supplier_207||Plant_4||FTL_DE_W-DE_W_250</v>
      </c>
      <c r="N3122" s="4" t="n">
        <f aca="false">+FIND("FTL",M3122,2)+4</f>
        <v>33</v>
      </c>
      <c r="O3122" s="0" t="n">
        <f aca="false">+FIND("-",M3122)</f>
        <v>37</v>
      </c>
      <c r="P3122" s="0" t="n">
        <f aca="false">+LEN(M3122)</f>
        <v>45</v>
      </c>
      <c r="Q3122" s="0" t="str">
        <f aca="false">+RIGHT(M3122,P3122-O3122)</f>
        <v>DE_W_250</v>
      </c>
      <c r="R3122" s="0" t="n">
        <f aca="false">+LEN(M3122)-LEN(SUBSTITUTE(M3122,"_",""))</f>
        <v>6</v>
      </c>
      <c r="S3122" s="0" t="n">
        <f aca="false">+FIND("!",T3122)</f>
        <v>42</v>
      </c>
      <c r="T3122" s="0" t="str">
        <f aca="false">+SUBSTITUTE(M3122,"_","!",R3122)</f>
        <v>FTL||Supplier_207||Plant_4||FTL_DE_W-DE_W!250</v>
      </c>
    </row>
    <row r="3123" customFormat="false" ht="12.8" hidden="true" customHeight="false" outlineLevel="0" collapsed="false">
      <c r="A3123" s="0" t="s">
        <v>1140</v>
      </c>
      <c r="B3123" s="0" t="s">
        <v>2493</v>
      </c>
      <c r="C3123" s="0" t="s">
        <v>3405</v>
      </c>
      <c r="D3123" s="0" t="n">
        <v>80</v>
      </c>
      <c r="E3123" s="4" t="str">
        <f aca="false">+LEFT(RIGHT(M3123,P3123-N3123+1),O3123-N3123)</f>
        <v>DE_W</v>
      </c>
      <c r="F3123" s="4" t="str">
        <f aca="false">+RIGHT(LEFT(M3123,S3123-1),S3123-O3123-1)</f>
        <v>DE_W</v>
      </c>
      <c r="G3123" s="4" t="n">
        <f aca="false">+D3123*VLOOKUP(C3123,[1]commodities!A$1:H$1048576,2,0)</f>
        <v>1776</v>
      </c>
      <c r="H3123" s="4" t="n">
        <f aca="false">+$D3123*VLOOKUP(C3123,[1]commodities!A$1:H$1048576,3,0)</f>
        <v>7.744792</v>
      </c>
      <c r="I3123" s="4" t="n">
        <f aca="false">+G3123/K3123</f>
        <v>1776</v>
      </c>
      <c r="J3123" s="4" t="n">
        <f aca="false">+H3123/K3123</f>
        <v>7.744792</v>
      </c>
      <c r="K3123" s="4" t="n">
        <f aca="false">+ROUNDUP(MAX(G3123/12000,H3123/51,1),0)</f>
        <v>1</v>
      </c>
      <c r="L3123" s="4" t="n">
        <f aca="false">+RANDBETWEEN(1,5)</f>
        <v>3</v>
      </c>
      <c r="M3123" s="4" t="str">
        <f aca="false">+VLOOKUP(A3123&amp;B3123,[1]country_org_des!$A$1:$E$1048576,5,0)</f>
        <v>FTL||Supplier_207||Plant_4||FTL_DE_W-DE_W_250</v>
      </c>
      <c r="N3123" s="4" t="n">
        <f aca="false">+FIND("FTL",M3123,2)+4</f>
        <v>33</v>
      </c>
      <c r="O3123" s="0" t="n">
        <f aca="false">+FIND("-",M3123)</f>
        <v>37</v>
      </c>
      <c r="P3123" s="0" t="n">
        <f aca="false">+LEN(M3123)</f>
        <v>45</v>
      </c>
      <c r="Q3123" s="0" t="str">
        <f aca="false">+RIGHT(M3123,P3123-O3123)</f>
        <v>DE_W_250</v>
      </c>
      <c r="R3123" s="0" t="n">
        <f aca="false">+LEN(M3123)-LEN(SUBSTITUTE(M3123,"_",""))</f>
        <v>6</v>
      </c>
      <c r="S3123" s="0" t="n">
        <f aca="false">+FIND("!",T3123)</f>
        <v>42</v>
      </c>
      <c r="T3123" s="0" t="str">
        <f aca="false">+SUBSTITUTE(M3123,"_","!",R3123)</f>
        <v>FTL||Supplier_207||Plant_4||FTL_DE_W-DE_W!250</v>
      </c>
    </row>
    <row r="3124" customFormat="false" ht="12.8" hidden="true" customHeight="false" outlineLevel="0" collapsed="false">
      <c r="A3124" s="0" t="s">
        <v>1140</v>
      </c>
      <c r="B3124" s="0" t="s">
        <v>2493</v>
      </c>
      <c r="C3124" s="0" t="s">
        <v>3406</v>
      </c>
      <c r="D3124" s="0" t="n">
        <v>312</v>
      </c>
      <c r="E3124" s="4" t="str">
        <f aca="false">+LEFT(RIGHT(M3124,P3124-N3124+1),O3124-N3124)</f>
        <v>DE_W</v>
      </c>
      <c r="F3124" s="4" t="str">
        <f aca="false">+RIGHT(LEFT(M3124,S3124-1),S3124-O3124-1)</f>
        <v>DE_W</v>
      </c>
      <c r="G3124" s="4" t="n">
        <f aca="false">+D3124*VLOOKUP(C3124,[1]commodities!A$1:H$1048576,2,0)</f>
        <v>6208.8</v>
      </c>
      <c r="H3124" s="4" t="n">
        <f aca="false">+$D3124*VLOOKUP(C3124,[1]commodities!A$1:H$1048576,3,0)</f>
        <v>25.1705740104</v>
      </c>
      <c r="I3124" s="4" t="n">
        <f aca="false">+G3124/K3124</f>
        <v>6208.8</v>
      </c>
      <c r="J3124" s="4" t="n">
        <f aca="false">+H3124/K3124</f>
        <v>25.1705740104</v>
      </c>
      <c r="K3124" s="4" t="n">
        <f aca="false">+ROUNDUP(MAX(G3124/12000,H3124/51,1),0)</f>
        <v>1</v>
      </c>
      <c r="L3124" s="4" t="n">
        <f aca="false">+RANDBETWEEN(1,5)</f>
        <v>4</v>
      </c>
      <c r="M3124" s="4" t="str">
        <f aca="false">+VLOOKUP(A3124&amp;B3124,[1]country_org_des!$A$1:$E$1048576,5,0)</f>
        <v>FTL||Supplier_207||Plant_4||FTL_DE_W-DE_W_250</v>
      </c>
      <c r="N3124" s="4" t="n">
        <f aca="false">+FIND("FTL",M3124,2)+4</f>
        <v>33</v>
      </c>
      <c r="O3124" s="0" t="n">
        <f aca="false">+FIND("-",M3124)</f>
        <v>37</v>
      </c>
      <c r="P3124" s="0" t="n">
        <f aca="false">+LEN(M3124)</f>
        <v>45</v>
      </c>
      <c r="Q3124" s="0" t="str">
        <f aca="false">+RIGHT(M3124,P3124-O3124)</f>
        <v>DE_W_250</v>
      </c>
      <c r="R3124" s="0" t="n">
        <f aca="false">+LEN(M3124)-LEN(SUBSTITUTE(M3124,"_",""))</f>
        <v>6</v>
      </c>
      <c r="S3124" s="0" t="n">
        <f aca="false">+FIND("!",T3124)</f>
        <v>42</v>
      </c>
      <c r="T3124" s="0" t="str">
        <f aca="false">+SUBSTITUTE(M3124,"_","!",R3124)</f>
        <v>FTL||Supplier_207||Plant_4||FTL_DE_W-DE_W!250</v>
      </c>
    </row>
    <row r="3125" customFormat="false" ht="12.8" hidden="true" customHeight="false" outlineLevel="0" collapsed="false">
      <c r="A3125" s="0" t="s">
        <v>1140</v>
      </c>
      <c r="B3125" s="0" t="s">
        <v>2493</v>
      </c>
      <c r="C3125" s="0" t="s">
        <v>3407</v>
      </c>
      <c r="D3125" s="0" t="n">
        <v>1092</v>
      </c>
      <c r="E3125" s="4" t="str">
        <f aca="false">+LEFT(RIGHT(M3125,P3125-N3125+1),O3125-N3125)</f>
        <v>DE_W</v>
      </c>
      <c r="F3125" s="4" t="str">
        <f aca="false">+RIGHT(LEFT(M3125,S3125-1),S3125-O3125-1)</f>
        <v>DE_W</v>
      </c>
      <c r="G3125" s="4" t="n">
        <f aca="false">+D3125*VLOOKUP(C3125,[1]commodities!A$1:H$1048576,2,0)</f>
        <v>21730.8</v>
      </c>
      <c r="H3125" s="4" t="n">
        <f aca="false">+$D3125*VLOOKUP(C3125,[1]commodities!A$1:H$1048576,3,0)</f>
        <v>88.0970090364</v>
      </c>
      <c r="I3125" s="4" t="n">
        <f aca="false">+G3125/K3125</f>
        <v>10865.4</v>
      </c>
      <c r="J3125" s="4" t="n">
        <f aca="false">+H3125/K3125</f>
        <v>44.0485045182</v>
      </c>
      <c r="K3125" s="4" t="n">
        <f aca="false">+ROUNDUP(MAX(G3125/12000,H3125/51,1),0)</f>
        <v>2</v>
      </c>
      <c r="L3125" s="4" t="n">
        <f aca="false">+RANDBETWEEN(1,5)</f>
        <v>4</v>
      </c>
      <c r="M3125" s="4" t="str">
        <f aca="false">+VLOOKUP(A3125&amp;B3125,[1]country_org_des!$A$1:$E$1048576,5,0)</f>
        <v>FTL||Supplier_207||Plant_4||FTL_DE_W-DE_W_250</v>
      </c>
      <c r="N3125" s="4" t="n">
        <f aca="false">+FIND("FTL",M3125,2)+4</f>
        <v>33</v>
      </c>
      <c r="O3125" s="0" t="n">
        <f aca="false">+FIND("-",M3125)</f>
        <v>37</v>
      </c>
      <c r="P3125" s="0" t="n">
        <f aca="false">+LEN(M3125)</f>
        <v>45</v>
      </c>
      <c r="Q3125" s="0" t="str">
        <f aca="false">+RIGHT(M3125,P3125-O3125)</f>
        <v>DE_W_250</v>
      </c>
      <c r="R3125" s="0" t="n">
        <f aca="false">+LEN(M3125)-LEN(SUBSTITUTE(M3125,"_",""))</f>
        <v>6</v>
      </c>
      <c r="S3125" s="0" t="n">
        <f aca="false">+FIND("!",T3125)</f>
        <v>42</v>
      </c>
      <c r="T3125" s="0" t="str">
        <f aca="false">+SUBSTITUTE(M3125,"_","!",R3125)</f>
        <v>FTL||Supplier_207||Plant_4||FTL_DE_W-DE_W!250</v>
      </c>
    </row>
    <row r="3126" customFormat="false" ht="12.8" hidden="true" customHeight="false" outlineLevel="0" collapsed="false">
      <c r="A3126" s="0" t="s">
        <v>1140</v>
      </c>
      <c r="B3126" s="0" t="s">
        <v>2493</v>
      </c>
      <c r="C3126" s="0" t="s">
        <v>3408</v>
      </c>
      <c r="D3126" s="0" t="n">
        <v>60</v>
      </c>
      <c r="E3126" s="4" t="str">
        <f aca="false">+LEFT(RIGHT(M3126,P3126-N3126+1),O3126-N3126)</f>
        <v>DE_W</v>
      </c>
      <c r="F3126" s="4" t="str">
        <f aca="false">+RIGHT(LEFT(M3126,S3126-1),S3126-O3126-1)</f>
        <v>DE_W</v>
      </c>
      <c r="G3126" s="4" t="n">
        <f aca="false">+D3126*VLOOKUP(C3126,[1]commodities!A$1:H$1048576,2,0)</f>
        <v>1353.36</v>
      </c>
      <c r="H3126" s="4" t="n">
        <f aca="false">+$D3126*VLOOKUP(C3126,[1]commodities!A$1:H$1048576,3,0)</f>
        <v>5.808594</v>
      </c>
      <c r="I3126" s="4" t="n">
        <f aca="false">+G3126/K3126</f>
        <v>1353.36</v>
      </c>
      <c r="J3126" s="4" t="n">
        <f aca="false">+H3126/K3126</f>
        <v>5.808594</v>
      </c>
      <c r="K3126" s="4" t="n">
        <f aca="false">+ROUNDUP(MAX(G3126/12000,H3126/51,1),0)</f>
        <v>1</v>
      </c>
      <c r="L3126" s="4" t="n">
        <f aca="false">+RANDBETWEEN(1,5)</f>
        <v>3</v>
      </c>
      <c r="M3126" s="4" t="str">
        <f aca="false">+VLOOKUP(A3126&amp;B3126,[1]country_org_des!$A$1:$E$1048576,5,0)</f>
        <v>FTL||Supplier_207||Plant_4||FTL_DE_W-DE_W_250</v>
      </c>
      <c r="N3126" s="4" t="n">
        <f aca="false">+FIND("FTL",M3126,2)+4</f>
        <v>33</v>
      </c>
      <c r="O3126" s="0" t="n">
        <f aca="false">+FIND("-",M3126)</f>
        <v>37</v>
      </c>
      <c r="P3126" s="0" t="n">
        <f aca="false">+LEN(M3126)</f>
        <v>45</v>
      </c>
      <c r="Q3126" s="0" t="str">
        <f aca="false">+RIGHT(M3126,P3126-O3126)</f>
        <v>DE_W_250</v>
      </c>
      <c r="R3126" s="0" t="n">
        <f aca="false">+LEN(M3126)-LEN(SUBSTITUTE(M3126,"_",""))</f>
        <v>6</v>
      </c>
      <c r="S3126" s="0" t="n">
        <f aca="false">+FIND("!",T3126)</f>
        <v>42</v>
      </c>
      <c r="T3126" s="0" t="str">
        <f aca="false">+SUBSTITUTE(M3126,"_","!",R3126)</f>
        <v>FTL||Supplier_207||Plant_4||FTL_DE_W-DE_W!250</v>
      </c>
    </row>
    <row r="3127" customFormat="false" ht="12.8" hidden="true" customHeight="false" outlineLevel="0" collapsed="false">
      <c r="A3127" s="0" t="s">
        <v>1140</v>
      </c>
      <c r="B3127" s="0" t="s">
        <v>2493</v>
      </c>
      <c r="C3127" s="0" t="s">
        <v>3409</v>
      </c>
      <c r="D3127" s="0" t="n">
        <v>390</v>
      </c>
      <c r="E3127" s="4" t="str">
        <f aca="false">+LEFT(RIGHT(M3127,P3127-N3127+1),O3127-N3127)</f>
        <v>DE_W</v>
      </c>
      <c r="F3127" s="4" t="str">
        <f aca="false">+RIGHT(LEFT(M3127,S3127-1),S3127-O3127-1)</f>
        <v>DE_W</v>
      </c>
      <c r="G3127" s="4" t="n">
        <f aca="false">+D3127*VLOOKUP(C3127,[1]commodities!A$1:H$1048576,2,0)</f>
        <v>8760.18</v>
      </c>
      <c r="H3127" s="4" t="n">
        <f aca="false">+$D3127*VLOOKUP(C3127,[1]commodities!A$1:H$1048576,3,0)</f>
        <v>37.755861</v>
      </c>
      <c r="I3127" s="4" t="n">
        <f aca="false">+G3127/K3127</f>
        <v>8760.18</v>
      </c>
      <c r="J3127" s="4" t="n">
        <f aca="false">+H3127/K3127</f>
        <v>37.755861</v>
      </c>
      <c r="K3127" s="4" t="n">
        <f aca="false">+ROUNDUP(MAX(G3127/12000,H3127/51,1),0)</f>
        <v>1</v>
      </c>
      <c r="L3127" s="4" t="n">
        <f aca="false">+RANDBETWEEN(1,5)</f>
        <v>2</v>
      </c>
      <c r="M3127" s="4" t="str">
        <f aca="false">+VLOOKUP(A3127&amp;B3127,[1]country_org_des!$A$1:$E$1048576,5,0)</f>
        <v>FTL||Supplier_207||Plant_4||FTL_DE_W-DE_W_250</v>
      </c>
      <c r="N3127" s="4" t="n">
        <f aca="false">+FIND("FTL",M3127,2)+4</f>
        <v>33</v>
      </c>
      <c r="O3127" s="0" t="n">
        <f aca="false">+FIND("-",M3127)</f>
        <v>37</v>
      </c>
      <c r="P3127" s="0" t="n">
        <f aca="false">+LEN(M3127)</f>
        <v>45</v>
      </c>
      <c r="Q3127" s="0" t="str">
        <f aca="false">+RIGHT(M3127,P3127-O3127)</f>
        <v>DE_W_250</v>
      </c>
      <c r="R3127" s="0" t="n">
        <f aca="false">+LEN(M3127)-LEN(SUBSTITUTE(M3127,"_",""))</f>
        <v>6</v>
      </c>
      <c r="S3127" s="0" t="n">
        <f aca="false">+FIND("!",T3127)</f>
        <v>42</v>
      </c>
      <c r="T3127" s="0" t="str">
        <f aca="false">+SUBSTITUTE(M3127,"_","!",R3127)</f>
        <v>FTL||Supplier_207||Plant_4||FTL_DE_W-DE_W!250</v>
      </c>
    </row>
    <row r="3128" customFormat="false" ht="12.8" hidden="true" customHeight="false" outlineLevel="0" collapsed="false">
      <c r="A3128" s="0" t="s">
        <v>1140</v>
      </c>
      <c r="B3128" s="0" t="s">
        <v>2493</v>
      </c>
      <c r="C3128" s="0" t="s">
        <v>3410</v>
      </c>
      <c r="D3128" s="0" t="n">
        <v>144</v>
      </c>
      <c r="E3128" s="4" t="str">
        <f aca="false">+LEFT(RIGHT(M3128,P3128-N3128+1),O3128-N3128)</f>
        <v>DE_W</v>
      </c>
      <c r="F3128" s="4" t="str">
        <f aca="false">+RIGHT(LEFT(M3128,S3128-1),S3128-O3128-1)</f>
        <v>DE_W</v>
      </c>
      <c r="G3128" s="4" t="n">
        <f aca="false">+D3128*VLOOKUP(C3128,[1]commodities!A$1:H$1048576,2,0)</f>
        <v>3305.52</v>
      </c>
      <c r="H3128" s="4" t="n">
        <f aca="false">+$D3128*VLOOKUP(C3128,[1]commodities!A$1:H$1048576,3,0)</f>
        <v>11.6171880048</v>
      </c>
      <c r="I3128" s="4" t="n">
        <f aca="false">+G3128/K3128</f>
        <v>3305.52</v>
      </c>
      <c r="J3128" s="4" t="n">
        <f aca="false">+H3128/K3128</f>
        <v>11.6171880048</v>
      </c>
      <c r="K3128" s="4" t="n">
        <f aca="false">+ROUNDUP(MAX(G3128/12000,H3128/51,1),0)</f>
        <v>1</v>
      </c>
      <c r="L3128" s="4" t="n">
        <f aca="false">+RANDBETWEEN(1,5)</f>
        <v>5</v>
      </c>
      <c r="M3128" s="4" t="str">
        <f aca="false">+VLOOKUP(A3128&amp;B3128,[1]country_org_des!$A$1:$E$1048576,5,0)</f>
        <v>FTL||Supplier_207||Plant_4||FTL_DE_W-DE_W_250</v>
      </c>
      <c r="N3128" s="4" t="n">
        <f aca="false">+FIND("FTL",M3128,2)+4</f>
        <v>33</v>
      </c>
      <c r="O3128" s="0" t="n">
        <f aca="false">+FIND("-",M3128)</f>
        <v>37</v>
      </c>
      <c r="P3128" s="0" t="n">
        <f aca="false">+LEN(M3128)</f>
        <v>45</v>
      </c>
      <c r="Q3128" s="0" t="str">
        <f aca="false">+RIGHT(M3128,P3128-O3128)</f>
        <v>DE_W_250</v>
      </c>
      <c r="R3128" s="0" t="n">
        <f aca="false">+LEN(M3128)-LEN(SUBSTITUTE(M3128,"_",""))</f>
        <v>6</v>
      </c>
      <c r="S3128" s="0" t="n">
        <f aca="false">+FIND("!",T3128)</f>
        <v>42</v>
      </c>
      <c r="T3128" s="0" t="str">
        <f aca="false">+SUBSTITUTE(M3128,"_","!",R3128)</f>
        <v>FTL||Supplier_207||Plant_4||FTL_DE_W-DE_W!250</v>
      </c>
    </row>
    <row r="3129" customFormat="false" ht="12.8" hidden="true" customHeight="false" outlineLevel="0" collapsed="false">
      <c r="A3129" s="0" t="s">
        <v>1140</v>
      </c>
      <c r="B3129" s="0" t="s">
        <v>2493</v>
      </c>
      <c r="C3129" s="0" t="s">
        <v>3411</v>
      </c>
      <c r="D3129" s="0" t="n">
        <v>144</v>
      </c>
      <c r="E3129" s="4" t="str">
        <f aca="false">+LEFT(RIGHT(M3129,P3129-N3129+1),O3129-N3129)</f>
        <v>DE_W</v>
      </c>
      <c r="F3129" s="4" t="str">
        <f aca="false">+RIGHT(LEFT(M3129,S3129-1),S3129-O3129-1)</f>
        <v>DE_W</v>
      </c>
      <c r="G3129" s="4" t="n">
        <f aca="false">+D3129*VLOOKUP(C3129,[1]commodities!A$1:H$1048576,2,0)</f>
        <v>3305.52</v>
      </c>
      <c r="H3129" s="4" t="n">
        <f aca="false">+$D3129*VLOOKUP(C3129,[1]commodities!A$1:H$1048576,3,0)</f>
        <v>11.6171880048</v>
      </c>
      <c r="I3129" s="4" t="n">
        <f aca="false">+G3129/K3129</f>
        <v>3305.52</v>
      </c>
      <c r="J3129" s="4" t="n">
        <f aca="false">+H3129/K3129</f>
        <v>11.6171880048</v>
      </c>
      <c r="K3129" s="4" t="n">
        <f aca="false">+ROUNDUP(MAX(G3129/12000,H3129/51,1),0)</f>
        <v>1</v>
      </c>
      <c r="L3129" s="4" t="n">
        <f aca="false">+RANDBETWEEN(1,5)</f>
        <v>3</v>
      </c>
      <c r="M3129" s="4" t="str">
        <f aca="false">+VLOOKUP(A3129&amp;B3129,[1]country_org_des!$A$1:$E$1048576,5,0)</f>
        <v>FTL||Supplier_207||Plant_4||FTL_DE_W-DE_W_250</v>
      </c>
      <c r="N3129" s="4" t="n">
        <f aca="false">+FIND("FTL",M3129,2)+4</f>
        <v>33</v>
      </c>
      <c r="O3129" s="0" t="n">
        <f aca="false">+FIND("-",M3129)</f>
        <v>37</v>
      </c>
      <c r="P3129" s="0" t="n">
        <f aca="false">+LEN(M3129)</f>
        <v>45</v>
      </c>
      <c r="Q3129" s="0" t="str">
        <f aca="false">+RIGHT(M3129,P3129-O3129)</f>
        <v>DE_W_250</v>
      </c>
      <c r="R3129" s="0" t="n">
        <f aca="false">+LEN(M3129)-LEN(SUBSTITUTE(M3129,"_",""))</f>
        <v>6</v>
      </c>
      <c r="S3129" s="0" t="n">
        <f aca="false">+FIND("!",T3129)</f>
        <v>42</v>
      </c>
      <c r="T3129" s="0" t="str">
        <f aca="false">+SUBSTITUTE(M3129,"_","!",R3129)</f>
        <v>FTL||Supplier_207||Plant_4||FTL_DE_W-DE_W!250</v>
      </c>
    </row>
    <row r="3130" customFormat="false" ht="12.8" hidden="true" customHeight="false" outlineLevel="0" collapsed="false">
      <c r="A3130" s="0" t="s">
        <v>2388</v>
      </c>
      <c r="B3130" s="0" t="s">
        <v>2493</v>
      </c>
      <c r="C3130" s="0" t="s">
        <v>3412</v>
      </c>
      <c r="D3130" s="0" t="n">
        <v>6000</v>
      </c>
      <c r="E3130" s="4" t="str">
        <f aca="false">+LEFT(RIGHT(M3130,P3130-N3130+1),O3130-N3130)</f>
        <v>DE_W</v>
      </c>
      <c r="F3130" s="4" t="str">
        <f aca="false">+RIGHT(LEFT(M3130,S3130-1),S3130-O3130-1)</f>
        <v>DE_W</v>
      </c>
      <c r="G3130" s="4" t="n">
        <f aca="false">+D3130*VLOOKUP(C3130,[1]commodities!A$1:H$1048576,2,0)</f>
        <v>180.7999998</v>
      </c>
      <c r="H3130" s="4" t="n">
        <f aca="false">+$D3130*VLOOKUP(C3130,[1]commodities!A$1:H$1048576,3,0)</f>
        <v>1.9361982</v>
      </c>
      <c r="I3130" s="4" t="n">
        <f aca="false">+G3130/K3130</f>
        <v>180.7999998</v>
      </c>
      <c r="J3130" s="4" t="n">
        <f aca="false">+H3130/K3130</f>
        <v>1.9361982</v>
      </c>
      <c r="K3130" s="4" t="n">
        <f aca="false">+ROUNDUP(MAX(G3130/12000,H3130/51,1),0)</f>
        <v>1</v>
      </c>
      <c r="L3130" s="4" t="n">
        <f aca="false">+RANDBETWEEN(1,5)</f>
        <v>4</v>
      </c>
      <c r="M3130" s="4" t="str">
        <f aca="false">+VLOOKUP(A3130&amp;B3130,[1]country_org_des!$A$1:$E$1048576,5,0)</f>
        <v>FTL||Supplier_217||Plant_4||FTL_DE_W-DE_W_250</v>
      </c>
      <c r="N3130" s="4" t="n">
        <f aca="false">+FIND("FTL",M3130,2)+4</f>
        <v>33</v>
      </c>
      <c r="O3130" s="0" t="n">
        <f aca="false">+FIND("-",M3130)</f>
        <v>37</v>
      </c>
      <c r="P3130" s="0" t="n">
        <f aca="false">+LEN(M3130)</f>
        <v>45</v>
      </c>
      <c r="Q3130" s="0" t="str">
        <f aca="false">+RIGHT(M3130,P3130-O3130)</f>
        <v>DE_W_250</v>
      </c>
      <c r="R3130" s="0" t="n">
        <f aca="false">+LEN(M3130)-LEN(SUBSTITUTE(M3130,"_",""))</f>
        <v>6</v>
      </c>
      <c r="S3130" s="0" t="n">
        <f aca="false">+FIND("!",T3130)</f>
        <v>42</v>
      </c>
      <c r="T3130" s="0" t="str">
        <f aca="false">+SUBSTITUTE(M3130,"_","!",R3130)</f>
        <v>FTL||Supplier_217||Plant_4||FTL_DE_W-DE_W!250</v>
      </c>
    </row>
    <row r="3131" customFormat="false" ht="12.8" hidden="true" customHeight="false" outlineLevel="0" collapsed="false">
      <c r="A3131" s="0" t="s">
        <v>2388</v>
      </c>
      <c r="B3131" s="0" t="s">
        <v>2493</v>
      </c>
      <c r="C3131" s="0" t="s">
        <v>3413</v>
      </c>
      <c r="D3131" s="0" t="n">
        <v>4000</v>
      </c>
      <c r="E3131" s="4" t="str">
        <f aca="false">+LEFT(RIGHT(M3131,P3131-N3131+1),O3131-N3131)</f>
        <v>DE_W</v>
      </c>
      <c r="F3131" s="4" t="str">
        <f aca="false">+RIGHT(LEFT(M3131,S3131-1),S3131-O3131-1)</f>
        <v>DE_W</v>
      </c>
      <c r="G3131" s="4" t="n">
        <f aca="false">+D3131*VLOOKUP(C3131,[1]commodities!A$1:H$1048576,2,0)</f>
        <v>157</v>
      </c>
      <c r="H3131" s="4" t="n">
        <f aca="false">+$D3131*VLOOKUP(C3131,[1]commodities!A$1:H$1048576,3,0)</f>
        <v>0.9680992</v>
      </c>
      <c r="I3131" s="4" t="n">
        <f aca="false">+G3131/K3131</f>
        <v>157</v>
      </c>
      <c r="J3131" s="4" t="n">
        <f aca="false">+H3131/K3131</f>
        <v>0.9680992</v>
      </c>
      <c r="K3131" s="4" t="n">
        <f aca="false">+ROUNDUP(MAX(G3131/12000,H3131/51,1),0)</f>
        <v>1</v>
      </c>
      <c r="L3131" s="4" t="n">
        <f aca="false">+RANDBETWEEN(1,5)</f>
        <v>4</v>
      </c>
      <c r="M3131" s="4" t="str">
        <f aca="false">+VLOOKUP(A3131&amp;B3131,[1]country_org_des!$A$1:$E$1048576,5,0)</f>
        <v>FTL||Supplier_217||Plant_4||FTL_DE_W-DE_W_250</v>
      </c>
      <c r="N3131" s="4" t="n">
        <f aca="false">+FIND("FTL",M3131,2)+4</f>
        <v>33</v>
      </c>
      <c r="O3131" s="0" t="n">
        <f aca="false">+FIND("-",M3131)</f>
        <v>37</v>
      </c>
      <c r="P3131" s="0" t="n">
        <f aca="false">+LEN(M3131)</f>
        <v>45</v>
      </c>
      <c r="Q3131" s="0" t="str">
        <f aca="false">+RIGHT(M3131,P3131-O3131)</f>
        <v>DE_W_250</v>
      </c>
      <c r="R3131" s="0" t="n">
        <f aca="false">+LEN(M3131)-LEN(SUBSTITUTE(M3131,"_",""))</f>
        <v>6</v>
      </c>
      <c r="S3131" s="0" t="n">
        <f aca="false">+FIND("!",T3131)</f>
        <v>42</v>
      </c>
      <c r="T3131" s="0" t="str">
        <f aca="false">+SUBSTITUTE(M3131,"_","!",R3131)</f>
        <v>FTL||Supplier_217||Plant_4||FTL_DE_W-DE_W!250</v>
      </c>
    </row>
    <row r="3132" customFormat="false" ht="12.8" hidden="true" customHeight="false" outlineLevel="0" collapsed="false">
      <c r="A3132" s="0" t="s">
        <v>2388</v>
      </c>
      <c r="B3132" s="0" t="s">
        <v>2493</v>
      </c>
      <c r="C3132" s="0" t="s">
        <v>3414</v>
      </c>
      <c r="D3132" s="0" t="n">
        <v>3000</v>
      </c>
      <c r="E3132" s="4" t="str">
        <f aca="false">+LEFT(RIGHT(M3132,P3132-N3132+1),O3132-N3132)</f>
        <v>DE_W</v>
      </c>
      <c r="F3132" s="4" t="str">
        <f aca="false">+RIGHT(LEFT(M3132,S3132-1),S3132-O3132-1)</f>
        <v>DE_W</v>
      </c>
      <c r="G3132" s="4" t="n">
        <f aca="false">+D3132*VLOOKUP(C3132,[1]commodities!A$1:H$1048576,2,0)</f>
        <v>150.9999999</v>
      </c>
      <c r="H3132" s="4" t="n">
        <f aca="false">+$D3132*VLOOKUP(C3132,[1]commodities!A$1:H$1048576,3,0)</f>
        <v>0.9680991</v>
      </c>
      <c r="I3132" s="4" t="n">
        <f aca="false">+G3132/K3132</f>
        <v>150.9999999</v>
      </c>
      <c r="J3132" s="4" t="n">
        <f aca="false">+H3132/K3132</f>
        <v>0.9680991</v>
      </c>
      <c r="K3132" s="4" t="n">
        <f aca="false">+ROUNDUP(MAX(G3132/12000,H3132/51,1),0)</f>
        <v>1</v>
      </c>
      <c r="L3132" s="4" t="n">
        <f aca="false">+RANDBETWEEN(1,5)</f>
        <v>5</v>
      </c>
      <c r="M3132" s="4" t="str">
        <f aca="false">+VLOOKUP(A3132&amp;B3132,[1]country_org_des!$A$1:$E$1048576,5,0)</f>
        <v>FTL||Supplier_217||Plant_4||FTL_DE_W-DE_W_250</v>
      </c>
      <c r="N3132" s="4" t="n">
        <f aca="false">+FIND("FTL",M3132,2)+4</f>
        <v>33</v>
      </c>
      <c r="O3132" s="0" t="n">
        <f aca="false">+FIND("-",M3132)</f>
        <v>37</v>
      </c>
      <c r="P3132" s="0" t="n">
        <f aca="false">+LEN(M3132)</f>
        <v>45</v>
      </c>
      <c r="Q3132" s="0" t="str">
        <f aca="false">+RIGHT(M3132,P3132-O3132)</f>
        <v>DE_W_250</v>
      </c>
      <c r="R3132" s="0" t="n">
        <f aca="false">+LEN(M3132)-LEN(SUBSTITUTE(M3132,"_",""))</f>
        <v>6</v>
      </c>
      <c r="S3132" s="0" t="n">
        <f aca="false">+FIND("!",T3132)</f>
        <v>42</v>
      </c>
      <c r="T3132" s="0" t="str">
        <f aca="false">+SUBSTITUTE(M3132,"_","!",R3132)</f>
        <v>FTL||Supplier_217||Plant_4||FTL_DE_W-DE_W!250</v>
      </c>
    </row>
    <row r="3133" customFormat="false" ht="12.8" hidden="true" customHeight="false" outlineLevel="0" collapsed="false">
      <c r="A3133" s="0" t="s">
        <v>825</v>
      </c>
      <c r="B3133" s="0" t="s">
        <v>2493</v>
      </c>
      <c r="C3133" s="0" t="s">
        <v>3415</v>
      </c>
      <c r="D3133" s="0" t="n">
        <v>225</v>
      </c>
      <c r="E3133" s="4" t="str">
        <f aca="false">+LEFT(RIGHT(M3133,P3133-N3133+1),O3133-N3133)</f>
        <v>CZ</v>
      </c>
      <c r="F3133" s="4" t="str">
        <f aca="false">+RIGHT(LEFT(M3133,S3133-1),S3133-O3133-1)</f>
        <v>DE_W</v>
      </c>
      <c r="G3133" s="4" t="n">
        <f aca="false">+D3133*VLOOKUP(C3133,[1]commodities!A$1:H$1048576,2,0)</f>
        <v>55.9500000075</v>
      </c>
      <c r="H3133" s="4" t="n">
        <f aca="false">+$D3133*VLOOKUP(C3133,[1]commodities!A$1:H$1048576,3,0)</f>
        <v>0.2016</v>
      </c>
      <c r="I3133" s="4" t="n">
        <f aca="false">+G3133/K3133</f>
        <v>55.9500000075</v>
      </c>
      <c r="J3133" s="4" t="n">
        <f aca="false">+H3133/K3133</f>
        <v>0.2016</v>
      </c>
      <c r="K3133" s="4" t="n">
        <f aca="false">+ROUNDUP(MAX(G3133/12000,H3133/51,1),0)</f>
        <v>1</v>
      </c>
      <c r="L3133" s="4" t="n">
        <f aca="false">+RANDBETWEEN(1,5)</f>
        <v>5</v>
      </c>
      <c r="M3133" s="4" t="str">
        <f aca="false">+VLOOKUP(A3133&amp;B3133,[1]country_org_des!$A$1:$E$1048576,5,0)</f>
        <v>FTL||Supplier_316||Plant_4||FTL_CZ-DE_W_1000</v>
      </c>
      <c r="N3133" s="4" t="n">
        <f aca="false">+FIND("FTL",M3133,2)+4</f>
        <v>33</v>
      </c>
      <c r="O3133" s="0" t="n">
        <f aca="false">+FIND("-",M3133)</f>
        <v>35</v>
      </c>
      <c r="P3133" s="0" t="n">
        <f aca="false">+LEN(M3133)</f>
        <v>44</v>
      </c>
      <c r="Q3133" s="0" t="str">
        <f aca="false">+RIGHT(M3133,P3133-O3133)</f>
        <v>DE_W_1000</v>
      </c>
      <c r="R3133" s="0" t="n">
        <f aca="false">+LEN(M3133)-LEN(SUBSTITUTE(M3133,"_",""))</f>
        <v>5</v>
      </c>
      <c r="S3133" s="0" t="n">
        <f aca="false">+FIND("!",T3133)</f>
        <v>40</v>
      </c>
      <c r="T3133" s="0" t="str">
        <f aca="false">+SUBSTITUTE(M3133,"_","!",R3133)</f>
        <v>FTL||Supplier_316||Plant_4||FTL_CZ-DE_W!1000</v>
      </c>
    </row>
    <row r="3134" customFormat="false" ht="12.8" hidden="true" customHeight="false" outlineLevel="0" collapsed="false">
      <c r="A3134" s="0" t="s">
        <v>825</v>
      </c>
      <c r="B3134" s="0" t="s">
        <v>2493</v>
      </c>
      <c r="C3134" s="0" t="s">
        <v>3416</v>
      </c>
      <c r="D3134" s="0" t="n">
        <v>225</v>
      </c>
      <c r="E3134" s="4" t="str">
        <f aca="false">+LEFT(RIGHT(M3134,P3134-N3134+1),O3134-N3134)</f>
        <v>CZ</v>
      </c>
      <c r="F3134" s="4" t="str">
        <f aca="false">+RIGHT(LEFT(M3134,S3134-1),S3134-O3134-1)</f>
        <v>DE_W</v>
      </c>
      <c r="G3134" s="4" t="n">
        <f aca="false">+D3134*VLOOKUP(C3134,[1]commodities!A$1:H$1048576,2,0)</f>
        <v>55.9500000075</v>
      </c>
      <c r="H3134" s="4" t="n">
        <f aca="false">+$D3134*VLOOKUP(C3134,[1]commodities!A$1:H$1048576,3,0)</f>
        <v>0.2016</v>
      </c>
      <c r="I3134" s="4" t="n">
        <f aca="false">+G3134/K3134</f>
        <v>55.9500000075</v>
      </c>
      <c r="J3134" s="4" t="n">
        <f aca="false">+H3134/K3134</f>
        <v>0.2016</v>
      </c>
      <c r="K3134" s="4" t="n">
        <f aca="false">+ROUNDUP(MAX(G3134/12000,H3134/51,1),0)</f>
        <v>1</v>
      </c>
      <c r="L3134" s="4" t="n">
        <f aca="false">+RANDBETWEEN(1,5)</f>
        <v>2</v>
      </c>
      <c r="M3134" s="4" t="str">
        <f aca="false">+VLOOKUP(A3134&amp;B3134,[1]country_org_des!$A$1:$E$1048576,5,0)</f>
        <v>FTL||Supplier_316||Plant_4||FTL_CZ-DE_W_1000</v>
      </c>
      <c r="N3134" s="4" t="n">
        <f aca="false">+FIND("FTL",M3134,2)+4</f>
        <v>33</v>
      </c>
      <c r="O3134" s="0" t="n">
        <f aca="false">+FIND("-",M3134)</f>
        <v>35</v>
      </c>
      <c r="P3134" s="0" t="n">
        <f aca="false">+LEN(M3134)</f>
        <v>44</v>
      </c>
      <c r="Q3134" s="0" t="str">
        <f aca="false">+RIGHT(M3134,P3134-O3134)</f>
        <v>DE_W_1000</v>
      </c>
      <c r="R3134" s="0" t="n">
        <f aca="false">+LEN(M3134)-LEN(SUBSTITUTE(M3134,"_",""))</f>
        <v>5</v>
      </c>
      <c r="S3134" s="0" t="n">
        <f aca="false">+FIND("!",T3134)</f>
        <v>40</v>
      </c>
      <c r="T3134" s="0" t="str">
        <f aca="false">+SUBSTITUTE(M3134,"_","!",R3134)</f>
        <v>FTL||Supplier_316||Plant_4||FTL_CZ-DE_W!1000</v>
      </c>
    </row>
    <row r="3135" customFormat="false" ht="12.8" hidden="true" customHeight="false" outlineLevel="0" collapsed="false">
      <c r="A3135" s="0" t="s">
        <v>3417</v>
      </c>
      <c r="B3135" s="0" t="s">
        <v>2493</v>
      </c>
      <c r="C3135" s="0" t="s">
        <v>3418</v>
      </c>
      <c r="D3135" s="0" t="n">
        <v>175</v>
      </c>
      <c r="E3135" s="4" t="str">
        <f aca="false">+LEFT(RIGHT(M3135,P3135-N3135+1),O3135-N3135)</f>
        <v>CZ</v>
      </c>
      <c r="F3135" s="4" t="str">
        <f aca="false">+RIGHT(LEFT(M3135,S3135-1),S3135-O3135-1)</f>
        <v>DE_W</v>
      </c>
      <c r="G3135" s="4" t="n">
        <f aca="false">+D3135*VLOOKUP(C3135,[1]commodities!A$1:H$1048576,2,0)</f>
        <v>36.05</v>
      </c>
      <c r="H3135" s="4" t="n">
        <f aca="false">+$D3135*VLOOKUP(C3135,[1]commodities!A$1:H$1048576,3,0)</f>
        <v>0.504</v>
      </c>
      <c r="I3135" s="4" t="n">
        <f aca="false">+G3135/K3135</f>
        <v>36.05</v>
      </c>
      <c r="J3135" s="4" t="n">
        <f aca="false">+H3135/K3135</f>
        <v>0.504</v>
      </c>
      <c r="K3135" s="4" t="n">
        <f aca="false">+ROUNDUP(MAX(G3135/12000,H3135/51,1),0)</f>
        <v>1</v>
      </c>
      <c r="L3135" s="4" t="n">
        <f aca="false">+RANDBETWEEN(1,5)</f>
        <v>1</v>
      </c>
      <c r="M3135" s="4" t="str">
        <f aca="false">+VLOOKUP(A3135&amp;B3135,[1]country_org_des!$A$1:$E$1048576,5,0)</f>
        <v>FTL||Supplier_389||Plant_4||FTL_CZ-DE_W_500</v>
      </c>
      <c r="N3135" s="4" t="n">
        <f aca="false">+FIND("FTL",M3135,2)+4</f>
        <v>33</v>
      </c>
      <c r="O3135" s="0" t="n">
        <f aca="false">+FIND("-",M3135)</f>
        <v>35</v>
      </c>
      <c r="P3135" s="0" t="n">
        <f aca="false">+LEN(M3135)</f>
        <v>43</v>
      </c>
      <c r="Q3135" s="0" t="str">
        <f aca="false">+RIGHT(M3135,P3135-O3135)</f>
        <v>DE_W_500</v>
      </c>
      <c r="R3135" s="0" t="n">
        <f aca="false">+LEN(M3135)-LEN(SUBSTITUTE(M3135,"_",""))</f>
        <v>5</v>
      </c>
      <c r="S3135" s="0" t="n">
        <f aca="false">+FIND("!",T3135)</f>
        <v>40</v>
      </c>
      <c r="T3135" s="0" t="str">
        <f aca="false">+SUBSTITUTE(M3135,"_","!",R3135)</f>
        <v>FTL||Supplier_389||Plant_4||FTL_CZ-DE_W!500</v>
      </c>
    </row>
    <row r="3136" customFormat="false" ht="12.8" hidden="true" customHeight="false" outlineLevel="0" collapsed="false">
      <c r="A3136" s="0" t="s">
        <v>3419</v>
      </c>
      <c r="B3136" s="0" t="s">
        <v>2493</v>
      </c>
      <c r="C3136" s="0" t="s">
        <v>3420</v>
      </c>
      <c r="D3136" s="0" t="n">
        <v>46000</v>
      </c>
      <c r="E3136" s="4" t="str">
        <f aca="false">+LEFT(RIGHT(M3136,P3136-N3136+1),O3136-N3136)</f>
        <v>ES</v>
      </c>
      <c r="F3136" s="4" t="str">
        <f aca="false">+RIGHT(LEFT(M3136,S3136-1),S3136-O3136-1)</f>
        <v>DE_W</v>
      </c>
      <c r="G3136" s="4" t="n">
        <f aca="false">+D3136*VLOOKUP(C3136,[1]commodities!A$1:H$1048576,2,0)</f>
        <v>233.999999</v>
      </c>
      <c r="H3136" s="4" t="n">
        <f aca="false">+$D3136*VLOOKUP(C3136,[1]commodities!A$1:H$1048576,3,0)</f>
        <v>0.1200002</v>
      </c>
      <c r="I3136" s="4" t="n">
        <f aca="false">+G3136/K3136</f>
        <v>233.999999</v>
      </c>
      <c r="J3136" s="4" t="n">
        <f aca="false">+H3136/K3136</f>
        <v>0.1200002</v>
      </c>
      <c r="K3136" s="4" t="n">
        <f aca="false">+ROUNDUP(MAX(G3136/12000,H3136/51,1),0)</f>
        <v>1</v>
      </c>
      <c r="L3136" s="4" t="n">
        <f aca="false">+RANDBETWEEN(1,5)</f>
        <v>2</v>
      </c>
      <c r="M3136" s="4" t="str">
        <f aca="false">+VLOOKUP(A3136&amp;B3136,[1]country_org_des!$A$1:$E$1048576,5,0)</f>
        <v>FTL||Supplier_7||Plant_4||FTL_ES-DE_W_2000</v>
      </c>
      <c r="N3136" s="4" t="n">
        <f aca="false">+FIND("FTL",M3136,2)+4</f>
        <v>31</v>
      </c>
      <c r="O3136" s="0" t="n">
        <f aca="false">+FIND("-",M3136)</f>
        <v>33</v>
      </c>
      <c r="P3136" s="0" t="n">
        <f aca="false">+LEN(M3136)</f>
        <v>42</v>
      </c>
      <c r="Q3136" s="0" t="str">
        <f aca="false">+RIGHT(M3136,P3136-O3136)</f>
        <v>DE_W_2000</v>
      </c>
      <c r="R3136" s="0" t="n">
        <f aca="false">+LEN(M3136)-LEN(SUBSTITUTE(M3136,"_",""))</f>
        <v>5</v>
      </c>
      <c r="S3136" s="0" t="n">
        <f aca="false">+FIND("!",T3136)</f>
        <v>38</v>
      </c>
      <c r="T3136" s="0" t="str">
        <f aca="false">+SUBSTITUTE(M3136,"_","!",R3136)</f>
        <v>FTL||Supplier_7||Plant_4||FTL_ES-DE_W!2000</v>
      </c>
    </row>
    <row r="3137" customFormat="false" ht="12.8" hidden="true" customHeight="false" outlineLevel="0" collapsed="false">
      <c r="A3137" s="0" t="s">
        <v>3421</v>
      </c>
      <c r="B3137" s="0" t="s">
        <v>2493</v>
      </c>
      <c r="C3137" s="0" t="s">
        <v>3422</v>
      </c>
      <c r="D3137" s="0" t="n">
        <v>840</v>
      </c>
      <c r="E3137" s="4" t="str">
        <f aca="false">+LEFT(RIGHT(M3137,P3137-N3137+1),O3137-N3137)</f>
        <v>DE_W</v>
      </c>
      <c r="F3137" s="4" t="str">
        <f aca="false">+RIGHT(LEFT(M3137,S3137-1),S3137-O3137-1)</f>
        <v>DE_W</v>
      </c>
      <c r="G3137" s="4" t="n">
        <f aca="false">+D3137*VLOOKUP(C3137,[1]commodities!A$1:H$1048576,2,0)</f>
        <v>1146.000000012</v>
      </c>
      <c r="H3137" s="4" t="n">
        <f aca="false">+$D3137*VLOOKUP(C3137,[1]commodities!A$1:H$1048576,3,0)</f>
        <v>3.91524</v>
      </c>
      <c r="I3137" s="4" t="n">
        <f aca="false">+G3137/K3137</f>
        <v>1146.000000012</v>
      </c>
      <c r="J3137" s="4" t="n">
        <f aca="false">+H3137/K3137</f>
        <v>3.91524</v>
      </c>
      <c r="K3137" s="4" t="n">
        <f aca="false">+ROUNDUP(MAX(G3137/12000,H3137/51,1),0)</f>
        <v>1</v>
      </c>
      <c r="L3137" s="4" t="n">
        <f aca="false">+RANDBETWEEN(1,5)</f>
        <v>5</v>
      </c>
      <c r="M3137" s="4" t="str">
        <f aca="false">+VLOOKUP(A3137&amp;B3137,[1]country_org_des!$A$1:$E$1048576,5,0)</f>
        <v>FTL||Supplier_130||Plant_4||FTL_DE_W-DE_W_250</v>
      </c>
      <c r="N3137" s="4" t="n">
        <f aca="false">+FIND("FTL",M3137,2)+4</f>
        <v>33</v>
      </c>
      <c r="O3137" s="0" t="n">
        <f aca="false">+FIND("-",M3137)</f>
        <v>37</v>
      </c>
      <c r="P3137" s="0" t="n">
        <f aca="false">+LEN(M3137)</f>
        <v>45</v>
      </c>
      <c r="Q3137" s="0" t="str">
        <f aca="false">+RIGHT(M3137,P3137-O3137)</f>
        <v>DE_W_250</v>
      </c>
      <c r="R3137" s="0" t="n">
        <f aca="false">+LEN(M3137)-LEN(SUBSTITUTE(M3137,"_",""))</f>
        <v>6</v>
      </c>
      <c r="S3137" s="0" t="n">
        <f aca="false">+FIND("!",T3137)</f>
        <v>42</v>
      </c>
      <c r="T3137" s="0" t="str">
        <f aca="false">+SUBSTITUTE(M3137,"_","!",R3137)</f>
        <v>FTL||Supplier_130||Plant_4||FTL_DE_W-DE_W!250</v>
      </c>
    </row>
    <row r="3138" customFormat="false" ht="12.8" hidden="true" customHeight="false" outlineLevel="0" collapsed="false">
      <c r="A3138" s="0" t="s">
        <v>1071</v>
      </c>
      <c r="B3138" s="0" t="s">
        <v>2493</v>
      </c>
      <c r="C3138" s="0" t="s">
        <v>3423</v>
      </c>
      <c r="D3138" s="0" t="n">
        <v>168</v>
      </c>
      <c r="E3138" s="4" t="str">
        <f aca="false">+LEFT(RIGHT(M3138,P3138-N3138+1),O3138-N3138)</f>
        <v>DE_W</v>
      </c>
      <c r="F3138" s="4" t="str">
        <f aca="false">+RIGHT(LEFT(M3138,S3138-1),S3138-O3138-1)</f>
        <v>DE_W</v>
      </c>
      <c r="G3138" s="4" t="n">
        <f aca="false">+D3138*VLOOKUP(C3138,[1]commodities!A$1:H$1048576,2,0)</f>
        <v>758.432000004</v>
      </c>
      <c r="H3138" s="4" t="n">
        <f aca="false">+$D3138*VLOOKUP(C3138,[1]commodities!A$1:H$1048576,3,0)</f>
        <v>1.9920000072</v>
      </c>
      <c r="I3138" s="4" t="n">
        <f aca="false">+G3138/K3138</f>
        <v>758.432000004</v>
      </c>
      <c r="J3138" s="4" t="n">
        <f aca="false">+H3138/K3138</f>
        <v>1.9920000072</v>
      </c>
      <c r="K3138" s="4" t="n">
        <f aca="false">+ROUNDUP(MAX(G3138/12000,H3138/51,1),0)</f>
        <v>1</v>
      </c>
      <c r="L3138" s="4" t="n">
        <f aca="false">+RANDBETWEEN(1,5)</f>
        <v>4</v>
      </c>
      <c r="M3138" s="4" t="str">
        <f aca="false">+VLOOKUP(A3138&amp;B3138,[1]country_org_des!$A$1:$E$1048576,5,0)</f>
        <v>FTL||Supplier_214||Plant_4||FTL_DE_W-DE_W_250</v>
      </c>
      <c r="N3138" s="4" t="n">
        <f aca="false">+FIND("FTL",M3138,2)+4</f>
        <v>33</v>
      </c>
      <c r="O3138" s="0" t="n">
        <f aca="false">+FIND("-",M3138)</f>
        <v>37</v>
      </c>
      <c r="P3138" s="0" t="n">
        <f aca="false">+LEN(M3138)</f>
        <v>45</v>
      </c>
      <c r="Q3138" s="0" t="str">
        <f aca="false">+RIGHT(M3138,P3138-O3138)</f>
        <v>DE_W_250</v>
      </c>
      <c r="R3138" s="0" t="n">
        <f aca="false">+LEN(M3138)-LEN(SUBSTITUTE(M3138,"_",""))</f>
        <v>6</v>
      </c>
      <c r="S3138" s="0" t="n">
        <f aca="false">+FIND("!",T3138)</f>
        <v>42</v>
      </c>
      <c r="T3138" s="0" t="str">
        <f aca="false">+SUBSTITUTE(M3138,"_","!",R3138)</f>
        <v>FTL||Supplier_214||Plant_4||FTL_DE_W-DE_W!250</v>
      </c>
    </row>
    <row r="3139" customFormat="false" ht="12.8" hidden="true" customHeight="false" outlineLevel="0" collapsed="false">
      <c r="A3139" s="0" t="s">
        <v>1071</v>
      </c>
      <c r="B3139" s="0" t="s">
        <v>2493</v>
      </c>
      <c r="C3139" s="0" t="s">
        <v>3424</v>
      </c>
      <c r="D3139" s="0" t="n">
        <v>84</v>
      </c>
      <c r="E3139" s="4" t="str">
        <f aca="false">+LEFT(RIGHT(M3139,P3139-N3139+1),O3139-N3139)</f>
        <v>DE_W</v>
      </c>
      <c r="F3139" s="4" t="str">
        <f aca="false">+RIGHT(LEFT(M3139,S3139-1),S3139-O3139-1)</f>
        <v>DE_W</v>
      </c>
      <c r="G3139" s="4" t="n">
        <f aca="false">+D3139*VLOOKUP(C3139,[1]commodities!A$1:H$1048576,2,0)</f>
        <v>379.216000002</v>
      </c>
      <c r="H3139" s="4" t="n">
        <f aca="false">+$D3139*VLOOKUP(C3139,[1]commodities!A$1:H$1048576,3,0)</f>
        <v>0.9960000036</v>
      </c>
      <c r="I3139" s="4" t="n">
        <f aca="false">+G3139/K3139</f>
        <v>379.216000002</v>
      </c>
      <c r="J3139" s="4" t="n">
        <f aca="false">+H3139/K3139</f>
        <v>0.9960000036</v>
      </c>
      <c r="K3139" s="4" t="n">
        <f aca="false">+ROUNDUP(MAX(G3139/12000,H3139/51,1),0)</f>
        <v>1</v>
      </c>
      <c r="L3139" s="4" t="n">
        <f aca="false">+RANDBETWEEN(1,5)</f>
        <v>4</v>
      </c>
      <c r="M3139" s="4" t="str">
        <f aca="false">+VLOOKUP(A3139&amp;B3139,[1]country_org_des!$A$1:$E$1048576,5,0)</f>
        <v>FTL||Supplier_214||Plant_4||FTL_DE_W-DE_W_250</v>
      </c>
      <c r="N3139" s="4" t="n">
        <f aca="false">+FIND("FTL",M3139,2)+4</f>
        <v>33</v>
      </c>
      <c r="O3139" s="0" t="n">
        <f aca="false">+FIND("-",M3139)</f>
        <v>37</v>
      </c>
      <c r="P3139" s="0" t="n">
        <f aca="false">+LEN(M3139)</f>
        <v>45</v>
      </c>
      <c r="Q3139" s="0" t="str">
        <f aca="false">+RIGHT(M3139,P3139-O3139)</f>
        <v>DE_W_250</v>
      </c>
      <c r="R3139" s="0" t="n">
        <f aca="false">+LEN(M3139)-LEN(SUBSTITUTE(M3139,"_",""))</f>
        <v>6</v>
      </c>
      <c r="S3139" s="0" t="n">
        <f aca="false">+FIND("!",T3139)</f>
        <v>42</v>
      </c>
      <c r="T3139" s="0" t="str">
        <f aca="false">+SUBSTITUTE(M3139,"_","!",R3139)</f>
        <v>FTL||Supplier_214||Plant_4||FTL_DE_W-DE_W!250</v>
      </c>
    </row>
    <row r="3140" customFormat="false" ht="12.8" hidden="true" customHeight="false" outlineLevel="0" collapsed="false">
      <c r="A3140" s="0" t="s">
        <v>1071</v>
      </c>
      <c r="B3140" s="0" t="s">
        <v>2493</v>
      </c>
      <c r="C3140" s="0" t="s">
        <v>3425</v>
      </c>
      <c r="D3140" s="0" t="n">
        <v>18</v>
      </c>
      <c r="E3140" s="4" t="str">
        <f aca="false">+LEFT(RIGHT(M3140,P3140-N3140+1),O3140-N3140)</f>
        <v>DE_W</v>
      </c>
      <c r="F3140" s="4" t="str">
        <f aca="false">+RIGHT(LEFT(M3140,S3140-1),S3140-O3140-1)</f>
        <v>DE_W</v>
      </c>
      <c r="G3140" s="4" t="n">
        <f aca="false">+D3140*VLOOKUP(C3140,[1]commodities!A$1:H$1048576,2,0)</f>
        <v>22.2919999992</v>
      </c>
      <c r="H3140" s="4" t="n">
        <f aca="false">+$D3140*VLOOKUP(C3140,[1]commodities!A$1:H$1048576,3,0)</f>
        <v>0.1128000006</v>
      </c>
      <c r="I3140" s="4" t="n">
        <f aca="false">+G3140/K3140</f>
        <v>22.2919999992</v>
      </c>
      <c r="J3140" s="4" t="n">
        <f aca="false">+H3140/K3140</f>
        <v>0.1128000006</v>
      </c>
      <c r="K3140" s="4" t="n">
        <f aca="false">+ROUNDUP(MAX(G3140/12000,H3140/51,1),0)</f>
        <v>1</v>
      </c>
      <c r="L3140" s="4" t="n">
        <f aca="false">+RANDBETWEEN(1,5)</f>
        <v>3</v>
      </c>
      <c r="M3140" s="4" t="str">
        <f aca="false">+VLOOKUP(A3140&amp;B3140,[1]country_org_des!$A$1:$E$1048576,5,0)</f>
        <v>FTL||Supplier_214||Plant_4||FTL_DE_W-DE_W_250</v>
      </c>
      <c r="N3140" s="4" t="n">
        <f aca="false">+FIND("FTL",M3140,2)+4</f>
        <v>33</v>
      </c>
      <c r="O3140" s="0" t="n">
        <f aca="false">+FIND("-",M3140)</f>
        <v>37</v>
      </c>
      <c r="P3140" s="0" t="n">
        <f aca="false">+LEN(M3140)</f>
        <v>45</v>
      </c>
      <c r="Q3140" s="0" t="str">
        <f aca="false">+RIGHT(M3140,P3140-O3140)</f>
        <v>DE_W_250</v>
      </c>
      <c r="R3140" s="0" t="n">
        <f aca="false">+LEN(M3140)-LEN(SUBSTITUTE(M3140,"_",""))</f>
        <v>6</v>
      </c>
      <c r="S3140" s="0" t="n">
        <f aca="false">+FIND("!",T3140)</f>
        <v>42</v>
      </c>
      <c r="T3140" s="0" t="str">
        <f aca="false">+SUBSTITUTE(M3140,"_","!",R3140)</f>
        <v>FTL||Supplier_214||Plant_4||FTL_DE_W-DE_W!250</v>
      </c>
    </row>
    <row r="3141" customFormat="false" ht="12.8" hidden="true" customHeight="false" outlineLevel="0" collapsed="false">
      <c r="A3141" s="0" t="s">
        <v>1071</v>
      </c>
      <c r="B3141" s="0" t="s">
        <v>2493</v>
      </c>
      <c r="C3141" s="0" t="s">
        <v>3426</v>
      </c>
      <c r="D3141" s="0" t="n">
        <v>27</v>
      </c>
      <c r="E3141" s="4" t="str">
        <f aca="false">+LEFT(RIGHT(M3141,P3141-N3141+1),O3141-N3141)</f>
        <v>DE_W</v>
      </c>
      <c r="F3141" s="4" t="str">
        <f aca="false">+RIGHT(LEFT(M3141,S3141-1),S3141-O3141-1)</f>
        <v>DE_W</v>
      </c>
      <c r="G3141" s="4" t="n">
        <f aca="false">+D3141*VLOOKUP(C3141,[1]commodities!A$1:H$1048576,2,0)</f>
        <v>33.4379999988</v>
      </c>
      <c r="H3141" s="4" t="n">
        <f aca="false">+$D3141*VLOOKUP(C3141,[1]commodities!A$1:H$1048576,3,0)</f>
        <v>0.1692000009</v>
      </c>
      <c r="I3141" s="4" t="n">
        <f aca="false">+G3141/K3141</f>
        <v>33.4379999988</v>
      </c>
      <c r="J3141" s="4" t="n">
        <f aca="false">+H3141/K3141</f>
        <v>0.1692000009</v>
      </c>
      <c r="K3141" s="4" t="n">
        <f aca="false">+ROUNDUP(MAX(G3141/12000,H3141/51,1),0)</f>
        <v>1</v>
      </c>
      <c r="L3141" s="4" t="n">
        <f aca="false">+RANDBETWEEN(1,5)</f>
        <v>5</v>
      </c>
      <c r="M3141" s="4" t="str">
        <f aca="false">+VLOOKUP(A3141&amp;B3141,[1]country_org_des!$A$1:$E$1048576,5,0)</f>
        <v>FTL||Supplier_214||Plant_4||FTL_DE_W-DE_W_250</v>
      </c>
      <c r="N3141" s="4" t="n">
        <f aca="false">+FIND("FTL",M3141,2)+4</f>
        <v>33</v>
      </c>
      <c r="O3141" s="0" t="n">
        <f aca="false">+FIND("-",M3141)</f>
        <v>37</v>
      </c>
      <c r="P3141" s="0" t="n">
        <f aca="false">+LEN(M3141)</f>
        <v>45</v>
      </c>
      <c r="Q3141" s="0" t="str">
        <f aca="false">+RIGHT(M3141,P3141-O3141)</f>
        <v>DE_W_250</v>
      </c>
      <c r="R3141" s="0" t="n">
        <f aca="false">+LEN(M3141)-LEN(SUBSTITUTE(M3141,"_",""))</f>
        <v>6</v>
      </c>
      <c r="S3141" s="0" t="n">
        <f aca="false">+FIND("!",T3141)</f>
        <v>42</v>
      </c>
      <c r="T3141" s="0" t="str">
        <f aca="false">+SUBSTITUTE(M3141,"_","!",R3141)</f>
        <v>FTL||Supplier_214||Plant_4||FTL_DE_W-DE_W!250</v>
      </c>
    </row>
    <row r="3142" customFormat="false" ht="12.8" hidden="true" customHeight="false" outlineLevel="0" collapsed="false">
      <c r="A3142" s="0" t="s">
        <v>1071</v>
      </c>
      <c r="B3142" s="0" t="s">
        <v>2493</v>
      </c>
      <c r="C3142" s="0" t="s">
        <v>3427</v>
      </c>
      <c r="D3142" s="0" t="n">
        <v>27</v>
      </c>
      <c r="E3142" s="4" t="str">
        <f aca="false">+LEFT(RIGHT(M3142,P3142-N3142+1),O3142-N3142)</f>
        <v>DE_W</v>
      </c>
      <c r="F3142" s="4" t="str">
        <f aca="false">+RIGHT(LEFT(M3142,S3142-1),S3142-O3142-1)</f>
        <v>DE_W</v>
      </c>
      <c r="G3142" s="4" t="n">
        <f aca="false">+D3142*VLOOKUP(C3142,[1]commodities!A$1:H$1048576,2,0)</f>
        <v>33.4379999988</v>
      </c>
      <c r="H3142" s="4" t="n">
        <f aca="false">+$D3142*VLOOKUP(C3142,[1]commodities!A$1:H$1048576,3,0)</f>
        <v>0.1692000009</v>
      </c>
      <c r="I3142" s="4" t="n">
        <f aca="false">+G3142/K3142</f>
        <v>33.4379999988</v>
      </c>
      <c r="J3142" s="4" t="n">
        <f aca="false">+H3142/K3142</f>
        <v>0.1692000009</v>
      </c>
      <c r="K3142" s="4" t="n">
        <f aca="false">+ROUNDUP(MAX(G3142/12000,H3142/51,1),0)</f>
        <v>1</v>
      </c>
      <c r="L3142" s="4" t="n">
        <f aca="false">+RANDBETWEEN(1,5)</f>
        <v>4</v>
      </c>
      <c r="M3142" s="4" t="str">
        <f aca="false">+VLOOKUP(A3142&amp;B3142,[1]country_org_des!$A$1:$E$1048576,5,0)</f>
        <v>FTL||Supplier_214||Plant_4||FTL_DE_W-DE_W_250</v>
      </c>
      <c r="N3142" s="4" t="n">
        <f aca="false">+FIND("FTL",M3142,2)+4</f>
        <v>33</v>
      </c>
      <c r="O3142" s="0" t="n">
        <f aca="false">+FIND("-",M3142)</f>
        <v>37</v>
      </c>
      <c r="P3142" s="0" t="n">
        <f aca="false">+LEN(M3142)</f>
        <v>45</v>
      </c>
      <c r="Q3142" s="0" t="str">
        <f aca="false">+RIGHT(M3142,P3142-O3142)</f>
        <v>DE_W_250</v>
      </c>
      <c r="R3142" s="0" t="n">
        <f aca="false">+LEN(M3142)-LEN(SUBSTITUTE(M3142,"_",""))</f>
        <v>6</v>
      </c>
      <c r="S3142" s="0" t="n">
        <f aca="false">+FIND("!",T3142)</f>
        <v>42</v>
      </c>
      <c r="T3142" s="0" t="str">
        <f aca="false">+SUBSTITUTE(M3142,"_","!",R3142)</f>
        <v>FTL||Supplier_214||Plant_4||FTL_DE_W-DE_W!250</v>
      </c>
    </row>
    <row r="3143" customFormat="false" ht="12.8" hidden="true" customHeight="false" outlineLevel="0" collapsed="false">
      <c r="A3143" s="0" t="s">
        <v>1071</v>
      </c>
      <c r="B3143" s="0" t="s">
        <v>2493</v>
      </c>
      <c r="C3143" s="0" t="s">
        <v>3428</v>
      </c>
      <c r="D3143" s="0" t="n">
        <v>420</v>
      </c>
      <c r="E3143" s="4" t="str">
        <f aca="false">+LEFT(RIGHT(M3143,P3143-N3143+1),O3143-N3143)</f>
        <v>DE_W</v>
      </c>
      <c r="F3143" s="4" t="str">
        <f aca="false">+RIGHT(LEFT(M3143,S3143-1),S3143-O3143-1)</f>
        <v>DE_W</v>
      </c>
      <c r="G3143" s="4" t="n">
        <f aca="false">+D3143*VLOOKUP(C3143,[1]commodities!A$1:H$1048576,2,0)</f>
        <v>1896.08000001</v>
      </c>
      <c r="H3143" s="4" t="n">
        <f aca="false">+$D3143*VLOOKUP(C3143,[1]commodities!A$1:H$1048576,3,0)</f>
        <v>4.980000018</v>
      </c>
      <c r="I3143" s="4" t="n">
        <f aca="false">+G3143/K3143</f>
        <v>1896.08000001</v>
      </c>
      <c r="J3143" s="4" t="n">
        <f aca="false">+H3143/K3143</f>
        <v>4.980000018</v>
      </c>
      <c r="K3143" s="4" t="n">
        <f aca="false">+ROUNDUP(MAX(G3143/12000,H3143/51,1),0)</f>
        <v>1</v>
      </c>
      <c r="L3143" s="4" t="n">
        <f aca="false">+RANDBETWEEN(1,5)</f>
        <v>1</v>
      </c>
      <c r="M3143" s="4" t="str">
        <f aca="false">+VLOOKUP(A3143&amp;B3143,[1]country_org_des!$A$1:$E$1048576,5,0)</f>
        <v>FTL||Supplier_214||Plant_4||FTL_DE_W-DE_W_250</v>
      </c>
      <c r="N3143" s="4" t="n">
        <f aca="false">+FIND("FTL",M3143,2)+4</f>
        <v>33</v>
      </c>
      <c r="O3143" s="0" t="n">
        <f aca="false">+FIND("-",M3143)</f>
        <v>37</v>
      </c>
      <c r="P3143" s="0" t="n">
        <f aca="false">+LEN(M3143)</f>
        <v>45</v>
      </c>
      <c r="Q3143" s="0" t="str">
        <f aca="false">+RIGHT(M3143,P3143-O3143)</f>
        <v>DE_W_250</v>
      </c>
      <c r="R3143" s="0" t="n">
        <f aca="false">+LEN(M3143)-LEN(SUBSTITUTE(M3143,"_",""))</f>
        <v>6</v>
      </c>
      <c r="S3143" s="0" t="n">
        <f aca="false">+FIND("!",T3143)</f>
        <v>42</v>
      </c>
      <c r="T3143" s="0" t="str">
        <f aca="false">+SUBSTITUTE(M3143,"_","!",R3143)</f>
        <v>FTL||Supplier_214||Plant_4||FTL_DE_W-DE_W!250</v>
      </c>
    </row>
    <row r="3144" customFormat="false" ht="12.8" hidden="true" customHeight="false" outlineLevel="0" collapsed="false">
      <c r="A3144" s="0" t="s">
        <v>1071</v>
      </c>
      <c r="B3144" s="0" t="s">
        <v>2493</v>
      </c>
      <c r="C3144" s="0" t="s">
        <v>3429</v>
      </c>
      <c r="D3144" s="0" t="n">
        <v>84</v>
      </c>
      <c r="E3144" s="4" t="str">
        <f aca="false">+LEFT(RIGHT(M3144,P3144-N3144+1),O3144-N3144)</f>
        <v>DE_W</v>
      </c>
      <c r="F3144" s="4" t="str">
        <f aca="false">+RIGHT(LEFT(M3144,S3144-1),S3144-O3144-1)</f>
        <v>DE_W</v>
      </c>
      <c r="G3144" s="4" t="n">
        <f aca="false">+D3144*VLOOKUP(C3144,[1]commodities!A$1:H$1048576,2,0)</f>
        <v>379.216000002</v>
      </c>
      <c r="H3144" s="4" t="n">
        <f aca="false">+$D3144*VLOOKUP(C3144,[1]commodities!A$1:H$1048576,3,0)</f>
        <v>0.9960000036</v>
      </c>
      <c r="I3144" s="4" t="n">
        <f aca="false">+G3144/K3144</f>
        <v>379.216000002</v>
      </c>
      <c r="J3144" s="4" t="n">
        <f aca="false">+H3144/K3144</f>
        <v>0.9960000036</v>
      </c>
      <c r="K3144" s="4" t="n">
        <f aca="false">+ROUNDUP(MAX(G3144/12000,H3144/51,1),0)</f>
        <v>1</v>
      </c>
      <c r="L3144" s="4" t="n">
        <f aca="false">+RANDBETWEEN(1,5)</f>
        <v>3</v>
      </c>
      <c r="M3144" s="4" t="str">
        <f aca="false">+VLOOKUP(A3144&amp;B3144,[1]country_org_des!$A$1:$E$1048576,5,0)</f>
        <v>FTL||Supplier_214||Plant_4||FTL_DE_W-DE_W_250</v>
      </c>
      <c r="N3144" s="4" t="n">
        <f aca="false">+FIND("FTL",M3144,2)+4</f>
        <v>33</v>
      </c>
      <c r="O3144" s="0" t="n">
        <f aca="false">+FIND("-",M3144)</f>
        <v>37</v>
      </c>
      <c r="P3144" s="0" t="n">
        <f aca="false">+LEN(M3144)</f>
        <v>45</v>
      </c>
      <c r="Q3144" s="0" t="str">
        <f aca="false">+RIGHT(M3144,P3144-O3144)</f>
        <v>DE_W_250</v>
      </c>
      <c r="R3144" s="0" t="n">
        <f aca="false">+LEN(M3144)-LEN(SUBSTITUTE(M3144,"_",""))</f>
        <v>6</v>
      </c>
      <c r="S3144" s="0" t="n">
        <f aca="false">+FIND("!",T3144)</f>
        <v>42</v>
      </c>
      <c r="T3144" s="0" t="str">
        <f aca="false">+SUBSTITUTE(M3144,"_","!",R3144)</f>
        <v>FTL||Supplier_214||Plant_4||FTL_DE_W-DE_W!250</v>
      </c>
    </row>
    <row r="3145" customFormat="false" ht="12.8" hidden="true" customHeight="false" outlineLevel="0" collapsed="false">
      <c r="A3145" s="0" t="s">
        <v>1071</v>
      </c>
      <c r="B3145" s="0" t="s">
        <v>2493</v>
      </c>
      <c r="C3145" s="0" t="s">
        <v>3430</v>
      </c>
      <c r="D3145" s="0" t="n">
        <v>18</v>
      </c>
      <c r="E3145" s="4" t="str">
        <f aca="false">+LEFT(RIGHT(M3145,P3145-N3145+1),O3145-N3145)</f>
        <v>DE_W</v>
      </c>
      <c r="F3145" s="4" t="str">
        <f aca="false">+RIGHT(LEFT(M3145,S3145-1),S3145-O3145-1)</f>
        <v>DE_W</v>
      </c>
      <c r="G3145" s="4" t="n">
        <f aca="false">+D3145*VLOOKUP(C3145,[1]commodities!A$1:H$1048576,2,0)</f>
        <v>22.2919999992</v>
      </c>
      <c r="H3145" s="4" t="n">
        <f aca="false">+$D3145*VLOOKUP(C3145,[1]commodities!A$1:H$1048576,3,0)</f>
        <v>0.1128000006</v>
      </c>
      <c r="I3145" s="4" t="n">
        <f aca="false">+G3145/K3145</f>
        <v>22.2919999992</v>
      </c>
      <c r="J3145" s="4" t="n">
        <f aca="false">+H3145/K3145</f>
        <v>0.1128000006</v>
      </c>
      <c r="K3145" s="4" t="n">
        <f aca="false">+ROUNDUP(MAX(G3145/12000,H3145/51,1),0)</f>
        <v>1</v>
      </c>
      <c r="L3145" s="4" t="n">
        <f aca="false">+RANDBETWEEN(1,5)</f>
        <v>4</v>
      </c>
      <c r="M3145" s="4" t="str">
        <f aca="false">+VLOOKUP(A3145&amp;B3145,[1]country_org_des!$A$1:$E$1048576,5,0)</f>
        <v>FTL||Supplier_214||Plant_4||FTL_DE_W-DE_W_250</v>
      </c>
      <c r="N3145" s="4" t="n">
        <f aca="false">+FIND("FTL",M3145,2)+4</f>
        <v>33</v>
      </c>
      <c r="O3145" s="0" t="n">
        <f aca="false">+FIND("-",M3145)</f>
        <v>37</v>
      </c>
      <c r="P3145" s="0" t="n">
        <f aca="false">+LEN(M3145)</f>
        <v>45</v>
      </c>
      <c r="Q3145" s="0" t="str">
        <f aca="false">+RIGHT(M3145,P3145-O3145)</f>
        <v>DE_W_250</v>
      </c>
      <c r="R3145" s="0" t="n">
        <f aca="false">+LEN(M3145)-LEN(SUBSTITUTE(M3145,"_",""))</f>
        <v>6</v>
      </c>
      <c r="S3145" s="0" t="n">
        <f aca="false">+FIND("!",T3145)</f>
        <v>42</v>
      </c>
      <c r="T3145" s="0" t="str">
        <f aca="false">+SUBSTITUTE(M3145,"_","!",R3145)</f>
        <v>FTL||Supplier_214||Plant_4||FTL_DE_W-DE_W!250</v>
      </c>
    </row>
    <row r="3146" customFormat="false" ht="12.8" hidden="true" customHeight="false" outlineLevel="0" collapsed="false">
      <c r="A3146" s="0" t="s">
        <v>1071</v>
      </c>
      <c r="B3146" s="0" t="s">
        <v>2493</v>
      </c>
      <c r="C3146" s="0" t="s">
        <v>3431</v>
      </c>
      <c r="D3146" s="0" t="n">
        <v>4</v>
      </c>
      <c r="E3146" s="4" t="str">
        <f aca="false">+LEFT(RIGHT(M3146,P3146-N3146+1),O3146-N3146)</f>
        <v>DE_W</v>
      </c>
      <c r="F3146" s="4" t="str">
        <f aca="false">+RIGHT(LEFT(M3146,S3146-1),S3146-O3146-1)</f>
        <v>DE_W</v>
      </c>
      <c r="G3146" s="4" t="n">
        <f aca="false">+D3146*VLOOKUP(C3146,[1]commodities!A$1:H$1048576,2,0)</f>
        <v>4.9537777776</v>
      </c>
      <c r="H3146" s="4" t="n">
        <f aca="false">+$D3146*VLOOKUP(C3146,[1]commodities!A$1:H$1048576,3,0)</f>
        <v>0.0250666668</v>
      </c>
      <c r="I3146" s="4" t="n">
        <f aca="false">+G3146/K3146</f>
        <v>4.9537777776</v>
      </c>
      <c r="J3146" s="4" t="n">
        <f aca="false">+H3146/K3146</f>
        <v>0.0250666668</v>
      </c>
      <c r="K3146" s="4" t="n">
        <f aca="false">+ROUNDUP(MAX(G3146/12000,H3146/51,1),0)</f>
        <v>1</v>
      </c>
      <c r="L3146" s="4" t="n">
        <f aca="false">+RANDBETWEEN(1,5)</f>
        <v>3</v>
      </c>
      <c r="M3146" s="4" t="str">
        <f aca="false">+VLOOKUP(A3146&amp;B3146,[1]country_org_des!$A$1:$E$1048576,5,0)</f>
        <v>FTL||Supplier_214||Plant_4||FTL_DE_W-DE_W_250</v>
      </c>
      <c r="N3146" s="4" t="n">
        <f aca="false">+FIND("FTL",M3146,2)+4</f>
        <v>33</v>
      </c>
      <c r="O3146" s="0" t="n">
        <f aca="false">+FIND("-",M3146)</f>
        <v>37</v>
      </c>
      <c r="P3146" s="0" t="n">
        <f aca="false">+LEN(M3146)</f>
        <v>45</v>
      </c>
      <c r="Q3146" s="0" t="str">
        <f aca="false">+RIGHT(M3146,P3146-O3146)</f>
        <v>DE_W_250</v>
      </c>
      <c r="R3146" s="0" t="n">
        <f aca="false">+LEN(M3146)-LEN(SUBSTITUTE(M3146,"_",""))</f>
        <v>6</v>
      </c>
      <c r="S3146" s="0" t="n">
        <f aca="false">+FIND("!",T3146)</f>
        <v>42</v>
      </c>
      <c r="T3146" s="0" t="str">
        <f aca="false">+SUBSTITUTE(M3146,"_","!",R3146)</f>
        <v>FTL||Supplier_214||Plant_4||FTL_DE_W-DE_W!250</v>
      </c>
    </row>
    <row r="3147" customFormat="false" ht="12.8" hidden="true" customHeight="false" outlineLevel="0" collapsed="false">
      <c r="A3147" s="0" t="s">
        <v>1071</v>
      </c>
      <c r="B3147" s="0" t="s">
        <v>2493</v>
      </c>
      <c r="C3147" s="0" t="s">
        <v>3432</v>
      </c>
      <c r="D3147" s="0" t="n">
        <v>168</v>
      </c>
      <c r="E3147" s="4" t="str">
        <f aca="false">+LEFT(RIGHT(M3147,P3147-N3147+1),O3147-N3147)</f>
        <v>DE_W</v>
      </c>
      <c r="F3147" s="4" t="str">
        <f aca="false">+RIGHT(LEFT(M3147,S3147-1),S3147-O3147-1)</f>
        <v>DE_W</v>
      </c>
      <c r="G3147" s="4" t="n">
        <f aca="false">+D3147*VLOOKUP(C3147,[1]commodities!A$1:H$1048576,2,0)</f>
        <v>758.432000004</v>
      </c>
      <c r="H3147" s="4" t="n">
        <f aca="false">+$D3147*VLOOKUP(C3147,[1]commodities!A$1:H$1048576,3,0)</f>
        <v>1.9920000072</v>
      </c>
      <c r="I3147" s="4" t="n">
        <f aca="false">+G3147/K3147</f>
        <v>758.432000004</v>
      </c>
      <c r="J3147" s="4" t="n">
        <f aca="false">+H3147/K3147</f>
        <v>1.9920000072</v>
      </c>
      <c r="K3147" s="4" t="n">
        <f aca="false">+ROUNDUP(MAX(G3147/12000,H3147/51,1),0)</f>
        <v>1</v>
      </c>
      <c r="L3147" s="4" t="n">
        <f aca="false">+RANDBETWEEN(1,5)</f>
        <v>2</v>
      </c>
      <c r="M3147" s="4" t="str">
        <f aca="false">+VLOOKUP(A3147&amp;B3147,[1]country_org_des!$A$1:$E$1048576,5,0)</f>
        <v>FTL||Supplier_214||Plant_4||FTL_DE_W-DE_W_250</v>
      </c>
      <c r="N3147" s="4" t="n">
        <f aca="false">+FIND("FTL",M3147,2)+4</f>
        <v>33</v>
      </c>
      <c r="O3147" s="0" t="n">
        <f aca="false">+FIND("-",M3147)</f>
        <v>37</v>
      </c>
      <c r="P3147" s="0" t="n">
        <f aca="false">+LEN(M3147)</f>
        <v>45</v>
      </c>
      <c r="Q3147" s="0" t="str">
        <f aca="false">+RIGHT(M3147,P3147-O3147)</f>
        <v>DE_W_250</v>
      </c>
      <c r="R3147" s="0" t="n">
        <f aca="false">+LEN(M3147)-LEN(SUBSTITUTE(M3147,"_",""))</f>
        <v>6</v>
      </c>
      <c r="S3147" s="0" t="n">
        <f aca="false">+FIND("!",T3147)</f>
        <v>42</v>
      </c>
      <c r="T3147" s="0" t="str">
        <f aca="false">+SUBSTITUTE(M3147,"_","!",R3147)</f>
        <v>FTL||Supplier_214||Plant_4||FTL_DE_W-DE_W!250</v>
      </c>
    </row>
    <row r="3148" customFormat="false" ht="12.8" hidden="true" customHeight="false" outlineLevel="0" collapsed="false">
      <c r="A3148" s="0" t="s">
        <v>1071</v>
      </c>
      <c r="B3148" s="0" t="s">
        <v>2493</v>
      </c>
      <c r="C3148" s="0" t="s">
        <v>3433</v>
      </c>
      <c r="D3148" s="0" t="n">
        <v>84</v>
      </c>
      <c r="E3148" s="4" t="str">
        <f aca="false">+LEFT(RIGHT(M3148,P3148-N3148+1),O3148-N3148)</f>
        <v>DE_W</v>
      </c>
      <c r="F3148" s="4" t="str">
        <f aca="false">+RIGHT(LEFT(M3148,S3148-1),S3148-O3148-1)</f>
        <v>DE_W</v>
      </c>
      <c r="G3148" s="4" t="n">
        <f aca="false">+D3148*VLOOKUP(C3148,[1]commodities!A$1:H$1048576,2,0)</f>
        <v>379.216000002</v>
      </c>
      <c r="H3148" s="4" t="n">
        <f aca="false">+$D3148*VLOOKUP(C3148,[1]commodities!A$1:H$1048576,3,0)</f>
        <v>0.9960000036</v>
      </c>
      <c r="I3148" s="4" t="n">
        <f aca="false">+G3148/K3148</f>
        <v>379.216000002</v>
      </c>
      <c r="J3148" s="4" t="n">
        <f aca="false">+H3148/K3148</f>
        <v>0.9960000036</v>
      </c>
      <c r="K3148" s="4" t="n">
        <f aca="false">+ROUNDUP(MAX(G3148/12000,H3148/51,1),0)</f>
        <v>1</v>
      </c>
      <c r="L3148" s="4" t="n">
        <f aca="false">+RANDBETWEEN(1,5)</f>
        <v>3</v>
      </c>
      <c r="M3148" s="4" t="str">
        <f aca="false">+VLOOKUP(A3148&amp;B3148,[1]country_org_des!$A$1:$E$1048576,5,0)</f>
        <v>FTL||Supplier_214||Plant_4||FTL_DE_W-DE_W_250</v>
      </c>
      <c r="N3148" s="4" t="n">
        <f aca="false">+FIND("FTL",M3148,2)+4</f>
        <v>33</v>
      </c>
      <c r="O3148" s="0" t="n">
        <f aca="false">+FIND("-",M3148)</f>
        <v>37</v>
      </c>
      <c r="P3148" s="0" t="n">
        <f aca="false">+LEN(M3148)</f>
        <v>45</v>
      </c>
      <c r="Q3148" s="0" t="str">
        <f aca="false">+RIGHT(M3148,P3148-O3148)</f>
        <v>DE_W_250</v>
      </c>
      <c r="R3148" s="0" t="n">
        <f aca="false">+LEN(M3148)-LEN(SUBSTITUTE(M3148,"_",""))</f>
        <v>6</v>
      </c>
      <c r="S3148" s="0" t="n">
        <f aca="false">+FIND("!",T3148)</f>
        <v>42</v>
      </c>
      <c r="T3148" s="0" t="str">
        <f aca="false">+SUBSTITUTE(M3148,"_","!",R3148)</f>
        <v>FTL||Supplier_214||Plant_4||FTL_DE_W-DE_W!250</v>
      </c>
    </row>
    <row r="3149" customFormat="false" ht="12.8" hidden="true" customHeight="false" outlineLevel="0" collapsed="false">
      <c r="A3149" s="0" t="s">
        <v>1071</v>
      </c>
      <c r="B3149" s="0" t="s">
        <v>2493</v>
      </c>
      <c r="C3149" s="0" t="s">
        <v>3434</v>
      </c>
      <c r="D3149" s="0" t="n">
        <v>18</v>
      </c>
      <c r="E3149" s="4" t="str">
        <f aca="false">+LEFT(RIGHT(M3149,P3149-N3149+1),O3149-N3149)</f>
        <v>DE_W</v>
      </c>
      <c r="F3149" s="4" t="str">
        <f aca="false">+RIGHT(LEFT(M3149,S3149-1),S3149-O3149-1)</f>
        <v>DE_W</v>
      </c>
      <c r="G3149" s="4" t="n">
        <f aca="false">+D3149*VLOOKUP(C3149,[1]commodities!A$1:H$1048576,2,0)</f>
        <v>22.2919999992</v>
      </c>
      <c r="H3149" s="4" t="n">
        <f aca="false">+$D3149*VLOOKUP(C3149,[1]commodities!A$1:H$1048576,3,0)</f>
        <v>0.1128000006</v>
      </c>
      <c r="I3149" s="4" t="n">
        <f aca="false">+G3149/K3149</f>
        <v>22.2919999992</v>
      </c>
      <c r="J3149" s="4" t="n">
        <f aca="false">+H3149/K3149</f>
        <v>0.1128000006</v>
      </c>
      <c r="K3149" s="4" t="n">
        <f aca="false">+ROUNDUP(MAX(G3149/12000,H3149/51,1),0)</f>
        <v>1</v>
      </c>
      <c r="L3149" s="4" t="n">
        <f aca="false">+RANDBETWEEN(1,5)</f>
        <v>2</v>
      </c>
      <c r="M3149" s="4" t="str">
        <f aca="false">+VLOOKUP(A3149&amp;B3149,[1]country_org_des!$A$1:$E$1048576,5,0)</f>
        <v>FTL||Supplier_214||Plant_4||FTL_DE_W-DE_W_250</v>
      </c>
      <c r="N3149" s="4" t="n">
        <f aca="false">+FIND("FTL",M3149,2)+4</f>
        <v>33</v>
      </c>
      <c r="O3149" s="0" t="n">
        <f aca="false">+FIND("-",M3149)</f>
        <v>37</v>
      </c>
      <c r="P3149" s="0" t="n">
        <f aca="false">+LEN(M3149)</f>
        <v>45</v>
      </c>
      <c r="Q3149" s="0" t="str">
        <f aca="false">+RIGHT(M3149,P3149-O3149)</f>
        <v>DE_W_250</v>
      </c>
      <c r="R3149" s="0" t="n">
        <f aca="false">+LEN(M3149)-LEN(SUBSTITUTE(M3149,"_",""))</f>
        <v>6</v>
      </c>
      <c r="S3149" s="0" t="n">
        <f aca="false">+FIND("!",T3149)</f>
        <v>42</v>
      </c>
      <c r="T3149" s="0" t="str">
        <f aca="false">+SUBSTITUTE(M3149,"_","!",R3149)</f>
        <v>FTL||Supplier_214||Plant_4||FTL_DE_W-DE_W!250</v>
      </c>
    </row>
    <row r="3150" customFormat="false" ht="12.8" hidden="true" customHeight="false" outlineLevel="0" collapsed="false">
      <c r="A3150" s="0" t="s">
        <v>1071</v>
      </c>
      <c r="B3150" s="0" t="s">
        <v>2493</v>
      </c>
      <c r="C3150" s="0" t="s">
        <v>3435</v>
      </c>
      <c r="D3150" s="0" t="n">
        <v>84</v>
      </c>
      <c r="E3150" s="4" t="str">
        <f aca="false">+LEFT(RIGHT(M3150,P3150-N3150+1),O3150-N3150)</f>
        <v>DE_W</v>
      </c>
      <c r="F3150" s="4" t="str">
        <f aca="false">+RIGHT(LEFT(M3150,S3150-1),S3150-O3150-1)</f>
        <v>DE_W</v>
      </c>
      <c r="G3150" s="4" t="n">
        <f aca="false">+D3150*VLOOKUP(C3150,[1]commodities!A$1:H$1048576,2,0)</f>
        <v>379.216000002</v>
      </c>
      <c r="H3150" s="4" t="n">
        <f aca="false">+$D3150*VLOOKUP(C3150,[1]commodities!A$1:H$1048576,3,0)</f>
        <v>0.9960000036</v>
      </c>
      <c r="I3150" s="4" t="n">
        <f aca="false">+G3150/K3150</f>
        <v>379.216000002</v>
      </c>
      <c r="J3150" s="4" t="n">
        <f aca="false">+H3150/K3150</f>
        <v>0.9960000036</v>
      </c>
      <c r="K3150" s="4" t="n">
        <f aca="false">+ROUNDUP(MAX(G3150/12000,H3150/51,1),0)</f>
        <v>1</v>
      </c>
      <c r="L3150" s="4" t="n">
        <f aca="false">+RANDBETWEEN(1,5)</f>
        <v>3</v>
      </c>
      <c r="M3150" s="4" t="str">
        <f aca="false">+VLOOKUP(A3150&amp;B3150,[1]country_org_des!$A$1:$E$1048576,5,0)</f>
        <v>FTL||Supplier_214||Plant_4||FTL_DE_W-DE_W_250</v>
      </c>
      <c r="N3150" s="4" t="n">
        <f aca="false">+FIND("FTL",M3150,2)+4</f>
        <v>33</v>
      </c>
      <c r="O3150" s="0" t="n">
        <f aca="false">+FIND("-",M3150)</f>
        <v>37</v>
      </c>
      <c r="P3150" s="0" t="n">
        <f aca="false">+LEN(M3150)</f>
        <v>45</v>
      </c>
      <c r="Q3150" s="0" t="str">
        <f aca="false">+RIGHT(M3150,P3150-O3150)</f>
        <v>DE_W_250</v>
      </c>
      <c r="R3150" s="0" t="n">
        <f aca="false">+LEN(M3150)-LEN(SUBSTITUTE(M3150,"_",""))</f>
        <v>6</v>
      </c>
      <c r="S3150" s="0" t="n">
        <f aca="false">+FIND("!",T3150)</f>
        <v>42</v>
      </c>
      <c r="T3150" s="0" t="str">
        <f aca="false">+SUBSTITUTE(M3150,"_","!",R3150)</f>
        <v>FTL||Supplier_214||Plant_4||FTL_DE_W-DE_W!250</v>
      </c>
    </row>
    <row r="3151" customFormat="false" ht="12.8" hidden="true" customHeight="false" outlineLevel="0" collapsed="false">
      <c r="A3151" s="0" t="s">
        <v>1071</v>
      </c>
      <c r="B3151" s="0" t="s">
        <v>2493</v>
      </c>
      <c r="C3151" s="0" t="s">
        <v>3436</v>
      </c>
      <c r="D3151" s="0" t="n">
        <v>27</v>
      </c>
      <c r="E3151" s="4" t="str">
        <f aca="false">+LEFT(RIGHT(M3151,P3151-N3151+1),O3151-N3151)</f>
        <v>DE_W</v>
      </c>
      <c r="F3151" s="4" t="str">
        <f aca="false">+RIGHT(LEFT(M3151,S3151-1),S3151-O3151-1)</f>
        <v>DE_W</v>
      </c>
      <c r="G3151" s="4" t="n">
        <f aca="false">+D3151*VLOOKUP(C3151,[1]commodities!A$1:H$1048576,2,0)</f>
        <v>33.4379999988</v>
      </c>
      <c r="H3151" s="4" t="n">
        <f aca="false">+$D3151*VLOOKUP(C3151,[1]commodities!A$1:H$1048576,3,0)</f>
        <v>0.1692000009</v>
      </c>
      <c r="I3151" s="4" t="n">
        <f aca="false">+G3151/K3151</f>
        <v>33.4379999988</v>
      </c>
      <c r="J3151" s="4" t="n">
        <f aca="false">+H3151/K3151</f>
        <v>0.1692000009</v>
      </c>
      <c r="K3151" s="4" t="n">
        <f aca="false">+ROUNDUP(MAX(G3151/12000,H3151/51,1),0)</f>
        <v>1</v>
      </c>
      <c r="L3151" s="4" t="n">
        <f aca="false">+RANDBETWEEN(1,5)</f>
        <v>3</v>
      </c>
      <c r="M3151" s="4" t="str">
        <f aca="false">+VLOOKUP(A3151&amp;B3151,[1]country_org_des!$A$1:$E$1048576,5,0)</f>
        <v>FTL||Supplier_214||Plant_4||FTL_DE_W-DE_W_250</v>
      </c>
      <c r="N3151" s="4" t="n">
        <f aca="false">+FIND("FTL",M3151,2)+4</f>
        <v>33</v>
      </c>
      <c r="O3151" s="0" t="n">
        <f aca="false">+FIND("-",M3151)</f>
        <v>37</v>
      </c>
      <c r="P3151" s="0" t="n">
        <f aca="false">+LEN(M3151)</f>
        <v>45</v>
      </c>
      <c r="Q3151" s="0" t="str">
        <f aca="false">+RIGHT(M3151,P3151-O3151)</f>
        <v>DE_W_250</v>
      </c>
      <c r="R3151" s="0" t="n">
        <f aca="false">+LEN(M3151)-LEN(SUBSTITUTE(M3151,"_",""))</f>
        <v>6</v>
      </c>
      <c r="S3151" s="0" t="n">
        <f aca="false">+FIND("!",T3151)</f>
        <v>42</v>
      </c>
      <c r="T3151" s="0" t="str">
        <f aca="false">+SUBSTITUTE(M3151,"_","!",R3151)</f>
        <v>FTL||Supplier_214||Plant_4||FTL_DE_W-DE_W!250</v>
      </c>
    </row>
    <row r="3152" customFormat="false" ht="12.8" hidden="true" customHeight="false" outlineLevel="0" collapsed="false">
      <c r="A3152" s="0" t="s">
        <v>1071</v>
      </c>
      <c r="B3152" s="0" t="s">
        <v>2493</v>
      </c>
      <c r="C3152" s="0" t="s">
        <v>3437</v>
      </c>
      <c r="D3152" s="0" t="n">
        <v>18</v>
      </c>
      <c r="E3152" s="4" t="str">
        <f aca="false">+LEFT(RIGHT(M3152,P3152-N3152+1),O3152-N3152)</f>
        <v>DE_W</v>
      </c>
      <c r="F3152" s="4" t="str">
        <f aca="false">+RIGHT(LEFT(M3152,S3152-1),S3152-O3152-1)</f>
        <v>DE_W</v>
      </c>
      <c r="G3152" s="4" t="n">
        <f aca="false">+D3152*VLOOKUP(C3152,[1]commodities!A$1:H$1048576,2,0)</f>
        <v>22.2919999992</v>
      </c>
      <c r="H3152" s="4" t="n">
        <f aca="false">+$D3152*VLOOKUP(C3152,[1]commodities!A$1:H$1048576,3,0)</f>
        <v>0.1128000006</v>
      </c>
      <c r="I3152" s="4" t="n">
        <f aca="false">+G3152/K3152</f>
        <v>22.2919999992</v>
      </c>
      <c r="J3152" s="4" t="n">
        <f aca="false">+H3152/K3152</f>
        <v>0.1128000006</v>
      </c>
      <c r="K3152" s="4" t="n">
        <f aca="false">+ROUNDUP(MAX(G3152/12000,H3152/51,1),0)</f>
        <v>1</v>
      </c>
      <c r="L3152" s="4" t="n">
        <f aca="false">+RANDBETWEEN(1,5)</f>
        <v>5</v>
      </c>
      <c r="M3152" s="4" t="str">
        <f aca="false">+VLOOKUP(A3152&amp;B3152,[1]country_org_des!$A$1:$E$1048576,5,0)</f>
        <v>FTL||Supplier_214||Plant_4||FTL_DE_W-DE_W_250</v>
      </c>
      <c r="N3152" s="4" t="n">
        <f aca="false">+FIND("FTL",M3152,2)+4</f>
        <v>33</v>
      </c>
      <c r="O3152" s="0" t="n">
        <f aca="false">+FIND("-",M3152)</f>
        <v>37</v>
      </c>
      <c r="P3152" s="0" t="n">
        <f aca="false">+LEN(M3152)</f>
        <v>45</v>
      </c>
      <c r="Q3152" s="0" t="str">
        <f aca="false">+RIGHT(M3152,P3152-O3152)</f>
        <v>DE_W_250</v>
      </c>
      <c r="R3152" s="0" t="n">
        <f aca="false">+LEN(M3152)-LEN(SUBSTITUTE(M3152,"_",""))</f>
        <v>6</v>
      </c>
      <c r="S3152" s="0" t="n">
        <f aca="false">+FIND("!",T3152)</f>
        <v>42</v>
      </c>
      <c r="T3152" s="0" t="str">
        <f aca="false">+SUBSTITUTE(M3152,"_","!",R3152)</f>
        <v>FTL||Supplier_214||Plant_4||FTL_DE_W-DE_W!250</v>
      </c>
    </row>
    <row r="3153" customFormat="false" ht="12.8" hidden="true" customHeight="false" outlineLevel="0" collapsed="false">
      <c r="A3153" s="0" t="s">
        <v>1071</v>
      </c>
      <c r="B3153" s="0" t="s">
        <v>2493</v>
      </c>
      <c r="C3153" s="0" t="s">
        <v>3438</v>
      </c>
      <c r="D3153" s="0" t="n">
        <v>336</v>
      </c>
      <c r="E3153" s="4" t="str">
        <f aca="false">+LEFT(RIGHT(M3153,P3153-N3153+1),O3153-N3153)</f>
        <v>DE_W</v>
      </c>
      <c r="F3153" s="4" t="str">
        <f aca="false">+RIGHT(LEFT(M3153,S3153-1),S3153-O3153-1)</f>
        <v>DE_W</v>
      </c>
      <c r="G3153" s="4" t="n">
        <f aca="false">+D3153*VLOOKUP(C3153,[1]commodities!A$1:H$1048576,2,0)</f>
        <v>1516.864000008</v>
      </c>
      <c r="H3153" s="4" t="n">
        <f aca="false">+$D3153*VLOOKUP(C3153,[1]commodities!A$1:H$1048576,3,0)</f>
        <v>3.9840000144</v>
      </c>
      <c r="I3153" s="4" t="n">
        <f aca="false">+G3153/K3153</f>
        <v>1516.864000008</v>
      </c>
      <c r="J3153" s="4" t="n">
        <f aca="false">+H3153/K3153</f>
        <v>3.9840000144</v>
      </c>
      <c r="K3153" s="4" t="n">
        <f aca="false">+ROUNDUP(MAX(G3153/12000,H3153/51,1),0)</f>
        <v>1</v>
      </c>
      <c r="L3153" s="4" t="n">
        <f aca="false">+RANDBETWEEN(1,5)</f>
        <v>3</v>
      </c>
      <c r="M3153" s="4" t="str">
        <f aca="false">+VLOOKUP(A3153&amp;B3153,[1]country_org_des!$A$1:$E$1048576,5,0)</f>
        <v>FTL||Supplier_214||Plant_4||FTL_DE_W-DE_W_250</v>
      </c>
      <c r="N3153" s="4" t="n">
        <f aca="false">+FIND("FTL",M3153,2)+4</f>
        <v>33</v>
      </c>
      <c r="O3153" s="0" t="n">
        <f aca="false">+FIND("-",M3153)</f>
        <v>37</v>
      </c>
      <c r="P3153" s="0" t="n">
        <f aca="false">+LEN(M3153)</f>
        <v>45</v>
      </c>
      <c r="Q3153" s="0" t="str">
        <f aca="false">+RIGHT(M3153,P3153-O3153)</f>
        <v>DE_W_250</v>
      </c>
      <c r="R3153" s="0" t="n">
        <f aca="false">+LEN(M3153)-LEN(SUBSTITUTE(M3153,"_",""))</f>
        <v>6</v>
      </c>
      <c r="S3153" s="0" t="n">
        <f aca="false">+FIND("!",T3153)</f>
        <v>42</v>
      </c>
      <c r="T3153" s="0" t="str">
        <f aca="false">+SUBSTITUTE(M3153,"_","!",R3153)</f>
        <v>FTL||Supplier_214||Plant_4||FTL_DE_W-DE_W!250</v>
      </c>
    </row>
    <row r="3154" customFormat="false" ht="12.8" hidden="true" customHeight="false" outlineLevel="0" collapsed="false">
      <c r="A3154" s="0" t="s">
        <v>1071</v>
      </c>
      <c r="B3154" s="0" t="s">
        <v>2493</v>
      </c>
      <c r="C3154" s="0" t="s">
        <v>3439</v>
      </c>
      <c r="D3154" s="0" t="n">
        <v>84</v>
      </c>
      <c r="E3154" s="4" t="str">
        <f aca="false">+LEFT(RIGHT(M3154,P3154-N3154+1),O3154-N3154)</f>
        <v>DE_W</v>
      </c>
      <c r="F3154" s="4" t="str">
        <f aca="false">+RIGHT(LEFT(M3154,S3154-1),S3154-O3154-1)</f>
        <v>DE_W</v>
      </c>
      <c r="G3154" s="4" t="n">
        <f aca="false">+D3154*VLOOKUP(C3154,[1]commodities!A$1:H$1048576,2,0)</f>
        <v>379.216000002</v>
      </c>
      <c r="H3154" s="4" t="n">
        <f aca="false">+$D3154*VLOOKUP(C3154,[1]commodities!A$1:H$1048576,3,0)</f>
        <v>0.9960000036</v>
      </c>
      <c r="I3154" s="4" t="n">
        <f aca="false">+G3154/K3154</f>
        <v>379.216000002</v>
      </c>
      <c r="J3154" s="4" t="n">
        <f aca="false">+H3154/K3154</f>
        <v>0.9960000036</v>
      </c>
      <c r="K3154" s="4" t="n">
        <f aca="false">+ROUNDUP(MAX(G3154/12000,H3154/51,1),0)</f>
        <v>1</v>
      </c>
      <c r="L3154" s="4" t="n">
        <f aca="false">+RANDBETWEEN(1,5)</f>
        <v>2</v>
      </c>
      <c r="M3154" s="4" t="str">
        <f aca="false">+VLOOKUP(A3154&amp;B3154,[1]country_org_des!$A$1:$E$1048576,5,0)</f>
        <v>FTL||Supplier_214||Plant_4||FTL_DE_W-DE_W_250</v>
      </c>
      <c r="N3154" s="4" t="n">
        <f aca="false">+FIND("FTL",M3154,2)+4</f>
        <v>33</v>
      </c>
      <c r="O3154" s="0" t="n">
        <f aca="false">+FIND("-",M3154)</f>
        <v>37</v>
      </c>
      <c r="P3154" s="0" t="n">
        <f aca="false">+LEN(M3154)</f>
        <v>45</v>
      </c>
      <c r="Q3154" s="0" t="str">
        <f aca="false">+RIGHT(M3154,P3154-O3154)</f>
        <v>DE_W_250</v>
      </c>
      <c r="R3154" s="0" t="n">
        <f aca="false">+LEN(M3154)-LEN(SUBSTITUTE(M3154,"_",""))</f>
        <v>6</v>
      </c>
      <c r="S3154" s="0" t="n">
        <f aca="false">+FIND("!",T3154)</f>
        <v>42</v>
      </c>
      <c r="T3154" s="0" t="str">
        <f aca="false">+SUBSTITUTE(M3154,"_","!",R3154)</f>
        <v>FTL||Supplier_214||Plant_4||FTL_DE_W-DE_W!250</v>
      </c>
    </row>
    <row r="3155" customFormat="false" ht="12.8" hidden="true" customHeight="false" outlineLevel="0" collapsed="false">
      <c r="A3155" s="0" t="s">
        <v>1071</v>
      </c>
      <c r="B3155" s="0" t="s">
        <v>2493</v>
      </c>
      <c r="C3155" s="0" t="s">
        <v>3440</v>
      </c>
      <c r="D3155" s="0" t="n">
        <v>18</v>
      </c>
      <c r="E3155" s="4" t="str">
        <f aca="false">+LEFT(RIGHT(M3155,P3155-N3155+1),O3155-N3155)</f>
        <v>DE_W</v>
      </c>
      <c r="F3155" s="4" t="str">
        <f aca="false">+RIGHT(LEFT(M3155,S3155-1),S3155-O3155-1)</f>
        <v>DE_W</v>
      </c>
      <c r="G3155" s="4" t="n">
        <f aca="false">+D3155*VLOOKUP(C3155,[1]commodities!A$1:H$1048576,2,0)</f>
        <v>22.2919999992</v>
      </c>
      <c r="H3155" s="4" t="n">
        <f aca="false">+$D3155*VLOOKUP(C3155,[1]commodities!A$1:H$1048576,3,0)</f>
        <v>0.1128000006</v>
      </c>
      <c r="I3155" s="4" t="n">
        <f aca="false">+G3155/K3155</f>
        <v>22.2919999992</v>
      </c>
      <c r="J3155" s="4" t="n">
        <f aca="false">+H3155/K3155</f>
        <v>0.1128000006</v>
      </c>
      <c r="K3155" s="4" t="n">
        <f aca="false">+ROUNDUP(MAX(G3155/12000,H3155/51,1),0)</f>
        <v>1</v>
      </c>
      <c r="L3155" s="4" t="n">
        <f aca="false">+RANDBETWEEN(1,5)</f>
        <v>3</v>
      </c>
      <c r="M3155" s="4" t="str">
        <f aca="false">+VLOOKUP(A3155&amp;B3155,[1]country_org_des!$A$1:$E$1048576,5,0)</f>
        <v>FTL||Supplier_214||Plant_4||FTL_DE_W-DE_W_250</v>
      </c>
      <c r="N3155" s="4" t="n">
        <f aca="false">+FIND("FTL",M3155,2)+4</f>
        <v>33</v>
      </c>
      <c r="O3155" s="0" t="n">
        <f aca="false">+FIND("-",M3155)</f>
        <v>37</v>
      </c>
      <c r="P3155" s="0" t="n">
        <f aca="false">+LEN(M3155)</f>
        <v>45</v>
      </c>
      <c r="Q3155" s="0" t="str">
        <f aca="false">+RIGHT(M3155,P3155-O3155)</f>
        <v>DE_W_250</v>
      </c>
      <c r="R3155" s="0" t="n">
        <f aca="false">+LEN(M3155)-LEN(SUBSTITUTE(M3155,"_",""))</f>
        <v>6</v>
      </c>
      <c r="S3155" s="0" t="n">
        <f aca="false">+FIND("!",T3155)</f>
        <v>42</v>
      </c>
      <c r="T3155" s="0" t="str">
        <f aca="false">+SUBSTITUTE(M3155,"_","!",R3155)</f>
        <v>FTL||Supplier_214||Plant_4||FTL_DE_W-DE_W!250</v>
      </c>
    </row>
    <row r="3156" customFormat="false" ht="12.8" hidden="true" customHeight="false" outlineLevel="0" collapsed="false">
      <c r="A3156" s="0" t="s">
        <v>3441</v>
      </c>
      <c r="B3156" s="0" t="s">
        <v>2493</v>
      </c>
      <c r="C3156" s="0" t="s">
        <v>3442</v>
      </c>
      <c r="D3156" s="0" t="n">
        <v>50</v>
      </c>
      <c r="E3156" s="4" t="str">
        <f aca="false">+LEFT(RIGHT(M3156,P3156-N3156+1),O3156-N3156)</f>
        <v>GB</v>
      </c>
      <c r="F3156" s="4" t="str">
        <f aca="false">+RIGHT(LEFT(M3156,S3156-1),S3156-O3156-1)</f>
        <v>DE_W</v>
      </c>
      <c r="G3156" s="4" t="n">
        <f aca="false">+D3156*VLOOKUP(C3156,[1]commodities!A$1:H$1048576,2,0)</f>
        <v>6.55</v>
      </c>
      <c r="H3156" s="4" t="n">
        <f aca="false">+$D3156*VLOOKUP(C3156,[1]commodities!A$1:H$1048576,3,0)</f>
        <v>0.072</v>
      </c>
      <c r="I3156" s="4" t="n">
        <f aca="false">+G3156/K3156</f>
        <v>6.55</v>
      </c>
      <c r="J3156" s="4" t="n">
        <f aca="false">+H3156/K3156</f>
        <v>0.072</v>
      </c>
      <c r="K3156" s="4" t="n">
        <f aca="false">+ROUNDUP(MAX(G3156/12000,H3156/51,1),0)</f>
        <v>1</v>
      </c>
      <c r="L3156" s="4" t="n">
        <f aca="false">+RANDBETWEEN(1,5)</f>
        <v>2</v>
      </c>
      <c r="M3156" s="4" t="str">
        <f aca="false">+VLOOKUP(A3156&amp;B3156,[1]country_org_des!$A$1:$E$1048576,5,0)</f>
        <v>FTL||Supplier_372||Plant_4||FTL_GB-DE_W_1500</v>
      </c>
      <c r="N3156" s="4" t="n">
        <f aca="false">+FIND("FTL",M3156,2)+4</f>
        <v>33</v>
      </c>
      <c r="O3156" s="0" t="n">
        <f aca="false">+FIND("-",M3156)</f>
        <v>35</v>
      </c>
      <c r="P3156" s="0" t="n">
        <f aca="false">+LEN(M3156)</f>
        <v>44</v>
      </c>
      <c r="Q3156" s="0" t="str">
        <f aca="false">+RIGHT(M3156,P3156-O3156)</f>
        <v>DE_W_1500</v>
      </c>
      <c r="R3156" s="0" t="n">
        <f aca="false">+LEN(M3156)-LEN(SUBSTITUTE(M3156,"_",""))</f>
        <v>5</v>
      </c>
      <c r="S3156" s="0" t="n">
        <f aca="false">+FIND("!",T3156)</f>
        <v>40</v>
      </c>
      <c r="T3156" s="0" t="str">
        <f aca="false">+SUBSTITUTE(M3156,"_","!",R3156)</f>
        <v>FTL||Supplier_372||Plant_4||FTL_GB-DE_W!1500</v>
      </c>
    </row>
    <row r="3157" customFormat="false" ht="12.8" hidden="true" customHeight="false" outlineLevel="0" collapsed="false">
      <c r="A3157" s="0" t="s">
        <v>3441</v>
      </c>
      <c r="B3157" s="0" t="s">
        <v>2493</v>
      </c>
      <c r="C3157" s="0" t="s">
        <v>3443</v>
      </c>
      <c r="D3157" s="0" t="n">
        <v>25</v>
      </c>
      <c r="E3157" s="4" t="str">
        <f aca="false">+LEFT(RIGHT(M3157,P3157-N3157+1),O3157-N3157)</f>
        <v>GB</v>
      </c>
      <c r="F3157" s="4" t="str">
        <f aca="false">+RIGHT(LEFT(M3157,S3157-1),S3157-O3157-1)</f>
        <v>DE_W</v>
      </c>
      <c r="G3157" s="4" t="n">
        <f aca="false">+D3157*VLOOKUP(C3157,[1]commodities!A$1:H$1048576,2,0)</f>
        <v>3.725</v>
      </c>
      <c r="H3157" s="4" t="n">
        <f aca="false">+$D3157*VLOOKUP(C3157,[1]commodities!A$1:H$1048576,3,0)</f>
        <v>0.072</v>
      </c>
      <c r="I3157" s="4" t="n">
        <f aca="false">+G3157/K3157</f>
        <v>3.725</v>
      </c>
      <c r="J3157" s="4" t="n">
        <f aca="false">+H3157/K3157</f>
        <v>0.072</v>
      </c>
      <c r="K3157" s="4" t="n">
        <f aca="false">+ROUNDUP(MAX(G3157/12000,H3157/51,1),0)</f>
        <v>1</v>
      </c>
      <c r="L3157" s="4" t="n">
        <f aca="false">+RANDBETWEEN(1,5)</f>
        <v>3</v>
      </c>
      <c r="M3157" s="4" t="str">
        <f aca="false">+VLOOKUP(A3157&amp;B3157,[1]country_org_des!$A$1:$E$1048576,5,0)</f>
        <v>FTL||Supplier_372||Plant_4||FTL_GB-DE_W_1500</v>
      </c>
      <c r="N3157" s="4" t="n">
        <f aca="false">+FIND("FTL",M3157,2)+4</f>
        <v>33</v>
      </c>
      <c r="O3157" s="0" t="n">
        <f aca="false">+FIND("-",M3157)</f>
        <v>35</v>
      </c>
      <c r="P3157" s="0" t="n">
        <f aca="false">+LEN(M3157)</f>
        <v>44</v>
      </c>
      <c r="Q3157" s="0" t="str">
        <f aca="false">+RIGHT(M3157,P3157-O3157)</f>
        <v>DE_W_1500</v>
      </c>
      <c r="R3157" s="0" t="n">
        <f aca="false">+LEN(M3157)-LEN(SUBSTITUTE(M3157,"_",""))</f>
        <v>5</v>
      </c>
      <c r="S3157" s="0" t="n">
        <f aca="false">+FIND("!",T3157)</f>
        <v>40</v>
      </c>
      <c r="T3157" s="0" t="str">
        <f aca="false">+SUBSTITUTE(M3157,"_","!",R3157)</f>
        <v>FTL||Supplier_372||Plant_4||FTL_GB-DE_W!1500</v>
      </c>
    </row>
    <row r="3158" customFormat="false" ht="12.8" hidden="true" customHeight="false" outlineLevel="0" collapsed="false">
      <c r="A3158" s="0" t="s">
        <v>3441</v>
      </c>
      <c r="B3158" s="0" t="s">
        <v>2493</v>
      </c>
      <c r="C3158" s="0" t="s">
        <v>3444</v>
      </c>
      <c r="D3158" s="0" t="n">
        <v>50</v>
      </c>
      <c r="E3158" s="4" t="str">
        <f aca="false">+LEFT(RIGHT(M3158,P3158-N3158+1),O3158-N3158)</f>
        <v>GB</v>
      </c>
      <c r="F3158" s="4" t="str">
        <f aca="false">+RIGHT(LEFT(M3158,S3158-1),S3158-O3158-1)</f>
        <v>DE_W</v>
      </c>
      <c r="G3158" s="4" t="n">
        <f aca="false">+D3158*VLOOKUP(C3158,[1]commodities!A$1:H$1048576,2,0)</f>
        <v>7.45</v>
      </c>
      <c r="H3158" s="4" t="n">
        <f aca="false">+$D3158*VLOOKUP(C3158,[1]commodities!A$1:H$1048576,3,0)</f>
        <v>0.144</v>
      </c>
      <c r="I3158" s="4" t="n">
        <f aca="false">+G3158/K3158</f>
        <v>7.45</v>
      </c>
      <c r="J3158" s="4" t="n">
        <f aca="false">+H3158/K3158</f>
        <v>0.144</v>
      </c>
      <c r="K3158" s="4" t="n">
        <f aca="false">+ROUNDUP(MAX(G3158/12000,H3158/51,1),0)</f>
        <v>1</v>
      </c>
      <c r="L3158" s="4" t="n">
        <f aca="false">+RANDBETWEEN(1,5)</f>
        <v>3</v>
      </c>
      <c r="M3158" s="4" t="str">
        <f aca="false">+VLOOKUP(A3158&amp;B3158,[1]country_org_des!$A$1:$E$1048576,5,0)</f>
        <v>FTL||Supplier_372||Plant_4||FTL_GB-DE_W_1500</v>
      </c>
      <c r="N3158" s="4" t="n">
        <f aca="false">+FIND("FTL",M3158,2)+4</f>
        <v>33</v>
      </c>
      <c r="O3158" s="0" t="n">
        <f aca="false">+FIND("-",M3158)</f>
        <v>35</v>
      </c>
      <c r="P3158" s="0" t="n">
        <f aca="false">+LEN(M3158)</f>
        <v>44</v>
      </c>
      <c r="Q3158" s="0" t="str">
        <f aca="false">+RIGHT(M3158,P3158-O3158)</f>
        <v>DE_W_1500</v>
      </c>
      <c r="R3158" s="0" t="n">
        <f aca="false">+LEN(M3158)-LEN(SUBSTITUTE(M3158,"_",""))</f>
        <v>5</v>
      </c>
      <c r="S3158" s="0" t="n">
        <f aca="false">+FIND("!",T3158)</f>
        <v>40</v>
      </c>
      <c r="T3158" s="0" t="str">
        <f aca="false">+SUBSTITUTE(M3158,"_","!",R3158)</f>
        <v>FTL||Supplier_372||Plant_4||FTL_GB-DE_W!1500</v>
      </c>
    </row>
    <row r="3159" customFormat="false" ht="12.8" hidden="true" customHeight="false" outlineLevel="0" collapsed="false">
      <c r="A3159" s="0" t="s">
        <v>3441</v>
      </c>
      <c r="B3159" s="0" t="s">
        <v>2493</v>
      </c>
      <c r="C3159" s="0" t="s">
        <v>3445</v>
      </c>
      <c r="D3159" s="0" t="n">
        <v>50</v>
      </c>
      <c r="E3159" s="4" t="str">
        <f aca="false">+LEFT(RIGHT(M3159,P3159-N3159+1),O3159-N3159)</f>
        <v>GB</v>
      </c>
      <c r="F3159" s="4" t="str">
        <f aca="false">+RIGHT(LEFT(M3159,S3159-1),S3159-O3159-1)</f>
        <v>DE_W</v>
      </c>
      <c r="G3159" s="4" t="n">
        <f aca="false">+D3159*VLOOKUP(C3159,[1]commodities!A$1:H$1048576,2,0)</f>
        <v>16.7</v>
      </c>
      <c r="H3159" s="4" t="n">
        <f aca="false">+$D3159*VLOOKUP(C3159,[1]commodities!A$1:H$1048576,3,0)</f>
        <v>0.072</v>
      </c>
      <c r="I3159" s="4" t="n">
        <f aca="false">+G3159/K3159</f>
        <v>16.7</v>
      </c>
      <c r="J3159" s="4" t="n">
        <f aca="false">+H3159/K3159</f>
        <v>0.072</v>
      </c>
      <c r="K3159" s="4" t="n">
        <f aca="false">+ROUNDUP(MAX(G3159/12000,H3159/51,1),0)</f>
        <v>1</v>
      </c>
      <c r="L3159" s="4" t="n">
        <f aca="false">+RANDBETWEEN(1,5)</f>
        <v>5</v>
      </c>
      <c r="M3159" s="4" t="str">
        <f aca="false">+VLOOKUP(A3159&amp;B3159,[1]country_org_des!$A$1:$E$1048576,5,0)</f>
        <v>FTL||Supplier_372||Plant_4||FTL_GB-DE_W_1500</v>
      </c>
      <c r="N3159" s="4" t="n">
        <f aca="false">+FIND("FTL",M3159,2)+4</f>
        <v>33</v>
      </c>
      <c r="O3159" s="0" t="n">
        <f aca="false">+FIND("-",M3159)</f>
        <v>35</v>
      </c>
      <c r="P3159" s="0" t="n">
        <f aca="false">+LEN(M3159)</f>
        <v>44</v>
      </c>
      <c r="Q3159" s="0" t="str">
        <f aca="false">+RIGHT(M3159,P3159-O3159)</f>
        <v>DE_W_1500</v>
      </c>
      <c r="R3159" s="0" t="n">
        <f aca="false">+LEN(M3159)-LEN(SUBSTITUTE(M3159,"_",""))</f>
        <v>5</v>
      </c>
      <c r="S3159" s="0" t="n">
        <f aca="false">+FIND("!",T3159)</f>
        <v>40</v>
      </c>
      <c r="T3159" s="0" t="str">
        <f aca="false">+SUBSTITUTE(M3159,"_","!",R3159)</f>
        <v>FTL||Supplier_372||Plant_4||FTL_GB-DE_W!1500</v>
      </c>
    </row>
    <row r="3160" customFormat="false" ht="12.8" hidden="true" customHeight="false" outlineLevel="0" collapsed="false">
      <c r="A3160" s="0" t="s">
        <v>3441</v>
      </c>
      <c r="B3160" s="0" t="s">
        <v>2493</v>
      </c>
      <c r="C3160" s="0" t="s">
        <v>3446</v>
      </c>
      <c r="D3160" s="0" t="n">
        <v>50</v>
      </c>
      <c r="E3160" s="4" t="str">
        <f aca="false">+LEFT(RIGHT(M3160,P3160-N3160+1),O3160-N3160)</f>
        <v>GB</v>
      </c>
      <c r="F3160" s="4" t="str">
        <f aca="false">+RIGHT(LEFT(M3160,S3160-1),S3160-O3160-1)</f>
        <v>DE_W</v>
      </c>
      <c r="G3160" s="4" t="n">
        <f aca="false">+D3160*VLOOKUP(C3160,[1]commodities!A$1:H$1048576,2,0)</f>
        <v>6.55</v>
      </c>
      <c r="H3160" s="4" t="n">
        <f aca="false">+$D3160*VLOOKUP(C3160,[1]commodities!A$1:H$1048576,3,0)</f>
        <v>0.072</v>
      </c>
      <c r="I3160" s="4" t="n">
        <f aca="false">+G3160/K3160</f>
        <v>6.55</v>
      </c>
      <c r="J3160" s="4" t="n">
        <f aca="false">+H3160/K3160</f>
        <v>0.072</v>
      </c>
      <c r="K3160" s="4" t="n">
        <f aca="false">+ROUNDUP(MAX(G3160/12000,H3160/51,1),0)</f>
        <v>1</v>
      </c>
      <c r="L3160" s="4" t="n">
        <f aca="false">+RANDBETWEEN(1,5)</f>
        <v>1</v>
      </c>
      <c r="M3160" s="4" t="str">
        <f aca="false">+VLOOKUP(A3160&amp;B3160,[1]country_org_des!$A$1:$E$1048576,5,0)</f>
        <v>FTL||Supplier_372||Plant_4||FTL_GB-DE_W_1500</v>
      </c>
      <c r="N3160" s="4" t="n">
        <f aca="false">+FIND("FTL",M3160,2)+4</f>
        <v>33</v>
      </c>
      <c r="O3160" s="0" t="n">
        <f aca="false">+FIND("-",M3160)</f>
        <v>35</v>
      </c>
      <c r="P3160" s="0" t="n">
        <f aca="false">+LEN(M3160)</f>
        <v>44</v>
      </c>
      <c r="Q3160" s="0" t="str">
        <f aca="false">+RIGHT(M3160,P3160-O3160)</f>
        <v>DE_W_1500</v>
      </c>
      <c r="R3160" s="0" t="n">
        <f aca="false">+LEN(M3160)-LEN(SUBSTITUTE(M3160,"_",""))</f>
        <v>5</v>
      </c>
      <c r="S3160" s="0" t="n">
        <f aca="false">+FIND("!",T3160)</f>
        <v>40</v>
      </c>
      <c r="T3160" s="0" t="str">
        <f aca="false">+SUBSTITUTE(M3160,"_","!",R3160)</f>
        <v>FTL||Supplier_372||Plant_4||FTL_GB-DE_W!1500</v>
      </c>
    </row>
    <row r="3161" customFormat="false" ht="12.8" hidden="true" customHeight="false" outlineLevel="0" collapsed="false">
      <c r="A3161" s="0" t="s">
        <v>3441</v>
      </c>
      <c r="B3161" s="0" t="s">
        <v>2493</v>
      </c>
      <c r="C3161" s="0" t="s">
        <v>3447</v>
      </c>
      <c r="D3161" s="0" t="n">
        <v>25</v>
      </c>
      <c r="E3161" s="4" t="str">
        <f aca="false">+LEFT(RIGHT(M3161,P3161-N3161+1),O3161-N3161)</f>
        <v>GB</v>
      </c>
      <c r="F3161" s="4" t="str">
        <f aca="false">+RIGHT(LEFT(M3161,S3161-1),S3161-O3161-1)</f>
        <v>DE_W</v>
      </c>
      <c r="G3161" s="4" t="n">
        <f aca="false">+D3161*VLOOKUP(C3161,[1]commodities!A$1:H$1048576,2,0)</f>
        <v>6.4</v>
      </c>
      <c r="H3161" s="4" t="n">
        <f aca="false">+$D3161*VLOOKUP(C3161,[1]commodities!A$1:H$1048576,3,0)</f>
        <v>0.072</v>
      </c>
      <c r="I3161" s="4" t="n">
        <f aca="false">+G3161/K3161</f>
        <v>6.4</v>
      </c>
      <c r="J3161" s="4" t="n">
        <f aca="false">+H3161/K3161</f>
        <v>0.072</v>
      </c>
      <c r="K3161" s="4" t="n">
        <f aca="false">+ROUNDUP(MAX(G3161/12000,H3161/51,1),0)</f>
        <v>1</v>
      </c>
      <c r="L3161" s="4" t="n">
        <f aca="false">+RANDBETWEEN(1,5)</f>
        <v>1</v>
      </c>
      <c r="M3161" s="4" t="str">
        <f aca="false">+VLOOKUP(A3161&amp;B3161,[1]country_org_des!$A$1:$E$1048576,5,0)</f>
        <v>FTL||Supplier_372||Plant_4||FTL_GB-DE_W_1500</v>
      </c>
      <c r="N3161" s="4" t="n">
        <f aca="false">+FIND("FTL",M3161,2)+4</f>
        <v>33</v>
      </c>
      <c r="O3161" s="0" t="n">
        <f aca="false">+FIND("-",M3161)</f>
        <v>35</v>
      </c>
      <c r="P3161" s="0" t="n">
        <f aca="false">+LEN(M3161)</f>
        <v>44</v>
      </c>
      <c r="Q3161" s="0" t="str">
        <f aca="false">+RIGHT(M3161,P3161-O3161)</f>
        <v>DE_W_1500</v>
      </c>
      <c r="R3161" s="0" t="n">
        <f aca="false">+LEN(M3161)-LEN(SUBSTITUTE(M3161,"_",""))</f>
        <v>5</v>
      </c>
      <c r="S3161" s="0" t="n">
        <f aca="false">+FIND("!",T3161)</f>
        <v>40</v>
      </c>
      <c r="T3161" s="0" t="str">
        <f aca="false">+SUBSTITUTE(M3161,"_","!",R3161)</f>
        <v>FTL||Supplier_372||Plant_4||FTL_GB-DE_W!1500</v>
      </c>
    </row>
    <row r="3162" customFormat="false" ht="12.8" hidden="true" customHeight="false" outlineLevel="0" collapsed="false">
      <c r="A3162" s="0" t="s">
        <v>3441</v>
      </c>
      <c r="B3162" s="0" t="s">
        <v>2493</v>
      </c>
      <c r="C3162" s="0" t="s">
        <v>3448</v>
      </c>
      <c r="D3162" s="0" t="n">
        <v>50</v>
      </c>
      <c r="E3162" s="4" t="str">
        <f aca="false">+LEFT(RIGHT(M3162,P3162-N3162+1),O3162-N3162)</f>
        <v>GB</v>
      </c>
      <c r="F3162" s="4" t="str">
        <f aca="false">+RIGHT(LEFT(M3162,S3162-1),S3162-O3162-1)</f>
        <v>DE_W</v>
      </c>
      <c r="G3162" s="4" t="n">
        <f aca="false">+D3162*VLOOKUP(C3162,[1]commodities!A$1:H$1048576,2,0)</f>
        <v>12.8</v>
      </c>
      <c r="H3162" s="4" t="n">
        <f aca="false">+$D3162*VLOOKUP(C3162,[1]commodities!A$1:H$1048576,3,0)</f>
        <v>0.144</v>
      </c>
      <c r="I3162" s="4" t="n">
        <f aca="false">+G3162/K3162</f>
        <v>12.8</v>
      </c>
      <c r="J3162" s="4" t="n">
        <f aca="false">+H3162/K3162</f>
        <v>0.144</v>
      </c>
      <c r="K3162" s="4" t="n">
        <f aca="false">+ROUNDUP(MAX(G3162/12000,H3162/51,1),0)</f>
        <v>1</v>
      </c>
      <c r="L3162" s="4" t="n">
        <f aca="false">+RANDBETWEEN(1,5)</f>
        <v>1</v>
      </c>
      <c r="M3162" s="4" t="str">
        <f aca="false">+VLOOKUP(A3162&amp;B3162,[1]country_org_des!$A$1:$E$1048576,5,0)</f>
        <v>FTL||Supplier_372||Plant_4||FTL_GB-DE_W_1500</v>
      </c>
      <c r="N3162" s="4" t="n">
        <f aca="false">+FIND("FTL",M3162,2)+4</f>
        <v>33</v>
      </c>
      <c r="O3162" s="0" t="n">
        <f aca="false">+FIND("-",M3162)</f>
        <v>35</v>
      </c>
      <c r="P3162" s="0" t="n">
        <f aca="false">+LEN(M3162)</f>
        <v>44</v>
      </c>
      <c r="Q3162" s="0" t="str">
        <f aca="false">+RIGHT(M3162,P3162-O3162)</f>
        <v>DE_W_1500</v>
      </c>
      <c r="R3162" s="0" t="n">
        <f aca="false">+LEN(M3162)-LEN(SUBSTITUTE(M3162,"_",""))</f>
        <v>5</v>
      </c>
      <c r="S3162" s="0" t="n">
        <f aca="false">+FIND("!",T3162)</f>
        <v>40</v>
      </c>
      <c r="T3162" s="0" t="str">
        <f aca="false">+SUBSTITUTE(M3162,"_","!",R3162)</f>
        <v>FTL||Supplier_372||Plant_4||FTL_GB-DE_W!1500</v>
      </c>
    </row>
    <row r="3163" customFormat="false" ht="12.8" hidden="true" customHeight="false" outlineLevel="0" collapsed="false">
      <c r="A3163" s="0" t="s">
        <v>3441</v>
      </c>
      <c r="B3163" s="0" t="s">
        <v>2493</v>
      </c>
      <c r="C3163" s="0" t="s">
        <v>3449</v>
      </c>
      <c r="D3163" s="0" t="n">
        <v>50</v>
      </c>
      <c r="E3163" s="4" t="str">
        <f aca="false">+LEFT(RIGHT(M3163,P3163-N3163+1),O3163-N3163)</f>
        <v>GB</v>
      </c>
      <c r="F3163" s="4" t="str">
        <f aca="false">+RIGHT(LEFT(M3163,S3163-1),S3163-O3163-1)</f>
        <v>DE_W</v>
      </c>
      <c r="G3163" s="4" t="n">
        <f aca="false">+D3163*VLOOKUP(C3163,[1]commodities!A$1:H$1048576,2,0)</f>
        <v>5.8</v>
      </c>
      <c r="H3163" s="4" t="n">
        <f aca="false">+$D3163*VLOOKUP(C3163,[1]commodities!A$1:H$1048576,3,0)</f>
        <v>0.144</v>
      </c>
      <c r="I3163" s="4" t="n">
        <f aca="false">+G3163/K3163</f>
        <v>5.8</v>
      </c>
      <c r="J3163" s="4" t="n">
        <f aca="false">+H3163/K3163</f>
        <v>0.144</v>
      </c>
      <c r="K3163" s="4" t="n">
        <f aca="false">+ROUNDUP(MAX(G3163/12000,H3163/51,1),0)</f>
        <v>1</v>
      </c>
      <c r="L3163" s="4" t="n">
        <f aca="false">+RANDBETWEEN(1,5)</f>
        <v>1</v>
      </c>
      <c r="M3163" s="4" t="str">
        <f aca="false">+VLOOKUP(A3163&amp;B3163,[1]country_org_des!$A$1:$E$1048576,5,0)</f>
        <v>FTL||Supplier_372||Plant_4||FTL_GB-DE_W_1500</v>
      </c>
      <c r="N3163" s="4" t="n">
        <f aca="false">+FIND("FTL",M3163,2)+4</f>
        <v>33</v>
      </c>
      <c r="O3163" s="0" t="n">
        <f aca="false">+FIND("-",M3163)</f>
        <v>35</v>
      </c>
      <c r="P3163" s="0" t="n">
        <f aca="false">+LEN(M3163)</f>
        <v>44</v>
      </c>
      <c r="Q3163" s="0" t="str">
        <f aca="false">+RIGHT(M3163,P3163-O3163)</f>
        <v>DE_W_1500</v>
      </c>
      <c r="R3163" s="0" t="n">
        <f aca="false">+LEN(M3163)-LEN(SUBSTITUTE(M3163,"_",""))</f>
        <v>5</v>
      </c>
      <c r="S3163" s="0" t="n">
        <f aca="false">+FIND("!",T3163)</f>
        <v>40</v>
      </c>
      <c r="T3163" s="0" t="str">
        <f aca="false">+SUBSTITUTE(M3163,"_","!",R3163)</f>
        <v>FTL||Supplier_372||Plant_4||FTL_GB-DE_W!1500</v>
      </c>
    </row>
    <row r="3164" customFormat="false" ht="12.8" hidden="true" customHeight="false" outlineLevel="0" collapsed="false">
      <c r="A3164" s="0" t="s">
        <v>3441</v>
      </c>
      <c r="B3164" s="0" t="s">
        <v>2493</v>
      </c>
      <c r="C3164" s="0" t="s">
        <v>3450</v>
      </c>
      <c r="D3164" s="0" t="n">
        <v>50</v>
      </c>
      <c r="E3164" s="4" t="str">
        <f aca="false">+LEFT(RIGHT(M3164,P3164-N3164+1),O3164-N3164)</f>
        <v>GB</v>
      </c>
      <c r="F3164" s="4" t="str">
        <f aca="false">+RIGHT(LEFT(M3164,S3164-1),S3164-O3164-1)</f>
        <v>DE_W</v>
      </c>
      <c r="G3164" s="4" t="n">
        <f aca="false">+D3164*VLOOKUP(C3164,[1]commodities!A$1:H$1048576,2,0)</f>
        <v>5.8</v>
      </c>
      <c r="H3164" s="4" t="n">
        <f aca="false">+$D3164*VLOOKUP(C3164,[1]commodities!A$1:H$1048576,3,0)</f>
        <v>0.144</v>
      </c>
      <c r="I3164" s="4" t="n">
        <f aca="false">+G3164/K3164</f>
        <v>5.8</v>
      </c>
      <c r="J3164" s="4" t="n">
        <f aca="false">+H3164/K3164</f>
        <v>0.144</v>
      </c>
      <c r="K3164" s="4" t="n">
        <f aca="false">+ROUNDUP(MAX(G3164/12000,H3164/51,1),0)</f>
        <v>1</v>
      </c>
      <c r="L3164" s="4" t="n">
        <f aca="false">+RANDBETWEEN(1,5)</f>
        <v>1</v>
      </c>
      <c r="M3164" s="4" t="str">
        <f aca="false">+VLOOKUP(A3164&amp;B3164,[1]country_org_des!$A$1:$E$1048576,5,0)</f>
        <v>FTL||Supplier_372||Plant_4||FTL_GB-DE_W_1500</v>
      </c>
      <c r="N3164" s="4" t="n">
        <f aca="false">+FIND("FTL",M3164,2)+4</f>
        <v>33</v>
      </c>
      <c r="O3164" s="0" t="n">
        <f aca="false">+FIND("-",M3164)</f>
        <v>35</v>
      </c>
      <c r="P3164" s="0" t="n">
        <f aca="false">+LEN(M3164)</f>
        <v>44</v>
      </c>
      <c r="Q3164" s="0" t="str">
        <f aca="false">+RIGHT(M3164,P3164-O3164)</f>
        <v>DE_W_1500</v>
      </c>
      <c r="R3164" s="0" t="n">
        <f aca="false">+LEN(M3164)-LEN(SUBSTITUTE(M3164,"_",""))</f>
        <v>5</v>
      </c>
      <c r="S3164" s="0" t="n">
        <f aca="false">+FIND("!",T3164)</f>
        <v>40</v>
      </c>
      <c r="T3164" s="0" t="str">
        <f aca="false">+SUBSTITUTE(M3164,"_","!",R3164)</f>
        <v>FTL||Supplier_372||Plant_4||FTL_GB-DE_W!1500</v>
      </c>
    </row>
    <row r="3165" customFormat="false" ht="12.8" hidden="true" customHeight="false" outlineLevel="0" collapsed="false">
      <c r="A3165" s="0" t="s">
        <v>3451</v>
      </c>
      <c r="B3165" s="0" t="s">
        <v>2493</v>
      </c>
      <c r="C3165" s="0" t="s">
        <v>3452</v>
      </c>
      <c r="D3165" s="0" t="n">
        <v>160</v>
      </c>
      <c r="E3165" s="4" t="str">
        <f aca="false">+LEFT(RIGHT(M3165,P3165-N3165+1),O3165-N3165)</f>
        <v>DE_W</v>
      </c>
      <c r="F3165" s="4" t="str">
        <f aca="false">+RIGHT(LEFT(M3165,S3165-1),S3165-O3165-1)</f>
        <v>DE_W</v>
      </c>
      <c r="G3165" s="4" t="n">
        <f aca="false">+D3165*VLOOKUP(C3165,[1]commodities!A$1:H$1048576,2,0)</f>
        <v>18.520888896</v>
      </c>
      <c r="H3165" s="4" t="n">
        <f aca="false">+$D3165*VLOOKUP(C3165,[1]commodities!A$1:H$1048576,3,0)</f>
        <v>0.046666672</v>
      </c>
      <c r="I3165" s="4" t="n">
        <f aca="false">+G3165/K3165</f>
        <v>18.520888896</v>
      </c>
      <c r="J3165" s="4" t="n">
        <f aca="false">+H3165/K3165</f>
        <v>0.046666672</v>
      </c>
      <c r="K3165" s="4" t="n">
        <f aca="false">+ROUNDUP(MAX(G3165/12000,H3165/51,1),0)</f>
        <v>1</v>
      </c>
      <c r="L3165" s="4" t="n">
        <f aca="false">+RANDBETWEEN(1,5)</f>
        <v>1</v>
      </c>
      <c r="M3165" s="4" t="str">
        <f aca="false">+VLOOKUP(A3165&amp;B3165,[1]country_org_des!$A$1:$E$1048576,5,0)</f>
        <v>FTL||Supplier_208||Plant_4||FTL_DE_W-DE_W_250</v>
      </c>
      <c r="N3165" s="4" t="n">
        <f aca="false">+FIND("FTL",M3165,2)+4</f>
        <v>33</v>
      </c>
      <c r="O3165" s="0" t="n">
        <f aca="false">+FIND("-",M3165)</f>
        <v>37</v>
      </c>
      <c r="P3165" s="0" t="n">
        <f aca="false">+LEN(M3165)</f>
        <v>45</v>
      </c>
      <c r="Q3165" s="0" t="str">
        <f aca="false">+RIGHT(M3165,P3165-O3165)</f>
        <v>DE_W_250</v>
      </c>
      <c r="R3165" s="0" t="n">
        <f aca="false">+LEN(M3165)-LEN(SUBSTITUTE(M3165,"_",""))</f>
        <v>6</v>
      </c>
      <c r="S3165" s="0" t="n">
        <f aca="false">+FIND("!",T3165)</f>
        <v>42</v>
      </c>
      <c r="T3165" s="0" t="str">
        <f aca="false">+SUBSTITUTE(M3165,"_","!",R3165)</f>
        <v>FTL||Supplier_208||Plant_4||FTL_DE_W-DE_W!250</v>
      </c>
    </row>
    <row r="3166" customFormat="false" ht="12.8" hidden="true" customHeight="false" outlineLevel="0" collapsed="false">
      <c r="A3166" s="0" t="s">
        <v>3453</v>
      </c>
      <c r="B3166" s="0" t="s">
        <v>2493</v>
      </c>
      <c r="C3166" s="0" t="s">
        <v>3454</v>
      </c>
      <c r="D3166" s="0" t="n">
        <v>1000</v>
      </c>
      <c r="E3166" s="4" t="str">
        <f aca="false">+LEFT(RIGHT(M3166,P3166-N3166+1),O3166-N3166)</f>
        <v>DE_W</v>
      </c>
      <c r="F3166" s="4" t="str">
        <f aca="false">+RIGHT(LEFT(M3166,S3166-1),S3166-O3166-1)</f>
        <v>DE_W</v>
      </c>
      <c r="G3166" s="4" t="n">
        <f aca="false">+D3166*VLOOKUP(C3166,[1]commodities!A$1:H$1048576,2,0)</f>
        <v>0.8</v>
      </c>
      <c r="H3166" s="4" t="n">
        <f aca="false">+$D3166*VLOOKUP(C3166,[1]commodities!A$1:H$1048576,3,0)</f>
        <v>0.045</v>
      </c>
      <c r="I3166" s="4" t="n">
        <f aca="false">+G3166/K3166</f>
        <v>0.8</v>
      </c>
      <c r="J3166" s="4" t="n">
        <f aca="false">+H3166/K3166</f>
        <v>0.045</v>
      </c>
      <c r="K3166" s="4" t="n">
        <f aca="false">+ROUNDUP(MAX(G3166/12000,H3166/51,1),0)</f>
        <v>1</v>
      </c>
      <c r="L3166" s="4" t="n">
        <f aca="false">+RANDBETWEEN(1,5)</f>
        <v>3</v>
      </c>
      <c r="M3166" s="4" t="str">
        <f aca="false">+VLOOKUP(A3166&amp;B3166,[1]country_org_des!$A$1:$E$1048576,5,0)</f>
        <v>FTL||Supplier_119||Plant_4||FTL_DE_W-DE_W_100</v>
      </c>
      <c r="N3166" s="4" t="n">
        <f aca="false">+FIND("FTL",M3166,2)+4</f>
        <v>33</v>
      </c>
      <c r="O3166" s="0" t="n">
        <f aca="false">+FIND("-",M3166)</f>
        <v>37</v>
      </c>
      <c r="P3166" s="0" t="n">
        <f aca="false">+LEN(M3166)</f>
        <v>45</v>
      </c>
      <c r="Q3166" s="0" t="str">
        <f aca="false">+RIGHT(M3166,P3166-O3166)</f>
        <v>DE_W_100</v>
      </c>
      <c r="R3166" s="0" t="n">
        <f aca="false">+LEN(M3166)-LEN(SUBSTITUTE(M3166,"_",""))</f>
        <v>6</v>
      </c>
      <c r="S3166" s="0" t="n">
        <f aca="false">+FIND("!",T3166)</f>
        <v>42</v>
      </c>
      <c r="T3166" s="0" t="str">
        <f aca="false">+SUBSTITUTE(M3166,"_","!",R3166)</f>
        <v>FTL||Supplier_119||Plant_4||FTL_DE_W-DE_W!100</v>
      </c>
    </row>
    <row r="3167" customFormat="false" ht="12.8" hidden="true" customHeight="false" outlineLevel="0" collapsed="false">
      <c r="A3167" s="0" t="s">
        <v>2054</v>
      </c>
      <c r="B3167" s="0" t="s">
        <v>2493</v>
      </c>
      <c r="C3167" s="0" t="s">
        <v>3455</v>
      </c>
      <c r="D3167" s="0" t="n">
        <v>50000</v>
      </c>
      <c r="E3167" s="4" t="str">
        <f aca="false">+LEFT(RIGHT(M3167,P3167-N3167+1),O3167-N3167)</f>
        <v>DE_W</v>
      </c>
      <c r="F3167" s="4" t="str">
        <f aca="false">+RIGHT(LEFT(M3167,S3167-1),S3167-O3167-1)</f>
        <v>DE_W</v>
      </c>
      <c r="G3167" s="4" t="n">
        <f aca="false">+D3167*VLOOKUP(C3167,[1]commodities!A$1:H$1048576,2,0)</f>
        <v>175</v>
      </c>
      <c r="H3167" s="4" t="n">
        <f aca="false">+$D3167*VLOOKUP(C3167,[1]commodities!A$1:H$1048576,3,0)</f>
        <v>0.3</v>
      </c>
      <c r="I3167" s="4" t="n">
        <f aca="false">+G3167/K3167</f>
        <v>175</v>
      </c>
      <c r="J3167" s="4" t="n">
        <f aca="false">+H3167/K3167</f>
        <v>0.3</v>
      </c>
      <c r="K3167" s="4" t="n">
        <f aca="false">+ROUNDUP(MAX(G3167/12000,H3167/51,1),0)</f>
        <v>1</v>
      </c>
      <c r="L3167" s="4" t="n">
        <f aca="false">+RANDBETWEEN(1,5)</f>
        <v>3</v>
      </c>
      <c r="M3167" s="4" t="str">
        <f aca="false">+VLOOKUP(A3167&amp;B3167,[1]country_org_des!$A$1:$E$1048576,5,0)</f>
        <v>FTL||Supplier_138||Plant_4||FTL_DE_W-DE_W_100</v>
      </c>
      <c r="N3167" s="4" t="n">
        <f aca="false">+FIND("FTL",M3167,2)+4</f>
        <v>33</v>
      </c>
      <c r="O3167" s="0" t="n">
        <f aca="false">+FIND("-",M3167)</f>
        <v>37</v>
      </c>
      <c r="P3167" s="0" t="n">
        <f aca="false">+LEN(M3167)</f>
        <v>45</v>
      </c>
      <c r="Q3167" s="0" t="str">
        <f aca="false">+RIGHT(M3167,P3167-O3167)</f>
        <v>DE_W_100</v>
      </c>
      <c r="R3167" s="0" t="n">
        <f aca="false">+LEN(M3167)-LEN(SUBSTITUTE(M3167,"_",""))</f>
        <v>6</v>
      </c>
      <c r="S3167" s="0" t="n">
        <f aca="false">+FIND("!",T3167)</f>
        <v>42</v>
      </c>
      <c r="T3167" s="0" t="str">
        <f aca="false">+SUBSTITUTE(M3167,"_","!",R3167)</f>
        <v>FTL||Supplier_138||Plant_4||FTL_DE_W-DE_W!100</v>
      </c>
    </row>
    <row r="3168" customFormat="false" ht="12.8" hidden="true" customHeight="false" outlineLevel="0" collapsed="false">
      <c r="A3168" s="0" t="s">
        <v>3456</v>
      </c>
      <c r="B3168" s="0" t="s">
        <v>2493</v>
      </c>
      <c r="C3168" s="0" t="s">
        <v>3457</v>
      </c>
      <c r="D3168" s="0" t="n">
        <v>7560</v>
      </c>
      <c r="E3168" s="4" t="str">
        <f aca="false">+LEFT(RIGHT(M3168,P3168-N3168+1),O3168-N3168)</f>
        <v>DE_W</v>
      </c>
      <c r="F3168" s="4" t="str">
        <f aca="false">+RIGHT(LEFT(M3168,S3168-1),S3168-O3168-1)</f>
        <v>DE_W</v>
      </c>
      <c r="G3168" s="4" t="n">
        <f aca="false">+D3168*VLOOKUP(C3168,[1]commodities!A$1:H$1048576,2,0)</f>
        <v>1615.320000252</v>
      </c>
      <c r="H3168" s="4" t="n">
        <f aca="false">+$D3168*VLOOKUP(C3168,[1]commodities!A$1:H$1048576,3,0)</f>
        <v>2.519999748</v>
      </c>
      <c r="I3168" s="4" t="n">
        <f aca="false">+G3168/K3168</f>
        <v>1615.320000252</v>
      </c>
      <c r="J3168" s="4" t="n">
        <f aca="false">+H3168/K3168</f>
        <v>2.519999748</v>
      </c>
      <c r="K3168" s="4" t="n">
        <f aca="false">+ROUNDUP(MAX(G3168/12000,H3168/51,1),0)</f>
        <v>1</v>
      </c>
      <c r="L3168" s="4" t="n">
        <f aca="false">+RANDBETWEEN(1,5)</f>
        <v>5</v>
      </c>
      <c r="M3168" s="4" t="str">
        <f aca="false">+VLOOKUP(A3168&amp;B3168,[1]country_org_des!$A$1:$E$1048576,5,0)</f>
        <v>FTL||Supplier_109||Plant_4||FTL_DE_W-DE_W_250</v>
      </c>
      <c r="N3168" s="4" t="n">
        <f aca="false">+FIND("FTL",M3168,2)+4</f>
        <v>33</v>
      </c>
      <c r="O3168" s="0" t="n">
        <f aca="false">+FIND("-",M3168)</f>
        <v>37</v>
      </c>
      <c r="P3168" s="0" t="n">
        <f aca="false">+LEN(M3168)</f>
        <v>45</v>
      </c>
      <c r="Q3168" s="0" t="str">
        <f aca="false">+RIGHT(M3168,P3168-O3168)</f>
        <v>DE_W_250</v>
      </c>
      <c r="R3168" s="0" t="n">
        <f aca="false">+LEN(M3168)-LEN(SUBSTITUTE(M3168,"_",""))</f>
        <v>6</v>
      </c>
      <c r="S3168" s="0" t="n">
        <f aca="false">+FIND("!",T3168)</f>
        <v>42</v>
      </c>
      <c r="T3168" s="0" t="str">
        <f aca="false">+SUBSTITUTE(M3168,"_","!",R3168)</f>
        <v>FTL||Supplier_109||Plant_4||FTL_DE_W-DE_W!250</v>
      </c>
    </row>
    <row r="3169" customFormat="false" ht="12.8" hidden="true" customHeight="false" outlineLevel="0" collapsed="false">
      <c r="A3169" s="0" t="s">
        <v>3458</v>
      </c>
      <c r="B3169" s="0" t="s">
        <v>2493</v>
      </c>
      <c r="C3169" s="0" t="s">
        <v>3459</v>
      </c>
      <c r="D3169" s="0" t="n">
        <v>204</v>
      </c>
      <c r="E3169" s="4" t="str">
        <f aca="false">+LEFT(RIGHT(M3169,P3169-N3169+1),O3169-N3169)</f>
        <v>DE_W</v>
      </c>
      <c r="F3169" s="4" t="str">
        <f aca="false">+RIGHT(LEFT(M3169,S3169-1),S3169-O3169-1)</f>
        <v>DE_W</v>
      </c>
      <c r="G3169" s="4" t="n">
        <f aca="false">+D3169*VLOOKUP(C3169,[1]commodities!A$1:H$1048576,2,0)</f>
        <v>282.744</v>
      </c>
      <c r="H3169" s="4" t="n">
        <f aca="false">+$D3169*VLOOKUP(C3169,[1]commodities!A$1:H$1048576,3,0)</f>
        <v>3.4272</v>
      </c>
      <c r="I3169" s="4" t="n">
        <f aca="false">+G3169/K3169</f>
        <v>282.744</v>
      </c>
      <c r="J3169" s="4" t="n">
        <f aca="false">+H3169/K3169</f>
        <v>3.4272</v>
      </c>
      <c r="K3169" s="4" t="n">
        <f aca="false">+ROUNDUP(MAX(G3169/12000,H3169/51,1),0)</f>
        <v>1</v>
      </c>
      <c r="L3169" s="4" t="n">
        <f aca="false">+RANDBETWEEN(1,5)</f>
        <v>4</v>
      </c>
      <c r="M3169" s="4" t="str">
        <f aca="false">+VLOOKUP(A3169&amp;B3169,[1]country_org_des!$A$1:$E$1048576,5,0)</f>
        <v>FTL||Supplier_170||Plant_4||FTL_DE_W-DE_W_100</v>
      </c>
      <c r="N3169" s="4" t="n">
        <f aca="false">+FIND("FTL",M3169,2)+4</f>
        <v>33</v>
      </c>
      <c r="O3169" s="0" t="n">
        <f aca="false">+FIND("-",M3169)</f>
        <v>37</v>
      </c>
      <c r="P3169" s="0" t="n">
        <f aca="false">+LEN(M3169)</f>
        <v>45</v>
      </c>
      <c r="Q3169" s="0" t="str">
        <f aca="false">+RIGHT(M3169,P3169-O3169)</f>
        <v>DE_W_100</v>
      </c>
      <c r="R3169" s="0" t="n">
        <f aca="false">+LEN(M3169)-LEN(SUBSTITUTE(M3169,"_",""))</f>
        <v>6</v>
      </c>
      <c r="S3169" s="0" t="n">
        <f aca="false">+FIND("!",T3169)</f>
        <v>42</v>
      </c>
      <c r="T3169" s="0" t="str">
        <f aca="false">+SUBSTITUTE(M3169,"_","!",R3169)</f>
        <v>FTL||Supplier_170||Plant_4||FTL_DE_W-DE_W!100</v>
      </c>
    </row>
    <row r="3170" customFormat="false" ht="12.8" hidden="true" customHeight="false" outlineLevel="0" collapsed="false">
      <c r="A3170" s="0" t="s">
        <v>3458</v>
      </c>
      <c r="B3170" s="0" t="s">
        <v>2493</v>
      </c>
      <c r="C3170" s="0" t="s">
        <v>3460</v>
      </c>
      <c r="D3170" s="0" t="n">
        <v>16</v>
      </c>
      <c r="E3170" s="4" t="str">
        <f aca="false">+LEFT(RIGHT(M3170,P3170-N3170+1),O3170-N3170)</f>
        <v>DE_W</v>
      </c>
      <c r="F3170" s="4" t="str">
        <f aca="false">+RIGHT(LEFT(M3170,S3170-1),S3170-O3170-1)</f>
        <v>DE_W</v>
      </c>
      <c r="G3170" s="4" t="n">
        <f aca="false">+D3170*VLOOKUP(C3170,[1]commodities!A$1:H$1048576,2,0)</f>
        <v>22.176</v>
      </c>
      <c r="H3170" s="4" t="n">
        <f aca="false">+$D3170*VLOOKUP(C3170,[1]commodities!A$1:H$1048576,3,0)</f>
        <v>0.2688</v>
      </c>
      <c r="I3170" s="4" t="n">
        <f aca="false">+G3170/K3170</f>
        <v>22.176</v>
      </c>
      <c r="J3170" s="4" t="n">
        <f aca="false">+H3170/K3170</f>
        <v>0.2688</v>
      </c>
      <c r="K3170" s="4" t="n">
        <f aca="false">+ROUNDUP(MAX(G3170/12000,H3170/51,1),0)</f>
        <v>1</v>
      </c>
      <c r="L3170" s="4" t="n">
        <f aca="false">+RANDBETWEEN(1,5)</f>
        <v>3</v>
      </c>
      <c r="M3170" s="4" t="str">
        <f aca="false">+VLOOKUP(A3170&amp;B3170,[1]country_org_des!$A$1:$E$1048576,5,0)</f>
        <v>FTL||Supplier_170||Plant_4||FTL_DE_W-DE_W_100</v>
      </c>
      <c r="N3170" s="4" t="n">
        <f aca="false">+FIND("FTL",M3170,2)+4</f>
        <v>33</v>
      </c>
      <c r="O3170" s="0" t="n">
        <f aca="false">+FIND("-",M3170)</f>
        <v>37</v>
      </c>
      <c r="P3170" s="0" t="n">
        <f aca="false">+LEN(M3170)</f>
        <v>45</v>
      </c>
      <c r="Q3170" s="0" t="str">
        <f aca="false">+RIGHT(M3170,P3170-O3170)</f>
        <v>DE_W_100</v>
      </c>
      <c r="R3170" s="0" t="n">
        <f aca="false">+LEN(M3170)-LEN(SUBSTITUTE(M3170,"_",""))</f>
        <v>6</v>
      </c>
      <c r="S3170" s="0" t="n">
        <f aca="false">+FIND("!",T3170)</f>
        <v>42</v>
      </c>
      <c r="T3170" s="0" t="str">
        <f aca="false">+SUBSTITUTE(M3170,"_","!",R3170)</f>
        <v>FTL||Supplier_170||Plant_4||FTL_DE_W-DE_W!100</v>
      </c>
    </row>
    <row r="3171" customFormat="false" ht="12.8" hidden="true" customHeight="false" outlineLevel="0" collapsed="false">
      <c r="A3171" s="0" t="s">
        <v>3458</v>
      </c>
      <c r="B3171" s="0" t="s">
        <v>2493</v>
      </c>
      <c r="C3171" s="0" t="s">
        <v>3461</v>
      </c>
      <c r="D3171" s="0" t="n">
        <v>40</v>
      </c>
      <c r="E3171" s="4" t="str">
        <f aca="false">+LEFT(RIGHT(M3171,P3171-N3171+1),O3171-N3171)</f>
        <v>DE_W</v>
      </c>
      <c r="F3171" s="4" t="str">
        <f aca="false">+RIGHT(LEFT(M3171,S3171-1),S3171-O3171-1)</f>
        <v>DE_W</v>
      </c>
      <c r="G3171" s="4" t="n">
        <f aca="false">+D3171*VLOOKUP(C3171,[1]commodities!A$1:H$1048576,2,0)</f>
        <v>55.44</v>
      </c>
      <c r="H3171" s="4" t="n">
        <f aca="false">+$D3171*VLOOKUP(C3171,[1]commodities!A$1:H$1048576,3,0)</f>
        <v>0.672</v>
      </c>
      <c r="I3171" s="4" t="n">
        <f aca="false">+G3171/K3171</f>
        <v>55.44</v>
      </c>
      <c r="J3171" s="4" t="n">
        <f aca="false">+H3171/K3171</f>
        <v>0.672</v>
      </c>
      <c r="K3171" s="4" t="n">
        <f aca="false">+ROUNDUP(MAX(G3171/12000,H3171/51,1),0)</f>
        <v>1</v>
      </c>
      <c r="L3171" s="4" t="n">
        <f aca="false">+RANDBETWEEN(1,5)</f>
        <v>4</v>
      </c>
      <c r="M3171" s="4" t="str">
        <f aca="false">+VLOOKUP(A3171&amp;B3171,[1]country_org_des!$A$1:$E$1048576,5,0)</f>
        <v>FTL||Supplier_170||Plant_4||FTL_DE_W-DE_W_100</v>
      </c>
      <c r="N3171" s="4" t="n">
        <f aca="false">+FIND("FTL",M3171,2)+4</f>
        <v>33</v>
      </c>
      <c r="O3171" s="0" t="n">
        <f aca="false">+FIND("-",M3171)</f>
        <v>37</v>
      </c>
      <c r="P3171" s="0" t="n">
        <f aca="false">+LEN(M3171)</f>
        <v>45</v>
      </c>
      <c r="Q3171" s="0" t="str">
        <f aca="false">+RIGHT(M3171,P3171-O3171)</f>
        <v>DE_W_100</v>
      </c>
      <c r="R3171" s="0" t="n">
        <f aca="false">+LEN(M3171)-LEN(SUBSTITUTE(M3171,"_",""))</f>
        <v>6</v>
      </c>
      <c r="S3171" s="0" t="n">
        <f aca="false">+FIND("!",T3171)</f>
        <v>42</v>
      </c>
      <c r="T3171" s="0" t="str">
        <f aca="false">+SUBSTITUTE(M3171,"_","!",R3171)</f>
        <v>FTL||Supplier_170||Plant_4||FTL_DE_W-DE_W!100</v>
      </c>
    </row>
    <row r="3172" customFormat="false" ht="12.8" hidden="true" customHeight="false" outlineLevel="0" collapsed="false">
      <c r="A3172" s="0" t="s">
        <v>2490</v>
      </c>
      <c r="B3172" s="0" t="s">
        <v>2493</v>
      </c>
      <c r="C3172" s="0" t="s">
        <v>3462</v>
      </c>
      <c r="D3172" s="0" t="n">
        <v>60000</v>
      </c>
      <c r="E3172" s="4" t="str">
        <f aca="false">+LEFT(RIGHT(M3172,P3172-N3172+1),O3172-N3172)</f>
        <v>DE_W</v>
      </c>
      <c r="F3172" s="4" t="str">
        <f aca="false">+RIGHT(LEFT(M3172,S3172-1),S3172-O3172-1)</f>
        <v>DE_W</v>
      </c>
      <c r="G3172" s="4" t="n">
        <f aca="false">+D3172*VLOOKUP(C3172,[1]commodities!A$1:H$1048576,2,0)</f>
        <v>280.000002</v>
      </c>
      <c r="H3172" s="4" t="n">
        <f aca="false">+$D3172*VLOOKUP(C3172,[1]commodities!A$1:H$1048576,3,0)</f>
        <v>0.12</v>
      </c>
      <c r="I3172" s="4" t="n">
        <f aca="false">+G3172/K3172</f>
        <v>280.000002</v>
      </c>
      <c r="J3172" s="4" t="n">
        <f aca="false">+H3172/K3172</f>
        <v>0.12</v>
      </c>
      <c r="K3172" s="4" t="n">
        <f aca="false">+ROUNDUP(MAX(G3172/12000,H3172/51,1),0)</f>
        <v>1</v>
      </c>
      <c r="L3172" s="4" t="n">
        <f aca="false">+RANDBETWEEN(1,5)</f>
        <v>5</v>
      </c>
      <c r="M3172" s="4" t="str">
        <f aca="false">+VLOOKUP(A3172&amp;B3172,[1]country_org_des!$A$1:$E$1048576,5,0)</f>
        <v>FTL||Supplier_120||Plant_4||FTL_DE_W-DE_W_500</v>
      </c>
      <c r="N3172" s="4" t="n">
        <f aca="false">+FIND("FTL",M3172,2)+4</f>
        <v>33</v>
      </c>
      <c r="O3172" s="0" t="n">
        <f aca="false">+FIND("-",M3172)</f>
        <v>37</v>
      </c>
      <c r="P3172" s="0" t="n">
        <f aca="false">+LEN(M3172)</f>
        <v>45</v>
      </c>
      <c r="Q3172" s="0" t="str">
        <f aca="false">+RIGHT(M3172,P3172-O3172)</f>
        <v>DE_W_500</v>
      </c>
      <c r="R3172" s="0" t="n">
        <f aca="false">+LEN(M3172)-LEN(SUBSTITUTE(M3172,"_",""))</f>
        <v>6</v>
      </c>
      <c r="S3172" s="0" t="n">
        <f aca="false">+FIND("!",T3172)</f>
        <v>42</v>
      </c>
      <c r="T3172" s="0" t="str">
        <f aca="false">+SUBSTITUTE(M3172,"_","!",R3172)</f>
        <v>FTL||Supplier_120||Plant_4||FTL_DE_W-DE_W!500</v>
      </c>
    </row>
    <row r="3173" customFormat="false" ht="12.8" hidden="true" customHeight="false" outlineLevel="0" collapsed="false">
      <c r="A3173" s="0" t="s">
        <v>3463</v>
      </c>
      <c r="B3173" s="0" t="s">
        <v>2493</v>
      </c>
      <c r="C3173" s="0" t="s">
        <v>3464</v>
      </c>
      <c r="D3173" s="0" t="n">
        <v>310</v>
      </c>
      <c r="E3173" s="4" t="str">
        <f aca="false">+LEFT(RIGHT(M3173,P3173-N3173+1),O3173-N3173)</f>
        <v>CZ</v>
      </c>
      <c r="F3173" s="4" t="str">
        <f aca="false">+RIGHT(LEFT(M3173,S3173-1),S3173-O3173-1)</f>
        <v>DE_W</v>
      </c>
      <c r="G3173" s="4" t="n">
        <f aca="false">+D3173*VLOOKUP(C3173,[1]commodities!A$1:H$1048576,2,0)</f>
        <v>2927.33</v>
      </c>
      <c r="H3173" s="4" t="n">
        <f aca="false">+$D3173*VLOOKUP(C3173,[1]commodities!A$1:H$1048576,3,0)</f>
        <v>15.0055345</v>
      </c>
      <c r="I3173" s="4" t="n">
        <f aca="false">+G3173/K3173</f>
        <v>2927.33</v>
      </c>
      <c r="J3173" s="4" t="n">
        <f aca="false">+H3173/K3173</f>
        <v>15.0055345</v>
      </c>
      <c r="K3173" s="4" t="n">
        <f aca="false">+ROUNDUP(MAX(G3173/12000,H3173/51,1),0)</f>
        <v>1</v>
      </c>
      <c r="L3173" s="4" t="n">
        <f aca="false">+RANDBETWEEN(1,5)</f>
        <v>4</v>
      </c>
      <c r="M3173" s="4" t="str">
        <f aca="false">+VLOOKUP(A3173&amp;B3173,[1]country_org_des!$A$1:$E$1048576,5,0)</f>
        <v>FTL||Supplier_271||Plant_4||FTL_CZ-DE_W_500</v>
      </c>
      <c r="N3173" s="4" t="n">
        <f aca="false">+FIND("FTL",M3173,2)+4</f>
        <v>33</v>
      </c>
      <c r="O3173" s="0" t="n">
        <f aca="false">+FIND("-",M3173)</f>
        <v>35</v>
      </c>
      <c r="P3173" s="0" t="n">
        <f aca="false">+LEN(M3173)</f>
        <v>43</v>
      </c>
      <c r="Q3173" s="0" t="str">
        <f aca="false">+RIGHT(M3173,P3173-O3173)</f>
        <v>DE_W_500</v>
      </c>
      <c r="R3173" s="0" t="n">
        <f aca="false">+LEN(M3173)-LEN(SUBSTITUTE(M3173,"_",""))</f>
        <v>5</v>
      </c>
      <c r="S3173" s="0" t="n">
        <f aca="false">+FIND("!",T3173)</f>
        <v>40</v>
      </c>
      <c r="T3173" s="0" t="str">
        <f aca="false">+SUBSTITUTE(M3173,"_","!",R3173)</f>
        <v>FTL||Supplier_271||Plant_4||FTL_CZ-DE_W!500</v>
      </c>
    </row>
    <row r="3174" customFormat="false" ht="12.8" hidden="true" customHeight="false" outlineLevel="0" collapsed="false">
      <c r="A3174" s="0" t="s">
        <v>3463</v>
      </c>
      <c r="B3174" s="0" t="s">
        <v>2493</v>
      </c>
      <c r="C3174" s="0" t="s">
        <v>3465</v>
      </c>
      <c r="D3174" s="0" t="n">
        <v>310</v>
      </c>
      <c r="E3174" s="4" t="str">
        <f aca="false">+LEFT(RIGHT(M3174,P3174-N3174+1),O3174-N3174)</f>
        <v>CZ</v>
      </c>
      <c r="F3174" s="4" t="str">
        <f aca="false">+RIGHT(LEFT(M3174,S3174-1),S3174-O3174-1)</f>
        <v>DE_W</v>
      </c>
      <c r="G3174" s="4" t="n">
        <f aca="false">+D3174*VLOOKUP(C3174,[1]commodities!A$1:H$1048576,2,0)</f>
        <v>1622.85</v>
      </c>
      <c r="H3174" s="4" t="n">
        <f aca="false">+$D3174*VLOOKUP(C3174,[1]commodities!A$1:H$1048576,3,0)</f>
        <v>15.0055345</v>
      </c>
      <c r="I3174" s="4" t="n">
        <f aca="false">+G3174/K3174</f>
        <v>1622.85</v>
      </c>
      <c r="J3174" s="4" t="n">
        <f aca="false">+H3174/K3174</f>
        <v>15.0055345</v>
      </c>
      <c r="K3174" s="4" t="n">
        <f aca="false">+ROUNDUP(MAX(G3174/12000,H3174/51,1),0)</f>
        <v>1</v>
      </c>
      <c r="L3174" s="4" t="n">
        <f aca="false">+RANDBETWEEN(1,5)</f>
        <v>2</v>
      </c>
      <c r="M3174" s="4" t="str">
        <f aca="false">+VLOOKUP(A3174&amp;B3174,[1]country_org_des!$A$1:$E$1048576,5,0)</f>
        <v>FTL||Supplier_271||Plant_4||FTL_CZ-DE_W_500</v>
      </c>
      <c r="N3174" s="4" t="n">
        <f aca="false">+FIND("FTL",M3174,2)+4</f>
        <v>33</v>
      </c>
      <c r="O3174" s="0" t="n">
        <f aca="false">+FIND("-",M3174)</f>
        <v>35</v>
      </c>
      <c r="P3174" s="0" t="n">
        <f aca="false">+LEN(M3174)</f>
        <v>43</v>
      </c>
      <c r="Q3174" s="0" t="str">
        <f aca="false">+RIGHT(M3174,P3174-O3174)</f>
        <v>DE_W_500</v>
      </c>
      <c r="R3174" s="0" t="n">
        <f aca="false">+LEN(M3174)-LEN(SUBSTITUTE(M3174,"_",""))</f>
        <v>5</v>
      </c>
      <c r="S3174" s="0" t="n">
        <f aca="false">+FIND("!",T3174)</f>
        <v>40</v>
      </c>
      <c r="T3174" s="0" t="str">
        <f aca="false">+SUBSTITUTE(M3174,"_","!",R3174)</f>
        <v>FTL||Supplier_271||Plant_4||FTL_CZ-DE_W!500</v>
      </c>
    </row>
    <row r="3175" customFormat="false" ht="12.8" hidden="true" customHeight="false" outlineLevel="0" collapsed="false">
      <c r="A3175" s="0" t="s">
        <v>3463</v>
      </c>
      <c r="B3175" s="0" t="s">
        <v>2493</v>
      </c>
      <c r="C3175" s="0" t="s">
        <v>3466</v>
      </c>
      <c r="D3175" s="0" t="n">
        <v>300</v>
      </c>
      <c r="E3175" s="4" t="str">
        <f aca="false">+LEFT(RIGHT(M3175,P3175-N3175+1),O3175-N3175)</f>
        <v>CZ</v>
      </c>
      <c r="F3175" s="4" t="str">
        <f aca="false">+RIGHT(LEFT(M3175,S3175-1),S3175-O3175-1)</f>
        <v>DE_W</v>
      </c>
      <c r="G3175" s="4" t="n">
        <f aca="false">+D3175*VLOOKUP(C3175,[1]commodities!A$1:H$1048576,2,0)</f>
        <v>45.09999999</v>
      </c>
      <c r="H3175" s="4" t="n">
        <f aca="false">+$D3175*VLOOKUP(C3175,[1]commodities!A$1:H$1048576,3,0)</f>
        <v>0.06586272</v>
      </c>
      <c r="I3175" s="4" t="n">
        <f aca="false">+G3175/K3175</f>
        <v>45.09999999</v>
      </c>
      <c r="J3175" s="4" t="n">
        <f aca="false">+H3175/K3175</f>
        <v>0.06586272</v>
      </c>
      <c r="K3175" s="4" t="n">
        <f aca="false">+ROUNDUP(MAX(G3175/12000,H3175/51,1),0)</f>
        <v>1</v>
      </c>
      <c r="L3175" s="4" t="n">
        <f aca="false">+RANDBETWEEN(1,5)</f>
        <v>4</v>
      </c>
      <c r="M3175" s="4" t="str">
        <f aca="false">+VLOOKUP(A3175&amp;B3175,[1]country_org_des!$A$1:$E$1048576,5,0)</f>
        <v>FTL||Supplier_271||Plant_4||FTL_CZ-DE_W_500</v>
      </c>
      <c r="N3175" s="4" t="n">
        <f aca="false">+FIND("FTL",M3175,2)+4</f>
        <v>33</v>
      </c>
      <c r="O3175" s="0" t="n">
        <f aca="false">+FIND("-",M3175)</f>
        <v>35</v>
      </c>
      <c r="P3175" s="0" t="n">
        <f aca="false">+LEN(M3175)</f>
        <v>43</v>
      </c>
      <c r="Q3175" s="0" t="str">
        <f aca="false">+RIGHT(M3175,P3175-O3175)</f>
        <v>DE_W_500</v>
      </c>
      <c r="R3175" s="0" t="n">
        <f aca="false">+LEN(M3175)-LEN(SUBSTITUTE(M3175,"_",""))</f>
        <v>5</v>
      </c>
      <c r="S3175" s="0" t="n">
        <f aca="false">+FIND("!",T3175)</f>
        <v>40</v>
      </c>
      <c r="T3175" s="0" t="str">
        <f aca="false">+SUBSTITUTE(M3175,"_","!",R3175)</f>
        <v>FTL||Supplier_271||Plant_4||FTL_CZ-DE_W!500</v>
      </c>
    </row>
    <row r="3176" customFormat="false" ht="12.8" hidden="true" customHeight="false" outlineLevel="0" collapsed="false">
      <c r="A3176" s="0" t="s">
        <v>3467</v>
      </c>
      <c r="B3176" s="0" t="s">
        <v>2493</v>
      </c>
      <c r="C3176" s="0" t="s">
        <v>3468</v>
      </c>
      <c r="D3176" s="0" t="n">
        <v>4000</v>
      </c>
      <c r="E3176" s="4" t="str">
        <f aca="false">+LEFT(RIGHT(M3176,P3176-N3176+1),O3176-N3176)</f>
        <v>DE_W</v>
      </c>
      <c r="F3176" s="4" t="str">
        <f aca="false">+RIGHT(LEFT(M3176,S3176-1),S3176-O3176-1)</f>
        <v>DE_W</v>
      </c>
      <c r="G3176" s="4" t="n">
        <f aca="false">+D3176*VLOOKUP(C3176,[1]commodities!A$1:H$1048576,2,0)</f>
        <v>13</v>
      </c>
      <c r="H3176" s="4" t="n">
        <f aca="false">+$D3176*VLOOKUP(C3176,[1]commodities!A$1:H$1048576,3,0)</f>
        <v>0.03</v>
      </c>
      <c r="I3176" s="4" t="n">
        <f aca="false">+G3176/K3176</f>
        <v>13</v>
      </c>
      <c r="J3176" s="4" t="n">
        <f aca="false">+H3176/K3176</f>
        <v>0.03</v>
      </c>
      <c r="K3176" s="4" t="n">
        <f aca="false">+ROUNDUP(MAX(G3176/12000,H3176/51,1),0)</f>
        <v>1</v>
      </c>
      <c r="L3176" s="4" t="n">
        <f aca="false">+RANDBETWEEN(1,5)</f>
        <v>2</v>
      </c>
      <c r="M3176" s="4" t="str">
        <f aca="false">+VLOOKUP(A3176&amp;B3176,[1]country_org_des!$A$1:$E$1048576,5,0)</f>
        <v>FTL||Supplier_202||Plant_4||FTL_DE_W-DE_W_500</v>
      </c>
      <c r="N3176" s="4" t="n">
        <f aca="false">+FIND("FTL",M3176,2)+4</f>
        <v>33</v>
      </c>
      <c r="O3176" s="0" t="n">
        <f aca="false">+FIND("-",M3176)</f>
        <v>37</v>
      </c>
      <c r="P3176" s="0" t="n">
        <f aca="false">+LEN(M3176)</f>
        <v>45</v>
      </c>
      <c r="Q3176" s="0" t="str">
        <f aca="false">+RIGHT(M3176,P3176-O3176)</f>
        <v>DE_W_500</v>
      </c>
      <c r="R3176" s="0" t="n">
        <f aca="false">+LEN(M3176)-LEN(SUBSTITUTE(M3176,"_",""))</f>
        <v>6</v>
      </c>
      <c r="S3176" s="0" t="n">
        <f aca="false">+FIND("!",T3176)</f>
        <v>42</v>
      </c>
      <c r="T3176" s="0" t="str">
        <f aca="false">+SUBSTITUTE(M3176,"_","!",R3176)</f>
        <v>FTL||Supplier_202||Plant_4||FTL_DE_W-DE_W!500</v>
      </c>
    </row>
    <row r="3177" customFormat="false" ht="12.8" hidden="true" customHeight="false" outlineLevel="0" collapsed="false">
      <c r="A3177" s="0" t="s">
        <v>2432</v>
      </c>
      <c r="B3177" s="0" t="s">
        <v>2493</v>
      </c>
      <c r="C3177" s="0" t="s">
        <v>3469</v>
      </c>
      <c r="D3177" s="0" t="n">
        <v>60</v>
      </c>
      <c r="E3177" s="4" t="str">
        <f aca="false">+LEFT(RIGHT(M3177,P3177-N3177+1),O3177-N3177)</f>
        <v>DE_W</v>
      </c>
      <c r="F3177" s="4" t="str">
        <f aca="false">+RIGHT(LEFT(M3177,S3177-1),S3177-O3177-1)</f>
        <v>DE_W</v>
      </c>
      <c r="G3177" s="4" t="n">
        <f aca="false">+D3177*VLOOKUP(C3177,[1]commodities!A$1:H$1048576,2,0)</f>
        <v>19.060000002</v>
      </c>
      <c r="H3177" s="4" t="n">
        <f aca="false">+$D3177*VLOOKUP(C3177,[1]commodities!A$1:H$1048576,3,0)</f>
        <v>0.1344</v>
      </c>
      <c r="I3177" s="4" t="n">
        <f aca="false">+G3177/K3177</f>
        <v>19.060000002</v>
      </c>
      <c r="J3177" s="4" t="n">
        <f aca="false">+H3177/K3177</f>
        <v>0.1344</v>
      </c>
      <c r="K3177" s="4" t="n">
        <f aca="false">+ROUNDUP(MAX(G3177/12000,H3177/51,1),0)</f>
        <v>1</v>
      </c>
      <c r="L3177" s="4" t="n">
        <f aca="false">+RANDBETWEEN(1,5)</f>
        <v>4</v>
      </c>
      <c r="M3177" s="4" t="str">
        <f aca="false">+VLOOKUP(A3177&amp;B3177,[1]country_org_des!$A$1:$E$1048576,5,0)</f>
        <v>FTL||Supplier_124||Plant_4||FTL_DE_W-DE_W_500</v>
      </c>
      <c r="N3177" s="4" t="n">
        <f aca="false">+FIND("FTL",M3177,2)+4</f>
        <v>33</v>
      </c>
      <c r="O3177" s="0" t="n">
        <f aca="false">+FIND("-",M3177)</f>
        <v>37</v>
      </c>
      <c r="P3177" s="0" t="n">
        <f aca="false">+LEN(M3177)</f>
        <v>45</v>
      </c>
      <c r="Q3177" s="0" t="str">
        <f aca="false">+RIGHT(M3177,P3177-O3177)</f>
        <v>DE_W_500</v>
      </c>
      <c r="R3177" s="0" t="n">
        <f aca="false">+LEN(M3177)-LEN(SUBSTITUTE(M3177,"_",""))</f>
        <v>6</v>
      </c>
      <c r="S3177" s="0" t="n">
        <f aca="false">+FIND("!",T3177)</f>
        <v>42</v>
      </c>
      <c r="T3177" s="0" t="str">
        <f aca="false">+SUBSTITUTE(M3177,"_","!",R3177)</f>
        <v>FTL||Supplier_124||Plant_4||FTL_DE_W-DE_W!500</v>
      </c>
    </row>
    <row r="3178" customFormat="false" ht="12.8" hidden="true" customHeight="false" outlineLevel="0" collapsed="false">
      <c r="A3178" s="0" t="s">
        <v>2432</v>
      </c>
      <c r="B3178" s="0" t="s">
        <v>2493</v>
      </c>
      <c r="C3178" s="0" t="s">
        <v>3470</v>
      </c>
      <c r="D3178" s="0" t="n">
        <v>60</v>
      </c>
      <c r="E3178" s="4" t="str">
        <f aca="false">+LEFT(RIGHT(M3178,P3178-N3178+1),O3178-N3178)</f>
        <v>DE_W</v>
      </c>
      <c r="F3178" s="4" t="str">
        <f aca="false">+RIGHT(LEFT(M3178,S3178-1),S3178-O3178-1)</f>
        <v>DE_W</v>
      </c>
      <c r="G3178" s="4" t="n">
        <f aca="false">+D3178*VLOOKUP(C3178,[1]commodities!A$1:H$1048576,2,0)</f>
        <v>8.299999998</v>
      </c>
      <c r="H3178" s="4" t="n">
        <f aca="false">+$D3178*VLOOKUP(C3178,[1]commodities!A$1:H$1048576,3,0)</f>
        <v>0.0672</v>
      </c>
      <c r="I3178" s="4" t="n">
        <f aca="false">+G3178/K3178</f>
        <v>8.299999998</v>
      </c>
      <c r="J3178" s="4" t="n">
        <f aca="false">+H3178/K3178</f>
        <v>0.0672</v>
      </c>
      <c r="K3178" s="4" t="n">
        <f aca="false">+ROUNDUP(MAX(G3178/12000,H3178/51,1),0)</f>
        <v>1</v>
      </c>
      <c r="L3178" s="4" t="n">
        <f aca="false">+RANDBETWEEN(1,5)</f>
        <v>3</v>
      </c>
      <c r="M3178" s="4" t="str">
        <f aca="false">+VLOOKUP(A3178&amp;B3178,[1]country_org_des!$A$1:$E$1048576,5,0)</f>
        <v>FTL||Supplier_124||Plant_4||FTL_DE_W-DE_W_500</v>
      </c>
      <c r="N3178" s="4" t="n">
        <f aca="false">+FIND("FTL",M3178,2)+4</f>
        <v>33</v>
      </c>
      <c r="O3178" s="0" t="n">
        <f aca="false">+FIND("-",M3178)</f>
        <v>37</v>
      </c>
      <c r="P3178" s="0" t="n">
        <f aca="false">+LEN(M3178)</f>
        <v>45</v>
      </c>
      <c r="Q3178" s="0" t="str">
        <f aca="false">+RIGHT(M3178,P3178-O3178)</f>
        <v>DE_W_500</v>
      </c>
      <c r="R3178" s="0" t="n">
        <f aca="false">+LEN(M3178)-LEN(SUBSTITUTE(M3178,"_",""))</f>
        <v>6</v>
      </c>
      <c r="S3178" s="0" t="n">
        <f aca="false">+FIND("!",T3178)</f>
        <v>42</v>
      </c>
      <c r="T3178" s="0" t="str">
        <f aca="false">+SUBSTITUTE(M3178,"_","!",R3178)</f>
        <v>FTL||Supplier_124||Plant_4||FTL_DE_W-DE_W!500</v>
      </c>
    </row>
    <row r="3179" customFormat="false" ht="12.8" hidden="true" customHeight="false" outlineLevel="0" collapsed="false">
      <c r="A3179" s="0" t="s">
        <v>2432</v>
      </c>
      <c r="B3179" s="0" t="s">
        <v>2493</v>
      </c>
      <c r="C3179" s="0" t="s">
        <v>3471</v>
      </c>
      <c r="D3179" s="0" t="n">
        <v>200</v>
      </c>
      <c r="E3179" s="4" t="str">
        <f aca="false">+LEFT(RIGHT(M3179,P3179-N3179+1),O3179-N3179)</f>
        <v>DE_W</v>
      </c>
      <c r="F3179" s="4" t="str">
        <f aca="false">+RIGHT(LEFT(M3179,S3179-1),S3179-O3179-1)</f>
        <v>DE_W</v>
      </c>
      <c r="G3179" s="4" t="n">
        <f aca="false">+D3179*VLOOKUP(C3179,[1]commodities!A$1:H$1048576,2,0)</f>
        <v>99.6</v>
      </c>
      <c r="H3179" s="4" t="n">
        <f aca="false">+$D3179*VLOOKUP(C3179,[1]commodities!A$1:H$1048576,3,0)</f>
        <v>0.5376</v>
      </c>
      <c r="I3179" s="4" t="n">
        <f aca="false">+G3179/K3179</f>
        <v>99.6</v>
      </c>
      <c r="J3179" s="4" t="n">
        <f aca="false">+H3179/K3179</f>
        <v>0.5376</v>
      </c>
      <c r="K3179" s="4" t="n">
        <f aca="false">+ROUNDUP(MAX(G3179/12000,H3179/51,1),0)</f>
        <v>1</v>
      </c>
      <c r="L3179" s="4" t="n">
        <f aca="false">+RANDBETWEEN(1,5)</f>
        <v>5</v>
      </c>
      <c r="M3179" s="4" t="str">
        <f aca="false">+VLOOKUP(A3179&amp;B3179,[1]country_org_des!$A$1:$E$1048576,5,0)</f>
        <v>FTL||Supplier_124||Plant_4||FTL_DE_W-DE_W_500</v>
      </c>
      <c r="N3179" s="4" t="n">
        <f aca="false">+FIND("FTL",M3179,2)+4</f>
        <v>33</v>
      </c>
      <c r="O3179" s="0" t="n">
        <f aca="false">+FIND("-",M3179)</f>
        <v>37</v>
      </c>
      <c r="P3179" s="0" t="n">
        <f aca="false">+LEN(M3179)</f>
        <v>45</v>
      </c>
      <c r="Q3179" s="0" t="str">
        <f aca="false">+RIGHT(M3179,P3179-O3179)</f>
        <v>DE_W_500</v>
      </c>
      <c r="R3179" s="0" t="n">
        <f aca="false">+LEN(M3179)-LEN(SUBSTITUTE(M3179,"_",""))</f>
        <v>6</v>
      </c>
      <c r="S3179" s="0" t="n">
        <f aca="false">+FIND("!",T3179)</f>
        <v>42</v>
      </c>
      <c r="T3179" s="0" t="str">
        <f aca="false">+SUBSTITUTE(M3179,"_","!",R3179)</f>
        <v>FTL||Supplier_124||Plant_4||FTL_DE_W-DE_W!500</v>
      </c>
    </row>
    <row r="3180" customFormat="false" ht="12.8" hidden="true" customHeight="false" outlineLevel="0" collapsed="false">
      <c r="A3180" s="0" t="s">
        <v>2436</v>
      </c>
      <c r="B3180" s="0" t="s">
        <v>2493</v>
      </c>
      <c r="C3180" s="0" t="s">
        <v>3472</v>
      </c>
      <c r="D3180" s="0" t="n">
        <v>1000</v>
      </c>
      <c r="E3180" s="4" t="str">
        <f aca="false">+LEFT(RIGHT(M3180,P3180-N3180+1),O3180-N3180)</f>
        <v>DE_W</v>
      </c>
      <c r="F3180" s="4" t="str">
        <f aca="false">+RIGHT(LEFT(M3180,S3180-1),S3180-O3180-1)</f>
        <v>DE_W</v>
      </c>
      <c r="G3180" s="4" t="n">
        <f aca="false">+D3180*VLOOKUP(C3180,[1]commodities!A$1:H$1048576,2,0)</f>
        <v>13.9</v>
      </c>
      <c r="H3180" s="4" t="n">
        <f aca="false">+$D3180*VLOOKUP(C3180,[1]commodities!A$1:H$1048576,3,0)</f>
        <v>0.072</v>
      </c>
      <c r="I3180" s="4" t="n">
        <f aca="false">+G3180/K3180</f>
        <v>13.9</v>
      </c>
      <c r="J3180" s="4" t="n">
        <f aca="false">+H3180/K3180</f>
        <v>0.072</v>
      </c>
      <c r="K3180" s="4" t="n">
        <f aca="false">+ROUNDUP(MAX(G3180/12000,H3180/51,1),0)</f>
        <v>1</v>
      </c>
      <c r="L3180" s="4" t="n">
        <f aca="false">+RANDBETWEEN(1,5)</f>
        <v>4</v>
      </c>
      <c r="M3180" s="4" t="str">
        <f aca="false">+VLOOKUP(A3180&amp;B3180,[1]country_org_des!$A$1:$E$1048576,5,0)</f>
        <v>FTL||Supplier_187||Plant_4||FTL_DE_W-DE_W_250</v>
      </c>
      <c r="N3180" s="4" t="n">
        <f aca="false">+FIND("FTL",M3180,2)+4</f>
        <v>33</v>
      </c>
      <c r="O3180" s="0" t="n">
        <f aca="false">+FIND("-",M3180)</f>
        <v>37</v>
      </c>
      <c r="P3180" s="0" t="n">
        <f aca="false">+LEN(M3180)</f>
        <v>45</v>
      </c>
      <c r="Q3180" s="0" t="str">
        <f aca="false">+RIGHT(M3180,P3180-O3180)</f>
        <v>DE_W_250</v>
      </c>
      <c r="R3180" s="0" t="n">
        <f aca="false">+LEN(M3180)-LEN(SUBSTITUTE(M3180,"_",""))</f>
        <v>6</v>
      </c>
      <c r="S3180" s="0" t="n">
        <f aca="false">+FIND("!",T3180)</f>
        <v>42</v>
      </c>
      <c r="T3180" s="0" t="str">
        <f aca="false">+SUBSTITUTE(M3180,"_","!",R3180)</f>
        <v>FTL||Supplier_187||Plant_4||FTL_DE_W-DE_W!250</v>
      </c>
    </row>
    <row r="3181" customFormat="false" ht="12.8" hidden="true" customHeight="false" outlineLevel="0" collapsed="false">
      <c r="A3181" s="0" t="s">
        <v>3473</v>
      </c>
      <c r="B3181" s="0" t="s">
        <v>2493</v>
      </c>
      <c r="C3181" s="0" t="s">
        <v>3474</v>
      </c>
      <c r="D3181" s="0" t="n">
        <v>18000</v>
      </c>
      <c r="E3181" s="4" t="str">
        <f aca="false">+LEFT(RIGHT(M3181,P3181-N3181+1),O3181-N3181)</f>
        <v>DE_W</v>
      </c>
      <c r="F3181" s="4" t="str">
        <f aca="false">+RIGHT(LEFT(M3181,S3181-1),S3181-O3181-1)</f>
        <v>DE_W</v>
      </c>
      <c r="G3181" s="4" t="n">
        <f aca="false">+D3181*VLOOKUP(C3181,[1]commodities!A$1:H$1048576,2,0)</f>
        <v>75.6</v>
      </c>
      <c r="H3181" s="4" t="n">
        <f aca="false">+$D3181*VLOOKUP(C3181,[1]commodities!A$1:H$1048576,3,0)</f>
        <v>0.288</v>
      </c>
      <c r="I3181" s="4" t="n">
        <f aca="false">+G3181/K3181</f>
        <v>75.6</v>
      </c>
      <c r="J3181" s="4" t="n">
        <f aca="false">+H3181/K3181</f>
        <v>0.288</v>
      </c>
      <c r="K3181" s="4" t="n">
        <f aca="false">+ROUNDUP(MAX(G3181/12000,H3181/51,1),0)</f>
        <v>1</v>
      </c>
      <c r="L3181" s="4" t="n">
        <f aca="false">+RANDBETWEEN(1,5)</f>
        <v>3</v>
      </c>
      <c r="M3181" s="4" t="str">
        <f aca="false">+VLOOKUP(A3181&amp;B3181,[1]country_org_des!$A$1:$E$1048576,5,0)</f>
        <v>FTL||Supplier_161||Plant_4||FTL_DE_W-DE_W_500</v>
      </c>
      <c r="N3181" s="4" t="n">
        <f aca="false">+FIND("FTL",M3181,2)+4</f>
        <v>33</v>
      </c>
      <c r="O3181" s="0" t="n">
        <f aca="false">+FIND("-",M3181)</f>
        <v>37</v>
      </c>
      <c r="P3181" s="0" t="n">
        <f aca="false">+LEN(M3181)</f>
        <v>45</v>
      </c>
      <c r="Q3181" s="0" t="str">
        <f aca="false">+RIGHT(M3181,P3181-O3181)</f>
        <v>DE_W_500</v>
      </c>
      <c r="R3181" s="0" t="n">
        <f aca="false">+LEN(M3181)-LEN(SUBSTITUTE(M3181,"_",""))</f>
        <v>6</v>
      </c>
      <c r="S3181" s="0" t="n">
        <f aca="false">+FIND("!",T3181)</f>
        <v>42</v>
      </c>
      <c r="T3181" s="0" t="str">
        <f aca="false">+SUBSTITUTE(M3181,"_","!",R3181)</f>
        <v>FTL||Supplier_161||Plant_4||FTL_DE_W-DE_W!500</v>
      </c>
    </row>
    <row r="3182" customFormat="false" ht="12.8" hidden="true" customHeight="false" outlineLevel="0" collapsed="false">
      <c r="A3182" s="0" t="s">
        <v>3475</v>
      </c>
      <c r="B3182" s="0" t="s">
        <v>2493</v>
      </c>
      <c r="C3182" s="0" t="s">
        <v>3476</v>
      </c>
      <c r="D3182" s="0" t="n">
        <v>140</v>
      </c>
      <c r="E3182" s="4" t="str">
        <f aca="false">+LEFT(RIGHT(M3182,P3182-N3182+1),O3182-N3182)</f>
        <v>DE_W</v>
      </c>
      <c r="F3182" s="4" t="str">
        <f aca="false">+RIGHT(LEFT(M3182,S3182-1),S3182-O3182-1)</f>
        <v>DE_W</v>
      </c>
      <c r="G3182" s="4" t="n">
        <f aca="false">+D3182*VLOOKUP(C3182,[1]commodities!A$1:H$1048576,2,0)</f>
        <v>1.57977778</v>
      </c>
      <c r="H3182" s="4" t="n">
        <f aca="false">+$D3182*VLOOKUP(C3182,[1]commodities!A$1:H$1048576,3,0)</f>
        <v>0.008333332</v>
      </c>
      <c r="I3182" s="4" t="n">
        <f aca="false">+G3182/K3182</f>
        <v>1.57977778</v>
      </c>
      <c r="J3182" s="4" t="n">
        <f aca="false">+H3182/K3182</f>
        <v>0.008333332</v>
      </c>
      <c r="K3182" s="4" t="n">
        <f aca="false">+ROUNDUP(MAX(G3182/12000,H3182/51,1),0)</f>
        <v>1</v>
      </c>
      <c r="L3182" s="4" t="n">
        <f aca="false">+RANDBETWEEN(1,5)</f>
        <v>4</v>
      </c>
      <c r="M3182" s="4" t="str">
        <f aca="false">+VLOOKUP(A3182&amp;B3182,[1]country_org_des!$A$1:$E$1048576,5,0)</f>
        <v>FTL||Supplier_221||Plant_4||FTL_DE_W-DE_W_250</v>
      </c>
      <c r="N3182" s="4" t="n">
        <f aca="false">+FIND("FTL",M3182,2)+4</f>
        <v>33</v>
      </c>
      <c r="O3182" s="0" t="n">
        <f aca="false">+FIND("-",M3182)</f>
        <v>37</v>
      </c>
      <c r="P3182" s="0" t="n">
        <f aca="false">+LEN(M3182)</f>
        <v>45</v>
      </c>
      <c r="Q3182" s="0" t="str">
        <f aca="false">+RIGHT(M3182,P3182-O3182)</f>
        <v>DE_W_250</v>
      </c>
      <c r="R3182" s="0" t="n">
        <f aca="false">+LEN(M3182)-LEN(SUBSTITUTE(M3182,"_",""))</f>
        <v>6</v>
      </c>
      <c r="S3182" s="0" t="n">
        <f aca="false">+FIND("!",T3182)</f>
        <v>42</v>
      </c>
      <c r="T3182" s="0" t="str">
        <f aca="false">+SUBSTITUTE(M3182,"_","!",R3182)</f>
        <v>FTL||Supplier_221||Plant_4||FTL_DE_W-DE_W!250</v>
      </c>
    </row>
    <row r="3183" customFormat="false" ht="12.8" hidden="true" customHeight="false" outlineLevel="0" collapsed="false">
      <c r="A3183" s="0" t="s">
        <v>3475</v>
      </c>
      <c r="B3183" s="0" t="s">
        <v>2493</v>
      </c>
      <c r="C3183" s="0" t="s">
        <v>3477</v>
      </c>
      <c r="D3183" s="0" t="n">
        <v>140</v>
      </c>
      <c r="E3183" s="4" t="str">
        <f aca="false">+LEFT(RIGHT(M3183,P3183-N3183+1),O3183-N3183)</f>
        <v>DE_W</v>
      </c>
      <c r="F3183" s="4" t="str">
        <f aca="false">+RIGHT(LEFT(M3183,S3183-1),S3183-O3183-1)</f>
        <v>DE_W</v>
      </c>
      <c r="G3183" s="4" t="n">
        <f aca="false">+D3183*VLOOKUP(C3183,[1]commodities!A$1:H$1048576,2,0)</f>
        <v>1.57977778</v>
      </c>
      <c r="H3183" s="4" t="n">
        <f aca="false">+$D3183*VLOOKUP(C3183,[1]commodities!A$1:H$1048576,3,0)</f>
        <v>0.008333332</v>
      </c>
      <c r="I3183" s="4" t="n">
        <f aca="false">+G3183/K3183</f>
        <v>1.57977778</v>
      </c>
      <c r="J3183" s="4" t="n">
        <f aca="false">+H3183/K3183</f>
        <v>0.008333332</v>
      </c>
      <c r="K3183" s="4" t="n">
        <f aca="false">+ROUNDUP(MAX(G3183/12000,H3183/51,1),0)</f>
        <v>1</v>
      </c>
      <c r="L3183" s="4" t="n">
        <f aca="false">+RANDBETWEEN(1,5)</f>
        <v>1</v>
      </c>
      <c r="M3183" s="4" t="str">
        <f aca="false">+VLOOKUP(A3183&amp;B3183,[1]country_org_des!$A$1:$E$1048576,5,0)</f>
        <v>FTL||Supplier_221||Plant_4||FTL_DE_W-DE_W_250</v>
      </c>
      <c r="N3183" s="4" t="n">
        <f aca="false">+FIND("FTL",M3183,2)+4</f>
        <v>33</v>
      </c>
      <c r="O3183" s="0" t="n">
        <f aca="false">+FIND("-",M3183)</f>
        <v>37</v>
      </c>
      <c r="P3183" s="0" t="n">
        <f aca="false">+LEN(M3183)</f>
        <v>45</v>
      </c>
      <c r="Q3183" s="0" t="str">
        <f aca="false">+RIGHT(M3183,P3183-O3183)</f>
        <v>DE_W_250</v>
      </c>
      <c r="R3183" s="0" t="n">
        <f aca="false">+LEN(M3183)-LEN(SUBSTITUTE(M3183,"_",""))</f>
        <v>6</v>
      </c>
      <c r="S3183" s="0" t="n">
        <f aca="false">+FIND("!",T3183)</f>
        <v>42</v>
      </c>
      <c r="T3183" s="0" t="str">
        <f aca="false">+SUBSTITUTE(M3183,"_","!",R3183)</f>
        <v>FTL||Supplier_221||Plant_4||FTL_DE_W-DE_W!250</v>
      </c>
    </row>
    <row r="3184" customFormat="false" ht="12.8" hidden="true" customHeight="false" outlineLevel="0" collapsed="false">
      <c r="A3184" s="0" t="s">
        <v>3475</v>
      </c>
      <c r="B3184" s="0" t="s">
        <v>2493</v>
      </c>
      <c r="C3184" s="0" t="s">
        <v>3478</v>
      </c>
      <c r="D3184" s="0" t="n">
        <v>28</v>
      </c>
      <c r="E3184" s="4" t="str">
        <f aca="false">+LEFT(RIGHT(M3184,P3184-N3184+1),O3184-N3184)</f>
        <v>DE_W</v>
      </c>
      <c r="F3184" s="4" t="str">
        <f aca="false">+RIGHT(LEFT(M3184,S3184-1),S3184-O3184-1)</f>
        <v>DE_W</v>
      </c>
      <c r="G3184" s="4" t="n">
        <f aca="false">+D3184*VLOOKUP(C3184,[1]commodities!A$1:H$1048576,2,0)</f>
        <v>0.315955556</v>
      </c>
      <c r="H3184" s="4" t="n">
        <f aca="false">+$D3184*VLOOKUP(C3184,[1]commodities!A$1:H$1048576,3,0)</f>
        <v>0.0016666664</v>
      </c>
      <c r="I3184" s="4" t="n">
        <f aca="false">+G3184/K3184</f>
        <v>0.315955556</v>
      </c>
      <c r="J3184" s="4" t="n">
        <f aca="false">+H3184/K3184</f>
        <v>0.0016666664</v>
      </c>
      <c r="K3184" s="4" t="n">
        <f aca="false">+ROUNDUP(MAX(G3184/12000,H3184/51,1),0)</f>
        <v>1</v>
      </c>
      <c r="L3184" s="4" t="n">
        <f aca="false">+RANDBETWEEN(1,5)</f>
        <v>5</v>
      </c>
      <c r="M3184" s="4" t="str">
        <f aca="false">+VLOOKUP(A3184&amp;B3184,[1]country_org_des!$A$1:$E$1048576,5,0)</f>
        <v>FTL||Supplier_221||Plant_4||FTL_DE_W-DE_W_250</v>
      </c>
      <c r="N3184" s="4" t="n">
        <f aca="false">+FIND("FTL",M3184,2)+4</f>
        <v>33</v>
      </c>
      <c r="O3184" s="0" t="n">
        <f aca="false">+FIND("-",M3184)</f>
        <v>37</v>
      </c>
      <c r="P3184" s="0" t="n">
        <f aca="false">+LEN(M3184)</f>
        <v>45</v>
      </c>
      <c r="Q3184" s="0" t="str">
        <f aca="false">+RIGHT(M3184,P3184-O3184)</f>
        <v>DE_W_250</v>
      </c>
      <c r="R3184" s="0" t="n">
        <f aca="false">+LEN(M3184)-LEN(SUBSTITUTE(M3184,"_",""))</f>
        <v>6</v>
      </c>
      <c r="S3184" s="0" t="n">
        <f aca="false">+FIND("!",T3184)</f>
        <v>42</v>
      </c>
      <c r="T3184" s="0" t="str">
        <f aca="false">+SUBSTITUTE(M3184,"_","!",R3184)</f>
        <v>FTL||Supplier_221||Plant_4||FTL_DE_W-DE_W!250</v>
      </c>
    </row>
    <row r="3185" customFormat="false" ht="12.8" hidden="true" customHeight="false" outlineLevel="0" collapsed="false">
      <c r="A3185" s="0" t="s">
        <v>3475</v>
      </c>
      <c r="B3185" s="0" t="s">
        <v>2493</v>
      </c>
      <c r="C3185" s="0" t="s">
        <v>3479</v>
      </c>
      <c r="D3185" s="0" t="n">
        <v>28</v>
      </c>
      <c r="E3185" s="4" t="str">
        <f aca="false">+LEFT(RIGHT(M3185,P3185-N3185+1),O3185-N3185)</f>
        <v>DE_W</v>
      </c>
      <c r="F3185" s="4" t="str">
        <f aca="false">+RIGHT(LEFT(M3185,S3185-1),S3185-O3185-1)</f>
        <v>DE_W</v>
      </c>
      <c r="G3185" s="4" t="n">
        <f aca="false">+D3185*VLOOKUP(C3185,[1]commodities!A$1:H$1048576,2,0)</f>
        <v>0.315955556</v>
      </c>
      <c r="H3185" s="4" t="n">
        <f aca="false">+$D3185*VLOOKUP(C3185,[1]commodities!A$1:H$1048576,3,0)</f>
        <v>0.0016666664</v>
      </c>
      <c r="I3185" s="4" t="n">
        <f aca="false">+G3185/K3185</f>
        <v>0.315955556</v>
      </c>
      <c r="J3185" s="4" t="n">
        <f aca="false">+H3185/K3185</f>
        <v>0.0016666664</v>
      </c>
      <c r="K3185" s="4" t="n">
        <f aca="false">+ROUNDUP(MAX(G3185/12000,H3185/51,1),0)</f>
        <v>1</v>
      </c>
      <c r="L3185" s="4" t="n">
        <f aca="false">+RANDBETWEEN(1,5)</f>
        <v>4</v>
      </c>
      <c r="M3185" s="4" t="str">
        <f aca="false">+VLOOKUP(A3185&amp;B3185,[1]country_org_des!$A$1:$E$1048576,5,0)</f>
        <v>FTL||Supplier_221||Plant_4||FTL_DE_W-DE_W_250</v>
      </c>
      <c r="N3185" s="4" t="n">
        <f aca="false">+FIND("FTL",M3185,2)+4</f>
        <v>33</v>
      </c>
      <c r="O3185" s="0" t="n">
        <f aca="false">+FIND("-",M3185)</f>
        <v>37</v>
      </c>
      <c r="P3185" s="0" t="n">
        <f aca="false">+LEN(M3185)</f>
        <v>45</v>
      </c>
      <c r="Q3185" s="0" t="str">
        <f aca="false">+RIGHT(M3185,P3185-O3185)</f>
        <v>DE_W_250</v>
      </c>
      <c r="R3185" s="0" t="n">
        <f aca="false">+LEN(M3185)-LEN(SUBSTITUTE(M3185,"_",""))</f>
        <v>6</v>
      </c>
      <c r="S3185" s="0" t="n">
        <f aca="false">+FIND("!",T3185)</f>
        <v>42</v>
      </c>
      <c r="T3185" s="0" t="str">
        <f aca="false">+SUBSTITUTE(M3185,"_","!",R3185)</f>
        <v>FTL||Supplier_221||Plant_4||FTL_DE_W-DE_W!250</v>
      </c>
    </row>
    <row r="3186" customFormat="false" ht="12.8" hidden="true" customHeight="false" outlineLevel="0" collapsed="false">
      <c r="A3186" s="0" t="s">
        <v>3475</v>
      </c>
      <c r="B3186" s="0" t="s">
        <v>2493</v>
      </c>
      <c r="C3186" s="0" t="s">
        <v>3480</v>
      </c>
      <c r="D3186" s="0" t="n">
        <v>28</v>
      </c>
      <c r="E3186" s="4" t="str">
        <f aca="false">+LEFT(RIGHT(M3186,P3186-N3186+1),O3186-N3186)</f>
        <v>DE_W</v>
      </c>
      <c r="F3186" s="4" t="str">
        <f aca="false">+RIGHT(LEFT(M3186,S3186-1),S3186-O3186-1)</f>
        <v>DE_W</v>
      </c>
      <c r="G3186" s="4" t="n">
        <f aca="false">+D3186*VLOOKUP(C3186,[1]commodities!A$1:H$1048576,2,0)</f>
        <v>0.315955556</v>
      </c>
      <c r="H3186" s="4" t="n">
        <f aca="false">+$D3186*VLOOKUP(C3186,[1]commodities!A$1:H$1048576,3,0)</f>
        <v>0.0016666664</v>
      </c>
      <c r="I3186" s="4" t="n">
        <f aca="false">+G3186/K3186</f>
        <v>0.315955556</v>
      </c>
      <c r="J3186" s="4" t="n">
        <f aca="false">+H3186/K3186</f>
        <v>0.0016666664</v>
      </c>
      <c r="K3186" s="4" t="n">
        <f aca="false">+ROUNDUP(MAX(G3186/12000,H3186/51,1),0)</f>
        <v>1</v>
      </c>
      <c r="L3186" s="4" t="n">
        <f aca="false">+RANDBETWEEN(1,5)</f>
        <v>5</v>
      </c>
      <c r="M3186" s="4" t="str">
        <f aca="false">+VLOOKUP(A3186&amp;B3186,[1]country_org_des!$A$1:$E$1048576,5,0)</f>
        <v>FTL||Supplier_221||Plant_4||FTL_DE_W-DE_W_250</v>
      </c>
      <c r="N3186" s="4" t="n">
        <f aca="false">+FIND("FTL",M3186,2)+4</f>
        <v>33</v>
      </c>
      <c r="O3186" s="0" t="n">
        <f aca="false">+FIND("-",M3186)</f>
        <v>37</v>
      </c>
      <c r="P3186" s="0" t="n">
        <f aca="false">+LEN(M3186)</f>
        <v>45</v>
      </c>
      <c r="Q3186" s="0" t="str">
        <f aca="false">+RIGHT(M3186,P3186-O3186)</f>
        <v>DE_W_250</v>
      </c>
      <c r="R3186" s="0" t="n">
        <f aca="false">+LEN(M3186)-LEN(SUBSTITUTE(M3186,"_",""))</f>
        <v>6</v>
      </c>
      <c r="S3186" s="0" t="n">
        <f aca="false">+FIND("!",T3186)</f>
        <v>42</v>
      </c>
      <c r="T3186" s="0" t="str">
        <f aca="false">+SUBSTITUTE(M3186,"_","!",R3186)</f>
        <v>FTL||Supplier_221||Plant_4||FTL_DE_W-DE_W!250</v>
      </c>
    </row>
    <row r="3187" customFormat="false" ht="12.8" hidden="true" customHeight="false" outlineLevel="0" collapsed="false">
      <c r="A3187" s="0" t="s">
        <v>3475</v>
      </c>
      <c r="B3187" s="0" t="s">
        <v>2493</v>
      </c>
      <c r="C3187" s="0" t="s">
        <v>3481</v>
      </c>
      <c r="D3187" s="0" t="n">
        <v>28</v>
      </c>
      <c r="E3187" s="4" t="str">
        <f aca="false">+LEFT(RIGHT(M3187,P3187-N3187+1),O3187-N3187)</f>
        <v>DE_W</v>
      </c>
      <c r="F3187" s="4" t="str">
        <f aca="false">+RIGHT(LEFT(M3187,S3187-1),S3187-O3187-1)</f>
        <v>DE_W</v>
      </c>
      <c r="G3187" s="4" t="n">
        <f aca="false">+D3187*VLOOKUP(C3187,[1]commodities!A$1:H$1048576,2,0)</f>
        <v>0.7604000012</v>
      </c>
      <c r="H3187" s="4" t="n">
        <f aca="false">+$D3187*VLOOKUP(C3187,[1]commodities!A$1:H$1048576,3,0)</f>
        <v>0.0150000004</v>
      </c>
      <c r="I3187" s="4" t="n">
        <f aca="false">+G3187/K3187</f>
        <v>0.7604000012</v>
      </c>
      <c r="J3187" s="4" t="n">
        <f aca="false">+H3187/K3187</f>
        <v>0.0150000004</v>
      </c>
      <c r="K3187" s="4" t="n">
        <f aca="false">+ROUNDUP(MAX(G3187/12000,H3187/51,1),0)</f>
        <v>1</v>
      </c>
      <c r="L3187" s="4" t="n">
        <f aca="false">+RANDBETWEEN(1,5)</f>
        <v>1</v>
      </c>
      <c r="M3187" s="4" t="str">
        <f aca="false">+VLOOKUP(A3187&amp;B3187,[1]country_org_des!$A$1:$E$1048576,5,0)</f>
        <v>FTL||Supplier_221||Plant_4||FTL_DE_W-DE_W_250</v>
      </c>
      <c r="N3187" s="4" t="n">
        <f aca="false">+FIND("FTL",M3187,2)+4</f>
        <v>33</v>
      </c>
      <c r="O3187" s="0" t="n">
        <f aca="false">+FIND("-",M3187)</f>
        <v>37</v>
      </c>
      <c r="P3187" s="0" t="n">
        <f aca="false">+LEN(M3187)</f>
        <v>45</v>
      </c>
      <c r="Q3187" s="0" t="str">
        <f aca="false">+RIGHT(M3187,P3187-O3187)</f>
        <v>DE_W_250</v>
      </c>
      <c r="R3187" s="0" t="n">
        <f aca="false">+LEN(M3187)-LEN(SUBSTITUTE(M3187,"_",""))</f>
        <v>6</v>
      </c>
      <c r="S3187" s="0" t="n">
        <f aca="false">+FIND("!",T3187)</f>
        <v>42</v>
      </c>
      <c r="T3187" s="0" t="str">
        <f aca="false">+SUBSTITUTE(M3187,"_","!",R3187)</f>
        <v>FTL||Supplier_221||Plant_4||FTL_DE_W-DE_W!250</v>
      </c>
    </row>
    <row r="3188" customFormat="false" ht="12.8" hidden="true" customHeight="false" outlineLevel="0" collapsed="false">
      <c r="A3188" s="0" t="s">
        <v>3475</v>
      </c>
      <c r="B3188" s="0" t="s">
        <v>2493</v>
      </c>
      <c r="C3188" s="0" t="s">
        <v>3482</v>
      </c>
      <c r="D3188" s="0" t="n">
        <v>28</v>
      </c>
      <c r="E3188" s="4" t="str">
        <f aca="false">+LEFT(RIGHT(M3188,P3188-N3188+1),O3188-N3188)</f>
        <v>DE_W</v>
      </c>
      <c r="F3188" s="4" t="str">
        <f aca="false">+RIGHT(LEFT(M3188,S3188-1),S3188-O3188-1)</f>
        <v>DE_W</v>
      </c>
      <c r="G3188" s="4" t="n">
        <f aca="false">+D3188*VLOOKUP(C3188,[1]commodities!A$1:H$1048576,2,0)</f>
        <v>0.7604000012</v>
      </c>
      <c r="H3188" s="4" t="n">
        <f aca="false">+$D3188*VLOOKUP(C3188,[1]commodities!A$1:H$1048576,3,0)</f>
        <v>0.0150000004</v>
      </c>
      <c r="I3188" s="4" t="n">
        <f aca="false">+G3188/K3188</f>
        <v>0.7604000012</v>
      </c>
      <c r="J3188" s="4" t="n">
        <f aca="false">+H3188/K3188</f>
        <v>0.0150000004</v>
      </c>
      <c r="K3188" s="4" t="n">
        <f aca="false">+ROUNDUP(MAX(G3188/12000,H3188/51,1),0)</f>
        <v>1</v>
      </c>
      <c r="L3188" s="4" t="n">
        <f aca="false">+RANDBETWEEN(1,5)</f>
        <v>5</v>
      </c>
      <c r="M3188" s="4" t="str">
        <f aca="false">+VLOOKUP(A3188&amp;B3188,[1]country_org_des!$A$1:$E$1048576,5,0)</f>
        <v>FTL||Supplier_221||Plant_4||FTL_DE_W-DE_W_250</v>
      </c>
      <c r="N3188" s="4" t="n">
        <f aca="false">+FIND("FTL",M3188,2)+4</f>
        <v>33</v>
      </c>
      <c r="O3188" s="0" t="n">
        <f aca="false">+FIND("-",M3188)</f>
        <v>37</v>
      </c>
      <c r="P3188" s="0" t="n">
        <f aca="false">+LEN(M3188)</f>
        <v>45</v>
      </c>
      <c r="Q3188" s="0" t="str">
        <f aca="false">+RIGHT(M3188,P3188-O3188)</f>
        <v>DE_W_250</v>
      </c>
      <c r="R3188" s="0" t="n">
        <f aca="false">+LEN(M3188)-LEN(SUBSTITUTE(M3188,"_",""))</f>
        <v>6</v>
      </c>
      <c r="S3188" s="0" t="n">
        <f aca="false">+FIND("!",T3188)</f>
        <v>42</v>
      </c>
      <c r="T3188" s="0" t="str">
        <f aca="false">+SUBSTITUTE(M3188,"_","!",R3188)</f>
        <v>FTL||Supplier_221||Plant_4||FTL_DE_W-DE_W!250</v>
      </c>
    </row>
    <row r="3189" customFormat="false" ht="12.8" hidden="true" customHeight="false" outlineLevel="0" collapsed="false">
      <c r="A3189" s="0" t="s">
        <v>3475</v>
      </c>
      <c r="B3189" s="0" t="s">
        <v>2493</v>
      </c>
      <c r="C3189" s="0" t="s">
        <v>3483</v>
      </c>
      <c r="D3189" s="0" t="n">
        <v>28</v>
      </c>
      <c r="E3189" s="4" t="str">
        <f aca="false">+LEFT(RIGHT(M3189,P3189-N3189+1),O3189-N3189)</f>
        <v>DE_W</v>
      </c>
      <c r="F3189" s="4" t="str">
        <f aca="false">+RIGHT(LEFT(M3189,S3189-1),S3189-O3189-1)</f>
        <v>DE_W</v>
      </c>
      <c r="G3189" s="4" t="n">
        <f aca="false">+D3189*VLOOKUP(C3189,[1]commodities!A$1:H$1048576,2,0)</f>
        <v>0.7604000012</v>
      </c>
      <c r="H3189" s="4" t="n">
        <f aca="false">+$D3189*VLOOKUP(C3189,[1]commodities!A$1:H$1048576,3,0)</f>
        <v>0.0150000004</v>
      </c>
      <c r="I3189" s="4" t="n">
        <f aca="false">+G3189/K3189</f>
        <v>0.7604000012</v>
      </c>
      <c r="J3189" s="4" t="n">
        <f aca="false">+H3189/K3189</f>
        <v>0.0150000004</v>
      </c>
      <c r="K3189" s="4" t="n">
        <f aca="false">+ROUNDUP(MAX(G3189/12000,H3189/51,1),0)</f>
        <v>1</v>
      </c>
      <c r="L3189" s="4" t="n">
        <f aca="false">+RANDBETWEEN(1,5)</f>
        <v>5</v>
      </c>
      <c r="M3189" s="4" t="str">
        <f aca="false">+VLOOKUP(A3189&amp;B3189,[1]country_org_des!$A$1:$E$1048576,5,0)</f>
        <v>FTL||Supplier_221||Plant_4||FTL_DE_W-DE_W_250</v>
      </c>
      <c r="N3189" s="4" t="n">
        <f aca="false">+FIND("FTL",M3189,2)+4</f>
        <v>33</v>
      </c>
      <c r="O3189" s="0" t="n">
        <f aca="false">+FIND("-",M3189)</f>
        <v>37</v>
      </c>
      <c r="P3189" s="0" t="n">
        <f aca="false">+LEN(M3189)</f>
        <v>45</v>
      </c>
      <c r="Q3189" s="0" t="str">
        <f aca="false">+RIGHT(M3189,P3189-O3189)</f>
        <v>DE_W_250</v>
      </c>
      <c r="R3189" s="0" t="n">
        <f aca="false">+LEN(M3189)-LEN(SUBSTITUTE(M3189,"_",""))</f>
        <v>6</v>
      </c>
      <c r="S3189" s="0" t="n">
        <f aca="false">+FIND("!",T3189)</f>
        <v>42</v>
      </c>
      <c r="T3189" s="0" t="str">
        <f aca="false">+SUBSTITUTE(M3189,"_","!",R3189)</f>
        <v>FTL||Supplier_221||Plant_4||FTL_DE_W-DE_W!250</v>
      </c>
    </row>
    <row r="3190" customFormat="false" ht="12.8" hidden="true" customHeight="false" outlineLevel="0" collapsed="false">
      <c r="A3190" s="0" t="s">
        <v>3475</v>
      </c>
      <c r="B3190" s="0" t="s">
        <v>2493</v>
      </c>
      <c r="C3190" s="0" t="s">
        <v>3484</v>
      </c>
      <c r="D3190" s="0" t="n">
        <v>28</v>
      </c>
      <c r="E3190" s="4" t="str">
        <f aca="false">+LEFT(RIGHT(M3190,P3190-N3190+1),O3190-N3190)</f>
        <v>DE_W</v>
      </c>
      <c r="F3190" s="4" t="str">
        <f aca="false">+RIGHT(LEFT(M3190,S3190-1),S3190-O3190-1)</f>
        <v>DE_W</v>
      </c>
      <c r="G3190" s="4" t="n">
        <f aca="false">+D3190*VLOOKUP(C3190,[1]commodities!A$1:H$1048576,2,0)</f>
        <v>0.7604000012</v>
      </c>
      <c r="H3190" s="4" t="n">
        <f aca="false">+$D3190*VLOOKUP(C3190,[1]commodities!A$1:H$1048576,3,0)</f>
        <v>0.0150000004</v>
      </c>
      <c r="I3190" s="4" t="n">
        <f aca="false">+G3190/K3190</f>
        <v>0.7604000012</v>
      </c>
      <c r="J3190" s="4" t="n">
        <f aca="false">+H3190/K3190</f>
        <v>0.0150000004</v>
      </c>
      <c r="K3190" s="4" t="n">
        <f aca="false">+ROUNDUP(MAX(G3190/12000,H3190/51,1),0)</f>
        <v>1</v>
      </c>
      <c r="L3190" s="4" t="n">
        <f aca="false">+RANDBETWEEN(1,5)</f>
        <v>1</v>
      </c>
      <c r="M3190" s="4" t="str">
        <f aca="false">+VLOOKUP(A3190&amp;B3190,[1]country_org_des!$A$1:$E$1048576,5,0)</f>
        <v>FTL||Supplier_221||Plant_4||FTL_DE_W-DE_W_250</v>
      </c>
      <c r="N3190" s="4" t="n">
        <f aca="false">+FIND("FTL",M3190,2)+4</f>
        <v>33</v>
      </c>
      <c r="O3190" s="0" t="n">
        <f aca="false">+FIND("-",M3190)</f>
        <v>37</v>
      </c>
      <c r="P3190" s="0" t="n">
        <f aca="false">+LEN(M3190)</f>
        <v>45</v>
      </c>
      <c r="Q3190" s="0" t="str">
        <f aca="false">+RIGHT(M3190,P3190-O3190)</f>
        <v>DE_W_250</v>
      </c>
      <c r="R3190" s="0" t="n">
        <f aca="false">+LEN(M3190)-LEN(SUBSTITUTE(M3190,"_",""))</f>
        <v>6</v>
      </c>
      <c r="S3190" s="0" t="n">
        <f aca="false">+FIND("!",T3190)</f>
        <v>42</v>
      </c>
      <c r="T3190" s="0" t="str">
        <f aca="false">+SUBSTITUTE(M3190,"_","!",R3190)</f>
        <v>FTL||Supplier_221||Plant_4||FTL_DE_W-DE_W!250</v>
      </c>
    </row>
    <row r="3191" customFormat="false" ht="12.8" hidden="true" customHeight="false" outlineLevel="0" collapsed="false">
      <c r="A3191" s="0" t="s">
        <v>3475</v>
      </c>
      <c r="B3191" s="0" t="s">
        <v>2493</v>
      </c>
      <c r="C3191" s="0" t="s">
        <v>3485</v>
      </c>
      <c r="D3191" s="0" t="n">
        <v>28</v>
      </c>
      <c r="E3191" s="4" t="str">
        <f aca="false">+LEFT(RIGHT(M3191,P3191-N3191+1),O3191-N3191)</f>
        <v>DE_W</v>
      </c>
      <c r="F3191" s="4" t="str">
        <f aca="false">+RIGHT(LEFT(M3191,S3191-1),S3191-O3191-1)</f>
        <v>DE_W</v>
      </c>
      <c r="G3191" s="4" t="n">
        <f aca="false">+D3191*VLOOKUP(C3191,[1]commodities!A$1:H$1048576,2,0)</f>
        <v>0.7604000012</v>
      </c>
      <c r="H3191" s="4" t="n">
        <f aca="false">+$D3191*VLOOKUP(C3191,[1]commodities!A$1:H$1048576,3,0)</f>
        <v>0.0150000004</v>
      </c>
      <c r="I3191" s="4" t="n">
        <f aca="false">+G3191/K3191</f>
        <v>0.7604000012</v>
      </c>
      <c r="J3191" s="4" t="n">
        <f aca="false">+H3191/K3191</f>
        <v>0.0150000004</v>
      </c>
      <c r="K3191" s="4" t="n">
        <f aca="false">+ROUNDUP(MAX(G3191/12000,H3191/51,1),0)</f>
        <v>1</v>
      </c>
      <c r="L3191" s="4" t="n">
        <f aca="false">+RANDBETWEEN(1,5)</f>
        <v>4</v>
      </c>
      <c r="M3191" s="4" t="str">
        <f aca="false">+VLOOKUP(A3191&amp;B3191,[1]country_org_des!$A$1:$E$1048576,5,0)</f>
        <v>FTL||Supplier_221||Plant_4||FTL_DE_W-DE_W_250</v>
      </c>
      <c r="N3191" s="4" t="n">
        <f aca="false">+FIND("FTL",M3191,2)+4</f>
        <v>33</v>
      </c>
      <c r="O3191" s="0" t="n">
        <f aca="false">+FIND("-",M3191)</f>
        <v>37</v>
      </c>
      <c r="P3191" s="0" t="n">
        <f aca="false">+LEN(M3191)</f>
        <v>45</v>
      </c>
      <c r="Q3191" s="0" t="str">
        <f aca="false">+RIGHT(M3191,P3191-O3191)</f>
        <v>DE_W_250</v>
      </c>
      <c r="R3191" s="0" t="n">
        <f aca="false">+LEN(M3191)-LEN(SUBSTITUTE(M3191,"_",""))</f>
        <v>6</v>
      </c>
      <c r="S3191" s="0" t="n">
        <f aca="false">+FIND("!",T3191)</f>
        <v>42</v>
      </c>
      <c r="T3191" s="0" t="str">
        <f aca="false">+SUBSTITUTE(M3191,"_","!",R3191)</f>
        <v>FTL||Supplier_221||Plant_4||FTL_DE_W-DE_W!250</v>
      </c>
    </row>
    <row r="3192" customFormat="false" ht="12.8" hidden="true" customHeight="false" outlineLevel="0" collapsed="false">
      <c r="A3192" s="0" t="s">
        <v>988</v>
      </c>
      <c r="B3192" s="0" t="s">
        <v>2493</v>
      </c>
      <c r="C3192" s="0" t="s">
        <v>3486</v>
      </c>
      <c r="D3192" s="0" t="n">
        <v>200</v>
      </c>
      <c r="E3192" s="4" t="str">
        <f aca="false">+LEFT(RIGHT(M3192,P3192-N3192+1),O3192-N3192)</f>
        <v>PL</v>
      </c>
      <c r="F3192" s="4" t="str">
        <f aca="false">+RIGHT(LEFT(M3192,S3192-1),S3192-O3192-1)</f>
        <v>DE_W</v>
      </c>
      <c r="G3192" s="4" t="n">
        <f aca="false">+D3192*VLOOKUP(C3192,[1]commodities!A$1:H$1048576,2,0)</f>
        <v>30.6</v>
      </c>
      <c r="H3192" s="4" t="n">
        <f aca="false">+$D3192*VLOOKUP(C3192,[1]commodities!A$1:H$1048576,3,0)</f>
        <v>0.24244</v>
      </c>
      <c r="I3192" s="4" t="n">
        <f aca="false">+G3192/K3192</f>
        <v>30.6</v>
      </c>
      <c r="J3192" s="4" t="n">
        <f aca="false">+H3192/K3192</f>
        <v>0.24244</v>
      </c>
      <c r="K3192" s="4" t="n">
        <f aca="false">+ROUNDUP(MAX(G3192/12000,H3192/51,1),0)</f>
        <v>1</v>
      </c>
      <c r="L3192" s="4" t="n">
        <f aca="false">+RANDBETWEEN(1,5)</f>
        <v>2</v>
      </c>
      <c r="M3192" s="4" t="str">
        <f aca="false">+VLOOKUP(A3192&amp;B3192,[1]country_org_des!$A$1:$E$1048576,5,0)</f>
        <v>FTL||Supplier_342||Plant_4||FTL_PL-DE_W_1500</v>
      </c>
      <c r="N3192" s="4" t="n">
        <f aca="false">+FIND("FTL",M3192,2)+4</f>
        <v>33</v>
      </c>
      <c r="O3192" s="0" t="n">
        <f aca="false">+FIND("-",M3192)</f>
        <v>35</v>
      </c>
      <c r="P3192" s="0" t="n">
        <f aca="false">+LEN(M3192)</f>
        <v>44</v>
      </c>
      <c r="Q3192" s="0" t="str">
        <f aca="false">+RIGHT(M3192,P3192-O3192)</f>
        <v>DE_W_1500</v>
      </c>
      <c r="R3192" s="0" t="n">
        <f aca="false">+LEN(M3192)-LEN(SUBSTITUTE(M3192,"_",""))</f>
        <v>5</v>
      </c>
      <c r="S3192" s="0" t="n">
        <f aca="false">+FIND("!",T3192)</f>
        <v>40</v>
      </c>
      <c r="T3192" s="0" t="str">
        <f aca="false">+SUBSTITUTE(M3192,"_","!",R3192)</f>
        <v>FTL||Supplier_342||Plant_4||FTL_PL-DE_W!1500</v>
      </c>
    </row>
    <row r="3193" customFormat="false" ht="12.8" hidden="true" customHeight="false" outlineLevel="0" collapsed="false">
      <c r="A3193" s="0" t="s">
        <v>988</v>
      </c>
      <c r="B3193" s="0" t="s">
        <v>2493</v>
      </c>
      <c r="C3193" s="0" t="s">
        <v>3487</v>
      </c>
      <c r="D3193" s="0" t="n">
        <v>200</v>
      </c>
      <c r="E3193" s="4" t="str">
        <f aca="false">+LEFT(RIGHT(M3193,P3193-N3193+1),O3193-N3193)</f>
        <v>PL</v>
      </c>
      <c r="F3193" s="4" t="str">
        <f aca="false">+RIGHT(LEFT(M3193,S3193-1),S3193-O3193-1)</f>
        <v>DE_W</v>
      </c>
      <c r="G3193" s="4" t="n">
        <f aca="false">+D3193*VLOOKUP(C3193,[1]commodities!A$1:H$1048576,2,0)</f>
        <v>24.8</v>
      </c>
      <c r="H3193" s="4" t="n">
        <f aca="false">+$D3193*VLOOKUP(C3193,[1]commodities!A$1:H$1048576,3,0)</f>
        <v>0.12122</v>
      </c>
      <c r="I3193" s="4" t="n">
        <f aca="false">+G3193/K3193</f>
        <v>24.8</v>
      </c>
      <c r="J3193" s="4" t="n">
        <f aca="false">+H3193/K3193</f>
        <v>0.12122</v>
      </c>
      <c r="K3193" s="4" t="n">
        <f aca="false">+ROUNDUP(MAX(G3193/12000,H3193/51,1),0)</f>
        <v>1</v>
      </c>
      <c r="L3193" s="4" t="n">
        <f aca="false">+RANDBETWEEN(1,5)</f>
        <v>4</v>
      </c>
      <c r="M3193" s="4" t="str">
        <f aca="false">+VLOOKUP(A3193&amp;B3193,[1]country_org_des!$A$1:$E$1048576,5,0)</f>
        <v>FTL||Supplier_342||Plant_4||FTL_PL-DE_W_1500</v>
      </c>
      <c r="N3193" s="4" t="n">
        <f aca="false">+FIND("FTL",M3193,2)+4</f>
        <v>33</v>
      </c>
      <c r="O3193" s="0" t="n">
        <f aca="false">+FIND("-",M3193)</f>
        <v>35</v>
      </c>
      <c r="P3193" s="0" t="n">
        <f aca="false">+LEN(M3193)</f>
        <v>44</v>
      </c>
      <c r="Q3193" s="0" t="str">
        <f aca="false">+RIGHT(M3193,P3193-O3193)</f>
        <v>DE_W_1500</v>
      </c>
      <c r="R3193" s="0" t="n">
        <f aca="false">+LEN(M3193)-LEN(SUBSTITUTE(M3193,"_",""))</f>
        <v>5</v>
      </c>
      <c r="S3193" s="0" t="n">
        <f aca="false">+FIND("!",T3193)</f>
        <v>40</v>
      </c>
      <c r="T3193" s="0" t="str">
        <f aca="false">+SUBSTITUTE(M3193,"_","!",R3193)</f>
        <v>FTL||Supplier_342||Plant_4||FTL_PL-DE_W!1500</v>
      </c>
    </row>
    <row r="3194" customFormat="false" ht="12.8" hidden="true" customHeight="false" outlineLevel="0" collapsed="false">
      <c r="A3194" s="0" t="s">
        <v>988</v>
      </c>
      <c r="B3194" s="0" t="s">
        <v>2493</v>
      </c>
      <c r="C3194" s="0" t="s">
        <v>3488</v>
      </c>
      <c r="D3194" s="0" t="n">
        <v>850</v>
      </c>
      <c r="E3194" s="4" t="str">
        <f aca="false">+LEFT(RIGHT(M3194,P3194-N3194+1),O3194-N3194)</f>
        <v>PL</v>
      </c>
      <c r="F3194" s="4" t="str">
        <f aca="false">+RIGHT(LEFT(M3194,S3194-1),S3194-O3194-1)</f>
        <v>DE_W</v>
      </c>
      <c r="G3194" s="4" t="n">
        <f aca="false">+D3194*VLOOKUP(C3194,[1]commodities!A$1:H$1048576,2,0)</f>
        <v>134.3</v>
      </c>
      <c r="H3194" s="4" t="n">
        <f aca="false">+$D3194*VLOOKUP(C3194,[1]commodities!A$1:H$1048576,3,0)</f>
        <v>1.03037</v>
      </c>
      <c r="I3194" s="4" t="n">
        <f aca="false">+G3194/K3194</f>
        <v>134.3</v>
      </c>
      <c r="J3194" s="4" t="n">
        <f aca="false">+H3194/K3194</f>
        <v>1.03037</v>
      </c>
      <c r="K3194" s="4" t="n">
        <f aca="false">+ROUNDUP(MAX(G3194/12000,H3194/51,1),0)</f>
        <v>1</v>
      </c>
      <c r="L3194" s="4" t="n">
        <f aca="false">+RANDBETWEEN(1,5)</f>
        <v>1</v>
      </c>
      <c r="M3194" s="4" t="str">
        <f aca="false">+VLOOKUP(A3194&amp;B3194,[1]country_org_des!$A$1:$E$1048576,5,0)</f>
        <v>FTL||Supplier_342||Plant_4||FTL_PL-DE_W_1500</v>
      </c>
      <c r="N3194" s="4" t="n">
        <f aca="false">+FIND("FTL",M3194,2)+4</f>
        <v>33</v>
      </c>
      <c r="O3194" s="0" t="n">
        <f aca="false">+FIND("-",M3194)</f>
        <v>35</v>
      </c>
      <c r="P3194" s="0" t="n">
        <f aca="false">+LEN(M3194)</f>
        <v>44</v>
      </c>
      <c r="Q3194" s="0" t="str">
        <f aca="false">+RIGHT(M3194,P3194-O3194)</f>
        <v>DE_W_1500</v>
      </c>
      <c r="R3194" s="0" t="n">
        <f aca="false">+LEN(M3194)-LEN(SUBSTITUTE(M3194,"_",""))</f>
        <v>5</v>
      </c>
      <c r="S3194" s="0" t="n">
        <f aca="false">+FIND("!",T3194)</f>
        <v>40</v>
      </c>
      <c r="T3194" s="0" t="str">
        <f aca="false">+SUBSTITUTE(M3194,"_","!",R3194)</f>
        <v>FTL||Supplier_342||Plant_4||FTL_PL-DE_W!1500</v>
      </c>
    </row>
    <row r="3195" customFormat="false" ht="12.8" hidden="true" customHeight="false" outlineLevel="0" collapsed="false">
      <c r="A3195" s="0" t="s">
        <v>988</v>
      </c>
      <c r="B3195" s="0" t="s">
        <v>2493</v>
      </c>
      <c r="C3195" s="0" t="s">
        <v>3489</v>
      </c>
      <c r="D3195" s="0" t="n">
        <v>175</v>
      </c>
      <c r="E3195" s="4" t="str">
        <f aca="false">+LEFT(RIGHT(M3195,P3195-N3195+1),O3195-N3195)</f>
        <v>PL</v>
      </c>
      <c r="F3195" s="4" t="str">
        <f aca="false">+RIGHT(LEFT(M3195,S3195-1),S3195-O3195-1)</f>
        <v>DE_W</v>
      </c>
      <c r="G3195" s="4" t="n">
        <f aca="false">+D3195*VLOOKUP(C3195,[1]commodities!A$1:H$1048576,2,0)</f>
        <v>53.55</v>
      </c>
      <c r="H3195" s="4" t="n">
        <f aca="false">+$D3195*VLOOKUP(C3195,[1]commodities!A$1:H$1048576,3,0)</f>
        <v>0.42427</v>
      </c>
      <c r="I3195" s="4" t="n">
        <f aca="false">+G3195/K3195</f>
        <v>53.55</v>
      </c>
      <c r="J3195" s="4" t="n">
        <f aca="false">+H3195/K3195</f>
        <v>0.42427</v>
      </c>
      <c r="K3195" s="4" t="n">
        <f aca="false">+ROUNDUP(MAX(G3195/12000,H3195/51,1),0)</f>
        <v>1</v>
      </c>
      <c r="L3195" s="4" t="n">
        <f aca="false">+RANDBETWEEN(1,5)</f>
        <v>2</v>
      </c>
      <c r="M3195" s="4" t="str">
        <f aca="false">+VLOOKUP(A3195&amp;B3195,[1]country_org_des!$A$1:$E$1048576,5,0)</f>
        <v>FTL||Supplier_342||Plant_4||FTL_PL-DE_W_1500</v>
      </c>
      <c r="N3195" s="4" t="n">
        <f aca="false">+FIND("FTL",M3195,2)+4</f>
        <v>33</v>
      </c>
      <c r="O3195" s="0" t="n">
        <f aca="false">+FIND("-",M3195)</f>
        <v>35</v>
      </c>
      <c r="P3195" s="0" t="n">
        <f aca="false">+LEN(M3195)</f>
        <v>44</v>
      </c>
      <c r="Q3195" s="0" t="str">
        <f aca="false">+RIGHT(M3195,P3195-O3195)</f>
        <v>DE_W_1500</v>
      </c>
      <c r="R3195" s="0" t="n">
        <f aca="false">+LEN(M3195)-LEN(SUBSTITUTE(M3195,"_",""))</f>
        <v>5</v>
      </c>
      <c r="S3195" s="0" t="n">
        <f aca="false">+FIND("!",T3195)</f>
        <v>40</v>
      </c>
      <c r="T3195" s="0" t="str">
        <f aca="false">+SUBSTITUTE(M3195,"_","!",R3195)</f>
        <v>FTL||Supplier_342||Plant_4||FTL_PL-DE_W!1500</v>
      </c>
    </row>
    <row r="3196" customFormat="false" ht="12.8" hidden="true" customHeight="false" outlineLevel="0" collapsed="false">
      <c r="A3196" s="0" t="s">
        <v>988</v>
      </c>
      <c r="B3196" s="0" t="s">
        <v>2493</v>
      </c>
      <c r="C3196" s="0" t="s">
        <v>3490</v>
      </c>
      <c r="D3196" s="0" t="n">
        <v>210</v>
      </c>
      <c r="E3196" s="4" t="str">
        <f aca="false">+LEFT(RIGHT(M3196,P3196-N3196+1),O3196-N3196)</f>
        <v>PL</v>
      </c>
      <c r="F3196" s="4" t="str">
        <f aca="false">+RIGHT(LEFT(M3196,S3196-1),S3196-O3196-1)</f>
        <v>DE_W</v>
      </c>
      <c r="G3196" s="4" t="n">
        <f aca="false">+D3196*VLOOKUP(C3196,[1]commodities!A$1:H$1048576,2,0)</f>
        <v>66.080000007</v>
      </c>
      <c r="H3196" s="4" t="n">
        <f aca="false">+$D3196*VLOOKUP(C3196,[1]commodities!A$1:H$1048576,3,0)</f>
        <v>0.424269993</v>
      </c>
      <c r="I3196" s="4" t="n">
        <f aca="false">+G3196/K3196</f>
        <v>66.080000007</v>
      </c>
      <c r="J3196" s="4" t="n">
        <f aca="false">+H3196/K3196</f>
        <v>0.424269993</v>
      </c>
      <c r="K3196" s="4" t="n">
        <f aca="false">+ROUNDUP(MAX(G3196/12000,H3196/51,1),0)</f>
        <v>1</v>
      </c>
      <c r="L3196" s="4" t="n">
        <f aca="false">+RANDBETWEEN(1,5)</f>
        <v>4</v>
      </c>
      <c r="M3196" s="4" t="str">
        <f aca="false">+VLOOKUP(A3196&amp;B3196,[1]country_org_des!$A$1:$E$1048576,5,0)</f>
        <v>FTL||Supplier_342||Plant_4||FTL_PL-DE_W_1500</v>
      </c>
      <c r="N3196" s="4" t="n">
        <f aca="false">+FIND("FTL",M3196,2)+4</f>
        <v>33</v>
      </c>
      <c r="O3196" s="0" t="n">
        <f aca="false">+FIND("-",M3196)</f>
        <v>35</v>
      </c>
      <c r="P3196" s="0" t="n">
        <f aca="false">+LEN(M3196)</f>
        <v>44</v>
      </c>
      <c r="Q3196" s="0" t="str">
        <f aca="false">+RIGHT(M3196,P3196-O3196)</f>
        <v>DE_W_1500</v>
      </c>
      <c r="R3196" s="0" t="n">
        <f aca="false">+LEN(M3196)-LEN(SUBSTITUTE(M3196,"_",""))</f>
        <v>5</v>
      </c>
      <c r="S3196" s="0" t="n">
        <f aca="false">+FIND("!",T3196)</f>
        <v>40</v>
      </c>
      <c r="T3196" s="0" t="str">
        <f aca="false">+SUBSTITUTE(M3196,"_","!",R3196)</f>
        <v>FTL||Supplier_342||Plant_4||FTL_PL-DE_W!1500</v>
      </c>
    </row>
    <row r="3197" customFormat="false" ht="12.8" hidden="true" customHeight="false" outlineLevel="0" collapsed="false">
      <c r="A3197" s="0" t="s">
        <v>988</v>
      </c>
      <c r="B3197" s="0" t="s">
        <v>2493</v>
      </c>
      <c r="C3197" s="0" t="s">
        <v>3491</v>
      </c>
      <c r="D3197" s="0" t="n">
        <v>250</v>
      </c>
      <c r="E3197" s="4" t="str">
        <f aca="false">+LEFT(RIGHT(M3197,P3197-N3197+1),O3197-N3197)</f>
        <v>PL</v>
      </c>
      <c r="F3197" s="4" t="str">
        <f aca="false">+RIGHT(LEFT(M3197,S3197-1),S3197-O3197-1)</f>
        <v>DE_W</v>
      </c>
      <c r="G3197" s="4" t="n">
        <f aca="false">+D3197*VLOOKUP(C3197,[1]commodities!A$1:H$1048576,2,0)</f>
        <v>67</v>
      </c>
      <c r="H3197" s="4" t="n">
        <f aca="false">+$D3197*VLOOKUP(C3197,[1]commodities!A$1:H$1048576,3,0)</f>
        <v>0.30305</v>
      </c>
      <c r="I3197" s="4" t="n">
        <f aca="false">+G3197/K3197</f>
        <v>67</v>
      </c>
      <c r="J3197" s="4" t="n">
        <f aca="false">+H3197/K3197</f>
        <v>0.30305</v>
      </c>
      <c r="K3197" s="4" t="n">
        <f aca="false">+ROUNDUP(MAX(G3197/12000,H3197/51,1),0)</f>
        <v>1</v>
      </c>
      <c r="L3197" s="4" t="n">
        <f aca="false">+RANDBETWEEN(1,5)</f>
        <v>4</v>
      </c>
      <c r="M3197" s="4" t="str">
        <f aca="false">+VLOOKUP(A3197&amp;B3197,[1]country_org_des!$A$1:$E$1048576,5,0)</f>
        <v>FTL||Supplier_342||Plant_4||FTL_PL-DE_W_1500</v>
      </c>
      <c r="N3197" s="4" t="n">
        <f aca="false">+FIND("FTL",M3197,2)+4</f>
        <v>33</v>
      </c>
      <c r="O3197" s="0" t="n">
        <f aca="false">+FIND("-",M3197)</f>
        <v>35</v>
      </c>
      <c r="P3197" s="0" t="n">
        <f aca="false">+LEN(M3197)</f>
        <v>44</v>
      </c>
      <c r="Q3197" s="0" t="str">
        <f aca="false">+RIGHT(M3197,P3197-O3197)</f>
        <v>DE_W_1500</v>
      </c>
      <c r="R3197" s="0" t="n">
        <f aca="false">+LEN(M3197)-LEN(SUBSTITUTE(M3197,"_",""))</f>
        <v>5</v>
      </c>
      <c r="S3197" s="0" t="n">
        <f aca="false">+FIND("!",T3197)</f>
        <v>40</v>
      </c>
      <c r="T3197" s="0" t="str">
        <f aca="false">+SUBSTITUTE(M3197,"_","!",R3197)</f>
        <v>FTL||Supplier_342||Plant_4||FTL_PL-DE_W!1500</v>
      </c>
    </row>
    <row r="3198" customFormat="false" ht="12.8" hidden="true" customHeight="false" outlineLevel="0" collapsed="false">
      <c r="A3198" s="0" t="s">
        <v>988</v>
      </c>
      <c r="B3198" s="0" t="s">
        <v>2493</v>
      </c>
      <c r="C3198" s="0" t="s">
        <v>3492</v>
      </c>
      <c r="D3198" s="0" t="n">
        <v>200</v>
      </c>
      <c r="E3198" s="4" t="str">
        <f aca="false">+LEFT(RIGHT(M3198,P3198-N3198+1),O3198-N3198)</f>
        <v>PL</v>
      </c>
      <c r="F3198" s="4" t="str">
        <f aca="false">+RIGHT(LEFT(M3198,S3198-1),S3198-O3198-1)</f>
        <v>DE_W</v>
      </c>
      <c r="G3198" s="4" t="n">
        <f aca="false">+D3198*VLOOKUP(C3198,[1]commodities!A$1:H$1048576,2,0)</f>
        <v>23.8</v>
      </c>
      <c r="H3198" s="4" t="n">
        <f aca="false">+$D3198*VLOOKUP(C3198,[1]commodities!A$1:H$1048576,3,0)</f>
        <v>0.12122</v>
      </c>
      <c r="I3198" s="4" t="n">
        <f aca="false">+G3198/K3198</f>
        <v>23.8</v>
      </c>
      <c r="J3198" s="4" t="n">
        <f aca="false">+H3198/K3198</f>
        <v>0.12122</v>
      </c>
      <c r="K3198" s="4" t="n">
        <f aca="false">+ROUNDUP(MAX(G3198/12000,H3198/51,1),0)</f>
        <v>1</v>
      </c>
      <c r="L3198" s="4" t="n">
        <f aca="false">+RANDBETWEEN(1,5)</f>
        <v>5</v>
      </c>
      <c r="M3198" s="4" t="str">
        <f aca="false">+VLOOKUP(A3198&amp;B3198,[1]country_org_des!$A$1:$E$1048576,5,0)</f>
        <v>FTL||Supplier_342||Plant_4||FTL_PL-DE_W_1500</v>
      </c>
      <c r="N3198" s="4" t="n">
        <f aca="false">+FIND("FTL",M3198,2)+4</f>
        <v>33</v>
      </c>
      <c r="O3198" s="0" t="n">
        <f aca="false">+FIND("-",M3198)</f>
        <v>35</v>
      </c>
      <c r="P3198" s="0" t="n">
        <f aca="false">+LEN(M3198)</f>
        <v>44</v>
      </c>
      <c r="Q3198" s="0" t="str">
        <f aca="false">+RIGHT(M3198,P3198-O3198)</f>
        <v>DE_W_1500</v>
      </c>
      <c r="R3198" s="0" t="n">
        <f aca="false">+LEN(M3198)-LEN(SUBSTITUTE(M3198,"_",""))</f>
        <v>5</v>
      </c>
      <c r="S3198" s="0" t="n">
        <f aca="false">+FIND("!",T3198)</f>
        <v>40</v>
      </c>
      <c r="T3198" s="0" t="str">
        <f aca="false">+SUBSTITUTE(M3198,"_","!",R3198)</f>
        <v>FTL||Supplier_342||Plant_4||FTL_PL-DE_W!1500</v>
      </c>
    </row>
    <row r="3199" customFormat="false" ht="12.8" hidden="true" customHeight="false" outlineLevel="0" collapsed="false">
      <c r="A3199" s="0" t="s">
        <v>988</v>
      </c>
      <c r="B3199" s="0" t="s">
        <v>2493</v>
      </c>
      <c r="C3199" s="0" t="s">
        <v>3493</v>
      </c>
      <c r="D3199" s="0" t="n">
        <v>100</v>
      </c>
      <c r="E3199" s="4" t="str">
        <f aca="false">+LEFT(RIGHT(M3199,P3199-N3199+1),O3199-N3199)</f>
        <v>PL</v>
      </c>
      <c r="F3199" s="4" t="str">
        <f aca="false">+RIGHT(LEFT(M3199,S3199-1),S3199-O3199-1)</f>
        <v>DE_W</v>
      </c>
      <c r="G3199" s="4" t="n">
        <f aca="false">+D3199*VLOOKUP(C3199,[1]commodities!A$1:H$1048576,2,0)</f>
        <v>26.8</v>
      </c>
      <c r="H3199" s="4" t="n">
        <f aca="false">+$D3199*VLOOKUP(C3199,[1]commodities!A$1:H$1048576,3,0)</f>
        <v>0.12122</v>
      </c>
      <c r="I3199" s="4" t="n">
        <f aca="false">+G3199/K3199</f>
        <v>26.8</v>
      </c>
      <c r="J3199" s="4" t="n">
        <f aca="false">+H3199/K3199</f>
        <v>0.12122</v>
      </c>
      <c r="K3199" s="4" t="n">
        <f aca="false">+ROUNDUP(MAX(G3199/12000,H3199/51,1),0)</f>
        <v>1</v>
      </c>
      <c r="L3199" s="4" t="n">
        <f aca="false">+RANDBETWEEN(1,5)</f>
        <v>1</v>
      </c>
      <c r="M3199" s="4" t="str">
        <f aca="false">+VLOOKUP(A3199&amp;B3199,[1]country_org_des!$A$1:$E$1048576,5,0)</f>
        <v>FTL||Supplier_342||Plant_4||FTL_PL-DE_W_1500</v>
      </c>
      <c r="N3199" s="4" t="n">
        <f aca="false">+FIND("FTL",M3199,2)+4</f>
        <v>33</v>
      </c>
      <c r="O3199" s="0" t="n">
        <f aca="false">+FIND("-",M3199)</f>
        <v>35</v>
      </c>
      <c r="P3199" s="0" t="n">
        <f aca="false">+LEN(M3199)</f>
        <v>44</v>
      </c>
      <c r="Q3199" s="0" t="str">
        <f aca="false">+RIGHT(M3199,P3199-O3199)</f>
        <v>DE_W_1500</v>
      </c>
      <c r="R3199" s="0" t="n">
        <f aca="false">+LEN(M3199)-LEN(SUBSTITUTE(M3199,"_",""))</f>
        <v>5</v>
      </c>
      <c r="S3199" s="0" t="n">
        <f aca="false">+FIND("!",T3199)</f>
        <v>40</v>
      </c>
      <c r="T3199" s="0" t="str">
        <f aca="false">+SUBSTITUTE(M3199,"_","!",R3199)</f>
        <v>FTL||Supplier_342||Plant_4||FTL_PL-DE_W!1500</v>
      </c>
    </row>
    <row r="3200" customFormat="false" ht="12.8" hidden="true" customHeight="false" outlineLevel="0" collapsed="false">
      <c r="A3200" s="0" t="s">
        <v>988</v>
      </c>
      <c r="B3200" s="0" t="s">
        <v>2493</v>
      </c>
      <c r="C3200" s="0" t="s">
        <v>3494</v>
      </c>
      <c r="D3200" s="0" t="n">
        <v>100</v>
      </c>
      <c r="E3200" s="4" t="str">
        <f aca="false">+LEFT(RIGHT(M3200,P3200-N3200+1),O3200-N3200)</f>
        <v>PL</v>
      </c>
      <c r="F3200" s="4" t="str">
        <f aca="false">+RIGHT(LEFT(M3200,S3200-1),S3200-O3200-1)</f>
        <v>DE_W</v>
      </c>
      <c r="G3200" s="4" t="n">
        <f aca="false">+D3200*VLOOKUP(C3200,[1]commodities!A$1:H$1048576,2,0)</f>
        <v>11.8</v>
      </c>
      <c r="H3200" s="4" t="n">
        <f aca="false">+$D3200*VLOOKUP(C3200,[1]commodities!A$1:H$1048576,3,0)</f>
        <v>0.12122</v>
      </c>
      <c r="I3200" s="4" t="n">
        <f aca="false">+G3200/K3200</f>
        <v>11.8</v>
      </c>
      <c r="J3200" s="4" t="n">
        <f aca="false">+H3200/K3200</f>
        <v>0.12122</v>
      </c>
      <c r="K3200" s="4" t="n">
        <f aca="false">+ROUNDUP(MAX(G3200/12000,H3200/51,1),0)</f>
        <v>1</v>
      </c>
      <c r="L3200" s="4" t="n">
        <f aca="false">+RANDBETWEEN(1,5)</f>
        <v>3</v>
      </c>
      <c r="M3200" s="4" t="str">
        <f aca="false">+VLOOKUP(A3200&amp;B3200,[1]country_org_des!$A$1:$E$1048576,5,0)</f>
        <v>FTL||Supplier_342||Plant_4||FTL_PL-DE_W_1500</v>
      </c>
      <c r="N3200" s="4" t="n">
        <f aca="false">+FIND("FTL",M3200,2)+4</f>
        <v>33</v>
      </c>
      <c r="O3200" s="0" t="n">
        <f aca="false">+FIND("-",M3200)</f>
        <v>35</v>
      </c>
      <c r="P3200" s="0" t="n">
        <f aca="false">+LEN(M3200)</f>
        <v>44</v>
      </c>
      <c r="Q3200" s="0" t="str">
        <f aca="false">+RIGHT(M3200,P3200-O3200)</f>
        <v>DE_W_1500</v>
      </c>
      <c r="R3200" s="0" t="n">
        <f aca="false">+LEN(M3200)-LEN(SUBSTITUTE(M3200,"_",""))</f>
        <v>5</v>
      </c>
      <c r="S3200" s="0" t="n">
        <f aca="false">+FIND("!",T3200)</f>
        <v>40</v>
      </c>
      <c r="T3200" s="0" t="str">
        <f aca="false">+SUBSTITUTE(M3200,"_","!",R3200)</f>
        <v>FTL||Supplier_342||Plant_4||FTL_PL-DE_W!1500</v>
      </c>
    </row>
    <row r="3201" customFormat="false" ht="12.8" hidden="true" customHeight="false" outlineLevel="0" collapsed="false">
      <c r="A3201" s="0" t="s">
        <v>988</v>
      </c>
      <c r="B3201" s="0" t="s">
        <v>2493</v>
      </c>
      <c r="C3201" s="0" t="s">
        <v>3495</v>
      </c>
      <c r="D3201" s="0" t="n">
        <v>850</v>
      </c>
      <c r="E3201" s="4" t="str">
        <f aca="false">+LEFT(RIGHT(M3201,P3201-N3201+1),O3201-N3201)</f>
        <v>PL</v>
      </c>
      <c r="F3201" s="4" t="str">
        <f aca="false">+RIGHT(LEFT(M3201,S3201-1),S3201-O3201-1)</f>
        <v>DE_W</v>
      </c>
      <c r="G3201" s="4" t="n">
        <f aca="false">+D3201*VLOOKUP(C3201,[1]commodities!A$1:H$1048576,2,0)</f>
        <v>134.3</v>
      </c>
      <c r="H3201" s="4" t="n">
        <f aca="false">+$D3201*VLOOKUP(C3201,[1]commodities!A$1:H$1048576,3,0)</f>
        <v>1.03037</v>
      </c>
      <c r="I3201" s="4" t="n">
        <f aca="false">+G3201/K3201</f>
        <v>134.3</v>
      </c>
      <c r="J3201" s="4" t="n">
        <f aca="false">+H3201/K3201</f>
        <v>1.03037</v>
      </c>
      <c r="K3201" s="4" t="n">
        <f aca="false">+ROUNDUP(MAX(G3201/12000,H3201/51,1),0)</f>
        <v>1</v>
      </c>
      <c r="L3201" s="4" t="n">
        <f aca="false">+RANDBETWEEN(1,5)</f>
        <v>4</v>
      </c>
      <c r="M3201" s="4" t="str">
        <f aca="false">+VLOOKUP(A3201&amp;B3201,[1]country_org_des!$A$1:$E$1048576,5,0)</f>
        <v>FTL||Supplier_342||Plant_4||FTL_PL-DE_W_1500</v>
      </c>
      <c r="N3201" s="4" t="n">
        <f aca="false">+FIND("FTL",M3201,2)+4</f>
        <v>33</v>
      </c>
      <c r="O3201" s="0" t="n">
        <f aca="false">+FIND("-",M3201)</f>
        <v>35</v>
      </c>
      <c r="P3201" s="0" t="n">
        <f aca="false">+LEN(M3201)</f>
        <v>44</v>
      </c>
      <c r="Q3201" s="0" t="str">
        <f aca="false">+RIGHT(M3201,P3201-O3201)</f>
        <v>DE_W_1500</v>
      </c>
      <c r="R3201" s="0" t="n">
        <f aca="false">+LEN(M3201)-LEN(SUBSTITUTE(M3201,"_",""))</f>
        <v>5</v>
      </c>
      <c r="S3201" s="0" t="n">
        <f aca="false">+FIND("!",T3201)</f>
        <v>40</v>
      </c>
      <c r="T3201" s="0" t="str">
        <f aca="false">+SUBSTITUTE(M3201,"_","!",R3201)</f>
        <v>FTL||Supplier_342||Plant_4||FTL_PL-DE_W!1500</v>
      </c>
    </row>
    <row r="3202" customFormat="false" ht="12.8" hidden="true" customHeight="false" outlineLevel="0" collapsed="false">
      <c r="A3202" s="0" t="s">
        <v>988</v>
      </c>
      <c r="B3202" s="0" t="s">
        <v>2493</v>
      </c>
      <c r="C3202" s="0" t="s">
        <v>3496</v>
      </c>
      <c r="D3202" s="0" t="n">
        <v>250</v>
      </c>
      <c r="E3202" s="4" t="str">
        <f aca="false">+LEFT(RIGHT(M3202,P3202-N3202+1),O3202-N3202)</f>
        <v>PL</v>
      </c>
      <c r="F3202" s="4" t="str">
        <f aca="false">+RIGHT(LEFT(M3202,S3202-1),S3202-O3202-1)</f>
        <v>DE_W</v>
      </c>
      <c r="G3202" s="4" t="n">
        <f aca="false">+D3202*VLOOKUP(C3202,[1]commodities!A$1:H$1048576,2,0)</f>
        <v>68.25</v>
      </c>
      <c r="H3202" s="4" t="n">
        <f aca="false">+$D3202*VLOOKUP(C3202,[1]commodities!A$1:H$1048576,3,0)</f>
        <v>0.30305</v>
      </c>
      <c r="I3202" s="4" t="n">
        <f aca="false">+G3202/K3202</f>
        <v>68.25</v>
      </c>
      <c r="J3202" s="4" t="n">
        <f aca="false">+H3202/K3202</f>
        <v>0.30305</v>
      </c>
      <c r="K3202" s="4" t="n">
        <f aca="false">+ROUNDUP(MAX(G3202/12000,H3202/51,1),0)</f>
        <v>1</v>
      </c>
      <c r="L3202" s="4" t="n">
        <f aca="false">+RANDBETWEEN(1,5)</f>
        <v>5</v>
      </c>
      <c r="M3202" s="4" t="str">
        <f aca="false">+VLOOKUP(A3202&amp;B3202,[1]country_org_des!$A$1:$E$1048576,5,0)</f>
        <v>FTL||Supplier_342||Plant_4||FTL_PL-DE_W_1500</v>
      </c>
      <c r="N3202" s="4" t="n">
        <f aca="false">+FIND("FTL",M3202,2)+4</f>
        <v>33</v>
      </c>
      <c r="O3202" s="0" t="n">
        <f aca="false">+FIND("-",M3202)</f>
        <v>35</v>
      </c>
      <c r="P3202" s="0" t="n">
        <f aca="false">+LEN(M3202)</f>
        <v>44</v>
      </c>
      <c r="Q3202" s="0" t="str">
        <f aca="false">+RIGHT(M3202,P3202-O3202)</f>
        <v>DE_W_1500</v>
      </c>
      <c r="R3202" s="0" t="n">
        <f aca="false">+LEN(M3202)-LEN(SUBSTITUTE(M3202,"_",""))</f>
        <v>5</v>
      </c>
      <c r="S3202" s="0" t="n">
        <f aca="false">+FIND("!",T3202)</f>
        <v>40</v>
      </c>
      <c r="T3202" s="0" t="str">
        <f aca="false">+SUBSTITUTE(M3202,"_","!",R3202)</f>
        <v>FTL||Supplier_342||Plant_4||FTL_PL-DE_W!1500</v>
      </c>
    </row>
    <row r="3203" customFormat="false" ht="12.8" hidden="true" customHeight="false" outlineLevel="0" collapsed="false">
      <c r="A3203" s="0" t="s">
        <v>988</v>
      </c>
      <c r="B3203" s="0" t="s">
        <v>2493</v>
      </c>
      <c r="C3203" s="0" t="s">
        <v>3497</v>
      </c>
      <c r="D3203" s="0" t="n">
        <v>150</v>
      </c>
      <c r="E3203" s="4" t="str">
        <f aca="false">+LEFT(RIGHT(M3203,P3203-N3203+1),O3203-N3203)</f>
        <v>PL</v>
      </c>
      <c r="F3203" s="4" t="str">
        <f aca="false">+RIGHT(LEFT(M3203,S3203-1),S3203-O3203-1)</f>
        <v>DE_W</v>
      </c>
      <c r="G3203" s="4" t="n">
        <f aca="false">+D3203*VLOOKUP(C3203,[1]commodities!A$1:H$1048576,2,0)</f>
        <v>20.7</v>
      </c>
      <c r="H3203" s="4" t="n">
        <f aca="false">+$D3203*VLOOKUP(C3203,[1]commodities!A$1:H$1048576,3,0)</f>
        <v>0.18183</v>
      </c>
      <c r="I3203" s="4" t="n">
        <f aca="false">+G3203/K3203</f>
        <v>20.7</v>
      </c>
      <c r="J3203" s="4" t="n">
        <f aca="false">+H3203/K3203</f>
        <v>0.18183</v>
      </c>
      <c r="K3203" s="4" t="n">
        <f aca="false">+ROUNDUP(MAX(G3203/12000,H3203/51,1),0)</f>
        <v>1</v>
      </c>
      <c r="L3203" s="4" t="n">
        <f aca="false">+RANDBETWEEN(1,5)</f>
        <v>3</v>
      </c>
      <c r="M3203" s="4" t="str">
        <f aca="false">+VLOOKUP(A3203&amp;B3203,[1]country_org_des!$A$1:$E$1048576,5,0)</f>
        <v>FTL||Supplier_342||Plant_4||FTL_PL-DE_W_1500</v>
      </c>
      <c r="N3203" s="4" t="n">
        <f aca="false">+FIND("FTL",M3203,2)+4</f>
        <v>33</v>
      </c>
      <c r="O3203" s="0" t="n">
        <f aca="false">+FIND("-",M3203)</f>
        <v>35</v>
      </c>
      <c r="P3203" s="0" t="n">
        <f aca="false">+LEN(M3203)</f>
        <v>44</v>
      </c>
      <c r="Q3203" s="0" t="str">
        <f aca="false">+RIGHT(M3203,P3203-O3203)</f>
        <v>DE_W_1500</v>
      </c>
      <c r="R3203" s="0" t="n">
        <f aca="false">+LEN(M3203)-LEN(SUBSTITUTE(M3203,"_",""))</f>
        <v>5</v>
      </c>
      <c r="S3203" s="0" t="n">
        <f aca="false">+FIND("!",T3203)</f>
        <v>40</v>
      </c>
      <c r="T3203" s="0" t="str">
        <f aca="false">+SUBSTITUTE(M3203,"_","!",R3203)</f>
        <v>FTL||Supplier_342||Plant_4||FTL_PL-DE_W!1500</v>
      </c>
    </row>
    <row r="3204" customFormat="false" ht="12.8" hidden="true" customHeight="false" outlineLevel="0" collapsed="false">
      <c r="A3204" s="0" t="s">
        <v>988</v>
      </c>
      <c r="B3204" s="0" t="s">
        <v>2493</v>
      </c>
      <c r="C3204" s="0" t="s">
        <v>3498</v>
      </c>
      <c r="D3204" s="0" t="n">
        <v>100</v>
      </c>
      <c r="E3204" s="4" t="str">
        <f aca="false">+LEFT(RIGHT(M3204,P3204-N3204+1),O3204-N3204)</f>
        <v>PL</v>
      </c>
      <c r="F3204" s="4" t="str">
        <f aca="false">+RIGHT(LEFT(M3204,S3204-1),S3204-O3204-1)</f>
        <v>DE_W</v>
      </c>
      <c r="G3204" s="4" t="n">
        <f aca="false">+D3204*VLOOKUP(C3204,[1]commodities!A$1:H$1048576,2,0)</f>
        <v>4.15</v>
      </c>
      <c r="H3204" s="4" t="n">
        <f aca="false">+$D3204*VLOOKUP(C3204,[1]commodities!A$1:H$1048576,3,0)</f>
        <v>0.12122</v>
      </c>
      <c r="I3204" s="4" t="n">
        <f aca="false">+G3204/K3204</f>
        <v>4.15</v>
      </c>
      <c r="J3204" s="4" t="n">
        <f aca="false">+H3204/K3204</f>
        <v>0.12122</v>
      </c>
      <c r="K3204" s="4" t="n">
        <f aca="false">+ROUNDUP(MAX(G3204/12000,H3204/51,1),0)</f>
        <v>1</v>
      </c>
      <c r="L3204" s="4" t="n">
        <f aca="false">+RANDBETWEEN(1,5)</f>
        <v>5</v>
      </c>
      <c r="M3204" s="4" t="str">
        <f aca="false">+VLOOKUP(A3204&amp;B3204,[1]country_org_des!$A$1:$E$1048576,5,0)</f>
        <v>FTL||Supplier_342||Plant_4||FTL_PL-DE_W_1500</v>
      </c>
      <c r="N3204" s="4" t="n">
        <f aca="false">+FIND("FTL",M3204,2)+4</f>
        <v>33</v>
      </c>
      <c r="O3204" s="0" t="n">
        <f aca="false">+FIND("-",M3204)</f>
        <v>35</v>
      </c>
      <c r="P3204" s="0" t="n">
        <f aca="false">+LEN(M3204)</f>
        <v>44</v>
      </c>
      <c r="Q3204" s="0" t="str">
        <f aca="false">+RIGHT(M3204,P3204-O3204)</f>
        <v>DE_W_1500</v>
      </c>
      <c r="R3204" s="0" t="n">
        <f aca="false">+LEN(M3204)-LEN(SUBSTITUTE(M3204,"_",""))</f>
        <v>5</v>
      </c>
      <c r="S3204" s="0" t="n">
        <f aca="false">+FIND("!",T3204)</f>
        <v>40</v>
      </c>
      <c r="T3204" s="0" t="str">
        <f aca="false">+SUBSTITUTE(M3204,"_","!",R3204)</f>
        <v>FTL||Supplier_342||Plant_4||FTL_PL-DE_W!1500</v>
      </c>
    </row>
    <row r="3205" customFormat="false" ht="12.8" hidden="true" customHeight="false" outlineLevel="0" collapsed="false">
      <c r="A3205" s="0" t="s">
        <v>988</v>
      </c>
      <c r="B3205" s="0" t="s">
        <v>2493</v>
      </c>
      <c r="C3205" s="0" t="s">
        <v>3499</v>
      </c>
      <c r="D3205" s="0" t="n">
        <v>50</v>
      </c>
      <c r="E3205" s="4" t="str">
        <f aca="false">+LEFT(RIGHT(M3205,P3205-N3205+1),O3205-N3205)</f>
        <v>PL</v>
      </c>
      <c r="F3205" s="4" t="str">
        <f aca="false">+RIGHT(LEFT(M3205,S3205-1),S3205-O3205-1)</f>
        <v>DE_W</v>
      </c>
      <c r="G3205" s="4" t="n">
        <f aca="false">+D3205*VLOOKUP(C3205,[1]commodities!A$1:H$1048576,2,0)</f>
        <v>7.55</v>
      </c>
      <c r="H3205" s="4" t="n">
        <f aca="false">+$D3205*VLOOKUP(C3205,[1]commodities!A$1:H$1048576,3,0)</f>
        <v>0.06061</v>
      </c>
      <c r="I3205" s="4" t="n">
        <f aca="false">+G3205/K3205</f>
        <v>7.55</v>
      </c>
      <c r="J3205" s="4" t="n">
        <f aca="false">+H3205/K3205</f>
        <v>0.06061</v>
      </c>
      <c r="K3205" s="4" t="n">
        <f aca="false">+ROUNDUP(MAX(G3205/12000,H3205/51,1),0)</f>
        <v>1</v>
      </c>
      <c r="L3205" s="4" t="n">
        <f aca="false">+RANDBETWEEN(1,5)</f>
        <v>2</v>
      </c>
      <c r="M3205" s="4" t="str">
        <f aca="false">+VLOOKUP(A3205&amp;B3205,[1]country_org_des!$A$1:$E$1048576,5,0)</f>
        <v>FTL||Supplier_342||Plant_4||FTL_PL-DE_W_1500</v>
      </c>
      <c r="N3205" s="4" t="n">
        <f aca="false">+FIND("FTL",M3205,2)+4</f>
        <v>33</v>
      </c>
      <c r="O3205" s="0" t="n">
        <f aca="false">+FIND("-",M3205)</f>
        <v>35</v>
      </c>
      <c r="P3205" s="0" t="n">
        <f aca="false">+LEN(M3205)</f>
        <v>44</v>
      </c>
      <c r="Q3205" s="0" t="str">
        <f aca="false">+RIGHT(M3205,P3205-O3205)</f>
        <v>DE_W_1500</v>
      </c>
      <c r="R3205" s="0" t="n">
        <f aca="false">+LEN(M3205)-LEN(SUBSTITUTE(M3205,"_",""))</f>
        <v>5</v>
      </c>
      <c r="S3205" s="0" t="n">
        <f aca="false">+FIND("!",T3205)</f>
        <v>40</v>
      </c>
      <c r="T3205" s="0" t="str">
        <f aca="false">+SUBSTITUTE(M3205,"_","!",R3205)</f>
        <v>FTL||Supplier_342||Plant_4||FTL_PL-DE_W!1500</v>
      </c>
    </row>
    <row r="3206" customFormat="false" ht="12.8" hidden="true" customHeight="false" outlineLevel="0" collapsed="false">
      <c r="A3206" s="0" t="s">
        <v>988</v>
      </c>
      <c r="B3206" s="0" t="s">
        <v>2493</v>
      </c>
      <c r="C3206" s="0" t="s">
        <v>3500</v>
      </c>
      <c r="D3206" s="0" t="n">
        <v>1320</v>
      </c>
      <c r="E3206" s="4" t="str">
        <f aca="false">+LEFT(RIGHT(M3206,P3206-N3206+1),O3206-N3206)</f>
        <v>PL</v>
      </c>
      <c r="F3206" s="4" t="str">
        <f aca="false">+RIGHT(LEFT(M3206,S3206-1),S3206-O3206-1)</f>
        <v>DE_W</v>
      </c>
      <c r="G3206" s="4" t="n">
        <f aca="false">+D3206*VLOOKUP(C3206,[1]commodities!A$1:H$1048576,2,0)</f>
        <v>363</v>
      </c>
      <c r="H3206" s="4" t="n">
        <f aca="false">+$D3206*VLOOKUP(C3206,[1]commodities!A$1:H$1048576,3,0)</f>
        <v>2.00013</v>
      </c>
      <c r="I3206" s="4" t="n">
        <f aca="false">+G3206/K3206</f>
        <v>363</v>
      </c>
      <c r="J3206" s="4" t="n">
        <f aca="false">+H3206/K3206</f>
        <v>2.00013</v>
      </c>
      <c r="K3206" s="4" t="n">
        <f aca="false">+ROUNDUP(MAX(G3206/12000,H3206/51,1),0)</f>
        <v>1</v>
      </c>
      <c r="L3206" s="4" t="n">
        <f aca="false">+RANDBETWEEN(1,5)</f>
        <v>5</v>
      </c>
      <c r="M3206" s="4" t="str">
        <f aca="false">+VLOOKUP(A3206&amp;B3206,[1]country_org_des!$A$1:$E$1048576,5,0)</f>
        <v>FTL||Supplier_342||Plant_4||FTL_PL-DE_W_1500</v>
      </c>
      <c r="N3206" s="4" t="n">
        <f aca="false">+FIND("FTL",M3206,2)+4</f>
        <v>33</v>
      </c>
      <c r="O3206" s="0" t="n">
        <f aca="false">+FIND("-",M3206)</f>
        <v>35</v>
      </c>
      <c r="P3206" s="0" t="n">
        <f aca="false">+LEN(M3206)</f>
        <v>44</v>
      </c>
      <c r="Q3206" s="0" t="str">
        <f aca="false">+RIGHT(M3206,P3206-O3206)</f>
        <v>DE_W_1500</v>
      </c>
      <c r="R3206" s="0" t="n">
        <f aca="false">+LEN(M3206)-LEN(SUBSTITUTE(M3206,"_",""))</f>
        <v>5</v>
      </c>
      <c r="S3206" s="0" t="n">
        <f aca="false">+FIND("!",T3206)</f>
        <v>40</v>
      </c>
      <c r="T3206" s="0" t="str">
        <f aca="false">+SUBSTITUTE(M3206,"_","!",R3206)</f>
        <v>FTL||Supplier_342||Plant_4||FTL_PL-DE_W!1500</v>
      </c>
    </row>
    <row r="3207" customFormat="false" ht="12.8" hidden="true" customHeight="false" outlineLevel="0" collapsed="false">
      <c r="A3207" s="0" t="s">
        <v>988</v>
      </c>
      <c r="B3207" s="0" t="s">
        <v>2493</v>
      </c>
      <c r="C3207" s="0" t="s">
        <v>3501</v>
      </c>
      <c r="D3207" s="0" t="n">
        <v>1330</v>
      </c>
      <c r="E3207" s="4" t="str">
        <f aca="false">+LEFT(RIGHT(M3207,P3207-N3207+1),O3207-N3207)</f>
        <v>PL</v>
      </c>
      <c r="F3207" s="4" t="str">
        <f aca="false">+RIGHT(LEFT(M3207,S3207-1),S3207-O3207-1)</f>
        <v>DE_W</v>
      </c>
      <c r="G3207" s="4" t="n">
        <f aca="false">+D3207*VLOOKUP(C3207,[1]commodities!A$1:H$1048576,2,0)</f>
        <v>166.25</v>
      </c>
      <c r="H3207" s="4" t="n">
        <f aca="false">+$D3207*VLOOKUP(C3207,[1]commodities!A$1:H$1048576,3,0)</f>
        <v>1.151589943</v>
      </c>
      <c r="I3207" s="4" t="n">
        <f aca="false">+G3207/K3207</f>
        <v>166.25</v>
      </c>
      <c r="J3207" s="4" t="n">
        <f aca="false">+H3207/K3207</f>
        <v>1.151589943</v>
      </c>
      <c r="K3207" s="4" t="n">
        <f aca="false">+ROUNDUP(MAX(G3207/12000,H3207/51,1),0)</f>
        <v>1</v>
      </c>
      <c r="L3207" s="4" t="n">
        <f aca="false">+RANDBETWEEN(1,5)</f>
        <v>1</v>
      </c>
      <c r="M3207" s="4" t="str">
        <f aca="false">+VLOOKUP(A3207&amp;B3207,[1]country_org_des!$A$1:$E$1048576,5,0)</f>
        <v>FTL||Supplier_342||Plant_4||FTL_PL-DE_W_1500</v>
      </c>
      <c r="N3207" s="4" t="n">
        <f aca="false">+FIND("FTL",M3207,2)+4</f>
        <v>33</v>
      </c>
      <c r="O3207" s="0" t="n">
        <f aca="false">+FIND("-",M3207)</f>
        <v>35</v>
      </c>
      <c r="P3207" s="0" t="n">
        <f aca="false">+LEN(M3207)</f>
        <v>44</v>
      </c>
      <c r="Q3207" s="0" t="str">
        <f aca="false">+RIGHT(M3207,P3207-O3207)</f>
        <v>DE_W_1500</v>
      </c>
      <c r="R3207" s="0" t="n">
        <f aca="false">+LEN(M3207)-LEN(SUBSTITUTE(M3207,"_",""))</f>
        <v>5</v>
      </c>
      <c r="S3207" s="0" t="n">
        <f aca="false">+FIND("!",T3207)</f>
        <v>40</v>
      </c>
      <c r="T3207" s="0" t="str">
        <f aca="false">+SUBSTITUTE(M3207,"_","!",R3207)</f>
        <v>FTL||Supplier_342||Plant_4||FTL_PL-DE_W!1500</v>
      </c>
    </row>
    <row r="3208" customFormat="false" ht="12.8" hidden="true" customHeight="false" outlineLevel="0" collapsed="false">
      <c r="A3208" s="0" t="s">
        <v>988</v>
      </c>
      <c r="B3208" s="0" t="s">
        <v>2493</v>
      </c>
      <c r="C3208" s="0" t="s">
        <v>3502</v>
      </c>
      <c r="D3208" s="0" t="n">
        <v>1000</v>
      </c>
      <c r="E3208" s="4" t="str">
        <f aca="false">+LEFT(RIGHT(M3208,P3208-N3208+1),O3208-N3208)</f>
        <v>PL</v>
      </c>
      <c r="F3208" s="4" t="str">
        <f aca="false">+RIGHT(LEFT(M3208,S3208-1),S3208-O3208-1)</f>
        <v>DE_W</v>
      </c>
      <c r="G3208" s="4" t="n">
        <f aca="false">+D3208*VLOOKUP(C3208,[1]commodities!A$1:H$1048576,2,0)</f>
        <v>275</v>
      </c>
      <c r="H3208" s="4" t="n">
        <f aca="false">+$D3208*VLOOKUP(C3208,[1]commodities!A$1:H$1048576,3,0)</f>
        <v>1.51525</v>
      </c>
      <c r="I3208" s="4" t="n">
        <f aca="false">+G3208/K3208</f>
        <v>275</v>
      </c>
      <c r="J3208" s="4" t="n">
        <f aca="false">+H3208/K3208</f>
        <v>1.51525</v>
      </c>
      <c r="K3208" s="4" t="n">
        <f aca="false">+ROUNDUP(MAX(G3208/12000,H3208/51,1),0)</f>
        <v>1</v>
      </c>
      <c r="L3208" s="4" t="n">
        <f aca="false">+RANDBETWEEN(1,5)</f>
        <v>4</v>
      </c>
      <c r="M3208" s="4" t="str">
        <f aca="false">+VLOOKUP(A3208&amp;B3208,[1]country_org_des!$A$1:$E$1048576,5,0)</f>
        <v>FTL||Supplier_342||Plant_4||FTL_PL-DE_W_1500</v>
      </c>
      <c r="N3208" s="4" t="n">
        <f aca="false">+FIND("FTL",M3208,2)+4</f>
        <v>33</v>
      </c>
      <c r="O3208" s="0" t="n">
        <f aca="false">+FIND("-",M3208)</f>
        <v>35</v>
      </c>
      <c r="P3208" s="0" t="n">
        <f aca="false">+LEN(M3208)</f>
        <v>44</v>
      </c>
      <c r="Q3208" s="0" t="str">
        <f aca="false">+RIGHT(M3208,P3208-O3208)</f>
        <v>DE_W_1500</v>
      </c>
      <c r="R3208" s="0" t="n">
        <f aca="false">+LEN(M3208)-LEN(SUBSTITUTE(M3208,"_",""))</f>
        <v>5</v>
      </c>
      <c r="S3208" s="0" t="n">
        <f aca="false">+FIND("!",T3208)</f>
        <v>40</v>
      </c>
      <c r="T3208" s="0" t="str">
        <f aca="false">+SUBSTITUTE(M3208,"_","!",R3208)</f>
        <v>FTL||Supplier_342||Plant_4||FTL_PL-DE_W!1500</v>
      </c>
    </row>
    <row r="3209" customFormat="false" ht="12.8" hidden="true" customHeight="false" outlineLevel="0" collapsed="false">
      <c r="A3209" s="0" t="s">
        <v>988</v>
      </c>
      <c r="B3209" s="0" t="s">
        <v>2493</v>
      </c>
      <c r="C3209" s="0" t="s">
        <v>3503</v>
      </c>
      <c r="D3209" s="0" t="n">
        <v>1050</v>
      </c>
      <c r="E3209" s="4" t="str">
        <f aca="false">+LEFT(RIGHT(M3209,P3209-N3209+1),O3209-N3209)</f>
        <v>PL</v>
      </c>
      <c r="F3209" s="4" t="str">
        <f aca="false">+RIGHT(LEFT(M3209,S3209-1),S3209-O3209-1)</f>
        <v>DE_W</v>
      </c>
      <c r="G3209" s="4" t="n">
        <f aca="false">+D3209*VLOOKUP(C3209,[1]commodities!A$1:H$1048576,2,0)</f>
        <v>141.75</v>
      </c>
      <c r="H3209" s="4" t="n">
        <f aca="false">+$D3209*VLOOKUP(C3209,[1]commodities!A$1:H$1048576,3,0)</f>
        <v>0.909149955</v>
      </c>
      <c r="I3209" s="4" t="n">
        <f aca="false">+G3209/K3209</f>
        <v>141.75</v>
      </c>
      <c r="J3209" s="4" t="n">
        <f aca="false">+H3209/K3209</f>
        <v>0.909149955</v>
      </c>
      <c r="K3209" s="4" t="n">
        <f aca="false">+ROUNDUP(MAX(G3209/12000,H3209/51,1),0)</f>
        <v>1</v>
      </c>
      <c r="L3209" s="4" t="n">
        <f aca="false">+RANDBETWEEN(1,5)</f>
        <v>2</v>
      </c>
      <c r="M3209" s="4" t="str">
        <f aca="false">+VLOOKUP(A3209&amp;B3209,[1]country_org_des!$A$1:$E$1048576,5,0)</f>
        <v>FTL||Supplier_342||Plant_4||FTL_PL-DE_W_1500</v>
      </c>
      <c r="N3209" s="4" t="n">
        <f aca="false">+FIND("FTL",M3209,2)+4</f>
        <v>33</v>
      </c>
      <c r="O3209" s="0" t="n">
        <f aca="false">+FIND("-",M3209)</f>
        <v>35</v>
      </c>
      <c r="P3209" s="0" t="n">
        <f aca="false">+LEN(M3209)</f>
        <v>44</v>
      </c>
      <c r="Q3209" s="0" t="str">
        <f aca="false">+RIGHT(M3209,P3209-O3209)</f>
        <v>DE_W_1500</v>
      </c>
      <c r="R3209" s="0" t="n">
        <f aca="false">+LEN(M3209)-LEN(SUBSTITUTE(M3209,"_",""))</f>
        <v>5</v>
      </c>
      <c r="S3209" s="0" t="n">
        <f aca="false">+FIND("!",T3209)</f>
        <v>40</v>
      </c>
      <c r="T3209" s="0" t="str">
        <f aca="false">+SUBSTITUTE(M3209,"_","!",R3209)</f>
        <v>FTL||Supplier_342||Plant_4||FTL_PL-DE_W!1500</v>
      </c>
    </row>
    <row r="3210" customFormat="false" ht="12.8" hidden="true" customHeight="false" outlineLevel="0" collapsed="false">
      <c r="A3210" s="0" t="s">
        <v>988</v>
      </c>
      <c r="B3210" s="0" t="s">
        <v>2493</v>
      </c>
      <c r="C3210" s="0" t="s">
        <v>3504</v>
      </c>
      <c r="D3210" s="0" t="n">
        <v>150</v>
      </c>
      <c r="E3210" s="4" t="str">
        <f aca="false">+LEFT(RIGHT(M3210,P3210-N3210+1),O3210-N3210)</f>
        <v>PL</v>
      </c>
      <c r="F3210" s="4" t="str">
        <f aca="false">+RIGHT(LEFT(M3210,S3210-1),S3210-O3210-1)</f>
        <v>DE_W</v>
      </c>
      <c r="G3210" s="4" t="n">
        <f aca="false">+D3210*VLOOKUP(C3210,[1]commodities!A$1:H$1048576,2,0)</f>
        <v>18.6</v>
      </c>
      <c r="H3210" s="4" t="n">
        <f aca="false">+$D3210*VLOOKUP(C3210,[1]commodities!A$1:H$1048576,3,0)</f>
        <v>0.18183</v>
      </c>
      <c r="I3210" s="4" t="n">
        <f aca="false">+G3210/K3210</f>
        <v>18.6</v>
      </c>
      <c r="J3210" s="4" t="n">
        <f aca="false">+H3210/K3210</f>
        <v>0.18183</v>
      </c>
      <c r="K3210" s="4" t="n">
        <f aca="false">+ROUNDUP(MAX(G3210/12000,H3210/51,1),0)</f>
        <v>1</v>
      </c>
      <c r="L3210" s="4" t="n">
        <f aca="false">+RANDBETWEEN(1,5)</f>
        <v>3</v>
      </c>
      <c r="M3210" s="4" t="str">
        <f aca="false">+VLOOKUP(A3210&amp;B3210,[1]country_org_des!$A$1:$E$1048576,5,0)</f>
        <v>FTL||Supplier_342||Plant_4||FTL_PL-DE_W_1500</v>
      </c>
      <c r="N3210" s="4" t="n">
        <f aca="false">+FIND("FTL",M3210,2)+4</f>
        <v>33</v>
      </c>
      <c r="O3210" s="0" t="n">
        <f aca="false">+FIND("-",M3210)</f>
        <v>35</v>
      </c>
      <c r="P3210" s="0" t="n">
        <f aca="false">+LEN(M3210)</f>
        <v>44</v>
      </c>
      <c r="Q3210" s="0" t="str">
        <f aca="false">+RIGHT(M3210,P3210-O3210)</f>
        <v>DE_W_1500</v>
      </c>
      <c r="R3210" s="0" t="n">
        <f aca="false">+LEN(M3210)-LEN(SUBSTITUTE(M3210,"_",""))</f>
        <v>5</v>
      </c>
      <c r="S3210" s="0" t="n">
        <f aca="false">+FIND("!",T3210)</f>
        <v>40</v>
      </c>
      <c r="T3210" s="0" t="str">
        <f aca="false">+SUBSTITUTE(M3210,"_","!",R3210)</f>
        <v>FTL||Supplier_342||Plant_4||FTL_PL-DE_W!1500</v>
      </c>
    </row>
    <row r="3211" customFormat="false" ht="12.8" hidden="true" customHeight="false" outlineLevel="0" collapsed="false">
      <c r="A3211" s="0" t="s">
        <v>988</v>
      </c>
      <c r="B3211" s="0" t="s">
        <v>2493</v>
      </c>
      <c r="C3211" s="0" t="s">
        <v>3505</v>
      </c>
      <c r="D3211" s="0" t="n">
        <v>100</v>
      </c>
      <c r="E3211" s="4" t="str">
        <f aca="false">+LEFT(RIGHT(M3211,P3211-N3211+1),O3211-N3211)</f>
        <v>PL</v>
      </c>
      <c r="F3211" s="4" t="str">
        <f aca="false">+RIGHT(LEFT(M3211,S3211-1),S3211-O3211-1)</f>
        <v>DE_W</v>
      </c>
      <c r="G3211" s="4" t="n">
        <f aca="false">+D3211*VLOOKUP(C3211,[1]commodities!A$1:H$1048576,2,0)</f>
        <v>17.2</v>
      </c>
      <c r="H3211" s="4" t="n">
        <f aca="false">+$D3211*VLOOKUP(C3211,[1]commodities!A$1:H$1048576,3,0)</f>
        <v>0.12122</v>
      </c>
      <c r="I3211" s="4" t="n">
        <f aca="false">+G3211/K3211</f>
        <v>17.2</v>
      </c>
      <c r="J3211" s="4" t="n">
        <f aca="false">+H3211/K3211</f>
        <v>0.12122</v>
      </c>
      <c r="K3211" s="4" t="n">
        <f aca="false">+ROUNDUP(MAX(G3211/12000,H3211/51,1),0)</f>
        <v>1</v>
      </c>
      <c r="L3211" s="4" t="n">
        <f aca="false">+RANDBETWEEN(1,5)</f>
        <v>3</v>
      </c>
      <c r="M3211" s="4" t="str">
        <f aca="false">+VLOOKUP(A3211&amp;B3211,[1]country_org_des!$A$1:$E$1048576,5,0)</f>
        <v>FTL||Supplier_342||Plant_4||FTL_PL-DE_W_1500</v>
      </c>
      <c r="N3211" s="4" t="n">
        <f aca="false">+FIND("FTL",M3211,2)+4</f>
        <v>33</v>
      </c>
      <c r="O3211" s="0" t="n">
        <f aca="false">+FIND("-",M3211)</f>
        <v>35</v>
      </c>
      <c r="P3211" s="0" t="n">
        <f aca="false">+LEN(M3211)</f>
        <v>44</v>
      </c>
      <c r="Q3211" s="0" t="str">
        <f aca="false">+RIGHT(M3211,P3211-O3211)</f>
        <v>DE_W_1500</v>
      </c>
      <c r="R3211" s="0" t="n">
        <f aca="false">+LEN(M3211)-LEN(SUBSTITUTE(M3211,"_",""))</f>
        <v>5</v>
      </c>
      <c r="S3211" s="0" t="n">
        <f aca="false">+FIND("!",T3211)</f>
        <v>40</v>
      </c>
      <c r="T3211" s="0" t="str">
        <f aca="false">+SUBSTITUTE(M3211,"_","!",R3211)</f>
        <v>FTL||Supplier_342||Plant_4||FTL_PL-DE_W!1500</v>
      </c>
    </row>
    <row r="3212" customFormat="false" ht="12.8" hidden="true" customHeight="false" outlineLevel="0" collapsed="false">
      <c r="A3212" s="0" t="s">
        <v>68</v>
      </c>
      <c r="B3212" s="0" t="s">
        <v>2493</v>
      </c>
      <c r="C3212" s="0" t="s">
        <v>3506</v>
      </c>
      <c r="D3212" s="0" t="n">
        <v>1000</v>
      </c>
      <c r="E3212" s="4" t="str">
        <f aca="false">+LEFT(RIGHT(M3212,P3212-N3212+1),O3212-N3212)</f>
        <v>BX</v>
      </c>
      <c r="F3212" s="4" t="str">
        <f aca="false">+RIGHT(LEFT(M3212,S3212-1),S3212-O3212-1)</f>
        <v>DE_W</v>
      </c>
      <c r="G3212" s="4" t="n">
        <f aca="false">+D3212*VLOOKUP(C3212,[1]commodities!A$1:H$1048576,2,0)</f>
        <v>2.6</v>
      </c>
      <c r="H3212" s="4" t="n">
        <f aca="false">+$D3212*VLOOKUP(C3212,[1]commodities!A$1:H$1048576,3,0)</f>
        <v>0.03</v>
      </c>
      <c r="I3212" s="4" t="n">
        <f aca="false">+G3212/K3212</f>
        <v>2.6</v>
      </c>
      <c r="J3212" s="4" t="n">
        <f aca="false">+H3212/K3212</f>
        <v>0.03</v>
      </c>
      <c r="K3212" s="4" t="n">
        <f aca="false">+ROUNDUP(MAX(G3212/12000,H3212/51,1),0)</f>
        <v>1</v>
      </c>
      <c r="L3212" s="4" t="n">
        <f aca="false">+RANDBETWEEN(1,5)</f>
        <v>4</v>
      </c>
      <c r="M3212" s="4" t="str">
        <f aca="false">+VLOOKUP(A3212&amp;B3212,[1]country_org_des!$A$1:$E$1048576,5,0)</f>
        <v>FTL||Supplier_59||Plant_4||FTL_BX-DE_W_500</v>
      </c>
      <c r="N3212" s="4" t="n">
        <f aca="false">+FIND("FTL",M3212,2)+4</f>
        <v>32</v>
      </c>
      <c r="O3212" s="0" t="n">
        <f aca="false">+FIND("-",M3212)</f>
        <v>34</v>
      </c>
      <c r="P3212" s="0" t="n">
        <f aca="false">+LEN(M3212)</f>
        <v>42</v>
      </c>
      <c r="Q3212" s="0" t="str">
        <f aca="false">+RIGHT(M3212,P3212-O3212)</f>
        <v>DE_W_500</v>
      </c>
      <c r="R3212" s="0" t="n">
        <f aca="false">+LEN(M3212)-LEN(SUBSTITUTE(M3212,"_",""))</f>
        <v>5</v>
      </c>
      <c r="S3212" s="0" t="n">
        <f aca="false">+FIND("!",T3212)</f>
        <v>39</v>
      </c>
      <c r="T3212" s="0" t="str">
        <f aca="false">+SUBSTITUTE(M3212,"_","!",R3212)</f>
        <v>FTL||Supplier_59||Plant_4||FTL_BX-DE_W!500</v>
      </c>
    </row>
    <row r="3213" customFormat="false" ht="12.8" hidden="true" customHeight="false" outlineLevel="0" collapsed="false">
      <c r="A3213" s="0" t="s">
        <v>68</v>
      </c>
      <c r="B3213" s="0" t="s">
        <v>2493</v>
      </c>
      <c r="C3213" s="0" t="s">
        <v>3507</v>
      </c>
      <c r="D3213" s="0" t="n">
        <v>2000</v>
      </c>
      <c r="E3213" s="4" t="str">
        <f aca="false">+LEFT(RIGHT(M3213,P3213-N3213+1),O3213-N3213)</f>
        <v>BX</v>
      </c>
      <c r="F3213" s="4" t="str">
        <f aca="false">+RIGHT(LEFT(M3213,S3213-1),S3213-O3213-1)</f>
        <v>DE_W</v>
      </c>
      <c r="G3213" s="4" t="n">
        <f aca="false">+D3213*VLOOKUP(C3213,[1]commodities!A$1:H$1048576,2,0)</f>
        <v>3.6</v>
      </c>
      <c r="H3213" s="4" t="n">
        <f aca="false">+$D3213*VLOOKUP(C3213,[1]commodities!A$1:H$1048576,3,0)</f>
        <v>0.01</v>
      </c>
      <c r="I3213" s="4" t="n">
        <f aca="false">+G3213/K3213</f>
        <v>3.6</v>
      </c>
      <c r="J3213" s="4" t="n">
        <f aca="false">+H3213/K3213</f>
        <v>0.01</v>
      </c>
      <c r="K3213" s="4" t="n">
        <f aca="false">+ROUNDUP(MAX(G3213/12000,H3213/51,1),0)</f>
        <v>1</v>
      </c>
      <c r="L3213" s="4" t="n">
        <f aca="false">+RANDBETWEEN(1,5)</f>
        <v>3</v>
      </c>
      <c r="M3213" s="4" t="str">
        <f aca="false">+VLOOKUP(A3213&amp;B3213,[1]country_org_des!$A$1:$E$1048576,5,0)</f>
        <v>FTL||Supplier_59||Plant_4||FTL_BX-DE_W_500</v>
      </c>
      <c r="N3213" s="4" t="n">
        <f aca="false">+FIND("FTL",M3213,2)+4</f>
        <v>32</v>
      </c>
      <c r="O3213" s="0" t="n">
        <f aca="false">+FIND("-",M3213)</f>
        <v>34</v>
      </c>
      <c r="P3213" s="0" t="n">
        <f aca="false">+LEN(M3213)</f>
        <v>42</v>
      </c>
      <c r="Q3213" s="0" t="str">
        <f aca="false">+RIGHT(M3213,P3213-O3213)</f>
        <v>DE_W_500</v>
      </c>
      <c r="R3213" s="0" t="n">
        <f aca="false">+LEN(M3213)-LEN(SUBSTITUTE(M3213,"_",""))</f>
        <v>5</v>
      </c>
      <c r="S3213" s="0" t="n">
        <f aca="false">+FIND("!",T3213)</f>
        <v>39</v>
      </c>
      <c r="T3213" s="0" t="str">
        <f aca="false">+SUBSTITUTE(M3213,"_","!",R3213)</f>
        <v>FTL||Supplier_59||Plant_4||FTL_BX-DE_W!500</v>
      </c>
    </row>
    <row r="3214" customFormat="false" ht="12.8" hidden="true" customHeight="false" outlineLevel="0" collapsed="false">
      <c r="A3214" s="0" t="s">
        <v>913</v>
      </c>
      <c r="B3214" s="0" t="s">
        <v>2493</v>
      </c>
      <c r="C3214" s="0" t="s">
        <v>3508</v>
      </c>
      <c r="D3214" s="0" t="n">
        <v>16000</v>
      </c>
      <c r="E3214" s="4" t="str">
        <f aca="false">+LEFT(RIGHT(M3214,P3214-N3214+1),O3214-N3214)</f>
        <v>DE_W</v>
      </c>
      <c r="F3214" s="4" t="str">
        <f aca="false">+RIGHT(LEFT(M3214,S3214-1),S3214-O3214-1)</f>
        <v>DE_W</v>
      </c>
      <c r="G3214" s="4" t="n">
        <f aca="false">+D3214*VLOOKUP(C3214,[1]commodities!A$1:H$1048576,2,0)</f>
        <v>10</v>
      </c>
      <c r="H3214" s="4" t="n">
        <f aca="false">+$D3214*VLOOKUP(C3214,[1]commodities!A$1:H$1048576,3,0)</f>
        <v>0.012</v>
      </c>
      <c r="I3214" s="4" t="n">
        <f aca="false">+G3214/K3214</f>
        <v>10</v>
      </c>
      <c r="J3214" s="4" t="n">
        <f aca="false">+H3214/K3214</f>
        <v>0.012</v>
      </c>
      <c r="K3214" s="4" t="n">
        <f aca="false">+ROUNDUP(MAX(G3214/12000,H3214/51,1),0)</f>
        <v>1</v>
      </c>
      <c r="L3214" s="4" t="n">
        <f aca="false">+RANDBETWEEN(1,5)</f>
        <v>2</v>
      </c>
      <c r="M3214" s="4" t="str">
        <f aca="false">+VLOOKUP(A3214&amp;B3214,[1]country_org_des!$A$1:$E$1048576,5,0)</f>
        <v>FTL||Supplier_105||Plant_4||FTL_DE_W-DE_W_250</v>
      </c>
      <c r="N3214" s="4" t="n">
        <f aca="false">+FIND("FTL",M3214,2)+4</f>
        <v>33</v>
      </c>
      <c r="O3214" s="0" t="n">
        <f aca="false">+FIND("-",M3214)</f>
        <v>37</v>
      </c>
      <c r="P3214" s="0" t="n">
        <f aca="false">+LEN(M3214)</f>
        <v>45</v>
      </c>
      <c r="Q3214" s="0" t="str">
        <f aca="false">+RIGHT(M3214,P3214-O3214)</f>
        <v>DE_W_250</v>
      </c>
      <c r="R3214" s="0" t="n">
        <f aca="false">+LEN(M3214)-LEN(SUBSTITUTE(M3214,"_",""))</f>
        <v>6</v>
      </c>
      <c r="S3214" s="0" t="n">
        <f aca="false">+FIND("!",T3214)</f>
        <v>42</v>
      </c>
      <c r="T3214" s="0" t="str">
        <f aca="false">+SUBSTITUTE(M3214,"_","!",R3214)</f>
        <v>FTL||Supplier_105||Plant_4||FTL_DE_W-DE_W!250</v>
      </c>
    </row>
    <row r="3215" customFormat="false" ht="12.8" hidden="true" customHeight="false" outlineLevel="0" collapsed="false">
      <c r="A3215" s="0" t="s">
        <v>2511</v>
      </c>
      <c r="B3215" s="0" t="s">
        <v>3509</v>
      </c>
      <c r="C3215" s="0" t="s">
        <v>3510</v>
      </c>
      <c r="D3215" s="0" t="n">
        <v>1752</v>
      </c>
      <c r="E3215" s="4" t="str">
        <f aca="false">+LEFT(RIGHT(M3215,P3215-N3215+1),O3215-N3215)</f>
        <v>DE_W</v>
      </c>
      <c r="F3215" s="4" t="str">
        <f aca="false">+RIGHT(LEFT(M3215,S3215-1),S3215-O3215-1)</f>
        <v>DE_W</v>
      </c>
      <c r="G3215" s="4" t="n">
        <f aca="false">+D3215*VLOOKUP(C3215,[1]commodities!A$1:H$1048576,2,0)</f>
        <v>1011.3119999784</v>
      </c>
      <c r="H3215" s="4" t="n">
        <f aca="false">+$D3215*VLOOKUP(C3215,[1]commodities!A$1:H$1048576,3,0)</f>
        <v>15.6600000624</v>
      </c>
      <c r="I3215" s="4" t="n">
        <f aca="false">+G3215/K3215</f>
        <v>1011.3119999784</v>
      </c>
      <c r="J3215" s="4" t="n">
        <f aca="false">+H3215/K3215</f>
        <v>15.6600000624</v>
      </c>
      <c r="K3215" s="4" t="n">
        <f aca="false">+ROUNDUP(MAX(G3215/12000,H3215/51,1),0)</f>
        <v>1</v>
      </c>
      <c r="L3215" s="4" t="n">
        <f aca="false">+RANDBETWEEN(1,5)</f>
        <v>2</v>
      </c>
      <c r="M3215" s="4" t="str">
        <f aca="false">+VLOOKUP(A3215&amp;B3215,[1]country_org_des!$A$1:$E$1048576,5,0)</f>
        <v>FTL||Supplier_108||Plant_6||FTL_DE_W-DE_W_500</v>
      </c>
      <c r="N3215" s="4" t="n">
        <f aca="false">+FIND("FTL",M3215,2)+4</f>
        <v>33</v>
      </c>
      <c r="O3215" s="0" t="n">
        <f aca="false">+FIND("-",M3215)</f>
        <v>37</v>
      </c>
      <c r="P3215" s="0" t="n">
        <f aca="false">+LEN(M3215)</f>
        <v>45</v>
      </c>
      <c r="Q3215" s="0" t="str">
        <f aca="false">+RIGHT(M3215,P3215-O3215)</f>
        <v>DE_W_500</v>
      </c>
      <c r="R3215" s="0" t="n">
        <f aca="false">+LEN(M3215)-LEN(SUBSTITUTE(M3215,"_",""))</f>
        <v>6</v>
      </c>
      <c r="S3215" s="0" t="n">
        <f aca="false">+FIND("!",T3215)</f>
        <v>42</v>
      </c>
      <c r="T3215" s="0" t="str">
        <f aca="false">+SUBSTITUTE(M3215,"_","!",R3215)</f>
        <v>FTL||Supplier_108||Plant_6||FTL_DE_W-DE_W!500</v>
      </c>
    </row>
    <row r="3216" customFormat="false" ht="12.8" hidden="true" customHeight="false" outlineLevel="0" collapsed="false">
      <c r="A3216" s="0" t="s">
        <v>2511</v>
      </c>
      <c r="B3216" s="0" t="s">
        <v>3509</v>
      </c>
      <c r="C3216" s="0" t="s">
        <v>3511</v>
      </c>
      <c r="D3216" s="0" t="n">
        <v>320</v>
      </c>
      <c r="E3216" s="4" t="str">
        <f aca="false">+LEFT(RIGHT(M3216,P3216-N3216+1),O3216-N3216)</f>
        <v>DE_W</v>
      </c>
      <c r="F3216" s="4" t="str">
        <f aca="false">+RIGHT(LEFT(M3216,S3216-1),S3216-O3216-1)</f>
        <v>DE_W</v>
      </c>
      <c r="G3216" s="4" t="n">
        <f aca="false">+D3216*VLOOKUP(C3216,[1]commodities!A$1:H$1048576,2,0)</f>
        <v>441.6</v>
      </c>
      <c r="H3216" s="4" t="n">
        <f aca="false">+$D3216*VLOOKUP(C3216,[1]commodities!A$1:H$1048576,3,0)</f>
        <v>5.76</v>
      </c>
      <c r="I3216" s="4" t="n">
        <f aca="false">+G3216/K3216</f>
        <v>441.6</v>
      </c>
      <c r="J3216" s="4" t="n">
        <f aca="false">+H3216/K3216</f>
        <v>5.76</v>
      </c>
      <c r="K3216" s="4" t="n">
        <f aca="false">+ROUNDUP(MAX(G3216/12000,H3216/51,1),0)</f>
        <v>1</v>
      </c>
      <c r="L3216" s="4" t="n">
        <f aca="false">+RANDBETWEEN(1,5)</f>
        <v>4</v>
      </c>
      <c r="M3216" s="4" t="str">
        <f aca="false">+VLOOKUP(A3216&amp;B3216,[1]country_org_des!$A$1:$E$1048576,5,0)</f>
        <v>FTL||Supplier_108||Plant_6||FTL_DE_W-DE_W_500</v>
      </c>
      <c r="N3216" s="4" t="n">
        <f aca="false">+FIND("FTL",M3216,2)+4</f>
        <v>33</v>
      </c>
      <c r="O3216" s="0" t="n">
        <f aca="false">+FIND("-",M3216)</f>
        <v>37</v>
      </c>
      <c r="P3216" s="0" t="n">
        <f aca="false">+LEN(M3216)</f>
        <v>45</v>
      </c>
      <c r="Q3216" s="0" t="str">
        <f aca="false">+RIGHT(M3216,P3216-O3216)</f>
        <v>DE_W_500</v>
      </c>
      <c r="R3216" s="0" t="n">
        <f aca="false">+LEN(M3216)-LEN(SUBSTITUTE(M3216,"_",""))</f>
        <v>6</v>
      </c>
      <c r="S3216" s="0" t="n">
        <f aca="false">+FIND("!",T3216)</f>
        <v>42</v>
      </c>
      <c r="T3216" s="0" t="str">
        <f aca="false">+SUBSTITUTE(M3216,"_","!",R3216)</f>
        <v>FTL||Supplier_108||Plant_6||FTL_DE_W-DE_W!500</v>
      </c>
    </row>
    <row r="3217" customFormat="false" ht="12.8" hidden="true" customHeight="false" outlineLevel="0" collapsed="false">
      <c r="A3217" s="0" t="s">
        <v>2511</v>
      </c>
      <c r="B3217" s="0" t="s">
        <v>3509</v>
      </c>
      <c r="C3217" s="0" t="s">
        <v>3512</v>
      </c>
      <c r="D3217" s="0" t="n">
        <v>720</v>
      </c>
      <c r="E3217" s="4" t="str">
        <f aca="false">+LEFT(RIGHT(M3217,P3217-N3217+1),O3217-N3217)</f>
        <v>DE_W</v>
      </c>
      <c r="F3217" s="4" t="str">
        <f aca="false">+RIGHT(LEFT(M3217,S3217-1),S3217-O3217-1)</f>
        <v>DE_W</v>
      </c>
      <c r="G3217" s="4" t="n">
        <f aca="false">+D3217*VLOOKUP(C3217,[1]commodities!A$1:H$1048576,2,0)</f>
        <v>928.08</v>
      </c>
      <c r="H3217" s="4" t="n">
        <f aca="false">+$D3217*VLOOKUP(C3217,[1]commodities!A$1:H$1048576,3,0)</f>
        <v>12.96</v>
      </c>
      <c r="I3217" s="4" t="n">
        <f aca="false">+G3217/K3217</f>
        <v>928.08</v>
      </c>
      <c r="J3217" s="4" t="n">
        <f aca="false">+H3217/K3217</f>
        <v>12.96</v>
      </c>
      <c r="K3217" s="4" t="n">
        <f aca="false">+ROUNDUP(MAX(G3217/12000,H3217/51,1),0)</f>
        <v>1</v>
      </c>
      <c r="L3217" s="4" t="n">
        <f aca="false">+RANDBETWEEN(1,5)</f>
        <v>5</v>
      </c>
      <c r="M3217" s="4" t="str">
        <f aca="false">+VLOOKUP(A3217&amp;B3217,[1]country_org_des!$A$1:$E$1048576,5,0)</f>
        <v>FTL||Supplier_108||Plant_6||FTL_DE_W-DE_W_500</v>
      </c>
      <c r="N3217" s="4" t="n">
        <f aca="false">+FIND("FTL",M3217,2)+4</f>
        <v>33</v>
      </c>
      <c r="O3217" s="0" t="n">
        <f aca="false">+FIND("-",M3217)</f>
        <v>37</v>
      </c>
      <c r="P3217" s="0" t="n">
        <f aca="false">+LEN(M3217)</f>
        <v>45</v>
      </c>
      <c r="Q3217" s="0" t="str">
        <f aca="false">+RIGHT(M3217,P3217-O3217)</f>
        <v>DE_W_500</v>
      </c>
      <c r="R3217" s="0" t="n">
        <f aca="false">+LEN(M3217)-LEN(SUBSTITUTE(M3217,"_",""))</f>
        <v>6</v>
      </c>
      <c r="S3217" s="0" t="n">
        <f aca="false">+FIND("!",T3217)</f>
        <v>42</v>
      </c>
      <c r="T3217" s="0" t="str">
        <f aca="false">+SUBSTITUTE(M3217,"_","!",R3217)</f>
        <v>FTL||Supplier_108||Plant_6||FTL_DE_W-DE_W!500</v>
      </c>
    </row>
    <row r="3218" customFormat="false" ht="12.8" hidden="true" customHeight="false" outlineLevel="0" collapsed="false">
      <c r="A3218" s="0" t="s">
        <v>2511</v>
      </c>
      <c r="B3218" s="0" t="s">
        <v>3509</v>
      </c>
      <c r="C3218" s="0" t="s">
        <v>3513</v>
      </c>
      <c r="D3218" s="0" t="n">
        <v>1350</v>
      </c>
      <c r="E3218" s="4" t="str">
        <f aca="false">+LEFT(RIGHT(M3218,P3218-N3218+1),O3218-N3218)</f>
        <v>DE_W</v>
      </c>
      <c r="F3218" s="4" t="str">
        <f aca="false">+RIGHT(LEFT(M3218,S3218-1),S3218-O3218-1)</f>
        <v>DE_W</v>
      </c>
      <c r="G3218" s="4" t="n">
        <f aca="false">+D3218*VLOOKUP(C3218,[1]commodities!A$1:H$1048576,2,0)</f>
        <v>71.265000015</v>
      </c>
      <c r="H3218" s="4" t="n">
        <f aca="false">+$D3218*VLOOKUP(C3218,[1]commodities!A$1:H$1048576,3,0)</f>
        <v>1.008000045</v>
      </c>
      <c r="I3218" s="4" t="n">
        <f aca="false">+G3218/K3218</f>
        <v>71.265000015</v>
      </c>
      <c r="J3218" s="4" t="n">
        <f aca="false">+H3218/K3218</f>
        <v>1.008000045</v>
      </c>
      <c r="K3218" s="4" t="n">
        <f aca="false">+ROUNDUP(MAX(G3218/12000,H3218/51,1),0)</f>
        <v>1</v>
      </c>
      <c r="L3218" s="4" t="n">
        <f aca="false">+RANDBETWEEN(1,5)</f>
        <v>4</v>
      </c>
      <c r="M3218" s="4" t="str">
        <f aca="false">+VLOOKUP(A3218&amp;B3218,[1]country_org_des!$A$1:$E$1048576,5,0)</f>
        <v>FTL||Supplier_108||Plant_6||FTL_DE_W-DE_W_500</v>
      </c>
      <c r="N3218" s="4" t="n">
        <f aca="false">+FIND("FTL",M3218,2)+4</f>
        <v>33</v>
      </c>
      <c r="O3218" s="0" t="n">
        <f aca="false">+FIND("-",M3218)</f>
        <v>37</v>
      </c>
      <c r="P3218" s="0" t="n">
        <f aca="false">+LEN(M3218)</f>
        <v>45</v>
      </c>
      <c r="Q3218" s="0" t="str">
        <f aca="false">+RIGHT(M3218,P3218-O3218)</f>
        <v>DE_W_500</v>
      </c>
      <c r="R3218" s="0" t="n">
        <f aca="false">+LEN(M3218)-LEN(SUBSTITUTE(M3218,"_",""))</f>
        <v>6</v>
      </c>
      <c r="S3218" s="0" t="n">
        <f aca="false">+FIND("!",T3218)</f>
        <v>42</v>
      </c>
      <c r="T3218" s="0" t="str">
        <f aca="false">+SUBSTITUTE(M3218,"_","!",R3218)</f>
        <v>FTL||Supplier_108||Plant_6||FTL_DE_W-DE_W!500</v>
      </c>
    </row>
    <row r="3219" customFormat="false" ht="12.8" hidden="true" customHeight="false" outlineLevel="0" collapsed="false">
      <c r="A3219" s="0" t="s">
        <v>2511</v>
      </c>
      <c r="B3219" s="0" t="s">
        <v>3509</v>
      </c>
      <c r="C3219" s="0" t="s">
        <v>3514</v>
      </c>
      <c r="D3219" s="0" t="n">
        <v>1440</v>
      </c>
      <c r="E3219" s="4" t="str">
        <f aca="false">+LEFT(RIGHT(M3219,P3219-N3219+1),O3219-N3219)</f>
        <v>DE_W</v>
      </c>
      <c r="F3219" s="4" t="str">
        <f aca="false">+RIGHT(LEFT(M3219,S3219-1),S3219-O3219-1)</f>
        <v>DE_W</v>
      </c>
      <c r="G3219" s="4" t="n">
        <f aca="false">+D3219*VLOOKUP(C3219,[1]commodities!A$1:H$1048576,2,0)</f>
        <v>76.016000016</v>
      </c>
      <c r="H3219" s="4" t="n">
        <f aca="false">+$D3219*VLOOKUP(C3219,[1]commodities!A$1:H$1048576,3,0)</f>
        <v>1.075200048</v>
      </c>
      <c r="I3219" s="4" t="n">
        <f aca="false">+G3219/K3219</f>
        <v>76.016000016</v>
      </c>
      <c r="J3219" s="4" t="n">
        <f aca="false">+H3219/K3219</f>
        <v>1.075200048</v>
      </c>
      <c r="K3219" s="4" t="n">
        <f aca="false">+ROUNDUP(MAX(G3219/12000,H3219/51,1),0)</f>
        <v>1</v>
      </c>
      <c r="L3219" s="4" t="n">
        <f aca="false">+RANDBETWEEN(1,5)</f>
        <v>1</v>
      </c>
      <c r="M3219" s="4" t="str">
        <f aca="false">+VLOOKUP(A3219&amp;B3219,[1]country_org_des!$A$1:$E$1048576,5,0)</f>
        <v>FTL||Supplier_108||Plant_6||FTL_DE_W-DE_W_500</v>
      </c>
      <c r="N3219" s="4" t="n">
        <f aca="false">+FIND("FTL",M3219,2)+4</f>
        <v>33</v>
      </c>
      <c r="O3219" s="0" t="n">
        <f aca="false">+FIND("-",M3219)</f>
        <v>37</v>
      </c>
      <c r="P3219" s="0" t="n">
        <f aca="false">+LEN(M3219)</f>
        <v>45</v>
      </c>
      <c r="Q3219" s="0" t="str">
        <f aca="false">+RIGHT(M3219,P3219-O3219)</f>
        <v>DE_W_500</v>
      </c>
      <c r="R3219" s="0" t="n">
        <f aca="false">+LEN(M3219)-LEN(SUBSTITUTE(M3219,"_",""))</f>
        <v>6</v>
      </c>
      <c r="S3219" s="0" t="n">
        <f aca="false">+FIND("!",T3219)</f>
        <v>42</v>
      </c>
      <c r="T3219" s="0" t="str">
        <f aca="false">+SUBSTITUTE(M3219,"_","!",R3219)</f>
        <v>FTL||Supplier_108||Plant_6||FTL_DE_W-DE_W!500</v>
      </c>
    </row>
    <row r="3220" customFormat="false" ht="12.8" hidden="true" customHeight="false" outlineLevel="0" collapsed="false">
      <c r="A3220" s="0" t="s">
        <v>2511</v>
      </c>
      <c r="B3220" s="0" t="s">
        <v>3509</v>
      </c>
      <c r="C3220" s="0" t="s">
        <v>3515</v>
      </c>
      <c r="D3220" s="0" t="n">
        <v>120</v>
      </c>
      <c r="E3220" s="4" t="str">
        <f aca="false">+LEFT(RIGHT(M3220,P3220-N3220+1),O3220-N3220)</f>
        <v>DE_W</v>
      </c>
      <c r="F3220" s="4" t="str">
        <f aca="false">+RIGHT(LEFT(M3220,S3220-1),S3220-O3220-1)</f>
        <v>DE_W</v>
      </c>
      <c r="G3220" s="4" t="n">
        <f aca="false">+D3220*VLOOKUP(C3220,[1]commodities!A$1:H$1048576,2,0)</f>
        <v>131.679999996</v>
      </c>
      <c r="H3220" s="4" t="n">
        <f aca="false">+$D3220*VLOOKUP(C3220,[1]commodities!A$1:H$1048576,3,0)</f>
        <v>1.44</v>
      </c>
      <c r="I3220" s="4" t="n">
        <f aca="false">+G3220/K3220</f>
        <v>131.679999996</v>
      </c>
      <c r="J3220" s="4" t="n">
        <f aca="false">+H3220/K3220</f>
        <v>1.44</v>
      </c>
      <c r="K3220" s="4" t="n">
        <f aca="false">+ROUNDUP(MAX(G3220/12000,H3220/51,1),0)</f>
        <v>1</v>
      </c>
      <c r="L3220" s="4" t="n">
        <f aca="false">+RANDBETWEEN(1,5)</f>
        <v>4</v>
      </c>
      <c r="M3220" s="4" t="str">
        <f aca="false">+VLOOKUP(A3220&amp;B3220,[1]country_org_des!$A$1:$E$1048576,5,0)</f>
        <v>FTL||Supplier_108||Plant_6||FTL_DE_W-DE_W_500</v>
      </c>
      <c r="N3220" s="4" t="n">
        <f aca="false">+FIND("FTL",M3220,2)+4</f>
        <v>33</v>
      </c>
      <c r="O3220" s="0" t="n">
        <f aca="false">+FIND("-",M3220)</f>
        <v>37</v>
      </c>
      <c r="P3220" s="0" t="n">
        <f aca="false">+LEN(M3220)</f>
        <v>45</v>
      </c>
      <c r="Q3220" s="0" t="str">
        <f aca="false">+RIGHT(M3220,P3220-O3220)</f>
        <v>DE_W_500</v>
      </c>
      <c r="R3220" s="0" t="n">
        <f aca="false">+LEN(M3220)-LEN(SUBSTITUTE(M3220,"_",""))</f>
        <v>6</v>
      </c>
      <c r="S3220" s="0" t="n">
        <f aca="false">+FIND("!",T3220)</f>
        <v>42</v>
      </c>
      <c r="T3220" s="0" t="str">
        <f aca="false">+SUBSTITUTE(M3220,"_","!",R3220)</f>
        <v>FTL||Supplier_108||Plant_6||FTL_DE_W-DE_W!500</v>
      </c>
    </row>
    <row r="3221" customFormat="false" ht="12.8" hidden="true" customHeight="false" outlineLevel="0" collapsed="false">
      <c r="A3221" s="0" t="s">
        <v>2511</v>
      </c>
      <c r="B3221" s="0" t="s">
        <v>3509</v>
      </c>
      <c r="C3221" s="0" t="s">
        <v>3516</v>
      </c>
      <c r="D3221" s="0" t="n">
        <v>40</v>
      </c>
      <c r="E3221" s="4" t="str">
        <f aca="false">+LEFT(RIGHT(M3221,P3221-N3221+1),O3221-N3221)</f>
        <v>DE_W</v>
      </c>
      <c r="F3221" s="4" t="str">
        <f aca="false">+RIGHT(LEFT(M3221,S3221-1),S3221-O3221-1)</f>
        <v>DE_W</v>
      </c>
      <c r="G3221" s="4" t="n">
        <f aca="false">+D3221*VLOOKUP(C3221,[1]commodities!A$1:H$1048576,2,0)</f>
        <v>56.2</v>
      </c>
      <c r="H3221" s="4" t="n">
        <f aca="false">+$D3221*VLOOKUP(C3221,[1]commodities!A$1:H$1048576,3,0)</f>
        <v>0.72</v>
      </c>
      <c r="I3221" s="4" t="n">
        <f aca="false">+G3221/K3221</f>
        <v>56.2</v>
      </c>
      <c r="J3221" s="4" t="n">
        <f aca="false">+H3221/K3221</f>
        <v>0.72</v>
      </c>
      <c r="K3221" s="4" t="n">
        <f aca="false">+ROUNDUP(MAX(G3221/12000,H3221/51,1),0)</f>
        <v>1</v>
      </c>
      <c r="L3221" s="4" t="n">
        <f aca="false">+RANDBETWEEN(1,5)</f>
        <v>2</v>
      </c>
      <c r="M3221" s="4" t="str">
        <f aca="false">+VLOOKUP(A3221&amp;B3221,[1]country_org_des!$A$1:$E$1048576,5,0)</f>
        <v>FTL||Supplier_108||Plant_6||FTL_DE_W-DE_W_500</v>
      </c>
      <c r="N3221" s="4" t="n">
        <f aca="false">+FIND("FTL",M3221,2)+4</f>
        <v>33</v>
      </c>
      <c r="O3221" s="0" t="n">
        <f aca="false">+FIND("-",M3221)</f>
        <v>37</v>
      </c>
      <c r="P3221" s="0" t="n">
        <f aca="false">+LEN(M3221)</f>
        <v>45</v>
      </c>
      <c r="Q3221" s="0" t="str">
        <f aca="false">+RIGHT(M3221,P3221-O3221)</f>
        <v>DE_W_500</v>
      </c>
      <c r="R3221" s="0" t="n">
        <f aca="false">+LEN(M3221)-LEN(SUBSTITUTE(M3221,"_",""))</f>
        <v>6</v>
      </c>
      <c r="S3221" s="0" t="n">
        <f aca="false">+FIND("!",T3221)</f>
        <v>42</v>
      </c>
      <c r="T3221" s="0" t="str">
        <f aca="false">+SUBSTITUTE(M3221,"_","!",R3221)</f>
        <v>FTL||Supplier_108||Plant_6||FTL_DE_W-DE_W!500</v>
      </c>
    </row>
    <row r="3222" customFormat="false" ht="12.8" hidden="true" customHeight="false" outlineLevel="0" collapsed="false">
      <c r="A3222" s="0" t="s">
        <v>2511</v>
      </c>
      <c r="B3222" s="0" t="s">
        <v>3509</v>
      </c>
      <c r="C3222" s="0" t="s">
        <v>3517</v>
      </c>
      <c r="D3222" s="0" t="n">
        <v>80</v>
      </c>
      <c r="E3222" s="4" t="str">
        <f aca="false">+LEFT(RIGHT(M3222,P3222-N3222+1),O3222-N3222)</f>
        <v>DE_W</v>
      </c>
      <c r="F3222" s="4" t="str">
        <f aca="false">+RIGHT(LEFT(M3222,S3222-1),S3222-O3222-1)</f>
        <v>DE_W</v>
      </c>
      <c r="G3222" s="4" t="n">
        <f aca="false">+D3222*VLOOKUP(C3222,[1]commodities!A$1:H$1048576,2,0)</f>
        <v>112.4</v>
      </c>
      <c r="H3222" s="4" t="n">
        <f aca="false">+$D3222*VLOOKUP(C3222,[1]commodities!A$1:H$1048576,3,0)</f>
        <v>1.44</v>
      </c>
      <c r="I3222" s="4" t="n">
        <f aca="false">+G3222/K3222</f>
        <v>112.4</v>
      </c>
      <c r="J3222" s="4" t="n">
        <f aca="false">+H3222/K3222</f>
        <v>1.44</v>
      </c>
      <c r="K3222" s="4" t="n">
        <f aca="false">+ROUNDUP(MAX(G3222/12000,H3222/51,1),0)</f>
        <v>1</v>
      </c>
      <c r="L3222" s="4" t="n">
        <f aca="false">+RANDBETWEEN(1,5)</f>
        <v>4</v>
      </c>
      <c r="M3222" s="4" t="str">
        <f aca="false">+VLOOKUP(A3222&amp;B3222,[1]country_org_des!$A$1:$E$1048576,5,0)</f>
        <v>FTL||Supplier_108||Plant_6||FTL_DE_W-DE_W_500</v>
      </c>
      <c r="N3222" s="4" t="n">
        <f aca="false">+FIND("FTL",M3222,2)+4</f>
        <v>33</v>
      </c>
      <c r="O3222" s="0" t="n">
        <f aca="false">+FIND("-",M3222)</f>
        <v>37</v>
      </c>
      <c r="P3222" s="0" t="n">
        <f aca="false">+LEN(M3222)</f>
        <v>45</v>
      </c>
      <c r="Q3222" s="0" t="str">
        <f aca="false">+RIGHT(M3222,P3222-O3222)</f>
        <v>DE_W_500</v>
      </c>
      <c r="R3222" s="0" t="n">
        <f aca="false">+LEN(M3222)-LEN(SUBSTITUTE(M3222,"_",""))</f>
        <v>6</v>
      </c>
      <c r="S3222" s="0" t="n">
        <f aca="false">+FIND("!",T3222)</f>
        <v>42</v>
      </c>
      <c r="T3222" s="0" t="str">
        <f aca="false">+SUBSTITUTE(M3222,"_","!",R3222)</f>
        <v>FTL||Supplier_108||Plant_6||FTL_DE_W-DE_W!500</v>
      </c>
    </row>
    <row r="3223" customFormat="false" ht="12.8" hidden="true" customHeight="false" outlineLevel="0" collapsed="false">
      <c r="A3223" s="0" t="s">
        <v>3518</v>
      </c>
      <c r="B3223" s="0" t="s">
        <v>3509</v>
      </c>
      <c r="C3223" s="0" t="s">
        <v>3519</v>
      </c>
      <c r="D3223" s="0" t="n">
        <v>225</v>
      </c>
      <c r="E3223" s="4" t="str">
        <f aca="false">+LEFT(RIGHT(M3223,P3223-N3223+1),O3223-N3223)</f>
        <v>CZ</v>
      </c>
      <c r="F3223" s="4" t="str">
        <f aca="false">+RIGHT(LEFT(M3223,S3223-1),S3223-O3223-1)</f>
        <v>DE_W</v>
      </c>
      <c r="G3223" s="4" t="n">
        <f aca="false">+D3223*VLOOKUP(C3223,[1]commodities!A$1:H$1048576,2,0)</f>
        <v>69.5000000025</v>
      </c>
      <c r="H3223" s="4" t="n">
        <f aca="false">+$D3223*VLOOKUP(C3223,[1]commodities!A$1:H$1048576,3,0)</f>
        <v>0.7139999925</v>
      </c>
      <c r="I3223" s="4" t="n">
        <f aca="false">+G3223/K3223</f>
        <v>69.5000000025</v>
      </c>
      <c r="J3223" s="4" t="n">
        <f aca="false">+H3223/K3223</f>
        <v>0.7139999925</v>
      </c>
      <c r="K3223" s="4" t="n">
        <f aca="false">+ROUNDUP(MAX(G3223/12000,H3223/51,1),0)</f>
        <v>1</v>
      </c>
      <c r="L3223" s="4" t="n">
        <f aca="false">+RANDBETWEEN(1,5)</f>
        <v>1</v>
      </c>
      <c r="M3223" s="4" t="str">
        <f aca="false">+VLOOKUP(A3223&amp;B3223,[1]country_org_des!$A$1:$E$1048576,5,0)</f>
        <v>FTL||Supplier_310||Plant_6||FTL_CZ-DE_W_1000</v>
      </c>
      <c r="N3223" s="4" t="n">
        <f aca="false">+FIND("FTL",M3223,2)+4</f>
        <v>33</v>
      </c>
      <c r="O3223" s="0" t="n">
        <f aca="false">+FIND("-",M3223)</f>
        <v>35</v>
      </c>
      <c r="P3223" s="0" t="n">
        <f aca="false">+LEN(M3223)</f>
        <v>44</v>
      </c>
      <c r="Q3223" s="0" t="str">
        <f aca="false">+RIGHT(M3223,P3223-O3223)</f>
        <v>DE_W_1000</v>
      </c>
      <c r="R3223" s="0" t="n">
        <f aca="false">+LEN(M3223)-LEN(SUBSTITUTE(M3223,"_",""))</f>
        <v>5</v>
      </c>
      <c r="S3223" s="0" t="n">
        <f aca="false">+FIND("!",T3223)</f>
        <v>40</v>
      </c>
      <c r="T3223" s="0" t="str">
        <f aca="false">+SUBSTITUTE(M3223,"_","!",R3223)</f>
        <v>FTL||Supplier_310||Plant_6||FTL_CZ-DE_W!1000</v>
      </c>
    </row>
    <row r="3224" customFormat="false" ht="12.8" hidden="true" customHeight="false" outlineLevel="0" collapsed="false">
      <c r="A3224" s="0" t="s">
        <v>3518</v>
      </c>
      <c r="B3224" s="0" t="s">
        <v>3509</v>
      </c>
      <c r="C3224" s="0" t="s">
        <v>3520</v>
      </c>
      <c r="D3224" s="0" t="n">
        <v>510</v>
      </c>
      <c r="E3224" s="4" t="str">
        <f aca="false">+LEFT(RIGHT(M3224,P3224-N3224+1),O3224-N3224)</f>
        <v>CZ</v>
      </c>
      <c r="F3224" s="4" t="str">
        <f aca="false">+RIGHT(LEFT(M3224,S3224-1),S3224-O3224-1)</f>
        <v>DE_W</v>
      </c>
      <c r="G3224" s="4" t="n">
        <f aca="false">+D3224*VLOOKUP(C3224,[1]commodities!A$1:H$1048576,2,0)</f>
        <v>140.500000011</v>
      </c>
      <c r="H3224" s="4" t="n">
        <f aca="false">+$D3224*VLOOKUP(C3224,[1]commodities!A$1:H$1048576,3,0)</f>
        <v>1.428</v>
      </c>
      <c r="I3224" s="4" t="n">
        <f aca="false">+G3224/K3224</f>
        <v>140.500000011</v>
      </c>
      <c r="J3224" s="4" t="n">
        <f aca="false">+H3224/K3224</f>
        <v>1.428</v>
      </c>
      <c r="K3224" s="4" t="n">
        <f aca="false">+ROUNDUP(MAX(G3224/12000,H3224/51,1),0)</f>
        <v>1</v>
      </c>
      <c r="L3224" s="4" t="n">
        <f aca="false">+RANDBETWEEN(1,5)</f>
        <v>3</v>
      </c>
      <c r="M3224" s="4" t="str">
        <f aca="false">+VLOOKUP(A3224&amp;B3224,[1]country_org_des!$A$1:$E$1048576,5,0)</f>
        <v>FTL||Supplier_310||Plant_6||FTL_CZ-DE_W_1000</v>
      </c>
      <c r="N3224" s="4" t="n">
        <f aca="false">+FIND("FTL",M3224,2)+4</f>
        <v>33</v>
      </c>
      <c r="O3224" s="0" t="n">
        <f aca="false">+FIND("-",M3224)</f>
        <v>35</v>
      </c>
      <c r="P3224" s="0" t="n">
        <f aca="false">+LEN(M3224)</f>
        <v>44</v>
      </c>
      <c r="Q3224" s="0" t="str">
        <f aca="false">+RIGHT(M3224,P3224-O3224)</f>
        <v>DE_W_1000</v>
      </c>
      <c r="R3224" s="0" t="n">
        <f aca="false">+LEN(M3224)-LEN(SUBSTITUTE(M3224,"_",""))</f>
        <v>5</v>
      </c>
      <c r="S3224" s="0" t="n">
        <f aca="false">+FIND("!",T3224)</f>
        <v>40</v>
      </c>
      <c r="T3224" s="0" t="str">
        <f aca="false">+SUBSTITUTE(M3224,"_","!",R3224)</f>
        <v>FTL||Supplier_310||Plant_6||FTL_CZ-DE_W!1000</v>
      </c>
    </row>
    <row r="3225" customFormat="false" ht="12.8" hidden="true" customHeight="false" outlineLevel="0" collapsed="false">
      <c r="A3225" s="0" t="s">
        <v>2430</v>
      </c>
      <c r="B3225" s="0" t="s">
        <v>3509</v>
      </c>
      <c r="C3225" s="0" t="s">
        <v>3521</v>
      </c>
      <c r="D3225" s="0" t="n">
        <v>72</v>
      </c>
      <c r="E3225" s="4" t="str">
        <f aca="false">+LEFT(RIGHT(M3225,P3225-N3225+1),O3225-N3225)</f>
        <v>DE_W</v>
      </c>
      <c r="F3225" s="4" t="str">
        <f aca="false">+RIGHT(LEFT(M3225,S3225-1),S3225-O3225-1)</f>
        <v>DE_W</v>
      </c>
      <c r="G3225" s="4" t="n">
        <f aca="false">+D3225*VLOOKUP(C3225,[1]commodities!A$1:H$1048576,2,0)</f>
        <v>756.9336000024</v>
      </c>
      <c r="H3225" s="4" t="n">
        <f aca="false">+$D3225*VLOOKUP(C3225,[1]commodities!A$1:H$1048576,3,0)</f>
        <v>5.472</v>
      </c>
      <c r="I3225" s="4" t="n">
        <f aca="false">+G3225/K3225</f>
        <v>756.9336000024</v>
      </c>
      <c r="J3225" s="4" t="n">
        <f aca="false">+H3225/K3225</f>
        <v>5.472</v>
      </c>
      <c r="K3225" s="4" t="n">
        <f aca="false">+ROUNDUP(MAX(G3225/12000,H3225/51,1),0)</f>
        <v>1</v>
      </c>
      <c r="L3225" s="4" t="n">
        <f aca="false">+RANDBETWEEN(1,5)</f>
        <v>2</v>
      </c>
      <c r="M3225" s="4" t="str">
        <f aca="false">+VLOOKUP(A3225&amp;B3225,[1]country_org_des!$A$1:$E$1048576,5,0)</f>
        <v>FTL||Supplier_255||Plant_6||FTL_DE_W-DE_W_500</v>
      </c>
      <c r="N3225" s="4" t="n">
        <f aca="false">+FIND("FTL",M3225,2)+4</f>
        <v>33</v>
      </c>
      <c r="O3225" s="0" t="n">
        <f aca="false">+FIND("-",M3225)</f>
        <v>37</v>
      </c>
      <c r="P3225" s="0" t="n">
        <f aca="false">+LEN(M3225)</f>
        <v>45</v>
      </c>
      <c r="Q3225" s="0" t="str">
        <f aca="false">+RIGHT(M3225,P3225-O3225)</f>
        <v>DE_W_500</v>
      </c>
      <c r="R3225" s="0" t="n">
        <f aca="false">+LEN(M3225)-LEN(SUBSTITUTE(M3225,"_",""))</f>
        <v>6</v>
      </c>
      <c r="S3225" s="0" t="n">
        <f aca="false">+FIND("!",T3225)</f>
        <v>42</v>
      </c>
      <c r="T3225" s="0" t="str">
        <f aca="false">+SUBSTITUTE(M3225,"_","!",R3225)</f>
        <v>FTL||Supplier_255||Plant_6||FTL_DE_W-DE_W!500</v>
      </c>
    </row>
    <row r="3226" customFormat="false" ht="12.8" hidden="true" customHeight="false" outlineLevel="0" collapsed="false">
      <c r="A3226" s="0" t="s">
        <v>2430</v>
      </c>
      <c r="B3226" s="0" t="s">
        <v>3509</v>
      </c>
      <c r="C3226" s="0" t="s">
        <v>3522</v>
      </c>
      <c r="D3226" s="0" t="n">
        <v>600</v>
      </c>
      <c r="E3226" s="4" t="str">
        <f aca="false">+LEFT(RIGHT(M3226,P3226-N3226+1),O3226-N3226)</f>
        <v>DE_W</v>
      </c>
      <c r="F3226" s="4" t="str">
        <f aca="false">+RIGHT(LEFT(M3226,S3226-1),S3226-O3226-1)</f>
        <v>DE_W</v>
      </c>
      <c r="G3226" s="4" t="n">
        <f aca="false">+D3226*VLOOKUP(C3226,[1]commodities!A$1:H$1048576,2,0)</f>
        <v>2536.92</v>
      </c>
      <c r="H3226" s="4" t="n">
        <f aca="false">+$D3226*VLOOKUP(C3226,[1]commodities!A$1:H$1048576,3,0)</f>
        <v>13.68</v>
      </c>
      <c r="I3226" s="4" t="n">
        <f aca="false">+G3226/K3226</f>
        <v>2536.92</v>
      </c>
      <c r="J3226" s="4" t="n">
        <f aca="false">+H3226/K3226</f>
        <v>13.68</v>
      </c>
      <c r="K3226" s="4" t="n">
        <f aca="false">+ROUNDUP(MAX(G3226/12000,H3226/51,1),0)</f>
        <v>1</v>
      </c>
      <c r="L3226" s="4" t="n">
        <f aca="false">+RANDBETWEEN(1,5)</f>
        <v>5</v>
      </c>
      <c r="M3226" s="4" t="str">
        <f aca="false">+VLOOKUP(A3226&amp;B3226,[1]country_org_des!$A$1:$E$1048576,5,0)</f>
        <v>FTL||Supplier_255||Plant_6||FTL_DE_W-DE_W_500</v>
      </c>
      <c r="N3226" s="4" t="n">
        <f aca="false">+FIND("FTL",M3226,2)+4</f>
        <v>33</v>
      </c>
      <c r="O3226" s="0" t="n">
        <f aca="false">+FIND("-",M3226)</f>
        <v>37</v>
      </c>
      <c r="P3226" s="0" t="n">
        <f aca="false">+LEN(M3226)</f>
        <v>45</v>
      </c>
      <c r="Q3226" s="0" t="str">
        <f aca="false">+RIGHT(M3226,P3226-O3226)</f>
        <v>DE_W_500</v>
      </c>
      <c r="R3226" s="0" t="n">
        <f aca="false">+LEN(M3226)-LEN(SUBSTITUTE(M3226,"_",""))</f>
        <v>6</v>
      </c>
      <c r="S3226" s="0" t="n">
        <f aca="false">+FIND("!",T3226)</f>
        <v>42</v>
      </c>
      <c r="T3226" s="0" t="str">
        <f aca="false">+SUBSTITUTE(M3226,"_","!",R3226)</f>
        <v>FTL||Supplier_255||Plant_6||FTL_DE_W-DE_W!500</v>
      </c>
    </row>
    <row r="3227" customFormat="false" ht="12.8" hidden="true" customHeight="false" outlineLevel="0" collapsed="false">
      <c r="A3227" s="0" t="s">
        <v>1767</v>
      </c>
      <c r="B3227" s="0" t="s">
        <v>3509</v>
      </c>
      <c r="C3227" s="0" t="s">
        <v>3523</v>
      </c>
      <c r="D3227" s="0" t="n">
        <v>160</v>
      </c>
      <c r="E3227" s="4" t="str">
        <f aca="false">+LEFT(RIGHT(M3227,P3227-N3227+1),O3227-N3227)</f>
        <v>PL</v>
      </c>
      <c r="F3227" s="4" t="str">
        <f aca="false">+RIGHT(LEFT(M3227,S3227-1),S3227-O3227-1)</f>
        <v>DE_W</v>
      </c>
      <c r="G3227" s="4" t="n">
        <f aca="false">+D3227*VLOOKUP(C3227,[1]commodities!A$1:H$1048576,2,0)</f>
        <v>118.4</v>
      </c>
      <c r="H3227" s="4" t="n">
        <f aca="false">+$D3227*VLOOKUP(C3227,[1]commodities!A$1:H$1048576,3,0)</f>
        <v>0.69626304</v>
      </c>
      <c r="I3227" s="4" t="n">
        <f aca="false">+G3227/K3227</f>
        <v>118.4</v>
      </c>
      <c r="J3227" s="4" t="n">
        <f aca="false">+H3227/K3227</f>
        <v>0.69626304</v>
      </c>
      <c r="K3227" s="4" t="n">
        <f aca="false">+ROUNDUP(MAX(G3227/12000,H3227/51,1),0)</f>
        <v>1</v>
      </c>
      <c r="L3227" s="4" t="n">
        <f aca="false">+RANDBETWEEN(1,5)</f>
        <v>4</v>
      </c>
      <c r="M3227" s="4" t="str">
        <f aca="false">+VLOOKUP(A3227&amp;B3227,[1]country_org_des!$A$1:$E$1048576,5,0)</f>
        <v>FTL||Supplier_334||Plant_6||FTL_PL-DE_W_1000</v>
      </c>
      <c r="N3227" s="4" t="n">
        <f aca="false">+FIND("FTL",M3227,2)+4</f>
        <v>33</v>
      </c>
      <c r="O3227" s="0" t="n">
        <f aca="false">+FIND("-",M3227)</f>
        <v>35</v>
      </c>
      <c r="P3227" s="0" t="n">
        <f aca="false">+LEN(M3227)</f>
        <v>44</v>
      </c>
      <c r="Q3227" s="0" t="str">
        <f aca="false">+RIGHT(M3227,P3227-O3227)</f>
        <v>DE_W_1000</v>
      </c>
      <c r="R3227" s="0" t="n">
        <f aca="false">+LEN(M3227)-LEN(SUBSTITUTE(M3227,"_",""))</f>
        <v>5</v>
      </c>
      <c r="S3227" s="0" t="n">
        <f aca="false">+FIND("!",T3227)</f>
        <v>40</v>
      </c>
      <c r="T3227" s="0" t="str">
        <f aca="false">+SUBSTITUTE(M3227,"_","!",R3227)</f>
        <v>FTL||Supplier_334||Plant_6||FTL_PL-DE_W!1000</v>
      </c>
    </row>
    <row r="3228" customFormat="false" ht="12.8" hidden="true" customHeight="false" outlineLevel="0" collapsed="false">
      <c r="A3228" s="0" t="s">
        <v>1767</v>
      </c>
      <c r="B3228" s="0" t="s">
        <v>3509</v>
      </c>
      <c r="C3228" s="0" t="s">
        <v>3524</v>
      </c>
      <c r="D3228" s="0" t="n">
        <v>1760</v>
      </c>
      <c r="E3228" s="4" t="str">
        <f aca="false">+LEFT(RIGHT(M3228,P3228-N3228+1),O3228-N3228)</f>
        <v>PL</v>
      </c>
      <c r="F3228" s="4" t="str">
        <f aca="false">+RIGHT(LEFT(M3228,S3228-1),S3228-O3228-1)</f>
        <v>DE_W</v>
      </c>
      <c r="G3228" s="4" t="n">
        <f aca="false">+D3228*VLOOKUP(C3228,[1]commodities!A$1:H$1048576,2,0)</f>
        <v>1311.2</v>
      </c>
      <c r="H3228" s="4" t="n">
        <f aca="false">+$D3228*VLOOKUP(C3228,[1]commodities!A$1:H$1048576,3,0)</f>
        <v>7.65889344</v>
      </c>
      <c r="I3228" s="4" t="n">
        <f aca="false">+G3228/K3228</f>
        <v>1311.2</v>
      </c>
      <c r="J3228" s="4" t="n">
        <f aca="false">+H3228/K3228</f>
        <v>7.65889344</v>
      </c>
      <c r="K3228" s="4" t="n">
        <f aca="false">+ROUNDUP(MAX(G3228/12000,H3228/51,1),0)</f>
        <v>1</v>
      </c>
      <c r="L3228" s="4" t="n">
        <f aca="false">+RANDBETWEEN(1,5)</f>
        <v>4</v>
      </c>
      <c r="M3228" s="4" t="str">
        <f aca="false">+VLOOKUP(A3228&amp;B3228,[1]country_org_des!$A$1:$E$1048576,5,0)</f>
        <v>FTL||Supplier_334||Plant_6||FTL_PL-DE_W_1000</v>
      </c>
      <c r="N3228" s="4" t="n">
        <f aca="false">+FIND("FTL",M3228,2)+4</f>
        <v>33</v>
      </c>
      <c r="O3228" s="0" t="n">
        <f aca="false">+FIND("-",M3228)</f>
        <v>35</v>
      </c>
      <c r="P3228" s="0" t="n">
        <f aca="false">+LEN(M3228)</f>
        <v>44</v>
      </c>
      <c r="Q3228" s="0" t="str">
        <f aca="false">+RIGHT(M3228,P3228-O3228)</f>
        <v>DE_W_1000</v>
      </c>
      <c r="R3228" s="0" t="n">
        <f aca="false">+LEN(M3228)-LEN(SUBSTITUTE(M3228,"_",""))</f>
        <v>5</v>
      </c>
      <c r="S3228" s="0" t="n">
        <f aca="false">+FIND("!",T3228)</f>
        <v>40</v>
      </c>
      <c r="T3228" s="0" t="str">
        <f aca="false">+SUBSTITUTE(M3228,"_","!",R3228)</f>
        <v>FTL||Supplier_334||Plant_6||FTL_PL-DE_W!1000</v>
      </c>
    </row>
    <row r="3229" customFormat="false" ht="12.8" hidden="true" customHeight="false" outlineLevel="0" collapsed="false">
      <c r="A3229" s="0" t="s">
        <v>1767</v>
      </c>
      <c r="B3229" s="0" t="s">
        <v>3509</v>
      </c>
      <c r="C3229" s="0" t="s">
        <v>3525</v>
      </c>
      <c r="D3229" s="0" t="n">
        <v>1760</v>
      </c>
      <c r="E3229" s="4" t="str">
        <f aca="false">+LEFT(RIGHT(M3229,P3229-N3229+1),O3229-N3229)</f>
        <v>PL</v>
      </c>
      <c r="F3229" s="4" t="str">
        <f aca="false">+RIGHT(LEFT(M3229,S3229-1),S3229-O3229-1)</f>
        <v>DE_W</v>
      </c>
      <c r="G3229" s="4" t="n">
        <f aca="false">+D3229*VLOOKUP(C3229,[1]commodities!A$1:H$1048576,2,0)</f>
        <v>1312.96</v>
      </c>
      <c r="H3229" s="4" t="n">
        <f aca="false">+$D3229*VLOOKUP(C3229,[1]commodities!A$1:H$1048576,3,0)</f>
        <v>7.65889344</v>
      </c>
      <c r="I3229" s="4" t="n">
        <f aca="false">+G3229/K3229</f>
        <v>1312.96</v>
      </c>
      <c r="J3229" s="4" t="n">
        <f aca="false">+H3229/K3229</f>
        <v>7.65889344</v>
      </c>
      <c r="K3229" s="4" t="n">
        <f aca="false">+ROUNDUP(MAX(G3229/12000,H3229/51,1),0)</f>
        <v>1</v>
      </c>
      <c r="L3229" s="4" t="n">
        <f aca="false">+RANDBETWEEN(1,5)</f>
        <v>4</v>
      </c>
      <c r="M3229" s="4" t="str">
        <f aca="false">+VLOOKUP(A3229&amp;B3229,[1]country_org_des!$A$1:$E$1048576,5,0)</f>
        <v>FTL||Supplier_334||Plant_6||FTL_PL-DE_W_1000</v>
      </c>
      <c r="N3229" s="4" t="n">
        <f aca="false">+FIND("FTL",M3229,2)+4</f>
        <v>33</v>
      </c>
      <c r="O3229" s="0" t="n">
        <f aca="false">+FIND("-",M3229)</f>
        <v>35</v>
      </c>
      <c r="P3229" s="0" t="n">
        <f aca="false">+LEN(M3229)</f>
        <v>44</v>
      </c>
      <c r="Q3229" s="0" t="str">
        <f aca="false">+RIGHT(M3229,P3229-O3229)</f>
        <v>DE_W_1000</v>
      </c>
      <c r="R3229" s="0" t="n">
        <f aca="false">+LEN(M3229)-LEN(SUBSTITUTE(M3229,"_",""))</f>
        <v>5</v>
      </c>
      <c r="S3229" s="0" t="n">
        <f aca="false">+FIND("!",T3229)</f>
        <v>40</v>
      </c>
      <c r="T3229" s="0" t="str">
        <f aca="false">+SUBSTITUTE(M3229,"_","!",R3229)</f>
        <v>FTL||Supplier_334||Plant_6||FTL_PL-DE_W!1000</v>
      </c>
    </row>
    <row r="3230" customFormat="false" ht="12.8" hidden="true" customHeight="false" outlineLevel="0" collapsed="false">
      <c r="A3230" s="0" t="s">
        <v>1767</v>
      </c>
      <c r="B3230" s="0" t="s">
        <v>3509</v>
      </c>
      <c r="C3230" s="0" t="s">
        <v>3526</v>
      </c>
      <c r="D3230" s="0" t="n">
        <v>640</v>
      </c>
      <c r="E3230" s="4" t="str">
        <f aca="false">+LEFT(RIGHT(M3230,P3230-N3230+1),O3230-N3230)</f>
        <v>PL</v>
      </c>
      <c r="F3230" s="4" t="str">
        <f aca="false">+RIGHT(LEFT(M3230,S3230-1),S3230-O3230-1)</f>
        <v>DE_W</v>
      </c>
      <c r="G3230" s="4" t="n">
        <f aca="false">+D3230*VLOOKUP(C3230,[1]commodities!A$1:H$1048576,2,0)</f>
        <v>397.44</v>
      </c>
      <c r="H3230" s="4" t="n">
        <f aca="false">+$D3230*VLOOKUP(C3230,[1]commodities!A$1:H$1048576,3,0)</f>
        <v>2.78505216</v>
      </c>
      <c r="I3230" s="4" t="n">
        <f aca="false">+G3230/K3230</f>
        <v>397.44</v>
      </c>
      <c r="J3230" s="4" t="n">
        <f aca="false">+H3230/K3230</f>
        <v>2.78505216</v>
      </c>
      <c r="K3230" s="4" t="n">
        <f aca="false">+ROUNDUP(MAX(G3230/12000,H3230/51,1),0)</f>
        <v>1</v>
      </c>
      <c r="L3230" s="4" t="n">
        <f aca="false">+RANDBETWEEN(1,5)</f>
        <v>4</v>
      </c>
      <c r="M3230" s="4" t="str">
        <f aca="false">+VLOOKUP(A3230&amp;B3230,[1]country_org_des!$A$1:$E$1048576,5,0)</f>
        <v>FTL||Supplier_334||Plant_6||FTL_PL-DE_W_1000</v>
      </c>
      <c r="N3230" s="4" t="n">
        <f aca="false">+FIND("FTL",M3230,2)+4</f>
        <v>33</v>
      </c>
      <c r="O3230" s="0" t="n">
        <f aca="false">+FIND("-",M3230)</f>
        <v>35</v>
      </c>
      <c r="P3230" s="0" t="n">
        <f aca="false">+LEN(M3230)</f>
        <v>44</v>
      </c>
      <c r="Q3230" s="0" t="str">
        <f aca="false">+RIGHT(M3230,P3230-O3230)</f>
        <v>DE_W_1000</v>
      </c>
      <c r="R3230" s="0" t="n">
        <f aca="false">+LEN(M3230)-LEN(SUBSTITUTE(M3230,"_",""))</f>
        <v>5</v>
      </c>
      <c r="S3230" s="0" t="n">
        <f aca="false">+FIND("!",T3230)</f>
        <v>40</v>
      </c>
      <c r="T3230" s="0" t="str">
        <f aca="false">+SUBSTITUTE(M3230,"_","!",R3230)</f>
        <v>FTL||Supplier_334||Plant_6||FTL_PL-DE_W!1000</v>
      </c>
    </row>
    <row r="3231" customFormat="false" ht="12.8" hidden="true" customHeight="false" outlineLevel="0" collapsed="false">
      <c r="A3231" s="0" t="s">
        <v>1767</v>
      </c>
      <c r="B3231" s="0" t="s">
        <v>3509</v>
      </c>
      <c r="C3231" s="0" t="s">
        <v>3527</v>
      </c>
      <c r="D3231" s="0" t="n">
        <v>640</v>
      </c>
      <c r="E3231" s="4" t="str">
        <f aca="false">+LEFT(RIGHT(M3231,P3231-N3231+1),O3231-N3231)</f>
        <v>PL</v>
      </c>
      <c r="F3231" s="4" t="str">
        <f aca="false">+RIGHT(LEFT(M3231,S3231-1),S3231-O3231-1)</f>
        <v>DE_W</v>
      </c>
      <c r="G3231" s="4" t="n">
        <f aca="false">+D3231*VLOOKUP(C3231,[1]commodities!A$1:H$1048576,2,0)</f>
        <v>396.16</v>
      </c>
      <c r="H3231" s="4" t="n">
        <f aca="false">+$D3231*VLOOKUP(C3231,[1]commodities!A$1:H$1048576,3,0)</f>
        <v>2.78505216</v>
      </c>
      <c r="I3231" s="4" t="n">
        <f aca="false">+G3231/K3231</f>
        <v>396.16</v>
      </c>
      <c r="J3231" s="4" t="n">
        <f aca="false">+H3231/K3231</f>
        <v>2.78505216</v>
      </c>
      <c r="K3231" s="4" t="n">
        <f aca="false">+ROUNDUP(MAX(G3231/12000,H3231/51,1),0)</f>
        <v>1</v>
      </c>
      <c r="L3231" s="4" t="n">
        <f aca="false">+RANDBETWEEN(1,5)</f>
        <v>3</v>
      </c>
      <c r="M3231" s="4" t="str">
        <f aca="false">+VLOOKUP(A3231&amp;B3231,[1]country_org_des!$A$1:$E$1048576,5,0)</f>
        <v>FTL||Supplier_334||Plant_6||FTL_PL-DE_W_1000</v>
      </c>
      <c r="N3231" s="4" t="n">
        <f aca="false">+FIND("FTL",M3231,2)+4</f>
        <v>33</v>
      </c>
      <c r="O3231" s="0" t="n">
        <f aca="false">+FIND("-",M3231)</f>
        <v>35</v>
      </c>
      <c r="P3231" s="0" t="n">
        <f aca="false">+LEN(M3231)</f>
        <v>44</v>
      </c>
      <c r="Q3231" s="0" t="str">
        <f aca="false">+RIGHT(M3231,P3231-O3231)</f>
        <v>DE_W_1000</v>
      </c>
      <c r="R3231" s="0" t="n">
        <f aca="false">+LEN(M3231)-LEN(SUBSTITUTE(M3231,"_",""))</f>
        <v>5</v>
      </c>
      <c r="S3231" s="0" t="n">
        <f aca="false">+FIND("!",T3231)</f>
        <v>40</v>
      </c>
      <c r="T3231" s="0" t="str">
        <f aca="false">+SUBSTITUTE(M3231,"_","!",R3231)</f>
        <v>FTL||Supplier_334||Plant_6||FTL_PL-DE_W!1000</v>
      </c>
    </row>
    <row r="3232" customFormat="false" ht="12.8" hidden="true" customHeight="false" outlineLevel="0" collapsed="false">
      <c r="A3232" s="0" t="s">
        <v>1767</v>
      </c>
      <c r="B3232" s="0" t="s">
        <v>3509</v>
      </c>
      <c r="C3232" s="0" t="s">
        <v>3528</v>
      </c>
      <c r="D3232" s="0" t="n">
        <v>320</v>
      </c>
      <c r="E3232" s="4" t="str">
        <f aca="false">+LEFT(RIGHT(M3232,P3232-N3232+1),O3232-N3232)</f>
        <v>PL</v>
      </c>
      <c r="F3232" s="4" t="str">
        <f aca="false">+RIGHT(LEFT(M3232,S3232-1),S3232-O3232-1)</f>
        <v>DE_W</v>
      </c>
      <c r="G3232" s="4" t="n">
        <f aca="false">+D3232*VLOOKUP(C3232,[1]commodities!A$1:H$1048576,2,0)</f>
        <v>240</v>
      </c>
      <c r="H3232" s="4" t="n">
        <f aca="false">+$D3232*VLOOKUP(C3232,[1]commodities!A$1:H$1048576,3,0)</f>
        <v>1.39252608</v>
      </c>
      <c r="I3232" s="4" t="n">
        <f aca="false">+G3232/K3232</f>
        <v>240</v>
      </c>
      <c r="J3232" s="4" t="n">
        <f aca="false">+H3232/K3232</f>
        <v>1.39252608</v>
      </c>
      <c r="K3232" s="4" t="n">
        <f aca="false">+ROUNDUP(MAX(G3232/12000,H3232/51,1),0)</f>
        <v>1</v>
      </c>
      <c r="L3232" s="4" t="n">
        <f aca="false">+RANDBETWEEN(1,5)</f>
        <v>4</v>
      </c>
      <c r="M3232" s="4" t="str">
        <f aca="false">+VLOOKUP(A3232&amp;B3232,[1]country_org_des!$A$1:$E$1048576,5,0)</f>
        <v>FTL||Supplier_334||Plant_6||FTL_PL-DE_W_1000</v>
      </c>
      <c r="N3232" s="4" t="n">
        <f aca="false">+FIND("FTL",M3232,2)+4</f>
        <v>33</v>
      </c>
      <c r="O3232" s="0" t="n">
        <f aca="false">+FIND("-",M3232)</f>
        <v>35</v>
      </c>
      <c r="P3232" s="0" t="n">
        <f aca="false">+LEN(M3232)</f>
        <v>44</v>
      </c>
      <c r="Q3232" s="0" t="str">
        <f aca="false">+RIGHT(M3232,P3232-O3232)</f>
        <v>DE_W_1000</v>
      </c>
      <c r="R3232" s="0" t="n">
        <f aca="false">+LEN(M3232)-LEN(SUBSTITUTE(M3232,"_",""))</f>
        <v>5</v>
      </c>
      <c r="S3232" s="0" t="n">
        <f aca="false">+FIND("!",T3232)</f>
        <v>40</v>
      </c>
      <c r="T3232" s="0" t="str">
        <f aca="false">+SUBSTITUTE(M3232,"_","!",R3232)</f>
        <v>FTL||Supplier_334||Plant_6||FTL_PL-DE_W!1000</v>
      </c>
    </row>
    <row r="3233" customFormat="false" ht="12.8" hidden="true" customHeight="false" outlineLevel="0" collapsed="false">
      <c r="A3233" s="0" t="s">
        <v>1767</v>
      </c>
      <c r="B3233" s="0" t="s">
        <v>3509</v>
      </c>
      <c r="C3233" s="0" t="s">
        <v>3529</v>
      </c>
      <c r="D3233" s="0" t="n">
        <v>320</v>
      </c>
      <c r="E3233" s="4" t="str">
        <f aca="false">+LEFT(RIGHT(M3233,P3233-N3233+1),O3233-N3233)</f>
        <v>PL</v>
      </c>
      <c r="F3233" s="4" t="str">
        <f aca="false">+RIGHT(LEFT(M3233,S3233-1),S3233-O3233-1)</f>
        <v>DE_W</v>
      </c>
      <c r="G3233" s="4" t="n">
        <f aca="false">+D3233*VLOOKUP(C3233,[1]commodities!A$1:H$1048576,2,0)</f>
        <v>240</v>
      </c>
      <c r="H3233" s="4" t="n">
        <f aca="false">+$D3233*VLOOKUP(C3233,[1]commodities!A$1:H$1048576,3,0)</f>
        <v>1.39252608</v>
      </c>
      <c r="I3233" s="4" t="n">
        <f aca="false">+G3233/K3233</f>
        <v>240</v>
      </c>
      <c r="J3233" s="4" t="n">
        <f aca="false">+H3233/K3233</f>
        <v>1.39252608</v>
      </c>
      <c r="K3233" s="4" t="n">
        <f aca="false">+ROUNDUP(MAX(G3233/12000,H3233/51,1),0)</f>
        <v>1</v>
      </c>
      <c r="L3233" s="4" t="n">
        <f aca="false">+RANDBETWEEN(1,5)</f>
        <v>2</v>
      </c>
      <c r="M3233" s="4" t="str">
        <f aca="false">+VLOOKUP(A3233&amp;B3233,[1]country_org_des!$A$1:$E$1048576,5,0)</f>
        <v>FTL||Supplier_334||Plant_6||FTL_PL-DE_W_1000</v>
      </c>
      <c r="N3233" s="4" t="n">
        <f aca="false">+FIND("FTL",M3233,2)+4</f>
        <v>33</v>
      </c>
      <c r="O3233" s="0" t="n">
        <f aca="false">+FIND("-",M3233)</f>
        <v>35</v>
      </c>
      <c r="P3233" s="0" t="n">
        <f aca="false">+LEN(M3233)</f>
        <v>44</v>
      </c>
      <c r="Q3233" s="0" t="str">
        <f aca="false">+RIGHT(M3233,P3233-O3233)</f>
        <v>DE_W_1000</v>
      </c>
      <c r="R3233" s="0" t="n">
        <f aca="false">+LEN(M3233)-LEN(SUBSTITUTE(M3233,"_",""))</f>
        <v>5</v>
      </c>
      <c r="S3233" s="0" t="n">
        <f aca="false">+FIND("!",T3233)</f>
        <v>40</v>
      </c>
      <c r="T3233" s="0" t="str">
        <f aca="false">+SUBSTITUTE(M3233,"_","!",R3233)</f>
        <v>FTL||Supplier_334||Plant_6||FTL_PL-DE_W!1000</v>
      </c>
    </row>
    <row r="3234" customFormat="false" ht="12.8" hidden="true" customHeight="false" outlineLevel="0" collapsed="false">
      <c r="A3234" s="0" t="s">
        <v>2564</v>
      </c>
      <c r="B3234" s="0" t="s">
        <v>3509</v>
      </c>
      <c r="C3234" s="0" t="s">
        <v>3530</v>
      </c>
      <c r="D3234" s="0" t="n">
        <v>120</v>
      </c>
      <c r="E3234" s="4" t="str">
        <f aca="false">+LEFT(RIGHT(M3234,P3234-N3234+1),O3234-N3234)</f>
        <v>DE_W</v>
      </c>
      <c r="F3234" s="4" t="str">
        <f aca="false">+RIGHT(LEFT(M3234,S3234-1),S3234-O3234-1)</f>
        <v>DE_W</v>
      </c>
      <c r="G3234" s="4" t="n">
        <f aca="false">+D3234*VLOOKUP(C3234,[1]commodities!A$1:H$1048576,2,0)</f>
        <v>146.600000004</v>
      </c>
      <c r="H3234" s="4" t="n">
        <f aca="false">+$D3234*VLOOKUP(C3234,[1]commodities!A$1:H$1048576,3,0)</f>
        <v>0.3072</v>
      </c>
      <c r="I3234" s="4" t="n">
        <f aca="false">+G3234/K3234</f>
        <v>146.600000004</v>
      </c>
      <c r="J3234" s="4" t="n">
        <f aca="false">+H3234/K3234</f>
        <v>0.3072</v>
      </c>
      <c r="K3234" s="4" t="n">
        <f aca="false">+ROUNDUP(MAX(G3234/12000,H3234/51,1),0)</f>
        <v>1</v>
      </c>
      <c r="L3234" s="4" t="n">
        <f aca="false">+RANDBETWEEN(1,5)</f>
        <v>1</v>
      </c>
      <c r="M3234" s="4" t="str">
        <f aca="false">+VLOOKUP(A3234&amp;B3234,[1]country_org_des!$A$1:$E$1048576,5,0)</f>
        <v>FTL||Supplier_238||Plant_6||FTL_DE_W-DE_W_500</v>
      </c>
      <c r="N3234" s="4" t="n">
        <f aca="false">+FIND("FTL",M3234,2)+4</f>
        <v>33</v>
      </c>
      <c r="O3234" s="0" t="n">
        <f aca="false">+FIND("-",M3234)</f>
        <v>37</v>
      </c>
      <c r="P3234" s="0" t="n">
        <f aca="false">+LEN(M3234)</f>
        <v>45</v>
      </c>
      <c r="Q3234" s="0" t="str">
        <f aca="false">+RIGHT(M3234,P3234-O3234)</f>
        <v>DE_W_500</v>
      </c>
      <c r="R3234" s="0" t="n">
        <f aca="false">+LEN(M3234)-LEN(SUBSTITUTE(M3234,"_",""))</f>
        <v>6</v>
      </c>
      <c r="S3234" s="0" t="n">
        <f aca="false">+FIND("!",T3234)</f>
        <v>42</v>
      </c>
      <c r="T3234" s="0" t="str">
        <f aca="false">+SUBSTITUTE(M3234,"_","!",R3234)</f>
        <v>FTL||Supplier_238||Plant_6||FTL_DE_W-DE_W!500</v>
      </c>
    </row>
    <row r="3235" customFormat="false" ht="12.8" hidden="true" customHeight="false" outlineLevel="0" collapsed="false">
      <c r="A3235" s="0" t="s">
        <v>2564</v>
      </c>
      <c r="B3235" s="0" t="s">
        <v>3509</v>
      </c>
      <c r="C3235" s="0" t="s">
        <v>3531</v>
      </c>
      <c r="D3235" s="0" t="n">
        <v>210</v>
      </c>
      <c r="E3235" s="4" t="str">
        <f aca="false">+LEFT(RIGHT(M3235,P3235-N3235+1),O3235-N3235)</f>
        <v>DE_W</v>
      </c>
      <c r="F3235" s="4" t="str">
        <f aca="false">+RIGHT(LEFT(M3235,S3235-1),S3235-O3235-1)</f>
        <v>DE_W</v>
      </c>
      <c r="G3235" s="4" t="n">
        <f aca="false">+D3235*VLOOKUP(C3235,[1]commodities!A$1:H$1048576,2,0)</f>
        <v>63.500000004</v>
      </c>
      <c r="H3235" s="4" t="n">
        <f aca="false">+$D3235*VLOOKUP(C3235,[1]commodities!A$1:H$1048576,3,0)</f>
        <v>0.307199991</v>
      </c>
      <c r="I3235" s="4" t="n">
        <f aca="false">+G3235/K3235</f>
        <v>63.500000004</v>
      </c>
      <c r="J3235" s="4" t="n">
        <f aca="false">+H3235/K3235</f>
        <v>0.307199991</v>
      </c>
      <c r="K3235" s="4" t="n">
        <f aca="false">+ROUNDUP(MAX(G3235/12000,H3235/51,1),0)</f>
        <v>1</v>
      </c>
      <c r="L3235" s="4" t="n">
        <f aca="false">+RANDBETWEEN(1,5)</f>
        <v>4</v>
      </c>
      <c r="M3235" s="4" t="str">
        <f aca="false">+VLOOKUP(A3235&amp;B3235,[1]country_org_des!$A$1:$E$1048576,5,0)</f>
        <v>FTL||Supplier_238||Plant_6||FTL_DE_W-DE_W_500</v>
      </c>
      <c r="N3235" s="4" t="n">
        <f aca="false">+FIND("FTL",M3235,2)+4</f>
        <v>33</v>
      </c>
      <c r="O3235" s="0" t="n">
        <f aca="false">+FIND("-",M3235)</f>
        <v>37</v>
      </c>
      <c r="P3235" s="0" t="n">
        <f aca="false">+LEN(M3235)</f>
        <v>45</v>
      </c>
      <c r="Q3235" s="0" t="str">
        <f aca="false">+RIGHT(M3235,P3235-O3235)</f>
        <v>DE_W_500</v>
      </c>
      <c r="R3235" s="0" t="n">
        <f aca="false">+LEN(M3235)-LEN(SUBSTITUTE(M3235,"_",""))</f>
        <v>6</v>
      </c>
      <c r="S3235" s="0" t="n">
        <f aca="false">+FIND("!",T3235)</f>
        <v>42</v>
      </c>
      <c r="T3235" s="0" t="str">
        <f aca="false">+SUBSTITUTE(M3235,"_","!",R3235)</f>
        <v>FTL||Supplier_238||Plant_6||FTL_DE_W-DE_W!500</v>
      </c>
    </row>
    <row r="3236" customFormat="false" ht="12.8" hidden="true" customHeight="false" outlineLevel="0" collapsed="false">
      <c r="A3236" s="0" t="s">
        <v>2564</v>
      </c>
      <c r="B3236" s="0" t="s">
        <v>3509</v>
      </c>
      <c r="C3236" s="0" t="s">
        <v>3532</v>
      </c>
      <c r="D3236" s="0" t="n">
        <v>180</v>
      </c>
      <c r="E3236" s="4" t="str">
        <f aca="false">+LEFT(RIGHT(M3236,P3236-N3236+1),O3236-N3236)</f>
        <v>DE_W</v>
      </c>
      <c r="F3236" s="4" t="str">
        <f aca="false">+RIGHT(LEFT(M3236,S3236-1),S3236-O3236-1)</f>
        <v>DE_W</v>
      </c>
      <c r="G3236" s="4" t="n">
        <f aca="false">+D3236*VLOOKUP(C3236,[1]commodities!A$1:H$1048576,2,0)</f>
        <v>122.700000006</v>
      </c>
      <c r="H3236" s="4" t="n">
        <f aca="false">+$D3236*VLOOKUP(C3236,[1]commodities!A$1:H$1048576,3,0)</f>
        <v>0.4608</v>
      </c>
      <c r="I3236" s="4" t="n">
        <f aca="false">+G3236/K3236</f>
        <v>122.700000006</v>
      </c>
      <c r="J3236" s="4" t="n">
        <f aca="false">+H3236/K3236</f>
        <v>0.4608</v>
      </c>
      <c r="K3236" s="4" t="n">
        <f aca="false">+ROUNDUP(MAX(G3236/12000,H3236/51,1),0)</f>
        <v>1</v>
      </c>
      <c r="L3236" s="4" t="n">
        <f aca="false">+RANDBETWEEN(1,5)</f>
        <v>2</v>
      </c>
      <c r="M3236" s="4" t="str">
        <f aca="false">+VLOOKUP(A3236&amp;B3236,[1]country_org_des!$A$1:$E$1048576,5,0)</f>
        <v>FTL||Supplier_238||Plant_6||FTL_DE_W-DE_W_500</v>
      </c>
      <c r="N3236" s="4" t="n">
        <f aca="false">+FIND("FTL",M3236,2)+4</f>
        <v>33</v>
      </c>
      <c r="O3236" s="0" t="n">
        <f aca="false">+FIND("-",M3236)</f>
        <v>37</v>
      </c>
      <c r="P3236" s="0" t="n">
        <f aca="false">+LEN(M3236)</f>
        <v>45</v>
      </c>
      <c r="Q3236" s="0" t="str">
        <f aca="false">+RIGHT(M3236,P3236-O3236)</f>
        <v>DE_W_500</v>
      </c>
      <c r="R3236" s="0" t="n">
        <f aca="false">+LEN(M3236)-LEN(SUBSTITUTE(M3236,"_",""))</f>
        <v>6</v>
      </c>
      <c r="S3236" s="0" t="n">
        <f aca="false">+FIND("!",T3236)</f>
        <v>42</v>
      </c>
      <c r="T3236" s="0" t="str">
        <f aca="false">+SUBSTITUTE(M3236,"_","!",R3236)</f>
        <v>FTL||Supplier_238||Plant_6||FTL_DE_W-DE_W!500</v>
      </c>
    </row>
    <row r="3237" customFormat="false" ht="12.8" hidden="true" customHeight="false" outlineLevel="0" collapsed="false">
      <c r="A3237" s="0" t="s">
        <v>1241</v>
      </c>
      <c r="B3237" s="0" t="s">
        <v>3509</v>
      </c>
      <c r="C3237" s="0" t="s">
        <v>3533</v>
      </c>
      <c r="D3237" s="0" t="n">
        <v>150</v>
      </c>
      <c r="E3237" s="4" t="str">
        <f aca="false">+LEFT(RIGHT(M3237,P3237-N3237+1),O3237-N3237)</f>
        <v>HU</v>
      </c>
      <c r="F3237" s="4" t="str">
        <f aca="false">+RIGHT(LEFT(M3237,S3237-1),S3237-O3237-1)</f>
        <v>DE_W</v>
      </c>
      <c r="G3237" s="4" t="n">
        <f aca="false">+D3237*VLOOKUP(C3237,[1]commodities!A$1:H$1048576,2,0)</f>
        <v>171</v>
      </c>
      <c r="H3237" s="4" t="n">
        <f aca="false">+$D3237*VLOOKUP(C3237,[1]commodities!A$1:H$1048576,3,0)</f>
        <v>2.16</v>
      </c>
      <c r="I3237" s="4" t="n">
        <f aca="false">+G3237/K3237</f>
        <v>171</v>
      </c>
      <c r="J3237" s="4" t="n">
        <f aca="false">+H3237/K3237</f>
        <v>2.16</v>
      </c>
      <c r="K3237" s="4" t="n">
        <f aca="false">+ROUNDUP(MAX(G3237/12000,H3237/51,1),0)</f>
        <v>1</v>
      </c>
      <c r="L3237" s="4" t="n">
        <f aca="false">+RANDBETWEEN(1,5)</f>
        <v>5</v>
      </c>
      <c r="M3237" s="4" t="str">
        <f aca="false">+VLOOKUP(A3237&amp;B3237,[1]country_org_des!$A$1:$E$1048576,5,0)</f>
        <v>FTL||Supplier_321||Plant_6||FTL_HU-DE_W_1000</v>
      </c>
      <c r="N3237" s="4" t="n">
        <f aca="false">+FIND("FTL",M3237,2)+4</f>
        <v>33</v>
      </c>
      <c r="O3237" s="0" t="n">
        <f aca="false">+FIND("-",M3237)</f>
        <v>35</v>
      </c>
      <c r="P3237" s="0" t="n">
        <f aca="false">+LEN(M3237)</f>
        <v>44</v>
      </c>
      <c r="Q3237" s="0" t="str">
        <f aca="false">+RIGHT(M3237,P3237-O3237)</f>
        <v>DE_W_1000</v>
      </c>
      <c r="R3237" s="0" t="n">
        <f aca="false">+LEN(M3237)-LEN(SUBSTITUTE(M3237,"_",""))</f>
        <v>5</v>
      </c>
      <c r="S3237" s="0" t="n">
        <f aca="false">+FIND("!",T3237)</f>
        <v>40</v>
      </c>
      <c r="T3237" s="0" t="str">
        <f aca="false">+SUBSTITUTE(M3237,"_","!",R3237)</f>
        <v>FTL||Supplier_321||Plant_6||FTL_HU-DE_W!1000</v>
      </c>
    </row>
    <row r="3238" customFormat="false" ht="12.8" hidden="true" customHeight="false" outlineLevel="0" collapsed="false">
      <c r="A3238" s="0" t="s">
        <v>1241</v>
      </c>
      <c r="B3238" s="0" t="s">
        <v>3509</v>
      </c>
      <c r="C3238" s="0" t="s">
        <v>3534</v>
      </c>
      <c r="D3238" s="0" t="n">
        <v>360</v>
      </c>
      <c r="E3238" s="4" t="str">
        <f aca="false">+LEFT(RIGHT(M3238,P3238-N3238+1),O3238-N3238)</f>
        <v>HU</v>
      </c>
      <c r="F3238" s="4" t="str">
        <f aca="false">+RIGHT(LEFT(M3238,S3238-1),S3238-O3238-1)</f>
        <v>DE_W</v>
      </c>
      <c r="G3238" s="4" t="n">
        <f aca="false">+D3238*VLOOKUP(C3238,[1]commodities!A$1:H$1048576,2,0)</f>
        <v>171.240000012</v>
      </c>
      <c r="H3238" s="4" t="n">
        <f aca="false">+$D3238*VLOOKUP(C3238,[1]commodities!A$1:H$1048576,3,0)</f>
        <v>2.16</v>
      </c>
      <c r="I3238" s="4" t="n">
        <f aca="false">+G3238/K3238</f>
        <v>171.240000012</v>
      </c>
      <c r="J3238" s="4" t="n">
        <f aca="false">+H3238/K3238</f>
        <v>2.16</v>
      </c>
      <c r="K3238" s="4" t="n">
        <f aca="false">+ROUNDUP(MAX(G3238/12000,H3238/51,1),0)</f>
        <v>1</v>
      </c>
      <c r="L3238" s="4" t="n">
        <f aca="false">+RANDBETWEEN(1,5)</f>
        <v>1</v>
      </c>
      <c r="M3238" s="4" t="str">
        <f aca="false">+VLOOKUP(A3238&amp;B3238,[1]country_org_des!$A$1:$E$1048576,5,0)</f>
        <v>FTL||Supplier_321||Plant_6||FTL_HU-DE_W_1000</v>
      </c>
      <c r="N3238" s="4" t="n">
        <f aca="false">+FIND("FTL",M3238,2)+4</f>
        <v>33</v>
      </c>
      <c r="O3238" s="0" t="n">
        <f aca="false">+FIND("-",M3238)</f>
        <v>35</v>
      </c>
      <c r="P3238" s="0" t="n">
        <f aca="false">+LEN(M3238)</f>
        <v>44</v>
      </c>
      <c r="Q3238" s="0" t="str">
        <f aca="false">+RIGHT(M3238,P3238-O3238)</f>
        <v>DE_W_1000</v>
      </c>
      <c r="R3238" s="0" t="n">
        <f aca="false">+LEN(M3238)-LEN(SUBSTITUTE(M3238,"_",""))</f>
        <v>5</v>
      </c>
      <c r="S3238" s="0" t="n">
        <f aca="false">+FIND("!",T3238)</f>
        <v>40</v>
      </c>
      <c r="T3238" s="0" t="str">
        <f aca="false">+SUBSTITUTE(M3238,"_","!",R3238)</f>
        <v>FTL||Supplier_321||Plant_6||FTL_HU-DE_W!1000</v>
      </c>
    </row>
    <row r="3239" customFormat="false" ht="12.8" hidden="true" customHeight="false" outlineLevel="0" collapsed="false">
      <c r="A3239" s="0" t="s">
        <v>1241</v>
      </c>
      <c r="B3239" s="0" t="s">
        <v>3509</v>
      </c>
      <c r="C3239" s="0" t="s">
        <v>3535</v>
      </c>
      <c r="D3239" s="0" t="n">
        <v>120</v>
      </c>
      <c r="E3239" s="4" t="str">
        <f aca="false">+LEFT(RIGHT(M3239,P3239-N3239+1),O3239-N3239)</f>
        <v>HU</v>
      </c>
      <c r="F3239" s="4" t="str">
        <f aca="false">+RIGHT(LEFT(M3239,S3239-1),S3239-O3239-1)</f>
        <v>DE_W</v>
      </c>
      <c r="G3239" s="4" t="n">
        <f aca="false">+D3239*VLOOKUP(C3239,[1]commodities!A$1:H$1048576,2,0)</f>
        <v>53.794285716</v>
      </c>
      <c r="H3239" s="4" t="n">
        <f aca="false">+$D3239*VLOOKUP(C3239,[1]commodities!A$1:H$1048576,3,0)</f>
        <v>0.617142852</v>
      </c>
      <c r="I3239" s="4" t="n">
        <f aca="false">+G3239/K3239</f>
        <v>53.794285716</v>
      </c>
      <c r="J3239" s="4" t="n">
        <f aca="false">+H3239/K3239</f>
        <v>0.617142852</v>
      </c>
      <c r="K3239" s="4" t="n">
        <f aca="false">+ROUNDUP(MAX(G3239/12000,H3239/51,1),0)</f>
        <v>1</v>
      </c>
      <c r="L3239" s="4" t="n">
        <f aca="false">+RANDBETWEEN(1,5)</f>
        <v>3</v>
      </c>
      <c r="M3239" s="4" t="str">
        <f aca="false">+VLOOKUP(A3239&amp;B3239,[1]country_org_des!$A$1:$E$1048576,5,0)</f>
        <v>FTL||Supplier_321||Plant_6||FTL_HU-DE_W_1000</v>
      </c>
      <c r="N3239" s="4" t="n">
        <f aca="false">+FIND("FTL",M3239,2)+4</f>
        <v>33</v>
      </c>
      <c r="O3239" s="0" t="n">
        <f aca="false">+FIND("-",M3239)</f>
        <v>35</v>
      </c>
      <c r="P3239" s="0" t="n">
        <f aca="false">+LEN(M3239)</f>
        <v>44</v>
      </c>
      <c r="Q3239" s="0" t="str">
        <f aca="false">+RIGHT(M3239,P3239-O3239)</f>
        <v>DE_W_1000</v>
      </c>
      <c r="R3239" s="0" t="n">
        <f aca="false">+LEN(M3239)-LEN(SUBSTITUTE(M3239,"_",""))</f>
        <v>5</v>
      </c>
      <c r="S3239" s="0" t="n">
        <f aca="false">+FIND("!",T3239)</f>
        <v>40</v>
      </c>
      <c r="T3239" s="0" t="str">
        <f aca="false">+SUBSTITUTE(M3239,"_","!",R3239)</f>
        <v>FTL||Supplier_321||Plant_6||FTL_HU-DE_W!1000</v>
      </c>
    </row>
    <row r="3240" customFormat="false" ht="12.8" hidden="true" customHeight="false" outlineLevel="0" collapsed="false">
      <c r="A3240" s="0" t="s">
        <v>1241</v>
      </c>
      <c r="B3240" s="0" t="s">
        <v>3509</v>
      </c>
      <c r="C3240" s="0" t="s">
        <v>3536</v>
      </c>
      <c r="D3240" s="0" t="n">
        <v>120</v>
      </c>
      <c r="E3240" s="4" t="str">
        <f aca="false">+LEFT(RIGHT(M3240,P3240-N3240+1),O3240-N3240)</f>
        <v>HU</v>
      </c>
      <c r="F3240" s="4" t="str">
        <f aca="false">+RIGHT(LEFT(M3240,S3240-1),S3240-O3240-1)</f>
        <v>DE_W</v>
      </c>
      <c r="G3240" s="4" t="n">
        <f aca="false">+D3240*VLOOKUP(C3240,[1]commodities!A$1:H$1048576,2,0)</f>
        <v>167.199999996</v>
      </c>
      <c r="H3240" s="4" t="n">
        <f aca="false">+$D3240*VLOOKUP(C3240,[1]commodities!A$1:H$1048576,3,0)</f>
        <v>1.44</v>
      </c>
      <c r="I3240" s="4" t="n">
        <f aca="false">+G3240/K3240</f>
        <v>167.199999996</v>
      </c>
      <c r="J3240" s="4" t="n">
        <f aca="false">+H3240/K3240</f>
        <v>1.44</v>
      </c>
      <c r="K3240" s="4" t="n">
        <f aca="false">+ROUNDUP(MAX(G3240/12000,H3240/51,1),0)</f>
        <v>1</v>
      </c>
      <c r="L3240" s="4" t="n">
        <f aca="false">+RANDBETWEEN(1,5)</f>
        <v>5</v>
      </c>
      <c r="M3240" s="4" t="str">
        <f aca="false">+VLOOKUP(A3240&amp;B3240,[1]country_org_des!$A$1:$E$1048576,5,0)</f>
        <v>FTL||Supplier_321||Plant_6||FTL_HU-DE_W_1000</v>
      </c>
      <c r="N3240" s="4" t="n">
        <f aca="false">+FIND("FTL",M3240,2)+4</f>
        <v>33</v>
      </c>
      <c r="O3240" s="0" t="n">
        <f aca="false">+FIND("-",M3240)</f>
        <v>35</v>
      </c>
      <c r="P3240" s="0" t="n">
        <f aca="false">+LEN(M3240)</f>
        <v>44</v>
      </c>
      <c r="Q3240" s="0" t="str">
        <f aca="false">+RIGHT(M3240,P3240-O3240)</f>
        <v>DE_W_1000</v>
      </c>
      <c r="R3240" s="0" t="n">
        <f aca="false">+LEN(M3240)-LEN(SUBSTITUTE(M3240,"_",""))</f>
        <v>5</v>
      </c>
      <c r="S3240" s="0" t="n">
        <f aca="false">+FIND("!",T3240)</f>
        <v>40</v>
      </c>
      <c r="T3240" s="0" t="str">
        <f aca="false">+SUBSTITUTE(M3240,"_","!",R3240)</f>
        <v>FTL||Supplier_321||Plant_6||FTL_HU-DE_W!1000</v>
      </c>
    </row>
    <row r="3241" customFormat="false" ht="12.8" hidden="true" customHeight="false" outlineLevel="0" collapsed="false">
      <c r="A3241" s="0" t="s">
        <v>1241</v>
      </c>
      <c r="B3241" s="0" t="s">
        <v>3509</v>
      </c>
      <c r="C3241" s="0" t="s">
        <v>3537</v>
      </c>
      <c r="D3241" s="0" t="n">
        <v>80</v>
      </c>
      <c r="E3241" s="4" t="str">
        <f aca="false">+LEFT(RIGHT(M3241,P3241-N3241+1),O3241-N3241)</f>
        <v>HU</v>
      </c>
      <c r="F3241" s="4" t="str">
        <f aca="false">+RIGHT(LEFT(M3241,S3241-1),S3241-O3241-1)</f>
        <v>DE_W</v>
      </c>
      <c r="G3241" s="4" t="n">
        <f aca="false">+D3241*VLOOKUP(C3241,[1]commodities!A$1:H$1048576,2,0)</f>
        <v>111.466666664</v>
      </c>
      <c r="H3241" s="4" t="n">
        <f aca="false">+$D3241*VLOOKUP(C3241,[1]commodities!A$1:H$1048576,3,0)</f>
        <v>0.96</v>
      </c>
      <c r="I3241" s="4" t="n">
        <f aca="false">+G3241/K3241</f>
        <v>111.466666664</v>
      </c>
      <c r="J3241" s="4" t="n">
        <f aca="false">+H3241/K3241</f>
        <v>0.96</v>
      </c>
      <c r="K3241" s="4" t="n">
        <f aca="false">+ROUNDUP(MAX(G3241/12000,H3241/51,1),0)</f>
        <v>1</v>
      </c>
      <c r="L3241" s="4" t="n">
        <f aca="false">+RANDBETWEEN(1,5)</f>
        <v>5</v>
      </c>
      <c r="M3241" s="4" t="str">
        <f aca="false">+VLOOKUP(A3241&amp;B3241,[1]country_org_des!$A$1:$E$1048576,5,0)</f>
        <v>FTL||Supplier_321||Plant_6||FTL_HU-DE_W_1000</v>
      </c>
      <c r="N3241" s="4" t="n">
        <f aca="false">+FIND("FTL",M3241,2)+4</f>
        <v>33</v>
      </c>
      <c r="O3241" s="0" t="n">
        <f aca="false">+FIND("-",M3241)</f>
        <v>35</v>
      </c>
      <c r="P3241" s="0" t="n">
        <f aca="false">+LEN(M3241)</f>
        <v>44</v>
      </c>
      <c r="Q3241" s="0" t="str">
        <f aca="false">+RIGHT(M3241,P3241-O3241)</f>
        <v>DE_W_1000</v>
      </c>
      <c r="R3241" s="0" t="n">
        <f aca="false">+LEN(M3241)-LEN(SUBSTITUTE(M3241,"_",""))</f>
        <v>5</v>
      </c>
      <c r="S3241" s="0" t="n">
        <f aca="false">+FIND("!",T3241)</f>
        <v>40</v>
      </c>
      <c r="T3241" s="0" t="str">
        <f aca="false">+SUBSTITUTE(M3241,"_","!",R3241)</f>
        <v>FTL||Supplier_321||Plant_6||FTL_HU-DE_W!1000</v>
      </c>
    </row>
    <row r="3242" customFormat="false" ht="12.8" hidden="true" customHeight="false" outlineLevel="0" collapsed="false">
      <c r="A3242" s="0" t="s">
        <v>1241</v>
      </c>
      <c r="B3242" s="0" t="s">
        <v>3509</v>
      </c>
      <c r="C3242" s="0" t="s">
        <v>3538</v>
      </c>
      <c r="D3242" s="0" t="n">
        <v>360</v>
      </c>
      <c r="E3242" s="4" t="str">
        <f aca="false">+LEFT(RIGHT(M3242,P3242-N3242+1),O3242-N3242)</f>
        <v>HU</v>
      </c>
      <c r="F3242" s="4" t="str">
        <f aca="false">+RIGHT(LEFT(M3242,S3242-1),S3242-O3242-1)</f>
        <v>DE_W</v>
      </c>
      <c r="G3242" s="4" t="n">
        <f aca="false">+D3242*VLOOKUP(C3242,[1]commodities!A$1:H$1048576,2,0)</f>
        <v>177.000000012</v>
      </c>
      <c r="H3242" s="4" t="n">
        <f aca="false">+$D3242*VLOOKUP(C3242,[1]commodities!A$1:H$1048576,3,0)</f>
        <v>2.16</v>
      </c>
      <c r="I3242" s="4" t="n">
        <f aca="false">+G3242/K3242</f>
        <v>177.000000012</v>
      </c>
      <c r="J3242" s="4" t="n">
        <f aca="false">+H3242/K3242</f>
        <v>2.16</v>
      </c>
      <c r="K3242" s="4" t="n">
        <f aca="false">+ROUNDUP(MAX(G3242/12000,H3242/51,1),0)</f>
        <v>1</v>
      </c>
      <c r="L3242" s="4" t="n">
        <f aca="false">+RANDBETWEEN(1,5)</f>
        <v>4</v>
      </c>
      <c r="M3242" s="4" t="str">
        <f aca="false">+VLOOKUP(A3242&amp;B3242,[1]country_org_des!$A$1:$E$1048576,5,0)</f>
        <v>FTL||Supplier_321||Plant_6||FTL_HU-DE_W_1000</v>
      </c>
      <c r="N3242" s="4" t="n">
        <f aca="false">+FIND("FTL",M3242,2)+4</f>
        <v>33</v>
      </c>
      <c r="O3242" s="0" t="n">
        <f aca="false">+FIND("-",M3242)</f>
        <v>35</v>
      </c>
      <c r="P3242" s="0" t="n">
        <f aca="false">+LEN(M3242)</f>
        <v>44</v>
      </c>
      <c r="Q3242" s="0" t="str">
        <f aca="false">+RIGHT(M3242,P3242-O3242)</f>
        <v>DE_W_1000</v>
      </c>
      <c r="R3242" s="0" t="n">
        <f aca="false">+LEN(M3242)-LEN(SUBSTITUTE(M3242,"_",""))</f>
        <v>5</v>
      </c>
      <c r="S3242" s="0" t="n">
        <f aca="false">+FIND("!",T3242)</f>
        <v>40</v>
      </c>
      <c r="T3242" s="0" t="str">
        <f aca="false">+SUBSTITUTE(M3242,"_","!",R3242)</f>
        <v>FTL||Supplier_321||Plant_6||FTL_HU-DE_W!1000</v>
      </c>
    </row>
    <row r="3243" customFormat="false" ht="12.8" hidden="true" customHeight="false" outlineLevel="0" collapsed="false">
      <c r="A3243" s="0" t="s">
        <v>1241</v>
      </c>
      <c r="B3243" s="0" t="s">
        <v>3509</v>
      </c>
      <c r="C3243" s="0" t="s">
        <v>3539</v>
      </c>
      <c r="D3243" s="0" t="n">
        <v>120</v>
      </c>
      <c r="E3243" s="4" t="str">
        <f aca="false">+LEFT(RIGHT(M3243,P3243-N3243+1),O3243-N3243)</f>
        <v>HU</v>
      </c>
      <c r="F3243" s="4" t="str">
        <f aca="false">+RIGHT(LEFT(M3243,S3243-1),S3243-O3243-1)</f>
        <v>DE_W</v>
      </c>
      <c r="G3243" s="4" t="n">
        <f aca="false">+D3243*VLOOKUP(C3243,[1]commodities!A$1:H$1048576,2,0)</f>
        <v>58.114285716</v>
      </c>
      <c r="H3243" s="4" t="n">
        <f aca="false">+$D3243*VLOOKUP(C3243,[1]commodities!A$1:H$1048576,3,0)</f>
        <v>0.617142852</v>
      </c>
      <c r="I3243" s="4" t="n">
        <f aca="false">+G3243/K3243</f>
        <v>58.114285716</v>
      </c>
      <c r="J3243" s="4" t="n">
        <f aca="false">+H3243/K3243</f>
        <v>0.617142852</v>
      </c>
      <c r="K3243" s="4" t="n">
        <f aca="false">+ROUNDUP(MAX(G3243/12000,H3243/51,1),0)</f>
        <v>1</v>
      </c>
      <c r="L3243" s="4" t="n">
        <f aca="false">+RANDBETWEEN(1,5)</f>
        <v>4</v>
      </c>
      <c r="M3243" s="4" t="str">
        <f aca="false">+VLOOKUP(A3243&amp;B3243,[1]country_org_des!$A$1:$E$1048576,5,0)</f>
        <v>FTL||Supplier_321||Plant_6||FTL_HU-DE_W_1000</v>
      </c>
      <c r="N3243" s="4" t="n">
        <f aca="false">+FIND("FTL",M3243,2)+4</f>
        <v>33</v>
      </c>
      <c r="O3243" s="0" t="n">
        <f aca="false">+FIND("-",M3243)</f>
        <v>35</v>
      </c>
      <c r="P3243" s="0" t="n">
        <f aca="false">+LEN(M3243)</f>
        <v>44</v>
      </c>
      <c r="Q3243" s="0" t="str">
        <f aca="false">+RIGHT(M3243,P3243-O3243)</f>
        <v>DE_W_1000</v>
      </c>
      <c r="R3243" s="0" t="n">
        <f aca="false">+LEN(M3243)-LEN(SUBSTITUTE(M3243,"_",""))</f>
        <v>5</v>
      </c>
      <c r="S3243" s="0" t="n">
        <f aca="false">+FIND("!",T3243)</f>
        <v>40</v>
      </c>
      <c r="T3243" s="0" t="str">
        <f aca="false">+SUBSTITUTE(M3243,"_","!",R3243)</f>
        <v>FTL||Supplier_321||Plant_6||FTL_HU-DE_W!1000</v>
      </c>
    </row>
    <row r="3244" customFormat="false" ht="12.8" hidden="true" customHeight="false" outlineLevel="0" collapsed="false">
      <c r="A3244" s="0" t="s">
        <v>1241</v>
      </c>
      <c r="B3244" s="0" t="s">
        <v>3509</v>
      </c>
      <c r="C3244" s="0" t="s">
        <v>3540</v>
      </c>
      <c r="D3244" s="0" t="n">
        <v>150</v>
      </c>
      <c r="E3244" s="4" t="str">
        <f aca="false">+LEFT(RIGHT(M3244,P3244-N3244+1),O3244-N3244)</f>
        <v>HU</v>
      </c>
      <c r="F3244" s="4" t="str">
        <f aca="false">+RIGHT(LEFT(M3244,S3244-1),S3244-O3244-1)</f>
        <v>DE_W</v>
      </c>
      <c r="G3244" s="4" t="n">
        <f aca="false">+D3244*VLOOKUP(C3244,[1]commodities!A$1:H$1048576,2,0)</f>
        <v>77.863636365</v>
      </c>
      <c r="H3244" s="4" t="n">
        <f aca="false">+$D3244*VLOOKUP(C3244,[1]commodities!A$1:H$1048576,3,0)</f>
        <v>0.981818175</v>
      </c>
      <c r="I3244" s="4" t="n">
        <f aca="false">+G3244/K3244</f>
        <v>77.863636365</v>
      </c>
      <c r="J3244" s="4" t="n">
        <f aca="false">+H3244/K3244</f>
        <v>0.981818175</v>
      </c>
      <c r="K3244" s="4" t="n">
        <f aca="false">+ROUNDUP(MAX(G3244/12000,H3244/51,1),0)</f>
        <v>1</v>
      </c>
      <c r="L3244" s="4" t="n">
        <f aca="false">+RANDBETWEEN(1,5)</f>
        <v>5</v>
      </c>
      <c r="M3244" s="4" t="str">
        <f aca="false">+VLOOKUP(A3244&amp;B3244,[1]country_org_des!$A$1:$E$1048576,5,0)</f>
        <v>FTL||Supplier_321||Plant_6||FTL_HU-DE_W_1000</v>
      </c>
      <c r="N3244" s="4" t="n">
        <f aca="false">+FIND("FTL",M3244,2)+4</f>
        <v>33</v>
      </c>
      <c r="O3244" s="0" t="n">
        <f aca="false">+FIND("-",M3244)</f>
        <v>35</v>
      </c>
      <c r="P3244" s="0" t="n">
        <f aca="false">+LEN(M3244)</f>
        <v>44</v>
      </c>
      <c r="Q3244" s="0" t="str">
        <f aca="false">+RIGHT(M3244,P3244-O3244)</f>
        <v>DE_W_1000</v>
      </c>
      <c r="R3244" s="0" t="n">
        <f aca="false">+LEN(M3244)-LEN(SUBSTITUTE(M3244,"_",""))</f>
        <v>5</v>
      </c>
      <c r="S3244" s="0" t="n">
        <f aca="false">+FIND("!",T3244)</f>
        <v>40</v>
      </c>
      <c r="T3244" s="0" t="str">
        <f aca="false">+SUBSTITUTE(M3244,"_","!",R3244)</f>
        <v>FTL||Supplier_321||Plant_6||FTL_HU-DE_W!1000</v>
      </c>
    </row>
    <row r="3245" customFormat="false" ht="12.8" hidden="true" customHeight="false" outlineLevel="0" collapsed="false">
      <c r="A3245" s="0" t="s">
        <v>1241</v>
      </c>
      <c r="B3245" s="0" t="s">
        <v>3509</v>
      </c>
      <c r="C3245" s="0" t="s">
        <v>3541</v>
      </c>
      <c r="D3245" s="0" t="n">
        <v>150</v>
      </c>
      <c r="E3245" s="4" t="str">
        <f aca="false">+LEFT(RIGHT(M3245,P3245-N3245+1),O3245-N3245)</f>
        <v>HU</v>
      </c>
      <c r="F3245" s="4" t="str">
        <f aca="false">+RIGHT(LEFT(M3245,S3245-1),S3245-O3245-1)</f>
        <v>DE_W</v>
      </c>
      <c r="G3245" s="4" t="n">
        <f aca="false">+D3245*VLOOKUP(C3245,[1]commodities!A$1:H$1048576,2,0)</f>
        <v>77.863636365</v>
      </c>
      <c r="H3245" s="4" t="n">
        <f aca="false">+$D3245*VLOOKUP(C3245,[1]commodities!A$1:H$1048576,3,0)</f>
        <v>0.981818175</v>
      </c>
      <c r="I3245" s="4" t="n">
        <f aca="false">+G3245/K3245</f>
        <v>77.863636365</v>
      </c>
      <c r="J3245" s="4" t="n">
        <f aca="false">+H3245/K3245</f>
        <v>0.981818175</v>
      </c>
      <c r="K3245" s="4" t="n">
        <f aca="false">+ROUNDUP(MAX(G3245/12000,H3245/51,1),0)</f>
        <v>1</v>
      </c>
      <c r="L3245" s="4" t="n">
        <f aca="false">+RANDBETWEEN(1,5)</f>
        <v>3</v>
      </c>
      <c r="M3245" s="4" t="str">
        <f aca="false">+VLOOKUP(A3245&amp;B3245,[1]country_org_des!$A$1:$E$1048576,5,0)</f>
        <v>FTL||Supplier_321||Plant_6||FTL_HU-DE_W_1000</v>
      </c>
      <c r="N3245" s="4" t="n">
        <f aca="false">+FIND("FTL",M3245,2)+4</f>
        <v>33</v>
      </c>
      <c r="O3245" s="0" t="n">
        <f aca="false">+FIND("-",M3245)</f>
        <v>35</v>
      </c>
      <c r="P3245" s="0" t="n">
        <f aca="false">+LEN(M3245)</f>
        <v>44</v>
      </c>
      <c r="Q3245" s="0" t="str">
        <f aca="false">+RIGHT(M3245,P3245-O3245)</f>
        <v>DE_W_1000</v>
      </c>
      <c r="R3245" s="0" t="n">
        <f aca="false">+LEN(M3245)-LEN(SUBSTITUTE(M3245,"_",""))</f>
        <v>5</v>
      </c>
      <c r="S3245" s="0" t="n">
        <f aca="false">+FIND("!",T3245)</f>
        <v>40</v>
      </c>
      <c r="T3245" s="0" t="str">
        <f aca="false">+SUBSTITUTE(M3245,"_","!",R3245)</f>
        <v>FTL||Supplier_321||Plant_6||FTL_HU-DE_W!1000</v>
      </c>
    </row>
    <row r="3246" customFormat="false" ht="12.8" hidden="true" customHeight="false" outlineLevel="0" collapsed="false">
      <c r="A3246" s="0" t="s">
        <v>1241</v>
      </c>
      <c r="B3246" s="0" t="s">
        <v>3509</v>
      </c>
      <c r="C3246" s="0" t="s">
        <v>3542</v>
      </c>
      <c r="D3246" s="0" t="n">
        <v>150</v>
      </c>
      <c r="E3246" s="4" t="str">
        <f aca="false">+LEFT(RIGHT(M3246,P3246-N3246+1),O3246-N3246)</f>
        <v>HU</v>
      </c>
      <c r="F3246" s="4" t="str">
        <f aca="false">+RIGHT(LEFT(M3246,S3246-1),S3246-O3246-1)</f>
        <v>DE_W</v>
      </c>
      <c r="G3246" s="4" t="n">
        <f aca="false">+D3246*VLOOKUP(C3246,[1]commodities!A$1:H$1048576,2,0)</f>
        <v>77.263636365</v>
      </c>
      <c r="H3246" s="4" t="n">
        <f aca="false">+$D3246*VLOOKUP(C3246,[1]commodities!A$1:H$1048576,3,0)</f>
        <v>0.981818175</v>
      </c>
      <c r="I3246" s="4" t="n">
        <f aca="false">+G3246/K3246</f>
        <v>77.263636365</v>
      </c>
      <c r="J3246" s="4" t="n">
        <f aca="false">+H3246/K3246</f>
        <v>0.981818175</v>
      </c>
      <c r="K3246" s="4" t="n">
        <f aca="false">+ROUNDUP(MAX(G3246/12000,H3246/51,1),0)</f>
        <v>1</v>
      </c>
      <c r="L3246" s="4" t="n">
        <f aca="false">+RANDBETWEEN(1,5)</f>
        <v>4</v>
      </c>
      <c r="M3246" s="4" t="str">
        <f aca="false">+VLOOKUP(A3246&amp;B3246,[1]country_org_des!$A$1:$E$1048576,5,0)</f>
        <v>FTL||Supplier_321||Plant_6||FTL_HU-DE_W_1000</v>
      </c>
      <c r="N3246" s="4" t="n">
        <f aca="false">+FIND("FTL",M3246,2)+4</f>
        <v>33</v>
      </c>
      <c r="O3246" s="0" t="n">
        <f aca="false">+FIND("-",M3246)</f>
        <v>35</v>
      </c>
      <c r="P3246" s="0" t="n">
        <f aca="false">+LEN(M3246)</f>
        <v>44</v>
      </c>
      <c r="Q3246" s="0" t="str">
        <f aca="false">+RIGHT(M3246,P3246-O3246)</f>
        <v>DE_W_1000</v>
      </c>
      <c r="R3246" s="0" t="n">
        <f aca="false">+LEN(M3246)-LEN(SUBSTITUTE(M3246,"_",""))</f>
        <v>5</v>
      </c>
      <c r="S3246" s="0" t="n">
        <f aca="false">+FIND("!",T3246)</f>
        <v>40</v>
      </c>
      <c r="T3246" s="0" t="str">
        <f aca="false">+SUBSTITUTE(M3246,"_","!",R3246)</f>
        <v>FTL||Supplier_321||Plant_6||FTL_HU-DE_W!1000</v>
      </c>
    </row>
    <row r="3247" customFormat="false" ht="12.8" hidden="true" customHeight="false" outlineLevel="0" collapsed="false">
      <c r="A3247" s="0" t="s">
        <v>1241</v>
      </c>
      <c r="B3247" s="0" t="s">
        <v>3509</v>
      </c>
      <c r="C3247" s="0" t="s">
        <v>3543</v>
      </c>
      <c r="D3247" s="0" t="n">
        <v>75</v>
      </c>
      <c r="E3247" s="4" t="str">
        <f aca="false">+LEFT(RIGHT(M3247,P3247-N3247+1),O3247-N3247)</f>
        <v>HU</v>
      </c>
      <c r="F3247" s="4" t="str">
        <f aca="false">+RIGHT(LEFT(M3247,S3247-1),S3247-O3247-1)</f>
        <v>DE_W</v>
      </c>
      <c r="G3247" s="4" t="n">
        <f aca="false">+D3247*VLOOKUP(C3247,[1]commodities!A$1:H$1048576,2,0)</f>
        <v>38.6318181825</v>
      </c>
      <c r="H3247" s="4" t="n">
        <f aca="false">+$D3247*VLOOKUP(C3247,[1]commodities!A$1:H$1048576,3,0)</f>
        <v>0.4909090875</v>
      </c>
      <c r="I3247" s="4" t="n">
        <f aca="false">+G3247/K3247</f>
        <v>38.6318181825</v>
      </c>
      <c r="J3247" s="4" t="n">
        <f aca="false">+H3247/K3247</f>
        <v>0.4909090875</v>
      </c>
      <c r="K3247" s="4" t="n">
        <f aca="false">+ROUNDUP(MAX(G3247/12000,H3247/51,1),0)</f>
        <v>1</v>
      </c>
      <c r="L3247" s="4" t="n">
        <f aca="false">+RANDBETWEEN(1,5)</f>
        <v>5</v>
      </c>
      <c r="M3247" s="4" t="str">
        <f aca="false">+VLOOKUP(A3247&amp;B3247,[1]country_org_des!$A$1:$E$1048576,5,0)</f>
        <v>FTL||Supplier_321||Plant_6||FTL_HU-DE_W_1000</v>
      </c>
      <c r="N3247" s="4" t="n">
        <f aca="false">+FIND("FTL",M3247,2)+4</f>
        <v>33</v>
      </c>
      <c r="O3247" s="0" t="n">
        <f aca="false">+FIND("-",M3247)</f>
        <v>35</v>
      </c>
      <c r="P3247" s="0" t="n">
        <f aca="false">+LEN(M3247)</f>
        <v>44</v>
      </c>
      <c r="Q3247" s="0" t="str">
        <f aca="false">+RIGHT(M3247,P3247-O3247)</f>
        <v>DE_W_1000</v>
      </c>
      <c r="R3247" s="0" t="n">
        <f aca="false">+LEN(M3247)-LEN(SUBSTITUTE(M3247,"_",""))</f>
        <v>5</v>
      </c>
      <c r="S3247" s="0" t="n">
        <f aca="false">+FIND("!",T3247)</f>
        <v>40</v>
      </c>
      <c r="T3247" s="0" t="str">
        <f aca="false">+SUBSTITUTE(M3247,"_","!",R3247)</f>
        <v>FTL||Supplier_321||Plant_6||FTL_HU-DE_W!1000</v>
      </c>
    </row>
    <row r="3248" customFormat="false" ht="12.8" hidden="true" customHeight="false" outlineLevel="0" collapsed="false">
      <c r="A3248" s="0" t="s">
        <v>1241</v>
      </c>
      <c r="B3248" s="0" t="s">
        <v>3509</v>
      </c>
      <c r="C3248" s="0" t="s">
        <v>3544</v>
      </c>
      <c r="D3248" s="0" t="n">
        <v>140</v>
      </c>
      <c r="E3248" s="4" t="str">
        <f aca="false">+LEFT(RIGHT(M3248,P3248-N3248+1),O3248-N3248)</f>
        <v>HU</v>
      </c>
      <c r="F3248" s="4" t="str">
        <f aca="false">+RIGHT(LEFT(M3248,S3248-1),S3248-O3248-1)</f>
        <v>DE_W</v>
      </c>
      <c r="G3248" s="4" t="n">
        <f aca="false">+D3248*VLOOKUP(C3248,[1]commodities!A$1:H$1048576,2,0)</f>
        <v>185.379999994</v>
      </c>
      <c r="H3248" s="4" t="n">
        <f aca="false">+$D3248*VLOOKUP(C3248,[1]commodities!A$1:H$1048576,3,0)</f>
        <v>2.880000004</v>
      </c>
      <c r="I3248" s="4" t="n">
        <f aca="false">+G3248/K3248</f>
        <v>185.379999994</v>
      </c>
      <c r="J3248" s="4" t="n">
        <f aca="false">+H3248/K3248</f>
        <v>2.880000004</v>
      </c>
      <c r="K3248" s="4" t="n">
        <f aca="false">+ROUNDUP(MAX(G3248/12000,H3248/51,1),0)</f>
        <v>1</v>
      </c>
      <c r="L3248" s="4" t="n">
        <f aca="false">+RANDBETWEEN(1,5)</f>
        <v>5</v>
      </c>
      <c r="M3248" s="4" t="str">
        <f aca="false">+VLOOKUP(A3248&amp;B3248,[1]country_org_des!$A$1:$E$1048576,5,0)</f>
        <v>FTL||Supplier_321||Plant_6||FTL_HU-DE_W_1000</v>
      </c>
      <c r="N3248" s="4" t="n">
        <f aca="false">+FIND("FTL",M3248,2)+4</f>
        <v>33</v>
      </c>
      <c r="O3248" s="0" t="n">
        <f aca="false">+FIND("-",M3248)</f>
        <v>35</v>
      </c>
      <c r="P3248" s="0" t="n">
        <f aca="false">+LEN(M3248)</f>
        <v>44</v>
      </c>
      <c r="Q3248" s="0" t="str">
        <f aca="false">+RIGHT(M3248,P3248-O3248)</f>
        <v>DE_W_1000</v>
      </c>
      <c r="R3248" s="0" t="n">
        <f aca="false">+LEN(M3248)-LEN(SUBSTITUTE(M3248,"_",""))</f>
        <v>5</v>
      </c>
      <c r="S3248" s="0" t="n">
        <f aca="false">+FIND("!",T3248)</f>
        <v>40</v>
      </c>
      <c r="T3248" s="0" t="str">
        <f aca="false">+SUBSTITUTE(M3248,"_","!",R3248)</f>
        <v>FTL||Supplier_321||Plant_6||FTL_HU-DE_W!1000</v>
      </c>
    </row>
    <row r="3249" customFormat="false" ht="12.8" hidden="true" customHeight="false" outlineLevel="0" collapsed="false">
      <c r="A3249" s="0" t="s">
        <v>1241</v>
      </c>
      <c r="B3249" s="0" t="s">
        <v>3509</v>
      </c>
      <c r="C3249" s="0" t="s">
        <v>3545</v>
      </c>
      <c r="D3249" s="0" t="n">
        <v>70</v>
      </c>
      <c r="E3249" s="4" t="str">
        <f aca="false">+LEFT(RIGHT(M3249,P3249-N3249+1),O3249-N3249)</f>
        <v>HU</v>
      </c>
      <c r="F3249" s="4" t="str">
        <f aca="false">+RIGHT(LEFT(M3249,S3249-1),S3249-O3249-1)</f>
        <v>DE_W</v>
      </c>
      <c r="G3249" s="4" t="n">
        <f aca="false">+D3249*VLOOKUP(C3249,[1]commodities!A$1:H$1048576,2,0)</f>
        <v>126.149999997</v>
      </c>
      <c r="H3249" s="4" t="n">
        <f aca="false">+$D3249*VLOOKUP(C3249,[1]commodities!A$1:H$1048576,3,0)</f>
        <v>1.440000002</v>
      </c>
      <c r="I3249" s="4" t="n">
        <f aca="false">+G3249/K3249</f>
        <v>126.149999997</v>
      </c>
      <c r="J3249" s="4" t="n">
        <f aca="false">+H3249/K3249</f>
        <v>1.440000002</v>
      </c>
      <c r="K3249" s="4" t="n">
        <f aca="false">+ROUNDUP(MAX(G3249/12000,H3249/51,1),0)</f>
        <v>1</v>
      </c>
      <c r="L3249" s="4" t="n">
        <f aca="false">+RANDBETWEEN(1,5)</f>
        <v>2</v>
      </c>
      <c r="M3249" s="4" t="str">
        <f aca="false">+VLOOKUP(A3249&amp;B3249,[1]country_org_des!$A$1:$E$1048576,5,0)</f>
        <v>FTL||Supplier_321||Plant_6||FTL_HU-DE_W_1000</v>
      </c>
      <c r="N3249" s="4" t="n">
        <f aca="false">+FIND("FTL",M3249,2)+4</f>
        <v>33</v>
      </c>
      <c r="O3249" s="0" t="n">
        <f aca="false">+FIND("-",M3249)</f>
        <v>35</v>
      </c>
      <c r="P3249" s="0" t="n">
        <f aca="false">+LEN(M3249)</f>
        <v>44</v>
      </c>
      <c r="Q3249" s="0" t="str">
        <f aca="false">+RIGHT(M3249,P3249-O3249)</f>
        <v>DE_W_1000</v>
      </c>
      <c r="R3249" s="0" t="n">
        <f aca="false">+LEN(M3249)-LEN(SUBSTITUTE(M3249,"_",""))</f>
        <v>5</v>
      </c>
      <c r="S3249" s="0" t="n">
        <f aca="false">+FIND("!",T3249)</f>
        <v>40</v>
      </c>
      <c r="T3249" s="0" t="str">
        <f aca="false">+SUBSTITUTE(M3249,"_","!",R3249)</f>
        <v>FTL||Supplier_321||Plant_6||FTL_HU-DE_W!1000</v>
      </c>
    </row>
    <row r="3250" customFormat="false" ht="12.8" hidden="true" customHeight="false" outlineLevel="0" collapsed="false">
      <c r="A3250" s="0" t="s">
        <v>1241</v>
      </c>
      <c r="B3250" s="0" t="s">
        <v>3509</v>
      </c>
      <c r="C3250" s="0" t="s">
        <v>3546</v>
      </c>
      <c r="D3250" s="0" t="n">
        <v>70</v>
      </c>
      <c r="E3250" s="4" t="str">
        <f aca="false">+LEFT(RIGHT(M3250,P3250-N3250+1),O3250-N3250)</f>
        <v>HU</v>
      </c>
      <c r="F3250" s="4" t="str">
        <f aca="false">+RIGHT(LEFT(M3250,S3250-1),S3250-O3250-1)</f>
        <v>DE_W</v>
      </c>
      <c r="G3250" s="4" t="n">
        <f aca="false">+D3250*VLOOKUP(C3250,[1]commodities!A$1:H$1048576,2,0)</f>
        <v>97.939999997</v>
      </c>
      <c r="H3250" s="4" t="n">
        <f aca="false">+$D3250*VLOOKUP(C3250,[1]commodities!A$1:H$1048576,3,0)</f>
        <v>1.440000002</v>
      </c>
      <c r="I3250" s="4" t="n">
        <f aca="false">+G3250/K3250</f>
        <v>97.939999997</v>
      </c>
      <c r="J3250" s="4" t="n">
        <f aca="false">+H3250/K3250</f>
        <v>1.440000002</v>
      </c>
      <c r="K3250" s="4" t="n">
        <f aca="false">+ROUNDUP(MAX(G3250/12000,H3250/51,1),0)</f>
        <v>1</v>
      </c>
      <c r="L3250" s="4" t="n">
        <f aca="false">+RANDBETWEEN(1,5)</f>
        <v>3</v>
      </c>
      <c r="M3250" s="4" t="str">
        <f aca="false">+VLOOKUP(A3250&amp;B3250,[1]country_org_des!$A$1:$E$1048576,5,0)</f>
        <v>FTL||Supplier_321||Plant_6||FTL_HU-DE_W_1000</v>
      </c>
      <c r="N3250" s="4" t="n">
        <f aca="false">+FIND("FTL",M3250,2)+4</f>
        <v>33</v>
      </c>
      <c r="O3250" s="0" t="n">
        <f aca="false">+FIND("-",M3250)</f>
        <v>35</v>
      </c>
      <c r="P3250" s="0" t="n">
        <f aca="false">+LEN(M3250)</f>
        <v>44</v>
      </c>
      <c r="Q3250" s="0" t="str">
        <f aca="false">+RIGHT(M3250,P3250-O3250)</f>
        <v>DE_W_1000</v>
      </c>
      <c r="R3250" s="0" t="n">
        <f aca="false">+LEN(M3250)-LEN(SUBSTITUTE(M3250,"_",""))</f>
        <v>5</v>
      </c>
      <c r="S3250" s="0" t="n">
        <f aca="false">+FIND("!",T3250)</f>
        <v>40</v>
      </c>
      <c r="T3250" s="0" t="str">
        <f aca="false">+SUBSTITUTE(M3250,"_","!",R3250)</f>
        <v>FTL||Supplier_321||Plant_6||FTL_HU-DE_W!1000</v>
      </c>
    </row>
    <row r="3251" customFormat="false" ht="12.8" hidden="true" customHeight="false" outlineLevel="0" collapsed="false">
      <c r="A3251" s="0" t="s">
        <v>1241</v>
      </c>
      <c r="B3251" s="0" t="s">
        <v>3509</v>
      </c>
      <c r="C3251" s="0" t="s">
        <v>3547</v>
      </c>
      <c r="D3251" s="0" t="n">
        <v>35</v>
      </c>
      <c r="E3251" s="4" t="str">
        <f aca="false">+LEFT(RIGHT(M3251,P3251-N3251+1),O3251-N3251)</f>
        <v>HU</v>
      </c>
      <c r="F3251" s="4" t="str">
        <f aca="false">+RIGHT(LEFT(M3251,S3251-1),S3251-O3251-1)</f>
        <v>DE_W</v>
      </c>
      <c r="G3251" s="4" t="n">
        <f aca="false">+D3251*VLOOKUP(C3251,[1]commodities!A$1:H$1048576,2,0)</f>
        <v>47.3249999985</v>
      </c>
      <c r="H3251" s="4" t="n">
        <f aca="false">+$D3251*VLOOKUP(C3251,[1]commodities!A$1:H$1048576,3,0)</f>
        <v>0.720000001</v>
      </c>
      <c r="I3251" s="4" t="n">
        <f aca="false">+G3251/K3251</f>
        <v>47.3249999985</v>
      </c>
      <c r="J3251" s="4" t="n">
        <f aca="false">+H3251/K3251</f>
        <v>0.720000001</v>
      </c>
      <c r="K3251" s="4" t="n">
        <f aca="false">+ROUNDUP(MAX(G3251/12000,H3251/51,1),0)</f>
        <v>1</v>
      </c>
      <c r="L3251" s="4" t="n">
        <f aca="false">+RANDBETWEEN(1,5)</f>
        <v>3</v>
      </c>
      <c r="M3251" s="4" t="str">
        <f aca="false">+VLOOKUP(A3251&amp;B3251,[1]country_org_des!$A$1:$E$1048576,5,0)</f>
        <v>FTL||Supplier_321||Plant_6||FTL_HU-DE_W_1000</v>
      </c>
      <c r="N3251" s="4" t="n">
        <f aca="false">+FIND("FTL",M3251,2)+4</f>
        <v>33</v>
      </c>
      <c r="O3251" s="0" t="n">
        <f aca="false">+FIND("-",M3251)</f>
        <v>35</v>
      </c>
      <c r="P3251" s="0" t="n">
        <f aca="false">+LEN(M3251)</f>
        <v>44</v>
      </c>
      <c r="Q3251" s="0" t="str">
        <f aca="false">+RIGHT(M3251,P3251-O3251)</f>
        <v>DE_W_1000</v>
      </c>
      <c r="R3251" s="0" t="n">
        <f aca="false">+LEN(M3251)-LEN(SUBSTITUTE(M3251,"_",""))</f>
        <v>5</v>
      </c>
      <c r="S3251" s="0" t="n">
        <f aca="false">+FIND("!",T3251)</f>
        <v>40</v>
      </c>
      <c r="T3251" s="0" t="str">
        <f aca="false">+SUBSTITUTE(M3251,"_","!",R3251)</f>
        <v>FTL||Supplier_321||Plant_6||FTL_HU-DE_W!1000</v>
      </c>
    </row>
    <row r="3252" customFormat="false" ht="12.8" hidden="true" customHeight="false" outlineLevel="0" collapsed="false">
      <c r="A3252" s="0" t="s">
        <v>1241</v>
      </c>
      <c r="B3252" s="0" t="s">
        <v>3509</v>
      </c>
      <c r="C3252" s="0" t="s">
        <v>3548</v>
      </c>
      <c r="D3252" s="0" t="n">
        <v>70</v>
      </c>
      <c r="E3252" s="4" t="str">
        <f aca="false">+LEFT(RIGHT(M3252,P3252-N3252+1),O3252-N3252)</f>
        <v>HU</v>
      </c>
      <c r="F3252" s="4" t="str">
        <f aca="false">+RIGHT(LEFT(M3252,S3252-1),S3252-O3252-1)</f>
        <v>DE_W</v>
      </c>
      <c r="G3252" s="4" t="n">
        <f aca="false">+D3252*VLOOKUP(C3252,[1]commodities!A$1:H$1048576,2,0)</f>
        <v>126.149999997</v>
      </c>
      <c r="H3252" s="4" t="n">
        <f aca="false">+$D3252*VLOOKUP(C3252,[1]commodities!A$1:H$1048576,3,0)</f>
        <v>1.440000002</v>
      </c>
      <c r="I3252" s="4" t="n">
        <f aca="false">+G3252/K3252</f>
        <v>126.149999997</v>
      </c>
      <c r="J3252" s="4" t="n">
        <f aca="false">+H3252/K3252</f>
        <v>1.440000002</v>
      </c>
      <c r="K3252" s="4" t="n">
        <f aca="false">+ROUNDUP(MAX(G3252/12000,H3252/51,1),0)</f>
        <v>1</v>
      </c>
      <c r="L3252" s="4" t="n">
        <f aca="false">+RANDBETWEEN(1,5)</f>
        <v>1</v>
      </c>
      <c r="M3252" s="4" t="str">
        <f aca="false">+VLOOKUP(A3252&amp;B3252,[1]country_org_des!$A$1:$E$1048576,5,0)</f>
        <v>FTL||Supplier_321||Plant_6||FTL_HU-DE_W_1000</v>
      </c>
      <c r="N3252" s="4" t="n">
        <f aca="false">+FIND("FTL",M3252,2)+4</f>
        <v>33</v>
      </c>
      <c r="O3252" s="0" t="n">
        <f aca="false">+FIND("-",M3252)</f>
        <v>35</v>
      </c>
      <c r="P3252" s="0" t="n">
        <f aca="false">+LEN(M3252)</f>
        <v>44</v>
      </c>
      <c r="Q3252" s="0" t="str">
        <f aca="false">+RIGHT(M3252,P3252-O3252)</f>
        <v>DE_W_1000</v>
      </c>
      <c r="R3252" s="0" t="n">
        <f aca="false">+LEN(M3252)-LEN(SUBSTITUTE(M3252,"_",""))</f>
        <v>5</v>
      </c>
      <c r="S3252" s="0" t="n">
        <f aca="false">+FIND("!",T3252)</f>
        <v>40</v>
      </c>
      <c r="T3252" s="0" t="str">
        <f aca="false">+SUBSTITUTE(M3252,"_","!",R3252)</f>
        <v>FTL||Supplier_321||Plant_6||FTL_HU-DE_W!1000</v>
      </c>
    </row>
    <row r="3253" customFormat="false" ht="12.8" hidden="true" customHeight="false" outlineLevel="0" collapsed="false">
      <c r="A3253" s="0" t="s">
        <v>1241</v>
      </c>
      <c r="B3253" s="0" t="s">
        <v>3509</v>
      </c>
      <c r="C3253" s="0" t="s">
        <v>3549</v>
      </c>
      <c r="D3253" s="0" t="n">
        <v>140</v>
      </c>
      <c r="E3253" s="4" t="str">
        <f aca="false">+LEFT(RIGHT(M3253,P3253-N3253+1),O3253-N3253)</f>
        <v>HU</v>
      </c>
      <c r="F3253" s="4" t="str">
        <f aca="false">+RIGHT(LEFT(M3253,S3253-1),S3253-O3253-1)</f>
        <v>DE_W</v>
      </c>
      <c r="G3253" s="4" t="n">
        <f aca="false">+D3253*VLOOKUP(C3253,[1]commodities!A$1:H$1048576,2,0)</f>
        <v>185.379999994</v>
      </c>
      <c r="H3253" s="4" t="n">
        <f aca="false">+$D3253*VLOOKUP(C3253,[1]commodities!A$1:H$1048576,3,0)</f>
        <v>2.880000004</v>
      </c>
      <c r="I3253" s="4" t="n">
        <f aca="false">+G3253/K3253</f>
        <v>185.379999994</v>
      </c>
      <c r="J3253" s="4" t="n">
        <f aca="false">+H3253/K3253</f>
        <v>2.880000004</v>
      </c>
      <c r="K3253" s="4" t="n">
        <f aca="false">+ROUNDUP(MAX(G3253/12000,H3253/51,1),0)</f>
        <v>1</v>
      </c>
      <c r="L3253" s="4" t="n">
        <f aca="false">+RANDBETWEEN(1,5)</f>
        <v>2</v>
      </c>
      <c r="M3253" s="4" t="str">
        <f aca="false">+VLOOKUP(A3253&amp;B3253,[1]country_org_des!$A$1:$E$1048576,5,0)</f>
        <v>FTL||Supplier_321||Plant_6||FTL_HU-DE_W_1000</v>
      </c>
      <c r="N3253" s="4" t="n">
        <f aca="false">+FIND("FTL",M3253,2)+4</f>
        <v>33</v>
      </c>
      <c r="O3253" s="0" t="n">
        <f aca="false">+FIND("-",M3253)</f>
        <v>35</v>
      </c>
      <c r="P3253" s="0" t="n">
        <f aca="false">+LEN(M3253)</f>
        <v>44</v>
      </c>
      <c r="Q3253" s="0" t="str">
        <f aca="false">+RIGHT(M3253,P3253-O3253)</f>
        <v>DE_W_1000</v>
      </c>
      <c r="R3253" s="0" t="n">
        <f aca="false">+LEN(M3253)-LEN(SUBSTITUTE(M3253,"_",""))</f>
        <v>5</v>
      </c>
      <c r="S3253" s="0" t="n">
        <f aca="false">+FIND("!",T3253)</f>
        <v>40</v>
      </c>
      <c r="T3253" s="0" t="str">
        <f aca="false">+SUBSTITUTE(M3253,"_","!",R3253)</f>
        <v>FTL||Supplier_321||Plant_6||FTL_HU-DE_W!1000</v>
      </c>
    </row>
    <row r="3254" customFormat="false" ht="12.8" hidden="true" customHeight="false" outlineLevel="0" collapsed="false">
      <c r="A3254" s="0" t="s">
        <v>1241</v>
      </c>
      <c r="B3254" s="0" t="s">
        <v>3509</v>
      </c>
      <c r="C3254" s="0" t="s">
        <v>3550</v>
      </c>
      <c r="D3254" s="0" t="n">
        <v>70</v>
      </c>
      <c r="E3254" s="4" t="str">
        <f aca="false">+LEFT(RIGHT(M3254,P3254-N3254+1),O3254-N3254)</f>
        <v>HU</v>
      </c>
      <c r="F3254" s="4" t="str">
        <f aca="false">+RIGHT(LEFT(M3254,S3254-1),S3254-O3254-1)</f>
        <v>DE_W</v>
      </c>
      <c r="G3254" s="4" t="n">
        <f aca="false">+D3254*VLOOKUP(C3254,[1]commodities!A$1:H$1048576,2,0)</f>
        <v>97.939999997</v>
      </c>
      <c r="H3254" s="4" t="n">
        <f aca="false">+$D3254*VLOOKUP(C3254,[1]commodities!A$1:H$1048576,3,0)</f>
        <v>1.440000002</v>
      </c>
      <c r="I3254" s="4" t="n">
        <f aca="false">+G3254/K3254</f>
        <v>97.939999997</v>
      </c>
      <c r="J3254" s="4" t="n">
        <f aca="false">+H3254/K3254</f>
        <v>1.440000002</v>
      </c>
      <c r="K3254" s="4" t="n">
        <f aca="false">+ROUNDUP(MAX(G3254/12000,H3254/51,1),0)</f>
        <v>1</v>
      </c>
      <c r="L3254" s="4" t="n">
        <f aca="false">+RANDBETWEEN(1,5)</f>
        <v>3</v>
      </c>
      <c r="M3254" s="4" t="str">
        <f aca="false">+VLOOKUP(A3254&amp;B3254,[1]country_org_des!$A$1:$E$1048576,5,0)</f>
        <v>FTL||Supplier_321||Plant_6||FTL_HU-DE_W_1000</v>
      </c>
      <c r="N3254" s="4" t="n">
        <f aca="false">+FIND("FTL",M3254,2)+4</f>
        <v>33</v>
      </c>
      <c r="O3254" s="0" t="n">
        <f aca="false">+FIND("-",M3254)</f>
        <v>35</v>
      </c>
      <c r="P3254" s="0" t="n">
        <f aca="false">+LEN(M3254)</f>
        <v>44</v>
      </c>
      <c r="Q3254" s="0" t="str">
        <f aca="false">+RIGHT(M3254,P3254-O3254)</f>
        <v>DE_W_1000</v>
      </c>
      <c r="R3254" s="0" t="n">
        <f aca="false">+LEN(M3254)-LEN(SUBSTITUTE(M3254,"_",""))</f>
        <v>5</v>
      </c>
      <c r="S3254" s="0" t="n">
        <f aca="false">+FIND("!",T3254)</f>
        <v>40</v>
      </c>
      <c r="T3254" s="0" t="str">
        <f aca="false">+SUBSTITUTE(M3254,"_","!",R3254)</f>
        <v>FTL||Supplier_321||Plant_6||FTL_HU-DE_W!1000</v>
      </c>
    </row>
    <row r="3255" customFormat="false" ht="12.8" hidden="true" customHeight="false" outlineLevel="0" collapsed="false">
      <c r="A3255" s="0" t="s">
        <v>1241</v>
      </c>
      <c r="B3255" s="0" t="s">
        <v>3509</v>
      </c>
      <c r="C3255" s="0" t="s">
        <v>3551</v>
      </c>
      <c r="D3255" s="0" t="n">
        <v>35</v>
      </c>
      <c r="E3255" s="4" t="str">
        <f aca="false">+LEFT(RIGHT(M3255,P3255-N3255+1),O3255-N3255)</f>
        <v>HU</v>
      </c>
      <c r="F3255" s="4" t="str">
        <f aca="false">+RIGHT(LEFT(M3255,S3255-1),S3255-O3255-1)</f>
        <v>DE_W</v>
      </c>
      <c r="G3255" s="4" t="n">
        <f aca="false">+D3255*VLOOKUP(C3255,[1]commodities!A$1:H$1048576,2,0)</f>
        <v>47.2199999985</v>
      </c>
      <c r="H3255" s="4" t="n">
        <f aca="false">+$D3255*VLOOKUP(C3255,[1]commodities!A$1:H$1048576,3,0)</f>
        <v>0.720000001</v>
      </c>
      <c r="I3255" s="4" t="n">
        <f aca="false">+G3255/K3255</f>
        <v>47.2199999985</v>
      </c>
      <c r="J3255" s="4" t="n">
        <f aca="false">+H3255/K3255</f>
        <v>0.720000001</v>
      </c>
      <c r="K3255" s="4" t="n">
        <f aca="false">+ROUNDUP(MAX(G3255/12000,H3255/51,1),0)</f>
        <v>1</v>
      </c>
      <c r="L3255" s="4" t="n">
        <f aca="false">+RANDBETWEEN(1,5)</f>
        <v>1</v>
      </c>
      <c r="M3255" s="4" t="str">
        <f aca="false">+VLOOKUP(A3255&amp;B3255,[1]country_org_des!$A$1:$E$1048576,5,0)</f>
        <v>FTL||Supplier_321||Plant_6||FTL_HU-DE_W_1000</v>
      </c>
      <c r="N3255" s="4" t="n">
        <f aca="false">+FIND("FTL",M3255,2)+4</f>
        <v>33</v>
      </c>
      <c r="O3255" s="0" t="n">
        <f aca="false">+FIND("-",M3255)</f>
        <v>35</v>
      </c>
      <c r="P3255" s="0" t="n">
        <f aca="false">+LEN(M3255)</f>
        <v>44</v>
      </c>
      <c r="Q3255" s="0" t="str">
        <f aca="false">+RIGHT(M3255,P3255-O3255)</f>
        <v>DE_W_1000</v>
      </c>
      <c r="R3255" s="0" t="n">
        <f aca="false">+LEN(M3255)-LEN(SUBSTITUTE(M3255,"_",""))</f>
        <v>5</v>
      </c>
      <c r="S3255" s="0" t="n">
        <f aca="false">+FIND("!",T3255)</f>
        <v>40</v>
      </c>
      <c r="T3255" s="0" t="str">
        <f aca="false">+SUBSTITUTE(M3255,"_","!",R3255)</f>
        <v>FTL||Supplier_321||Plant_6||FTL_HU-DE_W!1000</v>
      </c>
    </row>
    <row r="3256" customFormat="false" ht="12.8" hidden="true" customHeight="false" outlineLevel="0" collapsed="false">
      <c r="A3256" s="0" t="s">
        <v>1241</v>
      </c>
      <c r="B3256" s="0" t="s">
        <v>3509</v>
      </c>
      <c r="C3256" s="0" t="s">
        <v>3552</v>
      </c>
      <c r="D3256" s="0" t="n">
        <v>100</v>
      </c>
      <c r="E3256" s="4" t="str">
        <f aca="false">+LEFT(RIGHT(M3256,P3256-N3256+1),O3256-N3256)</f>
        <v>HU</v>
      </c>
      <c r="F3256" s="4" t="str">
        <f aca="false">+RIGHT(LEFT(M3256,S3256-1),S3256-O3256-1)</f>
        <v>DE_W</v>
      </c>
      <c r="G3256" s="4" t="n">
        <f aca="false">+D3256*VLOOKUP(C3256,[1]commodities!A$1:H$1048576,2,0)</f>
        <v>118</v>
      </c>
      <c r="H3256" s="4" t="n">
        <f aca="false">+$D3256*VLOOKUP(C3256,[1]commodities!A$1:H$1048576,3,0)</f>
        <v>1.44</v>
      </c>
      <c r="I3256" s="4" t="n">
        <f aca="false">+G3256/K3256</f>
        <v>118</v>
      </c>
      <c r="J3256" s="4" t="n">
        <f aca="false">+H3256/K3256</f>
        <v>1.44</v>
      </c>
      <c r="K3256" s="4" t="n">
        <f aca="false">+ROUNDUP(MAX(G3256/12000,H3256/51,1),0)</f>
        <v>1</v>
      </c>
      <c r="L3256" s="4" t="n">
        <f aca="false">+RANDBETWEEN(1,5)</f>
        <v>4</v>
      </c>
      <c r="M3256" s="4" t="str">
        <f aca="false">+VLOOKUP(A3256&amp;B3256,[1]country_org_des!$A$1:$E$1048576,5,0)</f>
        <v>FTL||Supplier_321||Plant_6||FTL_HU-DE_W_1000</v>
      </c>
      <c r="N3256" s="4" t="n">
        <f aca="false">+FIND("FTL",M3256,2)+4</f>
        <v>33</v>
      </c>
      <c r="O3256" s="0" t="n">
        <f aca="false">+FIND("-",M3256)</f>
        <v>35</v>
      </c>
      <c r="P3256" s="0" t="n">
        <f aca="false">+LEN(M3256)</f>
        <v>44</v>
      </c>
      <c r="Q3256" s="0" t="str">
        <f aca="false">+RIGHT(M3256,P3256-O3256)</f>
        <v>DE_W_1000</v>
      </c>
      <c r="R3256" s="0" t="n">
        <f aca="false">+LEN(M3256)-LEN(SUBSTITUTE(M3256,"_",""))</f>
        <v>5</v>
      </c>
      <c r="S3256" s="0" t="n">
        <f aca="false">+FIND("!",T3256)</f>
        <v>40</v>
      </c>
      <c r="T3256" s="0" t="str">
        <f aca="false">+SUBSTITUTE(M3256,"_","!",R3256)</f>
        <v>FTL||Supplier_321||Plant_6||FTL_HU-DE_W!1000</v>
      </c>
    </row>
    <row r="3257" customFormat="false" ht="12.8" hidden="true" customHeight="false" outlineLevel="0" collapsed="false">
      <c r="A3257" s="0" t="s">
        <v>1241</v>
      </c>
      <c r="B3257" s="0" t="s">
        <v>3509</v>
      </c>
      <c r="C3257" s="0" t="s">
        <v>3553</v>
      </c>
      <c r="D3257" s="0" t="n">
        <v>50</v>
      </c>
      <c r="E3257" s="4" t="str">
        <f aca="false">+LEFT(RIGHT(M3257,P3257-N3257+1),O3257-N3257)</f>
        <v>HU</v>
      </c>
      <c r="F3257" s="4" t="str">
        <f aca="false">+RIGHT(LEFT(M3257,S3257-1),S3257-O3257-1)</f>
        <v>DE_W</v>
      </c>
      <c r="G3257" s="4" t="n">
        <f aca="false">+D3257*VLOOKUP(C3257,[1]commodities!A$1:H$1048576,2,0)</f>
        <v>60.6</v>
      </c>
      <c r="H3257" s="4" t="n">
        <f aca="false">+$D3257*VLOOKUP(C3257,[1]commodities!A$1:H$1048576,3,0)</f>
        <v>0.72</v>
      </c>
      <c r="I3257" s="4" t="n">
        <f aca="false">+G3257/K3257</f>
        <v>60.6</v>
      </c>
      <c r="J3257" s="4" t="n">
        <f aca="false">+H3257/K3257</f>
        <v>0.72</v>
      </c>
      <c r="K3257" s="4" t="n">
        <f aca="false">+ROUNDUP(MAX(G3257/12000,H3257/51,1),0)</f>
        <v>1</v>
      </c>
      <c r="L3257" s="4" t="n">
        <f aca="false">+RANDBETWEEN(1,5)</f>
        <v>1</v>
      </c>
      <c r="M3257" s="4" t="str">
        <f aca="false">+VLOOKUP(A3257&amp;B3257,[1]country_org_des!$A$1:$E$1048576,5,0)</f>
        <v>FTL||Supplier_321||Plant_6||FTL_HU-DE_W_1000</v>
      </c>
      <c r="N3257" s="4" t="n">
        <f aca="false">+FIND("FTL",M3257,2)+4</f>
        <v>33</v>
      </c>
      <c r="O3257" s="0" t="n">
        <f aca="false">+FIND("-",M3257)</f>
        <v>35</v>
      </c>
      <c r="P3257" s="0" t="n">
        <f aca="false">+LEN(M3257)</f>
        <v>44</v>
      </c>
      <c r="Q3257" s="0" t="str">
        <f aca="false">+RIGHT(M3257,P3257-O3257)</f>
        <v>DE_W_1000</v>
      </c>
      <c r="R3257" s="0" t="n">
        <f aca="false">+LEN(M3257)-LEN(SUBSTITUTE(M3257,"_",""))</f>
        <v>5</v>
      </c>
      <c r="S3257" s="0" t="n">
        <f aca="false">+FIND("!",T3257)</f>
        <v>40</v>
      </c>
      <c r="T3257" s="0" t="str">
        <f aca="false">+SUBSTITUTE(M3257,"_","!",R3257)</f>
        <v>FTL||Supplier_321||Plant_6||FTL_HU-DE_W!1000</v>
      </c>
    </row>
    <row r="3258" customFormat="false" ht="12.8" hidden="true" customHeight="false" outlineLevel="0" collapsed="false">
      <c r="A3258" s="0" t="s">
        <v>1241</v>
      </c>
      <c r="B3258" s="0" t="s">
        <v>3509</v>
      </c>
      <c r="C3258" s="0" t="s">
        <v>3554</v>
      </c>
      <c r="D3258" s="0" t="n">
        <v>50</v>
      </c>
      <c r="E3258" s="4" t="str">
        <f aca="false">+LEFT(RIGHT(M3258,P3258-N3258+1),O3258-N3258)</f>
        <v>HU</v>
      </c>
      <c r="F3258" s="4" t="str">
        <f aca="false">+RIGHT(LEFT(M3258,S3258-1),S3258-O3258-1)</f>
        <v>DE_W</v>
      </c>
      <c r="G3258" s="4" t="n">
        <f aca="false">+D3258*VLOOKUP(C3258,[1]commodities!A$1:H$1048576,2,0)</f>
        <v>52.1</v>
      </c>
      <c r="H3258" s="4" t="n">
        <f aca="false">+$D3258*VLOOKUP(C3258,[1]commodities!A$1:H$1048576,3,0)</f>
        <v>0.72</v>
      </c>
      <c r="I3258" s="4" t="n">
        <f aca="false">+G3258/K3258</f>
        <v>52.1</v>
      </c>
      <c r="J3258" s="4" t="n">
        <f aca="false">+H3258/K3258</f>
        <v>0.72</v>
      </c>
      <c r="K3258" s="4" t="n">
        <f aca="false">+ROUNDUP(MAX(G3258/12000,H3258/51,1),0)</f>
        <v>1</v>
      </c>
      <c r="L3258" s="4" t="n">
        <f aca="false">+RANDBETWEEN(1,5)</f>
        <v>5</v>
      </c>
      <c r="M3258" s="4" t="str">
        <f aca="false">+VLOOKUP(A3258&amp;B3258,[1]country_org_des!$A$1:$E$1048576,5,0)</f>
        <v>FTL||Supplier_321||Plant_6||FTL_HU-DE_W_1000</v>
      </c>
      <c r="N3258" s="4" t="n">
        <f aca="false">+FIND("FTL",M3258,2)+4</f>
        <v>33</v>
      </c>
      <c r="O3258" s="0" t="n">
        <f aca="false">+FIND("-",M3258)</f>
        <v>35</v>
      </c>
      <c r="P3258" s="0" t="n">
        <f aca="false">+LEN(M3258)</f>
        <v>44</v>
      </c>
      <c r="Q3258" s="0" t="str">
        <f aca="false">+RIGHT(M3258,P3258-O3258)</f>
        <v>DE_W_1000</v>
      </c>
      <c r="R3258" s="0" t="n">
        <f aca="false">+LEN(M3258)-LEN(SUBSTITUTE(M3258,"_",""))</f>
        <v>5</v>
      </c>
      <c r="S3258" s="0" t="n">
        <f aca="false">+FIND("!",T3258)</f>
        <v>40</v>
      </c>
      <c r="T3258" s="0" t="str">
        <f aca="false">+SUBSTITUTE(M3258,"_","!",R3258)</f>
        <v>FTL||Supplier_321||Plant_6||FTL_HU-DE_W!1000</v>
      </c>
    </row>
    <row r="3259" customFormat="false" ht="12.8" hidden="true" customHeight="false" outlineLevel="0" collapsed="false">
      <c r="A3259" s="0" t="s">
        <v>1241</v>
      </c>
      <c r="B3259" s="0" t="s">
        <v>3509</v>
      </c>
      <c r="C3259" s="0" t="s">
        <v>3555</v>
      </c>
      <c r="D3259" s="0" t="n">
        <v>100</v>
      </c>
      <c r="E3259" s="4" t="str">
        <f aca="false">+LEFT(RIGHT(M3259,P3259-N3259+1),O3259-N3259)</f>
        <v>HU</v>
      </c>
      <c r="F3259" s="4" t="str">
        <f aca="false">+RIGHT(LEFT(M3259,S3259-1),S3259-O3259-1)</f>
        <v>DE_W</v>
      </c>
      <c r="G3259" s="4" t="n">
        <f aca="false">+D3259*VLOOKUP(C3259,[1]commodities!A$1:H$1048576,2,0)</f>
        <v>118</v>
      </c>
      <c r="H3259" s="4" t="n">
        <f aca="false">+$D3259*VLOOKUP(C3259,[1]commodities!A$1:H$1048576,3,0)</f>
        <v>1.44</v>
      </c>
      <c r="I3259" s="4" t="n">
        <f aca="false">+G3259/K3259</f>
        <v>118</v>
      </c>
      <c r="J3259" s="4" t="n">
        <f aca="false">+H3259/K3259</f>
        <v>1.44</v>
      </c>
      <c r="K3259" s="4" t="n">
        <f aca="false">+ROUNDUP(MAX(G3259/12000,H3259/51,1),0)</f>
        <v>1</v>
      </c>
      <c r="L3259" s="4" t="n">
        <f aca="false">+RANDBETWEEN(1,5)</f>
        <v>1</v>
      </c>
      <c r="M3259" s="4" t="str">
        <f aca="false">+VLOOKUP(A3259&amp;B3259,[1]country_org_des!$A$1:$E$1048576,5,0)</f>
        <v>FTL||Supplier_321||Plant_6||FTL_HU-DE_W_1000</v>
      </c>
      <c r="N3259" s="4" t="n">
        <f aca="false">+FIND("FTL",M3259,2)+4</f>
        <v>33</v>
      </c>
      <c r="O3259" s="0" t="n">
        <f aca="false">+FIND("-",M3259)</f>
        <v>35</v>
      </c>
      <c r="P3259" s="0" t="n">
        <f aca="false">+LEN(M3259)</f>
        <v>44</v>
      </c>
      <c r="Q3259" s="0" t="str">
        <f aca="false">+RIGHT(M3259,P3259-O3259)</f>
        <v>DE_W_1000</v>
      </c>
      <c r="R3259" s="0" t="n">
        <f aca="false">+LEN(M3259)-LEN(SUBSTITUTE(M3259,"_",""))</f>
        <v>5</v>
      </c>
      <c r="S3259" s="0" t="n">
        <f aca="false">+FIND("!",T3259)</f>
        <v>40</v>
      </c>
      <c r="T3259" s="0" t="str">
        <f aca="false">+SUBSTITUTE(M3259,"_","!",R3259)</f>
        <v>FTL||Supplier_321||Plant_6||FTL_HU-DE_W!1000</v>
      </c>
    </row>
    <row r="3260" customFormat="false" ht="12.8" hidden="true" customHeight="false" outlineLevel="0" collapsed="false">
      <c r="A3260" s="0" t="s">
        <v>1241</v>
      </c>
      <c r="B3260" s="0" t="s">
        <v>3509</v>
      </c>
      <c r="C3260" s="0" t="s">
        <v>3556</v>
      </c>
      <c r="D3260" s="0" t="n">
        <v>100</v>
      </c>
      <c r="E3260" s="4" t="str">
        <f aca="false">+LEFT(RIGHT(M3260,P3260-N3260+1),O3260-N3260)</f>
        <v>HU</v>
      </c>
      <c r="F3260" s="4" t="str">
        <f aca="false">+RIGHT(LEFT(M3260,S3260-1),S3260-O3260-1)</f>
        <v>DE_W</v>
      </c>
      <c r="G3260" s="4" t="n">
        <f aca="false">+D3260*VLOOKUP(C3260,[1]commodities!A$1:H$1048576,2,0)</f>
        <v>120.6</v>
      </c>
      <c r="H3260" s="4" t="n">
        <f aca="false">+$D3260*VLOOKUP(C3260,[1]commodities!A$1:H$1048576,3,0)</f>
        <v>1.44</v>
      </c>
      <c r="I3260" s="4" t="n">
        <f aca="false">+G3260/K3260</f>
        <v>120.6</v>
      </c>
      <c r="J3260" s="4" t="n">
        <f aca="false">+H3260/K3260</f>
        <v>1.44</v>
      </c>
      <c r="K3260" s="4" t="n">
        <f aca="false">+ROUNDUP(MAX(G3260/12000,H3260/51,1),0)</f>
        <v>1</v>
      </c>
      <c r="L3260" s="4" t="n">
        <f aca="false">+RANDBETWEEN(1,5)</f>
        <v>2</v>
      </c>
      <c r="M3260" s="4" t="str">
        <f aca="false">+VLOOKUP(A3260&amp;B3260,[1]country_org_des!$A$1:$E$1048576,5,0)</f>
        <v>FTL||Supplier_321||Plant_6||FTL_HU-DE_W_1000</v>
      </c>
      <c r="N3260" s="4" t="n">
        <f aca="false">+FIND("FTL",M3260,2)+4</f>
        <v>33</v>
      </c>
      <c r="O3260" s="0" t="n">
        <f aca="false">+FIND("-",M3260)</f>
        <v>35</v>
      </c>
      <c r="P3260" s="0" t="n">
        <f aca="false">+LEN(M3260)</f>
        <v>44</v>
      </c>
      <c r="Q3260" s="0" t="str">
        <f aca="false">+RIGHT(M3260,P3260-O3260)</f>
        <v>DE_W_1000</v>
      </c>
      <c r="R3260" s="0" t="n">
        <f aca="false">+LEN(M3260)-LEN(SUBSTITUTE(M3260,"_",""))</f>
        <v>5</v>
      </c>
      <c r="S3260" s="0" t="n">
        <f aca="false">+FIND("!",T3260)</f>
        <v>40</v>
      </c>
      <c r="T3260" s="0" t="str">
        <f aca="false">+SUBSTITUTE(M3260,"_","!",R3260)</f>
        <v>FTL||Supplier_321||Plant_6||FTL_HU-DE_W!1000</v>
      </c>
    </row>
    <row r="3261" customFormat="false" ht="12.8" hidden="true" customHeight="false" outlineLevel="0" collapsed="false">
      <c r="A3261" s="0" t="s">
        <v>1241</v>
      </c>
      <c r="B3261" s="0" t="s">
        <v>3509</v>
      </c>
      <c r="C3261" s="0" t="s">
        <v>3557</v>
      </c>
      <c r="D3261" s="0" t="n">
        <v>50</v>
      </c>
      <c r="E3261" s="4" t="str">
        <f aca="false">+LEFT(RIGHT(M3261,P3261-N3261+1),O3261-N3261)</f>
        <v>HU</v>
      </c>
      <c r="F3261" s="4" t="str">
        <f aca="false">+RIGHT(LEFT(M3261,S3261-1),S3261-O3261-1)</f>
        <v>DE_W</v>
      </c>
      <c r="G3261" s="4" t="n">
        <f aca="false">+D3261*VLOOKUP(C3261,[1]commodities!A$1:H$1048576,2,0)</f>
        <v>54.25</v>
      </c>
      <c r="H3261" s="4" t="n">
        <f aca="false">+$D3261*VLOOKUP(C3261,[1]commodities!A$1:H$1048576,3,0)</f>
        <v>0.72</v>
      </c>
      <c r="I3261" s="4" t="n">
        <f aca="false">+G3261/K3261</f>
        <v>54.25</v>
      </c>
      <c r="J3261" s="4" t="n">
        <f aca="false">+H3261/K3261</f>
        <v>0.72</v>
      </c>
      <c r="K3261" s="4" t="n">
        <f aca="false">+ROUNDUP(MAX(G3261/12000,H3261/51,1),0)</f>
        <v>1</v>
      </c>
      <c r="L3261" s="4" t="n">
        <f aca="false">+RANDBETWEEN(1,5)</f>
        <v>2</v>
      </c>
      <c r="M3261" s="4" t="str">
        <f aca="false">+VLOOKUP(A3261&amp;B3261,[1]country_org_des!$A$1:$E$1048576,5,0)</f>
        <v>FTL||Supplier_321||Plant_6||FTL_HU-DE_W_1000</v>
      </c>
      <c r="N3261" s="4" t="n">
        <f aca="false">+FIND("FTL",M3261,2)+4</f>
        <v>33</v>
      </c>
      <c r="O3261" s="0" t="n">
        <f aca="false">+FIND("-",M3261)</f>
        <v>35</v>
      </c>
      <c r="P3261" s="0" t="n">
        <f aca="false">+LEN(M3261)</f>
        <v>44</v>
      </c>
      <c r="Q3261" s="0" t="str">
        <f aca="false">+RIGHT(M3261,P3261-O3261)</f>
        <v>DE_W_1000</v>
      </c>
      <c r="R3261" s="0" t="n">
        <f aca="false">+LEN(M3261)-LEN(SUBSTITUTE(M3261,"_",""))</f>
        <v>5</v>
      </c>
      <c r="S3261" s="0" t="n">
        <f aca="false">+FIND("!",T3261)</f>
        <v>40</v>
      </c>
      <c r="T3261" s="0" t="str">
        <f aca="false">+SUBSTITUTE(M3261,"_","!",R3261)</f>
        <v>FTL||Supplier_321||Plant_6||FTL_HU-DE_W!1000</v>
      </c>
    </row>
    <row r="3262" customFormat="false" ht="12.8" hidden="true" customHeight="false" outlineLevel="0" collapsed="false">
      <c r="A3262" s="0" t="s">
        <v>1241</v>
      </c>
      <c r="B3262" s="0" t="s">
        <v>3509</v>
      </c>
      <c r="C3262" s="0" t="s">
        <v>3558</v>
      </c>
      <c r="D3262" s="0" t="n">
        <v>50</v>
      </c>
      <c r="E3262" s="4" t="str">
        <f aca="false">+LEFT(RIGHT(M3262,P3262-N3262+1),O3262-N3262)</f>
        <v>HU</v>
      </c>
      <c r="F3262" s="4" t="str">
        <f aca="false">+RIGHT(LEFT(M3262,S3262-1),S3262-O3262-1)</f>
        <v>DE_W</v>
      </c>
      <c r="G3262" s="4" t="n">
        <f aca="false">+D3262*VLOOKUP(C3262,[1]commodities!A$1:H$1048576,2,0)</f>
        <v>54.5</v>
      </c>
      <c r="H3262" s="4" t="n">
        <f aca="false">+$D3262*VLOOKUP(C3262,[1]commodities!A$1:H$1048576,3,0)</f>
        <v>0.72</v>
      </c>
      <c r="I3262" s="4" t="n">
        <f aca="false">+G3262/K3262</f>
        <v>54.5</v>
      </c>
      <c r="J3262" s="4" t="n">
        <f aca="false">+H3262/K3262</f>
        <v>0.72</v>
      </c>
      <c r="K3262" s="4" t="n">
        <f aca="false">+ROUNDUP(MAX(G3262/12000,H3262/51,1),0)</f>
        <v>1</v>
      </c>
      <c r="L3262" s="4" t="n">
        <f aca="false">+RANDBETWEEN(1,5)</f>
        <v>4</v>
      </c>
      <c r="M3262" s="4" t="str">
        <f aca="false">+VLOOKUP(A3262&amp;B3262,[1]country_org_des!$A$1:$E$1048576,5,0)</f>
        <v>FTL||Supplier_321||Plant_6||FTL_HU-DE_W_1000</v>
      </c>
      <c r="N3262" s="4" t="n">
        <f aca="false">+FIND("FTL",M3262,2)+4</f>
        <v>33</v>
      </c>
      <c r="O3262" s="0" t="n">
        <f aca="false">+FIND("-",M3262)</f>
        <v>35</v>
      </c>
      <c r="P3262" s="0" t="n">
        <f aca="false">+LEN(M3262)</f>
        <v>44</v>
      </c>
      <c r="Q3262" s="0" t="str">
        <f aca="false">+RIGHT(M3262,P3262-O3262)</f>
        <v>DE_W_1000</v>
      </c>
      <c r="R3262" s="0" t="n">
        <f aca="false">+LEN(M3262)-LEN(SUBSTITUTE(M3262,"_",""))</f>
        <v>5</v>
      </c>
      <c r="S3262" s="0" t="n">
        <f aca="false">+FIND("!",T3262)</f>
        <v>40</v>
      </c>
      <c r="T3262" s="0" t="str">
        <f aca="false">+SUBSTITUTE(M3262,"_","!",R3262)</f>
        <v>FTL||Supplier_321||Plant_6||FTL_HU-DE_W!1000</v>
      </c>
    </row>
    <row r="3263" customFormat="false" ht="12.8" hidden="true" customHeight="false" outlineLevel="0" collapsed="false">
      <c r="A3263" s="0" t="s">
        <v>1241</v>
      </c>
      <c r="B3263" s="0" t="s">
        <v>3509</v>
      </c>
      <c r="C3263" s="0" t="s">
        <v>3559</v>
      </c>
      <c r="D3263" s="0" t="n">
        <v>50</v>
      </c>
      <c r="E3263" s="4" t="str">
        <f aca="false">+LEFT(RIGHT(M3263,P3263-N3263+1),O3263-N3263)</f>
        <v>HU</v>
      </c>
      <c r="F3263" s="4" t="str">
        <f aca="false">+RIGHT(LEFT(M3263,S3263-1),S3263-O3263-1)</f>
        <v>DE_W</v>
      </c>
      <c r="G3263" s="4" t="n">
        <f aca="false">+D3263*VLOOKUP(C3263,[1]commodities!A$1:H$1048576,2,0)</f>
        <v>60.5</v>
      </c>
      <c r="H3263" s="4" t="n">
        <f aca="false">+$D3263*VLOOKUP(C3263,[1]commodities!A$1:H$1048576,3,0)</f>
        <v>0.72</v>
      </c>
      <c r="I3263" s="4" t="n">
        <f aca="false">+G3263/K3263</f>
        <v>60.5</v>
      </c>
      <c r="J3263" s="4" t="n">
        <f aca="false">+H3263/K3263</f>
        <v>0.72</v>
      </c>
      <c r="K3263" s="4" t="n">
        <f aca="false">+ROUNDUP(MAX(G3263/12000,H3263/51,1),0)</f>
        <v>1</v>
      </c>
      <c r="L3263" s="4" t="n">
        <f aca="false">+RANDBETWEEN(1,5)</f>
        <v>3</v>
      </c>
      <c r="M3263" s="4" t="str">
        <f aca="false">+VLOOKUP(A3263&amp;B3263,[1]country_org_des!$A$1:$E$1048576,5,0)</f>
        <v>FTL||Supplier_321||Plant_6||FTL_HU-DE_W_1000</v>
      </c>
      <c r="N3263" s="4" t="n">
        <f aca="false">+FIND("FTL",M3263,2)+4</f>
        <v>33</v>
      </c>
      <c r="O3263" s="0" t="n">
        <f aca="false">+FIND("-",M3263)</f>
        <v>35</v>
      </c>
      <c r="P3263" s="0" t="n">
        <f aca="false">+LEN(M3263)</f>
        <v>44</v>
      </c>
      <c r="Q3263" s="0" t="str">
        <f aca="false">+RIGHT(M3263,P3263-O3263)</f>
        <v>DE_W_1000</v>
      </c>
      <c r="R3263" s="0" t="n">
        <f aca="false">+LEN(M3263)-LEN(SUBSTITUTE(M3263,"_",""))</f>
        <v>5</v>
      </c>
      <c r="S3263" s="0" t="n">
        <f aca="false">+FIND("!",T3263)</f>
        <v>40</v>
      </c>
      <c r="T3263" s="0" t="str">
        <f aca="false">+SUBSTITUTE(M3263,"_","!",R3263)</f>
        <v>FTL||Supplier_321||Plant_6||FTL_HU-DE_W!1000</v>
      </c>
    </row>
    <row r="3264" customFormat="false" ht="12.8" hidden="true" customHeight="false" outlineLevel="0" collapsed="false">
      <c r="A3264" s="0" t="s">
        <v>1241</v>
      </c>
      <c r="B3264" s="0" t="s">
        <v>3509</v>
      </c>
      <c r="C3264" s="0" t="s">
        <v>3560</v>
      </c>
      <c r="D3264" s="0" t="n">
        <v>47</v>
      </c>
      <c r="E3264" s="4" t="str">
        <f aca="false">+LEFT(RIGHT(M3264,P3264-N3264+1),O3264-N3264)</f>
        <v>HU</v>
      </c>
      <c r="F3264" s="4" t="str">
        <f aca="false">+RIGHT(LEFT(M3264,S3264-1),S3264-O3264-1)</f>
        <v>DE_W</v>
      </c>
      <c r="G3264" s="4" t="n">
        <f aca="false">+D3264*VLOOKUP(C3264,[1]commodities!A$1:H$1048576,2,0)</f>
        <v>50.29</v>
      </c>
      <c r="H3264" s="4" t="n">
        <f aca="false">+$D3264*VLOOKUP(C3264,[1]commodities!A$1:H$1048576,3,0)</f>
        <v>0.6768</v>
      </c>
      <c r="I3264" s="4" t="n">
        <f aca="false">+G3264/K3264</f>
        <v>50.29</v>
      </c>
      <c r="J3264" s="4" t="n">
        <f aca="false">+H3264/K3264</f>
        <v>0.6768</v>
      </c>
      <c r="K3264" s="4" t="n">
        <f aca="false">+ROUNDUP(MAX(G3264/12000,H3264/51,1),0)</f>
        <v>1</v>
      </c>
      <c r="L3264" s="4" t="n">
        <f aca="false">+RANDBETWEEN(1,5)</f>
        <v>4</v>
      </c>
      <c r="M3264" s="4" t="str">
        <f aca="false">+VLOOKUP(A3264&amp;B3264,[1]country_org_des!$A$1:$E$1048576,5,0)</f>
        <v>FTL||Supplier_321||Plant_6||FTL_HU-DE_W_1000</v>
      </c>
      <c r="N3264" s="4" t="n">
        <f aca="false">+FIND("FTL",M3264,2)+4</f>
        <v>33</v>
      </c>
      <c r="O3264" s="0" t="n">
        <f aca="false">+FIND("-",M3264)</f>
        <v>35</v>
      </c>
      <c r="P3264" s="0" t="n">
        <f aca="false">+LEN(M3264)</f>
        <v>44</v>
      </c>
      <c r="Q3264" s="0" t="str">
        <f aca="false">+RIGHT(M3264,P3264-O3264)</f>
        <v>DE_W_1000</v>
      </c>
      <c r="R3264" s="0" t="n">
        <f aca="false">+LEN(M3264)-LEN(SUBSTITUTE(M3264,"_",""))</f>
        <v>5</v>
      </c>
      <c r="S3264" s="0" t="n">
        <f aca="false">+FIND("!",T3264)</f>
        <v>40</v>
      </c>
      <c r="T3264" s="0" t="str">
        <f aca="false">+SUBSTITUTE(M3264,"_","!",R3264)</f>
        <v>FTL||Supplier_321||Plant_6||FTL_HU-DE_W!1000</v>
      </c>
    </row>
    <row r="3265" customFormat="false" ht="12.8" hidden="true" customHeight="false" outlineLevel="0" collapsed="false">
      <c r="A3265" s="0" t="s">
        <v>1241</v>
      </c>
      <c r="B3265" s="0" t="s">
        <v>3509</v>
      </c>
      <c r="C3265" s="0" t="s">
        <v>3561</v>
      </c>
      <c r="D3265" s="0" t="n">
        <v>36</v>
      </c>
      <c r="E3265" s="4" t="str">
        <f aca="false">+LEFT(RIGHT(M3265,P3265-N3265+1),O3265-N3265)</f>
        <v>HU</v>
      </c>
      <c r="F3265" s="4" t="str">
        <f aca="false">+RIGHT(LEFT(M3265,S3265-1),S3265-O3265-1)</f>
        <v>DE_W</v>
      </c>
      <c r="G3265" s="4" t="n">
        <f aca="false">+D3265*VLOOKUP(C3265,[1]commodities!A$1:H$1048576,2,0)</f>
        <v>38.52</v>
      </c>
      <c r="H3265" s="4" t="n">
        <f aca="false">+$D3265*VLOOKUP(C3265,[1]commodities!A$1:H$1048576,3,0)</f>
        <v>0.5184</v>
      </c>
      <c r="I3265" s="4" t="n">
        <f aca="false">+G3265/K3265</f>
        <v>38.52</v>
      </c>
      <c r="J3265" s="4" t="n">
        <f aca="false">+H3265/K3265</f>
        <v>0.5184</v>
      </c>
      <c r="K3265" s="4" t="n">
        <f aca="false">+ROUNDUP(MAX(G3265/12000,H3265/51,1),0)</f>
        <v>1</v>
      </c>
      <c r="L3265" s="4" t="n">
        <f aca="false">+RANDBETWEEN(1,5)</f>
        <v>5</v>
      </c>
      <c r="M3265" s="4" t="str">
        <f aca="false">+VLOOKUP(A3265&amp;B3265,[1]country_org_des!$A$1:$E$1048576,5,0)</f>
        <v>FTL||Supplier_321||Plant_6||FTL_HU-DE_W_1000</v>
      </c>
      <c r="N3265" s="4" t="n">
        <f aca="false">+FIND("FTL",M3265,2)+4</f>
        <v>33</v>
      </c>
      <c r="O3265" s="0" t="n">
        <f aca="false">+FIND("-",M3265)</f>
        <v>35</v>
      </c>
      <c r="P3265" s="0" t="n">
        <f aca="false">+LEN(M3265)</f>
        <v>44</v>
      </c>
      <c r="Q3265" s="0" t="str">
        <f aca="false">+RIGHT(M3265,P3265-O3265)</f>
        <v>DE_W_1000</v>
      </c>
      <c r="R3265" s="0" t="n">
        <f aca="false">+LEN(M3265)-LEN(SUBSTITUTE(M3265,"_",""))</f>
        <v>5</v>
      </c>
      <c r="S3265" s="0" t="n">
        <f aca="false">+FIND("!",T3265)</f>
        <v>40</v>
      </c>
      <c r="T3265" s="0" t="str">
        <f aca="false">+SUBSTITUTE(M3265,"_","!",R3265)</f>
        <v>FTL||Supplier_321||Plant_6||FTL_HU-DE_W!1000</v>
      </c>
    </row>
    <row r="3266" customFormat="false" ht="12.8" hidden="true" customHeight="false" outlineLevel="0" collapsed="false">
      <c r="A3266" s="0" t="s">
        <v>1241</v>
      </c>
      <c r="B3266" s="0" t="s">
        <v>3509</v>
      </c>
      <c r="C3266" s="0" t="s">
        <v>3562</v>
      </c>
      <c r="D3266" s="0" t="n">
        <v>50</v>
      </c>
      <c r="E3266" s="4" t="str">
        <f aca="false">+LEFT(RIGHT(M3266,P3266-N3266+1),O3266-N3266)</f>
        <v>HU</v>
      </c>
      <c r="F3266" s="4" t="str">
        <f aca="false">+RIGHT(LEFT(M3266,S3266-1),S3266-O3266-1)</f>
        <v>DE_W</v>
      </c>
      <c r="G3266" s="4" t="n">
        <f aca="false">+D3266*VLOOKUP(C3266,[1]commodities!A$1:H$1048576,2,0)</f>
        <v>59</v>
      </c>
      <c r="H3266" s="4" t="n">
        <f aca="false">+$D3266*VLOOKUP(C3266,[1]commodities!A$1:H$1048576,3,0)</f>
        <v>0.72</v>
      </c>
      <c r="I3266" s="4" t="n">
        <f aca="false">+G3266/K3266</f>
        <v>59</v>
      </c>
      <c r="J3266" s="4" t="n">
        <f aca="false">+H3266/K3266</f>
        <v>0.72</v>
      </c>
      <c r="K3266" s="4" t="n">
        <f aca="false">+ROUNDUP(MAX(G3266/12000,H3266/51,1),0)</f>
        <v>1</v>
      </c>
      <c r="L3266" s="4" t="n">
        <f aca="false">+RANDBETWEEN(1,5)</f>
        <v>2</v>
      </c>
      <c r="M3266" s="4" t="str">
        <f aca="false">+VLOOKUP(A3266&amp;B3266,[1]country_org_des!$A$1:$E$1048576,5,0)</f>
        <v>FTL||Supplier_321||Plant_6||FTL_HU-DE_W_1000</v>
      </c>
      <c r="N3266" s="4" t="n">
        <f aca="false">+FIND("FTL",M3266,2)+4</f>
        <v>33</v>
      </c>
      <c r="O3266" s="0" t="n">
        <f aca="false">+FIND("-",M3266)</f>
        <v>35</v>
      </c>
      <c r="P3266" s="0" t="n">
        <f aca="false">+LEN(M3266)</f>
        <v>44</v>
      </c>
      <c r="Q3266" s="0" t="str">
        <f aca="false">+RIGHT(M3266,P3266-O3266)</f>
        <v>DE_W_1000</v>
      </c>
      <c r="R3266" s="0" t="n">
        <f aca="false">+LEN(M3266)-LEN(SUBSTITUTE(M3266,"_",""))</f>
        <v>5</v>
      </c>
      <c r="S3266" s="0" t="n">
        <f aca="false">+FIND("!",T3266)</f>
        <v>40</v>
      </c>
      <c r="T3266" s="0" t="str">
        <f aca="false">+SUBSTITUTE(M3266,"_","!",R3266)</f>
        <v>FTL||Supplier_321||Plant_6||FTL_HU-DE_W!1000</v>
      </c>
    </row>
    <row r="3267" customFormat="false" ht="12.8" hidden="true" customHeight="false" outlineLevel="0" collapsed="false">
      <c r="A3267" s="0" t="s">
        <v>1241</v>
      </c>
      <c r="B3267" s="0" t="s">
        <v>3509</v>
      </c>
      <c r="C3267" s="0" t="s">
        <v>3563</v>
      </c>
      <c r="D3267" s="0" t="n">
        <v>50</v>
      </c>
      <c r="E3267" s="4" t="str">
        <f aca="false">+LEFT(RIGHT(M3267,P3267-N3267+1),O3267-N3267)</f>
        <v>HU</v>
      </c>
      <c r="F3267" s="4" t="str">
        <f aca="false">+RIGHT(LEFT(M3267,S3267-1),S3267-O3267-1)</f>
        <v>DE_W</v>
      </c>
      <c r="G3267" s="4" t="n">
        <f aca="false">+D3267*VLOOKUP(C3267,[1]commodities!A$1:H$1048576,2,0)</f>
        <v>54.5</v>
      </c>
      <c r="H3267" s="4" t="n">
        <f aca="false">+$D3267*VLOOKUP(C3267,[1]commodities!A$1:H$1048576,3,0)</f>
        <v>0.72</v>
      </c>
      <c r="I3267" s="4" t="n">
        <f aca="false">+G3267/K3267</f>
        <v>54.5</v>
      </c>
      <c r="J3267" s="4" t="n">
        <f aca="false">+H3267/K3267</f>
        <v>0.72</v>
      </c>
      <c r="K3267" s="4" t="n">
        <f aca="false">+ROUNDUP(MAX(G3267/12000,H3267/51,1),0)</f>
        <v>1</v>
      </c>
      <c r="L3267" s="4" t="n">
        <f aca="false">+RANDBETWEEN(1,5)</f>
        <v>4</v>
      </c>
      <c r="M3267" s="4" t="str">
        <f aca="false">+VLOOKUP(A3267&amp;B3267,[1]country_org_des!$A$1:$E$1048576,5,0)</f>
        <v>FTL||Supplier_321||Plant_6||FTL_HU-DE_W_1000</v>
      </c>
      <c r="N3267" s="4" t="n">
        <f aca="false">+FIND("FTL",M3267,2)+4</f>
        <v>33</v>
      </c>
      <c r="O3267" s="0" t="n">
        <f aca="false">+FIND("-",M3267)</f>
        <v>35</v>
      </c>
      <c r="P3267" s="0" t="n">
        <f aca="false">+LEN(M3267)</f>
        <v>44</v>
      </c>
      <c r="Q3267" s="0" t="str">
        <f aca="false">+RIGHT(M3267,P3267-O3267)</f>
        <v>DE_W_1000</v>
      </c>
      <c r="R3267" s="0" t="n">
        <f aca="false">+LEN(M3267)-LEN(SUBSTITUTE(M3267,"_",""))</f>
        <v>5</v>
      </c>
      <c r="S3267" s="0" t="n">
        <f aca="false">+FIND("!",T3267)</f>
        <v>40</v>
      </c>
      <c r="T3267" s="0" t="str">
        <f aca="false">+SUBSTITUTE(M3267,"_","!",R3267)</f>
        <v>FTL||Supplier_321||Plant_6||FTL_HU-DE_W!1000</v>
      </c>
    </row>
    <row r="3268" customFormat="false" ht="12.8" hidden="true" customHeight="false" outlineLevel="0" collapsed="false">
      <c r="A3268" s="0" t="s">
        <v>1241</v>
      </c>
      <c r="B3268" s="0" t="s">
        <v>3509</v>
      </c>
      <c r="C3268" s="0" t="s">
        <v>3564</v>
      </c>
      <c r="D3268" s="0" t="n">
        <v>50</v>
      </c>
      <c r="E3268" s="4" t="str">
        <f aca="false">+LEFT(RIGHT(M3268,P3268-N3268+1),O3268-N3268)</f>
        <v>HU</v>
      </c>
      <c r="F3268" s="4" t="str">
        <f aca="false">+RIGHT(LEFT(M3268,S3268-1),S3268-O3268-1)</f>
        <v>DE_W</v>
      </c>
      <c r="G3268" s="4" t="n">
        <f aca="false">+D3268*VLOOKUP(C3268,[1]commodities!A$1:H$1048576,2,0)</f>
        <v>54.5</v>
      </c>
      <c r="H3268" s="4" t="n">
        <f aca="false">+$D3268*VLOOKUP(C3268,[1]commodities!A$1:H$1048576,3,0)</f>
        <v>0.72</v>
      </c>
      <c r="I3268" s="4" t="n">
        <f aca="false">+G3268/K3268</f>
        <v>54.5</v>
      </c>
      <c r="J3268" s="4" t="n">
        <f aca="false">+H3268/K3268</f>
        <v>0.72</v>
      </c>
      <c r="K3268" s="4" t="n">
        <f aca="false">+ROUNDUP(MAX(G3268/12000,H3268/51,1),0)</f>
        <v>1</v>
      </c>
      <c r="L3268" s="4" t="n">
        <f aca="false">+RANDBETWEEN(1,5)</f>
        <v>1</v>
      </c>
      <c r="M3268" s="4" t="str">
        <f aca="false">+VLOOKUP(A3268&amp;B3268,[1]country_org_des!$A$1:$E$1048576,5,0)</f>
        <v>FTL||Supplier_321||Plant_6||FTL_HU-DE_W_1000</v>
      </c>
      <c r="N3268" s="4" t="n">
        <f aca="false">+FIND("FTL",M3268,2)+4</f>
        <v>33</v>
      </c>
      <c r="O3268" s="0" t="n">
        <f aca="false">+FIND("-",M3268)</f>
        <v>35</v>
      </c>
      <c r="P3268" s="0" t="n">
        <f aca="false">+LEN(M3268)</f>
        <v>44</v>
      </c>
      <c r="Q3268" s="0" t="str">
        <f aca="false">+RIGHT(M3268,P3268-O3268)</f>
        <v>DE_W_1000</v>
      </c>
      <c r="R3268" s="0" t="n">
        <f aca="false">+LEN(M3268)-LEN(SUBSTITUTE(M3268,"_",""))</f>
        <v>5</v>
      </c>
      <c r="S3268" s="0" t="n">
        <f aca="false">+FIND("!",T3268)</f>
        <v>40</v>
      </c>
      <c r="T3268" s="0" t="str">
        <f aca="false">+SUBSTITUTE(M3268,"_","!",R3268)</f>
        <v>FTL||Supplier_321||Plant_6||FTL_HU-DE_W!1000</v>
      </c>
    </row>
    <row r="3269" customFormat="false" ht="12.8" hidden="true" customHeight="false" outlineLevel="0" collapsed="false">
      <c r="A3269" s="0" t="s">
        <v>1241</v>
      </c>
      <c r="B3269" s="0" t="s">
        <v>3509</v>
      </c>
      <c r="C3269" s="0" t="s">
        <v>3565</v>
      </c>
      <c r="D3269" s="0" t="n">
        <v>50</v>
      </c>
      <c r="E3269" s="4" t="str">
        <f aca="false">+LEFT(RIGHT(M3269,P3269-N3269+1),O3269-N3269)</f>
        <v>HU</v>
      </c>
      <c r="F3269" s="4" t="str">
        <f aca="false">+RIGHT(LEFT(M3269,S3269-1),S3269-O3269-1)</f>
        <v>DE_W</v>
      </c>
      <c r="G3269" s="4" t="n">
        <f aca="false">+D3269*VLOOKUP(C3269,[1]commodities!A$1:H$1048576,2,0)</f>
        <v>52</v>
      </c>
      <c r="H3269" s="4" t="n">
        <f aca="false">+$D3269*VLOOKUP(C3269,[1]commodities!A$1:H$1048576,3,0)</f>
        <v>0.72</v>
      </c>
      <c r="I3269" s="4" t="n">
        <f aca="false">+G3269/K3269</f>
        <v>52</v>
      </c>
      <c r="J3269" s="4" t="n">
        <f aca="false">+H3269/K3269</f>
        <v>0.72</v>
      </c>
      <c r="K3269" s="4" t="n">
        <f aca="false">+ROUNDUP(MAX(G3269/12000,H3269/51,1),0)</f>
        <v>1</v>
      </c>
      <c r="L3269" s="4" t="n">
        <f aca="false">+RANDBETWEEN(1,5)</f>
        <v>5</v>
      </c>
      <c r="M3269" s="4" t="str">
        <f aca="false">+VLOOKUP(A3269&amp;B3269,[1]country_org_des!$A$1:$E$1048576,5,0)</f>
        <v>FTL||Supplier_321||Plant_6||FTL_HU-DE_W_1000</v>
      </c>
      <c r="N3269" s="4" t="n">
        <f aca="false">+FIND("FTL",M3269,2)+4</f>
        <v>33</v>
      </c>
      <c r="O3269" s="0" t="n">
        <f aca="false">+FIND("-",M3269)</f>
        <v>35</v>
      </c>
      <c r="P3269" s="0" t="n">
        <f aca="false">+LEN(M3269)</f>
        <v>44</v>
      </c>
      <c r="Q3269" s="0" t="str">
        <f aca="false">+RIGHT(M3269,P3269-O3269)</f>
        <v>DE_W_1000</v>
      </c>
      <c r="R3269" s="0" t="n">
        <f aca="false">+LEN(M3269)-LEN(SUBSTITUTE(M3269,"_",""))</f>
        <v>5</v>
      </c>
      <c r="S3269" s="0" t="n">
        <f aca="false">+FIND("!",T3269)</f>
        <v>40</v>
      </c>
      <c r="T3269" s="0" t="str">
        <f aca="false">+SUBSTITUTE(M3269,"_","!",R3269)</f>
        <v>FTL||Supplier_321||Plant_6||FTL_HU-DE_W!1000</v>
      </c>
    </row>
    <row r="3270" customFormat="false" ht="12.8" hidden="true" customHeight="false" outlineLevel="0" collapsed="false">
      <c r="A3270" s="0" t="s">
        <v>2838</v>
      </c>
      <c r="B3270" s="0" t="s">
        <v>3509</v>
      </c>
      <c r="C3270" s="0" t="s">
        <v>3566</v>
      </c>
      <c r="D3270" s="0" t="n">
        <v>96</v>
      </c>
      <c r="E3270" s="4" t="str">
        <f aca="false">+LEFT(RIGHT(M3270,P3270-N3270+1),O3270-N3270)</f>
        <v>DE_W</v>
      </c>
      <c r="F3270" s="4" t="str">
        <f aca="false">+RIGHT(LEFT(M3270,S3270-1),S3270-O3270-1)</f>
        <v>DE_W</v>
      </c>
      <c r="G3270" s="4" t="n">
        <f aca="false">+D3270*VLOOKUP(C3270,[1]commodities!A$1:H$1048576,2,0)</f>
        <v>625.2</v>
      </c>
      <c r="H3270" s="4" t="n">
        <f aca="false">+$D3270*VLOOKUP(C3270,[1]commodities!A$1:H$1048576,3,0)</f>
        <v>5.808594</v>
      </c>
      <c r="I3270" s="4" t="n">
        <f aca="false">+G3270/K3270</f>
        <v>625.2</v>
      </c>
      <c r="J3270" s="4" t="n">
        <f aca="false">+H3270/K3270</f>
        <v>5.808594</v>
      </c>
      <c r="K3270" s="4" t="n">
        <f aca="false">+ROUNDUP(MAX(G3270/12000,H3270/51,1),0)</f>
        <v>1</v>
      </c>
      <c r="L3270" s="4" t="n">
        <f aca="false">+RANDBETWEEN(1,5)</f>
        <v>5</v>
      </c>
      <c r="M3270" s="4" t="str">
        <f aca="false">+VLOOKUP(A3270&amp;B3270,[1]country_org_des!$A$1:$E$1048576,5,0)</f>
        <v>FTL||Supplier_201||Plant_6||FTL_DE_W-DE_W_500</v>
      </c>
      <c r="N3270" s="4" t="n">
        <f aca="false">+FIND("FTL",M3270,2)+4</f>
        <v>33</v>
      </c>
      <c r="O3270" s="0" t="n">
        <f aca="false">+FIND("-",M3270)</f>
        <v>37</v>
      </c>
      <c r="P3270" s="0" t="n">
        <f aca="false">+LEN(M3270)</f>
        <v>45</v>
      </c>
      <c r="Q3270" s="0" t="str">
        <f aca="false">+RIGHT(M3270,P3270-O3270)</f>
        <v>DE_W_500</v>
      </c>
      <c r="R3270" s="0" t="n">
        <f aca="false">+LEN(M3270)-LEN(SUBSTITUTE(M3270,"_",""))</f>
        <v>6</v>
      </c>
      <c r="S3270" s="0" t="n">
        <f aca="false">+FIND("!",T3270)</f>
        <v>42</v>
      </c>
      <c r="T3270" s="0" t="str">
        <f aca="false">+SUBSTITUTE(M3270,"_","!",R3270)</f>
        <v>FTL||Supplier_201||Plant_6||FTL_DE_W-DE_W!500</v>
      </c>
    </row>
    <row r="3271" customFormat="false" ht="12.8" hidden="true" customHeight="false" outlineLevel="0" collapsed="false">
      <c r="A3271" s="0" t="s">
        <v>2838</v>
      </c>
      <c r="B3271" s="0" t="s">
        <v>3509</v>
      </c>
      <c r="C3271" s="0" t="s">
        <v>3567</v>
      </c>
      <c r="D3271" s="0" t="n">
        <v>32</v>
      </c>
      <c r="E3271" s="4" t="str">
        <f aca="false">+LEFT(RIGHT(M3271,P3271-N3271+1),O3271-N3271)</f>
        <v>DE_W</v>
      </c>
      <c r="F3271" s="4" t="str">
        <f aca="false">+RIGHT(LEFT(M3271,S3271-1),S3271-O3271-1)</f>
        <v>DE_W</v>
      </c>
      <c r="G3271" s="4" t="n">
        <f aca="false">+D3271*VLOOKUP(C3271,[1]commodities!A$1:H$1048576,2,0)</f>
        <v>208.4</v>
      </c>
      <c r="H3271" s="4" t="n">
        <f aca="false">+$D3271*VLOOKUP(C3271,[1]commodities!A$1:H$1048576,3,0)</f>
        <v>1.936198</v>
      </c>
      <c r="I3271" s="4" t="n">
        <f aca="false">+G3271/K3271</f>
        <v>208.4</v>
      </c>
      <c r="J3271" s="4" t="n">
        <f aca="false">+H3271/K3271</f>
        <v>1.936198</v>
      </c>
      <c r="K3271" s="4" t="n">
        <f aca="false">+ROUNDUP(MAX(G3271/12000,H3271/51,1),0)</f>
        <v>1</v>
      </c>
      <c r="L3271" s="4" t="n">
        <f aca="false">+RANDBETWEEN(1,5)</f>
        <v>5</v>
      </c>
      <c r="M3271" s="4" t="str">
        <f aca="false">+VLOOKUP(A3271&amp;B3271,[1]country_org_des!$A$1:$E$1048576,5,0)</f>
        <v>FTL||Supplier_201||Plant_6||FTL_DE_W-DE_W_500</v>
      </c>
      <c r="N3271" s="4" t="n">
        <f aca="false">+FIND("FTL",M3271,2)+4</f>
        <v>33</v>
      </c>
      <c r="O3271" s="0" t="n">
        <f aca="false">+FIND("-",M3271)</f>
        <v>37</v>
      </c>
      <c r="P3271" s="0" t="n">
        <f aca="false">+LEN(M3271)</f>
        <v>45</v>
      </c>
      <c r="Q3271" s="0" t="str">
        <f aca="false">+RIGHT(M3271,P3271-O3271)</f>
        <v>DE_W_500</v>
      </c>
      <c r="R3271" s="0" t="n">
        <f aca="false">+LEN(M3271)-LEN(SUBSTITUTE(M3271,"_",""))</f>
        <v>6</v>
      </c>
      <c r="S3271" s="0" t="n">
        <f aca="false">+FIND("!",T3271)</f>
        <v>42</v>
      </c>
      <c r="T3271" s="0" t="str">
        <f aca="false">+SUBSTITUTE(M3271,"_","!",R3271)</f>
        <v>FTL||Supplier_201||Plant_6||FTL_DE_W-DE_W!500</v>
      </c>
    </row>
    <row r="3272" customFormat="false" ht="12.8" hidden="true" customHeight="false" outlineLevel="0" collapsed="false">
      <c r="A3272" s="0" t="s">
        <v>2838</v>
      </c>
      <c r="B3272" s="0" t="s">
        <v>3509</v>
      </c>
      <c r="C3272" s="0" t="s">
        <v>3568</v>
      </c>
      <c r="D3272" s="0" t="n">
        <v>96</v>
      </c>
      <c r="E3272" s="4" t="str">
        <f aca="false">+LEFT(RIGHT(M3272,P3272-N3272+1),O3272-N3272)</f>
        <v>DE_W</v>
      </c>
      <c r="F3272" s="4" t="str">
        <f aca="false">+RIGHT(LEFT(M3272,S3272-1),S3272-O3272-1)</f>
        <v>DE_W</v>
      </c>
      <c r="G3272" s="4" t="n">
        <f aca="false">+D3272*VLOOKUP(C3272,[1]commodities!A$1:H$1048576,2,0)</f>
        <v>606</v>
      </c>
      <c r="H3272" s="4" t="n">
        <f aca="false">+$D3272*VLOOKUP(C3272,[1]commodities!A$1:H$1048576,3,0)</f>
        <v>5.808594</v>
      </c>
      <c r="I3272" s="4" t="n">
        <f aca="false">+G3272/K3272</f>
        <v>606</v>
      </c>
      <c r="J3272" s="4" t="n">
        <f aca="false">+H3272/K3272</f>
        <v>5.808594</v>
      </c>
      <c r="K3272" s="4" t="n">
        <f aca="false">+ROUNDUP(MAX(G3272/12000,H3272/51,1),0)</f>
        <v>1</v>
      </c>
      <c r="L3272" s="4" t="n">
        <f aca="false">+RANDBETWEEN(1,5)</f>
        <v>2</v>
      </c>
      <c r="M3272" s="4" t="str">
        <f aca="false">+VLOOKUP(A3272&amp;B3272,[1]country_org_des!$A$1:$E$1048576,5,0)</f>
        <v>FTL||Supplier_201||Plant_6||FTL_DE_W-DE_W_500</v>
      </c>
      <c r="N3272" s="4" t="n">
        <f aca="false">+FIND("FTL",M3272,2)+4</f>
        <v>33</v>
      </c>
      <c r="O3272" s="0" t="n">
        <f aca="false">+FIND("-",M3272)</f>
        <v>37</v>
      </c>
      <c r="P3272" s="0" t="n">
        <f aca="false">+LEN(M3272)</f>
        <v>45</v>
      </c>
      <c r="Q3272" s="0" t="str">
        <f aca="false">+RIGHT(M3272,P3272-O3272)</f>
        <v>DE_W_500</v>
      </c>
      <c r="R3272" s="0" t="n">
        <f aca="false">+LEN(M3272)-LEN(SUBSTITUTE(M3272,"_",""))</f>
        <v>6</v>
      </c>
      <c r="S3272" s="0" t="n">
        <f aca="false">+FIND("!",T3272)</f>
        <v>42</v>
      </c>
      <c r="T3272" s="0" t="str">
        <f aca="false">+SUBSTITUTE(M3272,"_","!",R3272)</f>
        <v>FTL||Supplier_201||Plant_6||FTL_DE_W-DE_W!500</v>
      </c>
    </row>
    <row r="3273" customFormat="false" ht="12.8" hidden="true" customHeight="false" outlineLevel="0" collapsed="false">
      <c r="A3273" s="0" t="s">
        <v>2838</v>
      </c>
      <c r="B3273" s="0" t="s">
        <v>3509</v>
      </c>
      <c r="C3273" s="0" t="s">
        <v>3569</v>
      </c>
      <c r="D3273" s="0" t="n">
        <v>16</v>
      </c>
      <c r="E3273" s="4" t="str">
        <f aca="false">+LEFT(RIGHT(M3273,P3273-N3273+1),O3273-N3273)</f>
        <v>DE_W</v>
      </c>
      <c r="F3273" s="4" t="str">
        <f aca="false">+RIGHT(LEFT(M3273,S3273-1),S3273-O3273-1)</f>
        <v>DE_W</v>
      </c>
      <c r="G3273" s="4" t="n">
        <f aca="false">+D3273*VLOOKUP(C3273,[1]commodities!A$1:H$1048576,2,0)</f>
        <v>101</v>
      </c>
      <c r="H3273" s="4" t="n">
        <f aca="false">+$D3273*VLOOKUP(C3273,[1]commodities!A$1:H$1048576,3,0)</f>
        <v>0.968099</v>
      </c>
      <c r="I3273" s="4" t="n">
        <f aca="false">+G3273/K3273</f>
        <v>101</v>
      </c>
      <c r="J3273" s="4" t="n">
        <f aca="false">+H3273/K3273</f>
        <v>0.968099</v>
      </c>
      <c r="K3273" s="4" t="n">
        <f aca="false">+ROUNDUP(MAX(G3273/12000,H3273/51,1),0)</f>
        <v>1</v>
      </c>
      <c r="L3273" s="4" t="n">
        <f aca="false">+RANDBETWEEN(1,5)</f>
        <v>3</v>
      </c>
      <c r="M3273" s="4" t="str">
        <f aca="false">+VLOOKUP(A3273&amp;B3273,[1]country_org_des!$A$1:$E$1048576,5,0)</f>
        <v>FTL||Supplier_201||Plant_6||FTL_DE_W-DE_W_500</v>
      </c>
      <c r="N3273" s="4" t="n">
        <f aca="false">+FIND("FTL",M3273,2)+4</f>
        <v>33</v>
      </c>
      <c r="O3273" s="0" t="n">
        <f aca="false">+FIND("-",M3273)</f>
        <v>37</v>
      </c>
      <c r="P3273" s="0" t="n">
        <f aca="false">+LEN(M3273)</f>
        <v>45</v>
      </c>
      <c r="Q3273" s="0" t="str">
        <f aca="false">+RIGHT(M3273,P3273-O3273)</f>
        <v>DE_W_500</v>
      </c>
      <c r="R3273" s="0" t="n">
        <f aca="false">+LEN(M3273)-LEN(SUBSTITUTE(M3273,"_",""))</f>
        <v>6</v>
      </c>
      <c r="S3273" s="0" t="n">
        <f aca="false">+FIND("!",T3273)</f>
        <v>42</v>
      </c>
      <c r="T3273" s="0" t="str">
        <f aca="false">+SUBSTITUTE(M3273,"_","!",R3273)</f>
        <v>FTL||Supplier_201||Plant_6||FTL_DE_W-DE_W!500</v>
      </c>
    </row>
    <row r="3274" customFormat="false" ht="12.8" hidden="true" customHeight="false" outlineLevel="0" collapsed="false">
      <c r="A3274" s="0" t="s">
        <v>2838</v>
      </c>
      <c r="B3274" s="0" t="s">
        <v>3509</v>
      </c>
      <c r="C3274" s="0" t="s">
        <v>3570</v>
      </c>
      <c r="D3274" s="0" t="n">
        <v>64</v>
      </c>
      <c r="E3274" s="4" t="str">
        <f aca="false">+LEFT(RIGHT(M3274,P3274-N3274+1),O3274-N3274)</f>
        <v>DE_W</v>
      </c>
      <c r="F3274" s="4" t="str">
        <f aca="false">+RIGHT(LEFT(M3274,S3274-1),S3274-O3274-1)</f>
        <v>DE_W</v>
      </c>
      <c r="G3274" s="4" t="n">
        <f aca="false">+D3274*VLOOKUP(C3274,[1]commodities!A$1:H$1048576,2,0)</f>
        <v>419.36</v>
      </c>
      <c r="H3274" s="4" t="n">
        <f aca="false">+$D3274*VLOOKUP(C3274,[1]commodities!A$1:H$1048576,3,0)</f>
        <v>3.872396</v>
      </c>
      <c r="I3274" s="4" t="n">
        <f aca="false">+G3274/K3274</f>
        <v>419.36</v>
      </c>
      <c r="J3274" s="4" t="n">
        <f aca="false">+H3274/K3274</f>
        <v>3.872396</v>
      </c>
      <c r="K3274" s="4" t="n">
        <f aca="false">+ROUNDUP(MAX(G3274/12000,H3274/51,1),0)</f>
        <v>1</v>
      </c>
      <c r="L3274" s="4" t="n">
        <f aca="false">+RANDBETWEEN(1,5)</f>
        <v>2</v>
      </c>
      <c r="M3274" s="4" t="str">
        <f aca="false">+VLOOKUP(A3274&amp;B3274,[1]country_org_des!$A$1:$E$1048576,5,0)</f>
        <v>FTL||Supplier_201||Plant_6||FTL_DE_W-DE_W_500</v>
      </c>
      <c r="N3274" s="4" t="n">
        <f aca="false">+FIND("FTL",M3274,2)+4</f>
        <v>33</v>
      </c>
      <c r="O3274" s="0" t="n">
        <f aca="false">+FIND("-",M3274)</f>
        <v>37</v>
      </c>
      <c r="P3274" s="0" t="n">
        <f aca="false">+LEN(M3274)</f>
        <v>45</v>
      </c>
      <c r="Q3274" s="0" t="str">
        <f aca="false">+RIGHT(M3274,P3274-O3274)</f>
        <v>DE_W_500</v>
      </c>
      <c r="R3274" s="0" t="n">
        <f aca="false">+LEN(M3274)-LEN(SUBSTITUTE(M3274,"_",""))</f>
        <v>6</v>
      </c>
      <c r="S3274" s="0" t="n">
        <f aca="false">+FIND("!",T3274)</f>
        <v>42</v>
      </c>
      <c r="T3274" s="0" t="str">
        <f aca="false">+SUBSTITUTE(M3274,"_","!",R3274)</f>
        <v>FTL||Supplier_201||Plant_6||FTL_DE_W-DE_W!500</v>
      </c>
    </row>
    <row r="3275" customFormat="false" ht="12.8" hidden="true" customHeight="false" outlineLevel="0" collapsed="false">
      <c r="A3275" s="0" t="s">
        <v>2838</v>
      </c>
      <c r="B3275" s="0" t="s">
        <v>3509</v>
      </c>
      <c r="C3275" s="0" t="s">
        <v>3571</v>
      </c>
      <c r="D3275" s="0" t="n">
        <v>16</v>
      </c>
      <c r="E3275" s="4" t="str">
        <f aca="false">+LEFT(RIGHT(M3275,P3275-N3275+1),O3275-N3275)</f>
        <v>DE_W</v>
      </c>
      <c r="F3275" s="4" t="str">
        <f aca="false">+RIGHT(LEFT(M3275,S3275-1),S3275-O3275-1)</f>
        <v>DE_W</v>
      </c>
      <c r="G3275" s="4" t="n">
        <f aca="false">+D3275*VLOOKUP(C3275,[1]commodities!A$1:H$1048576,2,0)</f>
        <v>104.84</v>
      </c>
      <c r="H3275" s="4" t="n">
        <f aca="false">+$D3275*VLOOKUP(C3275,[1]commodities!A$1:H$1048576,3,0)</f>
        <v>0.968099</v>
      </c>
      <c r="I3275" s="4" t="n">
        <f aca="false">+G3275/K3275</f>
        <v>104.84</v>
      </c>
      <c r="J3275" s="4" t="n">
        <f aca="false">+H3275/K3275</f>
        <v>0.968099</v>
      </c>
      <c r="K3275" s="4" t="n">
        <f aca="false">+ROUNDUP(MAX(G3275/12000,H3275/51,1),0)</f>
        <v>1</v>
      </c>
      <c r="L3275" s="4" t="n">
        <f aca="false">+RANDBETWEEN(1,5)</f>
        <v>4</v>
      </c>
      <c r="M3275" s="4" t="str">
        <f aca="false">+VLOOKUP(A3275&amp;B3275,[1]country_org_des!$A$1:$E$1048576,5,0)</f>
        <v>FTL||Supplier_201||Plant_6||FTL_DE_W-DE_W_500</v>
      </c>
      <c r="N3275" s="4" t="n">
        <f aca="false">+FIND("FTL",M3275,2)+4</f>
        <v>33</v>
      </c>
      <c r="O3275" s="0" t="n">
        <f aca="false">+FIND("-",M3275)</f>
        <v>37</v>
      </c>
      <c r="P3275" s="0" t="n">
        <f aca="false">+LEN(M3275)</f>
        <v>45</v>
      </c>
      <c r="Q3275" s="0" t="str">
        <f aca="false">+RIGHT(M3275,P3275-O3275)</f>
        <v>DE_W_500</v>
      </c>
      <c r="R3275" s="0" t="n">
        <f aca="false">+LEN(M3275)-LEN(SUBSTITUTE(M3275,"_",""))</f>
        <v>6</v>
      </c>
      <c r="S3275" s="0" t="n">
        <f aca="false">+FIND("!",T3275)</f>
        <v>42</v>
      </c>
      <c r="T3275" s="0" t="str">
        <f aca="false">+SUBSTITUTE(M3275,"_","!",R3275)</f>
        <v>FTL||Supplier_201||Plant_6||FTL_DE_W-DE_W!500</v>
      </c>
    </row>
    <row r="3276" customFormat="false" ht="12.8" hidden="true" customHeight="false" outlineLevel="0" collapsed="false">
      <c r="A3276" s="0" t="s">
        <v>2838</v>
      </c>
      <c r="B3276" s="0" t="s">
        <v>3509</v>
      </c>
      <c r="C3276" s="0" t="s">
        <v>3572</v>
      </c>
      <c r="D3276" s="0" t="n">
        <v>16</v>
      </c>
      <c r="E3276" s="4" t="str">
        <f aca="false">+LEFT(RIGHT(M3276,P3276-N3276+1),O3276-N3276)</f>
        <v>DE_W</v>
      </c>
      <c r="F3276" s="4" t="str">
        <f aca="false">+RIGHT(LEFT(M3276,S3276-1),S3276-O3276-1)</f>
        <v>DE_W</v>
      </c>
      <c r="G3276" s="4" t="n">
        <f aca="false">+D3276*VLOOKUP(C3276,[1]commodities!A$1:H$1048576,2,0)</f>
        <v>104.84</v>
      </c>
      <c r="H3276" s="4" t="n">
        <f aca="false">+$D3276*VLOOKUP(C3276,[1]commodities!A$1:H$1048576,3,0)</f>
        <v>0.968099</v>
      </c>
      <c r="I3276" s="4" t="n">
        <f aca="false">+G3276/K3276</f>
        <v>104.84</v>
      </c>
      <c r="J3276" s="4" t="n">
        <f aca="false">+H3276/K3276</f>
        <v>0.968099</v>
      </c>
      <c r="K3276" s="4" t="n">
        <f aca="false">+ROUNDUP(MAX(G3276/12000,H3276/51,1),0)</f>
        <v>1</v>
      </c>
      <c r="L3276" s="4" t="n">
        <f aca="false">+RANDBETWEEN(1,5)</f>
        <v>3</v>
      </c>
      <c r="M3276" s="4" t="str">
        <f aca="false">+VLOOKUP(A3276&amp;B3276,[1]country_org_des!$A$1:$E$1048576,5,0)</f>
        <v>FTL||Supplier_201||Plant_6||FTL_DE_W-DE_W_500</v>
      </c>
      <c r="N3276" s="4" t="n">
        <f aca="false">+FIND("FTL",M3276,2)+4</f>
        <v>33</v>
      </c>
      <c r="O3276" s="0" t="n">
        <f aca="false">+FIND("-",M3276)</f>
        <v>37</v>
      </c>
      <c r="P3276" s="0" t="n">
        <f aca="false">+LEN(M3276)</f>
        <v>45</v>
      </c>
      <c r="Q3276" s="0" t="str">
        <f aca="false">+RIGHT(M3276,P3276-O3276)</f>
        <v>DE_W_500</v>
      </c>
      <c r="R3276" s="0" t="n">
        <f aca="false">+LEN(M3276)-LEN(SUBSTITUTE(M3276,"_",""))</f>
        <v>6</v>
      </c>
      <c r="S3276" s="0" t="n">
        <f aca="false">+FIND("!",T3276)</f>
        <v>42</v>
      </c>
      <c r="T3276" s="0" t="str">
        <f aca="false">+SUBSTITUTE(M3276,"_","!",R3276)</f>
        <v>FTL||Supplier_201||Plant_6||FTL_DE_W-DE_W!500</v>
      </c>
    </row>
    <row r="3277" customFormat="false" ht="12.8" hidden="true" customHeight="false" outlineLevel="0" collapsed="false">
      <c r="A3277" s="0" t="s">
        <v>2838</v>
      </c>
      <c r="B3277" s="0" t="s">
        <v>3509</v>
      </c>
      <c r="C3277" s="0" t="s">
        <v>3573</v>
      </c>
      <c r="D3277" s="0" t="n">
        <v>16</v>
      </c>
      <c r="E3277" s="4" t="str">
        <f aca="false">+LEFT(RIGHT(M3277,P3277-N3277+1),O3277-N3277)</f>
        <v>DE_W</v>
      </c>
      <c r="F3277" s="4" t="str">
        <f aca="false">+RIGHT(LEFT(M3277,S3277-1),S3277-O3277-1)</f>
        <v>DE_W</v>
      </c>
      <c r="G3277" s="4" t="n">
        <f aca="false">+D3277*VLOOKUP(C3277,[1]commodities!A$1:H$1048576,2,0)</f>
        <v>104.84</v>
      </c>
      <c r="H3277" s="4" t="n">
        <f aca="false">+$D3277*VLOOKUP(C3277,[1]commodities!A$1:H$1048576,3,0)</f>
        <v>0.968099</v>
      </c>
      <c r="I3277" s="4" t="n">
        <f aca="false">+G3277/K3277</f>
        <v>104.84</v>
      </c>
      <c r="J3277" s="4" t="n">
        <f aca="false">+H3277/K3277</f>
        <v>0.968099</v>
      </c>
      <c r="K3277" s="4" t="n">
        <f aca="false">+ROUNDUP(MAX(G3277/12000,H3277/51,1),0)</f>
        <v>1</v>
      </c>
      <c r="L3277" s="4" t="n">
        <f aca="false">+RANDBETWEEN(1,5)</f>
        <v>5</v>
      </c>
      <c r="M3277" s="4" t="str">
        <f aca="false">+VLOOKUP(A3277&amp;B3277,[1]country_org_des!$A$1:$E$1048576,5,0)</f>
        <v>FTL||Supplier_201||Plant_6||FTL_DE_W-DE_W_500</v>
      </c>
      <c r="N3277" s="4" t="n">
        <f aca="false">+FIND("FTL",M3277,2)+4</f>
        <v>33</v>
      </c>
      <c r="O3277" s="0" t="n">
        <f aca="false">+FIND("-",M3277)</f>
        <v>37</v>
      </c>
      <c r="P3277" s="0" t="n">
        <f aca="false">+LEN(M3277)</f>
        <v>45</v>
      </c>
      <c r="Q3277" s="0" t="str">
        <f aca="false">+RIGHT(M3277,P3277-O3277)</f>
        <v>DE_W_500</v>
      </c>
      <c r="R3277" s="0" t="n">
        <f aca="false">+LEN(M3277)-LEN(SUBSTITUTE(M3277,"_",""))</f>
        <v>6</v>
      </c>
      <c r="S3277" s="0" t="n">
        <f aca="false">+FIND("!",T3277)</f>
        <v>42</v>
      </c>
      <c r="T3277" s="0" t="str">
        <f aca="false">+SUBSTITUTE(M3277,"_","!",R3277)</f>
        <v>FTL||Supplier_201||Plant_6||FTL_DE_W-DE_W!500</v>
      </c>
    </row>
    <row r="3278" customFormat="false" ht="12.8" hidden="true" customHeight="false" outlineLevel="0" collapsed="false">
      <c r="A3278" s="0" t="s">
        <v>2838</v>
      </c>
      <c r="B3278" s="0" t="s">
        <v>3509</v>
      </c>
      <c r="C3278" s="0" t="s">
        <v>3574</v>
      </c>
      <c r="D3278" s="0" t="n">
        <v>64</v>
      </c>
      <c r="E3278" s="4" t="str">
        <f aca="false">+LEFT(RIGHT(M3278,P3278-N3278+1),O3278-N3278)</f>
        <v>DE_W</v>
      </c>
      <c r="F3278" s="4" t="str">
        <f aca="false">+RIGHT(LEFT(M3278,S3278-1),S3278-O3278-1)</f>
        <v>DE_W</v>
      </c>
      <c r="G3278" s="4" t="n">
        <f aca="false">+D3278*VLOOKUP(C3278,[1]commodities!A$1:H$1048576,2,0)</f>
        <v>419.36</v>
      </c>
      <c r="H3278" s="4" t="n">
        <f aca="false">+$D3278*VLOOKUP(C3278,[1]commodities!A$1:H$1048576,3,0)</f>
        <v>3.872396</v>
      </c>
      <c r="I3278" s="4" t="n">
        <f aca="false">+G3278/K3278</f>
        <v>419.36</v>
      </c>
      <c r="J3278" s="4" t="n">
        <f aca="false">+H3278/K3278</f>
        <v>3.872396</v>
      </c>
      <c r="K3278" s="4" t="n">
        <f aca="false">+ROUNDUP(MAX(G3278/12000,H3278/51,1),0)</f>
        <v>1</v>
      </c>
      <c r="L3278" s="4" t="n">
        <f aca="false">+RANDBETWEEN(1,5)</f>
        <v>2</v>
      </c>
      <c r="M3278" s="4" t="str">
        <f aca="false">+VLOOKUP(A3278&amp;B3278,[1]country_org_des!$A$1:$E$1048576,5,0)</f>
        <v>FTL||Supplier_201||Plant_6||FTL_DE_W-DE_W_500</v>
      </c>
      <c r="N3278" s="4" t="n">
        <f aca="false">+FIND("FTL",M3278,2)+4</f>
        <v>33</v>
      </c>
      <c r="O3278" s="0" t="n">
        <f aca="false">+FIND("-",M3278)</f>
        <v>37</v>
      </c>
      <c r="P3278" s="0" t="n">
        <f aca="false">+LEN(M3278)</f>
        <v>45</v>
      </c>
      <c r="Q3278" s="0" t="str">
        <f aca="false">+RIGHT(M3278,P3278-O3278)</f>
        <v>DE_W_500</v>
      </c>
      <c r="R3278" s="0" t="n">
        <f aca="false">+LEN(M3278)-LEN(SUBSTITUTE(M3278,"_",""))</f>
        <v>6</v>
      </c>
      <c r="S3278" s="0" t="n">
        <f aca="false">+FIND("!",T3278)</f>
        <v>42</v>
      </c>
      <c r="T3278" s="0" t="str">
        <f aca="false">+SUBSTITUTE(M3278,"_","!",R3278)</f>
        <v>FTL||Supplier_201||Plant_6||FTL_DE_W-DE_W!500</v>
      </c>
    </row>
    <row r="3279" customFormat="false" ht="12.8" hidden="true" customHeight="false" outlineLevel="0" collapsed="false">
      <c r="A3279" s="0" t="s">
        <v>2838</v>
      </c>
      <c r="B3279" s="0" t="s">
        <v>3509</v>
      </c>
      <c r="C3279" s="0" t="s">
        <v>3575</v>
      </c>
      <c r="D3279" s="0" t="n">
        <v>16</v>
      </c>
      <c r="E3279" s="4" t="str">
        <f aca="false">+LEFT(RIGHT(M3279,P3279-N3279+1),O3279-N3279)</f>
        <v>DE_W</v>
      </c>
      <c r="F3279" s="4" t="str">
        <f aca="false">+RIGHT(LEFT(M3279,S3279-1),S3279-O3279-1)</f>
        <v>DE_W</v>
      </c>
      <c r="G3279" s="4" t="n">
        <f aca="false">+D3279*VLOOKUP(C3279,[1]commodities!A$1:H$1048576,2,0)</f>
        <v>104.84</v>
      </c>
      <c r="H3279" s="4" t="n">
        <f aca="false">+$D3279*VLOOKUP(C3279,[1]commodities!A$1:H$1048576,3,0)</f>
        <v>0.968099</v>
      </c>
      <c r="I3279" s="4" t="n">
        <f aca="false">+G3279/K3279</f>
        <v>104.84</v>
      </c>
      <c r="J3279" s="4" t="n">
        <f aca="false">+H3279/K3279</f>
        <v>0.968099</v>
      </c>
      <c r="K3279" s="4" t="n">
        <f aca="false">+ROUNDUP(MAX(G3279/12000,H3279/51,1),0)</f>
        <v>1</v>
      </c>
      <c r="L3279" s="4" t="n">
        <f aca="false">+RANDBETWEEN(1,5)</f>
        <v>1</v>
      </c>
      <c r="M3279" s="4" t="str">
        <f aca="false">+VLOOKUP(A3279&amp;B3279,[1]country_org_des!$A$1:$E$1048576,5,0)</f>
        <v>FTL||Supplier_201||Plant_6||FTL_DE_W-DE_W_500</v>
      </c>
      <c r="N3279" s="4" t="n">
        <f aca="false">+FIND("FTL",M3279,2)+4</f>
        <v>33</v>
      </c>
      <c r="O3279" s="0" t="n">
        <f aca="false">+FIND("-",M3279)</f>
        <v>37</v>
      </c>
      <c r="P3279" s="0" t="n">
        <f aca="false">+LEN(M3279)</f>
        <v>45</v>
      </c>
      <c r="Q3279" s="0" t="str">
        <f aca="false">+RIGHT(M3279,P3279-O3279)</f>
        <v>DE_W_500</v>
      </c>
      <c r="R3279" s="0" t="n">
        <f aca="false">+LEN(M3279)-LEN(SUBSTITUTE(M3279,"_",""))</f>
        <v>6</v>
      </c>
      <c r="S3279" s="0" t="n">
        <f aca="false">+FIND("!",T3279)</f>
        <v>42</v>
      </c>
      <c r="T3279" s="0" t="str">
        <f aca="false">+SUBSTITUTE(M3279,"_","!",R3279)</f>
        <v>FTL||Supplier_201||Plant_6||FTL_DE_W-DE_W!500</v>
      </c>
    </row>
    <row r="3280" customFormat="false" ht="12.8" hidden="true" customHeight="false" outlineLevel="0" collapsed="false">
      <c r="A3280" s="0" t="s">
        <v>2838</v>
      </c>
      <c r="B3280" s="0" t="s">
        <v>3509</v>
      </c>
      <c r="C3280" s="0" t="s">
        <v>3576</v>
      </c>
      <c r="D3280" s="0" t="n">
        <v>16</v>
      </c>
      <c r="E3280" s="4" t="str">
        <f aca="false">+LEFT(RIGHT(M3280,P3280-N3280+1),O3280-N3280)</f>
        <v>DE_W</v>
      </c>
      <c r="F3280" s="4" t="str">
        <f aca="false">+RIGHT(LEFT(M3280,S3280-1),S3280-O3280-1)</f>
        <v>DE_W</v>
      </c>
      <c r="G3280" s="4" t="n">
        <f aca="false">+D3280*VLOOKUP(C3280,[1]commodities!A$1:H$1048576,2,0)</f>
        <v>104.84</v>
      </c>
      <c r="H3280" s="4" t="n">
        <f aca="false">+$D3280*VLOOKUP(C3280,[1]commodities!A$1:H$1048576,3,0)</f>
        <v>0.968099</v>
      </c>
      <c r="I3280" s="4" t="n">
        <f aca="false">+G3280/K3280</f>
        <v>104.84</v>
      </c>
      <c r="J3280" s="4" t="n">
        <f aca="false">+H3280/K3280</f>
        <v>0.968099</v>
      </c>
      <c r="K3280" s="4" t="n">
        <f aca="false">+ROUNDUP(MAX(G3280/12000,H3280/51,1),0)</f>
        <v>1</v>
      </c>
      <c r="L3280" s="4" t="n">
        <f aca="false">+RANDBETWEEN(1,5)</f>
        <v>3</v>
      </c>
      <c r="M3280" s="4" t="str">
        <f aca="false">+VLOOKUP(A3280&amp;B3280,[1]country_org_des!$A$1:$E$1048576,5,0)</f>
        <v>FTL||Supplier_201||Plant_6||FTL_DE_W-DE_W_500</v>
      </c>
      <c r="N3280" s="4" t="n">
        <f aca="false">+FIND("FTL",M3280,2)+4</f>
        <v>33</v>
      </c>
      <c r="O3280" s="0" t="n">
        <f aca="false">+FIND("-",M3280)</f>
        <v>37</v>
      </c>
      <c r="P3280" s="0" t="n">
        <f aca="false">+LEN(M3280)</f>
        <v>45</v>
      </c>
      <c r="Q3280" s="0" t="str">
        <f aca="false">+RIGHT(M3280,P3280-O3280)</f>
        <v>DE_W_500</v>
      </c>
      <c r="R3280" s="0" t="n">
        <f aca="false">+LEN(M3280)-LEN(SUBSTITUTE(M3280,"_",""))</f>
        <v>6</v>
      </c>
      <c r="S3280" s="0" t="n">
        <f aca="false">+FIND("!",T3280)</f>
        <v>42</v>
      </c>
      <c r="T3280" s="0" t="str">
        <f aca="false">+SUBSTITUTE(M3280,"_","!",R3280)</f>
        <v>FTL||Supplier_201||Plant_6||FTL_DE_W-DE_W!500</v>
      </c>
    </row>
    <row r="3281" customFormat="false" ht="12.8" hidden="true" customHeight="false" outlineLevel="0" collapsed="false">
      <c r="A3281" s="0" t="s">
        <v>2852</v>
      </c>
      <c r="B3281" s="0" t="s">
        <v>3509</v>
      </c>
      <c r="C3281" s="0" t="s">
        <v>3577</v>
      </c>
      <c r="D3281" s="0" t="n">
        <v>140</v>
      </c>
      <c r="E3281" s="4" t="str">
        <f aca="false">+LEFT(RIGHT(M3281,P3281-N3281+1),O3281-N3281)</f>
        <v>DE_W</v>
      </c>
      <c r="F3281" s="4" t="str">
        <f aca="false">+RIGHT(LEFT(M3281,S3281-1),S3281-O3281-1)</f>
        <v>DE_W</v>
      </c>
      <c r="G3281" s="4" t="n">
        <f aca="false">+D3281*VLOOKUP(C3281,[1]commodities!A$1:H$1048576,2,0)</f>
        <v>215.413333338</v>
      </c>
      <c r="H3281" s="4" t="n">
        <f aca="false">+$D3281*VLOOKUP(C3281,[1]commodities!A$1:H$1048576,3,0)</f>
        <v>3.584</v>
      </c>
      <c r="I3281" s="4" t="n">
        <f aca="false">+G3281/K3281</f>
        <v>215.413333338</v>
      </c>
      <c r="J3281" s="4" t="n">
        <f aca="false">+H3281/K3281</f>
        <v>3.584</v>
      </c>
      <c r="K3281" s="4" t="n">
        <f aca="false">+ROUNDUP(MAX(G3281/12000,H3281/51,1),0)</f>
        <v>1</v>
      </c>
      <c r="L3281" s="4" t="n">
        <f aca="false">+RANDBETWEEN(1,5)</f>
        <v>5</v>
      </c>
      <c r="M3281" s="4" t="str">
        <f aca="false">+VLOOKUP(A3281&amp;B3281,[1]country_org_des!$A$1:$E$1048576,5,0)</f>
        <v>FTL||Supplier_211||Plant_6||FTL_DE_W-DE_W_250</v>
      </c>
      <c r="N3281" s="4" t="n">
        <f aca="false">+FIND("FTL",M3281,2)+4</f>
        <v>33</v>
      </c>
      <c r="O3281" s="0" t="n">
        <f aca="false">+FIND("-",M3281)</f>
        <v>37</v>
      </c>
      <c r="P3281" s="0" t="n">
        <f aca="false">+LEN(M3281)</f>
        <v>45</v>
      </c>
      <c r="Q3281" s="0" t="str">
        <f aca="false">+RIGHT(M3281,P3281-O3281)</f>
        <v>DE_W_250</v>
      </c>
      <c r="R3281" s="0" t="n">
        <f aca="false">+LEN(M3281)-LEN(SUBSTITUTE(M3281,"_",""))</f>
        <v>6</v>
      </c>
      <c r="S3281" s="0" t="n">
        <f aca="false">+FIND("!",T3281)</f>
        <v>42</v>
      </c>
      <c r="T3281" s="0" t="str">
        <f aca="false">+SUBSTITUTE(M3281,"_","!",R3281)</f>
        <v>FTL||Supplier_211||Plant_6||FTL_DE_W-DE_W!250</v>
      </c>
    </row>
    <row r="3282" customFormat="false" ht="12.8" hidden="true" customHeight="false" outlineLevel="0" collapsed="false">
      <c r="A3282" s="0" t="s">
        <v>2852</v>
      </c>
      <c r="B3282" s="0" t="s">
        <v>3509</v>
      </c>
      <c r="C3282" s="0" t="s">
        <v>3578</v>
      </c>
      <c r="D3282" s="0" t="n">
        <v>140</v>
      </c>
      <c r="E3282" s="4" t="str">
        <f aca="false">+LEFT(RIGHT(M3282,P3282-N3282+1),O3282-N3282)</f>
        <v>DE_W</v>
      </c>
      <c r="F3282" s="4" t="str">
        <f aca="false">+RIGHT(LEFT(M3282,S3282-1),S3282-O3282-1)</f>
        <v>DE_W</v>
      </c>
      <c r="G3282" s="4" t="n">
        <f aca="false">+D3282*VLOOKUP(C3282,[1]commodities!A$1:H$1048576,2,0)</f>
        <v>426.800000004</v>
      </c>
      <c r="H3282" s="4" t="n">
        <f aca="false">+$D3282*VLOOKUP(C3282,[1]commodities!A$1:H$1048576,3,0)</f>
        <v>3.872395996</v>
      </c>
      <c r="I3282" s="4" t="n">
        <f aca="false">+G3282/K3282</f>
        <v>426.800000004</v>
      </c>
      <c r="J3282" s="4" t="n">
        <f aca="false">+H3282/K3282</f>
        <v>3.872395996</v>
      </c>
      <c r="K3282" s="4" t="n">
        <f aca="false">+ROUNDUP(MAX(G3282/12000,H3282/51,1),0)</f>
        <v>1</v>
      </c>
      <c r="L3282" s="4" t="n">
        <f aca="false">+RANDBETWEEN(1,5)</f>
        <v>3</v>
      </c>
      <c r="M3282" s="4" t="str">
        <f aca="false">+VLOOKUP(A3282&amp;B3282,[1]country_org_des!$A$1:$E$1048576,5,0)</f>
        <v>FTL||Supplier_211||Plant_6||FTL_DE_W-DE_W_250</v>
      </c>
      <c r="N3282" s="4" t="n">
        <f aca="false">+FIND("FTL",M3282,2)+4</f>
        <v>33</v>
      </c>
      <c r="O3282" s="0" t="n">
        <f aca="false">+FIND("-",M3282)</f>
        <v>37</v>
      </c>
      <c r="P3282" s="0" t="n">
        <f aca="false">+LEN(M3282)</f>
        <v>45</v>
      </c>
      <c r="Q3282" s="0" t="str">
        <f aca="false">+RIGHT(M3282,P3282-O3282)</f>
        <v>DE_W_250</v>
      </c>
      <c r="R3282" s="0" t="n">
        <f aca="false">+LEN(M3282)-LEN(SUBSTITUTE(M3282,"_",""))</f>
        <v>6</v>
      </c>
      <c r="S3282" s="0" t="n">
        <f aca="false">+FIND("!",T3282)</f>
        <v>42</v>
      </c>
      <c r="T3282" s="0" t="str">
        <f aca="false">+SUBSTITUTE(M3282,"_","!",R3282)</f>
        <v>FTL||Supplier_211||Plant_6||FTL_DE_W-DE_W!250</v>
      </c>
    </row>
    <row r="3283" customFormat="false" ht="12.8" hidden="true" customHeight="false" outlineLevel="0" collapsed="false">
      <c r="A3283" s="0" t="s">
        <v>2852</v>
      </c>
      <c r="B3283" s="0" t="s">
        <v>3509</v>
      </c>
      <c r="C3283" s="0" t="s">
        <v>3579</v>
      </c>
      <c r="D3283" s="0" t="n">
        <v>30</v>
      </c>
      <c r="E3283" s="4" t="str">
        <f aca="false">+LEFT(RIGHT(M3283,P3283-N3283+1),O3283-N3283)</f>
        <v>DE_W</v>
      </c>
      <c r="F3283" s="4" t="str">
        <f aca="false">+RIGHT(LEFT(M3283,S3283-1),S3283-O3283-1)</f>
        <v>DE_W</v>
      </c>
      <c r="G3283" s="4" t="n">
        <f aca="false">+D3283*VLOOKUP(C3283,[1]commodities!A$1:H$1048576,2,0)</f>
        <v>46.100000001</v>
      </c>
      <c r="H3283" s="4" t="n">
        <f aca="false">+$D3283*VLOOKUP(C3283,[1]commodities!A$1:H$1048576,3,0)</f>
        <v>0.768</v>
      </c>
      <c r="I3283" s="4" t="n">
        <f aca="false">+G3283/K3283</f>
        <v>46.100000001</v>
      </c>
      <c r="J3283" s="4" t="n">
        <f aca="false">+H3283/K3283</f>
        <v>0.768</v>
      </c>
      <c r="K3283" s="4" t="n">
        <f aca="false">+ROUNDUP(MAX(G3283/12000,H3283/51,1),0)</f>
        <v>1</v>
      </c>
      <c r="L3283" s="4" t="n">
        <f aca="false">+RANDBETWEEN(1,5)</f>
        <v>5</v>
      </c>
      <c r="M3283" s="4" t="str">
        <f aca="false">+VLOOKUP(A3283&amp;B3283,[1]country_org_des!$A$1:$E$1048576,5,0)</f>
        <v>FTL||Supplier_211||Plant_6||FTL_DE_W-DE_W_250</v>
      </c>
      <c r="N3283" s="4" t="n">
        <f aca="false">+FIND("FTL",M3283,2)+4</f>
        <v>33</v>
      </c>
      <c r="O3283" s="0" t="n">
        <f aca="false">+FIND("-",M3283)</f>
        <v>37</v>
      </c>
      <c r="P3283" s="0" t="n">
        <f aca="false">+LEN(M3283)</f>
        <v>45</v>
      </c>
      <c r="Q3283" s="0" t="str">
        <f aca="false">+RIGHT(M3283,P3283-O3283)</f>
        <v>DE_W_250</v>
      </c>
      <c r="R3283" s="0" t="n">
        <f aca="false">+LEN(M3283)-LEN(SUBSTITUTE(M3283,"_",""))</f>
        <v>6</v>
      </c>
      <c r="S3283" s="0" t="n">
        <f aca="false">+FIND("!",T3283)</f>
        <v>42</v>
      </c>
      <c r="T3283" s="0" t="str">
        <f aca="false">+SUBSTITUTE(M3283,"_","!",R3283)</f>
        <v>FTL||Supplier_211||Plant_6||FTL_DE_W-DE_W!250</v>
      </c>
    </row>
    <row r="3284" customFormat="false" ht="12.8" hidden="true" customHeight="false" outlineLevel="0" collapsed="false">
      <c r="A3284" s="0" t="s">
        <v>2852</v>
      </c>
      <c r="B3284" s="0" t="s">
        <v>3509</v>
      </c>
      <c r="C3284" s="0" t="s">
        <v>3580</v>
      </c>
      <c r="D3284" s="0" t="n">
        <v>30</v>
      </c>
      <c r="E3284" s="4" t="str">
        <f aca="false">+LEFT(RIGHT(M3284,P3284-N3284+1),O3284-N3284)</f>
        <v>DE_W</v>
      </c>
      <c r="F3284" s="4" t="str">
        <f aca="false">+RIGHT(LEFT(M3284,S3284-1),S3284-O3284-1)</f>
        <v>DE_W</v>
      </c>
      <c r="G3284" s="4" t="n">
        <f aca="false">+D3284*VLOOKUP(C3284,[1]commodities!A$1:H$1048576,2,0)</f>
        <v>46.100000001</v>
      </c>
      <c r="H3284" s="4" t="n">
        <f aca="false">+$D3284*VLOOKUP(C3284,[1]commodities!A$1:H$1048576,3,0)</f>
        <v>0.768</v>
      </c>
      <c r="I3284" s="4" t="n">
        <f aca="false">+G3284/K3284</f>
        <v>46.100000001</v>
      </c>
      <c r="J3284" s="4" t="n">
        <f aca="false">+H3284/K3284</f>
        <v>0.768</v>
      </c>
      <c r="K3284" s="4" t="n">
        <f aca="false">+ROUNDUP(MAX(G3284/12000,H3284/51,1),0)</f>
        <v>1</v>
      </c>
      <c r="L3284" s="4" t="n">
        <f aca="false">+RANDBETWEEN(1,5)</f>
        <v>1</v>
      </c>
      <c r="M3284" s="4" t="str">
        <f aca="false">+VLOOKUP(A3284&amp;B3284,[1]country_org_des!$A$1:$E$1048576,5,0)</f>
        <v>FTL||Supplier_211||Plant_6||FTL_DE_W-DE_W_250</v>
      </c>
      <c r="N3284" s="4" t="n">
        <f aca="false">+FIND("FTL",M3284,2)+4</f>
        <v>33</v>
      </c>
      <c r="O3284" s="0" t="n">
        <f aca="false">+FIND("-",M3284)</f>
        <v>37</v>
      </c>
      <c r="P3284" s="0" t="n">
        <f aca="false">+LEN(M3284)</f>
        <v>45</v>
      </c>
      <c r="Q3284" s="0" t="str">
        <f aca="false">+RIGHT(M3284,P3284-O3284)</f>
        <v>DE_W_250</v>
      </c>
      <c r="R3284" s="0" t="n">
        <f aca="false">+LEN(M3284)-LEN(SUBSTITUTE(M3284,"_",""))</f>
        <v>6</v>
      </c>
      <c r="S3284" s="0" t="n">
        <f aca="false">+FIND("!",T3284)</f>
        <v>42</v>
      </c>
      <c r="T3284" s="0" t="str">
        <f aca="false">+SUBSTITUTE(M3284,"_","!",R3284)</f>
        <v>FTL||Supplier_211||Plant_6||FTL_DE_W-DE_W!250</v>
      </c>
    </row>
    <row r="3285" customFormat="false" ht="12.8" hidden="true" customHeight="false" outlineLevel="0" collapsed="false">
      <c r="A3285" s="0" t="s">
        <v>2852</v>
      </c>
      <c r="B3285" s="0" t="s">
        <v>3509</v>
      </c>
      <c r="C3285" s="0" t="s">
        <v>3581</v>
      </c>
      <c r="D3285" s="0" t="n">
        <v>24</v>
      </c>
      <c r="E3285" s="4" t="str">
        <f aca="false">+LEFT(RIGHT(M3285,P3285-N3285+1),O3285-N3285)</f>
        <v>DE_W</v>
      </c>
      <c r="F3285" s="4" t="str">
        <f aca="false">+RIGHT(LEFT(M3285,S3285-1),S3285-O3285-1)</f>
        <v>DE_W</v>
      </c>
      <c r="G3285" s="4" t="n">
        <f aca="false">+D3285*VLOOKUP(C3285,[1]commodities!A$1:H$1048576,2,0)</f>
        <v>36.8800000008</v>
      </c>
      <c r="H3285" s="4" t="n">
        <f aca="false">+$D3285*VLOOKUP(C3285,[1]commodities!A$1:H$1048576,3,0)</f>
        <v>0.6144</v>
      </c>
      <c r="I3285" s="4" t="n">
        <f aca="false">+G3285/K3285</f>
        <v>36.8800000008</v>
      </c>
      <c r="J3285" s="4" t="n">
        <f aca="false">+H3285/K3285</f>
        <v>0.6144</v>
      </c>
      <c r="K3285" s="4" t="n">
        <f aca="false">+ROUNDUP(MAX(G3285/12000,H3285/51,1),0)</f>
        <v>1</v>
      </c>
      <c r="L3285" s="4" t="n">
        <f aca="false">+RANDBETWEEN(1,5)</f>
        <v>4</v>
      </c>
      <c r="M3285" s="4" t="str">
        <f aca="false">+VLOOKUP(A3285&amp;B3285,[1]country_org_des!$A$1:$E$1048576,5,0)</f>
        <v>FTL||Supplier_211||Plant_6||FTL_DE_W-DE_W_250</v>
      </c>
      <c r="N3285" s="4" t="n">
        <f aca="false">+FIND("FTL",M3285,2)+4</f>
        <v>33</v>
      </c>
      <c r="O3285" s="0" t="n">
        <f aca="false">+FIND("-",M3285)</f>
        <v>37</v>
      </c>
      <c r="P3285" s="0" t="n">
        <f aca="false">+LEN(M3285)</f>
        <v>45</v>
      </c>
      <c r="Q3285" s="0" t="str">
        <f aca="false">+RIGHT(M3285,P3285-O3285)</f>
        <v>DE_W_250</v>
      </c>
      <c r="R3285" s="0" t="n">
        <f aca="false">+LEN(M3285)-LEN(SUBSTITUTE(M3285,"_",""))</f>
        <v>6</v>
      </c>
      <c r="S3285" s="0" t="n">
        <f aca="false">+FIND("!",T3285)</f>
        <v>42</v>
      </c>
      <c r="T3285" s="0" t="str">
        <f aca="false">+SUBSTITUTE(M3285,"_","!",R3285)</f>
        <v>FTL||Supplier_211||Plant_6||FTL_DE_W-DE_W!250</v>
      </c>
    </row>
    <row r="3286" customFormat="false" ht="12.8" hidden="true" customHeight="false" outlineLevel="0" collapsed="false">
      <c r="A3286" s="0" t="s">
        <v>2852</v>
      </c>
      <c r="B3286" s="0" t="s">
        <v>3509</v>
      </c>
      <c r="C3286" s="0" t="s">
        <v>3582</v>
      </c>
      <c r="D3286" s="0" t="n">
        <v>18</v>
      </c>
      <c r="E3286" s="4" t="str">
        <f aca="false">+LEFT(RIGHT(M3286,P3286-N3286+1),O3286-N3286)</f>
        <v>DE_W</v>
      </c>
      <c r="F3286" s="4" t="str">
        <f aca="false">+RIGHT(LEFT(M3286,S3286-1),S3286-O3286-1)</f>
        <v>DE_W</v>
      </c>
      <c r="G3286" s="4" t="n">
        <f aca="false">+D3286*VLOOKUP(C3286,[1]commodities!A$1:H$1048576,2,0)</f>
        <v>27.6600000006</v>
      </c>
      <c r="H3286" s="4" t="n">
        <f aca="false">+$D3286*VLOOKUP(C3286,[1]commodities!A$1:H$1048576,3,0)</f>
        <v>0.4608</v>
      </c>
      <c r="I3286" s="4" t="n">
        <f aca="false">+G3286/K3286</f>
        <v>27.6600000006</v>
      </c>
      <c r="J3286" s="4" t="n">
        <f aca="false">+H3286/K3286</f>
        <v>0.4608</v>
      </c>
      <c r="K3286" s="4" t="n">
        <f aca="false">+ROUNDUP(MAX(G3286/12000,H3286/51,1),0)</f>
        <v>1</v>
      </c>
      <c r="L3286" s="4" t="n">
        <f aca="false">+RANDBETWEEN(1,5)</f>
        <v>1</v>
      </c>
      <c r="M3286" s="4" t="str">
        <f aca="false">+VLOOKUP(A3286&amp;B3286,[1]country_org_des!$A$1:$E$1048576,5,0)</f>
        <v>FTL||Supplier_211||Plant_6||FTL_DE_W-DE_W_250</v>
      </c>
      <c r="N3286" s="4" t="n">
        <f aca="false">+FIND("FTL",M3286,2)+4</f>
        <v>33</v>
      </c>
      <c r="O3286" s="0" t="n">
        <f aca="false">+FIND("-",M3286)</f>
        <v>37</v>
      </c>
      <c r="P3286" s="0" t="n">
        <f aca="false">+LEN(M3286)</f>
        <v>45</v>
      </c>
      <c r="Q3286" s="0" t="str">
        <f aca="false">+RIGHT(M3286,P3286-O3286)</f>
        <v>DE_W_250</v>
      </c>
      <c r="R3286" s="0" t="n">
        <f aca="false">+LEN(M3286)-LEN(SUBSTITUTE(M3286,"_",""))</f>
        <v>6</v>
      </c>
      <c r="S3286" s="0" t="n">
        <f aca="false">+FIND("!",T3286)</f>
        <v>42</v>
      </c>
      <c r="T3286" s="0" t="str">
        <f aca="false">+SUBSTITUTE(M3286,"_","!",R3286)</f>
        <v>FTL||Supplier_211||Plant_6||FTL_DE_W-DE_W!250</v>
      </c>
    </row>
    <row r="3287" customFormat="false" ht="12.8" hidden="true" customHeight="false" outlineLevel="0" collapsed="false">
      <c r="A3287" s="0" t="s">
        <v>2852</v>
      </c>
      <c r="B3287" s="0" t="s">
        <v>3509</v>
      </c>
      <c r="C3287" s="0" t="s">
        <v>3583</v>
      </c>
      <c r="D3287" s="0" t="n">
        <v>24</v>
      </c>
      <c r="E3287" s="4" t="str">
        <f aca="false">+LEFT(RIGHT(M3287,P3287-N3287+1),O3287-N3287)</f>
        <v>DE_W</v>
      </c>
      <c r="F3287" s="4" t="str">
        <f aca="false">+RIGHT(LEFT(M3287,S3287-1),S3287-O3287-1)</f>
        <v>DE_W</v>
      </c>
      <c r="G3287" s="4" t="n">
        <f aca="false">+D3287*VLOOKUP(C3287,[1]commodities!A$1:H$1048576,2,0)</f>
        <v>36.8800000008</v>
      </c>
      <c r="H3287" s="4" t="n">
        <f aca="false">+$D3287*VLOOKUP(C3287,[1]commodities!A$1:H$1048576,3,0)</f>
        <v>0.6144</v>
      </c>
      <c r="I3287" s="4" t="n">
        <f aca="false">+G3287/K3287</f>
        <v>36.8800000008</v>
      </c>
      <c r="J3287" s="4" t="n">
        <f aca="false">+H3287/K3287</f>
        <v>0.6144</v>
      </c>
      <c r="K3287" s="4" t="n">
        <f aca="false">+ROUNDUP(MAX(G3287/12000,H3287/51,1),0)</f>
        <v>1</v>
      </c>
      <c r="L3287" s="4" t="n">
        <f aca="false">+RANDBETWEEN(1,5)</f>
        <v>4</v>
      </c>
      <c r="M3287" s="4" t="str">
        <f aca="false">+VLOOKUP(A3287&amp;B3287,[1]country_org_des!$A$1:$E$1048576,5,0)</f>
        <v>FTL||Supplier_211||Plant_6||FTL_DE_W-DE_W_250</v>
      </c>
      <c r="N3287" s="4" t="n">
        <f aca="false">+FIND("FTL",M3287,2)+4</f>
        <v>33</v>
      </c>
      <c r="O3287" s="0" t="n">
        <f aca="false">+FIND("-",M3287)</f>
        <v>37</v>
      </c>
      <c r="P3287" s="0" t="n">
        <f aca="false">+LEN(M3287)</f>
        <v>45</v>
      </c>
      <c r="Q3287" s="0" t="str">
        <f aca="false">+RIGHT(M3287,P3287-O3287)</f>
        <v>DE_W_250</v>
      </c>
      <c r="R3287" s="0" t="n">
        <f aca="false">+LEN(M3287)-LEN(SUBSTITUTE(M3287,"_",""))</f>
        <v>6</v>
      </c>
      <c r="S3287" s="0" t="n">
        <f aca="false">+FIND("!",T3287)</f>
        <v>42</v>
      </c>
      <c r="T3287" s="0" t="str">
        <f aca="false">+SUBSTITUTE(M3287,"_","!",R3287)</f>
        <v>FTL||Supplier_211||Plant_6||FTL_DE_W-DE_W!250</v>
      </c>
    </row>
    <row r="3288" customFormat="false" ht="12.8" hidden="true" customHeight="false" outlineLevel="0" collapsed="false">
      <c r="A3288" s="0" t="s">
        <v>2852</v>
      </c>
      <c r="B3288" s="0" t="s">
        <v>3509</v>
      </c>
      <c r="C3288" s="0" t="s">
        <v>3584</v>
      </c>
      <c r="D3288" s="0" t="n">
        <v>24</v>
      </c>
      <c r="E3288" s="4" t="str">
        <f aca="false">+LEFT(RIGHT(M3288,P3288-N3288+1),O3288-N3288)</f>
        <v>DE_W</v>
      </c>
      <c r="F3288" s="4" t="str">
        <f aca="false">+RIGHT(LEFT(M3288,S3288-1),S3288-O3288-1)</f>
        <v>DE_W</v>
      </c>
      <c r="G3288" s="4" t="n">
        <f aca="false">+D3288*VLOOKUP(C3288,[1]commodities!A$1:H$1048576,2,0)</f>
        <v>36.8800000008</v>
      </c>
      <c r="H3288" s="4" t="n">
        <f aca="false">+$D3288*VLOOKUP(C3288,[1]commodities!A$1:H$1048576,3,0)</f>
        <v>0.6144</v>
      </c>
      <c r="I3288" s="4" t="n">
        <f aca="false">+G3288/K3288</f>
        <v>36.8800000008</v>
      </c>
      <c r="J3288" s="4" t="n">
        <f aca="false">+H3288/K3288</f>
        <v>0.6144</v>
      </c>
      <c r="K3288" s="4" t="n">
        <f aca="false">+ROUNDUP(MAX(G3288/12000,H3288/51,1),0)</f>
        <v>1</v>
      </c>
      <c r="L3288" s="4" t="n">
        <f aca="false">+RANDBETWEEN(1,5)</f>
        <v>5</v>
      </c>
      <c r="M3288" s="4" t="str">
        <f aca="false">+VLOOKUP(A3288&amp;B3288,[1]country_org_des!$A$1:$E$1048576,5,0)</f>
        <v>FTL||Supplier_211||Plant_6||FTL_DE_W-DE_W_250</v>
      </c>
      <c r="N3288" s="4" t="n">
        <f aca="false">+FIND("FTL",M3288,2)+4</f>
        <v>33</v>
      </c>
      <c r="O3288" s="0" t="n">
        <f aca="false">+FIND("-",M3288)</f>
        <v>37</v>
      </c>
      <c r="P3288" s="0" t="n">
        <f aca="false">+LEN(M3288)</f>
        <v>45</v>
      </c>
      <c r="Q3288" s="0" t="str">
        <f aca="false">+RIGHT(M3288,P3288-O3288)</f>
        <v>DE_W_250</v>
      </c>
      <c r="R3288" s="0" t="n">
        <f aca="false">+LEN(M3288)-LEN(SUBSTITUTE(M3288,"_",""))</f>
        <v>6</v>
      </c>
      <c r="S3288" s="0" t="n">
        <f aca="false">+FIND("!",T3288)</f>
        <v>42</v>
      </c>
      <c r="T3288" s="0" t="str">
        <f aca="false">+SUBSTITUTE(M3288,"_","!",R3288)</f>
        <v>FTL||Supplier_211||Plant_6||FTL_DE_W-DE_W!250</v>
      </c>
    </row>
    <row r="3289" customFormat="false" ht="12.8" hidden="true" customHeight="false" outlineLevel="0" collapsed="false">
      <c r="A3289" s="0" t="s">
        <v>2852</v>
      </c>
      <c r="B3289" s="0" t="s">
        <v>3509</v>
      </c>
      <c r="C3289" s="0" t="s">
        <v>3585</v>
      </c>
      <c r="D3289" s="0" t="n">
        <v>70</v>
      </c>
      <c r="E3289" s="4" t="str">
        <f aca="false">+LEFT(RIGHT(M3289,P3289-N3289+1),O3289-N3289)</f>
        <v>DE_W</v>
      </c>
      <c r="F3289" s="4" t="str">
        <f aca="false">+RIGHT(LEFT(M3289,S3289-1),S3289-O3289-1)</f>
        <v>DE_W</v>
      </c>
      <c r="G3289" s="4" t="n">
        <f aca="false">+D3289*VLOOKUP(C3289,[1]commodities!A$1:H$1048576,2,0)</f>
        <v>209.690000002</v>
      </c>
      <c r="H3289" s="4" t="n">
        <f aca="false">+$D3289*VLOOKUP(C3289,[1]commodities!A$1:H$1048576,3,0)</f>
        <v>1.936197998</v>
      </c>
      <c r="I3289" s="4" t="n">
        <f aca="false">+G3289/K3289</f>
        <v>209.690000002</v>
      </c>
      <c r="J3289" s="4" t="n">
        <f aca="false">+H3289/K3289</f>
        <v>1.936197998</v>
      </c>
      <c r="K3289" s="4" t="n">
        <f aca="false">+ROUNDUP(MAX(G3289/12000,H3289/51,1),0)</f>
        <v>1</v>
      </c>
      <c r="L3289" s="4" t="n">
        <f aca="false">+RANDBETWEEN(1,5)</f>
        <v>1</v>
      </c>
      <c r="M3289" s="4" t="str">
        <f aca="false">+VLOOKUP(A3289&amp;B3289,[1]country_org_des!$A$1:$E$1048576,5,0)</f>
        <v>FTL||Supplier_211||Plant_6||FTL_DE_W-DE_W_250</v>
      </c>
      <c r="N3289" s="4" t="n">
        <f aca="false">+FIND("FTL",M3289,2)+4</f>
        <v>33</v>
      </c>
      <c r="O3289" s="0" t="n">
        <f aca="false">+FIND("-",M3289)</f>
        <v>37</v>
      </c>
      <c r="P3289" s="0" t="n">
        <f aca="false">+LEN(M3289)</f>
        <v>45</v>
      </c>
      <c r="Q3289" s="0" t="str">
        <f aca="false">+RIGHT(M3289,P3289-O3289)</f>
        <v>DE_W_250</v>
      </c>
      <c r="R3289" s="0" t="n">
        <f aca="false">+LEN(M3289)-LEN(SUBSTITUTE(M3289,"_",""))</f>
        <v>6</v>
      </c>
      <c r="S3289" s="0" t="n">
        <f aca="false">+FIND("!",T3289)</f>
        <v>42</v>
      </c>
      <c r="T3289" s="0" t="str">
        <f aca="false">+SUBSTITUTE(M3289,"_","!",R3289)</f>
        <v>FTL||Supplier_211||Plant_6||FTL_DE_W-DE_W!250</v>
      </c>
    </row>
    <row r="3290" customFormat="false" ht="12.8" hidden="true" customHeight="false" outlineLevel="0" collapsed="false">
      <c r="A3290" s="0" t="s">
        <v>2852</v>
      </c>
      <c r="B3290" s="0" t="s">
        <v>3509</v>
      </c>
      <c r="C3290" s="0" t="s">
        <v>3586</v>
      </c>
      <c r="D3290" s="0" t="n">
        <v>70</v>
      </c>
      <c r="E3290" s="4" t="str">
        <f aca="false">+LEFT(RIGHT(M3290,P3290-N3290+1),O3290-N3290)</f>
        <v>DE_W</v>
      </c>
      <c r="F3290" s="4" t="str">
        <f aca="false">+RIGHT(LEFT(M3290,S3290-1),S3290-O3290-1)</f>
        <v>DE_W</v>
      </c>
      <c r="G3290" s="4" t="n">
        <f aca="false">+D3290*VLOOKUP(C3290,[1]commodities!A$1:H$1048576,2,0)</f>
        <v>209.690000002</v>
      </c>
      <c r="H3290" s="4" t="n">
        <f aca="false">+$D3290*VLOOKUP(C3290,[1]commodities!A$1:H$1048576,3,0)</f>
        <v>1.936197998</v>
      </c>
      <c r="I3290" s="4" t="n">
        <f aca="false">+G3290/K3290</f>
        <v>209.690000002</v>
      </c>
      <c r="J3290" s="4" t="n">
        <f aca="false">+H3290/K3290</f>
        <v>1.936197998</v>
      </c>
      <c r="K3290" s="4" t="n">
        <f aca="false">+ROUNDUP(MAX(G3290/12000,H3290/51,1),0)</f>
        <v>1</v>
      </c>
      <c r="L3290" s="4" t="n">
        <f aca="false">+RANDBETWEEN(1,5)</f>
        <v>4</v>
      </c>
      <c r="M3290" s="4" t="str">
        <f aca="false">+VLOOKUP(A3290&amp;B3290,[1]country_org_des!$A$1:$E$1048576,5,0)</f>
        <v>FTL||Supplier_211||Plant_6||FTL_DE_W-DE_W_250</v>
      </c>
      <c r="N3290" s="4" t="n">
        <f aca="false">+FIND("FTL",M3290,2)+4</f>
        <v>33</v>
      </c>
      <c r="O3290" s="0" t="n">
        <f aca="false">+FIND("-",M3290)</f>
        <v>37</v>
      </c>
      <c r="P3290" s="0" t="n">
        <f aca="false">+LEN(M3290)</f>
        <v>45</v>
      </c>
      <c r="Q3290" s="0" t="str">
        <f aca="false">+RIGHT(M3290,P3290-O3290)</f>
        <v>DE_W_250</v>
      </c>
      <c r="R3290" s="0" t="n">
        <f aca="false">+LEN(M3290)-LEN(SUBSTITUTE(M3290,"_",""))</f>
        <v>6</v>
      </c>
      <c r="S3290" s="0" t="n">
        <f aca="false">+FIND("!",T3290)</f>
        <v>42</v>
      </c>
      <c r="T3290" s="0" t="str">
        <f aca="false">+SUBSTITUTE(M3290,"_","!",R3290)</f>
        <v>FTL||Supplier_211||Plant_6||FTL_DE_W-DE_W!250</v>
      </c>
    </row>
    <row r="3291" customFormat="false" ht="12.8" hidden="true" customHeight="false" outlineLevel="0" collapsed="false">
      <c r="A3291" s="0" t="s">
        <v>2852</v>
      </c>
      <c r="B3291" s="0" t="s">
        <v>3509</v>
      </c>
      <c r="C3291" s="0" t="s">
        <v>3587</v>
      </c>
      <c r="D3291" s="0" t="n">
        <v>6</v>
      </c>
      <c r="E3291" s="4" t="str">
        <f aca="false">+LEFT(RIGHT(M3291,P3291-N3291+1),O3291-N3291)</f>
        <v>DE_W</v>
      </c>
      <c r="F3291" s="4" t="str">
        <f aca="false">+RIGHT(LEFT(M3291,S3291-1),S3291-O3291-1)</f>
        <v>DE_W</v>
      </c>
      <c r="G3291" s="4" t="n">
        <f aca="false">+D3291*VLOOKUP(C3291,[1]commodities!A$1:H$1048576,2,0)</f>
        <v>10.3600000002</v>
      </c>
      <c r="H3291" s="4" t="n">
        <f aca="false">+$D3291*VLOOKUP(C3291,[1]commodities!A$1:H$1048576,3,0)</f>
        <v>0.1536</v>
      </c>
      <c r="I3291" s="4" t="n">
        <f aca="false">+G3291/K3291</f>
        <v>10.3600000002</v>
      </c>
      <c r="J3291" s="4" t="n">
        <f aca="false">+H3291/K3291</f>
        <v>0.1536</v>
      </c>
      <c r="K3291" s="4" t="n">
        <f aca="false">+ROUNDUP(MAX(G3291/12000,H3291/51,1),0)</f>
        <v>1</v>
      </c>
      <c r="L3291" s="4" t="n">
        <f aca="false">+RANDBETWEEN(1,5)</f>
        <v>4</v>
      </c>
      <c r="M3291" s="4" t="str">
        <f aca="false">+VLOOKUP(A3291&amp;B3291,[1]country_org_des!$A$1:$E$1048576,5,0)</f>
        <v>FTL||Supplier_211||Plant_6||FTL_DE_W-DE_W_250</v>
      </c>
      <c r="N3291" s="4" t="n">
        <f aca="false">+FIND("FTL",M3291,2)+4</f>
        <v>33</v>
      </c>
      <c r="O3291" s="0" t="n">
        <f aca="false">+FIND("-",M3291)</f>
        <v>37</v>
      </c>
      <c r="P3291" s="0" t="n">
        <f aca="false">+LEN(M3291)</f>
        <v>45</v>
      </c>
      <c r="Q3291" s="0" t="str">
        <f aca="false">+RIGHT(M3291,P3291-O3291)</f>
        <v>DE_W_250</v>
      </c>
      <c r="R3291" s="0" t="n">
        <f aca="false">+LEN(M3291)-LEN(SUBSTITUTE(M3291,"_",""))</f>
        <v>6</v>
      </c>
      <c r="S3291" s="0" t="n">
        <f aca="false">+FIND("!",T3291)</f>
        <v>42</v>
      </c>
      <c r="T3291" s="0" t="str">
        <f aca="false">+SUBSTITUTE(M3291,"_","!",R3291)</f>
        <v>FTL||Supplier_211||Plant_6||FTL_DE_W-DE_W!250</v>
      </c>
    </row>
    <row r="3292" customFormat="false" ht="12.8" hidden="true" customHeight="false" outlineLevel="0" collapsed="false">
      <c r="A3292" s="0" t="s">
        <v>3588</v>
      </c>
      <c r="B3292" s="0" t="s">
        <v>3509</v>
      </c>
      <c r="C3292" s="0" t="s">
        <v>3589</v>
      </c>
      <c r="D3292" s="0" t="n">
        <v>608</v>
      </c>
      <c r="E3292" s="4" t="str">
        <f aca="false">+LEFT(RIGHT(M3292,P3292-N3292+1),O3292-N3292)</f>
        <v>DE_W</v>
      </c>
      <c r="F3292" s="4" t="str">
        <f aca="false">+RIGHT(LEFT(M3292,S3292-1),S3292-O3292-1)</f>
        <v>DE_W</v>
      </c>
      <c r="G3292" s="4" t="n">
        <f aca="false">+D3292*VLOOKUP(C3292,[1]commodities!A$1:H$1048576,2,0)</f>
        <v>122.056</v>
      </c>
      <c r="H3292" s="4" t="n">
        <f aca="false">+$D3292*VLOOKUP(C3292,[1]commodities!A$1:H$1048576,3,0)</f>
        <v>1.25139168</v>
      </c>
      <c r="I3292" s="4" t="n">
        <f aca="false">+G3292/K3292</f>
        <v>122.056</v>
      </c>
      <c r="J3292" s="4" t="n">
        <f aca="false">+H3292/K3292</f>
        <v>1.25139168</v>
      </c>
      <c r="K3292" s="4" t="n">
        <f aca="false">+ROUNDUP(MAX(G3292/12000,H3292/51,1),0)</f>
        <v>1</v>
      </c>
      <c r="L3292" s="4" t="n">
        <f aca="false">+RANDBETWEEN(1,5)</f>
        <v>1</v>
      </c>
      <c r="M3292" s="4" t="str">
        <f aca="false">+VLOOKUP(A3292&amp;B3292,[1]country_org_des!$A$1:$E$1048576,5,0)</f>
        <v>FTL||Supplier_165||Plant_6||FTL_DE_W-DE_W_250</v>
      </c>
      <c r="N3292" s="4" t="n">
        <f aca="false">+FIND("FTL",M3292,2)+4</f>
        <v>33</v>
      </c>
      <c r="O3292" s="0" t="n">
        <f aca="false">+FIND("-",M3292)</f>
        <v>37</v>
      </c>
      <c r="P3292" s="0" t="n">
        <f aca="false">+LEN(M3292)</f>
        <v>45</v>
      </c>
      <c r="Q3292" s="0" t="str">
        <f aca="false">+RIGHT(M3292,P3292-O3292)</f>
        <v>DE_W_250</v>
      </c>
      <c r="R3292" s="0" t="n">
        <f aca="false">+LEN(M3292)-LEN(SUBSTITUTE(M3292,"_",""))</f>
        <v>6</v>
      </c>
      <c r="S3292" s="0" t="n">
        <f aca="false">+FIND("!",T3292)</f>
        <v>42</v>
      </c>
      <c r="T3292" s="0" t="str">
        <f aca="false">+SUBSTITUTE(M3292,"_","!",R3292)</f>
        <v>FTL||Supplier_165||Plant_6||FTL_DE_W-DE_W!250</v>
      </c>
    </row>
    <row r="3293" customFormat="false" ht="12.8" hidden="true" customHeight="false" outlineLevel="0" collapsed="false">
      <c r="A3293" s="0" t="s">
        <v>3588</v>
      </c>
      <c r="B3293" s="0" t="s">
        <v>3509</v>
      </c>
      <c r="C3293" s="0" t="s">
        <v>3590</v>
      </c>
      <c r="D3293" s="0" t="n">
        <v>2688</v>
      </c>
      <c r="E3293" s="4" t="str">
        <f aca="false">+LEFT(RIGHT(M3293,P3293-N3293+1),O3293-N3293)</f>
        <v>DE_W</v>
      </c>
      <c r="F3293" s="4" t="str">
        <f aca="false">+RIGHT(LEFT(M3293,S3293-1),S3293-O3293-1)</f>
        <v>DE_W</v>
      </c>
      <c r="G3293" s="4" t="n">
        <f aca="false">+D3293*VLOOKUP(C3293,[1]commodities!A$1:H$1048576,2,0)</f>
        <v>69.0720000768</v>
      </c>
      <c r="H3293" s="4" t="n">
        <f aca="false">+$D3293*VLOOKUP(C3293,[1]commodities!A$1:H$1048576,3,0)</f>
        <v>0.39517632</v>
      </c>
      <c r="I3293" s="4" t="n">
        <f aca="false">+G3293/K3293</f>
        <v>69.0720000768</v>
      </c>
      <c r="J3293" s="4" t="n">
        <f aca="false">+H3293/K3293</f>
        <v>0.39517632</v>
      </c>
      <c r="K3293" s="4" t="n">
        <f aca="false">+ROUNDUP(MAX(G3293/12000,H3293/51,1),0)</f>
        <v>1</v>
      </c>
      <c r="L3293" s="4" t="n">
        <f aca="false">+RANDBETWEEN(1,5)</f>
        <v>2</v>
      </c>
      <c r="M3293" s="4" t="str">
        <f aca="false">+VLOOKUP(A3293&amp;B3293,[1]country_org_des!$A$1:$E$1048576,5,0)</f>
        <v>FTL||Supplier_165||Plant_6||FTL_DE_W-DE_W_250</v>
      </c>
      <c r="N3293" s="4" t="n">
        <f aca="false">+FIND("FTL",M3293,2)+4</f>
        <v>33</v>
      </c>
      <c r="O3293" s="0" t="n">
        <f aca="false">+FIND("-",M3293)</f>
        <v>37</v>
      </c>
      <c r="P3293" s="0" t="n">
        <f aca="false">+LEN(M3293)</f>
        <v>45</v>
      </c>
      <c r="Q3293" s="0" t="str">
        <f aca="false">+RIGHT(M3293,P3293-O3293)</f>
        <v>DE_W_250</v>
      </c>
      <c r="R3293" s="0" t="n">
        <f aca="false">+LEN(M3293)-LEN(SUBSTITUTE(M3293,"_",""))</f>
        <v>6</v>
      </c>
      <c r="S3293" s="0" t="n">
        <f aca="false">+FIND("!",T3293)</f>
        <v>42</v>
      </c>
      <c r="T3293" s="0" t="str">
        <f aca="false">+SUBSTITUTE(M3293,"_","!",R3293)</f>
        <v>FTL||Supplier_165||Plant_6||FTL_DE_W-DE_W!250</v>
      </c>
    </row>
    <row r="3294" customFormat="false" ht="12.8" hidden="true" customHeight="false" outlineLevel="0" collapsed="false">
      <c r="A3294" s="0" t="s">
        <v>3588</v>
      </c>
      <c r="B3294" s="0" t="s">
        <v>3509</v>
      </c>
      <c r="C3294" s="0" t="s">
        <v>3591</v>
      </c>
      <c r="D3294" s="0" t="n">
        <v>500</v>
      </c>
      <c r="E3294" s="4" t="str">
        <f aca="false">+LEFT(RIGHT(M3294,P3294-N3294+1),O3294-N3294)</f>
        <v>DE_W</v>
      </c>
      <c r="F3294" s="4" t="str">
        <f aca="false">+RIGHT(LEFT(M3294,S3294-1),S3294-O3294-1)</f>
        <v>DE_W</v>
      </c>
      <c r="G3294" s="4" t="n">
        <f aca="false">+D3294*VLOOKUP(C3294,[1]commodities!A$1:H$1048576,2,0)</f>
        <v>457.5</v>
      </c>
      <c r="H3294" s="4" t="n">
        <f aca="false">+$D3294*VLOOKUP(C3294,[1]commodities!A$1:H$1048576,3,0)</f>
        <v>3.872396</v>
      </c>
      <c r="I3294" s="4" t="n">
        <f aca="false">+G3294/K3294</f>
        <v>457.5</v>
      </c>
      <c r="J3294" s="4" t="n">
        <f aca="false">+H3294/K3294</f>
        <v>3.872396</v>
      </c>
      <c r="K3294" s="4" t="n">
        <f aca="false">+ROUNDUP(MAX(G3294/12000,H3294/51,1),0)</f>
        <v>1</v>
      </c>
      <c r="L3294" s="4" t="n">
        <f aca="false">+RANDBETWEEN(1,5)</f>
        <v>4</v>
      </c>
      <c r="M3294" s="4" t="str">
        <f aca="false">+VLOOKUP(A3294&amp;B3294,[1]country_org_des!$A$1:$E$1048576,5,0)</f>
        <v>FTL||Supplier_165||Plant_6||FTL_DE_W-DE_W_250</v>
      </c>
      <c r="N3294" s="4" t="n">
        <f aca="false">+FIND("FTL",M3294,2)+4</f>
        <v>33</v>
      </c>
      <c r="O3294" s="0" t="n">
        <f aca="false">+FIND("-",M3294)</f>
        <v>37</v>
      </c>
      <c r="P3294" s="0" t="n">
        <f aca="false">+LEN(M3294)</f>
        <v>45</v>
      </c>
      <c r="Q3294" s="0" t="str">
        <f aca="false">+RIGHT(M3294,P3294-O3294)</f>
        <v>DE_W_250</v>
      </c>
      <c r="R3294" s="0" t="n">
        <f aca="false">+LEN(M3294)-LEN(SUBSTITUTE(M3294,"_",""))</f>
        <v>6</v>
      </c>
      <c r="S3294" s="0" t="n">
        <f aca="false">+FIND("!",T3294)</f>
        <v>42</v>
      </c>
      <c r="T3294" s="0" t="str">
        <f aca="false">+SUBSTITUTE(M3294,"_","!",R3294)</f>
        <v>FTL||Supplier_165||Plant_6||FTL_DE_W-DE_W!250</v>
      </c>
    </row>
    <row r="3295" customFormat="false" ht="12.8" hidden="true" customHeight="false" outlineLevel="0" collapsed="false">
      <c r="A3295" s="0" t="s">
        <v>3588</v>
      </c>
      <c r="B3295" s="0" t="s">
        <v>3509</v>
      </c>
      <c r="C3295" s="0" t="s">
        <v>3592</v>
      </c>
      <c r="D3295" s="0" t="n">
        <v>125</v>
      </c>
      <c r="E3295" s="4" t="str">
        <f aca="false">+LEFT(RIGHT(M3295,P3295-N3295+1),O3295-N3295)</f>
        <v>DE_W</v>
      </c>
      <c r="F3295" s="4" t="str">
        <f aca="false">+RIGHT(LEFT(M3295,S3295-1),S3295-O3295-1)</f>
        <v>DE_W</v>
      </c>
      <c r="G3295" s="4" t="n">
        <f aca="false">+D3295*VLOOKUP(C3295,[1]commodities!A$1:H$1048576,2,0)</f>
        <v>114.375</v>
      </c>
      <c r="H3295" s="4" t="n">
        <f aca="false">+$D3295*VLOOKUP(C3295,[1]commodities!A$1:H$1048576,3,0)</f>
        <v>0.968099</v>
      </c>
      <c r="I3295" s="4" t="n">
        <f aca="false">+G3295/K3295</f>
        <v>114.375</v>
      </c>
      <c r="J3295" s="4" t="n">
        <f aca="false">+H3295/K3295</f>
        <v>0.968099</v>
      </c>
      <c r="K3295" s="4" t="n">
        <f aca="false">+ROUNDUP(MAX(G3295/12000,H3295/51,1),0)</f>
        <v>1</v>
      </c>
      <c r="L3295" s="4" t="n">
        <f aca="false">+RANDBETWEEN(1,5)</f>
        <v>5</v>
      </c>
      <c r="M3295" s="4" t="str">
        <f aca="false">+VLOOKUP(A3295&amp;B3295,[1]country_org_des!$A$1:$E$1048576,5,0)</f>
        <v>FTL||Supplier_165||Plant_6||FTL_DE_W-DE_W_250</v>
      </c>
      <c r="N3295" s="4" t="n">
        <f aca="false">+FIND("FTL",M3295,2)+4</f>
        <v>33</v>
      </c>
      <c r="O3295" s="0" t="n">
        <f aca="false">+FIND("-",M3295)</f>
        <v>37</v>
      </c>
      <c r="P3295" s="0" t="n">
        <f aca="false">+LEN(M3295)</f>
        <v>45</v>
      </c>
      <c r="Q3295" s="0" t="str">
        <f aca="false">+RIGHT(M3295,P3295-O3295)</f>
        <v>DE_W_250</v>
      </c>
      <c r="R3295" s="0" t="n">
        <f aca="false">+LEN(M3295)-LEN(SUBSTITUTE(M3295,"_",""))</f>
        <v>6</v>
      </c>
      <c r="S3295" s="0" t="n">
        <f aca="false">+FIND("!",T3295)</f>
        <v>42</v>
      </c>
      <c r="T3295" s="0" t="str">
        <f aca="false">+SUBSTITUTE(M3295,"_","!",R3295)</f>
        <v>FTL||Supplier_165||Plant_6||FTL_DE_W-DE_W!250</v>
      </c>
    </row>
    <row r="3296" customFormat="false" ht="12.8" hidden="true" customHeight="false" outlineLevel="0" collapsed="false">
      <c r="A3296" s="0" t="s">
        <v>312</v>
      </c>
      <c r="B3296" s="0" t="s">
        <v>3509</v>
      </c>
      <c r="C3296" s="0" t="s">
        <v>3593</v>
      </c>
      <c r="D3296" s="0" t="n">
        <v>256</v>
      </c>
      <c r="E3296" s="4" t="str">
        <f aca="false">+LEFT(RIGHT(M3296,P3296-N3296+1),O3296-N3296)</f>
        <v>SK</v>
      </c>
      <c r="F3296" s="4" t="str">
        <f aca="false">+RIGHT(LEFT(M3296,S3296-1),S3296-O3296-1)</f>
        <v>DE_W</v>
      </c>
      <c r="G3296" s="4" t="n">
        <f aca="false">+D3296*VLOOKUP(C3296,[1]commodities!A$1:H$1048576,2,0)</f>
        <v>62.448</v>
      </c>
      <c r="H3296" s="4" t="n">
        <f aca="false">+$D3296*VLOOKUP(C3296,[1]commodities!A$1:H$1048576,3,0)</f>
        <v>0.18</v>
      </c>
      <c r="I3296" s="4" t="n">
        <f aca="false">+G3296/K3296</f>
        <v>62.448</v>
      </c>
      <c r="J3296" s="4" t="n">
        <f aca="false">+H3296/K3296</f>
        <v>0.18</v>
      </c>
      <c r="K3296" s="4" t="n">
        <f aca="false">+ROUNDUP(MAX(G3296/12000,H3296/51,1),0)</f>
        <v>1</v>
      </c>
      <c r="L3296" s="4" t="n">
        <f aca="false">+RANDBETWEEN(1,5)</f>
        <v>3</v>
      </c>
      <c r="M3296" s="4" t="str">
        <f aca="false">+VLOOKUP(A3296&amp;B3296,[1]country_org_des!$A$1:$E$1048576,5,0)</f>
        <v>FTL||Supplier_344||Plant_6||FTL_SK-DE_W_1500</v>
      </c>
      <c r="N3296" s="4" t="n">
        <f aca="false">+FIND("FTL",M3296,2)+4</f>
        <v>33</v>
      </c>
      <c r="O3296" s="0" t="n">
        <f aca="false">+FIND("-",M3296)</f>
        <v>35</v>
      </c>
      <c r="P3296" s="0" t="n">
        <f aca="false">+LEN(M3296)</f>
        <v>44</v>
      </c>
      <c r="Q3296" s="0" t="str">
        <f aca="false">+RIGHT(M3296,P3296-O3296)</f>
        <v>DE_W_1500</v>
      </c>
      <c r="R3296" s="0" t="n">
        <f aca="false">+LEN(M3296)-LEN(SUBSTITUTE(M3296,"_",""))</f>
        <v>5</v>
      </c>
      <c r="S3296" s="0" t="n">
        <f aca="false">+FIND("!",T3296)</f>
        <v>40</v>
      </c>
      <c r="T3296" s="0" t="str">
        <f aca="false">+SUBSTITUTE(M3296,"_","!",R3296)</f>
        <v>FTL||Supplier_344||Plant_6||FTL_SK-DE_W!1500</v>
      </c>
    </row>
    <row r="3297" customFormat="false" ht="12.8" hidden="true" customHeight="false" outlineLevel="0" collapsed="false">
      <c r="A3297" s="0" t="s">
        <v>312</v>
      </c>
      <c r="B3297" s="0" t="s">
        <v>3509</v>
      </c>
      <c r="C3297" s="0" t="s">
        <v>3594</v>
      </c>
      <c r="D3297" s="0" t="n">
        <v>1008</v>
      </c>
      <c r="E3297" s="4" t="str">
        <f aca="false">+LEFT(RIGHT(M3297,P3297-N3297+1),O3297-N3297)</f>
        <v>SK</v>
      </c>
      <c r="F3297" s="4" t="str">
        <f aca="false">+RIGHT(LEFT(M3297,S3297-1),S3297-O3297-1)</f>
        <v>DE_W</v>
      </c>
      <c r="G3297" s="4" t="n">
        <f aca="false">+D3297*VLOOKUP(C3297,[1]commodities!A$1:H$1048576,2,0)</f>
        <v>6456.9120000336</v>
      </c>
      <c r="H3297" s="4" t="n">
        <f aca="false">+$D3297*VLOOKUP(C3297,[1]commodities!A$1:H$1048576,3,0)</f>
        <v>53.7599999664</v>
      </c>
      <c r="I3297" s="4" t="n">
        <f aca="false">+G3297/K3297</f>
        <v>3228.4560000168</v>
      </c>
      <c r="J3297" s="4" t="n">
        <f aca="false">+H3297/K3297</f>
        <v>26.8799999832</v>
      </c>
      <c r="K3297" s="4" t="n">
        <f aca="false">+ROUNDUP(MAX(G3297/12000,H3297/51,1),0)</f>
        <v>2</v>
      </c>
      <c r="L3297" s="4" t="n">
        <f aca="false">+RANDBETWEEN(1,5)</f>
        <v>4</v>
      </c>
      <c r="M3297" s="4" t="str">
        <f aca="false">+VLOOKUP(A3297&amp;B3297,[1]country_org_des!$A$1:$E$1048576,5,0)</f>
        <v>FTL||Supplier_344||Plant_6||FTL_SK-DE_W_1500</v>
      </c>
      <c r="N3297" s="4" t="n">
        <f aca="false">+FIND("FTL",M3297,2)+4</f>
        <v>33</v>
      </c>
      <c r="O3297" s="0" t="n">
        <f aca="false">+FIND("-",M3297)</f>
        <v>35</v>
      </c>
      <c r="P3297" s="0" t="n">
        <f aca="false">+LEN(M3297)</f>
        <v>44</v>
      </c>
      <c r="Q3297" s="0" t="str">
        <f aca="false">+RIGHT(M3297,P3297-O3297)</f>
        <v>DE_W_1500</v>
      </c>
      <c r="R3297" s="0" t="n">
        <f aca="false">+LEN(M3297)-LEN(SUBSTITUTE(M3297,"_",""))</f>
        <v>5</v>
      </c>
      <c r="S3297" s="0" t="n">
        <f aca="false">+FIND("!",T3297)</f>
        <v>40</v>
      </c>
      <c r="T3297" s="0" t="str">
        <f aca="false">+SUBSTITUTE(M3297,"_","!",R3297)</f>
        <v>FTL||Supplier_344||Plant_6||FTL_SK-DE_W!1500</v>
      </c>
    </row>
    <row r="3298" customFormat="false" ht="12.8" hidden="true" customHeight="false" outlineLevel="0" collapsed="false">
      <c r="A3298" s="0" t="s">
        <v>312</v>
      </c>
      <c r="B3298" s="0" t="s">
        <v>3509</v>
      </c>
      <c r="C3298" s="0" t="s">
        <v>3595</v>
      </c>
      <c r="D3298" s="0" t="n">
        <v>369</v>
      </c>
      <c r="E3298" s="4" t="str">
        <f aca="false">+LEFT(RIGHT(M3298,P3298-N3298+1),O3298-N3298)</f>
        <v>SK</v>
      </c>
      <c r="F3298" s="4" t="str">
        <f aca="false">+RIGHT(LEFT(M3298,S3298-1),S3298-O3298-1)</f>
        <v>DE_W</v>
      </c>
      <c r="G3298" s="4" t="n">
        <f aca="false">+D3298*VLOOKUP(C3298,[1]commodities!A$1:H$1048576,2,0)</f>
        <v>3980.2800000123</v>
      </c>
      <c r="H3298" s="4" t="n">
        <f aca="false">+$D3298*VLOOKUP(C3298,[1]commodities!A$1:H$1048576,3,0)</f>
        <v>19.6799999877</v>
      </c>
      <c r="I3298" s="4" t="n">
        <f aca="false">+G3298/K3298</f>
        <v>3980.2800000123</v>
      </c>
      <c r="J3298" s="4" t="n">
        <f aca="false">+H3298/K3298</f>
        <v>19.6799999877</v>
      </c>
      <c r="K3298" s="4" t="n">
        <f aca="false">+ROUNDUP(MAX(G3298/12000,H3298/51,1),0)</f>
        <v>1</v>
      </c>
      <c r="L3298" s="4" t="n">
        <f aca="false">+RANDBETWEEN(1,5)</f>
        <v>4</v>
      </c>
      <c r="M3298" s="4" t="str">
        <f aca="false">+VLOOKUP(A3298&amp;B3298,[1]country_org_des!$A$1:$E$1048576,5,0)</f>
        <v>FTL||Supplier_344||Plant_6||FTL_SK-DE_W_1500</v>
      </c>
      <c r="N3298" s="4" t="n">
        <f aca="false">+FIND("FTL",M3298,2)+4</f>
        <v>33</v>
      </c>
      <c r="O3298" s="0" t="n">
        <f aca="false">+FIND("-",M3298)</f>
        <v>35</v>
      </c>
      <c r="P3298" s="0" t="n">
        <f aca="false">+LEN(M3298)</f>
        <v>44</v>
      </c>
      <c r="Q3298" s="0" t="str">
        <f aca="false">+RIGHT(M3298,P3298-O3298)</f>
        <v>DE_W_1500</v>
      </c>
      <c r="R3298" s="0" t="n">
        <f aca="false">+LEN(M3298)-LEN(SUBSTITUTE(M3298,"_",""))</f>
        <v>5</v>
      </c>
      <c r="S3298" s="0" t="n">
        <f aca="false">+FIND("!",T3298)</f>
        <v>40</v>
      </c>
      <c r="T3298" s="0" t="str">
        <f aca="false">+SUBSTITUTE(M3298,"_","!",R3298)</f>
        <v>FTL||Supplier_344||Plant_6||FTL_SK-DE_W!1500</v>
      </c>
    </row>
    <row r="3299" customFormat="false" ht="12.8" hidden="true" customHeight="false" outlineLevel="0" collapsed="false">
      <c r="A3299" s="0" t="s">
        <v>312</v>
      </c>
      <c r="B3299" s="0" t="s">
        <v>3509</v>
      </c>
      <c r="C3299" s="0" t="s">
        <v>3596</v>
      </c>
      <c r="D3299" s="0" t="n">
        <v>639</v>
      </c>
      <c r="E3299" s="4" t="str">
        <f aca="false">+LEFT(RIGHT(M3299,P3299-N3299+1),O3299-N3299)</f>
        <v>SK</v>
      </c>
      <c r="F3299" s="4" t="str">
        <f aca="false">+RIGHT(LEFT(M3299,S3299-1),S3299-O3299-1)</f>
        <v>DE_W</v>
      </c>
      <c r="G3299" s="4" t="n">
        <f aca="false">+D3299*VLOOKUP(C3299,[1]commodities!A$1:H$1048576,2,0)</f>
        <v>6987.2520000213</v>
      </c>
      <c r="H3299" s="4" t="n">
        <f aca="false">+$D3299*VLOOKUP(C3299,[1]commodities!A$1:H$1048576,3,0)</f>
        <v>34.0799999787</v>
      </c>
      <c r="I3299" s="4" t="n">
        <f aca="false">+G3299/K3299</f>
        <v>6987.2520000213</v>
      </c>
      <c r="J3299" s="4" t="n">
        <f aca="false">+H3299/K3299</f>
        <v>34.0799999787</v>
      </c>
      <c r="K3299" s="4" t="n">
        <f aca="false">+ROUNDUP(MAX(G3299/12000,H3299/51,1),0)</f>
        <v>1</v>
      </c>
      <c r="L3299" s="4" t="n">
        <f aca="false">+RANDBETWEEN(1,5)</f>
        <v>5</v>
      </c>
      <c r="M3299" s="4" t="str">
        <f aca="false">+VLOOKUP(A3299&amp;B3299,[1]country_org_des!$A$1:$E$1048576,5,0)</f>
        <v>FTL||Supplier_344||Plant_6||FTL_SK-DE_W_1500</v>
      </c>
      <c r="N3299" s="4" t="n">
        <f aca="false">+FIND("FTL",M3299,2)+4</f>
        <v>33</v>
      </c>
      <c r="O3299" s="0" t="n">
        <f aca="false">+FIND("-",M3299)</f>
        <v>35</v>
      </c>
      <c r="P3299" s="0" t="n">
        <f aca="false">+LEN(M3299)</f>
        <v>44</v>
      </c>
      <c r="Q3299" s="0" t="str">
        <f aca="false">+RIGHT(M3299,P3299-O3299)</f>
        <v>DE_W_1500</v>
      </c>
      <c r="R3299" s="0" t="n">
        <f aca="false">+LEN(M3299)-LEN(SUBSTITUTE(M3299,"_",""))</f>
        <v>5</v>
      </c>
      <c r="S3299" s="0" t="n">
        <f aca="false">+FIND("!",T3299)</f>
        <v>40</v>
      </c>
      <c r="T3299" s="0" t="str">
        <f aca="false">+SUBSTITUTE(M3299,"_","!",R3299)</f>
        <v>FTL||Supplier_344||Plant_6||FTL_SK-DE_W!1500</v>
      </c>
    </row>
    <row r="3300" customFormat="false" ht="12.8" hidden="true" customHeight="false" outlineLevel="0" collapsed="false">
      <c r="A3300" s="0" t="s">
        <v>312</v>
      </c>
      <c r="B3300" s="0" t="s">
        <v>3509</v>
      </c>
      <c r="C3300" s="0" t="s">
        <v>3597</v>
      </c>
      <c r="D3300" s="0" t="n">
        <v>336</v>
      </c>
      <c r="E3300" s="4" t="str">
        <f aca="false">+LEFT(RIGHT(M3300,P3300-N3300+1),O3300-N3300)</f>
        <v>SK</v>
      </c>
      <c r="F3300" s="4" t="str">
        <f aca="false">+RIGHT(LEFT(M3300,S3300-1),S3300-O3300-1)</f>
        <v>DE_W</v>
      </c>
      <c r="G3300" s="4" t="n">
        <f aca="false">+D3300*VLOOKUP(C3300,[1]commodities!A$1:H$1048576,2,0)</f>
        <v>1320.5120000016</v>
      </c>
      <c r="H3300" s="4" t="n">
        <f aca="false">+$D3300*VLOOKUP(C3300,[1]commodities!A$1:H$1048576,3,0)</f>
        <v>15.0335999856</v>
      </c>
      <c r="I3300" s="4" t="n">
        <f aca="false">+G3300/K3300</f>
        <v>1320.5120000016</v>
      </c>
      <c r="J3300" s="4" t="n">
        <f aca="false">+H3300/K3300</f>
        <v>15.0335999856</v>
      </c>
      <c r="K3300" s="4" t="n">
        <f aca="false">+ROUNDUP(MAX(G3300/12000,H3300/51,1),0)</f>
        <v>1</v>
      </c>
      <c r="L3300" s="4" t="n">
        <f aca="false">+RANDBETWEEN(1,5)</f>
        <v>2</v>
      </c>
      <c r="M3300" s="4" t="str">
        <f aca="false">+VLOOKUP(A3300&amp;B3300,[1]country_org_des!$A$1:$E$1048576,5,0)</f>
        <v>FTL||Supplier_344||Plant_6||FTL_SK-DE_W_1500</v>
      </c>
      <c r="N3300" s="4" t="n">
        <f aca="false">+FIND("FTL",M3300,2)+4</f>
        <v>33</v>
      </c>
      <c r="O3300" s="0" t="n">
        <f aca="false">+FIND("-",M3300)</f>
        <v>35</v>
      </c>
      <c r="P3300" s="0" t="n">
        <f aca="false">+LEN(M3300)</f>
        <v>44</v>
      </c>
      <c r="Q3300" s="0" t="str">
        <f aca="false">+RIGHT(M3300,P3300-O3300)</f>
        <v>DE_W_1500</v>
      </c>
      <c r="R3300" s="0" t="n">
        <f aca="false">+LEN(M3300)-LEN(SUBSTITUTE(M3300,"_",""))</f>
        <v>5</v>
      </c>
      <c r="S3300" s="0" t="n">
        <f aca="false">+FIND("!",T3300)</f>
        <v>40</v>
      </c>
      <c r="T3300" s="0" t="str">
        <f aca="false">+SUBSTITUTE(M3300,"_","!",R3300)</f>
        <v>FTL||Supplier_344||Plant_6||FTL_SK-DE_W!1500</v>
      </c>
    </row>
    <row r="3301" customFormat="false" ht="12.8" hidden="true" customHeight="false" outlineLevel="0" collapsed="false">
      <c r="A3301" s="0" t="s">
        <v>312</v>
      </c>
      <c r="B3301" s="0" t="s">
        <v>3509</v>
      </c>
      <c r="C3301" s="0" t="s">
        <v>3598</v>
      </c>
      <c r="D3301" s="0" t="n">
        <v>549</v>
      </c>
      <c r="E3301" s="4" t="str">
        <f aca="false">+LEFT(RIGHT(M3301,P3301-N3301+1),O3301-N3301)</f>
        <v>SK</v>
      </c>
      <c r="F3301" s="4" t="str">
        <f aca="false">+RIGHT(LEFT(M3301,S3301-1),S3301-O3301-1)</f>
        <v>DE_W</v>
      </c>
      <c r="G3301" s="4" t="n">
        <f aca="false">+D3301*VLOOKUP(C3301,[1]commodities!A$1:H$1048576,2,0)</f>
        <v>6122.8140000183</v>
      </c>
      <c r="H3301" s="4" t="n">
        <f aca="false">+$D3301*VLOOKUP(C3301,[1]commodities!A$1:H$1048576,3,0)</f>
        <v>29.2799999817</v>
      </c>
      <c r="I3301" s="4" t="n">
        <f aca="false">+G3301/K3301</f>
        <v>6122.8140000183</v>
      </c>
      <c r="J3301" s="4" t="n">
        <f aca="false">+H3301/K3301</f>
        <v>29.2799999817</v>
      </c>
      <c r="K3301" s="4" t="n">
        <f aca="false">+ROUNDUP(MAX(G3301/12000,H3301/51,1),0)</f>
        <v>1</v>
      </c>
      <c r="L3301" s="4" t="n">
        <f aca="false">+RANDBETWEEN(1,5)</f>
        <v>2</v>
      </c>
      <c r="M3301" s="4" t="str">
        <f aca="false">+VLOOKUP(A3301&amp;B3301,[1]country_org_des!$A$1:$E$1048576,5,0)</f>
        <v>FTL||Supplier_344||Plant_6||FTL_SK-DE_W_1500</v>
      </c>
      <c r="N3301" s="4" t="n">
        <f aca="false">+FIND("FTL",M3301,2)+4</f>
        <v>33</v>
      </c>
      <c r="O3301" s="0" t="n">
        <f aca="false">+FIND("-",M3301)</f>
        <v>35</v>
      </c>
      <c r="P3301" s="0" t="n">
        <f aca="false">+LEN(M3301)</f>
        <v>44</v>
      </c>
      <c r="Q3301" s="0" t="str">
        <f aca="false">+RIGHT(M3301,P3301-O3301)</f>
        <v>DE_W_1500</v>
      </c>
      <c r="R3301" s="0" t="n">
        <f aca="false">+LEN(M3301)-LEN(SUBSTITUTE(M3301,"_",""))</f>
        <v>5</v>
      </c>
      <c r="S3301" s="0" t="n">
        <f aca="false">+FIND("!",T3301)</f>
        <v>40</v>
      </c>
      <c r="T3301" s="0" t="str">
        <f aca="false">+SUBSTITUTE(M3301,"_","!",R3301)</f>
        <v>FTL||Supplier_344||Plant_6||FTL_SK-DE_W!1500</v>
      </c>
    </row>
    <row r="3302" customFormat="false" ht="12.8" hidden="true" customHeight="false" outlineLevel="0" collapsed="false">
      <c r="A3302" s="0" t="s">
        <v>312</v>
      </c>
      <c r="B3302" s="0" t="s">
        <v>3509</v>
      </c>
      <c r="C3302" s="0" t="s">
        <v>3599</v>
      </c>
      <c r="D3302" s="0" t="n">
        <v>9</v>
      </c>
      <c r="E3302" s="4" t="str">
        <f aca="false">+LEFT(RIGHT(M3302,P3302-N3302+1),O3302-N3302)</f>
        <v>SK</v>
      </c>
      <c r="F3302" s="4" t="str">
        <f aca="false">+RIGHT(LEFT(M3302,S3302-1),S3302-O3302-1)</f>
        <v>DE_W</v>
      </c>
      <c r="G3302" s="4" t="n">
        <f aca="false">+D3302*VLOOKUP(C3302,[1]commodities!A$1:H$1048576,2,0)</f>
        <v>99.2580000003</v>
      </c>
      <c r="H3302" s="4" t="n">
        <f aca="false">+$D3302*VLOOKUP(C3302,[1]commodities!A$1:H$1048576,3,0)</f>
        <v>0.4799999997</v>
      </c>
      <c r="I3302" s="4" t="n">
        <f aca="false">+G3302/K3302</f>
        <v>99.2580000003</v>
      </c>
      <c r="J3302" s="4" t="n">
        <f aca="false">+H3302/K3302</f>
        <v>0.4799999997</v>
      </c>
      <c r="K3302" s="4" t="n">
        <f aca="false">+ROUNDUP(MAX(G3302/12000,H3302/51,1),0)</f>
        <v>1</v>
      </c>
      <c r="L3302" s="4" t="n">
        <f aca="false">+RANDBETWEEN(1,5)</f>
        <v>1</v>
      </c>
      <c r="M3302" s="4" t="str">
        <f aca="false">+VLOOKUP(A3302&amp;B3302,[1]country_org_des!$A$1:$E$1048576,5,0)</f>
        <v>FTL||Supplier_344||Plant_6||FTL_SK-DE_W_1500</v>
      </c>
      <c r="N3302" s="4" t="n">
        <f aca="false">+FIND("FTL",M3302,2)+4</f>
        <v>33</v>
      </c>
      <c r="O3302" s="0" t="n">
        <f aca="false">+FIND("-",M3302)</f>
        <v>35</v>
      </c>
      <c r="P3302" s="0" t="n">
        <f aca="false">+LEN(M3302)</f>
        <v>44</v>
      </c>
      <c r="Q3302" s="0" t="str">
        <f aca="false">+RIGHT(M3302,P3302-O3302)</f>
        <v>DE_W_1500</v>
      </c>
      <c r="R3302" s="0" t="n">
        <f aca="false">+LEN(M3302)-LEN(SUBSTITUTE(M3302,"_",""))</f>
        <v>5</v>
      </c>
      <c r="S3302" s="0" t="n">
        <f aca="false">+FIND("!",T3302)</f>
        <v>40</v>
      </c>
      <c r="T3302" s="0" t="str">
        <f aca="false">+SUBSTITUTE(M3302,"_","!",R3302)</f>
        <v>FTL||Supplier_344||Plant_6||FTL_SK-DE_W!1500</v>
      </c>
    </row>
    <row r="3303" customFormat="false" ht="12.8" hidden="true" customHeight="false" outlineLevel="0" collapsed="false">
      <c r="A3303" s="0" t="s">
        <v>312</v>
      </c>
      <c r="B3303" s="0" t="s">
        <v>3509</v>
      </c>
      <c r="C3303" s="0" t="s">
        <v>3600</v>
      </c>
      <c r="D3303" s="0" t="n">
        <v>171</v>
      </c>
      <c r="E3303" s="4" t="str">
        <f aca="false">+LEFT(RIGHT(M3303,P3303-N3303+1),O3303-N3303)</f>
        <v>SK</v>
      </c>
      <c r="F3303" s="4" t="str">
        <f aca="false">+RIGHT(LEFT(M3303,S3303-1),S3303-O3303-1)</f>
        <v>DE_W</v>
      </c>
      <c r="G3303" s="4" t="n">
        <f aca="false">+D3303*VLOOKUP(C3303,[1]commodities!A$1:H$1048576,2,0)</f>
        <v>1885.9020000057</v>
      </c>
      <c r="H3303" s="4" t="n">
        <f aca="false">+$D3303*VLOOKUP(C3303,[1]commodities!A$1:H$1048576,3,0)</f>
        <v>9.1199999943</v>
      </c>
      <c r="I3303" s="4" t="n">
        <f aca="false">+G3303/K3303</f>
        <v>1885.9020000057</v>
      </c>
      <c r="J3303" s="4" t="n">
        <f aca="false">+H3303/K3303</f>
        <v>9.1199999943</v>
      </c>
      <c r="K3303" s="4" t="n">
        <f aca="false">+ROUNDUP(MAX(G3303/12000,H3303/51,1),0)</f>
        <v>1</v>
      </c>
      <c r="L3303" s="4" t="n">
        <f aca="false">+RANDBETWEEN(1,5)</f>
        <v>1</v>
      </c>
      <c r="M3303" s="4" t="str">
        <f aca="false">+VLOOKUP(A3303&amp;B3303,[1]country_org_des!$A$1:$E$1048576,5,0)</f>
        <v>FTL||Supplier_344||Plant_6||FTL_SK-DE_W_1500</v>
      </c>
      <c r="N3303" s="4" t="n">
        <f aca="false">+FIND("FTL",M3303,2)+4</f>
        <v>33</v>
      </c>
      <c r="O3303" s="0" t="n">
        <f aca="false">+FIND("-",M3303)</f>
        <v>35</v>
      </c>
      <c r="P3303" s="0" t="n">
        <f aca="false">+LEN(M3303)</f>
        <v>44</v>
      </c>
      <c r="Q3303" s="0" t="str">
        <f aca="false">+RIGHT(M3303,P3303-O3303)</f>
        <v>DE_W_1500</v>
      </c>
      <c r="R3303" s="0" t="n">
        <f aca="false">+LEN(M3303)-LEN(SUBSTITUTE(M3303,"_",""))</f>
        <v>5</v>
      </c>
      <c r="S3303" s="0" t="n">
        <f aca="false">+FIND("!",T3303)</f>
        <v>40</v>
      </c>
      <c r="T3303" s="0" t="str">
        <f aca="false">+SUBSTITUTE(M3303,"_","!",R3303)</f>
        <v>FTL||Supplier_344||Plant_6||FTL_SK-DE_W!1500</v>
      </c>
    </row>
    <row r="3304" customFormat="false" ht="12.8" hidden="true" customHeight="false" outlineLevel="0" collapsed="false">
      <c r="A3304" s="0" t="s">
        <v>312</v>
      </c>
      <c r="B3304" s="0" t="s">
        <v>3509</v>
      </c>
      <c r="C3304" s="0" t="s">
        <v>3601</v>
      </c>
      <c r="D3304" s="0" t="n">
        <v>9</v>
      </c>
      <c r="E3304" s="4" t="str">
        <f aca="false">+LEFT(RIGHT(M3304,P3304-N3304+1),O3304-N3304)</f>
        <v>SK</v>
      </c>
      <c r="F3304" s="4" t="str">
        <f aca="false">+RIGHT(LEFT(M3304,S3304-1),S3304-O3304-1)</f>
        <v>DE_W</v>
      </c>
      <c r="G3304" s="4" t="n">
        <f aca="false">+D3304*VLOOKUP(C3304,[1]commodities!A$1:H$1048576,2,0)</f>
        <v>99.2580000003</v>
      </c>
      <c r="H3304" s="4" t="n">
        <f aca="false">+$D3304*VLOOKUP(C3304,[1]commodities!A$1:H$1048576,3,0)</f>
        <v>0.4799999997</v>
      </c>
      <c r="I3304" s="4" t="n">
        <f aca="false">+G3304/K3304</f>
        <v>99.2580000003</v>
      </c>
      <c r="J3304" s="4" t="n">
        <f aca="false">+H3304/K3304</f>
        <v>0.4799999997</v>
      </c>
      <c r="K3304" s="4" t="n">
        <f aca="false">+ROUNDUP(MAX(G3304/12000,H3304/51,1),0)</f>
        <v>1</v>
      </c>
      <c r="L3304" s="4" t="n">
        <f aca="false">+RANDBETWEEN(1,5)</f>
        <v>1</v>
      </c>
      <c r="M3304" s="4" t="str">
        <f aca="false">+VLOOKUP(A3304&amp;B3304,[1]country_org_des!$A$1:$E$1048576,5,0)</f>
        <v>FTL||Supplier_344||Plant_6||FTL_SK-DE_W_1500</v>
      </c>
      <c r="N3304" s="4" t="n">
        <f aca="false">+FIND("FTL",M3304,2)+4</f>
        <v>33</v>
      </c>
      <c r="O3304" s="0" t="n">
        <f aca="false">+FIND("-",M3304)</f>
        <v>35</v>
      </c>
      <c r="P3304" s="0" t="n">
        <f aca="false">+LEN(M3304)</f>
        <v>44</v>
      </c>
      <c r="Q3304" s="0" t="str">
        <f aca="false">+RIGHT(M3304,P3304-O3304)</f>
        <v>DE_W_1500</v>
      </c>
      <c r="R3304" s="0" t="n">
        <f aca="false">+LEN(M3304)-LEN(SUBSTITUTE(M3304,"_",""))</f>
        <v>5</v>
      </c>
      <c r="S3304" s="0" t="n">
        <f aca="false">+FIND("!",T3304)</f>
        <v>40</v>
      </c>
      <c r="T3304" s="0" t="str">
        <f aca="false">+SUBSTITUTE(M3304,"_","!",R3304)</f>
        <v>FTL||Supplier_344||Plant_6||FTL_SK-DE_W!1500</v>
      </c>
    </row>
    <row r="3305" customFormat="false" ht="12.8" hidden="true" customHeight="false" outlineLevel="0" collapsed="false">
      <c r="A3305" s="0" t="s">
        <v>312</v>
      </c>
      <c r="B3305" s="0" t="s">
        <v>3509</v>
      </c>
      <c r="C3305" s="0" t="s">
        <v>3602</v>
      </c>
      <c r="D3305" s="0" t="n">
        <v>252</v>
      </c>
      <c r="E3305" s="4" t="str">
        <f aca="false">+LEFT(RIGHT(M3305,P3305-N3305+1),O3305-N3305)</f>
        <v>SK</v>
      </c>
      <c r="F3305" s="4" t="str">
        <f aca="false">+RIGHT(LEFT(M3305,S3305-1),S3305-O3305-1)</f>
        <v>DE_W</v>
      </c>
      <c r="G3305" s="4" t="n">
        <f aca="false">+D3305*VLOOKUP(C3305,[1]commodities!A$1:H$1048576,2,0)</f>
        <v>1630.6080000084</v>
      </c>
      <c r="H3305" s="4" t="n">
        <f aca="false">+$D3305*VLOOKUP(C3305,[1]commodities!A$1:H$1048576,3,0)</f>
        <v>13.4399999916</v>
      </c>
      <c r="I3305" s="4" t="n">
        <f aca="false">+G3305/K3305</f>
        <v>1630.6080000084</v>
      </c>
      <c r="J3305" s="4" t="n">
        <f aca="false">+H3305/K3305</f>
        <v>13.4399999916</v>
      </c>
      <c r="K3305" s="4" t="n">
        <f aca="false">+ROUNDUP(MAX(G3305/12000,H3305/51,1),0)</f>
        <v>1</v>
      </c>
      <c r="L3305" s="4" t="n">
        <f aca="false">+RANDBETWEEN(1,5)</f>
        <v>5</v>
      </c>
      <c r="M3305" s="4" t="str">
        <f aca="false">+VLOOKUP(A3305&amp;B3305,[1]country_org_des!$A$1:$E$1048576,5,0)</f>
        <v>FTL||Supplier_344||Plant_6||FTL_SK-DE_W_1500</v>
      </c>
      <c r="N3305" s="4" t="n">
        <f aca="false">+FIND("FTL",M3305,2)+4</f>
        <v>33</v>
      </c>
      <c r="O3305" s="0" t="n">
        <f aca="false">+FIND("-",M3305)</f>
        <v>35</v>
      </c>
      <c r="P3305" s="0" t="n">
        <f aca="false">+LEN(M3305)</f>
        <v>44</v>
      </c>
      <c r="Q3305" s="0" t="str">
        <f aca="false">+RIGHT(M3305,P3305-O3305)</f>
        <v>DE_W_1500</v>
      </c>
      <c r="R3305" s="0" t="n">
        <f aca="false">+LEN(M3305)-LEN(SUBSTITUTE(M3305,"_",""))</f>
        <v>5</v>
      </c>
      <c r="S3305" s="0" t="n">
        <f aca="false">+FIND("!",T3305)</f>
        <v>40</v>
      </c>
      <c r="T3305" s="0" t="str">
        <f aca="false">+SUBSTITUTE(M3305,"_","!",R3305)</f>
        <v>FTL||Supplier_344||Plant_6||FTL_SK-DE_W!1500</v>
      </c>
    </row>
    <row r="3306" customFormat="false" ht="12.8" hidden="true" customHeight="false" outlineLevel="0" collapsed="false">
      <c r="A3306" s="0" t="s">
        <v>312</v>
      </c>
      <c r="B3306" s="0" t="s">
        <v>3509</v>
      </c>
      <c r="C3306" s="0" t="s">
        <v>3603</v>
      </c>
      <c r="D3306" s="0" t="n">
        <v>27</v>
      </c>
      <c r="E3306" s="4" t="str">
        <f aca="false">+LEFT(RIGHT(M3306,P3306-N3306+1),O3306-N3306)</f>
        <v>SK</v>
      </c>
      <c r="F3306" s="4" t="str">
        <f aca="false">+RIGHT(LEFT(M3306,S3306-1),S3306-O3306-1)</f>
        <v>DE_W</v>
      </c>
      <c r="G3306" s="4" t="n">
        <f aca="false">+D3306*VLOOKUP(C3306,[1]commodities!A$1:H$1048576,2,0)</f>
        <v>253.7370000009</v>
      </c>
      <c r="H3306" s="4" t="n">
        <f aca="false">+$D3306*VLOOKUP(C3306,[1]commodities!A$1:H$1048576,3,0)</f>
        <v>1.4399999991</v>
      </c>
      <c r="I3306" s="4" t="n">
        <f aca="false">+G3306/K3306</f>
        <v>253.7370000009</v>
      </c>
      <c r="J3306" s="4" t="n">
        <f aca="false">+H3306/K3306</f>
        <v>1.4399999991</v>
      </c>
      <c r="K3306" s="4" t="n">
        <f aca="false">+ROUNDUP(MAX(G3306/12000,H3306/51,1),0)</f>
        <v>1</v>
      </c>
      <c r="L3306" s="4" t="n">
        <f aca="false">+RANDBETWEEN(1,5)</f>
        <v>3</v>
      </c>
      <c r="M3306" s="4" t="str">
        <f aca="false">+VLOOKUP(A3306&amp;B3306,[1]country_org_des!$A$1:$E$1048576,5,0)</f>
        <v>FTL||Supplier_344||Plant_6||FTL_SK-DE_W_1500</v>
      </c>
      <c r="N3306" s="4" t="n">
        <f aca="false">+FIND("FTL",M3306,2)+4</f>
        <v>33</v>
      </c>
      <c r="O3306" s="0" t="n">
        <f aca="false">+FIND("-",M3306)</f>
        <v>35</v>
      </c>
      <c r="P3306" s="0" t="n">
        <f aca="false">+LEN(M3306)</f>
        <v>44</v>
      </c>
      <c r="Q3306" s="0" t="str">
        <f aca="false">+RIGHT(M3306,P3306-O3306)</f>
        <v>DE_W_1500</v>
      </c>
      <c r="R3306" s="0" t="n">
        <f aca="false">+LEN(M3306)-LEN(SUBSTITUTE(M3306,"_",""))</f>
        <v>5</v>
      </c>
      <c r="S3306" s="0" t="n">
        <f aca="false">+FIND("!",T3306)</f>
        <v>40</v>
      </c>
      <c r="T3306" s="0" t="str">
        <f aca="false">+SUBSTITUTE(M3306,"_","!",R3306)</f>
        <v>FTL||Supplier_344||Plant_6||FTL_SK-DE_W!1500</v>
      </c>
    </row>
    <row r="3307" customFormat="false" ht="12.8" hidden="true" customHeight="false" outlineLevel="0" collapsed="false">
      <c r="A3307" s="0" t="s">
        <v>312</v>
      </c>
      <c r="B3307" s="0" t="s">
        <v>3509</v>
      </c>
      <c r="C3307" s="0" t="s">
        <v>3604</v>
      </c>
      <c r="D3307" s="0" t="n">
        <v>99</v>
      </c>
      <c r="E3307" s="4" t="str">
        <f aca="false">+LEFT(RIGHT(M3307,P3307-N3307+1),O3307-N3307)</f>
        <v>SK</v>
      </c>
      <c r="F3307" s="4" t="str">
        <f aca="false">+RIGHT(LEFT(M3307,S3307-1),S3307-O3307-1)</f>
        <v>DE_W</v>
      </c>
      <c r="G3307" s="4" t="n">
        <f aca="false">+D3307*VLOOKUP(C3307,[1]commodities!A$1:H$1048576,2,0)</f>
        <v>683.5620000033</v>
      </c>
      <c r="H3307" s="4" t="n">
        <f aca="false">+$D3307*VLOOKUP(C3307,[1]commodities!A$1:H$1048576,3,0)</f>
        <v>5.2799999967</v>
      </c>
      <c r="I3307" s="4" t="n">
        <f aca="false">+G3307/K3307</f>
        <v>683.5620000033</v>
      </c>
      <c r="J3307" s="4" t="n">
        <f aca="false">+H3307/K3307</f>
        <v>5.2799999967</v>
      </c>
      <c r="K3307" s="4" t="n">
        <f aca="false">+ROUNDUP(MAX(G3307/12000,H3307/51,1),0)</f>
        <v>1</v>
      </c>
      <c r="L3307" s="4" t="n">
        <f aca="false">+RANDBETWEEN(1,5)</f>
        <v>3</v>
      </c>
      <c r="M3307" s="4" t="str">
        <f aca="false">+VLOOKUP(A3307&amp;B3307,[1]country_org_des!$A$1:$E$1048576,5,0)</f>
        <v>FTL||Supplier_344||Plant_6||FTL_SK-DE_W_1500</v>
      </c>
      <c r="N3307" s="4" t="n">
        <f aca="false">+FIND("FTL",M3307,2)+4</f>
        <v>33</v>
      </c>
      <c r="O3307" s="0" t="n">
        <f aca="false">+FIND("-",M3307)</f>
        <v>35</v>
      </c>
      <c r="P3307" s="0" t="n">
        <f aca="false">+LEN(M3307)</f>
        <v>44</v>
      </c>
      <c r="Q3307" s="0" t="str">
        <f aca="false">+RIGHT(M3307,P3307-O3307)</f>
        <v>DE_W_1500</v>
      </c>
      <c r="R3307" s="0" t="n">
        <f aca="false">+LEN(M3307)-LEN(SUBSTITUTE(M3307,"_",""))</f>
        <v>5</v>
      </c>
      <c r="S3307" s="0" t="n">
        <f aca="false">+FIND("!",T3307)</f>
        <v>40</v>
      </c>
      <c r="T3307" s="0" t="str">
        <f aca="false">+SUBSTITUTE(M3307,"_","!",R3307)</f>
        <v>FTL||Supplier_344||Plant_6||FTL_SK-DE_W!1500</v>
      </c>
    </row>
    <row r="3308" customFormat="false" ht="12.8" hidden="true" customHeight="false" outlineLevel="0" collapsed="false">
      <c r="A3308" s="0" t="s">
        <v>312</v>
      </c>
      <c r="B3308" s="0" t="s">
        <v>3509</v>
      </c>
      <c r="C3308" s="0" t="s">
        <v>3605</v>
      </c>
      <c r="D3308" s="0" t="n">
        <v>63</v>
      </c>
      <c r="E3308" s="4" t="str">
        <f aca="false">+LEFT(RIGHT(M3308,P3308-N3308+1),O3308-N3308)</f>
        <v>SK</v>
      </c>
      <c r="F3308" s="4" t="str">
        <f aca="false">+RIGHT(LEFT(M3308,S3308-1),S3308-O3308-1)</f>
        <v>DE_W</v>
      </c>
      <c r="G3308" s="4" t="n">
        <f aca="false">+D3308*VLOOKUP(C3308,[1]commodities!A$1:H$1048576,2,0)</f>
        <v>591.3600000021</v>
      </c>
      <c r="H3308" s="4" t="n">
        <f aca="false">+$D3308*VLOOKUP(C3308,[1]commodities!A$1:H$1048576,3,0)</f>
        <v>3.3599999979</v>
      </c>
      <c r="I3308" s="4" t="n">
        <f aca="false">+G3308/K3308</f>
        <v>591.3600000021</v>
      </c>
      <c r="J3308" s="4" t="n">
        <f aca="false">+H3308/K3308</f>
        <v>3.3599999979</v>
      </c>
      <c r="K3308" s="4" t="n">
        <f aca="false">+ROUNDUP(MAX(G3308/12000,H3308/51,1),0)</f>
        <v>1</v>
      </c>
      <c r="L3308" s="4" t="n">
        <f aca="false">+RANDBETWEEN(1,5)</f>
        <v>4</v>
      </c>
      <c r="M3308" s="4" t="str">
        <f aca="false">+VLOOKUP(A3308&amp;B3308,[1]country_org_des!$A$1:$E$1048576,5,0)</f>
        <v>FTL||Supplier_344||Plant_6||FTL_SK-DE_W_1500</v>
      </c>
      <c r="N3308" s="4" t="n">
        <f aca="false">+FIND("FTL",M3308,2)+4</f>
        <v>33</v>
      </c>
      <c r="O3308" s="0" t="n">
        <f aca="false">+FIND("-",M3308)</f>
        <v>35</v>
      </c>
      <c r="P3308" s="0" t="n">
        <f aca="false">+LEN(M3308)</f>
        <v>44</v>
      </c>
      <c r="Q3308" s="0" t="str">
        <f aca="false">+RIGHT(M3308,P3308-O3308)</f>
        <v>DE_W_1500</v>
      </c>
      <c r="R3308" s="0" t="n">
        <f aca="false">+LEN(M3308)-LEN(SUBSTITUTE(M3308,"_",""))</f>
        <v>5</v>
      </c>
      <c r="S3308" s="0" t="n">
        <f aca="false">+FIND("!",T3308)</f>
        <v>40</v>
      </c>
      <c r="T3308" s="0" t="str">
        <f aca="false">+SUBSTITUTE(M3308,"_","!",R3308)</f>
        <v>FTL||Supplier_344||Plant_6||FTL_SK-DE_W!1500</v>
      </c>
    </row>
    <row r="3309" customFormat="false" ht="12.8" hidden="true" customHeight="false" outlineLevel="0" collapsed="false">
      <c r="A3309" s="0" t="s">
        <v>312</v>
      </c>
      <c r="B3309" s="0" t="s">
        <v>3509</v>
      </c>
      <c r="C3309" s="0" t="s">
        <v>3606</v>
      </c>
      <c r="D3309" s="0" t="n">
        <v>126</v>
      </c>
      <c r="E3309" s="4" t="str">
        <f aca="false">+LEFT(RIGHT(M3309,P3309-N3309+1),O3309-N3309)</f>
        <v>SK</v>
      </c>
      <c r="F3309" s="4" t="str">
        <f aca="false">+RIGHT(LEFT(M3309,S3309-1),S3309-O3309-1)</f>
        <v>DE_W</v>
      </c>
      <c r="G3309" s="4" t="n">
        <f aca="false">+D3309*VLOOKUP(C3309,[1]commodities!A$1:H$1048576,2,0)</f>
        <v>1198.5960000042</v>
      </c>
      <c r="H3309" s="4" t="n">
        <f aca="false">+$D3309*VLOOKUP(C3309,[1]commodities!A$1:H$1048576,3,0)</f>
        <v>6.7199999958</v>
      </c>
      <c r="I3309" s="4" t="n">
        <f aca="false">+G3309/K3309</f>
        <v>1198.5960000042</v>
      </c>
      <c r="J3309" s="4" t="n">
        <f aca="false">+H3309/K3309</f>
        <v>6.7199999958</v>
      </c>
      <c r="K3309" s="4" t="n">
        <f aca="false">+ROUNDUP(MAX(G3309/12000,H3309/51,1),0)</f>
        <v>1</v>
      </c>
      <c r="L3309" s="4" t="n">
        <f aca="false">+RANDBETWEEN(1,5)</f>
        <v>4</v>
      </c>
      <c r="M3309" s="4" t="str">
        <f aca="false">+VLOOKUP(A3309&amp;B3309,[1]country_org_des!$A$1:$E$1048576,5,0)</f>
        <v>FTL||Supplier_344||Plant_6||FTL_SK-DE_W_1500</v>
      </c>
      <c r="N3309" s="4" t="n">
        <f aca="false">+FIND("FTL",M3309,2)+4</f>
        <v>33</v>
      </c>
      <c r="O3309" s="0" t="n">
        <f aca="false">+FIND("-",M3309)</f>
        <v>35</v>
      </c>
      <c r="P3309" s="0" t="n">
        <f aca="false">+LEN(M3309)</f>
        <v>44</v>
      </c>
      <c r="Q3309" s="0" t="str">
        <f aca="false">+RIGHT(M3309,P3309-O3309)</f>
        <v>DE_W_1500</v>
      </c>
      <c r="R3309" s="0" t="n">
        <f aca="false">+LEN(M3309)-LEN(SUBSTITUTE(M3309,"_",""))</f>
        <v>5</v>
      </c>
      <c r="S3309" s="0" t="n">
        <f aca="false">+FIND("!",T3309)</f>
        <v>40</v>
      </c>
      <c r="T3309" s="0" t="str">
        <f aca="false">+SUBSTITUTE(M3309,"_","!",R3309)</f>
        <v>FTL||Supplier_344||Plant_6||FTL_SK-DE_W!1500</v>
      </c>
    </row>
    <row r="3310" customFormat="false" ht="12.8" hidden="true" customHeight="false" outlineLevel="0" collapsed="false">
      <c r="A3310" s="0" t="s">
        <v>312</v>
      </c>
      <c r="B3310" s="0" t="s">
        <v>3509</v>
      </c>
      <c r="C3310" s="0" t="s">
        <v>3607</v>
      </c>
      <c r="D3310" s="0" t="n">
        <v>9</v>
      </c>
      <c r="E3310" s="4" t="str">
        <f aca="false">+LEFT(RIGHT(M3310,P3310-N3310+1),O3310-N3310)</f>
        <v>SK</v>
      </c>
      <c r="F3310" s="4" t="str">
        <f aca="false">+RIGHT(LEFT(M3310,S3310-1),S3310-O3310-1)</f>
        <v>DE_W</v>
      </c>
      <c r="G3310" s="4" t="n">
        <f aca="false">+D3310*VLOOKUP(C3310,[1]commodities!A$1:H$1048576,2,0)</f>
        <v>85.6140000003</v>
      </c>
      <c r="H3310" s="4" t="n">
        <f aca="false">+$D3310*VLOOKUP(C3310,[1]commodities!A$1:H$1048576,3,0)</f>
        <v>0.4799999997</v>
      </c>
      <c r="I3310" s="4" t="n">
        <f aca="false">+G3310/K3310</f>
        <v>85.6140000003</v>
      </c>
      <c r="J3310" s="4" t="n">
        <f aca="false">+H3310/K3310</f>
        <v>0.4799999997</v>
      </c>
      <c r="K3310" s="4" t="n">
        <f aca="false">+ROUNDUP(MAX(G3310/12000,H3310/51,1),0)</f>
        <v>1</v>
      </c>
      <c r="L3310" s="4" t="n">
        <f aca="false">+RANDBETWEEN(1,5)</f>
        <v>2</v>
      </c>
      <c r="M3310" s="4" t="str">
        <f aca="false">+VLOOKUP(A3310&amp;B3310,[1]country_org_des!$A$1:$E$1048576,5,0)</f>
        <v>FTL||Supplier_344||Plant_6||FTL_SK-DE_W_1500</v>
      </c>
      <c r="N3310" s="4" t="n">
        <f aca="false">+FIND("FTL",M3310,2)+4</f>
        <v>33</v>
      </c>
      <c r="O3310" s="0" t="n">
        <f aca="false">+FIND("-",M3310)</f>
        <v>35</v>
      </c>
      <c r="P3310" s="0" t="n">
        <f aca="false">+LEN(M3310)</f>
        <v>44</v>
      </c>
      <c r="Q3310" s="0" t="str">
        <f aca="false">+RIGHT(M3310,P3310-O3310)</f>
        <v>DE_W_1500</v>
      </c>
      <c r="R3310" s="0" t="n">
        <f aca="false">+LEN(M3310)-LEN(SUBSTITUTE(M3310,"_",""))</f>
        <v>5</v>
      </c>
      <c r="S3310" s="0" t="n">
        <f aca="false">+FIND("!",T3310)</f>
        <v>40</v>
      </c>
      <c r="T3310" s="0" t="str">
        <f aca="false">+SUBSTITUTE(M3310,"_","!",R3310)</f>
        <v>FTL||Supplier_344||Plant_6||FTL_SK-DE_W!1500</v>
      </c>
    </row>
    <row r="3311" customFormat="false" ht="12.8" hidden="true" customHeight="false" outlineLevel="0" collapsed="false">
      <c r="A3311" s="0" t="s">
        <v>312</v>
      </c>
      <c r="B3311" s="0" t="s">
        <v>3509</v>
      </c>
      <c r="C3311" s="0" t="s">
        <v>3608</v>
      </c>
      <c r="D3311" s="0" t="n">
        <v>9</v>
      </c>
      <c r="E3311" s="4" t="str">
        <f aca="false">+LEFT(RIGHT(M3311,P3311-N3311+1),O3311-N3311)</f>
        <v>SK</v>
      </c>
      <c r="F3311" s="4" t="str">
        <f aca="false">+RIGHT(LEFT(M3311,S3311-1),S3311-O3311-1)</f>
        <v>DE_W</v>
      </c>
      <c r="G3311" s="4" t="n">
        <f aca="false">+D3311*VLOOKUP(C3311,[1]commodities!A$1:H$1048576,2,0)</f>
        <v>58.3890000003</v>
      </c>
      <c r="H3311" s="4" t="n">
        <f aca="false">+$D3311*VLOOKUP(C3311,[1]commodities!A$1:H$1048576,3,0)</f>
        <v>0.4799999997</v>
      </c>
      <c r="I3311" s="4" t="n">
        <f aca="false">+G3311/K3311</f>
        <v>58.3890000003</v>
      </c>
      <c r="J3311" s="4" t="n">
        <f aca="false">+H3311/K3311</f>
        <v>0.4799999997</v>
      </c>
      <c r="K3311" s="4" t="n">
        <f aca="false">+ROUNDUP(MAX(G3311/12000,H3311/51,1),0)</f>
        <v>1</v>
      </c>
      <c r="L3311" s="4" t="n">
        <f aca="false">+RANDBETWEEN(1,5)</f>
        <v>3</v>
      </c>
      <c r="M3311" s="4" t="str">
        <f aca="false">+VLOOKUP(A3311&amp;B3311,[1]country_org_des!$A$1:$E$1048576,5,0)</f>
        <v>FTL||Supplier_344||Plant_6||FTL_SK-DE_W_1500</v>
      </c>
      <c r="N3311" s="4" t="n">
        <f aca="false">+FIND("FTL",M3311,2)+4</f>
        <v>33</v>
      </c>
      <c r="O3311" s="0" t="n">
        <f aca="false">+FIND("-",M3311)</f>
        <v>35</v>
      </c>
      <c r="P3311" s="0" t="n">
        <f aca="false">+LEN(M3311)</f>
        <v>44</v>
      </c>
      <c r="Q3311" s="0" t="str">
        <f aca="false">+RIGHT(M3311,P3311-O3311)</f>
        <v>DE_W_1500</v>
      </c>
      <c r="R3311" s="0" t="n">
        <f aca="false">+LEN(M3311)-LEN(SUBSTITUTE(M3311,"_",""))</f>
        <v>5</v>
      </c>
      <c r="S3311" s="0" t="n">
        <f aca="false">+FIND("!",T3311)</f>
        <v>40</v>
      </c>
      <c r="T3311" s="0" t="str">
        <f aca="false">+SUBSTITUTE(M3311,"_","!",R3311)</f>
        <v>FTL||Supplier_344||Plant_6||FTL_SK-DE_W!1500</v>
      </c>
    </row>
    <row r="3312" customFormat="false" ht="12.8" hidden="true" customHeight="false" outlineLevel="0" collapsed="false">
      <c r="A3312" s="0" t="s">
        <v>312</v>
      </c>
      <c r="B3312" s="0" t="s">
        <v>3509</v>
      </c>
      <c r="C3312" s="0" t="s">
        <v>3609</v>
      </c>
      <c r="D3312" s="0" t="n">
        <v>720</v>
      </c>
      <c r="E3312" s="4" t="str">
        <f aca="false">+LEFT(RIGHT(M3312,P3312-N3312+1),O3312-N3312)</f>
        <v>SK</v>
      </c>
      <c r="F3312" s="4" t="str">
        <f aca="false">+RIGHT(LEFT(M3312,S3312-1),S3312-O3312-1)</f>
        <v>DE_W</v>
      </c>
      <c r="G3312" s="4" t="n">
        <f aca="false">+D3312*VLOOKUP(C3312,[1]commodities!A$1:H$1048576,2,0)</f>
        <v>4671.120000024</v>
      </c>
      <c r="H3312" s="4" t="n">
        <f aca="false">+$D3312*VLOOKUP(C3312,[1]commodities!A$1:H$1048576,3,0)</f>
        <v>38.399999976</v>
      </c>
      <c r="I3312" s="4" t="n">
        <f aca="false">+G3312/K3312</f>
        <v>4671.120000024</v>
      </c>
      <c r="J3312" s="4" t="n">
        <f aca="false">+H3312/K3312</f>
        <v>38.399999976</v>
      </c>
      <c r="K3312" s="4" t="n">
        <f aca="false">+ROUNDUP(MAX(G3312/12000,H3312/51,1),0)</f>
        <v>1</v>
      </c>
      <c r="L3312" s="4" t="n">
        <f aca="false">+RANDBETWEEN(1,5)</f>
        <v>5</v>
      </c>
      <c r="M3312" s="4" t="str">
        <f aca="false">+VLOOKUP(A3312&amp;B3312,[1]country_org_des!$A$1:$E$1048576,5,0)</f>
        <v>FTL||Supplier_344||Plant_6||FTL_SK-DE_W_1500</v>
      </c>
      <c r="N3312" s="4" t="n">
        <f aca="false">+FIND("FTL",M3312,2)+4</f>
        <v>33</v>
      </c>
      <c r="O3312" s="0" t="n">
        <f aca="false">+FIND("-",M3312)</f>
        <v>35</v>
      </c>
      <c r="P3312" s="0" t="n">
        <f aca="false">+LEN(M3312)</f>
        <v>44</v>
      </c>
      <c r="Q3312" s="0" t="str">
        <f aca="false">+RIGHT(M3312,P3312-O3312)</f>
        <v>DE_W_1500</v>
      </c>
      <c r="R3312" s="0" t="n">
        <f aca="false">+LEN(M3312)-LEN(SUBSTITUTE(M3312,"_",""))</f>
        <v>5</v>
      </c>
      <c r="S3312" s="0" t="n">
        <f aca="false">+FIND("!",T3312)</f>
        <v>40</v>
      </c>
      <c r="T3312" s="0" t="str">
        <f aca="false">+SUBSTITUTE(M3312,"_","!",R3312)</f>
        <v>FTL||Supplier_344||Plant_6||FTL_SK-DE_W!1500</v>
      </c>
    </row>
    <row r="3313" customFormat="false" ht="12.8" hidden="true" customHeight="false" outlineLevel="0" collapsed="false">
      <c r="A3313" s="0" t="s">
        <v>312</v>
      </c>
      <c r="B3313" s="0" t="s">
        <v>3509</v>
      </c>
      <c r="C3313" s="0" t="s">
        <v>3610</v>
      </c>
      <c r="D3313" s="0" t="n">
        <v>40</v>
      </c>
      <c r="E3313" s="4" t="str">
        <f aca="false">+LEFT(RIGHT(M3313,P3313-N3313+1),O3313-N3313)</f>
        <v>SK</v>
      </c>
      <c r="F3313" s="4" t="str">
        <f aca="false">+RIGHT(LEFT(M3313,S3313-1),S3313-O3313-1)</f>
        <v>DE_W</v>
      </c>
      <c r="G3313" s="4" t="n">
        <f aca="false">+D3313*VLOOKUP(C3313,[1]commodities!A$1:H$1048576,2,0)</f>
        <v>476.4</v>
      </c>
      <c r="H3313" s="4" t="n">
        <f aca="false">+$D3313*VLOOKUP(C3313,[1]commodities!A$1:H$1048576,3,0)</f>
        <v>7.2</v>
      </c>
      <c r="I3313" s="4" t="n">
        <f aca="false">+G3313/K3313</f>
        <v>476.4</v>
      </c>
      <c r="J3313" s="4" t="n">
        <f aca="false">+H3313/K3313</f>
        <v>7.2</v>
      </c>
      <c r="K3313" s="4" t="n">
        <f aca="false">+ROUNDUP(MAX(G3313/12000,H3313/51,1),0)</f>
        <v>1</v>
      </c>
      <c r="L3313" s="4" t="n">
        <f aca="false">+RANDBETWEEN(1,5)</f>
        <v>5</v>
      </c>
      <c r="M3313" s="4" t="str">
        <f aca="false">+VLOOKUP(A3313&amp;B3313,[1]country_org_des!$A$1:$E$1048576,5,0)</f>
        <v>FTL||Supplier_344||Plant_6||FTL_SK-DE_W_1500</v>
      </c>
      <c r="N3313" s="4" t="n">
        <f aca="false">+FIND("FTL",M3313,2)+4</f>
        <v>33</v>
      </c>
      <c r="O3313" s="0" t="n">
        <f aca="false">+FIND("-",M3313)</f>
        <v>35</v>
      </c>
      <c r="P3313" s="0" t="n">
        <f aca="false">+LEN(M3313)</f>
        <v>44</v>
      </c>
      <c r="Q3313" s="0" t="str">
        <f aca="false">+RIGHT(M3313,P3313-O3313)</f>
        <v>DE_W_1500</v>
      </c>
      <c r="R3313" s="0" t="n">
        <f aca="false">+LEN(M3313)-LEN(SUBSTITUTE(M3313,"_",""))</f>
        <v>5</v>
      </c>
      <c r="S3313" s="0" t="n">
        <f aca="false">+FIND("!",T3313)</f>
        <v>40</v>
      </c>
      <c r="T3313" s="0" t="str">
        <f aca="false">+SUBSTITUTE(M3313,"_","!",R3313)</f>
        <v>FTL||Supplier_344||Plant_6||FTL_SK-DE_W!1500</v>
      </c>
    </row>
    <row r="3314" customFormat="false" ht="12.8" hidden="true" customHeight="false" outlineLevel="0" collapsed="false">
      <c r="A3314" s="0" t="s">
        <v>312</v>
      </c>
      <c r="B3314" s="0" t="s">
        <v>3509</v>
      </c>
      <c r="C3314" s="0" t="s">
        <v>3611</v>
      </c>
      <c r="D3314" s="0" t="n">
        <v>9</v>
      </c>
      <c r="E3314" s="4" t="str">
        <f aca="false">+LEFT(RIGHT(M3314,P3314-N3314+1),O3314-N3314)</f>
        <v>SK</v>
      </c>
      <c r="F3314" s="4" t="str">
        <f aca="false">+RIGHT(LEFT(M3314,S3314-1),S3314-O3314-1)</f>
        <v>DE_W</v>
      </c>
      <c r="G3314" s="4" t="n">
        <f aca="false">+D3314*VLOOKUP(C3314,[1]commodities!A$1:H$1048576,2,0)</f>
        <v>100.3740000003</v>
      </c>
      <c r="H3314" s="4" t="n">
        <f aca="false">+$D3314*VLOOKUP(C3314,[1]commodities!A$1:H$1048576,3,0)</f>
        <v>0.4799999997</v>
      </c>
      <c r="I3314" s="4" t="n">
        <f aca="false">+G3314/K3314</f>
        <v>100.3740000003</v>
      </c>
      <c r="J3314" s="4" t="n">
        <f aca="false">+H3314/K3314</f>
        <v>0.4799999997</v>
      </c>
      <c r="K3314" s="4" t="n">
        <f aca="false">+ROUNDUP(MAX(G3314/12000,H3314/51,1),0)</f>
        <v>1</v>
      </c>
      <c r="L3314" s="4" t="n">
        <f aca="false">+RANDBETWEEN(1,5)</f>
        <v>5</v>
      </c>
      <c r="M3314" s="4" t="str">
        <f aca="false">+VLOOKUP(A3314&amp;B3314,[1]country_org_des!$A$1:$E$1048576,5,0)</f>
        <v>FTL||Supplier_344||Plant_6||FTL_SK-DE_W_1500</v>
      </c>
      <c r="N3314" s="4" t="n">
        <f aca="false">+FIND("FTL",M3314,2)+4</f>
        <v>33</v>
      </c>
      <c r="O3314" s="0" t="n">
        <f aca="false">+FIND("-",M3314)</f>
        <v>35</v>
      </c>
      <c r="P3314" s="0" t="n">
        <f aca="false">+LEN(M3314)</f>
        <v>44</v>
      </c>
      <c r="Q3314" s="0" t="str">
        <f aca="false">+RIGHT(M3314,P3314-O3314)</f>
        <v>DE_W_1500</v>
      </c>
      <c r="R3314" s="0" t="n">
        <f aca="false">+LEN(M3314)-LEN(SUBSTITUTE(M3314,"_",""))</f>
        <v>5</v>
      </c>
      <c r="S3314" s="0" t="n">
        <f aca="false">+FIND("!",T3314)</f>
        <v>40</v>
      </c>
      <c r="T3314" s="0" t="str">
        <f aca="false">+SUBSTITUTE(M3314,"_","!",R3314)</f>
        <v>FTL||Supplier_344||Plant_6||FTL_SK-DE_W!1500</v>
      </c>
    </row>
    <row r="3315" customFormat="false" ht="12.8" hidden="true" customHeight="false" outlineLevel="0" collapsed="false">
      <c r="A3315" s="0" t="s">
        <v>312</v>
      </c>
      <c r="B3315" s="0" t="s">
        <v>3509</v>
      </c>
      <c r="C3315" s="0" t="s">
        <v>3612</v>
      </c>
      <c r="D3315" s="0" t="n">
        <v>9</v>
      </c>
      <c r="E3315" s="4" t="str">
        <f aca="false">+LEFT(RIGHT(M3315,P3315-N3315+1),O3315-N3315)</f>
        <v>SK</v>
      </c>
      <c r="F3315" s="4" t="str">
        <f aca="false">+RIGHT(LEFT(M3315,S3315-1),S3315-O3315-1)</f>
        <v>DE_W</v>
      </c>
      <c r="G3315" s="4" t="n">
        <f aca="false">+D3315*VLOOKUP(C3315,[1]commodities!A$1:H$1048576,2,0)</f>
        <v>62.1420000003</v>
      </c>
      <c r="H3315" s="4" t="n">
        <f aca="false">+$D3315*VLOOKUP(C3315,[1]commodities!A$1:H$1048576,3,0)</f>
        <v>0.4799999997</v>
      </c>
      <c r="I3315" s="4" t="n">
        <f aca="false">+G3315/K3315</f>
        <v>62.1420000003</v>
      </c>
      <c r="J3315" s="4" t="n">
        <f aca="false">+H3315/K3315</f>
        <v>0.4799999997</v>
      </c>
      <c r="K3315" s="4" t="n">
        <f aca="false">+ROUNDUP(MAX(G3315/12000,H3315/51,1),0)</f>
        <v>1</v>
      </c>
      <c r="L3315" s="4" t="n">
        <f aca="false">+RANDBETWEEN(1,5)</f>
        <v>4</v>
      </c>
      <c r="M3315" s="4" t="str">
        <f aca="false">+VLOOKUP(A3315&amp;B3315,[1]country_org_des!$A$1:$E$1048576,5,0)</f>
        <v>FTL||Supplier_344||Plant_6||FTL_SK-DE_W_1500</v>
      </c>
      <c r="N3315" s="4" t="n">
        <f aca="false">+FIND("FTL",M3315,2)+4</f>
        <v>33</v>
      </c>
      <c r="O3315" s="0" t="n">
        <f aca="false">+FIND("-",M3315)</f>
        <v>35</v>
      </c>
      <c r="P3315" s="0" t="n">
        <f aca="false">+LEN(M3315)</f>
        <v>44</v>
      </c>
      <c r="Q3315" s="0" t="str">
        <f aca="false">+RIGHT(M3315,P3315-O3315)</f>
        <v>DE_W_1500</v>
      </c>
      <c r="R3315" s="0" t="n">
        <f aca="false">+LEN(M3315)-LEN(SUBSTITUTE(M3315,"_",""))</f>
        <v>5</v>
      </c>
      <c r="S3315" s="0" t="n">
        <f aca="false">+FIND("!",T3315)</f>
        <v>40</v>
      </c>
      <c r="T3315" s="0" t="str">
        <f aca="false">+SUBSTITUTE(M3315,"_","!",R3315)</f>
        <v>FTL||Supplier_344||Plant_6||FTL_SK-DE_W!1500</v>
      </c>
    </row>
    <row r="3316" customFormat="false" ht="12.8" hidden="true" customHeight="false" outlineLevel="0" collapsed="false">
      <c r="A3316" s="0" t="s">
        <v>312</v>
      </c>
      <c r="B3316" s="0" t="s">
        <v>3509</v>
      </c>
      <c r="C3316" s="0" t="s">
        <v>3613</v>
      </c>
      <c r="D3316" s="0" t="n">
        <v>72</v>
      </c>
      <c r="E3316" s="4" t="str">
        <f aca="false">+LEFT(RIGHT(M3316,P3316-N3316+1),O3316-N3316)</f>
        <v>SK</v>
      </c>
      <c r="F3316" s="4" t="str">
        <f aca="false">+RIGHT(LEFT(M3316,S3316-1),S3316-O3316-1)</f>
        <v>DE_W</v>
      </c>
      <c r="G3316" s="4" t="n">
        <f aca="false">+D3316*VLOOKUP(C3316,[1]commodities!A$1:H$1048576,2,0)</f>
        <v>676.6320000024</v>
      </c>
      <c r="H3316" s="4" t="n">
        <f aca="false">+$D3316*VLOOKUP(C3316,[1]commodities!A$1:H$1048576,3,0)</f>
        <v>3.8399999976</v>
      </c>
      <c r="I3316" s="4" t="n">
        <f aca="false">+G3316/K3316</f>
        <v>676.6320000024</v>
      </c>
      <c r="J3316" s="4" t="n">
        <f aca="false">+H3316/K3316</f>
        <v>3.8399999976</v>
      </c>
      <c r="K3316" s="4" t="n">
        <f aca="false">+ROUNDUP(MAX(G3316/12000,H3316/51,1),0)</f>
        <v>1</v>
      </c>
      <c r="L3316" s="4" t="n">
        <f aca="false">+RANDBETWEEN(1,5)</f>
        <v>4</v>
      </c>
      <c r="M3316" s="4" t="str">
        <f aca="false">+VLOOKUP(A3316&amp;B3316,[1]country_org_des!$A$1:$E$1048576,5,0)</f>
        <v>FTL||Supplier_344||Plant_6||FTL_SK-DE_W_1500</v>
      </c>
      <c r="N3316" s="4" t="n">
        <f aca="false">+FIND("FTL",M3316,2)+4</f>
        <v>33</v>
      </c>
      <c r="O3316" s="0" t="n">
        <f aca="false">+FIND("-",M3316)</f>
        <v>35</v>
      </c>
      <c r="P3316" s="0" t="n">
        <f aca="false">+LEN(M3316)</f>
        <v>44</v>
      </c>
      <c r="Q3316" s="0" t="str">
        <f aca="false">+RIGHT(M3316,P3316-O3316)</f>
        <v>DE_W_1500</v>
      </c>
      <c r="R3316" s="0" t="n">
        <f aca="false">+LEN(M3316)-LEN(SUBSTITUTE(M3316,"_",""))</f>
        <v>5</v>
      </c>
      <c r="S3316" s="0" t="n">
        <f aca="false">+FIND("!",T3316)</f>
        <v>40</v>
      </c>
      <c r="T3316" s="0" t="str">
        <f aca="false">+SUBSTITUTE(M3316,"_","!",R3316)</f>
        <v>FTL||Supplier_344||Plant_6||FTL_SK-DE_W!1500</v>
      </c>
    </row>
    <row r="3317" customFormat="false" ht="12.8" hidden="true" customHeight="false" outlineLevel="0" collapsed="false">
      <c r="A3317" s="0" t="s">
        <v>312</v>
      </c>
      <c r="B3317" s="0" t="s">
        <v>3509</v>
      </c>
      <c r="C3317" s="0" t="s">
        <v>3614</v>
      </c>
      <c r="D3317" s="0" t="n">
        <v>18</v>
      </c>
      <c r="E3317" s="4" t="str">
        <f aca="false">+LEFT(RIGHT(M3317,P3317-N3317+1),O3317-N3317)</f>
        <v>SK</v>
      </c>
      <c r="F3317" s="4" t="str">
        <f aca="false">+RIGHT(LEFT(M3317,S3317-1),S3317-O3317-1)</f>
        <v>DE_W</v>
      </c>
      <c r="G3317" s="4" t="n">
        <f aca="false">+D3317*VLOOKUP(C3317,[1]commodities!A$1:H$1048576,2,0)</f>
        <v>169.1580000006</v>
      </c>
      <c r="H3317" s="4" t="n">
        <f aca="false">+$D3317*VLOOKUP(C3317,[1]commodities!A$1:H$1048576,3,0)</f>
        <v>0.9599999994</v>
      </c>
      <c r="I3317" s="4" t="n">
        <f aca="false">+G3317/K3317</f>
        <v>169.1580000006</v>
      </c>
      <c r="J3317" s="4" t="n">
        <f aca="false">+H3317/K3317</f>
        <v>0.9599999994</v>
      </c>
      <c r="K3317" s="4" t="n">
        <f aca="false">+ROUNDUP(MAX(G3317/12000,H3317/51,1),0)</f>
        <v>1</v>
      </c>
      <c r="L3317" s="4" t="n">
        <f aca="false">+RANDBETWEEN(1,5)</f>
        <v>3</v>
      </c>
      <c r="M3317" s="4" t="str">
        <f aca="false">+VLOOKUP(A3317&amp;B3317,[1]country_org_des!$A$1:$E$1048576,5,0)</f>
        <v>FTL||Supplier_344||Plant_6||FTL_SK-DE_W_1500</v>
      </c>
      <c r="N3317" s="4" t="n">
        <f aca="false">+FIND("FTL",M3317,2)+4</f>
        <v>33</v>
      </c>
      <c r="O3317" s="0" t="n">
        <f aca="false">+FIND("-",M3317)</f>
        <v>35</v>
      </c>
      <c r="P3317" s="0" t="n">
        <f aca="false">+LEN(M3317)</f>
        <v>44</v>
      </c>
      <c r="Q3317" s="0" t="str">
        <f aca="false">+RIGHT(M3317,P3317-O3317)</f>
        <v>DE_W_1500</v>
      </c>
      <c r="R3317" s="0" t="n">
        <f aca="false">+LEN(M3317)-LEN(SUBSTITUTE(M3317,"_",""))</f>
        <v>5</v>
      </c>
      <c r="S3317" s="0" t="n">
        <f aca="false">+FIND("!",T3317)</f>
        <v>40</v>
      </c>
      <c r="T3317" s="0" t="str">
        <f aca="false">+SUBSTITUTE(M3317,"_","!",R3317)</f>
        <v>FTL||Supplier_344||Plant_6||FTL_SK-DE_W!1500</v>
      </c>
    </row>
    <row r="3318" customFormat="false" ht="12.8" hidden="true" customHeight="false" outlineLevel="0" collapsed="false">
      <c r="A3318" s="0" t="s">
        <v>312</v>
      </c>
      <c r="B3318" s="0" t="s">
        <v>3509</v>
      </c>
      <c r="C3318" s="0" t="s">
        <v>3615</v>
      </c>
      <c r="D3318" s="0" t="n">
        <v>36</v>
      </c>
      <c r="E3318" s="4" t="str">
        <f aca="false">+LEFT(RIGHT(M3318,P3318-N3318+1),O3318-N3318)</f>
        <v>SK</v>
      </c>
      <c r="F3318" s="4" t="str">
        <f aca="false">+RIGHT(LEFT(M3318,S3318-1),S3318-O3318-1)</f>
        <v>DE_W</v>
      </c>
      <c r="G3318" s="4" t="n">
        <f aca="false">+D3318*VLOOKUP(C3318,[1]commodities!A$1:H$1048576,2,0)</f>
        <v>338.3160000012</v>
      </c>
      <c r="H3318" s="4" t="n">
        <f aca="false">+$D3318*VLOOKUP(C3318,[1]commodities!A$1:H$1048576,3,0)</f>
        <v>1.9199999988</v>
      </c>
      <c r="I3318" s="4" t="n">
        <f aca="false">+G3318/K3318</f>
        <v>338.3160000012</v>
      </c>
      <c r="J3318" s="4" t="n">
        <f aca="false">+H3318/K3318</f>
        <v>1.9199999988</v>
      </c>
      <c r="K3318" s="4" t="n">
        <f aca="false">+ROUNDUP(MAX(G3318/12000,H3318/51,1),0)</f>
        <v>1</v>
      </c>
      <c r="L3318" s="4" t="n">
        <f aca="false">+RANDBETWEEN(1,5)</f>
        <v>5</v>
      </c>
      <c r="M3318" s="4" t="str">
        <f aca="false">+VLOOKUP(A3318&amp;B3318,[1]country_org_des!$A$1:$E$1048576,5,0)</f>
        <v>FTL||Supplier_344||Plant_6||FTL_SK-DE_W_1500</v>
      </c>
      <c r="N3318" s="4" t="n">
        <f aca="false">+FIND("FTL",M3318,2)+4</f>
        <v>33</v>
      </c>
      <c r="O3318" s="0" t="n">
        <f aca="false">+FIND("-",M3318)</f>
        <v>35</v>
      </c>
      <c r="P3318" s="0" t="n">
        <f aca="false">+LEN(M3318)</f>
        <v>44</v>
      </c>
      <c r="Q3318" s="0" t="str">
        <f aca="false">+RIGHT(M3318,P3318-O3318)</f>
        <v>DE_W_1500</v>
      </c>
      <c r="R3318" s="0" t="n">
        <f aca="false">+LEN(M3318)-LEN(SUBSTITUTE(M3318,"_",""))</f>
        <v>5</v>
      </c>
      <c r="S3318" s="0" t="n">
        <f aca="false">+FIND("!",T3318)</f>
        <v>40</v>
      </c>
      <c r="T3318" s="0" t="str">
        <f aca="false">+SUBSTITUTE(M3318,"_","!",R3318)</f>
        <v>FTL||Supplier_344||Plant_6||FTL_SK-DE_W!1500</v>
      </c>
    </row>
    <row r="3319" customFormat="false" ht="12.8" hidden="true" customHeight="false" outlineLevel="0" collapsed="false">
      <c r="A3319" s="0" t="s">
        <v>312</v>
      </c>
      <c r="B3319" s="0" t="s">
        <v>3509</v>
      </c>
      <c r="C3319" s="0" t="s">
        <v>3616</v>
      </c>
      <c r="D3319" s="0" t="n">
        <v>9</v>
      </c>
      <c r="E3319" s="4" t="str">
        <f aca="false">+LEFT(RIGHT(M3319,P3319-N3319+1),O3319-N3319)</f>
        <v>SK</v>
      </c>
      <c r="F3319" s="4" t="str">
        <f aca="false">+RIGHT(LEFT(M3319,S3319-1),S3319-O3319-1)</f>
        <v>DE_W</v>
      </c>
      <c r="G3319" s="4" t="n">
        <f aca="false">+D3319*VLOOKUP(C3319,[1]commodities!A$1:H$1048576,2,0)</f>
        <v>84.5790000003</v>
      </c>
      <c r="H3319" s="4" t="n">
        <f aca="false">+$D3319*VLOOKUP(C3319,[1]commodities!A$1:H$1048576,3,0)</f>
        <v>0.4799999997</v>
      </c>
      <c r="I3319" s="4" t="n">
        <f aca="false">+G3319/K3319</f>
        <v>84.5790000003</v>
      </c>
      <c r="J3319" s="4" t="n">
        <f aca="false">+H3319/K3319</f>
        <v>0.4799999997</v>
      </c>
      <c r="K3319" s="4" t="n">
        <f aca="false">+ROUNDUP(MAX(G3319/12000,H3319/51,1),0)</f>
        <v>1</v>
      </c>
      <c r="L3319" s="4" t="n">
        <f aca="false">+RANDBETWEEN(1,5)</f>
        <v>5</v>
      </c>
      <c r="M3319" s="4" t="str">
        <f aca="false">+VLOOKUP(A3319&amp;B3319,[1]country_org_des!$A$1:$E$1048576,5,0)</f>
        <v>FTL||Supplier_344||Plant_6||FTL_SK-DE_W_1500</v>
      </c>
      <c r="N3319" s="4" t="n">
        <f aca="false">+FIND("FTL",M3319,2)+4</f>
        <v>33</v>
      </c>
      <c r="O3319" s="0" t="n">
        <f aca="false">+FIND("-",M3319)</f>
        <v>35</v>
      </c>
      <c r="P3319" s="0" t="n">
        <f aca="false">+LEN(M3319)</f>
        <v>44</v>
      </c>
      <c r="Q3319" s="0" t="str">
        <f aca="false">+RIGHT(M3319,P3319-O3319)</f>
        <v>DE_W_1500</v>
      </c>
      <c r="R3319" s="0" t="n">
        <f aca="false">+LEN(M3319)-LEN(SUBSTITUTE(M3319,"_",""))</f>
        <v>5</v>
      </c>
      <c r="S3319" s="0" t="n">
        <f aca="false">+FIND("!",T3319)</f>
        <v>40</v>
      </c>
      <c r="T3319" s="0" t="str">
        <f aca="false">+SUBSTITUTE(M3319,"_","!",R3319)</f>
        <v>FTL||Supplier_344||Plant_6||FTL_SK-DE_W!1500</v>
      </c>
    </row>
    <row r="3320" customFormat="false" ht="12.8" hidden="true" customHeight="false" outlineLevel="0" collapsed="false">
      <c r="A3320" s="0" t="s">
        <v>312</v>
      </c>
      <c r="B3320" s="0" t="s">
        <v>3509</v>
      </c>
      <c r="C3320" s="0" t="s">
        <v>3617</v>
      </c>
      <c r="D3320" s="0" t="n">
        <v>9</v>
      </c>
      <c r="E3320" s="4" t="str">
        <f aca="false">+LEFT(RIGHT(M3320,P3320-N3320+1),O3320-N3320)</f>
        <v>SK</v>
      </c>
      <c r="F3320" s="4" t="str">
        <f aca="false">+RIGHT(LEFT(M3320,S3320-1),S3320-O3320-1)</f>
        <v>DE_W</v>
      </c>
      <c r="G3320" s="4" t="n">
        <f aca="false">+D3320*VLOOKUP(C3320,[1]commodities!A$1:H$1048576,2,0)</f>
        <v>99.2580000003</v>
      </c>
      <c r="H3320" s="4" t="n">
        <f aca="false">+$D3320*VLOOKUP(C3320,[1]commodities!A$1:H$1048576,3,0)</f>
        <v>0.4799999997</v>
      </c>
      <c r="I3320" s="4" t="n">
        <f aca="false">+G3320/K3320</f>
        <v>99.2580000003</v>
      </c>
      <c r="J3320" s="4" t="n">
        <f aca="false">+H3320/K3320</f>
        <v>0.4799999997</v>
      </c>
      <c r="K3320" s="4" t="n">
        <f aca="false">+ROUNDUP(MAX(G3320/12000,H3320/51,1),0)</f>
        <v>1</v>
      </c>
      <c r="L3320" s="4" t="n">
        <f aca="false">+RANDBETWEEN(1,5)</f>
        <v>5</v>
      </c>
      <c r="M3320" s="4" t="str">
        <f aca="false">+VLOOKUP(A3320&amp;B3320,[1]country_org_des!$A$1:$E$1048576,5,0)</f>
        <v>FTL||Supplier_344||Plant_6||FTL_SK-DE_W_1500</v>
      </c>
      <c r="N3320" s="4" t="n">
        <f aca="false">+FIND("FTL",M3320,2)+4</f>
        <v>33</v>
      </c>
      <c r="O3320" s="0" t="n">
        <f aca="false">+FIND("-",M3320)</f>
        <v>35</v>
      </c>
      <c r="P3320" s="0" t="n">
        <f aca="false">+LEN(M3320)</f>
        <v>44</v>
      </c>
      <c r="Q3320" s="0" t="str">
        <f aca="false">+RIGHT(M3320,P3320-O3320)</f>
        <v>DE_W_1500</v>
      </c>
      <c r="R3320" s="0" t="n">
        <f aca="false">+LEN(M3320)-LEN(SUBSTITUTE(M3320,"_",""))</f>
        <v>5</v>
      </c>
      <c r="S3320" s="0" t="n">
        <f aca="false">+FIND("!",T3320)</f>
        <v>40</v>
      </c>
      <c r="T3320" s="0" t="str">
        <f aca="false">+SUBSTITUTE(M3320,"_","!",R3320)</f>
        <v>FTL||Supplier_344||Plant_6||FTL_SK-DE_W!1500</v>
      </c>
    </row>
    <row r="3321" customFormat="false" ht="12.8" hidden="true" customHeight="false" outlineLevel="0" collapsed="false">
      <c r="A3321" s="0" t="s">
        <v>2918</v>
      </c>
      <c r="B3321" s="0" t="s">
        <v>3509</v>
      </c>
      <c r="C3321" s="0" t="s">
        <v>3618</v>
      </c>
      <c r="D3321" s="0" t="n">
        <v>100</v>
      </c>
      <c r="E3321" s="4" t="e">
        <f aca="false">+LEFT(RIGHT(M3321,P3321-N3321+1),O3321-N3321)</f>
        <v>#VALUE!</v>
      </c>
      <c r="F3321" s="4" t="e">
        <f aca="false">+RIGHT(LEFT(M3321,S3321-1),S3321-O3321-1)</f>
        <v>#VALUE!</v>
      </c>
      <c r="G3321" s="4" t="n">
        <f aca="false">+D3321*VLOOKUP(C3321,[1]commodities!A$1:H$1048576,2,0)</f>
        <v>3.3</v>
      </c>
      <c r="H3321" s="4" t="n">
        <f aca="false">+$D3321*VLOOKUP(C3321,[1]commodities!A$1:H$1048576,3,0)</f>
        <v>0.072</v>
      </c>
      <c r="I3321" s="4" t="n">
        <f aca="false">+G3321/K3321</f>
        <v>3.3</v>
      </c>
      <c r="J3321" s="4" t="n">
        <f aca="false">+H3321/K3321</f>
        <v>0.072</v>
      </c>
      <c r="K3321" s="4" t="n">
        <f aca="false">+ROUNDUP(MAX(G3321/12000,H3321/51,1),0)</f>
        <v>1</v>
      </c>
      <c r="L3321" s="4" t="n">
        <f aca="false">+RANDBETWEEN(1,5)</f>
        <v>3</v>
      </c>
      <c r="M3321" s="4" t="str">
        <f aca="false">+VLOOKUP(A3321&amp;B3321,[1]country_org_des!$A$1:$E$1048576,5,0)</f>
        <v>FTL||Supplier_5||Plant_6||FTL_Welt_Welt_2500</v>
      </c>
      <c r="N3321" s="4" t="n">
        <f aca="false">+FIND("FTL",M3321,2)+4</f>
        <v>31</v>
      </c>
      <c r="O3321" s="0" t="e">
        <f aca="false">+FIND("-",M3321)</f>
        <v>#VALUE!</v>
      </c>
      <c r="P3321" s="0" t="n">
        <f aca="false">+LEN(M3321)</f>
        <v>44</v>
      </c>
      <c r="Q3321" s="0" t="e">
        <f aca="false">+RIGHT(M3321,P3321-O3321)</f>
        <v>#VALUE!</v>
      </c>
      <c r="R3321" s="0" t="n">
        <f aca="false">+LEN(M3321)-LEN(SUBSTITUTE(M3321,"_",""))</f>
        <v>5</v>
      </c>
      <c r="S3321" s="0" t="n">
        <f aca="false">+FIND("!",T3321)</f>
        <v>40</v>
      </c>
      <c r="T3321" s="0" t="str">
        <f aca="false">+SUBSTITUTE(M3321,"_","!",R3321)</f>
        <v>FTL||Supplier_5||Plant_6||FTL_Welt_Welt!2500</v>
      </c>
    </row>
    <row r="3322" customFormat="false" ht="12.8" hidden="true" customHeight="false" outlineLevel="0" collapsed="false">
      <c r="A3322" s="0" t="s">
        <v>2918</v>
      </c>
      <c r="B3322" s="0" t="s">
        <v>3509</v>
      </c>
      <c r="C3322" s="0" t="s">
        <v>3619</v>
      </c>
      <c r="D3322" s="0" t="n">
        <v>1600</v>
      </c>
      <c r="E3322" s="4" t="e">
        <f aca="false">+LEFT(RIGHT(M3322,P3322-N3322+1),O3322-N3322)</f>
        <v>#VALUE!</v>
      </c>
      <c r="F3322" s="4" t="e">
        <f aca="false">+RIGHT(LEFT(M3322,S3322-1),S3322-O3322-1)</f>
        <v>#VALUE!</v>
      </c>
      <c r="G3322" s="4" t="n">
        <f aca="false">+D3322*VLOOKUP(C3322,[1]commodities!A$1:H$1048576,2,0)</f>
        <v>187.2</v>
      </c>
      <c r="H3322" s="4" t="n">
        <f aca="false">+$D3322*VLOOKUP(C3322,[1]commodities!A$1:H$1048576,3,0)</f>
        <v>2.304</v>
      </c>
      <c r="I3322" s="4" t="n">
        <f aca="false">+G3322/K3322</f>
        <v>187.2</v>
      </c>
      <c r="J3322" s="4" t="n">
        <f aca="false">+H3322/K3322</f>
        <v>2.304</v>
      </c>
      <c r="K3322" s="4" t="n">
        <f aca="false">+ROUNDUP(MAX(G3322/12000,H3322/51,1),0)</f>
        <v>1</v>
      </c>
      <c r="L3322" s="4" t="n">
        <f aca="false">+RANDBETWEEN(1,5)</f>
        <v>5</v>
      </c>
      <c r="M3322" s="4" t="str">
        <f aca="false">+VLOOKUP(A3322&amp;B3322,[1]country_org_des!$A$1:$E$1048576,5,0)</f>
        <v>FTL||Supplier_5||Plant_6||FTL_Welt_Welt_2500</v>
      </c>
      <c r="N3322" s="4" t="n">
        <f aca="false">+FIND("FTL",M3322,2)+4</f>
        <v>31</v>
      </c>
      <c r="O3322" s="0" t="e">
        <f aca="false">+FIND("-",M3322)</f>
        <v>#VALUE!</v>
      </c>
      <c r="P3322" s="0" t="n">
        <f aca="false">+LEN(M3322)</f>
        <v>44</v>
      </c>
      <c r="Q3322" s="0" t="e">
        <f aca="false">+RIGHT(M3322,P3322-O3322)</f>
        <v>#VALUE!</v>
      </c>
      <c r="R3322" s="0" t="n">
        <f aca="false">+LEN(M3322)-LEN(SUBSTITUTE(M3322,"_",""))</f>
        <v>5</v>
      </c>
      <c r="S3322" s="0" t="n">
        <f aca="false">+FIND("!",T3322)</f>
        <v>40</v>
      </c>
      <c r="T3322" s="0" t="str">
        <f aca="false">+SUBSTITUTE(M3322,"_","!",R3322)</f>
        <v>FTL||Supplier_5||Plant_6||FTL_Welt_Welt!2500</v>
      </c>
    </row>
    <row r="3323" customFormat="false" ht="12.8" hidden="true" customHeight="false" outlineLevel="0" collapsed="false">
      <c r="A3323" s="0" t="s">
        <v>2918</v>
      </c>
      <c r="B3323" s="0" t="s">
        <v>3509</v>
      </c>
      <c r="C3323" s="0" t="s">
        <v>3620</v>
      </c>
      <c r="D3323" s="0" t="n">
        <v>975</v>
      </c>
      <c r="E3323" s="4" t="e">
        <f aca="false">+LEFT(RIGHT(M3323,P3323-N3323+1),O3323-N3323)</f>
        <v>#VALUE!</v>
      </c>
      <c r="F3323" s="4" t="e">
        <f aca="false">+RIGHT(LEFT(M3323,S3323-1),S3323-O3323-1)</f>
        <v>#VALUE!</v>
      </c>
      <c r="G3323" s="4" t="n">
        <f aca="false">+D3323*VLOOKUP(C3323,[1]commodities!A$1:H$1048576,2,0)</f>
        <v>351.975</v>
      </c>
      <c r="H3323" s="4" t="n">
        <f aca="false">+$D3323*VLOOKUP(C3323,[1]commodities!A$1:H$1048576,3,0)</f>
        <v>2.808</v>
      </c>
      <c r="I3323" s="4" t="n">
        <f aca="false">+G3323/K3323</f>
        <v>351.975</v>
      </c>
      <c r="J3323" s="4" t="n">
        <f aca="false">+H3323/K3323</f>
        <v>2.808</v>
      </c>
      <c r="K3323" s="4" t="n">
        <f aca="false">+ROUNDUP(MAX(G3323/12000,H3323/51,1),0)</f>
        <v>1</v>
      </c>
      <c r="L3323" s="4" t="n">
        <f aca="false">+RANDBETWEEN(1,5)</f>
        <v>2</v>
      </c>
      <c r="M3323" s="4" t="str">
        <f aca="false">+VLOOKUP(A3323&amp;B3323,[1]country_org_des!$A$1:$E$1048576,5,0)</f>
        <v>FTL||Supplier_5||Plant_6||FTL_Welt_Welt_2500</v>
      </c>
      <c r="N3323" s="4" t="n">
        <f aca="false">+FIND("FTL",M3323,2)+4</f>
        <v>31</v>
      </c>
      <c r="O3323" s="0" t="e">
        <f aca="false">+FIND("-",M3323)</f>
        <v>#VALUE!</v>
      </c>
      <c r="P3323" s="0" t="n">
        <f aca="false">+LEN(M3323)</f>
        <v>44</v>
      </c>
      <c r="Q3323" s="0" t="e">
        <f aca="false">+RIGHT(M3323,P3323-O3323)</f>
        <v>#VALUE!</v>
      </c>
      <c r="R3323" s="0" t="n">
        <f aca="false">+LEN(M3323)-LEN(SUBSTITUTE(M3323,"_",""))</f>
        <v>5</v>
      </c>
      <c r="S3323" s="0" t="n">
        <f aca="false">+FIND("!",T3323)</f>
        <v>40</v>
      </c>
      <c r="T3323" s="0" t="str">
        <f aca="false">+SUBSTITUTE(M3323,"_","!",R3323)</f>
        <v>FTL||Supplier_5||Plant_6||FTL_Welt_Welt!2500</v>
      </c>
    </row>
    <row r="3324" customFormat="false" ht="12.8" hidden="true" customHeight="false" outlineLevel="0" collapsed="false">
      <c r="A3324" s="0" t="s">
        <v>2918</v>
      </c>
      <c r="B3324" s="0" t="s">
        <v>3509</v>
      </c>
      <c r="C3324" s="0" t="s">
        <v>3621</v>
      </c>
      <c r="D3324" s="0" t="n">
        <v>800</v>
      </c>
      <c r="E3324" s="4" t="e">
        <f aca="false">+LEFT(RIGHT(M3324,P3324-N3324+1),O3324-N3324)</f>
        <v>#VALUE!</v>
      </c>
      <c r="F3324" s="4" t="e">
        <f aca="false">+RIGHT(LEFT(M3324,S3324-1),S3324-O3324-1)</f>
        <v>#VALUE!</v>
      </c>
      <c r="G3324" s="4" t="n">
        <f aca="false">+D3324*VLOOKUP(C3324,[1]commodities!A$1:H$1048576,2,0)</f>
        <v>93.6</v>
      </c>
      <c r="H3324" s="4" t="n">
        <f aca="false">+$D3324*VLOOKUP(C3324,[1]commodities!A$1:H$1048576,3,0)</f>
        <v>1.152</v>
      </c>
      <c r="I3324" s="4" t="n">
        <f aca="false">+G3324/K3324</f>
        <v>93.6</v>
      </c>
      <c r="J3324" s="4" t="n">
        <f aca="false">+H3324/K3324</f>
        <v>1.152</v>
      </c>
      <c r="K3324" s="4" t="n">
        <f aca="false">+ROUNDUP(MAX(G3324/12000,H3324/51,1),0)</f>
        <v>1</v>
      </c>
      <c r="L3324" s="4" t="n">
        <f aca="false">+RANDBETWEEN(1,5)</f>
        <v>2</v>
      </c>
      <c r="M3324" s="4" t="str">
        <f aca="false">+VLOOKUP(A3324&amp;B3324,[1]country_org_des!$A$1:$E$1048576,5,0)</f>
        <v>FTL||Supplier_5||Plant_6||FTL_Welt_Welt_2500</v>
      </c>
      <c r="N3324" s="4" t="n">
        <f aca="false">+FIND("FTL",M3324,2)+4</f>
        <v>31</v>
      </c>
      <c r="O3324" s="0" t="e">
        <f aca="false">+FIND("-",M3324)</f>
        <v>#VALUE!</v>
      </c>
      <c r="P3324" s="0" t="n">
        <f aca="false">+LEN(M3324)</f>
        <v>44</v>
      </c>
      <c r="Q3324" s="0" t="e">
        <f aca="false">+RIGHT(M3324,P3324-O3324)</f>
        <v>#VALUE!</v>
      </c>
      <c r="R3324" s="0" t="n">
        <f aca="false">+LEN(M3324)-LEN(SUBSTITUTE(M3324,"_",""))</f>
        <v>5</v>
      </c>
      <c r="S3324" s="0" t="n">
        <f aca="false">+FIND("!",T3324)</f>
        <v>40</v>
      </c>
      <c r="T3324" s="0" t="str">
        <f aca="false">+SUBSTITUTE(M3324,"_","!",R3324)</f>
        <v>FTL||Supplier_5||Plant_6||FTL_Welt_Welt!2500</v>
      </c>
    </row>
    <row r="3325" customFormat="false" ht="12.8" hidden="true" customHeight="false" outlineLevel="0" collapsed="false">
      <c r="A3325" s="0" t="s">
        <v>2918</v>
      </c>
      <c r="B3325" s="0" t="s">
        <v>3509</v>
      </c>
      <c r="C3325" s="0" t="s">
        <v>3622</v>
      </c>
      <c r="D3325" s="0" t="n">
        <v>1300</v>
      </c>
      <c r="E3325" s="4" t="e">
        <f aca="false">+LEFT(RIGHT(M3325,P3325-N3325+1),O3325-N3325)</f>
        <v>#VALUE!</v>
      </c>
      <c r="F3325" s="4" t="e">
        <f aca="false">+RIGHT(LEFT(M3325,S3325-1),S3325-O3325-1)</f>
        <v>#VALUE!</v>
      </c>
      <c r="G3325" s="4" t="n">
        <f aca="false">+D3325*VLOOKUP(C3325,[1]commodities!A$1:H$1048576,2,0)</f>
        <v>172.9</v>
      </c>
      <c r="H3325" s="4" t="n">
        <f aca="false">+$D3325*VLOOKUP(C3325,[1]commodities!A$1:H$1048576,3,0)</f>
        <v>1.872</v>
      </c>
      <c r="I3325" s="4" t="n">
        <f aca="false">+G3325/K3325</f>
        <v>172.9</v>
      </c>
      <c r="J3325" s="4" t="n">
        <f aca="false">+H3325/K3325</f>
        <v>1.872</v>
      </c>
      <c r="K3325" s="4" t="n">
        <f aca="false">+ROUNDUP(MAX(G3325/12000,H3325/51,1),0)</f>
        <v>1</v>
      </c>
      <c r="L3325" s="4" t="n">
        <f aca="false">+RANDBETWEEN(1,5)</f>
        <v>5</v>
      </c>
      <c r="M3325" s="4" t="str">
        <f aca="false">+VLOOKUP(A3325&amp;B3325,[1]country_org_des!$A$1:$E$1048576,5,0)</f>
        <v>FTL||Supplier_5||Plant_6||FTL_Welt_Welt_2500</v>
      </c>
      <c r="N3325" s="4" t="n">
        <f aca="false">+FIND("FTL",M3325,2)+4</f>
        <v>31</v>
      </c>
      <c r="O3325" s="0" t="e">
        <f aca="false">+FIND("-",M3325)</f>
        <v>#VALUE!</v>
      </c>
      <c r="P3325" s="0" t="n">
        <f aca="false">+LEN(M3325)</f>
        <v>44</v>
      </c>
      <c r="Q3325" s="0" t="e">
        <f aca="false">+RIGHT(M3325,P3325-O3325)</f>
        <v>#VALUE!</v>
      </c>
      <c r="R3325" s="0" t="n">
        <f aca="false">+LEN(M3325)-LEN(SUBSTITUTE(M3325,"_",""))</f>
        <v>5</v>
      </c>
      <c r="S3325" s="0" t="n">
        <f aca="false">+FIND("!",T3325)</f>
        <v>40</v>
      </c>
      <c r="T3325" s="0" t="str">
        <f aca="false">+SUBSTITUTE(M3325,"_","!",R3325)</f>
        <v>FTL||Supplier_5||Plant_6||FTL_Welt_Welt!2500</v>
      </c>
    </row>
    <row r="3326" customFormat="false" ht="12.8" hidden="true" customHeight="false" outlineLevel="0" collapsed="false">
      <c r="A3326" s="0" t="s">
        <v>2918</v>
      </c>
      <c r="B3326" s="0" t="s">
        <v>3509</v>
      </c>
      <c r="C3326" s="0" t="s">
        <v>3623</v>
      </c>
      <c r="D3326" s="0" t="n">
        <v>800</v>
      </c>
      <c r="E3326" s="4" t="e">
        <f aca="false">+LEFT(RIGHT(M3326,P3326-N3326+1),O3326-N3326)</f>
        <v>#VALUE!</v>
      </c>
      <c r="F3326" s="4" t="e">
        <f aca="false">+RIGHT(LEFT(M3326,S3326-1),S3326-O3326-1)</f>
        <v>#VALUE!</v>
      </c>
      <c r="G3326" s="4" t="n">
        <f aca="false">+D3326*VLOOKUP(C3326,[1]commodities!A$1:H$1048576,2,0)</f>
        <v>73.6</v>
      </c>
      <c r="H3326" s="4" t="n">
        <f aca="false">+$D3326*VLOOKUP(C3326,[1]commodities!A$1:H$1048576,3,0)</f>
        <v>1.152</v>
      </c>
      <c r="I3326" s="4" t="n">
        <f aca="false">+G3326/K3326</f>
        <v>73.6</v>
      </c>
      <c r="J3326" s="4" t="n">
        <f aca="false">+H3326/K3326</f>
        <v>1.152</v>
      </c>
      <c r="K3326" s="4" t="n">
        <f aca="false">+ROUNDUP(MAX(G3326/12000,H3326/51,1),0)</f>
        <v>1</v>
      </c>
      <c r="L3326" s="4" t="n">
        <f aca="false">+RANDBETWEEN(1,5)</f>
        <v>4</v>
      </c>
      <c r="M3326" s="4" t="str">
        <f aca="false">+VLOOKUP(A3326&amp;B3326,[1]country_org_des!$A$1:$E$1048576,5,0)</f>
        <v>FTL||Supplier_5||Plant_6||FTL_Welt_Welt_2500</v>
      </c>
      <c r="N3326" s="4" t="n">
        <f aca="false">+FIND("FTL",M3326,2)+4</f>
        <v>31</v>
      </c>
      <c r="O3326" s="0" t="e">
        <f aca="false">+FIND("-",M3326)</f>
        <v>#VALUE!</v>
      </c>
      <c r="P3326" s="0" t="n">
        <f aca="false">+LEN(M3326)</f>
        <v>44</v>
      </c>
      <c r="Q3326" s="0" t="e">
        <f aca="false">+RIGHT(M3326,P3326-O3326)</f>
        <v>#VALUE!</v>
      </c>
      <c r="R3326" s="0" t="n">
        <f aca="false">+LEN(M3326)-LEN(SUBSTITUTE(M3326,"_",""))</f>
        <v>5</v>
      </c>
      <c r="S3326" s="0" t="n">
        <f aca="false">+FIND("!",T3326)</f>
        <v>40</v>
      </c>
      <c r="T3326" s="0" t="str">
        <f aca="false">+SUBSTITUTE(M3326,"_","!",R3326)</f>
        <v>FTL||Supplier_5||Plant_6||FTL_Welt_Welt!2500</v>
      </c>
    </row>
    <row r="3327" customFormat="false" ht="12.8" hidden="true" customHeight="false" outlineLevel="0" collapsed="false">
      <c r="A3327" s="0" t="s">
        <v>2918</v>
      </c>
      <c r="B3327" s="0" t="s">
        <v>3509</v>
      </c>
      <c r="C3327" s="0" t="s">
        <v>3624</v>
      </c>
      <c r="D3327" s="0" t="n">
        <v>950</v>
      </c>
      <c r="E3327" s="4" t="e">
        <f aca="false">+LEFT(RIGHT(M3327,P3327-N3327+1),O3327-N3327)</f>
        <v>#VALUE!</v>
      </c>
      <c r="F3327" s="4" t="e">
        <f aca="false">+RIGHT(LEFT(M3327,S3327-1),S3327-O3327-1)</f>
        <v>#VALUE!</v>
      </c>
      <c r="G3327" s="4" t="n">
        <f aca="false">+D3327*VLOOKUP(C3327,[1]commodities!A$1:H$1048576,2,0)</f>
        <v>126.35</v>
      </c>
      <c r="H3327" s="4" t="n">
        <f aca="false">+$D3327*VLOOKUP(C3327,[1]commodities!A$1:H$1048576,3,0)</f>
        <v>1.368</v>
      </c>
      <c r="I3327" s="4" t="n">
        <f aca="false">+G3327/K3327</f>
        <v>126.35</v>
      </c>
      <c r="J3327" s="4" t="n">
        <f aca="false">+H3327/K3327</f>
        <v>1.368</v>
      </c>
      <c r="K3327" s="4" t="n">
        <f aca="false">+ROUNDUP(MAX(G3327/12000,H3327/51,1),0)</f>
        <v>1</v>
      </c>
      <c r="L3327" s="4" t="n">
        <f aca="false">+RANDBETWEEN(1,5)</f>
        <v>4</v>
      </c>
      <c r="M3327" s="4" t="str">
        <f aca="false">+VLOOKUP(A3327&amp;B3327,[1]country_org_des!$A$1:$E$1048576,5,0)</f>
        <v>FTL||Supplier_5||Plant_6||FTL_Welt_Welt_2500</v>
      </c>
      <c r="N3327" s="4" t="n">
        <f aca="false">+FIND("FTL",M3327,2)+4</f>
        <v>31</v>
      </c>
      <c r="O3327" s="0" t="e">
        <f aca="false">+FIND("-",M3327)</f>
        <v>#VALUE!</v>
      </c>
      <c r="P3327" s="0" t="n">
        <f aca="false">+LEN(M3327)</f>
        <v>44</v>
      </c>
      <c r="Q3327" s="0" t="e">
        <f aca="false">+RIGHT(M3327,P3327-O3327)</f>
        <v>#VALUE!</v>
      </c>
      <c r="R3327" s="0" t="n">
        <f aca="false">+LEN(M3327)-LEN(SUBSTITUTE(M3327,"_",""))</f>
        <v>5</v>
      </c>
      <c r="S3327" s="0" t="n">
        <f aca="false">+FIND("!",T3327)</f>
        <v>40</v>
      </c>
      <c r="T3327" s="0" t="str">
        <f aca="false">+SUBSTITUTE(M3327,"_","!",R3327)</f>
        <v>FTL||Supplier_5||Plant_6||FTL_Welt_Welt!2500</v>
      </c>
    </row>
    <row r="3328" customFormat="false" ht="12.8" hidden="true" customHeight="false" outlineLevel="0" collapsed="false">
      <c r="A3328" s="0" t="s">
        <v>2918</v>
      </c>
      <c r="B3328" s="0" t="s">
        <v>3509</v>
      </c>
      <c r="C3328" s="0" t="s">
        <v>3625</v>
      </c>
      <c r="D3328" s="0" t="n">
        <v>125</v>
      </c>
      <c r="E3328" s="4" t="e">
        <f aca="false">+LEFT(RIGHT(M3328,P3328-N3328+1),O3328-N3328)</f>
        <v>#VALUE!</v>
      </c>
      <c r="F3328" s="4" t="e">
        <f aca="false">+RIGHT(LEFT(M3328,S3328-1),S3328-O3328-1)</f>
        <v>#VALUE!</v>
      </c>
      <c r="G3328" s="4" t="n">
        <f aca="false">+D3328*VLOOKUP(C3328,[1]commodities!A$1:H$1048576,2,0)</f>
        <v>24.5</v>
      </c>
      <c r="H3328" s="4" t="n">
        <f aca="false">+$D3328*VLOOKUP(C3328,[1]commodities!A$1:H$1048576,3,0)</f>
        <v>0.36</v>
      </c>
      <c r="I3328" s="4" t="n">
        <f aca="false">+G3328/K3328</f>
        <v>24.5</v>
      </c>
      <c r="J3328" s="4" t="n">
        <f aca="false">+H3328/K3328</f>
        <v>0.36</v>
      </c>
      <c r="K3328" s="4" t="n">
        <f aca="false">+ROUNDUP(MAX(G3328/12000,H3328/51,1),0)</f>
        <v>1</v>
      </c>
      <c r="L3328" s="4" t="n">
        <f aca="false">+RANDBETWEEN(1,5)</f>
        <v>4</v>
      </c>
      <c r="M3328" s="4" t="str">
        <f aca="false">+VLOOKUP(A3328&amp;B3328,[1]country_org_des!$A$1:$E$1048576,5,0)</f>
        <v>FTL||Supplier_5||Plant_6||FTL_Welt_Welt_2500</v>
      </c>
      <c r="N3328" s="4" t="n">
        <f aca="false">+FIND("FTL",M3328,2)+4</f>
        <v>31</v>
      </c>
      <c r="O3328" s="0" t="e">
        <f aca="false">+FIND("-",M3328)</f>
        <v>#VALUE!</v>
      </c>
      <c r="P3328" s="0" t="n">
        <f aca="false">+LEN(M3328)</f>
        <v>44</v>
      </c>
      <c r="Q3328" s="0" t="e">
        <f aca="false">+RIGHT(M3328,P3328-O3328)</f>
        <v>#VALUE!</v>
      </c>
      <c r="R3328" s="0" t="n">
        <f aca="false">+LEN(M3328)-LEN(SUBSTITUTE(M3328,"_",""))</f>
        <v>5</v>
      </c>
      <c r="S3328" s="0" t="n">
        <f aca="false">+FIND("!",T3328)</f>
        <v>40</v>
      </c>
      <c r="T3328" s="0" t="str">
        <f aca="false">+SUBSTITUTE(M3328,"_","!",R3328)</f>
        <v>FTL||Supplier_5||Plant_6||FTL_Welt_Welt!2500</v>
      </c>
    </row>
    <row r="3329" customFormat="false" ht="12.8" hidden="true" customHeight="false" outlineLevel="0" collapsed="false">
      <c r="A3329" s="0" t="s">
        <v>2918</v>
      </c>
      <c r="B3329" s="0" t="s">
        <v>3509</v>
      </c>
      <c r="C3329" s="0" t="s">
        <v>3626</v>
      </c>
      <c r="D3329" s="0" t="n">
        <v>925</v>
      </c>
      <c r="E3329" s="4" t="e">
        <f aca="false">+LEFT(RIGHT(M3329,P3329-N3329+1),O3329-N3329)</f>
        <v>#VALUE!</v>
      </c>
      <c r="F3329" s="4" t="e">
        <f aca="false">+RIGHT(LEFT(M3329,S3329-1),S3329-O3329-1)</f>
        <v>#VALUE!</v>
      </c>
      <c r="G3329" s="4" t="n">
        <f aca="false">+D3329*VLOOKUP(C3329,[1]commodities!A$1:H$1048576,2,0)</f>
        <v>330.225</v>
      </c>
      <c r="H3329" s="4" t="n">
        <f aca="false">+$D3329*VLOOKUP(C3329,[1]commodities!A$1:H$1048576,3,0)</f>
        <v>2.664</v>
      </c>
      <c r="I3329" s="4" t="n">
        <f aca="false">+G3329/K3329</f>
        <v>330.225</v>
      </c>
      <c r="J3329" s="4" t="n">
        <f aca="false">+H3329/K3329</f>
        <v>2.664</v>
      </c>
      <c r="K3329" s="4" t="n">
        <f aca="false">+ROUNDUP(MAX(G3329/12000,H3329/51,1),0)</f>
        <v>1</v>
      </c>
      <c r="L3329" s="4" t="n">
        <f aca="false">+RANDBETWEEN(1,5)</f>
        <v>5</v>
      </c>
      <c r="M3329" s="4" t="str">
        <f aca="false">+VLOOKUP(A3329&amp;B3329,[1]country_org_des!$A$1:$E$1048576,5,0)</f>
        <v>FTL||Supplier_5||Plant_6||FTL_Welt_Welt_2500</v>
      </c>
      <c r="N3329" s="4" t="n">
        <f aca="false">+FIND("FTL",M3329,2)+4</f>
        <v>31</v>
      </c>
      <c r="O3329" s="0" t="e">
        <f aca="false">+FIND("-",M3329)</f>
        <v>#VALUE!</v>
      </c>
      <c r="P3329" s="0" t="n">
        <f aca="false">+LEN(M3329)</f>
        <v>44</v>
      </c>
      <c r="Q3329" s="0" t="e">
        <f aca="false">+RIGHT(M3329,P3329-O3329)</f>
        <v>#VALUE!</v>
      </c>
      <c r="R3329" s="0" t="n">
        <f aca="false">+LEN(M3329)-LEN(SUBSTITUTE(M3329,"_",""))</f>
        <v>5</v>
      </c>
      <c r="S3329" s="0" t="n">
        <f aca="false">+FIND("!",T3329)</f>
        <v>40</v>
      </c>
      <c r="T3329" s="0" t="str">
        <f aca="false">+SUBSTITUTE(M3329,"_","!",R3329)</f>
        <v>FTL||Supplier_5||Plant_6||FTL_Welt_Welt!2500</v>
      </c>
    </row>
    <row r="3330" customFormat="false" ht="12.8" hidden="true" customHeight="false" outlineLevel="0" collapsed="false">
      <c r="A3330" s="0" t="s">
        <v>2918</v>
      </c>
      <c r="B3330" s="0" t="s">
        <v>3509</v>
      </c>
      <c r="C3330" s="0" t="s">
        <v>3627</v>
      </c>
      <c r="D3330" s="0" t="n">
        <v>140</v>
      </c>
      <c r="E3330" s="4" t="e">
        <f aca="false">+LEFT(RIGHT(M3330,P3330-N3330+1),O3330-N3330)</f>
        <v>#VALUE!</v>
      </c>
      <c r="F3330" s="4" t="e">
        <f aca="false">+RIGHT(LEFT(M3330,S3330-1),S3330-O3330-1)</f>
        <v>#VALUE!</v>
      </c>
      <c r="G3330" s="4" t="n">
        <f aca="false">+D3330*VLOOKUP(C3330,[1]commodities!A$1:H$1048576,2,0)</f>
        <v>52.64</v>
      </c>
      <c r="H3330" s="4" t="n">
        <f aca="false">+$D3330*VLOOKUP(C3330,[1]commodities!A$1:H$1048576,3,0)</f>
        <v>0.4032</v>
      </c>
      <c r="I3330" s="4" t="n">
        <f aca="false">+G3330/K3330</f>
        <v>52.64</v>
      </c>
      <c r="J3330" s="4" t="n">
        <f aca="false">+H3330/K3330</f>
        <v>0.4032</v>
      </c>
      <c r="K3330" s="4" t="n">
        <f aca="false">+ROUNDUP(MAX(G3330/12000,H3330/51,1),0)</f>
        <v>1</v>
      </c>
      <c r="L3330" s="4" t="n">
        <f aca="false">+RANDBETWEEN(1,5)</f>
        <v>5</v>
      </c>
      <c r="M3330" s="4" t="str">
        <f aca="false">+VLOOKUP(A3330&amp;B3330,[1]country_org_des!$A$1:$E$1048576,5,0)</f>
        <v>FTL||Supplier_5||Plant_6||FTL_Welt_Welt_2500</v>
      </c>
      <c r="N3330" s="4" t="n">
        <f aca="false">+FIND("FTL",M3330,2)+4</f>
        <v>31</v>
      </c>
      <c r="O3330" s="0" t="e">
        <f aca="false">+FIND("-",M3330)</f>
        <v>#VALUE!</v>
      </c>
      <c r="P3330" s="0" t="n">
        <f aca="false">+LEN(M3330)</f>
        <v>44</v>
      </c>
      <c r="Q3330" s="0" t="e">
        <f aca="false">+RIGHT(M3330,P3330-O3330)</f>
        <v>#VALUE!</v>
      </c>
      <c r="R3330" s="0" t="n">
        <f aca="false">+LEN(M3330)-LEN(SUBSTITUTE(M3330,"_",""))</f>
        <v>5</v>
      </c>
      <c r="S3330" s="0" t="n">
        <f aca="false">+FIND("!",T3330)</f>
        <v>40</v>
      </c>
      <c r="T3330" s="0" t="str">
        <f aca="false">+SUBSTITUTE(M3330,"_","!",R3330)</f>
        <v>FTL||Supplier_5||Plant_6||FTL_Welt_Welt!2500</v>
      </c>
    </row>
    <row r="3331" customFormat="false" ht="12.8" hidden="true" customHeight="false" outlineLevel="0" collapsed="false">
      <c r="A3331" s="0" t="s">
        <v>2918</v>
      </c>
      <c r="B3331" s="0" t="s">
        <v>3509</v>
      </c>
      <c r="C3331" s="0" t="s">
        <v>3628</v>
      </c>
      <c r="D3331" s="0" t="n">
        <v>150</v>
      </c>
      <c r="E3331" s="4" t="e">
        <f aca="false">+LEFT(RIGHT(M3331,P3331-N3331+1),O3331-N3331)</f>
        <v>#VALUE!</v>
      </c>
      <c r="F3331" s="4" t="e">
        <f aca="false">+RIGHT(LEFT(M3331,S3331-1),S3331-O3331-1)</f>
        <v>#VALUE!</v>
      </c>
      <c r="G3331" s="4" t="n">
        <f aca="false">+D3331*VLOOKUP(C3331,[1]commodities!A$1:H$1048576,2,0)</f>
        <v>54.9</v>
      </c>
      <c r="H3331" s="4" t="n">
        <f aca="false">+$D3331*VLOOKUP(C3331,[1]commodities!A$1:H$1048576,3,0)</f>
        <v>0.432</v>
      </c>
      <c r="I3331" s="4" t="n">
        <f aca="false">+G3331/K3331</f>
        <v>54.9</v>
      </c>
      <c r="J3331" s="4" t="n">
        <f aca="false">+H3331/K3331</f>
        <v>0.432</v>
      </c>
      <c r="K3331" s="4" t="n">
        <f aca="false">+ROUNDUP(MAX(G3331/12000,H3331/51,1),0)</f>
        <v>1</v>
      </c>
      <c r="L3331" s="4" t="n">
        <f aca="false">+RANDBETWEEN(1,5)</f>
        <v>5</v>
      </c>
      <c r="M3331" s="4" t="str">
        <f aca="false">+VLOOKUP(A3331&amp;B3331,[1]country_org_des!$A$1:$E$1048576,5,0)</f>
        <v>FTL||Supplier_5||Plant_6||FTL_Welt_Welt_2500</v>
      </c>
      <c r="N3331" s="4" t="n">
        <f aca="false">+FIND("FTL",M3331,2)+4</f>
        <v>31</v>
      </c>
      <c r="O3331" s="0" t="e">
        <f aca="false">+FIND("-",M3331)</f>
        <v>#VALUE!</v>
      </c>
      <c r="P3331" s="0" t="n">
        <f aca="false">+LEN(M3331)</f>
        <v>44</v>
      </c>
      <c r="Q3331" s="0" t="e">
        <f aca="false">+RIGHT(M3331,P3331-O3331)</f>
        <v>#VALUE!</v>
      </c>
      <c r="R3331" s="0" t="n">
        <f aca="false">+LEN(M3331)-LEN(SUBSTITUTE(M3331,"_",""))</f>
        <v>5</v>
      </c>
      <c r="S3331" s="0" t="n">
        <f aca="false">+FIND("!",T3331)</f>
        <v>40</v>
      </c>
      <c r="T3331" s="0" t="str">
        <f aca="false">+SUBSTITUTE(M3331,"_","!",R3331)</f>
        <v>FTL||Supplier_5||Plant_6||FTL_Welt_Welt!2500</v>
      </c>
    </row>
    <row r="3332" customFormat="false" ht="12.8" hidden="true" customHeight="false" outlineLevel="0" collapsed="false">
      <c r="A3332" s="0" t="s">
        <v>2918</v>
      </c>
      <c r="B3332" s="0" t="s">
        <v>3509</v>
      </c>
      <c r="C3332" s="0" t="s">
        <v>3629</v>
      </c>
      <c r="D3332" s="0" t="n">
        <v>80</v>
      </c>
      <c r="E3332" s="4" t="e">
        <f aca="false">+LEFT(RIGHT(M3332,P3332-N3332+1),O3332-N3332)</f>
        <v>#VALUE!</v>
      </c>
      <c r="F3332" s="4" t="e">
        <f aca="false">+RIGHT(LEFT(M3332,S3332-1),S3332-O3332-1)</f>
        <v>#VALUE!</v>
      </c>
      <c r="G3332" s="4" t="n">
        <f aca="false">+D3332*VLOOKUP(C3332,[1]commodities!A$1:H$1048576,2,0)</f>
        <v>6.9</v>
      </c>
      <c r="H3332" s="4" t="n">
        <f aca="false">+$D3332*VLOOKUP(C3332,[1]commodities!A$1:H$1048576,3,0)</f>
        <v>0.072</v>
      </c>
      <c r="I3332" s="4" t="n">
        <f aca="false">+G3332/K3332</f>
        <v>6.9</v>
      </c>
      <c r="J3332" s="4" t="n">
        <f aca="false">+H3332/K3332</f>
        <v>0.072</v>
      </c>
      <c r="K3332" s="4" t="n">
        <f aca="false">+ROUNDUP(MAX(G3332/12000,H3332/51,1),0)</f>
        <v>1</v>
      </c>
      <c r="L3332" s="4" t="n">
        <f aca="false">+RANDBETWEEN(1,5)</f>
        <v>4</v>
      </c>
      <c r="M3332" s="4" t="str">
        <f aca="false">+VLOOKUP(A3332&amp;B3332,[1]country_org_des!$A$1:$E$1048576,5,0)</f>
        <v>FTL||Supplier_5||Plant_6||FTL_Welt_Welt_2500</v>
      </c>
      <c r="N3332" s="4" t="n">
        <f aca="false">+FIND("FTL",M3332,2)+4</f>
        <v>31</v>
      </c>
      <c r="O3332" s="0" t="e">
        <f aca="false">+FIND("-",M3332)</f>
        <v>#VALUE!</v>
      </c>
      <c r="P3332" s="0" t="n">
        <f aca="false">+LEN(M3332)</f>
        <v>44</v>
      </c>
      <c r="Q3332" s="0" t="e">
        <f aca="false">+RIGHT(M3332,P3332-O3332)</f>
        <v>#VALUE!</v>
      </c>
      <c r="R3332" s="0" t="n">
        <f aca="false">+LEN(M3332)-LEN(SUBSTITUTE(M3332,"_",""))</f>
        <v>5</v>
      </c>
      <c r="S3332" s="0" t="n">
        <f aca="false">+FIND("!",T3332)</f>
        <v>40</v>
      </c>
      <c r="T3332" s="0" t="str">
        <f aca="false">+SUBSTITUTE(M3332,"_","!",R3332)</f>
        <v>FTL||Supplier_5||Plant_6||FTL_Welt_Welt!2500</v>
      </c>
    </row>
    <row r="3333" customFormat="false" ht="12.8" hidden="true" customHeight="false" outlineLevel="0" collapsed="false">
      <c r="A3333" s="0" t="s">
        <v>2918</v>
      </c>
      <c r="B3333" s="0" t="s">
        <v>3509</v>
      </c>
      <c r="C3333" s="0" t="s">
        <v>3630</v>
      </c>
      <c r="D3333" s="0" t="n">
        <v>160</v>
      </c>
      <c r="E3333" s="4" t="e">
        <f aca="false">+LEFT(RIGHT(M3333,P3333-N3333+1),O3333-N3333)</f>
        <v>#VALUE!</v>
      </c>
      <c r="F3333" s="4" t="e">
        <f aca="false">+RIGHT(LEFT(M3333,S3333-1),S3333-O3333-1)</f>
        <v>#VALUE!</v>
      </c>
      <c r="G3333" s="4" t="n">
        <f aca="false">+D3333*VLOOKUP(C3333,[1]commodities!A$1:H$1048576,2,0)</f>
        <v>14.92</v>
      </c>
      <c r="H3333" s="4" t="n">
        <f aca="false">+$D3333*VLOOKUP(C3333,[1]commodities!A$1:H$1048576,3,0)</f>
        <v>0.144</v>
      </c>
      <c r="I3333" s="4" t="n">
        <f aca="false">+G3333/K3333</f>
        <v>14.92</v>
      </c>
      <c r="J3333" s="4" t="n">
        <f aca="false">+H3333/K3333</f>
        <v>0.144</v>
      </c>
      <c r="K3333" s="4" t="n">
        <f aca="false">+ROUNDUP(MAX(G3333/12000,H3333/51,1),0)</f>
        <v>1</v>
      </c>
      <c r="L3333" s="4" t="n">
        <f aca="false">+RANDBETWEEN(1,5)</f>
        <v>3</v>
      </c>
      <c r="M3333" s="4" t="str">
        <f aca="false">+VLOOKUP(A3333&amp;B3333,[1]country_org_des!$A$1:$E$1048576,5,0)</f>
        <v>FTL||Supplier_5||Plant_6||FTL_Welt_Welt_2500</v>
      </c>
      <c r="N3333" s="4" t="n">
        <f aca="false">+FIND("FTL",M3333,2)+4</f>
        <v>31</v>
      </c>
      <c r="O3333" s="0" t="e">
        <f aca="false">+FIND("-",M3333)</f>
        <v>#VALUE!</v>
      </c>
      <c r="P3333" s="0" t="n">
        <f aca="false">+LEN(M3333)</f>
        <v>44</v>
      </c>
      <c r="Q3333" s="0" t="e">
        <f aca="false">+RIGHT(M3333,P3333-O3333)</f>
        <v>#VALUE!</v>
      </c>
      <c r="R3333" s="0" t="n">
        <f aca="false">+LEN(M3333)-LEN(SUBSTITUTE(M3333,"_",""))</f>
        <v>5</v>
      </c>
      <c r="S3333" s="0" t="n">
        <f aca="false">+FIND("!",T3333)</f>
        <v>40</v>
      </c>
      <c r="T3333" s="0" t="str">
        <f aca="false">+SUBSTITUTE(M3333,"_","!",R3333)</f>
        <v>FTL||Supplier_5||Plant_6||FTL_Welt_Welt!2500</v>
      </c>
    </row>
    <row r="3334" customFormat="false" ht="12.8" hidden="true" customHeight="false" outlineLevel="0" collapsed="false">
      <c r="A3334" s="0" t="s">
        <v>1092</v>
      </c>
      <c r="B3334" s="0" t="s">
        <v>3509</v>
      </c>
      <c r="C3334" s="0" t="s">
        <v>3631</v>
      </c>
      <c r="D3334" s="0" t="n">
        <v>180</v>
      </c>
      <c r="E3334" s="4" t="str">
        <f aca="false">+LEFT(RIGHT(M3334,P3334-N3334+1),O3334-N3334)</f>
        <v>DE_W</v>
      </c>
      <c r="F3334" s="4" t="str">
        <f aca="false">+RIGHT(LEFT(M3334,S3334-1),S3334-O3334-1)</f>
        <v>DE_W</v>
      </c>
      <c r="G3334" s="4" t="n">
        <f aca="false">+D3334*VLOOKUP(C3334,[1]commodities!A$1:H$1048576,2,0)</f>
        <v>1553.999999994</v>
      </c>
      <c r="H3334" s="4" t="n">
        <f aca="false">+$D3334*VLOOKUP(C3334,[1]commodities!A$1:H$1048576,3,0)</f>
        <v>14.521485006</v>
      </c>
      <c r="I3334" s="4" t="n">
        <f aca="false">+G3334/K3334</f>
        <v>1553.999999994</v>
      </c>
      <c r="J3334" s="4" t="n">
        <f aca="false">+H3334/K3334</f>
        <v>14.521485006</v>
      </c>
      <c r="K3334" s="4" t="n">
        <f aca="false">+ROUNDUP(MAX(G3334/12000,H3334/51,1),0)</f>
        <v>1</v>
      </c>
      <c r="L3334" s="4" t="n">
        <f aca="false">+RANDBETWEEN(1,5)</f>
        <v>3</v>
      </c>
      <c r="M3334" s="4" t="str">
        <f aca="false">+VLOOKUP(A3334&amp;B3334,[1]country_org_des!$A$1:$E$1048576,5,0)</f>
        <v>FTL||Supplier_280||Plant_6||FTL_DE_W-DE_W_1000</v>
      </c>
      <c r="N3334" s="4" t="n">
        <f aca="false">+FIND("FTL",M3334,2)+4</f>
        <v>33</v>
      </c>
      <c r="O3334" s="0" t="n">
        <f aca="false">+FIND("-",M3334)</f>
        <v>37</v>
      </c>
      <c r="P3334" s="0" t="n">
        <f aca="false">+LEN(M3334)</f>
        <v>46</v>
      </c>
      <c r="Q3334" s="0" t="str">
        <f aca="false">+RIGHT(M3334,P3334-O3334)</f>
        <v>DE_W_1000</v>
      </c>
      <c r="R3334" s="0" t="n">
        <f aca="false">+LEN(M3334)-LEN(SUBSTITUTE(M3334,"_",""))</f>
        <v>6</v>
      </c>
      <c r="S3334" s="0" t="n">
        <f aca="false">+FIND("!",T3334)</f>
        <v>42</v>
      </c>
      <c r="T3334" s="0" t="str">
        <f aca="false">+SUBSTITUTE(M3334,"_","!",R3334)</f>
        <v>FTL||Supplier_280||Plant_6||FTL_DE_W-DE_W!1000</v>
      </c>
    </row>
    <row r="3335" customFormat="false" ht="12.8" hidden="true" customHeight="false" outlineLevel="0" collapsed="false">
      <c r="A3335" s="0" t="s">
        <v>1092</v>
      </c>
      <c r="B3335" s="0" t="s">
        <v>3509</v>
      </c>
      <c r="C3335" s="0" t="s">
        <v>3632</v>
      </c>
      <c r="D3335" s="0" t="n">
        <v>192</v>
      </c>
      <c r="E3335" s="4" t="str">
        <f aca="false">+LEFT(RIGHT(M3335,P3335-N3335+1),O3335-N3335)</f>
        <v>DE_W</v>
      </c>
      <c r="F3335" s="4" t="str">
        <f aca="false">+RIGHT(LEFT(M3335,S3335-1),S3335-O3335-1)</f>
        <v>DE_W</v>
      </c>
      <c r="G3335" s="4" t="n">
        <f aca="false">+D3335*VLOOKUP(C3335,[1]commodities!A$1:H$1048576,2,0)</f>
        <v>1657.5999999936</v>
      </c>
      <c r="H3335" s="4" t="n">
        <f aca="false">+$D3335*VLOOKUP(C3335,[1]commodities!A$1:H$1048576,3,0)</f>
        <v>15.4895840064</v>
      </c>
      <c r="I3335" s="4" t="n">
        <f aca="false">+G3335/K3335</f>
        <v>1657.5999999936</v>
      </c>
      <c r="J3335" s="4" t="n">
        <f aca="false">+H3335/K3335</f>
        <v>15.4895840064</v>
      </c>
      <c r="K3335" s="4" t="n">
        <f aca="false">+ROUNDUP(MAX(G3335/12000,H3335/51,1),0)</f>
        <v>1</v>
      </c>
      <c r="L3335" s="4" t="n">
        <f aca="false">+RANDBETWEEN(1,5)</f>
        <v>1</v>
      </c>
      <c r="M3335" s="4" t="str">
        <f aca="false">+VLOOKUP(A3335&amp;B3335,[1]country_org_des!$A$1:$E$1048576,5,0)</f>
        <v>FTL||Supplier_280||Plant_6||FTL_DE_W-DE_W_1000</v>
      </c>
      <c r="N3335" s="4" t="n">
        <f aca="false">+FIND("FTL",M3335,2)+4</f>
        <v>33</v>
      </c>
      <c r="O3335" s="0" t="n">
        <f aca="false">+FIND("-",M3335)</f>
        <v>37</v>
      </c>
      <c r="P3335" s="0" t="n">
        <f aca="false">+LEN(M3335)</f>
        <v>46</v>
      </c>
      <c r="Q3335" s="0" t="str">
        <f aca="false">+RIGHT(M3335,P3335-O3335)</f>
        <v>DE_W_1000</v>
      </c>
      <c r="R3335" s="0" t="n">
        <f aca="false">+LEN(M3335)-LEN(SUBSTITUTE(M3335,"_",""))</f>
        <v>6</v>
      </c>
      <c r="S3335" s="0" t="n">
        <f aca="false">+FIND("!",T3335)</f>
        <v>42</v>
      </c>
      <c r="T3335" s="0" t="str">
        <f aca="false">+SUBSTITUTE(M3335,"_","!",R3335)</f>
        <v>FTL||Supplier_280||Plant_6||FTL_DE_W-DE_W!1000</v>
      </c>
    </row>
    <row r="3336" customFormat="false" ht="12.8" hidden="true" customHeight="false" outlineLevel="0" collapsed="false">
      <c r="A3336" s="0" t="s">
        <v>1105</v>
      </c>
      <c r="B3336" s="0" t="s">
        <v>3509</v>
      </c>
      <c r="C3336" s="0" t="s">
        <v>3633</v>
      </c>
      <c r="D3336" s="0" t="n">
        <v>84</v>
      </c>
      <c r="E3336" s="4" t="str">
        <f aca="false">+LEFT(RIGHT(M3336,P3336-N3336+1),O3336-N3336)</f>
        <v>AT</v>
      </c>
      <c r="F3336" s="4" t="str">
        <f aca="false">+RIGHT(LEFT(M3336,S3336-1),S3336-O3336-1)</f>
        <v>DE_W</v>
      </c>
      <c r="G3336" s="4" t="n">
        <f aca="false">+D3336*VLOOKUP(C3336,[1]commodities!A$1:H$1048576,2,0)</f>
        <v>214.240000002</v>
      </c>
      <c r="H3336" s="4" t="n">
        <f aca="false">+$D3336*VLOOKUP(C3336,[1]commodities!A$1:H$1048576,3,0)</f>
        <v>3.990168</v>
      </c>
      <c r="I3336" s="4" t="n">
        <f aca="false">+G3336/K3336</f>
        <v>214.240000002</v>
      </c>
      <c r="J3336" s="4" t="n">
        <f aca="false">+H3336/K3336</f>
        <v>3.990168</v>
      </c>
      <c r="K3336" s="4" t="n">
        <f aca="false">+ROUNDUP(MAX(G3336/12000,H3336/51,1),0)</f>
        <v>1</v>
      </c>
      <c r="L3336" s="4" t="n">
        <f aca="false">+RANDBETWEEN(1,5)</f>
        <v>5</v>
      </c>
      <c r="M3336" s="4" t="str">
        <f aca="false">+VLOOKUP(A3336&amp;B3336,[1]country_org_des!$A$1:$E$1048576,5,0)</f>
        <v>FTL||Supplier_264||Plant_6||FTL_AT-DE_W_500</v>
      </c>
      <c r="N3336" s="4" t="n">
        <f aca="false">+FIND("FTL",M3336,2)+4</f>
        <v>33</v>
      </c>
      <c r="O3336" s="0" t="n">
        <f aca="false">+FIND("-",M3336)</f>
        <v>35</v>
      </c>
      <c r="P3336" s="0" t="n">
        <f aca="false">+LEN(M3336)</f>
        <v>43</v>
      </c>
      <c r="Q3336" s="0" t="str">
        <f aca="false">+RIGHT(M3336,P3336-O3336)</f>
        <v>DE_W_500</v>
      </c>
      <c r="R3336" s="0" t="n">
        <f aca="false">+LEN(M3336)-LEN(SUBSTITUTE(M3336,"_",""))</f>
        <v>5</v>
      </c>
      <c r="S3336" s="0" t="n">
        <f aca="false">+FIND("!",T3336)</f>
        <v>40</v>
      </c>
      <c r="T3336" s="0" t="str">
        <f aca="false">+SUBSTITUTE(M3336,"_","!",R3336)</f>
        <v>FTL||Supplier_264||Plant_6||FTL_AT-DE_W!500</v>
      </c>
    </row>
    <row r="3337" customFormat="false" ht="12.8" hidden="true" customHeight="false" outlineLevel="0" collapsed="false">
      <c r="A3337" s="0" t="s">
        <v>70</v>
      </c>
      <c r="B3337" s="0" t="s">
        <v>3509</v>
      </c>
      <c r="C3337" s="0" t="s">
        <v>3634</v>
      </c>
      <c r="D3337" s="0" t="n">
        <v>192</v>
      </c>
      <c r="E3337" s="4" t="str">
        <f aca="false">+LEFT(RIGHT(M3337,P3337-N3337+1),O3337-N3337)</f>
        <v>DE_W</v>
      </c>
      <c r="F3337" s="4" t="str">
        <f aca="false">+RIGHT(LEFT(M3337,S3337-1),S3337-O3337-1)</f>
        <v>DE_W</v>
      </c>
      <c r="G3337" s="4" t="n">
        <f aca="false">+D3337*VLOOKUP(C3337,[1]commodities!A$1:H$1048576,2,0)</f>
        <v>339.1040000064</v>
      </c>
      <c r="H3337" s="4" t="n">
        <f aca="false">+$D3337*VLOOKUP(C3337,[1]commodities!A$1:H$1048576,3,0)</f>
        <v>1.2</v>
      </c>
      <c r="I3337" s="4" t="n">
        <f aca="false">+G3337/K3337</f>
        <v>339.1040000064</v>
      </c>
      <c r="J3337" s="4" t="n">
        <f aca="false">+H3337/K3337</f>
        <v>1.2</v>
      </c>
      <c r="K3337" s="4" t="n">
        <f aca="false">+ROUNDUP(MAX(G3337/12000,H3337/51,1),0)</f>
        <v>1</v>
      </c>
      <c r="L3337" s="4" t="n">
        <f aca="false">+RANDBETWEEN(1,5)</f>
        <v>1</v>
      </c>
      <c r="M3337" s="4" t="str">
        <f aca="false">+VLOOKUP(A3337&amp;B3337,[1]country_org_des!$A$1:$E$1048576,5,0)</f>
        <v>FTL||Supplier_249||Plant_6||FTL_DE_W-DE_W_500</v>
      </c>
      <c r="N3337" s="4" t="n">
        <f aca="false">+FIND("FTL",M3337,2)+4</f>
        <v>33</v>
      </c>
      <c r="O3337" s="0" t="n">
        <f aca="false">+FIND("-",M3337)</f>
        <v>37</v>
      </c>
      <c r="P3337" s="0" t="n">
        <f aca="false">+LEN(M3337)</f>
        <v>45</v>
      </c>
      <c r="Q3337" s="0" t="str">
        <f aca="false">+RIGHT(M3337,P3337-O3337)</f>
        <v>DE_W_500</v>
      </c>
      <c r="R3337" s="0" t="n">
        <f aca="false">+LEN(M3337)-LEN(SUBSTITUTE(M3337,"_",""))</f>
        <v>6</v>
      </c>
      <c r="S3337" s="0" t="n">
        <f aca="false">+FIND("!",T3337)</f>
        <v>42</v>
      </c>
      <c r="T3337" s="0" t="str">
        <f aca="false">+SUBSTITUTE(M3337,"_","!",R3337)</f>
        <v>FTL||Supplier_249||Plant_6||FTL_DE_W-DE_W!500</v>
      </c>
    </row>
    <row r="3338" customFormat="false" ht="12.8" hidden="true" customHeight="false" outlineLevel="0" collapsed="false">
      <c r="A3338" s="0" t="s">
        <v>70</v>
      </c>
      <c r="B3338" s="0" t="s">
        <v>3509</v>
      </c>
      <c r="C3338" s="0" t="s">
        <v>3635</v>
      </c>
      <c r="D3338" s="0" t="n">
        <v>192</v>
      </c>
      <c r="E3338" s="4" t="str">
        <f aca="false">+LEFT(RIGHT(M3338,P3338-N3338+1),O3338-N3338)</f>
        <v>DE_W</v>
      </c>
      <c r="F3338" s="4" t="str">
        <f aca="false">+RIGHT(LEFT(M3338,S3338-1),S3338-O3338-1)</f>
        <v>DE_W</v>
      </c>
      <c r="G3338" s="4" t="n">
        <f aca="false">+D3338*VLOOKUP(C3338,[1]commodities!A$1:H$1048576,2,0)</f>
        <v>339.1040000064</v>
      </c>
      <c r="H3338" s="4" t="n">
        <f aca="false">+$D3338*VLOOKUP(C3338,[1]commodities!A$1:H$1048576,3,0)</f>
        <v>1.2</v>
      </c>
      <c r="I3338" s="4" t="n">
        <f aca="false">+G3338/K3338</f>
        <v>339.1040000064</v>
      </c>
      <c r="J3338" s="4" t="n">
        <f aca="false">+H3338/K3338</f>
        <v>1.2</v>
      </c>
      <c r="K3338" s="4" t="n">
        <f aca="false">+ROUNDUP(MAX(G3338/12000,H3338/51,1),0)</f>
        <v>1</v>
      </c>
      <c r="L3338" s="4" t="n">
        <f aca="false">+RANDBETWEEN(1,5)</f>
        <v>1</v>
      </c>
      <c r="M3338" s="4" t="str">
        <f aca="false">+VLOOKUP(A3338&amp;B3338,[1]country_org_des!$A$1:$E$1048576,5,0)</f>
        <v>FTL||Supplier_249||Plant_6||FTL_DE_W-DE_W_500</v>
      </c>
      <c r="N3338" s="4" t="n">
        <f aca="false">+FIND("FTL",M3338,2)+4</f>
        <v>33</v>
      </c>
      <c r="O3338" s="0" t="n">
        <f aca="false">+FIND("-",M3338)</f>
        <v>37</v>
      </c>
      <c r="P3338" s="0" t="n">
        <f aca="false">+LEN(M3338)</f>
        <v>45</v>
      </c>
      <c r="Q3338" s="0" t="str">
        <f aca="false">+RIGHT(M3338,P3338-O3338)</f>
        <v>DE_W_500</v>
      </c>
      <c r="R3338" s="0" t="n">
        <f aca="false">+LEN(M3338)-LEN(SUBSTITUTE(M3338,"_",""))</f>
        <v>6</v>
      </c>
      <c r="S3338" s="0" t="n">
        <f aca="false">+FIND("!",T3338)</f>
        <v>42</v>
      </c>
      <c r="T3338" s="0" t="str">
        <f aca="false">+SUBSTITUTE(M3338,"_","!",R3338)</f>
        <v>FTL||Supplier_249||Plant_6||FTL_DE_W-DE_W!500</v>
      </c>
    </row>
    <row r="3339" customFormat="false" ht="12.8" hidden="true" customHeight="false" outlineLevel="0" collapsed="false">
      <c r="A3339" s="0" t="s">
        <v>70</v>
      </c>
      <c r="B3339" s="0" t="s">
        <v>3509</v>
      </c>
      <c r="C3339" s="0" t="s">
        <v>3636</v>
      </c>
      <c r="D3339" s="0" t="n">
        <v>576</v>
      </c>
      <c r="E3339" s="4" t="str">
        <f aca="false">+LEFT(RIGHT(M3339,P3339-N3339+1),O3339-N3339)</f>
        <v>DE_W</v>
      </c>
      <c r="F3339" s="4" t="str">
        <f aca="false">+RIGHT(LEFT(M3339,S3339-1),S3339-O3339-1)</f>
        <v>DE_W</v>
      </c>
      <c r="G3339" s="4" t="n">
        <f aca="false">+D3339*VLOOKUP(C3339,[1]commodities!A$1:H$1048576,2,0)</f>
        <v>1023.0720000192</v>
      </c>
      <c r="H3339" s="4" t="n">
        <f aca="false">+$D3339*VLOOKUP(C3339,[1]commodities!A$1:H$1048576,3,0)</f>
        <v>3.6</v>
      </c>
      <c r="I3339" s="4" t="n">
        <f aca="false">+G3339/K3339</f>
        <v>1023.0720000192</v>
      </c>
      <c r="J3339" s="4" t="n">
        <f aca="false">+H3339/K3339</f>
        <v>3.6</v>
      </c>
      <c r="K3339" s="4" t="n">
        <f aca="false">+ROUNDUP(MAX(G3339/12000,H3339/51,1),0)</f>
        <v>1</v>
      </c>
      <c r="L3339" s="4" t="n">
        <f aca="false">+RANDBETWEEN(1,5)</f>
        <v>2</v>
      </c>
      <c r="M3339" s="4" t="str">
        <f aca="false">+VLOOKUP(A3339&amp;B3339,[1]country_org_des!$A$1:$E$1048576,5,0)</f>
        <v>FTL||Supplier_249||Plant_6||FTL_DE_W-DE_W_500</v>
      </c>
      <c r="N3339" s="4" t="n">
        <f aca="false">+FIND("FTL",M3339,2)+4</f>
        <v>33</v>
      </c>
      <c r="O3339" s="0" t="n">
        <f aca="false">+FIND("-",M3339)</f>
        <v>37</v>
      </c>
      <c r="P3339" s="0" t="n">
        <f aca="false">+LEN(M3339)</f>
        <v>45</v>
      </c>
      <c r="Q3339" s="0" t="str">
        <f aca="false">+RIGHT(M3339,P3339-O3339)</f>
        <v>DE_W_500</v>
      </c>
      <c r="R3339" s="0" t="n">
        <f aca="false">+LEN(M3339)-LEN(SUBSTITUTE(M3339,"_",""))</f>
        <v>6</v>
      </c>
      <c r="S3339" s="0" t="n">
        <f aca="false">+FIND("!",T3339)</f>
        <v>42</v>
      </c>
      <c r="T3339" s="0" t="str">
        <f aca="false">+SUBSTITUTE(M3339,"_","!",R3339)</f>
        <v>FTL||Supplier_249||Plant_6||FTL_DE_W-DE_W!500</v>
      </c>
    </row>
    <row r="3340" customFormat="false" ht="12.8" hidden="true" customHeight="false" outlineLevel="0" collapsed="false">
      <c r="A3340" s="0" t="s">
        <v>70</v>
      </c>
      <c r="B3340" s="0" t="s">
        <v>3509</v>
      </c>
      <c r="C3340" s="0" t="s">
        <v>3637</v>
      </c>
      <c r="D3340" s="0" t="n">
        <v>576</v>
      </c>
      <c r="E3340" s="4" t="str">
        <f aca="false">+LEFT(RIGHT(M3340,P3340-N3340+1),O3340-N3340)</f>
        <v>DE_W</v>
      </c>
      <c r="F3340" s="4" t="str">
        <f aca="false">+RIGHT(LEFT(M3340,S3340-1),S3340-O3340-1)</f>
        <v>DE_W</v>
      </c>
      <c r="G3340" s="4" t="n">
        <f aca="false">+D3340*VLOOKUP(C3340,[1]commodities!A$1:H$1048576,2,0)</f>
        <v>1023.0720000192</v>
      </c>
      <c r="H3340" s="4" t="n">
        <f aca="false">+$D3340*VLOOKUP(C3340,[1]commodities!A$1:H$1048576,3,0)</f>
        <v>3.6</v>
      </c>
      <c r="I3340" s="4" t="n">
        <f aca="false">+G3340/K3340</f>
        <v>1023.0720000192</v>
      </c>
      <c r="J3340" s="4" t="n">
        <f aca="false">+H3340/K3340</f>
        <v>3.6</v>
      </c>
      <c r="K3340" s="4" t="n">
        <f aca="false">+ROUNDUP(MAX(G3340/12000,H3340/51,1),0)</f>
        <v>1</v>
      </c>
      <c r="L3340" s="4" t="n">
        <f aca="false">+RANDBETWEEN(1,5)</f>
        <v>4</v>
      </c>
      <c r="M3340" s="4" t="str">
        <f aca="false">+VLOOKUP(A3340&amp;B3340,[1]country_org_des!$A$1:$E$1048576,5,0)</f>
        <v>FTL||Supplier_249||Plant_6||FTL_DE_W-DE_W_500</v>
      </c>
      <c r="N3340" s="4" t="n">
        <f aca="false">+FIND("FTL",M3340,2)+4</f>
        <v>33</v>
      </c>
      <c r="O3340" s="0" t="n">
        <f aca="false">+FIND("-",M3340)</f>
        <v>37</v>
      </c>
      <c r="P3340" s="0" t="n">
        <f aca="false">+LEN(M3340)</f>
        <v>45</v>
      </c>
      <c r="Q3340" s="0" t="str">
        <f aca="false">+RIGHT(M3340,P3340-O3340)</f>
        <v>DE_W_500</v>
      </c>
      <c r="R3340" s="0" t="n">
        <f aca="false">+LEN(M3340)-LEN(SUBSTITUTE(M3340,"_",""))</f>
        <v>6</v>
      </c>
      <c r="S3340" s="0" t="n">
        <f aca="false">+FIND("!",T3340)</f>
        <v>42</v>
      </c>
      <c r="T3340" s="0" t="str">
        <f aca="false">+SUBSTITUTE(M3340,"_","!",R3340)</f>
        <v>FTL||Supplier_249||Plant_6||FTL_DE_W-DE_W!500</v>
      </c>
    </row>
    <row r="3341" customFormat="false" ht="12.8" hidden="true" customHeight="false" outlineLevel="0" collapsed="false">
      <c r="A3341" s="0" t="s">
        <v>70</v>
      </c>
      <c r="B3341" s="0" t="s">
        <v>3509</v>
      </c>
      <c r="C3341" s="0" t="s">
        <v>3638</v>
      </c>
      <c r="D3341" s="0" t="n">
        <v>360</v>
      </c>
      <c r="E3341" s="4" t="str">
        <f aca="false">+LEFT(RIGHT(M3341,P3341-N3341+1),O3341-N3341)</f>
        <v>DE_W</v>
      </c>
      <c r="F3341" s="4" t="str">
        <f aca="false">+RIGHT(LEFT(M3341,S3341-1),S3341-O3341-1)</f>
        <v>DE_W</v>
      </c>
      <c r="G3341" s="4" t="n">
        <f aca="false">+D3341*VLOOKUP(C3341,[1]commodities!A$1:H$1048576,2,0)</f>
        <v>723.300000012</v>
      </c>
      <c r="H3341" s="4" t="n">
        <f aca="false">+$D3341*VLOOKUP(C3341,[1]commodities!A$1:H$1048576,3,0)</f>
        <v>2.25</v>
      </c>
      <c r="I3341" s="4" t="n">
        <f aca="false">+G3341/K3341</f>
        <v>723.300000012</v>
      </c>
      <c r="J3341" s="4" t="n">
        <f aca="false">+H3341/K3341</f>
        <v>2.25</v>
      </c>
      <c r="K3341" s="4" t="n">
        <f aca="false">+ROUNDUP(MAX(G3341/12000,H3341/51,1),0)</f>
        <v>1</v>
      </c>
      <c r="L3341" s="4" t="n">
        <f aca="false">+RANDBETWEEN(1,5)</f>
        <v>1</v>
      </c>
      <c r="M3341" s="4" t="str">
        <f aca="false">+VLOOKUP(A3341&amp;B3341,[1]country_org_des!$A$1:$E$1048576,5,0)</f>
        <v>FTL||Supplier_249||Plant_6||FTL_DE_W-DE_W_500</v>
      </c>
      <c r="N3341" s="4" t="n">
        <f aca="false">+FIND("FTL",M3341,2)+4</f>
        <v>33</v>
      </c>
      <c r="O3341" s="0" t="n">
        <f aca="false">+FIND("-",M3341)</f>
        <v>37</v>
      </c>
      <c r="P3341" s="0" t="n">
        <f aca="false">+LEN(M3341)</f>
        <v>45</v>
      </c>
      <c r="Q3341" s="0" t="str">
        <f aca="false">+RIGHT(M3341,P3341-O3341)</f>
        <v>DE_W_500</v>
      </c>
      <c r="R3341" s="0" t="n">
        <f aca="false">+LEN(M3341)-LEN(SUBSTITUTE(M3341,"_",""))</f>
        <v>6</v>
      </c>
      <c r="S3341" s="0" t="n">
        <f aca="false">+FIND("!",T3341)</f>
        <v>42</v>
      </c>
      <c r="T3341" s="0" t="str">
        <f aca="false">+SUBSTITUTE(M3341,"_","!",R3341)</f>
        <v>FTL||Supplier_249||Plant_6||FTL_DE_W-DE_W!500</v>
      </c>
    </row>
    <row r="3342" customFormat="false" ht="12.8" hidden="true" customHeight="false" outlineLevel="0" collapsed="false">
      <c r="A3342" s="0" t="s">
        <v>70</v>
      </c>
      <c r="B3342" s="0" t="s">
        <v>3509</v>
      </c>
      <c r="C3342" s="0" t="s">
        <v>3639</v>
      </c>
      <c r="D3342" s="0" t="n">
        <v>360</v>
      </c>
      <c r="E3342" s="4" t="str">
        <f aca="false">+LEFT(RIGHT(M3342,P3342-N3342+1),O3342-N3342)</f>
        <v>DE_W</v>
      </c>
      <c r="F3342" s="4" t="str">
        <f aca="false">+RIGHT(LEFT(M3342,S3342-1),S3342-O3342-1)</f>
        <v>DE_W</v>
      </c>
      <c r="G3342" s="4" t="n">
        <f aca="false">+D3342*VLOOKUP(C3342,[1]commodities!A$1:H$1048576,2,0)</f>
        <v>723.300000012</v>
      </c>
      <c r="H3342" s="4" t="n">
        <f aca="false">+$D3342*VLOOKUP(C3342,[1]commodities!A$1:H$1048576,3,0)</f>
        <v>2.25</v>
      </c>
      <c r="I3342" s="4" t="n">
        <f aca="false">+G3342/K3342</f>
        <v>723.300000012</v>
      </c>
      <c r="J3342" s="4" t="n">
        <f aca="false">+H3342/K3342</f>
        <v>2.25</v>
      </c>
      <c r="K3342" s="4" t="n">
        <f aca="false">+ROUNDUP(MAX(G3342/12000,H3342/51,1),0)</f>
        <v>1</v>
      </c>
      <c r="L3342" s="4" t="n">
        <f aca="false">+RANDBETWEEN(1,5)</f>
        <v>3</v>
      </c>
      <c r="M3342" s="4" t="str">
        <f aca="false">+VLOOKUP(A3342&amp;B3342,[1]country_org_des!$A$1:$E$1048576,5,0)</f>
        <v>FTL||Supplier_249||Plant_6||FTL_DE_W-DE_W_500</v>
      </c>
      <c r="N3342" s="4" t="n">
        <f aca="false">+FIND("FTL",M3342,2)+4</f>
        <v>33</v>
      </c>
      <c r="O3342" s="0" t="n">
        <f aca="false">+FIND("-",M3342)</f>
        <v>37</v>
      </c>
      <c r="P3342" s="0" t="n">
        <f aca="false">+LEN(M3342)</f>
        <v>45</v>
      </c>
      <c r="Q3342" s="0" t="str">
        <f aca="false">+RIGHT(M3342,P3342-O3342)</f>
        <v>DE_W_500</v>
      </c>
      <c r="R3342" s="0" t="n">
        <f aca="false">+LEN(M3342)-LEN(SUBSTITUTE(M3342,"_",""))</f>
        <v>6</v>
      </c>
      <c r="S3342" s="0" t="n">
        <f aca="false">+FIND("!",T3342)</f>
        <v>42</v>
      </c>
      <c r="T3342" s="0" t="str">
        <f aca="false">+SUBSTITUTE(M3342,"_","!",R3342)</f>
        <v>FTL||Supplier_249||Plant_6||FTL_DE_W-DE_W!500</v>
      </c>
    </row>
    <row r="3343" customFormat="false" ht="12.8" hidden="true" customHeight="false" outlineLevel="0" collapsed="false">
      <c r="A3343" s="0" t="s">
        <v>2511</v>
      </c>
      <c r="B3343" s="0" t="s">
        <v>3509</v>
      </c>
      <c r="C3343" s="0" t="s">
        <v>3640</v>
      </c>
      <c r="D3343" s="0" t="n">
        <v>240</v>
      </c>
      <c r="E3343" s="4" t="str">
        <f aca="false">+LEFT(RIGHT(M3343,P3343-N3343+1),O3343-N3343)</f>
        <v>DE_W</v>
      </c>
      <c r="F3343" s="4" t="str">
        <f aca="false">+RIGHT(LEFT(M3343,S3343-1),S3343-O3343-1)</f>
        <v>DE_W</v>
      </c>
      <c r="G3343" s="4" t="n">
        <f aca="false">+D3343*VLOOKUP(C3343,[1]commodities!A$1:H$1048576,2,0)</f>
        <v>12.718285704</v>
      </c>
      <c r="H3343" s="4" t="n">
        <f aca="false">+$D3343*VLOOKUP(C3343,[1]commodities!A$1:H$1048576,3,0)</f>
        <v>0.0705672</v>
      </c>
      <c r="I3343" s="4" t="n">
        <f aca="false">+G3343/K3343</f>
        <v>12.718285704</v>
      </c>
      <c r="J3343" s="4" t="n">
        <f aca="false">+H3343/K3343</f>
        <v>0.0705672</v>
      </c>
      <c r="K3343" s="4" t="n">
        <f aca="false">+ROUNDUP(MAX(G3343/12000,H3343/51,1),0)</f>
        <v>1</v>
      </c>
      <c r="L3343" s="4" t="n">
        <f aca="false">+RANDBETWEEN(1,5)</f>
        <v>5</v>
      </c>
      <c r="M3343" s="4" t="str">
        <f aca="false">+VLOOKUP(A3343&amp;B3343,[1]country_org_des!$A$1:$E$1048576,5,0)</f>
        <v>FTL||Supplier_108||Plant_6||FTL_DE_W-DE_W_500</v>
      </c>
      <c r="N3343" s="4" t="n">
        <f aca="false">+FIND("FTL",M3343,2)+4</f>
        <v>33</v>
      </c>
      <c r="O3343" s="0" t="n">
        <f aca="false">+FIND("-",M3343)</f>
        <v>37</v>
      </c>
      <c r="P3343" s="0" t="n">
        <f aca="false">+LEN(M3343)</f>
        <v>45</v>
      </c>
      <c r="Q3343" s="0" t="str">
        <f aca="false">+RIGHT(M3343,P3343-O3343)</f>
        <v>DE_W_500</v>
      </c>
      <c r="R3343" s="0" t="n">
        <f aca="false">+LEN(M3343)-LEN(SUBSTITUTE(M3343,"_",""))</f>
        <v>6</v>
      </c>
      <c r="S3343" s="0" t="n">
        <f aca="false">+FIND("!",T3343)</f>
        <v>42</v>
      </c>
      <c r="T3343" s="0" t="str">
        <f aca="false">+SUBSTITUTE(M3343,"_","!",R3343)</f>
        <v>FTL||Supplier_108||Plant_6||FTL_DE_W-DE_W!500</v>
      </c>
    </row>
    <row r="3344" customFormat="false" ht="12.8" hidden="true" customHeight="false" outlineLevel="0" collapsed="false">
      <c r="A3344" s="0" t="s">
        <v>2511</v>
      </c>
      <c r="B3344" s="0" t="s">
        <v>3509</v>
      </c>
      <c r="C3344" s="0" t="s">
        <v>3641</v>
      </c>
      <c r="D3344" s="0" t="n">
        <v>240</v>
      </c>
      <c r="E3344" s="4" t="str">
        <f aca="false">+LEFT(RIGHT(M3344,P3344-N3344+1),O3344-N3344)</f>
        <v>DE_W</v>
      </c>
      <c r="F3344" s="4" t="str">
        <f aca="false">+RIGHT(LEFT(M3344,S3344-1),S3344-O3344-1)</f>
        <v>DE_W</v>
      </c>
      <c r="G3344" s="4" t="n">
        <f aca="false">+D3344*VLOOKUP(C3344,[1]commodities!A$1:H$1048576,2,0)</f>
        <v>11.770666656</v>
      </c>
      <c r="H3344" s="4" t="n">
        <f aca="false">+$D3344*VLOOKUP(C3344,[1]commodities!A$1:H$1048576,3,0)</f>
        <v>0.04390848</v>
      </c>
      <c r="I3344" s="4" t="n">
        <f aca="false">+G3344/K3344</f>
        <v>11.770666656</v>
      </c>
      <c r="J3344" s="4" t="n">
        <f aca="false">+H3344/K3344</f>
        <v>0.04390848</v>
      </c>
      <c r="K3344" s="4" t="n">
        <f aca="false">+ROUNDUP(MAX(G3344/12000,H3344/51,1),0)</f>
        <v>1</v>
      </c>
      <c r="L3344" s="4" t="n">
        <f aca="false">+RANDBETWEEN(1,5)</f>
        <v>4</v>
      </c>
      <c r="M3344" s="4" t="str">
        <f aca="false">+VLOOKUP(A3344&amp;B3344,[1]country_org_des!$A$1:$E$1048576,5,0)</f>
        <v>FTL||Supplier_108||Plant_6||FTL_DE_W-DE_W_500</v>
      </c>
      <c r="N3344" s="4" t="n">
        <f aca="false">+FIND("FTL",M3344,2)+4</f>
        <v>33</v>
      </c>
      <c r="O3344" s="0" t="n">
        <f aca="false">+FIND("-",M3344)</f>
        <v>37</v>
      </c>
      <c r="P3344" s="0" t="n">
        <f aca="false">+LEN(M3344)</f>
        <v>45</v>
      </c>
      <c r="Q3344" s="0" t="str">
        <f aca="false">+RIGHT(M3344,P3344-O3344)</f>
        <v>DE_W_500</v>
      </c>
      <c r="R3344" s="0" t="n">
        <f aca="false">+LEN(M3344)-LEN(SUBSTITUTE(M3344,"_",""))</f>
        <v>6</v>
      </c>
      <c r="S3344" s="0" t="n">
        <f aca="false">+FIND("!",T3344)</f>
        <v>42</v>
      </c>
      <c r="T3344" s="0" t="str">
        <f aca="false">+SUBSTITUTE(M3344,"_","!",R3344)</f>
        <v>FTL||Supplier_108||Plant_6||FTL_DE_W-DE_W!500</v>
      </c>
    </row>
    <row r="3345" customFormat="false" ht="12.8" hidden="true" customHeight="false" outlineLevel="0" collapsed="false">
      <c r="A3345" s="0" t="s">
        <v>2511</v>
      </c>
      <c r="B3345" s="0" t="s">
        <v>3509</v>
      </c>
      <c r="C3345" s="0" t="s">
        <v>3642</v>
      </c>
      <c r="D3345" s="0" t="n">
        <v>2640</v>
      </c>
      <c r="E3345" s="4" t="str">
        <f aca="false">+LEFT(RIGHT(M3345,P3345-N3345+1),O3345-N3345)</f>
        <v>DE_W</v>
      </c>
      <c r="F3345" s="4" t="str">
        <f aca="false">+RIGHT(LEFT(M3345,S3345-1),S3345-O3345-1)</f>
        <v>DE_W</v>
      </c>
      <c r="G3345" s="4" t="n">
        <f aca="false">+D3345*VLOOKUP(C3345,[1]commodities!A$1:H$1048576,2,0)</f>
        <v>137.544</v>
      </c>
      <c r="H3345" s="4" t="n">
        <f aca="false">+$D3345*VLOOKUP(C3345,[1]commodities!A$1:H$1048576,3,0)</f>
        <v>0.72448992</v>
      </c>
      <c r="I3345" s="4" t="n">
        <f aca="false">+G3345/K3345</f>
        <v>137.544</v>
      </c>
      <c r="J3345" s="4" t="n">
        <f aca="false">+H3345/K3345</f>
        <v>0.72448992</v>
      </c>
      <c r="K3345" s="4" t="n">
        <f aca="false">+ROUNDUP(MAX(G3345/12000,H3345/51,1),0)</f>
        <v>1</v>
      </c>
      <c r="L3345" s="4" t="n">
        <f aca="false">+RANDBETWEEN(1,5)</f>
        <v>2</v>
      </c>
      <c r="M3345" s="4" t="str">
        <f aca="false">+VLOOKUP(A3345&amp;B3345,[1]country_org_des!$A$1:$E$1048576,5,0)</f>
        <v>FTL||Supplier_108||Plant_6||FTL_DE_W-DE_W_500</v>
      </c>
      <c r="N3345" s="4" t="n">
        <f aca="false">+FIND("FTL",M3345,2)+4</f>
        <v>33</v>
      </c>
      <c r="O3345" s="0" t="n">
        <f aca="false">+FIND("-",M3345)</f>
        <v>37</v>
      </c>
      <c r="P3345" s="0" t="n">
        <f aca="false">+LEN(M3345)</f>
        <v>45</v>
      </c>
      <c r="Q3345" s="0" t="str">
        <f aca="false">+RIGHT(M3345,P3345-O3345)</f>
        <v>DE_W_500</v>
      </c>
      <c r="R3345" s="0" t="n">
        <f aca="false">+LEN(M3345)-LEN(SUBSTITUTE(M3345,"_",""))</f>
        <v>6</v>
      </c>
      <c r="S3345" s="0" t="n">
        <f aca="false">+FIND("!",T3345)</f>
        <v>42</v>
      </c>
      <c r="T3345" s="0" t="str">
        <f aca="false">+SUBSTITUTE(M3345,"_","!",R3345)</f>
        <v>FTL||Supplier_108||Plant_6||FTL_DE_W-DE_W!500</v>
      </c>
    </row>
    <row r="3346" customFormat="false" ht="12.8" hidden="true" customHeight="false" outlineLevel="0" collapsed="false">
      <c r="A3346" s="0" t="s">
        <v>2511</v>
      </c>
      <c r="B3346" s="0" t="s">
        <v>3509</v>
      </c>
      <c r="C3346" s="0" t="s">
        <v>3643</v>
      </c>
      <c r="D3346" s="0" t="n">
        <v>240</v>
      </c>
      <c r="E3346" s="4" t="str">
        <f aca="false">+LEFT(RIGHT(M3346,P3346-N3346+1),O3346-N3346)</f>
        <v>DE_W</v>
      </c>
      <c r="F3346" s="4" t="str">
        <f aca="false">+RIGHT(LEFT(M3346,S3346-1),S3346-O3346-1)</f>
        <v>DE_W</v>
      </c>
      <c r="G3346" s="4" t="n">
        <f aca="false">+D3346*VLOOKUP(C3346,[1]commodities!A$1:H$1048576,2,0)</f>
        <v>12.024</v>
      </c>
      <c r="H3346" s="4" t="n">
        <f aca="false">+$D3346*VLOOKUP(C3346,[1]commodities!A$1:H$1048576,3,0)</f>
        <v>0.06586272</v>
      </c>
      <c r="I3346" s="4" t="n">
        <f aca="false">+G3346/K3346</f>
        <v>12.024</v>
      </c>
      <c r="J3346" s="4" t="n">
        <f aca="false">+H3346/K3346</f>
        <v>0.06586272</v>
      </c>
      <c r="K3346" s="4" t="n">
        <f aca="false">+ROUNDUP(MAX(G3346/12000,H3346/51,1),0)</f>
        <v>1</v>
      </c>
      <c r="L3346" s="4" t="n">
        <f aca="false">+RANDBETWEEN(1,5)</f>
        <v>5</v>
      </c>
      <c r="M3346" s="4" t="str">
        <f aca="false">+VLOOKUP(A3346&amp;B3346,[1]country_org_des!$A$1:$E$1048576,5,0)</f>
        <v>FTL||Supplier_108||Plant_6||FTL_DE_W-DE_W_500</v>
      </c>
      <c r="N3346" s="4" t="n">
        <f aca="false">+FIND("FTL",M3346,2)+4</f>
        <v>33</v>
      </c>
      <c r="O3346" s="0" t="n">
        <f aca="false">+FIND("-",M3346)</f>
        <v>37</v>
      </c>
      <c r="P3346" s="0" t="n">
        <f aca="false">+LEN(M3346)</f>
        <v>45</v>
      </c>
      <c r="Q3346" s="0" t="str">
        <f aca="false">+RIGHT(M3346,P3346-O3346)</f>
        <v>DE_W_500</v>
      </c>
      <c r="R3346" s="0" t="n">
        <f aca="false">+LEN(M3346)-LEN(SUBSTITUTE(M3346,"_",""))</f>
        <v>6</v>
      </c>
      <c r="S3346" s="0" t="n">
        <f aca="false">+FIND("!",T3346)</f>
        <v>42</v>
      </c>
      <c r="T3346" s="0" t="str">
        <f aca="false">+SUBSTITUTE(M3346,"_","!",R3346)</f>
        <v>FTL||Supplier_108||Plant_6||FTL_DE_W-DE_W!500</v>
      </c>
    </row>
    <row r="3347" customFormat="false" ht="12.8" hidden="true" customHeight="false" outlineLevel="0" collapsed="false">
      <c r="A3347" s="0" t="s">
        <v>3644</v>
      </c>
      <c r="B3347" s="0" t="s">
        <v>3509</v>
      </c>
      <c r="C3347" s="0" t="s">
        <v>3645</v>
      </c>
      <c r="D3347" s="0" t="n">
        <v>336</v>
      </c>
      <c r="E3347" s="4" t="str">
        <f aca="false">+LEFT(RIGHT(M3347,P3347-N3347+1),O3347-N3347)</f>
        <v>DE_W</v>
      </c>
      <c r="F3347" s="4" t="str">
        <f aca="false">+RIGHT(LEFT(M3347,S3347-1),S3347-O3347-1)</f>
        <v>DE_W</v>
      </c>
      <c r="G3347" s="4" t="n">
        <f aca="false">+D3347*VLOOKUP(C3347,[1]commodities!A$1:H$1048576,2,0)</f>
        <v>2121</v>
      </c>
      <c r="H3347" s="4" t="n">
        <f aca="false">+$D3347*VLOOKUP(C3347,[1]commodities!A$1:H$1048576,3,0)</f>
        <v>20.330079</v>
      </c>
      <c r="I3347" s="4" t="n">
        <f aca="false">+G3347/K3347</f>
        <v>2121</v>
      </c>
      <c r="J3347" s="4" t="n">
        <f aca="false">+H3347/K3347</f>
        <v>20.330079</v>
      </c>
      <c r="K3347" s="4" t="n">
        <f aca="false">+ROUNDUP(MAX(G3347/12000,H3347/51,1),0)</f>
        <v>1</v>
      </c>
      <c r="L3347" s="4" t="n">
        <f aca="false">+RANDBETWEEN(1,5)</f>
        <v>3</v>
      </c>
      <c r="M3347" s="4" t="str">
        <f aca="false">+VLOOKUP(A3347&amp;B3347,[1]country_org_des!$A$1:$E$1048576,5,0)</f>
        <v>FTL||Supplier_268||Plant_6||FTL_DE_W-DE_W_500</v>
      </c>
      <c r="N3347" s="4" t="n">
        <f aca="false">+FIND("FTL",M3347,2)+4</f>
        <v>33</v>
      </c>
      <c r="O3347" s="0" t="n">
        <f aca="false">+FIND("-",M3347)</f>
        <v>37</v>
      </c>
      <c r="P3347" s="0" t="n">
        <f aca="false">+LEN(M3347)</f>
        <v>45</v>
      </c>
      <c r="Q3347" s="0" t="str">
        <f aca="false">+RIGHT(M3347,P3347-O3347)</f>
        <v>DE_W_500</v>
      </c>
      <c r="R3347" s="0" t="n">
        <f aca="false">+LEN(M3347)-LEN(SUBSTITUTE(M3347,"_",""))</f>
        <v>6</v>
      </c>
      <c r="S3347" s="0" t="n">
        <f aca="false">+FIND("!",T3347)</f>
        <v>42</v>
      </c>
      <c r="T3347" s="0" t="str">
        <f aca="false">+SUBSTITUTE(M3347,"_","!",R3347)</f>
        <v>FTL||Supplier_268||Plant_6||FTL_DE_W-DE_W!500</v>
      </c>
    </row>
    <row r="3348" customFormat="false" ht="12.8" hidden="true" customHeight="false" outlineLevel="0" collapsed="false">
      <c r="A3348" s="0" t="s">
        <v>3644</v>
      </c>
      <c r="B3348" s="0" t="s">
        <v>3509</v>
      </c>
      <c r="C3348" s="0" t="s">
        <v>3646</v>
      </c>
      <c r="D3348" s="0" t="n">
        <v>336</v>
      </c>
      <c r="E3348" s="4" t="str">
        <f aca="false">+LEFT(RIGHT(M3348,P3348-N3348+1),O3348-N3348)</f>
        <v>DE_W</v>
      </c>
      <c r="F3348" s="4" t="str">
        <f aca="false">+RIGHT(LEFT(M3348,S3348-1),S3348-O3348-1)</f>
        <v>DE_W</v>
      </c>
      <c r="G3348" s="4" t="n">
        <f aca="false">+D3348*VLOOKUP(C3348,[1]commodities!A$1:H$1048576,2,0)</f>
        <v>2121</v>
      </c>
      <c r="H3348" s="4" t="n">
        <f aca="false">+$D3348*VLOOKUP(C3348,[1]commodities!A$1:H$1048576,3,0)</f>
        <v>20.330079</v>
      </c>
      <c r="I3348" s="4" t="n">
        <f aca="false">+G3348/K3348</f>
        <v>2121</v>
      </c>
      <c r="J3348" s="4" t="n">
        <f aca="false">+H3348/K3348</f>
        <v>20.330079</v>
      </c>
      <c r="K3348" s="4" t="n">
        <f aca="false">+ROUNDUP(MAX(G3348/12000,H3348/51,1),0)</f>
        <v>1</v>
      </c>
      <c r="L3348" s="4" t="n">
        <f aca="false">+RANDBETWEEN(1,5)</f>
        <v>4</v>
      </c>
      <c r="M3348" s="4" t="str">
        <f aca="false">+VLOOKUP(A3348&amp;B3348,[1]country_org_des!$A$1:$E$1048576,5,0)</f>
        <v>FTL||Supplier_268||Plant_6||FTL_DE_W-DE_W_500</v>
      </c>
      <c r="N3348" s="4" t="n">
        <f aca="false">+FIND("FTL",M3348,2)+4</f>
        <v>33</v>
      </c>
      <c r="O3348" s="0" t="n">
        <f aca="false">+FIND("-",M3348)</f>
        <v>37</v>
      </c>
      <c r="P3348" s="0" t="n">
        <f aca="false">+LEN(M3348)</f>
        <v>45</v>
      </c>
      <c r="Q3348" s="0" t="str">
        <f aca="false">+RIGHT(M3348,P3348-O3348)</f>
        <v>DE_W_500</v>
      </c>
      <c r="R3348" s="0" t="n">
        <f aca="false">+LEN(M3348)-LEN(SUBSTITUTE(M3348,"_",""))</f>
        <v>6</v>
      </c>
      <c r="S3348" s="0" t="n">
        <f aca="false">+FIND("!",T3348)</f>
        <v>42</v>
      </c>
      <c r="T3348" s="0" t="str">
        <f aca="false">+SUBSTITUTE(M3348,"_","!",R3348)</f>
        <v>FTL||Supplier_268||Plant_6||FTL_DE_W-DE_W!500</v>
      </c>
    </row>
    <row r="3349" customFormat="false" ht="12.8" hidden="true" customHeight="false" outlineLevel="0" collapsed="false">
      <c r="A3349" s="0" t="s">
        <v>970</v>
      </c>
      <c r="B3349" s="0" t="s">
        <v>3509</v>
      </c>
      <c r="C3349" s="0" t="s">
        <v>3647</v>
      </c>
      <c r="D3349" s="0" t="n">
        <v>270</v>
      </c>
      <c r="E3349" s="4" t="str">
        <f aca="false">+LEFT(RIGHT(M3349,P3349-N3349+1),O3349-N3349)</f>
        <v>PL</v>
      </c>
      <c r="F3349" s="4" t="str">
        <f aca="false">+RIGHT(LEFT(M3349,S3349-1),S3349-O3349-1)</f>
        <v>DE_W</v>
      </c>
      <c r="G3349" s="4" t="n">
        <f aca="false">+D3349*VLOOKUP(C3349,[1]commodities!A$1:H$1048576,2,0)</f>
        <v>889.469999991</v>
      </c>
      <c r="H3349" s="4" t="n">
        <f aca="false">+$D3349*VLOOKUP(C3349,[1]commodities!A$1:H$1048576,3,0)</f>
        <v>8.712891009</v>
      </c>
      <c r="I3349" s="4" t="n">
        <f aca="false">+G3349/K3349</f>
        <v>889.469999991</v>
      </c>
      <c r="J3349" s="4" t="n">
        <f aca="false">+H3349/K3349</f>
        <v>8.712891009</v>
      </c>
      <c r="K3349" s="4" t="n">
        <f aca="false">+ROUNDUP(MAX(G3349/12000,H3349/51,1),0)</f>
        <v>1</v>
      </c>
      <c r="L3349" s="4" t="n">
        <f aca="false">+RANDBETWEEN(1,5)</f>
        <v>5</v>
      </c>
      <c r="M3349" s="4" t="str">
        <f aca="false">+VLOOKUP(A3349&amp;B3349,[1]country_org_des!$A$1:$E$1048576,5,0)</f>
        <v>FTL||Supplier_300||Plant_6||FTL_PL-DE_W_1000</v>
      </c>
      <c r="N3349" s="4" t="n">
        <f aca="false">+FIND("FTL",M3349,2)+4</f>
        <v>33</v>
      </c>
      <c r="O3349" s="0" t="n">
        <f aca="false">+FIND("-",M3349)</f>
        <v>35</v>
      </c>
      <c r="P3349" s="0" t="n">
        <f aca="false">+LEN(M3349)</f>
        <v>44</v>
      </c>
      <c r="Q3349" s="0" t="str">
        <f aca="false">+RIGHT(M3349,P3349-O3349)</f>
        <v>DE_W_1000</v>
      </c>
      <c r="R3349" s="0" t="n">
        <f aca="false">+LEN(M3349)-LEN(SUBSTITUTE(M3349,"_",""))</f>
        <v>5</v>
      </c>
      <c r="S3349" s="0" t="n">
        <f aca="false">+FIND("!",T3349)</f>
        <v>40</v>
      </c>
      <c r="T3349" s="0" t="str">
        <f aca="false">+SUBSTITUTE(M3349,"_","!",R3349)</f>
        <v>FTL||Supplier_300||Plant_6||FTL_PL-DE_W!1000</v>
      </c>
    </row>
    <row r="3350" customFormat="false" ht="12.8" hidden="true" customHeight="false" outlineLevel="0" collapsed="false">
      <c r="A3350" s="0" t="s">
        <v>562</v>
      </c>
      <c r="B3350" s="0" t="s">
        <v>3509</v>
      </c>
      <c r="C3350" s="0" t="s">
        <v>3648</v>
      </c>
      <c r="D3350" s="0" t="n">
        <v>2</v>
      </c>
      <c r="E3350" s="4" t="str">
        <f aca="false">+LEFT(RIGHT(M3350,P3350-N3350+1),O3350-N3350)</f>
        <v>TR</v>
      </c>
      <c r="F3350" s="4" t="str">
        <f aca="false">+RIGHT(LEFT(M3350,S3350-1),S3350-O3350-1)</f>
        <v>DE_W</v>
      </c>
      <c r="G3350" s="4" t="n">
        <f aca="false">+D3350*VLOOKUP(C3350,[1]commodities!A$1:H$1048576,2,0)</f>
        <v>3.3728</v>
      </c>
      <c r="H3350" s="4" t="n">
        <f aca="false">+$D3350*VLOOKUP(C3350,[1]commodities!A$1:H$1048576,3,0)</f>
        <v>0.05712</v>
      </c>
      <c r="I3350" s="4" t="n">
        <f aca="false">+G3350/K3350</f>
        <v>3.3728</v>
      </c>
      <c r="J3350" s="4" t="n">
        <f aca="false">+H3350/K3350</f>
        <v>0.05712</v>
      </c>
      <c r="K3350" s="4" t="n">
        <f aca="false">+ROUNDUP(MAX(G3350/12000,H3350/51,1),0)</f>
        <v>1</v>
      </c>
      <c r="L3350" s="4" t="n">
        <f aca="false">+RANDBETWEEN(1,5)</f>
        <v>5</v>
      </c>
      <c r="M3350" s="4" t="str">
        <f aca="false">+VLOOKUP(A3350&amp;B3350,[1]country_org_des!$A$1:$E$1048576,5,0)</f>
        <v>FTL||Supplier_358||Plant_6||FTL_TR-DE_W_2500</v>
      </c>
      <c r="N3350" s="4" t="n">
        <f aca="false">+FIND("FTL",M3350,2)+4</f>
        <v>33</v>
      </c>
      <c r="O3350" s="0" t="n">
        <f aca="false">+FIND("-",M3350)</f>
        <v>35</v>
      </c>
      <c r="P3350" s="0" t="n">
        <f aca="false">+LEN(M3350)</f>
        <v>44</v>
      </c>
      <c r="Q3350" s="0" t="str">
        <f aca="false">+RIGHT(M3350,P3350-O3350)</f>
        <v>DE_W_2500</v>
      </c>
      <c r="R3350" s="0" t="n">
        <f aca="false">+LEN(M3350)-LEN(SUBSTITUTE(M3350,"_",""))</f>
        <v>5</v>
      </c>
      <c r="S3350" s="0" t="n">
        <f aca="false">+FIND("!",T3350)</f>
        <v>40</v>
      </c>
      <c r="T3350" s="0" t="str">
        <f aca="false">+SUBSTITUTE(M3350,"_","!",R3350)</f>
        <v>FTL||Supplier_358||Plant_6||FTL_TR-DE_W!2500</v>
      </c>
    </row>
    <row r="3351" customFormat="false" ht="12.8" hidden="true" customHeight="false" outlineLevel="0" collapsed="false">
      <c r="A3351" s="0" t="s">
        <v>3649</v>
      </c>
      <c r="B3351" s="0" t="s">
        <v>3509</v>
      </c>
      <c r="C3351" s="0" t="s">
        <v>3650</v>
      </c>
      <c r="D3351" s="0" t="n">
        <v>520</v>
      </c>
      <c r="E3351" s="4" t="str">
        <f aca="false">+LEFT(RIGHT(M3351,P3351-N3351+1),O3351-N3351)</f>
        <v>DE_W</v>
      </c>
      <c r="F3351" s="4" t="str">
        <f aca="false">+RIGHT(LEFT(M3351,S3351-1),S3351-O3351-1)</f>
        <v>DE_W</v>
      </c>
      <c r="G3351" s="4" t="n">
        <f aca="false">+D3351*VLOOKUP(C3351,[1]commodities!A$1:H$1048576,2,0)</f>
        <v>3.520000016</v>
      </c>
      <c r="H3351" s="4" t="n">
        <f aca="false">+$D3351*VLOOKUP(C3351,[1]commodities!A$1:H$1048576,3,0)</f>
        <v>0.065862732</v>
      </c>
      <c r="I3351" s="4" t="n">
        <f aca="false">+G3351/K3351</f>
        <v>3.520000016</v>
      </c>
      <c r="J3351" s="4" t="n">
        <f aca="false">+H3351/K3351</f>
        <v>0.065862732</v>
      </c>
      <c r="K3351" s="4" t="n">
        <f aca="false">+ROUNDUP(MAX(G3351/12000,H3351/51,1),0)</f>
        <v>1</v>
      </c>
      <c r="L3351" s="4" t="n">
        <f aca="false">+RANDBETWEEN(1,5)</f>
        <v>2</v>
      </c>
      <c r="M3351" s="4" t="str">
        <f aca="false">+VLOOKUP(A3351&amp;B3351,[1]country_org_des!$A$1:$E$1048576,5,0)</f>
        <v>FTL||Supplier_111||Plant_6||FTL_DE_W-DE_W_500</v>
      </c>
      <c r="N3351" s="4" t="n">
        <f aca="false">+FIND("FTL",M3351,2)+4</f>
        <v>33</v>
      </c>
      <c r="O3351" s="0" t="n">
        <f aca="false">+FIND("-",M3351)</f>
        <v>37</v>
      </c>
      <c r="P3351" s="0" t="n">
        <f aca="false">+LEN(M3351)</f>
        <v>45</v>
      </c>
      <c r="Q3351" s="0" t="str">
        <f aca="false">+RIGHT(M3351,P3351-O3351)</f>
        <v>DE_W_500</v>
      </c>
      <c r="R3351" s="0" t="n">
        <f aca="false">+LEN(M3351)-LEN(SUBSTITUTE(M3351,"_",""))</f>
        <v>6</v>
      </c>
      <c r="S3351" s="0" t="n">
        <f aca="false">+FIND("!",T3351)</f>
        <v>42</v>
      </c>
      <c r="T3351" s="0" t="str">
        <f aca="false">+SUBSTITUTE(M3351,"_","!",R3351)</f>
        <v>FTL||Supplier_111||Plant_6||FTL_DE_W-DE_W!500</v>
      </c>
    </row>
    <row r="3352" customFormat="false" ht="12.8" hidden="true" customHeight="false" outlineLevel="0" collapsed="false">
      <c r="A3352" s="0" t="s">
        <v>2441</v>
      </c>
      <c r="B3352" s="0" t="s">
        <v>3509</v>
      </c>
      <c r="C3352" s="0" t="s">
        <v>3651</v>
      </c>
      <c r="D3352" s="0" t="n">
        <v>390</v>
      </c>
      <c r="E3352" s="4" t="str">
        <f aca="false">+LEFT(RIGHT(M3352,P3352-N3352+1),O3352-N3352)</f>
        <v>DE_W</v>
      </c>
      <c r="F3352" s="4" t="str">
        <f aca="false">+RIGHT(LEFT(M3352,S3352-1),S3352-O3352-1)</f>
        <v>DE_W</v>
      </c>
      <c r="G3352" s="4" t="n">
        <f aca="false">+D3352*VLOOKUP(C3352,[1]commodities!A$1:H$1048576,2,0)</f>
        <v>2912.000000013</v>
      </c>
      <c r="H3352" s="4" t="n">
        <f aca="false">+$D3352*VLOOKUP(C3352,[1]commodities!A$1:H$1048576,3,0)</f>
        <v>25.170573987</v>
      </c>
      <c r="I3352" s="4" t="n">
        <f aca="false">+G3352/K3352</f>
        <v>2912.000000013</v>
      </c>
      <c r="J3352" s="4" t="n">
        <f aca="false">+H3352/K3352</f>
        <v>25.170573987</v>
      </c>
      <c r="K3352" s="4" t="n">
        <f aca="false">+ROUNDUP(MAX(G3352/12000,H3352/51,1),0)</f>
        <v>1</v>
      </c>
      <c r="L3352" s="4" t="n">
        <f aca="false">+RANDBETWEEN(1,5)</f>
        <v>2</v>
      </c>
      <c r="M3352" s="4" t="str">
        <f aca="false">+VLOOKUP(A3352&amp;B3352,[1]country_org_des!$A$1:$E$1048576,5,0)</f>
        <v>FTL||Supplier_151||Plant_6||FTL_DE_W-DE_W_100</v>
      </c>
      <c r="N3352" s="4" t="n">
        <f aca="false">+FIND("FTL",M3352,2)+4</f>
        <v>33</v>
      </c>
      <c r="O3352" s="0" t="n">
        <f aca="false">+FIND("-",M3352)</f>
        <v>37</v>
      </c>
      <c r="P3352" s="0" t="n">
        <f aca="false">+LEN(M3352)</f>
        <v>45</v>
      </c>
      <c r="Q3352" s="0" t="str">
        <f aca="false">+RIGHT(M3352,P3352-O3352)</f>
        <v>DE_W_100</v>
      </c>
      <c r="R3352" s="0" t="n">
        <f aca="false">+LEN(M3352)-LEN(SUBSTITUTE(M3352,"_",""))</f>
        <v>6</v>
      </c>
      <c r="S3352" s="0" t="n">
        <f aca="false">+FIND("!",T3352)</f>
        <v>42</v>
      </c>
      <c r="T3352" s="0" t="str">
        <f aca="false">+SUBSTITUTE(M3352,"_","!",R3352)</f>
        <v>FTL||Supplier_151||Plant_6||FTL_DE_W-DE_W!100</v>
      </c>
    </row>
    <row r="3353" customFormat="false" ht="12.8" hidden="true" customHeight="false" outlineLevel="0" collapsed="false">
      <c r="A3353" s="0" t="s">
        <v>3649</v>
      </c>
      <c r="B3353" s="0" t="s">
        <v>3509</v>
      </c>
      <c r="C3353" s="0" t="s">
        <v>3652</v>
      </c>
      <c r="D3353" s="0" t="n">
        <v>2240</v>
      </c>
      <c r="E3353" s="4" t="str">
        <f aca="false">+LEFT(RIGHT(M3353,P3353-N3353+1),O3353-N3353)</f>
        <v>DE_W</v>
      </c>
      <c r="F3353" s="4" t="str">
        <f aca="false">+RIGHT(LEFT(M3353,S3353-1),S3353-O3353-1)</f>
        <v>DE_W</v>
      </c>
      <c r="G3353" s="4" t="n">
        <f aca="false">+D3353*VLOOKUP(C3353,[1]commodities!A$1:H$1048576,2,0)</f>
        <v>58.943999968</v>
      </c>
      <c r="H3353" s="4" t="n">
        <f aca="false">+$D3353*VLOOKUP(C3353,[1]commodities!A$1:H$1048576,3,0)</f>
        <v>0.52690176</v>
      </c>
      <c r="I3353" s="4" t="n">
        <f aca="false">+G3353/K3353</f>
        <v>58.943999968</v>
      </c>
      <c r="J3353" s="4" t="n">
        <f aca="false">+H3353/K3353</f>
        <v>0.52690176</v>
      </c>
      <c r="K3353" s="4" t="n">
        <f aca="false">+ROUNDUP(MAX(G3353/12000,H3353/51,1),0)</f>
        <v>1</v>
      </c>
      <c r="L3353" s="4" t="n">
        <f aca="false">+RANDBETWEEN(1,5)</f>
        <v>5</v>
      </c>
      <c r="M3353" s="4" t="str">
        <f aca="false">+VLOOKUP(A3353&amp;B3353,[1]country_org_des!$A$1:$E$1048576,5,0)</f>
        <v>FTL||Supplier_111||Plant_6||FTL_DE_W-DE_W_500</v>
      </c>
      <c r="N3353" s="4" t="n">
        <f aca="false">+FIND("FTL",M3353,2)+4</f>
        <v>33</v>
      </c>
      <c r="O3353" s="0" t="n">
        <f aca="false">+FIND("-",M3353)</f>
        <v>37</v>
      </c>
      <c r="P3353" s="0" t="n">
        <f aca="false">+LEN(M3353)</f>
        <v>45</v>
      </c>
      <c r="Q3353" s="0" t="str">
        <f aca="false">+RIGHT(M3353,P3353-O3353)</f>
        <v>DE_W_500</v>
      </c>
      <c r="R3353" s="0" t="n">
        <f aca="false">+LEN(M3353)-LEN(SUBSTITUTE(M3353,"_",""))</f>
        <v>6</v>
      </c>
      <c r="S3353" s="0" t="n">
        <f aca="false">+FIND("!",T3353)</f>
        <v>42</v>
      </c>
      <c r="T3353" s="0" t="str">
        <f aca="false">+SUBSTITUTE(M3353,"_","!",R3353)</f>
        <v>FTL||Supplier_111||Plant_6||FTL_DE_W-DE_W!500</v>
      </c>
    </row>
    <row r="3354" customFormat="false" ht="12.8" hidden="true" customHeight="false" outlineLevel="0" collapsed="false">
      <c r="A3354" s="0" t="s">
        <v>3649</v>
      </c>
      <c r="B3354" s="0" t="s">
        <v>3509</v>
      </c>
      <c r="C3354" s="0" t="s">
        <v>3653</v>
      </c>
      <c r="D3354" s="0" t="n">
        <v>140</v>
      </c>
      <c r="E3354" s="4" t="str">
        <f aca="false">+LEFT(RIGHT(M3354,P3354-N3354+1),O3354-N3354)</f>
        <v>DE_W</v>
      </c>
      <c r="F3354" s="4" t="str">
        <f aca="false">+RIGHT(LEFT(M3354,S3354-1),S3354-O3354-1)</f>
        <v>DE_W</v>
      </c>
      <c r="G3354" s="4" t="n">
        <f aca="false">+D3354*VLOOKUP(C3354,[1]commodities!A$1:H$1048576,2,0)</f>
        <v>4.077999996</v>
      </c>
      <c r="H3354" s="4" t="n">
        <f aca="false">+$D3354*VLOOKUP(C3354,[1]commodities!A$1:H$1048576,3,0)</f>
        <v>0.06586272</v>
      </c>
      <c r="I3354" s="4" t="n">
        <f aca="false">+G3354/K3354</f>
        <v>4.077999996</v>
      </c>
      <c r="J3354" s="4" t="n">
        <f aca="false">+H3354/K3354</f>
        <v>0.06586272</v>
      </c>
      <c r="K3354" s="4" t="n">
        <f aca="false">+ROUNDUP(MAX(G3354/12000,H3354/51,1),0)</f>
        <v>1</v>
      </c>
      <c r="L3354" s="4" t="n">
        <f aca="false">+RANDBETWEEN(1,5)</f>
        <v>1</v>
      </c>
      <c r="M3354" s="4" t="str">
        <f aca="false">+VLOOKUP(A3354&amp;B3354,[1]country_org_des!$A$1:$E$1048576,5,0)</f>
        <v>FTL||Supplier_111||Plant_6||FTL_DE_W-DE_W_500</v>
      </c>
      <c r="N3354" s="4" t="n">
        <f aca="false">+FIND("FTL",M3354,2)+4</f>
        <v>33</v>
      </c>
      <c r="O3354" s="0" t="n">
        <f aca="false">+FIND("-",M3354)</f>
        <v>37</v>
      </c>
      <c r="P3354" s="0" t="n">
        <f aca="false">+LEN(M3354)</f>
        <v>45</v>
      </c>
      <c r="Q3354" s="0" t="str">
        <f aca="false">+RIGHT(M3354,P3354-O3354)</f>
        <v>DE_W_500</v>
      </c>
      <c r="R3354" s="0" t="n">
        <f aca="false">+LEN(M3354)-LEN(SUBSTITUTE(M3354,"_",""))</f>
        <v>6</v>
      </c>
      <c r="S3354" s="0" t="n">
        <f aca="false">+FIND("!",T3354)</f>
        <v>42</v>
      </c>
      <c r="T3354" s="0" t="str">
        <f aca="false">+SUBSTITUTE(M3354,"_","!",R3354)</f>
        <v>FTL||Supplier_111||Plant_6||FTL_DE_W-DE_W!500</v>
      </c>
    </row>
    <row r="3355" customFormat="false" ht="12.8" hidden="true" customHeight="false" outlineLevel="0" collapsed="false">
      <c r="A3355" s="0" t="s">
        <v>3649</v>
      </c>
      <c r="B3355" s="0" t="s">
        <v>3509</v>
      </c>
      <c r="C3355" s="0" t="s">
        <v>3654</v>
      </c>
      <c r="D3355" s="0" t="n">
        <v>1000</v>
      </c>
      <c r="E3355" s="4" t="str">
        <f aca="false">+LEFT(RIGHT(M3355,P3355-N3355+1),O3355-N3355)</f>
        <v>DE_W</v>
      </c>
      <c r="F3355" s="4" t="str">
        <f aca="false">+RIGHT(LEFT(M3355,S3355-1),S3355-O3355-1)</f>
        <v>DE_W</v>
      </c>
      <c r="G3355" s="4" t="n">
        <f aca="false">+D3355*VLOOKUP(C3355,[1]commodities!A$1:H$1048576,2,0)</f>
        <v>19.1</v>
      </c>
      <c r="H3355" s="4" t="n">
        <f aca="false">+$D3355*VLOOKUP(C3355,[1]commodities!A$1:H$1048576,3,0)</f>
        <v>0.132</v>
      </c>
      <c r="I3355" s="4" t="n">
        <f aca="false">+G3355/K3355</f>
        <v>19.1</v>
      </c>
      <c r="J3355" s="4" t="n">
        <f aca="false">+H3355/K3355</f>
        <v>0.132</v>
      </c>
      <c r="K3355" s="4" t="n">
        <f aca="false">+ROUNDUP(MAX(G3355/12000,H3355/51,1),0)</f>
        <v>1</v>
      </c>
      <c r="L3355" s="4" t="n">
        <f aca="false">+RANDBETWEEN(1,5)</f>
        <v>2</v>
      </c>
      <c r="M3355" s="4" t="str">
        <f aca="false">+VLOOKUP(A3355&amp;B3355,[1]country_org_des!$A$1:$E$1048576,5,0)</f>
        <v>FTL||Supplier_111||Plant_6||FTL_DE_W-DE_W_500</v>
      </c>
      <c r="N3355" s="4" t="n">
        <f aca="false">+FIND("FTL",M3355,2)+4</f>
        <v>33</v>
      </c>
      <c r="O3355" s="0" t="n">
        <f aca="false">+FIND("-",M3355)</f>
        <v>37</v>
      </c>
      <c r="P3355" s="0" t="n">
        <f aca="false">+LEN(M3355)</f>
        <v>45</v>
      </c>
      <c r="Q3355" s="0" t="str">
        <f aca="false">+RIGHT(M3355,P3355-O3355)</f>
        <v>DE_W_500</v>
      </c>
      <c r="R3355" s="0" t="n">
        <f aca="false">+LEN(M3355)-LEN(SUBSTITUTE(M3355,"_",""))</f>
        <v>6</v>
      </c>
      <c r="S3355" s="0" t="n">
        <f aca="false">+FIND("!",T3355)</f>
        <v>42</v>
      </c>
      <c r="T3355" s="0" t="str">
        <f aca="false">+SUBSTITUTE(M3355,"_","!",R3355)</f>
        <v>FTL||Supplier_111||Plant_6||FTL_DE_W-DE_W!500</v>
      </c>
    </row>
    <row r="3356" customFormat="false" ht="12.8" hidden="true" customHeight="false" outlineLevel="0" collapsed="false">
      <c r="A3356" s="0" t="s">
        <v>3649</v>
      </c>
      <c r="B3356" s="0" t="s">
        <v>3509</v>
      </c>
      <c r="C3356" s="0" t="s">
        <v>3655</v>
      </c>
      <c r="D3356" s="0" t="n">
        <v>1440</v>
      </c>
      <c r="E3356" s="4" t="str">
        <f aca="false">+LEFT(RIGHT(M3356,P3356-N3356+1),O3356-N3356)</f>
        <v>DE_W</v>
      </c>
      <c r="F3356" s="4" t="str">
        <f aca="false">+RIGHT(LEFT(M3356,S3356-1),S3356-O3356-1)</f>
        <v>DE_W</v>
      </c>
      <c r="G3356" s="4" t="n">
        <f aca="false">+D3356*VLOOKUP(C3356,[1]commodities!A$1:H$1048576,2,0)</f>
        <v>52.080000048</v>
      </c>
      <c r="H3356" s="4" t="n">
        <f aca="false">+$D3356*VLOOKUP(C3356,[1]commodities!A$1:H$1048576,3,0)</f>
        <v>0.09</v>
      </c>
      <c r="I3356" s="4" t="n">
        <f aca="false">+G3356/K3356</f>
        <v>52.080000048</v>
      </c>
      <c r="J3356" s="4" t="n">
        <f aca="false">+H3356/K3356</f>
        <v>0.09</v>
      </c>
      <c r="K3356" s="4" t="n">
        <f aca="false">+ROUNDUP(MAX(G3356/12000,H3356/51,1),0)</f>
        <v>1</v>
      </c>
      <c r="L3356" s="4" t="n">
        <f aca="false">+RANDBETWEEN(1,5)</f>
        <v>5</v>
      </c>
      <c r="M3356" s="4" t="str">
        <f aca="false">+VLOOKUP(A3356&amp;B3356,[1]country_org_des!$A$1:$E$1048576,5,0)</f>
        <v>FTL||Supplier_111||Plant_6||FTL_DE_W-DE_W_500</v>
      </c>
      <c r="N3356" s="4" t="n">
        <f aca="false">+FIND("FTL",M3356,2)+4</f>
        <v>33</v>
      </c>
      <c r="O3356" s="0" t="n">
        <f aca="false">+FIND("-",M3356)</f>
        <v>37</v>
      </c>
      <c r="P3356" s="0" t="n">
        <f aca="false">+LEN(M3356)</f>
        <v>45</v>
      </c>
      <c r="Q3356" s="0" t="str">
        <f aca="false">+RIGHT(M3356,P3356-O3356)</f>
        <v>DE_W_500</v>
      </c>
      <c r="R3356" s="0" t="n">
        <f aca="false">+LEN(M3356)-LEN(SUBSTITUTE(M3356,"_",""))</f>
        <v>6</v>
      </c>
      <c r="S3356" s="0" t="n">
        <f aca="false">+FIND("!",T3356)</f>
        <v>42</v>
      </c>
      <c r="T3356" s="0" t="str">
        <f aca="false">+SUBSTITUTE(M3356,"_","!",R3356)</f>
        <v>FTL||Supplier_111||Plant_6||FTL_DE_W-DE_W!500</v>
      </c>
    </row>
    <row r="3357" customFormat="false" ht="12.8" hidden="true" customHeight="false" outlineLevel="0" collapsed="false">
      <c r="A3357" s="0" t="s">
        <v>3656</v>
      </c>
      <c r="B3357" s="0" t="s">
        <v>3509</v>
      </c>
      <c r="C3357" s="0" t="s">
        <v>3657</v>
      </c>
      <c r="D3357" s="0" t="n">
        <v>242</v>
      </c>
      <c r="E3357" s="4" t="str">
        <f aca="false">+LEFT(RIGHT(M3357,P3357-N3357+1),O3357-N3357)</f>
        <v>DE_W</v>
      </c>
      <c r="F3357" s="4" t="str">
        <f aca="false">+RIGHT(LEFT(M3357,S3357-1),S3357-O3357-1)</f>
        <v>DE_W</v>
      </c>
      <c r="G3357" s="4" t="n">
        <f aca="false">+D3357*VLOOKUP(C3357,[1]commodities!A$1:H$1048576,2,0)</f>
        <v>4087.100599989</v>
      </c>
      <c r="H3357" s="4" t="n">
        <f aca="false">+$D3357*VLOOKUP(C3357,[1]commodities!A$1:H$1048576,3,0)</f>
        <v>39.5999999912</v>
      </c>
      <c r="I3357" s="4" t="n">
        <f aca="false">+G3357/K3357</f>
        <v>4087.100599989</v>
      </c>
      <c r="J3357" s="4" t="n">
        <f aca="false">+H3357/K3357</f>
        <v>39.5999999912</v>
      </c>
      <c r="K3357" s="4" t="n">
        <f aca="false">+ROUNDUP(MAX(G3357/12000,H3357/51,1),0)</f>
        <v>1</v>
      </c>
      <c r="L3357" s="4" t="n">
        <f aca="false">+RANDBETWEEN(1,5)</f>
        <v>1</v>
      </c>
      <c r="M3357" s="4" t="str">
        <f aca="false">+VLOOKUP(A3357&amp;B3357,[1]country_org_des!$A$1:$E$1048576,5,0)</f>
        <v>FTL||Supplier_216||Plant_6||FTL_DE_W-DE_W_250</v>
      </c>
      <c r="N3357" s="4" t="n">
        <f aca="false">+FIND("FTL",M3357,2)+4</f>
        <v>33</v>
      </c>
      <c r="O3357" s="0" t="n">
        <f aca="false">+FIND("-",M3357)</f>
        <v>37</v>
      </c>
      <c r="P3357" s="0" t="n">
        <f aca="false">+LEN(M3357)</f>
        <v>45</v>
      </c>
      <c r="Q3357" s="0" t="str">
        <f aca="false">+RIGHT(M3357,P3357-O3357)</f>
        <v>DE_W_250</v>
      </c>
      <c r="R3357" s="0" t="n">
        <f aca="false">+LEN(M3357)-LEN(SUBSTITUTE(M3357,"_",""))</f>
        <v>6</v>
      </c>
      <c r="S3357" s="0" t="n">
        <f aca="false">+FIND("!",T3357)</f>
        <v>42</v>
      </c>
      <c r="T3357" s="0" t="str">
        <f aca="false">+SUBSTITUTE(M3357,"_","!",R3357)</f>
        <v>FTL||Supplier_216||Plant_6||FTL_DE_W-DE_W!250</v>
      </c>
    </row>
    <row r="3358" customFormat="false" ht="12.8" hidden="true" customHeight="false" outlineLevel="0" collapsed="false">
      <c r="A3358" s="0" t="s">
        <v>3658</v>
      </c>
      <c r="B3358" s="0" t="s">
        <v>3659</v>
      </c>
      <c r="C3358" s="0" t="s">
        <v>3660</v>
      </c>
      <c r="D3358" s="0" t="n">
        <v>100</v>
      </c>
      <c r="E3358" s="4" t="str">
        <f aca="false">+LEFT(RIGHT(M3358,P3358-N3358+1),O3358-N3358)</f>
        <v>DE_W</v>
      </c>
      <c r="F3358" s="4" t="str">
        <f aca="false">+RIGHT(LEFT(M3358,S3358-1),S3358-O3358-1)</f>
        <v>DE_W</v>
      </c>
      <c r="G3358" s="4" t="n">
        <f aca="false">+D3358*VLOOKUP(C3358,[1]commodities!A$1:H$1048576,2,0)</f>
        <v>5.69</v>
      </c>
      <c r="H3358" s="4" t="n">
        <f aca="false">+$D3358*VLOOKUP(C3358,[1]commodities!A$1:H$1048576,3,0)</f>
        <v>0.02688</v>
      </c>
      <c r="I3358" s="4" t="n">
        <f aca="false">+G3358/K3358</f>
        <v>5.69</v>
      </c>
      <c r="J3358" s="4" t="n">
        <f aca="false">+H3358/K3358</f>
        <v>0.02688</v>
      </c>
      <c r="K3358" s="4" t="n">
        <f aca="false">+ROUNDUP(MAX(G3358/12000,H3358/51,1),0)</f>
        <v>1</v>
      </c>
      <c r="L3358" s="4" t="n">
        <f aca="false">+RANDBETWEEN(1,5)</f>
        <v>1</v>
      </c>
      <c r="M3358" s="4" t="str">
        <f aca="false">+VLOOKUP(A3358&amp;B3358,[1]country_org_des!$A$1:$E$1048576,5,0)</f>
        <v>FTL||Supplier_152||Plant_20||FTL_DE_W-DE_W_100</v>
      </c>
      <c r="N3358" s="4" t="n">
        <f aca="false">+FIND("FTL",M3358,2)+4</f>
        <v>34</v>
      </c>
      <c r="O3358" s="0" t="n">
        <f aca="false">+FIND("-",M3358)</f>
        <v>38</v>
      </c>
      <c r="P3358" s="0" t="n">
        <f aca="false">+LEN(M3358)</f>
        <v>46</v>
      </c>
      <c r="Q3358" s="0" t="str">
        <f aca="false">+RIGHT(M3358,P3358-O3358)</f>
        <v>DE_W_100</v>
      </c>
      <c r="R3358" s="0" t="n">
        <f aca="false">+LEN(M3358)-LEN(SUBSTITUTE(M3358,"_",""))</f>
        <v>6</v>
      </c>
      <c r="S3358" s="0" t="n">
        <f aca="false">+FIND("!",T3358)</f>
        <v>43</v>
      </c>
      <c r="T3358" s="0" t="str">
        <f aca="false">+SUBSTITUTE(M3358,"_","!",R3358)</f>
        <v>FTL||Supplier_152||Plant_20||FTL_DE_W-DE_W!100</v>
      </c>
    </row>
    <row r="3359" customFormat="false" ht="12.8" hidden="true" customHeight="false" outlineLevel="0" collapsed="false">
      <c r="A3359" s="0" t="s">
        <v>3658</v>
      </c>
      <c r="B3359" s="0" t="s">
        <v>3659</v>
      </c>
      <c r="C3359" s="0" t="s">
        <v>3661</v>
      </c>
      <c r="D3359" s="0" t="n">
        <v>103</v>
      </c>
      <c r="E3359" s="4" t="str">
        <f aca="false">+LEFT(RIGHT(M3359,P3359-N3359+1),O3359-N3359)</f>
        <v>DE_W</v>
      </c>
      <c r="F3359" s="4" t="str">
        <f aca="false">+RIGHT(LEFT(M3359,S3359-1),S3359-O3359-1)</f>
        <v>DE_W</v>
      </c>
      <c r="G3359" s="4" t="n">
        <f aca="false">+D3359*VLOOKUP(C3359,[1]commodities!A$1:H$1048576,2,0)</f>
        <v>5.8607</v>
      </c>
      <c r="H3359" s="4" t="n">
        <f aca="false">+$D3359*VLOOKUP(C3359,[1]commodities!A$1:H$1048576,3,0)</f>
        <v>0.0276864</v>
      </c>
      <c r="I3359" s="4" t="n">
        <f aca="false">+G3359/K3359</f>
        <v>5.8607</v>
      </c>
      <c r="J3359" s="4" t="n">
        <f aca="false">+H3359/K3359</f>
        <v>0.0276864</v>
      </c>
      <c r="K3359" s="4" t="n">
        <f aca="false">+ROUNDUP(MAX(G3359/12000,H3359/51,1),0)</f>
        <v>1</v>
      </c>
      <c r="L3359" s="4" t="n">
        <f aca="false">+RANDBETWEEN(1,5)</f>
        <v>4</v>
      </c>
      <c r="M3359" s="4" t="str">
        <f aca="false">+VLOOKUP(A3359&amp;B3359,[1]country_org_des!$A$1:$E$1048576,5,0)</f>
        <v>FTL||Supplier_152||Plant_20||FTL_DE_W-DE_W_100</v>
      </c>
      <c r="N3359" s="4" t="n">
        <f aca="false">+FIND("FTL",M3359,2)+4</f>
        <v>34</v>
      </c>
      <c r="O3359" s="0" t="n">
        <f aca="false">+FIND("-",M3359)</f>
        <v>38</v>
      </c>
      <c r="P3359" s="0" t="n">
        <f aca="false">+LEN(M3359)</f>
        <v>46</v>
      </c>
      <c r="Q3359" s="0" t="str">
        <f aca="false">+RIGHT(M3359,P3359-O3359)</f>
        <v>DE_W_100</v>
      </c>
      <c r="R3359" s="0" t="n">
        <f aca="false">+LEN(M3359)-LEN(SUBSTITUTE(M3359,"_",""))</f>
        <v>6</v>
      </c>
      <c r="S3359" s="0" t="n">
        <f aca="false">+FIND("!",T3359)</f>
        <v>43</v>
      </c>
      <c r="T3359" s="0" t="str">
        <f aca="false">+SUBSTITUTE(M3359,"_","!",R3359)</f>
        <v>FTL||Supplier_152||Plant_20||FTL_DE_W-DE_W!100</v>
      </c>
    </row>
    <row r="3360" customFormat="false" ht="12.8" hidden="true" customHeight="false" outlineLevel="0" collapsed="false">
      <c r="A3360" s="0" t="s">
        <v>3658</v>
      </c>
      <c r="B3360" s="0" t="s">
        <v>3659</v>
      </c>
      <c r="C3360" s="0" t="s">
        <v>3662</v>
      </c>
      <c r="D3360" s="0" t="n">
        <v>45</v>
      </c>
      <c r="E3360" s="4" t="str">
        <f aca="false">+LEFT(RIGHT(M3360,P3360-N3360+1),O3360-N3360)</f>
        <v>DE_W</v>
      </c>
      <c r="F3360" s="4" t="str">
        <f aca="false">+RIGHT(LEFT(M3360,S3360-1),S3360-O3360-1)</f>
        <v>DE_W</v>
      </c>
      <c r="G3360" s="4" t="n">
        <f aca="false">+D3360*VLOOKUP(C3360,[1]commodities!A$1:H$1048576,2,0)</f>
        <v>2.5605</v>
      </c>
      <c r="H3360" s="4" t="n">
        <f aca="false">+$D3360*VLOOKUP(C3360,[1]commodities!A$1:H$1048576,3,0)</f>
        <v>0.012096</v>
      </c>
      <c r="I3360" s="4" t="n">
        <f aca="false">+G3360/K3360</f>
        <v>2.5605</v>
      </c>
      <c r="J3360" s="4" t="n">
        <f aca="false">+H3360/K3360</f>
        <v>0.012096</v>
      </c>
      <c r="K3360" s="4" t="n">
        <f aca="false">+ROUNDUP(MAX(G3360/12000,H3360/51,1),0)</f>
        <v>1</v>
      </c>
      <c r="L3360" s="4" t="n">
        <f aca="false">+RANDBETWEEN(1,5)</f>
        <v>1</v>
      </c>
      <c r="M3360" s="4" t="str">
        <f aca="false">+VLOOKUP(A3360&amp;B3360,[1]country_org_des!$A$1:$E$1048576,5,0)</f>
        <v>FTL||Supplier_152||Plant_20||FTL_DE_W-DE_W_100</v>
      </c>
      <c r="N3360" s="4" t="n">
        <f aca="false">+FIND("FTL",M3360,2)+4</f>
        <v>34</v>
      </c>
      <c r="O3360" s="0" t="n">
        <f aca="false">+FIND("-",M3360)</f>
        <v>38</v>
      </c>
      <c r="P3360" s="0" t="n">
        <f aca="false">+LEN(M3360)</f>
        <v>46</v>
      </c>
      <c r="Q3360" s="0" t="str">
        <f aca="false">+RIGHT(M3360,P3360-O3360)</f>
        <v>DE_W_100</v>
      </c>
      <c r="R3360" s="0" t="n">
        <f aca="false">+LEN(M3360)-LEN(SUBSTITUTE(M3360,"_",""))</f>
        <v>6</v>
      </c>
      <c r="S3360" s="0" t="n">
        <f aca="false">+FIND("!",T3360)</f>
        <v>43</v>
      </c>
      <c r="T3360" s="0" t="str">
        <f aca="false">+SUBSTITUTE(M3360,"_","!",R3360)</f>
        <v>FTL||Supplier_152||Plant_20||FTL_DE_W-DE_W!100</v>
      </c>
    </row>
    <row r="3361" customFormat="false" ht="12.8" hidden="true" customHeight="false" outlineLevel="0" collapsed="false">
      <c r="A3361" s="0" t="s">
        <v>3663</v>
      </c>
      <c r="B3361" s="0" t="s">
        <v>3659</v>
      </c>
      <c r="C3361" s="0" t="s">
        <v>3664</v>
      </c>
      <c r="D3361" s="0" t="n">
        <v>101</v>
      </c>
      <c r="E3361" s="4" t="str">
        <f aca="false">+LEFT(RIGHT(M3361,P3361-N3361+1),O3361-N3361)</f>
        <v>HU</v>
      </c>
      <c r="F3361" s="4" t="str">
        <f aca="false">+RIGHT(LEFT(M3361,S3361-1),S3361-O3361-1)</f>
        <v>DE_W</v>
      </c>
      <c r="G3361" s="4" t="n">
        <f aca="false">+D3361*VLOOKUP(C3361,[1]commodities!A$1:H$1048576,2,0)</f>
        <v>35.4341666633</v>
      </c>
      <c r="H3361" s="4" t="n">
        <f aca="false">+$D3361*VLOOKUP(C3361,[1]commodities!A$1:H$1048576,3,0)</f>
        <v>0.15838416</v>
      </c>
      <c r="I3361" s="4" t="n">
        <f aca="false">+G3361/K3361</f>
        <v>35.4341666633</v>
      </c>
      <c r="J3361" s="4" t="n">
        <f aca="false">+H3361/K3361</f>
        <v>0.15838416</v>
      </c>
      <c r="K3361" s="4" t="n">
        <f aca="false">+ROUNDUP(MAX(G3361/12000,H3361/51,1),0)</f>
        <v>1</v>
      </c>
      <c r="L3361" s="4" t="n">
        <f aca="false">+RANDBETWEEN(1,5)</f>
        <v>2</v>
      </c>
      <c r="M3361" s="4" t="str">
        <f aca="false">+VLOOKUP(A3361&amp;B3361,[1]country_org_des!$A$1:$E$1048576,5,0)</f>
        <v>FTL||Supplier_311||Plant_20||FTL_HU-DE_W_1000</v>
      </c>
      <c r="N3361" s="4" t="n">
        <f aca="false">+FIND("FTL",M3361,2)+4</f>
        <v>34</v>
      </c>
      <c r="O3361" s="0" t="n">
        <f aca="false">+FIND("-",M3361)</f>
        <v>36</v>
      </c>
      <c r="P3361" s="0" t="n">
        <f aca="false">+LEN(M3361)</f>
        <v>45</v>
      </c>
      <c r="Q3361" s="0" t="str">
        <f aca="false">+RIGHT(M3361,P3361-O3361)</f>
        <v>DE_W_1000</v>
      </c>
      <c r="R3361" s="0" t="n">
        <f aca="false">+LEN(M3361)-LEN(SUBSTITUTE(M3361,"_",""))</f>
        <v>5</v>
      </c>
      <c r="S3361" s="0" t="n">
        <f aca="false">+FIND("!",T3361)</f>
        <v>41</v>
      </c>
      <c r="T3361" s="0" t="str">
        <f aca="false">+SUBSTITUTE(M3361,"_","!",R3361)</f>
        <v>FTL||Supplier_311||Plant_20||FTL_HU-DE_W!1000</v>
      </c>
    </row>
    <row r="3362" customFormat="false" ht="12.8" hidden="true" customHeight="false" outlineLevel="0" collapsed="false">
      <c r="A3362" s="0" t="s">
        <v>3663</v>
      </c>
      <c r="B3362" s="0" t="s">
        <v>3659</v>
      </c>
      <c r="C3362" s="0" t="s">
        <v>3665</v>
      </c>
      <c r="D3362" s="0" t="n">
        <v>133</v>
      </c>
      <c r="E3362" s="4" t="str">
        <f aca="false">+LEFT(RIGHT(M3362,P3362-N3362+1),O3362-N3362)</f>
        <v>HU</v>
      </c>
      <c r="F3362" s="4" t="str">
        <f aca="false">+RIGHT(LEFT(M3362,S3362-1),S3362-O3362-1)</f>
        <v>DE_W</v>
      </c>
      <c r="G3362" s="4" t="n">
        <f aca="false">+D3362*VLOOKUP(C3362,[1]commodities!A$1:H$1048576,2,0)</f>
        <v>46.6608333289</v>
      </c>
      <c r="H3362" s="4" t="n">
        <f aca="false">+$D3362*VLOOKUP(C3362,[1]commodities!A$1:H$1048576,3,0)</f>
        <v>0.20856528</v>
      </c>
      <c r="I3362" s="4" t="n">
        <f aca="false">+G3362/K3362</f>
        <v>46.6608333289</v>
      </c>
      <c r="J3362" s="4" t="n">
        <f aca="false">+H3362/K3362</f>
        <v>0.20856528</v>
      </c>
      <c r="K3362" s="4" t="n">
        <f aca="false">+ROUNDUP(MAX(G3362/12000,H3362/51,1),0)</f>
        <v>1</v>
      </c>
      <c r="L3362" s="4" t="n">
        <f aca="false">+RANDBETWEEN(1,5)</f>
        <v>2</v>
      </c>
      <c r="M3362" s="4" t="str">
        <f aca="false">+VLOOKUP(A3362&amp;B3362,[1]country_org_des!$A$1:$E$1048576,5,0)</f>
        <v>FTL||Supplier_311||Plant_20||FTL_HU-DE_W_1000</v>
      </c>
      <c r="N3362" s="4" t="n">
        <f aca="false">+FIND("FTL",M3362,2)+4</f>
        <v>34</v>
      </c>
      <c r="O3362" s="0" t="n">
        <f aca="false">+FIND("-",M3362)</f>
        <v>36</v>
      </c>
      <c r="P3362" s="0" t="n">
        <f aca="false">+LEN(M3362)</f>
        <v>45</v>
      </c>
      <c r="Q3362" s="0" t="str">
        <f aca="false">+RIGHT(M3362,P3362-O3362)</f>
        <v>DE_W_1000</v>
      </c>
      <c r="R3362" s="0" t="n">
        <f aca="false">+LEN(M3362)-LEN(SUBSTITUTE(M3362,"_",""))</f>
        <v>5</v>
      </c>
      <c r="S3362" s="0" t="n">
        <f aca="false">+FIND("!",T3362)</f>
        <v>41</v>
      </c>
      <c r="T3362" s="0" t="str">
        <f aca="false">+SUBSTITUTE(M3362,"_","!",R3362)</f>
        <v>FTL||Supplier_311||Plant_20||FTL_HU-DE_W!1000</v>
      </c>
    </row>
    <row r="3363" customFormat="false" ht="12.8" hidden="true" customHeight="false" outlineLevel="0" collapsed="false">
      <c r="A3363" s="0" t="s">
        <v>3663</v>
      </c>
      <c r="B3363" s="0" t="s">
        <v>3659</v>
      </c>
      <c r="C3363" s="0" t="s">
        <v>3666</v>
      </c>
      <c r="D3363" s="0" t="n">
        <v>127</v>
      </c>
      <c r="E3363" s="4" t="str">
        <f aca="false">+LEFT(RIGHT(M3363,P3363-N3363+1),O3363-N3363)</f>
        <v>HU</v>
      </c>
      <c r="F3363" s="4" t="str">
        <f aca="false">+RIGHT(LEFT(M3363,S3363-1),S3363-O3363-1)</f>
        <v>DE_W</v>
      </c>
      <c r="G3363" s="4" t="n">
        <f aca="false">+D3363*VLOOKUP(C3363,[1]commodities!A$1:H$1048576,2,0)</f>
        <v>44.5558333291</v>
      </c>
      <c r="H3363" s="4" t="n">
        <f aca="false">+$D3363*VLOOKUP(C3363,[1]commodities!A$1:H$1048576,3,0)</f>
        <v>0.19915632</v>
      </c>
      <c r="I3363" s="4" t="n">
        <f aca="false">+G3363/K3363</f>
        <v>44.5558333291</v>
      </c>
      <c r="J3363" s="4" t="n">
        <f aca="false">+H3363/K3363</f>
        <v>0.19915632</v>
      </c>
      <c r="K3363" s="4" t="n">
        <f aca="false">+ROUNDUP(MAX(G3363/12000,H3363/51,1),0)</f>
        <v>1</v>
      </c>
      <c r="L3363" s="4" t="n">
        <f aca="false">+RANDBETWEEN(1,5)</f>
        <v>2</v>
      </c>
      <c r="M3363" s="4" t="str">
        <f aca="false">+VLOOKUP(A3363&amp;B3363,[1]country_org_des!$A$1:$E$1048576,5,0)</f>
        <v>FTL||Supplier_311||Plant_20||FTL_HU-DE_W_1000</v>
      </c>
      <c r="N3363" s="4" t="n">
        <f aca="false">+FIND("FTL",M3363,2)+4</f>
        <v>34</v>
      </c>
      <c r="O3363" s="0" t="n">
        <f aca="false">+FIND("-",M3363)</f>
        <v>36</v>
      </c>
      <c r="P3363" s="0" t="n">
        <f aca="false">+LEN(M3363)</f>
        <v>45</v>
      </c>
      <c r="Q3363" s="0" t="str">
        <f aca="false">+RIGHT(M3363,P3363-O3363)</f>
        <v>DE_W_1000</v>
      </c>
      <c r="R3363" s="0" t="n">
        <f aca="false">+LEN(M3363)-LEN(SUBSTITUTE(M3363,"_",""))</f>
        <v>5</v>
      </c>
      <c r="S3363" s="0" t="n">
        <f aca="false">+FIND("!",T3363)</f>
        <v>41</v>
      </c>
      <c r="T3363" s="0" t="str">
        <f aca="false">+SUBSTITUTE(M3363,"_","!",R3363)</f>
        <v>FTL||Supplier_311||Plant_20||FTL_HU-DE_W!1000</v>
      </c>
    </row>
    <row r="3364" customFormat="false" ht="12.8" hidden="true" customHeight="false" outlineLevel="0" collapsed="false">
      <c r="A3364" s="0" t="s">
        <v>3667</v>
      </c>
      <c r="B3364" s="0" t="s">
        <v>3659</v>
      </c>
      <c r="C3364" s="0" t="s">
        <v>3668</v>
      </c>
      <c r="D3364" s="0" t="n">
        <v>18</v>
      </c>
      <c r="E3364" s="4" t="str">
        <f aca="false">+LEFT(RIGHT(M3364,P3364-N3364+1),O3364-N3364)</f>
        <v>DE_W</v>
      </c>
      <c r="F3364" s="4" t="str">
        <f aca="false">+RIGHT(LEFT(M3364,S3364-1),S3364-O3364-1)</f>
        <v>DE_W</v>
      </c>
      <c r="G3364" s="4" t="n">
        <f aca="false">+D3364*VLOOKUP(C3364,[1]commodities!A$1:H$1048576,2,0)</f>
        <v>13.9260000006</v>
      </c>
      <c r="H3364" s="4" t="n">
        <f aca="false">+$D3364*VLOOKUP(C3364,[1]commodities!A$1:H$1048576,3,0)</f>
        <v>0.1008</v>
      </c>
      <c r="I3364" s="4" t="n">
        <f aca="false">+G3364/K3364</f>
        <v>13.9260000006</v>
      </c>
      <c r="J3364" s="4" t="n">
        <f aca="false">+H3364/K3364</f>
        <v>0.1008</v>
      </c>
      <c r="K3364" s="4" t="n">
        <f aca="false">+ROUNDUP(MAX(G3364/12000,H3364/51,1),0)</f>
        <v>1</v>
      </c>
      <c r="L3364" s="4" t="n">
        <f aca="false">+RANDBETWEEN(1,5)</f>
        <v>3</v>
      </c>
      <c r="M3364" s="4" t="str">
        <f aca="false">+VLOOKUP(A3364&amp;B3364,[1]country_org_des!$A$1:$E$1048576,5,0)</f>
        <v>FTL||Supplier_267||Plant_20||FTL_DE_W-DE_W_1000</v>
      </c>
      <c r="N3364" s="4" t="n">
        <f aca="false">+FIND("FTL",M3364,2)+4</f>
        <v>34</v>
      </c>
      <c r="O3364" s="0" t="n">
        <f aca="false">+FIND("-",M3364)</f>
        <v>38</v>
      </c>
      <c r="P3364" s="0" t="n">
        <f aca="false">+LEN(M3364)</f>
        <v>47</v>
      </c>
      <c r="Q3364" s="0" t="str">
        <f aca="false">+RIGHT(M3364,P3364-O3364)</f>
        <v>DE_W_1000</v>
      </c>
      <c r="R3364" s="0" t="n">
        <f aca="false">+LEN(M3364)-LEN(SUBSTITUTE(M3364,"_",""))</f>
        <v>6</v>
      </c>
      <c r="S3364" s="0" t="n">
        <f aca="false">+FIND("!",T3364)</f>
        <v>43</v>
      </c>
      <c r="T3364" s="0" t="str">
        <f aca="false">+SUBSTITUTE(M3364,"_","!",R3364)</f>
        <v>FTL||Supplier_267||Plant_20||FTL_DE_W-DE_W!1000</v>
      </c>
    </row>
    <row r="3365" customFormat="false" ht="12.8" hidden="true" customHeight="false" outlineLevel="0" collapsed="false">
      <c r="A3365" s="0" t="s">
        <v>3667</v>
      </c>
      <c r="B3365" s="0" t="s">
        <v>3659</v>
      </c>
      <c r="C3365" s="0" t="s">
        <v>3669</v>
      </c>
      <c r="D3365" s="0" t="n">
        <v>20</v>
      </c>
      <c r="E3365" s="4" t="str">
        <f aca="false">+LEFT(RIGHT(M3365,P3365-N3365+1),O3365-N3365)</f>
        <v>DE_W</v>
      </c>
      <c r="F3365" s="4" t="str">
        <f aca="false">+RIGHT(LEFT(M3365,S3365-1),S3365-O3365-1)</f>
        <v>DE_W</v>
      </c>
      <c r="G3365" s="4" t="n">
        <f aca="false">+D3365*VLOOKUP(C3365,[1]commodities!A$1:H$1048576,2,0)</f>
        <v>15.493333334</v>
      </c>
      <c r="H3365" s="4" t="n">
        <f aca="false">+$D3365*VLOOKUP(C3365,[1]commodities!A$1:H$1048576,3,0)</f>
        <v>0.112</v>
      </c>
      <c r="I3365" s="4" t="n">
        <f aca="false">+G3365/K3365</f>
        <v>15.493333334</v>
      </c>
      <c r="J3365" s="4" t="n">
        <f aca="false">+H3365/K3365</f>
        <v>0.112</v>
      </c>
      <c r="K3365" s="4" t="n">
        <f aca="false">+ROUNDUP(MAX(G3365/12000,H3365/51,1),0)</f>
        <v>1</v>
      </c>
      <c r="L3365" s="4" t="n">
        <f aca="false">+RANDBETWEEN(1,5)</f>
        <v>2</v>
      </c>
      <c r="M3365" s="4" t="str">
        <f aca="false">+VLOOKUP(A3365&amp;B3365,[1]country_org_des!$A$1:$E$1048576,5,0)</f>
        <v>FTL||Supplier_267||Plant_20||FTL_DE_W-DE_W_1000</v>
      </c>
      <c r="N3365" s="4" t="n">
        <f aca="false">+FIND("FTL",M3365,2)+4</f>
        <v>34</v>
      </c>
      <c r="O3365" s="0" t="n">
        <f aca="false">+FIND("-",M3365)</f>
        <v>38</v>
      </c>
      <c r="P3365" s="0" t="n">
        <f aca="false">+LEN(M3365)</f>
        <v>47</v>
      </c>
      <c r="Q3365" s="0" t="str">
        <f aca="false">+RIGHT(M3365,P3365-O3365)</f>
        <v>DE_W_1000</v>
      </c>
      <c r="R3365" s="0" t="n">
        <f aca="false">+LEN(M3365)-LEN(SUBSTITUTE(M3365,"_",""))</f>
        <v>6</v>
      </c>
      <c r="S3365" s="0" t="n">
        <f aca="false">+FIND("!",T3365)</f>
        <v>43</v>
      </c>
      <c r="T3365" s="0" t="str">
        <f aca="false">+SUBSTITUTE(M3365,"_","!",R3365)</f>
        <v>FTL||Supplier_267||Plant_20||FTL_DE_W-DE_W!1000</v>
      </c>
    </row>
    <row r="3366" customFormat="false" ht="12.8" hidden="true" customHeight="false" outlineLevel="0" collapsed="false">
      <c r="A3366" s="0" t="s">
        <v>3667</v>
      </c>
      <c r="B3366" s="0" t="s">
        <v>3659</v>
      </c>
      <c r="C3366" s="0" t="s">
        <v>3670</v>
      </c>
      <c r="D3366" s="0" t="n">
        <v>67</v>
      </c>
      <c r="E3366" s="4" t="str">
        <f aca="false">+LEFT(RIGHT(M3366,P3366-N3366+1),O3366-N3366)</f>
        <v>DE_W</v>
      </c>
      <c r="F3366" s="4" t="str">
        <f aca="false">+RIGHT(LEFT(M3366,S3366-1),S3366-O3366-1)</f>
        <v>DE_W</v>
      </c>
      <c r="G3366" s="4" t="n">
        <f aca="false">+D3366*VLOOKUP(C3366,[1]commodities!A$1:H$1048576,2,0)</f>
        <v>51.8356666689</v>
      </c>
      <c r="H3366" s="4" t="n">
        <f aca="false">+$D3366*VLOOKUP(C3366,[1]commodities!A$1:H$1048576,3,0)</f>
        <v>0.3752</v>
      </c>
      <c r="I3366" s="4" t="n">
        <f aca="false">+G3366/K3366</f>
        <v>51.8356666689</v>
      </c>
      <c r="J3366" s="4" t="n">
        <f aca="false">+H3366/K3366</f>
        <v>0.3752</v>
      </c>
      <c r="K3366" s="4" t="n">
        <f aca="false">+ROUNDUP(MAX(G3366/12000,H3366/51,1),0)</f>
        <v>1</v>
      </c>
      <c r="L3366" s="4" t="n">
        <f aca="false">+RANDBETWEEN(1,5)</f>
        <v>1</v>
      </c>
      <c r="M3366" s="4" t="str">
        <f aca="false">+VLOOKUP(A3366&amp;B3366,[1]country_org_des!$A$1:$E$1048576,5,0)</f>
        <v>FTL||Supplier_267||Plant_20||FTL_DE_W-DE_W_1000</v>
      </c>
      <c r="N3366" s="4" t="n">
        <f aca="false">+FIND("FTL",M3366,2)+4</f>
        <v>34</v>
      </c>
      <c r="O3366" s="0" t="n">
        <f aca="false">+FIND("-",M3366)</f>
        <v>38</v>
      </c>
      <c r="P3366" s="0" t="n">
        <f aca="false">+LEN(M3366)</f>
        <v>47</v>
      </c>
      <c r="Q3366" s="0" t="str">
        <f aca="false">+RIGHT(M3366,P3366-O3366)</f>
        <v>DE_W_1000</v>
      </c>
      <c r="R3366" s="0" t="n">
        <f aca="false">+LEN(M3366)-LEN(SUBSTITUTE(M3366,"_",""))</f>
        <v>6</v>
      </c>
      <c r="S3366" s="0" t="n">
        <f aca="false">+FIND("!",T3366)</f>
        <v>43</v>
      </c>
      <c r="T3366" s="0" t="str">
        <f aca="false">+SUBSTITUTE(M3366,"_","!",R3366)</f>
        <v>FTL||Supplier_267||Plant_20||FTL_DE_W-DE_W!1000</v>
      </c>
    </row>
    <row r="3367" customFormat="false" ht="12.8" hidden="true" customHeight="false" outlineLevel="0" collapsed="false">
      <c r="A3367" s="0" t="s">
        <v>3667</v>
      </c>
      <c r="B3367" s="0" t="s">
        <v>3659</v>
      </c>
      <c r="C3367" s="0" t="s">
        <v>3671</v>
      </c>
      <c r="D3367" s="0" t="n">
        <v>63</v>
      </c>
      <c r="E3367" s="4" t="str">
        <f aca="false">+LEFT(RIGHT(M3367,P3367-N3367+1),O3367-N3367)</f>
        <v>DE_W</v>
      </c>
      <c r="F3367" s="4" t="str">
        <f aca="false">+RIGHT(LEFT(M3367,S3367-1),S3367-O3367-1)</f>
        <v>DE_W</v>
      </c>
      <c r="G3367" s="4" t="n">
        <f aca="false">+D3367*VLOOKUP(C3367,[1]commodities!A$1:H$1048576,2,0)</f>
        <v>48.8040000021</v>
      </c>
      <c r="H3367" s="4" t="n">
        <f aca="false">+$D3367*VLOOKUP(C3367,[1]commodities!A$1:H$1048576,3,0)</f>
        <v>0.3528</v>
      </c>
      <c r="I3367" s="4" t="n">
        <f aca="false">+G3367/K3367</f>
        <v>48.8040000021</v>
      </c>
      <c r="J3367" s="4" t="n">
        <f aca="false">+H3367/K3367</f>
        <v>0.3528</v>
      </c>
      <c r="K3367" s="4" t="n">
        <f aca="false">+ROUNDUP(MAX(G3367/12000,H3367/51,1),0)</f>
        <v>1</v>
      </c>
      <c r="L3367" s="4" t="n">
        <f aca="false">+RANDBETWEEN(1,5)</f>
        <v>3</v>
      </c>
      <c r="M3367" s="4" t="str">
        <f aca="false">+VLOOKUP(A3367&amp;B3367,[1]country_org_des!$A$1:$E$1048576,5,0)</f>
        <v>FTL||Supplier_267||Plant_20||FTL_DE_W-DE_W_1000</v>
      </c>
      <c r="N3367" s="4" t="n">
        <f aca="false">+FIND("FTL",M3367,2)+4</f>
        <v>34</v>
      </c>
      <c r="O3367" s="0" t="n">
        <f aca="false">+FIND("-",M3367)</f>
        <v>38</v>
      </c>
      <c r="P3367" s="0" t="n">
        <f aca="false">+LEN(M3367)</f>
        <v>47</v>
      </c>
      <c r="Q3367" s="0" t="str">
        <f aca="false">+RIGHT(M3367,P3367-O3367)</f>
        <v>DE_W_1000</v>
      </c>
      <c r="R3367" s="0" t="n">
        <f aca="false">+LEN(M3367)-LEN(SUBSTITUTE(M3367,"_",""))</f>
        <v>6</v>
      </c>
      <c r="S3367" s="0" t="n">
        <f aca="false">+FIND("!",T3367)</f>
        <v>43</v>
      </c>
      <c r="T3367" s="0" t="str">
        <f aca="false">+SUBSTITUTE(M3367,"_","!",R3367)</f>
        <v>FTL||Supplier_267||Plant_20||FTL_DE_W-DE_W!1000</v>
      </c>
    </row>
    <row r="3368" customFormat="false" ht="12.8" hidden="true" customHeight="false" outlineLevel="0" collapsed="false">
      <c r="A3368" s="0" t="s">
        <v>3667</v>
      </c>
      <c r="B3368" s="0" t="s">
        <v>3659</v>
      </c>
      <c r="C3368" s="0" t="s">
        <v>3672</v>
      </c>
      <c r="D3368" s="0" t="n">
        <v>66</v>
      </c>
      <c r="E3368" s="4" t="str">
        <f aca="false">+LEFT(RIGHT(M3368,P3368-N3368+1),O3368-N3368)</f>
        <v>DE_W</v>
      </c>
      <c r="F3368" s="4" t="str">
        <f aca="false">+RIGHT(LEFT(M3368,S3368-1),S3368-O3368-1)</f>
        <v>DE_W</v>
      </c>
      <c r="G3368" s="4" t="n">
        <f aca="false">+D3368*VLOOKUP(C3368,[1]commodities!A$1:H$1048576,2,0)</f>
        <v>51.0620000022</v>
      </c>
      <c r="H3368" s="4" t="n">
        <f aca="false">+$D3368*VLOOKUP(C3368,[1]commodities!A$1:H$1048576,3,0)</f>
        <v>0.3696</v>
      </c>
      <c r="I3368" s="4" t="n">
        <f aca="false">+G3368/K3368</f>
        <v>51.0620000022</v>
      </c>
      <c r="J3368" s="4" t="n">
        <f aca="false">+H3368/K3368</f>
        <v>0.3696</v>
      </c>
      <c r="K3368" s="4" t="n">
        <f aca="false">+ROUNDUP(MAX(G3368/12000,H3368/51,1),0)</f>
        <v>1</v>
      </c>
      <c r="L3368" s="4" t="n">
        <f aca="false">+RANDBETWEEN(1,5)</f>
        <v>2</v>
      </c>
      <c r="M3368" s="4" t="str">
        <f aca="false">+VLOOKUP(A3368&amp;B3368,[1]country_org_des!$A$1:$E$1048576,5,0)</f>
        <v>FTL||Supplier_267||Plant_20||FTL_DE_W-DE_W_1000</v>
      </c>
      <c r="N3368" s="4" t="n">
        <f aca="false">+FIND("FTL",M3368,2)+4</f>
        <v>34</v>
      </c>
      <c r="O3368" s="0" t="n">
        <f aca="false">+FIND("-",M3368)</f>
        <v>38</v>
      </c>
      <c r="P3368" s="0" t="n">
        <f aca="false">+LEN(M3368)</f>
        <v>47</v>
      </c>
      <c r="Q3368" s="0" t="str">
        <f aca="false">+RIGHT(M3368,P3368-O3368)</f>
        <v>DE_W_1000</v>
      </c>
      <c r="R3368" s="0" t="n">
        <f aca="false">+LEN(M3368)-LEN(SUBSTITUTE(M3368,"_",""))</f>
        <v>6</v>
      </c>
      <c r="S3368" s="0" t="n">
        <f aca="false">+FIND("!",T3368)</f>
        <v>43</v>
      </c>
      <c r="T3368" s="0" t="str">
        <f aca="false">+SUBSTITUTE(M3368,"_","!",R3368)</f>
        <v>FTL||Supplier_267||Plant_20||FTL_DE_W-DE_W!1000</v>
      </c>
    </row>
    <row r="3369" customFormat="false" ht="12.8" hidden="true" customHeight="false" outlineLevel="0" collapsed="false">
      <c r="A3369" s="0" t="s">
        <v>3667</v>
      </c>
      <c r="B3369" s="0" t="s">
        <v>3659</v>
      </c>
      <c r="C3369" s="0" t="s">
        <v>3673</v>
      </c>
      <c r="D3369" s="0" t="n">
        <v>55</v>
      </c>
      <c r="E3369" s="4" t="str">
        <f aca="false">+LEFT(RIGHT(M3369,P3369-N3369+1),O3369-N3369)</f>
        <v>DE_W</v>
      </c>
      <c r="F3369" s="4" t="str">
        <f aca="false">+RIGHT(LEFT(M3369,S3369-1),S3369-O3369-1)</f>
        <v>DE_W</v>
      </c>
      <c r="G3369" s="4" t="n">
        <f aca="false">+D3369*VLOOKUP(C3369,[1]commodities!A$1:H$1048576,2,0)</f>
        <v>42.6066666685</v>
      </c>
      <c r="H3369" s="4" t="n">
        <f aca="false">+$D3369*VLOOKUP(C3369,[1]commodities!A$1:H$1048576,3,0)</f>
        <v>0.308</v>
      </c>
      <c r="I3369" s="4" t="n">
        <f aca="false">+G3369/K3369</f>
        <v>42.6066666685</v>
      </c>
      <c r="J3369" s="4" t="n">
        <f aca="false">+H3369/K3369</f>
        <v>0.308</v>
      </c>
      <c r="K3369" s="4" t="n">
        <f aca="false">+ROUNDUP(MAX(G3369/12000,H3369/51,1),0)</f>
        <v>1</v>
      </c>
      <c r="L3369" s="4" t="n">
        <f aca="false">+RANDBETWEEN(1,5)</f>
        <v>5</v>
      </c>
      <c r="M3369" s="4" t="str">
        <f aca="false">+VLOOKUP(A3369&amp;B3369,[1]country_org_des!$A$1:$E$1048576,5,0)</f>
        <v>FTL||Supplier_267||Plant_20||FTL_DE_W-DE_W_1000</v>
      </c>
      <c r="N3369" s="4" t="n">
        <f aca="false">+FIND("FTL",M3369,2)+4</f>
        <v>34</v>
      </c>
      <c r="O3369" s="0" t="n">
        <f aca="false">+FIND("-",M3369)</f>
        <v>38</v>
      </c>
      <c r="P3369" s="0" t="n">
        <f aca="false">+LEN(M3369)</f>
        <v>47</v>
      </c>
      <c r="Q3369" s="0" t="str">
        <f aca="false">+RIGHT(M3369,P3369-O3369)</f>
        <v>DE_W_1000</v>
      </c>
      <c r="R3369" s="0" t="n">
        <f aca="false">+LEN(M3369)-LEN(SUBSTITUTE(M3369,"_",""))</f>
        <v>6</v>
      </c>
      <c r="S3369" s="0" t="n">
        <f aca="false">+FIND("!",T3369)</f>
        <v>43</v>
      </c>
      <c r="T3369" s="0" t="str">
        <f aca="false">+SUBSTITUTE(M3369,"_","!",R3369)</f>
        <v>FTL||Supplier_267||Plant_20||FTL_DE_W-DE_W!1000</v>
      </c>
    </row>
    <row r="3370" customFormat="false" ht="12.8" hidden="true" customHeight="false" outlineLevel="0" collapsed="false">
      <c r="A3370" s="0" t="s">
        <v>3667</v>
      </c>
      <c r="B3370" s="0" t="s">
        <v>3659</v>
      </c>
      <c r="C3370" s="0" t="s">
        <v>3674</v>
      </c>
      <c r="D3370" s="0" t="n">
        <v>43</v>
      </c>
      <c r="E3370" s="4" t="str">
        <f aca="false">+LEFT(RIGHT(M3370,P3370-N3370+1),O3370-N3370)</f>
        <v>DE_W</v>
      </c>
      <c r="F3370" s="4" t="str">
        <f aca="false">+RIGHT(LEFT(M3370,S3370-1),S3370-O3370-1)</f>
        <v>DE_W</v>
      </c>
      <c r="G3370" s="4" t="n">
        <f aca="false">+D3370*VLOOKUP(C3370,[1]commodities!A$1:H$1048576,2,0)</f>
        <v>36.1787666681</v>
      </c>
      <c r="H3370" s="4" t="n">
        <f aca="false">+$D3370*VLOOKUP(C3370,[1]commodities!A$1:H$1048576,3,0)</f>
        <v>0.2408</v>
      </c>
      <c r="I3370" s="4" t="n">
        <f aca="false">+G3370/K3370</f>
        <v>36.1787666681</v>
      </c>
      <c r="J3370" s="4" t="n">
        <f aca="false">+H3370/K3370</f>
        <v>0.2408</v>
      </c>
      <c r="K3370" s="4" t="n">
        <f aca="false">+ROUNDUP(MAX(G3370/12000,H3370/51,1),0)</f>
        <v>1</v>
      </c>
      <c r="L3370" s="4" t="n">
        <f aca="false">+RANDBETWEEN(1,5)</f>
        <v>5</v>
      </c>
      <c r="M3370" s="4" t="str">
        <f aca="false">+VLOOKUP(A3370&amp;B3370,[1]country_org_des!$A$1:$E$1048576,5,0)</f>
        <v>FTL||Supplier_267||Plant_20||FTL_DE_W-DE_W_1000</v>
      </c>
      <c r="N3370" s="4" t="n">
        <f aca="false">+FIND("FTL",M3370,2)+4</f>
        <v>34</v>
      </c>
      <c r="O3370" s="0" t="n">
        <f aca="false">+FIND("-",M3370)</f>
        <v>38</v>
      </c>
      <c r="P3370" s="0" t="n">
        <f aca="false">+LEN(M3370)</f>
        <v>47</v>
      </c>
      <c r="Q3370" s="0" t="str">
        <f aca="false">+RIGHT(M3370,P3370-O3370)</f>
        <v>DE_W_1000</v>
      </c>
      <c r="R3370" s="0" t="n">
        <f aca="false">+LEN(M3370)-LEN(SUBSTITUTE(M3370,"_",""))</f>
        <v>6</v>
      </c>
      <c r="S3370" s="0" t="n">
        <f aca="false">+FIND("!",T3370)</f>
        <v>43</v>
      </c>
      <c r="T3370" s="0" t="str">
        <f aca="false">+SUBSTITUTE(M3370,"_","!",R3370)</f>
        <v>FTL||Supplier_267||Plant_20||FTL_DE_W-DE_W!1000</v>
      </c>
    </row>
    <row r="3371" customFormat="false" ht="12.8" hidden="true" customHeight="false" outlineLevel="0" collapsed="false">
      <c r="A3371" s="0" t="s">
        <v>3667</v>
      </c>
      <c r="B3371" s="0" t="s">
        <v>3659</v>
      </c>
      <c r="C3371" s="0" t="s">
        <v>3675</v>
      </c>
      <c r="D3371" s="0" t="n">
        <v>44</v>
      </c>
      <c r="E3371" s="4" t="str">
        <f aca="false">+LEFT(RIGHT(M3371,P3371-N3371+1),O3371-N3371)</f>
        <v>DE_W</v>
      </c>
      <c r="F3371" s="4" t="str">
        <f aca="false">+RIGHT(LEFT(M3371,S3371-1),S3371-O3371-1)</f>
        <v>DE_W</v>
      </c>
      <c r="G3371" s="4" t="n">
        <f aca="false">+D3371*VLOOKUP(C3371,[1]commodities!A$1:H$1048576,2,0)</f>
        <v>37.2797333348</v>
      </c>
      <c r="H3371" s="4" t="n">
        <f aca="false">+$D3371*VLOOKUP(C3371,[1]commodities!A$1:H$1048576,3,0)</f>
        <v>0.2464</v>
      </c>
      <c r="I3371" s="4" t="n">
        <f aca="false">+G3371/K3371</f>
        <v>37.2797333348</v>
      </c>
      <c r="J3371" s="4" t="n">
        <f aca="false">+H3371/K3371</f>
        <v>0.2464</v>
      </c>
      <c r="K3371" s="4" t="n">
        <f aca="false">+ROUNDUP(MAX(G3371/12000,H3371/51,1),0)</f>
        <v>1</v>
      </c>
      <c r="L3371" s="4" t="n">
        <f aca="false">+RANDBETWEEN(1,5)</f>
        <v>5</v>
      </c>
      <c r="M3371" s="4" t="str">
        <f aca="false">+VLOOKUP(A3371&amp;B3371,[1]country_org_des!$A$1:$E$1048576,5,0)</f>
        <v>FTL||Supplier_267||Plant_20||FTL_DE_W-DE_W_1000</v>
      </c>
      <c r="N3371" s="4" t="n">
        <f aca="false">+FIND("FTL",M3371,2)+4</f>
        <v>34</v>
      </c>
      <c r="O3371" s="0" t="n">
        <f aca="false">+FIND("-",M3371)</f>
        <v>38</v>
      </c>
      <c r="P3371" s="0" t="n">
        <f aca="false">+LEN(M3371)</f>
        <v>47</v>
      </c>
      <c r="Q3371" s="0" t="str">
        <f aca="false">+RIGHT(M3371,P3371-O3371)</f>
        <v>DE_W_1000</v>
      </c>
      <c r="R3371" s="0" t="n">
        <f aca="false">+LEN(M3371)-LEN(SUBSTITUTE(M3371,"_",""))</f>
        <v>6</v>
      </c>
      <c r="S3371" s="0" t="n">
        <f aca="false">+FIND("!",T3371)</f>
        <v>43</v>
      </c>
      <c r="T3371" s="0" t="str">
        <f aca="false">+SUBSTITUTE(M3371,"_","!",R3371)</f>
        <v>FTL||Supplier_267||Plant_20||FTL_DE_W-DE_W!1000</v>
      </c>
    </row>
    <row r="3372" customFormat="false" ht="12.8" hidden="true" customHeight="false" outlineLevel="0" collapsed="false">
      <c r="A3372" s="0" t="s">
        <v>3667</v>
      </c>
      <c r="B3372" s="0" t="s">
        <v>3659</v>
      </c>
      <c r="C3372" s="0" t="s">
        <v>3676</v>
      </c>
      <c r="D3372" s="0" t="n">
        <v>19</v>
      </c>
      <c r="E3372" s="4" t="str">
        <f aca="false">+LEFT(RIGHT(M3372,P3372-N3372+1),O3372-N3372)</f>
        <v>DE_W</v>
      </c>
      <c r="F3372" s="4" t="str">
        <f aca="false">+RIGHT(LEFT(M3372,S3372-1),S3372-O3372-1)</f>
        <v>DE_W</v>
      </c>
      <c r="G3372" s="4" t="n">
        <f aca="false">+D3372*VLOOKUP(C3372,[1]commodities!A$1:H$1048576,2,0)</f>
        <v>15.9859666673</v>
      </c>
      <c r="H3372" s="4" t="n">
        <f aca="false">+$D3372*VLOOKUP(C3372,[1]commodities!A$1:H$1048576,3,0)</f>
        <v>0.1064</v>
      </c>
      <c r="I3372" s="4" t="n">
        <f aca="false">+G3372/K3372</f>
        <v>15.9859666673</v>
      </c>
      <c r="J3372" s="4" t="n">
        <f aca="false">+H3372/K3372</f>
        <v>0.1064</v>
      </c>
      <c r="K3372" s="4" t="n">
        <f aca="false">+ROUNDUP(MAX(G3372/12000,H3372/51,1),0)</f>
        <v>1</v>
      </c>
      <c r="L3372" s="4" t="n">
        <f aca="false">+RANDBETWEEN(1,5)</f>
        <v>2</v>
      </c>
      <c r="M3372" s="4" t="str">
        <f aca="false">+VLOOKUP(A3372&amp;B3372,[1]country_org_des!$A$1:$E$1048576,5,0)</f>
        <v>FTL||Supplier_267||Plant_20||FTL_DE_W-DE_W_1000</v>
      </c>
      <c r="N3372" s="4" t="n">
        <f aca="false">+FIND("FTL",M3372,2)+4</f>
        <v>34</v>
      </c>
      <c r="O3372" s="0" t="n">
        <f aca="false">+FIND("-",M3372)</f>
        <v>38</v>
      </c>
      <c r="P3372" s="0" t="n">
        <f aca="false">+LEN(M3372)</f>
        <v>47</v>
      </c>
      <c r="Q3372" s="0" t="str">
        <f aca="false">+RIGHT(M3372,P3372-O3372)</f>
        <v>DE_W_1000</v>
      </c>
      <c r="R3372" s="0" t="n">
        <f aca="false">+LEN(M3372)-LEN(SUBSTITUTE(M3372,"_",""))</f>
        <v>6</v>
      </c>
      <c r="S3372" s="0" t="n">
        <f aca="false">+FIND("!",T3372)</f>
        <v>43</v>
      </c>
      <c r="T3372" s="0" t="str">
        <f aca="false">+SUBSTITUTE(M3372,"_","!",R3372)</f>
        <v>FTL||Supplier_267||Plant_20||FTL_DE_W-DE_W!1000</v>
      </c>
    </row>
    <row r="3373" customFormat="false" ht="12.8" hidden="true" customHeight="false" outlineLevel="0" collapsed="false">
      <c r="A3373" s="0" t="s">
        <v>3667</v>
      </c>
      <c r="B3373" s="0" t="s">
        <v>3659</v>
      </c>
      <c r="C3373" s="0" t="s">
        <v>3677</v>
      </c>
      <c r="D3373" s="0" t="n">
        <v>10</v>
      </c>
      <c r="E3373" s="4" t="str">
        <f aca="false">+LEFT(RIGHT(M3373,P3373-N3373+1),O3373-N3373)</f>
        <v>DE_W</v>
      </c>
      <c r="F3373" s="4" t="str">
        <f aca="false">+RIGHT(LEFT(M3373,S3373-1),S3373-O3373-1)</f>
        <v>DE_W</v>
      </c>
      <c r="G3373" s="4" t="n">
        <f aca="false">+D3373*VLOOKUP(C3373,[1]commodities!A$1:H$1048576,2,0)</f>
        <v>8.472666667</v>
      </c>
      <c r="H3373" s="4" t="n">
        <f aca="false">+$D3373*VLOOKUP(C3373,[1]commodities!A$1:H$1048576,3,0)</f>
        <v>0.056</v>
      </c>
      <c r="I3373" s="4" t="n">
        <f aca="false">+G3373/K3373</f>
        <v>8.472666667</v>
      </c>
      <c r="J3373" s="4" t="n">
        <f aca="false">+H3373/K3373</f>
        <v>0.056</v>
      </c>
      <c r="K3373" s="4" t="n">
        <f aca="false">+ROUNDUP(MAX(G3373/12000,H3373/51,1),0)</f>
        <v>1</v>
      </c>
      <c r="L3373" s="4" t="n">
        <f aca="false">+RANDBETWEEN(1,5)</f>
        <v>5</v>
      </c>
      <c r="M3373" s="4" t="str">
        <f aca="false">+VLOOKUP(A3373&amp;B3373,[1]country_org_des!$A$1:$E$1048576,5,0)</f>
        <v>FTL||Supplier_267||Plant_20||FTL_DE_W-DE_W_1000</v>
      </c>
      <c r="N3373" s="4" t="n">
        <f aca="false">+FIND("FTL",M3373,2)+4</f>
        <v>34</v>
      </c>
      <c r="O3373" s="0" t="n">
        <f aca="false">+FIND("-",M3373)</f>
        <v>38</v>
      </c>
      <c r="P3373" s="0" t="n">
        <f aca="false">+LEN(M3373)</f>
        <v>47</v>
      </c>
      <c r="Q3373" s="0" t="str">
        <f aca="false">+RIGHT(M3373,P3373-O3373)</f>
        <v>DE_W_1000</v>
      </c>
      <c r="R3373" s="0" t="n">
        <f aca="false">+LEN(M3373)-LEN(SUBSTITUTE(M3373,"_",""))</f>
        <v>6</v>
      </c>
      <c r="S3373" s="0" t="n">
        <f aca="false">+FIND("!",T3373)</f>
        <v>43</v>
      </c>
      <c r="T3373" s="0" t="str">
        <f aca="false">+SUBSTITUTE(M3373,"_","!",R3373)</f>
        <v>FTL||Supplier_267||Plant_20||FTL_DE_W-DE_W!1000</v>
      </c>
    </row>
    <row r="3374" customFormat="false" ht="12.8" hidden="true" customHeight="false" outlineLevel="0" collapsed="false">
      <c r="A3374" s="0" t="s">
        <v>3678</v>
      </c>
      <c r="B3374" s="0" t="s">
        <v>3659</v>
      </c>
      <c r="C3374" s="0" t="s">
        <v>3679</v>
      </c>
      <c r="D3374" s="0" t="n">
        <v>156</v>
      </c>
      <c r="E3374" s="4" t="str">
        <f aca="false">+LEFT(RIGHT(M3374,P3374-N3374+1),O3374-N3374)</f>
        <v>DE_W</v>
      </c>
      <c r="F3374" s="4" t="str">
        <f aca="false">+RIGHT(LEFT(M3374,S3374-1),S3374-O3374-1)</f>
        <v>DE_W</v>
      </c>
      <c r="G3374" s="4" t="n">
        <f aca="false">+D3374*VLOOKUP(C3374,[1]commodities!A$1:H$1048576,2,0)</f>
        <v>119.34</v>
      </c>
      <c r="H3374" s="4" t="n">
        <f aca="false">+$D3374*VLOOKUP(C3374,[1]commodities!A$1:H$1048576,3,0)</f>
        <v>0.5616</v>
      </c>
      <c r="I3374" s="4" t="n">
        <f aca="false">+G3374/K3374</f>
        <v>119.34</v>
      </c>
      <c r="J3374" s="4" t="n">
        <f aca="false">+H3374/K3374</f>
        <v>0.5616</v>
      </c>
      <c r="K3374" s="4" t="n">
        <f aca="false">+ROUNDUP(MAX(G3374/12000,H3374/51,1),0)</f>
        <v>1</v>
      </c>
      <c r="L3374" s="4" t="n">
        <f aca="false">+RANDBETWEEN(1,5)</f>
        <v>5</v>
      </c>
      <c r="M3374" s="4" t="str">
        <f aca="false">+VLOOKUP(A3374&amp;B3374,[1]country_org_des!$A$1:$E$1048576,5,0)</f>
        <v>FTL||Supplier_235||Plant_20||FTL_DE_W-DE_W_500</v>
      </c>
      <c r="N3374" s="4" t="n">
        <f aca="false">+FIND("FTL",M3374,2)+4</f>
        <v>34</v>
      </c>
      <c r="O3374" s="0" t="n">
        <f aca="false">+FIND("-",M3374)</f>
        <v>38</v>
      </c>
      <c r="P3374" s="0" t="n">
        <f aca="false">+LEN(M3374)</f>
        <v>46</v>
      </c>
      <c r="Q3374" s="0" t="str">
        <f aca="false">+RIGHT(M3374,P3374-O3374)</f>
        <v>DE_W_500</v>
      </c>
      <c r="R3374" s="0" t="n">
        <f aca="false">+LEN(M3374)-LEN(SUBSTITUTE(M3374,"_",""))</f>
        <v>6</v>
      </c>
      <c r="S3374" s="0" t="n">
        <f aca="false">+FIND("!",T3374)</f>
        <v>43</v>
      </c>
      <c r="T3374" s="0" t="str">
        <f aca="false">+SUBSTITUTE(M3374,"_","!",R3374)</f>
        <v>FTL||Supplier_235||Plant_20||FTL_DE_W-DE_W!500</v>
      </c>
    </row>
    <row r="3375" customFormat="false" ht="12.8" hidden="true" customHeight="false" outlineLevel="0" collapsed="false">
      <c r="A3375" s="0" t="s">
        <v>3678</v>
      </c>
      <c r="B3375" s="0" t="s">
        <v>3659</v>
      </c>
      <c r="C3375" s="0" t="s">
        <v>3680</v>
      </c>
      <c r="D3375" s="0" t="n">
        <v>26</v>
      </c>
      <c r="E3375" s="4" t="str">
        <f aca="false">+LEFT(RIGHT(M3375,P3375-N3375+1),O3375-N3375)</f>
        <v>DE_W</v>
      </c>
      <c r="F3375" s="4" t="str">
        <f aca="false">+RIGHT(LEFT(M3375,S3375-1),S3375-O3375-1)</f>
        <v>DE_W</v>
      </c>
      <c r="G3375" s="4" t="n">
        <f aca="false">+D3375*VLOOKUP(C3375,[1]commodities!A$1:H$1048576,2,0)</f>
        <v>12.7712</v>
      </c>
      <c r="H3375" s="4" t="n">
        <f aca="false">+$D3375*VLOOKUP(C3375,[1]commodities!A$1:H$1048576,3,0)</f>
        <v>0.0936</v>
      </c>
      <c r="I3375" s="4" t="n">
        <f aca="false">+G3375/K3375</f>
        <v>12.7712</v>
      </c>
      <c r="J3375" s="4" t="n">
        <f aca="false">+H3375/K3375</f>
        <v>0.0936</v>
      </c>
      <c r="K3375" s="4" t="n">
        <f aca="false">+ROUNDUP(MAX(G3375/12000,H3375/51,1),0)</f>
        <v>1</v>
      </c>
      <c r="L3375" s="4" t="n">
        <f aca="false">+RANDBETWEEN(1,5)</f>
        <v>5</v>
      </c>
      <c r="M3375" s="4" t="str">
        <f aca="false">+VLOOKUP(A3375&amp;B3375,[1]country_org_des!$A$1:$E$1048576,5,0)</f>
        <v>FTL||Supplier_235||Plant_20||FTL_DE_W-DE_W_500</v>
      </c>
      <c r="N3375" s="4" t="n">
        <f aca="false">+FIND("FTL",M3375,2)+4</f>
        <v>34</v>
      </c>
      <c r="O3375" s="0" t="n">
        <f aca="false">+FIND("-",M3375)</f>
        <v>38</v>
      </c>
      <c r="P3375" s="0" t="n">
        <f aca="false">+LEN(M3375)</f>
        <v>46</v>
      </c>
      <c r="Q3375" s="0" t="str">
        <f aca="false">+RIGHT(M3375,P3375-O3375)</f>
        <v>DE_W_500</v>
      </c>
      <c r="R3375" s="0" t="n">
        <f aca="false">+LEN(M3375)-LEN(SUBSTITUTE(M3375,"_",""))</f>
        <v>6</v>
      </c>
      <c r="S3375" s="0" t="n">
        <f aca="false">+FIND("!",T3375)</f>
        <v>43</v>
      </c>
      <c r="T3375" s="0" t="str">
        <f aca="false">+SUBSTITUTE(M3375,"_","!",R3375)</f>
        <v>FTL||Supplier_235||Plant_20||FTL_DE_W-DE_W!500</v>
      </c>
    </row>
    <row r="3376" customFormat="false" ht="12.8" hidden="true" customHeight="false" outlineLevel="0" collapsed="false">
      <c r="A3376" s="0" t="s">
        <v>3678</v>
      </c>
      <c r="B3376" s="0" t="s">
        <v>3659</v>
      </c>
      <c r="C3376" s="0" t="s">
        <v>3681</v>
      </c>
      <c r="D3376" s="0" t="n">
        <v>19</v>
      </c>
      <c r="E3376" s="4" t="str">
        <f aca="false">+LEFT(RIGHT(M3376,P3376-N3376+1),O3376-N3376)</f>
        <v>DE_W</v>
      </c>
      <c r="F3376" s="4" t="str">
        <f aca="false">+RIGHT(LEFT(M3376,S3376-1),S3376-O3376-1)</f>
        <v>DE_W</v>
      </c>
      <c r="G3376" s="4" t="n">
        <f aca="false">+D3376*VLOOKUP(C3376,[1]commodities!A$1:H$1048576,2,0)</f>
        <v>14.915</v>
      </c>
      <c r="H3376" s="4" t="n">
        <f aca="false">+$D3376*VLOOKUP(C3376,[1]commodities!A$1:H$1048576,3,0)</f>
        <v>0.0684</v>
      </c>
      <c r="I3376" s="4" t="n">
        <f aca="false">+G3376/K3376</f>
        <v>14.915</v>
      </c>
      <c r="J3376" s="4" t="n">
        <f aca="false">+H3376/K3376</f>
        <v>0.0684</v>
      </c>
      <c r="K3376" s="4" t="n">
        <f aca="false">+ROUNDUP(MAX(G3376/12000,H3376/51,1),0)</f>
        <v>1</v>
      </c>
      <c r="L3376" s="4" t="n">
        <f aca="false">+RANDBETWEEN(1,5)</f>
        <v>2</v>
      </c>
      <c r="M3376" s="4" t="str">
        <f aca="false">+VLOOKUP(A3376&amp;B3376,[1]country_org_des!$A$1:$E$1048576,5,0)</f>
        <v>FTL||Supplier_235||Plant_20||FTL_DE_W-DE_W_500</v>
      </c>
      <c r="N3376" s="4" t="n">
        <f aca="false">+FIND("FTL",M3376,2)+4</f>
        <v>34</v>
      </c>
      <c r="O3376" s="0" t="n">
        <f aca="false">+FIND("-",M3376)</f>
        <v>38</v>
      </c>
      <c r="P3376" s="0" t="n">
        <f aca="false">+LEN(M3376)</f>
        <v>46</v>
      </c>
      <c r="Q3376" s="0" t="str">
        <f aca="false">+RIGHT(M3376,P3376-O3376)</f>
        <v>DE_W_500</v>
      </c>
      <c r="R3376" s="0" t="n">
        <f aca="false">+LEN(M3376)-LEN(SUBSTITUTE(M3376,"_",""))</f>
        <v>6</v>
      </c>
      <c r="S3376" s="0" t="n">
        <f aca="false">+FIND("!",T3376)</f>
        <v>43</v>
      </c>
      <c r="T3376" s="0" t="str">
        <f aca="false">+SUBSTITUTE(M3376,"_","!",R3376)</f>
        <v>FTL||Supplier_235||Plant_20||FTL_DE_W-DE_W!500</v>
      </c>
    </row>
    <row r="3377" customFormat="false" ht="12.8" hidden="true" customHeight="false" outlineLevel="0" collapsed="false">
      <c r="A3377" s="0" t="s">
        <v>3682</v>
      </c>
      <c r="B3377" s="0" t="s">
        <v>3659</v>
      </c>
      <c r="C3377" s="0" t="s">
        <v>3683</v>
      </c>
      <c r="D3377" s="0" t="n">
        <v>123</v>
      </c>
      <c r="E3377" s="4" t="str">
        <f aca="false">+LEFT(RIGHT(M3377,P3377-N3377+1),O3377-N3377)</f>
        <v>DE_W</v>
      </c>
      <c r="F3377" s="4" t="str">
        <f aca="false">+RIGHT(LEFT(M3377,S3377-1),S3377-O3377-1)</f>
        <v>DE_W</v>
      </c>
      <c r="G3377" s="4" t="n">
        <f aca="false">+D3377*VLOOKUP(C3377,[1]commodities!A$1:H$1048576,2,0)</f>
        <v>9.7718769174</v>
      </c>
      <c r="H3377" s="4" t="n">
        <f aca="false">+$D3377*VLOOKUP(C3377,[1]commodities!A$1:H$1048576,3,0)</f>
        <v>0.0635815413</v>
      </c>
      <c r="I3377" s="4" t="n">
        <f aca="false">+G3377/K3377</f>
        <v>9.7718769174</v>
      </c>
      <c r="J3377" s="4" t="n">
        <f aca="false">+H3377/K3377</f>
        <v>0.0635815413</v>
      </c>
      <c r="K3377" s="4" t="n">
        <f aca="false">+ROUNDUP(MAX(G3377/12000,H3377/51,1),0)</f>
        <v>1</v>
      </c>
      <c r="L3377" s="4" t="n">
        <f aca="false">+RANDBETWEEN(1,5)</f>
        <v>2</v>
      </c>
      <c r="M3377" s="4" t="str">
        <f aca="false">+VLOOKUP(A3377&amp;B3377,[1]country_org_des!$A$1:$E$1048576,5,0)</f>
        <v>FTL||Supplier_177||Plant_20||FTL_DE_W-DE_W_250</v>
      </c>
      <c r="N3377" s="4" t="n">
        <f aca="false">+FIND("FTL",M3377,2)+4</f>
        <v>34</v>
      </c>
      <c r="O3377" s="0" t="n">
        <f aca="false">+FIND("-",M3377)</f>
        <v>38</v>
      </c>
      <c r="P3377" s="0" t="n">
        <f aca="false">+LEN(M3377)</f>
        <v>46</v>
      </c>
      <c r="Q3377" s="0" t="str">
        <f aca="false">+RIGHT(M3377,P3377-O3377)</f>
        <v>DE_W_250</v>
      </c>
      <c r="R3377" s="0" t="n">
        <f aca="false">+LEN(M3377)-LEN(SUBSTITUTE(M3377,"_",""))</f>
        <v>6</v>
      </c>
      <c r="S3377" s="0" t="n">
        <f aca="false">+FIND("!",T3377)</f>
        <v>43</v>
      </c>
      <c r="T3377" s="0" t="str">
        <f aca="false">+SUBSTITUTE(M3377,"_","!",R3377)</f>
        <v>FTL||Supplier_177||Plant_20||FTL_DE_W-DE_W!250</v>
      </c>
    </row>
    <row r="3378" customFormat="false" ht="12.8" hidden="true" customHeight="false" outlineLevel="0" collapsed="false">
      <c r="A3378" s="0" t="s">
        <v>3682</v>
      </c>
      <c r="B3378" s="0" t="s">
        <v>3659</v>
      </c>
      <c r="C3378" s="0" t="s">
        <v>3684</v>
      </c>
      <c r="D3378" s="0" t="n">
        <v>93</v>
      </c>
      <c r="E3378" s="4" t="str">
        <f aca="false">+LEFT(RIGHT(M3378,P3378-N3378+1),O3378-N3378)</f>
        <v>DE_W</v>
      </c>
      <c r="F3378" s="4" t="str">
        <f aca="false">+RIGHT(LEFT(M3378,S3378-1),S3378-O3378-1)</f>
        <v>DE_W</v>
      </c>
      <c r="G3378" s="4" t="n">
        <f aca="false">+D3378*VLOOKUP(C3378,[1]commodities!A$1:H$1048576,2,0)</f>
        <v>7.3884923034</v>
      </c>
      <c r="H3378" s="4" t="n">
        <f aca="false">+$D3378*VLOOKUP(C3378,[1]commodities!A$1:H$1048576,3,0)</f>
        <v>0.0480738483</v>
      </c>
      <c r="I3378" s="4" t="n">
        <f aca="false">+G3378/K3378</f>
        <v>7.3884923034</v>
      </c>
      <c r="J3378" s="4" t="n">
        <f aca="false">+H3378/K3378</f>
        <v>0.0480738483</v>
      </c>
      <c r="K3378" s="4" t="n">
        <f aca="false">+ROUNDUP(MAX(G3378/12000,H3378/51,1),0)</f>
        <v>1</v>
      </c>
      <c r="L3378" s="4" t="n">
        <f aca="false">+RANDBETWEEN(1,5)</f>
        <v>5</v>
      </c>
      <c r="M3378" s="4" t="str">
        <f aca="false">+VLOOKUP(A3378&amp;B3378,[1]country_org_des!$A$1:$E$1048576,5,0)</f>
        <v>FTL||Supplier_177||Plant_20||FTL_DE_W-DE_W_250</v>
      </c>
      <c r="N3378" s="4" t="n">
        <f aca="false">+FIND("FTL",M3378,2)+4</f>
        <v>34</v>
      </c>
      <c r="O3378" s="0" t="n">
        <f aca="false">+FIND("-",M3378)</f>
        <v>38</v>
      </c>
      <c r="P3378" s="0" t="n">
        <f aca="false">+LEN(M3378)</f>
        <v>46</v>
      </c>
      <c r="Q3378" s="0" t="str">
        <f aca="false">+RIGHT(M3378,P3378-O3378)</f>
        <v>DE_W_250</v>
      </c>
      <c r="R3378" s="0" t="n">
        <f aca="false">+LEN(M3378)-LEN(SUBSTITUTE(M3378,"_",""))</f>
        <v>6</v>
      </c>
      <c r="S3378" s="0" t="n">
        <f aca="false">+FIND("!",T3378)</f>
        <v>43</v>
      </c>
      <c r="T3378" s="0" t="str">
        <f aca="false">+SUBSTITUTE(M3378,"_","!",R3378)</f>
        <v>FTL||Supplier_177||Plant_20||FTL_DE_W-DE_W!250</v>
      </c>
    </row>
    <row r="3379" customFormat="false" ht="12.8" hidden="true" customHeight="false" outlineLevel="0" collapsed="false">
      <c r="A3379" s="0" t="s">
        <v>3682</v>
      </c>
      <c r="B3379" s="0" t="s">
        <v>3659</v>
      </c>
      <c r="C3379" s="0" t="s">
        <v>3685</v>
      </c>
      <c r="D3379" s="0" t="n">
        <v>139</v>
      </c>
      <c r="E3379" s="4" t="str">
        <f aca="false">+LEFT(RIGHT(M3379,P3379-N3379+1),O3379-N3379)</f>
        <v>DE_W</v>
      </c>
      <c r="F3379" s="4" t="str">
        <f aca="false">+RIGHT(LEFT(M3379,S3379-1),S3379-O3379-1)</f>
        <v>DE_W</v>
      </c>
      <c r="G3379" s="4" t="n">
        <f aca="false">+D3379*VLOOKUP(C3379,[1]commodities!A$1:H$1048576,2,0)</f>
        <v>40.171</v>
      </c>
      <c r="H3379" s="4" t="n">
        <f aca="false">+$D3379*VLOOKUP(C3379,[1]commodities!A$1:H$1048576,3,0)</f>
        <v>0.23352</v>
      </c>
      <c r="I3379" s="4" t="n">
        <f aca="false">+G3379/K3379</f>
        <v>40.171</v>
      </c>
      <c r="J3379" s="4" t="n">
        <f aca="false">+H3379/K3379</f>
        <v>0.23352</v>
      </c>
      <c r="K3379" s="4" t="n">
        <f aca="false">+ROUNDUP(MAX(G3379/12000,H3379/51,1),0)</f>
        <v>1</v>
      </c>
      <c r="L3379" s="4" t="n">
        <f aca="false">+RANDBETWEEN(1,5)</f>
        <v>1</v>
      </c>
      <c r="M3379" s="4" t="str">
        <f aca="false">+VLOOKUP(A3379&amp;B3379,[1]country_org_des!$A$1:$E$1048576,5,0)</f>
        <v>FTL||Supplier_177||Plant_20||FTL_DE_W-DE_W_250</v>
      </c>
      <c r="N3379" s="4" t="n">
        <f aca="false">+FIND("FTL",M3379,2)+4</f>
        <v>34</v>
      </c>
      <c r="O3379" s="0" t="n">
        <f aca="false">+FIND("-",M3379)</f>
        <v>38</v>
      </c>
      <c r="P3379" s="0" t="n">
        <f aca="false">+LEN(M3379)</f>
        <v>46</v>
      </c>
      <c r="Q3379" s="0" t="str">
        <f aca="false">+RIGHT(M3379,P3379-O3379)</f>
        <v>DE_W_250</v>
      </c>
      <c r="R3379" s="0" t="n">
        <f aca="false">+LEN(M3379)-LEN(SUBSTITUTE(M3379,"_",""))</f>
        <v>6</v>
      </c>
      <c r="S3379" s="0" t="n">
        <f aca="false">+FIND("!",T3379)</f>
        <v>43</v>
      </c>
      <c r="T3379" s="0" t="str">
        <f aca="false">+SUBSTITUTE(M3379,"_","!",R3379)</f>
        <v>FTL||Supplier_177||Plant_20||FTL_DE_W-DE_W!250</v>
      </c>
    </row>
    <row r="3380" customFormat="false" ht="12.8" hidden="true" customHeight="false" outlineLevel="0" collapsed="false">
      <c r="A3380" s="0" t="s">
        <v>3682</v>
      </c>
      <c r="B3380" s="0" t="s">
        <v>3659</v>
      </c>
      <c r="C3380" s="0" t="s">
        <v>3686</v>
      </c>
      <c r="D3380" s="0" t="n">
        <v>159</v>
      </c>
      <c r="E3380" s="4" t="str">
        <f aca="false">+LEFT(RIGHT(M3380,P3380-N3380+1),O3380-N3380)</f>
        <v>DE_W</v>
      </c>
      <c r="F3380" s="4" t="str">
        <f aca="false">+RIGHT(LEFT(M3380,S3380-1),S3380-O3380-1)</f>
        <v>DE_W</v>
      </c>
      <c r="G3380" s="4" t="n">
        <f aca="false">+D3380*VLOOKUP(C3380,[1]commodities!A$1:H$1048576,2,0)</f>
        <v>45.951</v>
      </c>
      <c r="H3380" s="4" t="n">
        <f aca="false">+$D3380*VLOOKUP(C3380,[1]commodities!A$1:H$1048576,3,0)</f>
        <v>0.26712</v>
      </c>
      <c r="I3380" s="4" t="n">
        <f aca="false">+G3380/K3380</f>
        <v>45.951</v>
      </c>
      <c r="J3380" s="4" t="n">
        <f aca="false">+H3380/K3380</f>
        <v>0.26712</v>
      </c>
      <c r="K3380" s="4" t="n">
        <f aca="false">+ROUNDUP(MAX(G3380/12000,H3380/51,1),0)</f>
        <v>1</v>
      </c>
      <c r="L3380" s="4" t="n">
        <f aca="false">+RANDBETWEEN(1,5)</f>
        <v>4</v>
      </c>
      <c r="M3380" s="4" t="str">
        <f aca="false">+VLOOKUP(A3380&amp;B3380,[1]country_org_des!$A$1:$E$1048576,5,0)</f>
        <v>FTL||Supplier_177||Plant_20||FTL_DE_W-DE_W_250</v>
      </c>
      <c r="N3380" s="4" t="n">
        <f aca="false">+FIND("FTL",M3380,2)+4</f>
        <v>34</v>
      </c>
      <c r="O3380" s="0" t="n">
        <f aca="false">+FIND("-",M3380)</f>
        <v>38</v>
      </c>
      <c r="P3380" s="0" t="n">
        <f aca="false">+LEN(M3380)</f>
        <v>46</v>
      </c>
      <c r="Q3380" s="0" t="str">
        <f aca="false">+RIGHT(M3380,P3380-O3380)</f>
        <v>DE_W_250</v>
      </c>
      <c r="R3380" s="0" t="n">
        <f aca="false">+LEN(M3380)-LEN(SUBSTITUTE(M3380,"_",""))</f>
        <v>6</v>
      </c>
      <c r="S3380" s="0" t="n">
        <f aca="false">+FIND("!",T3380)</f>
        <v>43</v>
      </c>
      <c r="T3380" s="0" t="str">
        <f aca="false">+SUBSTITUTE(M3380,"_","!",R3380)</f>
        <v>FTL||Supplier_177||Plant_20||FTL_DE_W-DE_W!250</v>
      </c>
    </row>
    <row r="3381" customFormat="false" ht="12.8" hidden="true" customHeight="false" outlineLevel="0" collapsed="false">
      <c r="A3381" s="0" t="s">
        <v>3682</v>
      </c>
      <c r="B3381" s="0" t="s">
        <v>3659</v>
      </c>
      <c r="C3381" s="0" t="s">
        <v>3687</v>
      </c>
      <c r="D3381" s="0" t="n">
        <v>105</v>
      </c>
      <c r="E3381" s="4" t="str">
        <f aca="false">+LEFT(RIGHT(M3381,P3381-N3381+1),O3381-N3381)</f>
        <v>DE_W</v>
      </c>
      <c r="F3381" s="4" t="str">
        <f aca="false">+RIGHT(LEFT(M3381,S3381-1),S3381-O3381-1)</f>
        <v>DE_W</v>
      </c>
      <c r="G3381" s="4" t="n">
        <f aca="false">+D3381*VLOOKUP(C3381,[1]commodities!A$1:H$1048576,2,0)</f>
        <v>30.345</v>
      </c>
      <c r="H3381" s="4" t="n">
        <f aca="false">+$D3381*VLOOKUP(C3381,[1]commodities!A$1:H$1048576,3,0)</f>
        <v>0.1764</v>
      </c>
      <c r="I3381" s="4" t="n">
        <f aca="false">+G3381/K3381</f>
        <v>30.345</v>
      </c>
      <c r="J3381" s="4" t="n">
        <f aca="false">+H3381/K3381</f>
        <v>0.1764</v>
      </c>
      <c r="K3381" s="4" t="n">
        <f aca="false">+ROUNDUP(MAX(G3381/12000,H3381/51,1),0)</f>
        <v>1</v>
      </c>
      <c r="L3381" s="4" t="n">
        <f aca="false">+RANDBETWEEN(1,5)</f>
        <v>5</v>
      </c>
      <c r="M3381" s="4" t="str">
        <f aca="false">+VLOOKUP(A3381&amp;B3381,[1]country_org_des!$A$1:$E$1048576,5,0)</f>
        <v>FTL||Supplier_177||Plant_20||FTL_DE_W-DE_W_250</v>
      </c>
      <c r="N3381" s="4" t="n">
        <f aca="false">+FIND("FTL",M3381,2)+4</f>
        <v>34</v>
      </c>
      <c r="O3381" s="0" t="n">
        <f aca="false">+FIND("-",M3381)</f>
        <v>38</v>
      </c>
      <c r="P3381" s="0" t="n">
        <f aca="false">+LEN(M3381)</f>
        <v>46</v>
      </c>
      <c r="Q3381" s="0" t="str">
        <f aca="false">+RIGHT(M3381,P3381-O3381)</f>
        <v>DE_W_250</v>
      </c>
      <c r="R3381" s="0" t="n">
        <f aca="false">+LEN(M3381)-LEN(SUBSTITUTE(M3381,"_",""))</f>
        <v>6</v>
      </c>
      <c r="S3381" s="0" t="n">
        <f aca="false">+FIND("!",T3381)</f>
        <v>43</v>
      </c>
      <c r="T3381" s="0" t="str">
        <f aca="false">+SUBSTITUTE(M3381,"_","!",R3381)</f>
        <v>FTL||Supplier_177||Plant_20||FTL_DE_W-DE_W!250</v>
      </c>
    </row>
    <row r="3382" customFormat="false" ht="12.8" hidden="true" customHeight="false" outlineLevel="0" collapsed="false">
      <c r="A3382" s="0" t="s">
        <v>3682</v>
      </c>
      <c r="B3382" s="0" t="s">
        <v>3659</v>
      </c>
      <c r="C3382" s="0" t="s">
        <v>3688</v>
      </c>
      <c r="D3382" s="0" t="n">
        <v>125</v>
      </c>
      <c r="E3382" s="4" t="str">
        <f aca="false">+LEFT(RIGHT(M3382,P3382-N3382+1),O3382-N3382)</f>
        <v>DE_W</v>
      </c>
      <c r="F3382" s="4" t="str">
        <f aca="false">+RIGHT(LEFT(M3382,S3382-1),S3382-O3382-1)</f>
        <v>DE_W</v>
      </c>
      <c r="G3382" s="4" t="n">
        <f aca="false">+D3382*VLOOKUP(C3382,[1]commodities!A$1:H$1048576,2,0)</f>
        <v>34.25</v>
      </c>
      <c r="H3382" s="4" t="n">
        <f aca="false">+$D3382*VLOOKUP(C3382,[1]commodities!A$1:H$1048576,3,0)</f>
        <v>0.21</v>
      </c>
      <c r="I3382" s="4" t="n">
        <f aca="false">+G3382/K3382</f>
        <v>34.25</v>
      </c>
      <c r="J3382" s="4" t="n">
        <f aca="false">+H3382/K3382</f>
        <v>0.21</v>
      </c>
      <c r="K3382" s="4" t="n">
        <f aca="false">+ROUNDUP(MAX(G3382/12000,H3382/51,1),0)</f>
        <v>1</v>
      </c>
      <c r="L3382" s="4" t="n">
        <f aca="false">+RANDBETWEEN(1,5)</f>
        <v>3</v>
      </c>
      <c r="M3382" s="4" t="str">
        <f aca="false">+VLOOKUP(A3382&amp;B3382,[1]country_org_des!$A$1:$E$1048576,5,0)</f>
        <v>FTL||Supplier_177||Plant_20||FTL_DE_W-DE_W_250</v>
      </c>
      <c r="N3382" s="4" t="n">
        <f aca="false">+FIND("FTL",M3382,2)+4</f>
        <v>34</v>
      </c>
      <c r="O3382" s="0" t="n">
        <f aca="false">+FIND("-",M3382)</f>
        <v>38</v>
      </c>
      <c r="P3382" s="0" t="n">
        <f aca="false">+LEN(M3382)</f>
        <v>46</v>
      </c>
      <c r="Q3382" s="0" t="str">
        <f aca="false">+RIGHT(M3382,P3382-O3382)</f>
        <v>DE_W_250</v>
      </c>
      <c r="R3382" s="0" t="n">
        <f aca="false">+LEN(M3382)-LEN(SUBSTITUTE(M3382,"_",""))</f>
        <v>6</v>
      </c>
      <c r="S3382" s="0" t="n">
        <f aca="false">+FIND("!",T3382)</f>
        <v>43</v>
      </c>
      <c r="T3382" s="0" t="str">
        <f aca="false">+SUBSTITUTE(M3382,"_","!",R3382)</f>
        <v>FTL||Supplier_177||Plant_20||FTL_DE_W-DE_W!250</v>
      </c>
    </row>
    <row r="3383" customFormat="false" ht="12.8" hidden="true" customHeight="false" outlineLevel="0" collapsed="false">
      <c r="A3383" s="0" t="s">
        <v>3682</v>
      </c>
      <c r="B3383" s="0" t="s">
        <v>3659</v>
      </c>
      <c r="C3383" s="0" t="s">
        <v>3689</v>
      </c>
      <c r="D3383" s="0" t="n">
        <v>153</v>
      </c>
      <c r="E3383" s="4" t="str">
        <f aca="false">+LEFT(RIGHT(M3383,P3383-N3383+1),O3383-N3383)</f>
        <v>DE_W</v>
      </c>
      <c r="F3383" s="4" t="str">
        <f aca="false">+RIGHT(LEFT(M3383,S3383-1),S3383-O3383-1)</f>
        <v>DE_W</v>
      </c>
      <c r="G3383" s="4" t="n">
        <f aca="false">+D3383*VLOOKUP(C3383,[1]commodities!A$1:H$1048576,2,0)</f>
        <v>41.922</v>
      </c>
      <c r="H3383" s="4" t="n">
        <f aca="false">+$D3383*VLOOKUP(C3383,[1]commodities!A$1:H$1048576,3,0)</f>
        <v>0.25704</v>
      </c>
      <c r="I3383" s="4" t="n">
        <f aca="false">+G3383/K3383</f>
        <v>41.922</v>
      </c>
      <c r="J3383" s="4" t="n">
        <f aca="false">+H3383/K3383</f>
        <v>0.25704</v>
      </c>
      <c r="K3383" s="4" t="n">
        <f aca="false">+ROUNDUP(MAX(G3383/12000,H3383/51,1),0)</f>
        <v>1</v>
      </c>
      <c r="L3383" s="4" t="n">
        <f aca="false">+RANDBETWEEN(1,5)</f>
        <v>2</v>
      </c>
      <c r="M3383" s="4" t="str">
        <f aca="false">+VLOOKUP(A3383&amp;B3383,[1]country_org_des!$A$1:$E$1048576,5,0)</f>
        <v>FTL||Supplier_177||Plant_20||FTL_DE_W-DE_W_250</v>
      </c>
      <c r="N3383" s="4" t="n">
        <f aca="false">+FIND("FTL",M3383,2)+4</f>
        <v>34</v>
      </c>
      <c r="O3383" s="0" t="n">
        <f aca="false">+FIND("-",M3383)</f>
        <v>38</v>
      </c>
      <c r="P3383" s="0" t="n">
        <f aca="false">+LEN(M3383)</f>
        <v>46</v>
      </c>
      <c r="Q3383" s="0" t="str">
        <f aca="false">+RIGHT(M3383,P3383-O3383)</f>
        <v>DE_W_250</v>
      </c>
      <c r="R3383" s="0" t="n">
        <f aca="false">+LEN(M3383)-LEN(SUBSTITUTE(M3383,"_",""))</f>
        <v>6</v>
      </c>
      <c r="S3383" s="0" t="n">
        <f aca="false">+FIND("!",T3383)</f>
        <v>43</v>
      </c>
      <c r="T3383" s="0" t="str">
        <f aca="false">+SUBSTITUTE(M3383,"_","!",R3383)</f>
        <v>FTL||Supplier_177||Plant_20||FTL_DE_W-DE_W!250</v>
      </c>
    </row>
    <row r="3384" customFormat="false" ht="12.8" hidden="true" customHeight="false" outlineLevel="0" collapsed="false">
      <c r="A3384" s="0" t="s">
        <v>3682</v>
      </c>
      <c r="B3384" s="0" t="s">
        <v>3659</v>
      </c>
      <c r="C3384" s="0" t="s">
        <v>3690</v>
      </c>
      <c r="D3384" s="0" t="n">
        <v>120</v>
      </c>
      <c r="E3384" s="4" t="str">
        <f aca="false">+LEFT(RIGHT(M3384,P3384-N3384+1),O3384-N3384)</f>
        <v>DE_W</v>
      </c>
      <c r="F3384" s="4" t="str">
        <f aca="false">+RIGHT(LEFT(M3384,S3384-1),S3384-O3384-1)</f>
        <v>DE_W</v>
      </c>
      <c r="G3384" s="4" t="n">
        <f aca="false">+D3384*VLOOKUP(C3384,[1]commodities!A$1:H$1048576,2,0)</f>
        <v>32.88</v>
      </c>
      <c r="H3384" s="4" t="n">
        <f aca="false">+$D3384*VLOOKUP(C3384,[1]commodities!A$1:H$1048576,3,0)</f>
        <v>0.2016</v>
      </c>
      <c r="I3384" s="4" t="n">
        <f aca="false">+G3384/K3384</f>
        <v>32.88</v>
      </c>
      <c r="J3384" s="4" t="n">
        <f aca="false">+H3384/K3384</f>
        <v>0.2016</v>
      </c>
      <c r="K3384" s="4" t="n">
        <f aca="false">+ROUNDUP(MAX(G3384/12000,H3384/51,1),0)</f>
        <v>1</v>
      </c>
      <c r="L3384" s="4" t="n">
        <f aca="false">+RANDBETWEEN(1,5)</f>
        <v>4</v>
      </c>
      <c r="M3384" s="4" t="str">
        <f aca="false">+VLOOKUP(A3384&amp;B3384,[1]country_org_des!$A$1:$E$1048576,5,0)</f>
        <v>FTL||Supplier_177||Plant_20||FTL_DE_W-DE_W_250</v>
      </c>
      <c r="N3384" s="4" t="n">
        <f aca="false">+FIND("FTL",M3384,2)+4</f>
        <v>34</v>
      </c>
      <c r="O3384" s="0" t="n">
        <f aca="false">+FIND("-",M3384)</f>
        <v>38</v>
      </c>
      <c r="P3384" s="0" t="n">
        <f aca="false">+LEN(M3384)</f>
        <v>46</v>
      </c>
      <c r="Q3384" s="0" t="str">
        <f aca="false">+RIGHT(M3384,P3384-O3384)</f>
        <v>DE_W_250</v>
      </c>
      <c r="R3384" s="0" t="n">
        <f aca="false">+LEN(M3384)-LEN(SUBSTITUTE(M3384,"_",""))</f>
        <v>6</v>
      </c>
      <c r="S3384" s="0" t="n">
        <f aca="false">+FIND("!",T3384)</f>
        <v>43</v>
      </c>
      <c r="T3384" s="0" t="str">
        <f aca="false">+SUBSTITUTE(M3384,"_","!",R3384)</f>
        <v>FTL||Supplier_177||Plant_20||FTL_DE_W-DE_W!250</v>
      </c>
    </row>
    <row r="3385" customFormat="false" ht="12.8" hidden="true" customHeight="false" outlineLevel="0" collapsed="false">
      <c r="A3385" s="0" t="s">
        <v>3691</v>
      </c>
      <c r="B3385" s="0" t="s">
        <v>3659</v>
      </c>
      <c r="C3385" s="0" t="s">
        <v>3692</v>
      </c>
      <c r="D3385" s="0" t="n">
        <v>156</v>
      </c>
      <c r="E3385" s="4" t="str">
        <f aca="false">+LEFT(RIGHT(M3385,P3385-N3385+1),O3385-N3385)</f>
        <v>DE_W</v>
      </c>
      <c r="F3385" s="4" t="str">
        <f aca="false">+RIGHT(LEFT(M3385,S3385-1),S3385-O3385-1)</f>
        <v>DE_W</v>
      </c>
      <c r="G3385" s="4" t="n">
        <f aca="false">+D3385*VLOOKUP(C3385,[1]commodities!A$1:H$1048576,2,0)</f>
        <v>9.024971436</v>
      </c>
      <c r="H3385" s="4" t="n">
        <f aca="false">+$D3385*VLOOKUP(C3385,[1]commodities!A$1:H$1048576,3,0)</f>
        <v>0.0835714308</v>
      </c>
      <c r="I3385" s="4" t="n">
        <f aca="false">+G3385/K3385</f>
        <v>9.024971436</v>
      </c>
      <c r="J3385" s="4" t="n">
        <f aca="false">+H3385/K3385</f>
        <v>0.0835714308</v>
      </c>
      <c r="K3385" s="4" t="n">
        <f aca="false">+ROUNDUP(MAX(G3385/12000,H3385/51,1),0)</f>
        <v>1</v>
      </c>
      <c r="L3385" s="4" t="n">
        <f aca="false">+RANDBETWEEN(1,5)</f>
        <v>4</v>
      </c>
      <c r="M3385" s="4" t="str">
        <f aca="false">+VLOOKUP(A3385&amp;B3385,[1]country_org_des!$A$1:$E$1048576,5,0)</f>
        <v>FTL||Supplier_361||Plant_20||FTL_DE_W-DE_W_500</v>
      </c>
      <c r="N3385" s="4" t="n">
        <f aca="false">+FIND("FTL",M3385,2)+4</f>
        <v>34</v>
      </c>
      <c r="O3385" s="0" t="n">
        <f aca="false">+FIND("-",M3385)</f>
        <v>38</v>
      </c>
      <c r="P3385" s="0" t="n">
        <f aca="false">+LEN(M3385)</f>
        <v>46</v>
      </c>
      <c r="Q3385" s="0" t="str">
        <f aca="false">+RIGHT(M3385,P3385-O3385)</f>
        <v>DE_W_500</v>
      </c>
      <c r="R3385" s="0" t="n">
        <f aca="false">+LEN(M3385)-LEN(SUBSTITUTE(M3385,"_",""))</f>
        <v>6</v>
      </c>
      <c r="S3385" s="0" t="n">
        <f aca="false">+FIND("!",T3385)</f>
        <v>43</v>
      </c>
      <c r="T3385" s="0" t="str">
        <f aca="false">+SUBSTITUTE(M3385,"_","!",R3385)</f>
        <v>FTL||Supplier_361||Plant_20||FTL_DE_W-DE_W!500</v>
      </c>
    </row>
    <row r="3386" customFormat="false" ht="12.8" hidden="true" customHeight="false" outlineLevel="0" collapsed="false">
      <c r="A3386" s="0" t="s">
        <v>3693</v>
      </c>
      <c r="B3386" s="0" t="s">
        <v>3659</v>
      </c>
      <c r="C3386" s="0" t="s">
        <v>3694</v>
      </c>
      <c r="D3386" s="0" t="n">
        <v>2</v>
      </c>
      <c r="E3386" s="4" t="str">
        <f aca="false">+LEFT(RIGHT(M3386,P3386-N3386+1),O3386-N3386)</f>
        <v>CZ</v>
      </c>
      <c r="F3386" s="4" t="str">
        <f aca="false">+RIGHT(LEFT(M3386,S3386-1),S3386-O3386-1)</f>
        <v>DE_W</v>
      </c>
      <c r="G3386" s="4" t="n">
        <f aca="false">+D3386*VLOOKUP(C3386,[1]commodities!A$1:H$1048576,2,0)</f>
        <v>24.2947368422</v>
      </c>
      <c r="H3386" s="4" t="n">
        <f aca="false">+$D3386*VLOOKUP(C3386,[1]commodities!A$1:H$1048576,3,0)</f>
        <v>0.371368421</v>
      </c>
      <c r="I3386" s="4" t="n">
        <f aca="false">+G3386/K3386</f>
        <v>24.2947368422</v>
      </c>
      <c r="J3386" s="4" t="n">
        <f aca="false">+H3386/K3386</f>
        <v>0.371368421</v>
      </c>
      <c r="K3386" s="4" t="n">
        <f aca="false">+ROUNDUP(MAX(G3386/12000,H3386/51,1),0)</f>
        <v>1</v>
      </c>
      <c r="L3386" s="4" t="n">
        <f aca="false">+RANDBETWEEN(1,5)</f>
        <v>4</v>
      </c>
      <c r="M3386" s="4" t="str">
        <f aca="false">+VLOOKUP(A3386&amp;B3386,[1]country_org_des!$A$1:$E$1048576,5,0)</f>
        <v>FTL||Supplier_259||Plant_20||FTL_CZ-DE_W_500</v>
      </c>
      <c r="N3386" s="4" t="n">
        <f aca="false">+FIND("FTL",M3386,2)+4</f>
        <v>34</v>
      </c>
      <c r="O3386" s="0" t="n">
        <f aca="false">+FIND("-",M3386)</f>
        <v>36</v>
      </c>
      <c r="P3386" s="0" t="n">
        <f aca="false">+LEN(M3386)</f>
        <v>44</v>
      </c>
      <c r="Q3386" s="0" t="str">
        <f aca="false">+RIGHT(M3386,P3386-O3386)</f>
        <v>DE_W_500</v>
      </c>
      <c r="R3386" s="0" t="n">
        <f aca="false">+LEN(M3386)-LEN(SUBSTITUTE(M3386,"_",""))</f>
        <v>5</v>
      </c>
      <c r="S3386" s="0" t="n">
        <f aca="false">+FIND("!",T3386)</f>
        <v>41</v>
      </c>
      <c r="T3386" s="0" t="str">
        <f aca="false">+SUBSTITUTE(M3386,"_","!",R3386)</f>
        <v>FTL||Supplier_259||Plant_20||FTL_CZ-DE_W!500</v>
      </c>
    </row>
    <row r="3387" customFormat="false" ht="12.8" hidden="true" customHeight="false" outlineLevel="0" collapsed="false">
      <c r="A3387" s="0" t="s">
        <v>3693</v>
      </c>
      <c r="B3387" s="0" t="s">
        <v>3659</v>
      </c>
      <c r="C3387" s="0" t="s">
        <v>3695</v>
      </c>
      <c r="D3387" s="0" t="n">
        <v>6</v>
      </c>
      <c r="E3387" s="4" t="str">
        <f aca="false">+LEFT(RIGHT(M3387,P3387-N3387+1),O3387-N3387)</f>
        <v>CZ</v>
      </c>
      <c r="F3387" s="4" t="str">
        <f aca="false">+RIGHT(LEFT(M3387,S3387-1),S3387-O3387-1)</f>
        <v>DE_W</v>
      </c>
      <c r="G3387" s="4" t="n">
        <f aca="false">+D3387*VLOOKUP(C3387,[1]commodities!A$1:H$1048576,2,0)</f>
        <v>77.0842105266</v>
      </c>
      <c r="H3387" s="4" t="n">
        <f aca="false">+$D3387*VLOOKUP(C3387,[1]commodities!A$1:H$1048576,3,0)</f>
        <v>1.114105263</v>
      </c>
      <c r="I3387" s="4" t="n">
        <f aca="false">+G3387/K3387</f>
        <v>77.0842105266</v>
      </c>
      <c r="J3387" s="4" t="n">
        <f aca="false">+H3387/K3387</f>
        <v>1.114105263</v>
      </c>
      <c r="K3387" s="4" t="n">
        <f aca="false">+ROUNDUP(MAX(G3387/12000,H3387/51,1),0)</f>
        <v>1</v>
      </c>
      <c r="L3387" s="4" t="n">
        <f aca="false">+RANDBETWEEN(1,5)</f>
        <v>1</v>
      </c>
      <c r="M3387" s="4" t="str">
        <f aca="false">+VLOOKUP(A3387&amp;B3387,[1]country_org_des!$A$1:$E$1048576,5,0)</f>
        <v>FTL||Supplier_259||Plant_20||FTL_CZ-DE_W_500</v>
      </c>
      <c r="N3387" s="4" t="n">
        <f aca="false">+FIND("FTL",M3387,2)+4</f>
        <v>34</v>
      </c>
      <c r="O3387" s="0" t="n">
        <f aca="false">+FIND("-",M3387)</f>
        <v>36</v>
      </c>
      <c r="P3387" s="0" t="n">
        <f aca="false">+LEN(M3387)</f>
        <v>44</v>
      </c>
      <c r="Q3387" s="0" t="str">
        <f aca="false">+RIGHT(M3387,P3387-O3387)</f>
        <v>DE_W_500</v>
      </c>
      <c r="R3387" s="0" t="n">
        <f aca="false">+LEN(M3387)-LEN(SUBSTITUTE(M3387,"_",""))</f>
        <v>5</v>
      </c>
      <c r="S3387" s="0" t="n">
        <f aca="false">+FIND("!",T3387)</f>
        <v>41</v>
      </c>
      <c r="T3387" s="0" t="str">
        <f aca="false">+SUBSTITUTE(M3387,"_","!",R3387)</f>
        <v>FTL||Supplier_259||Plant_20||FTL_CZ-DE_W!500</v>
      </c>
    </row>
    <row r="3388" customFormat="false" ht="12.8" hidden="true" customHeight="false" outlineLevel="0" collapsed="false">
      <c r="A3388" s="0" t="s">
        <v>3693</v>
      </c>
      <c r="B3388" s="0" t="s">
        <v>3659</v>
      </c>
      <c r="C3388" s="0" t="s">
        <v>3696</v>
      </c>
      <c r="D3388" s="0" t="n">
        <v>10</v>
      </c>
      <c r="E3388" s="4" t="str">
        <f aca="false">+LEFT(RIGHT(M3388,P3388-N3388+1),O3388-N3388)</f>
        <v>CZ</v>
      </c>
      <c r="F3388" s="4" t="str">
        <f aca="false">+RIGHT(LEFT(M3388,S3388-1),S3388-O3388-1)</f>
        <v>DE_W</v>
      </c>
      <c r="G3388" s="4" t="n">
        <f aca="false">+D3388*VLOOKUP(C3388,[1]commodities!A$1:H$1048576,2,0)</f>
        <v>118.003684211</v>
      </c>
      <c r="H3388" s="4" t="n">
        <f aca="false">+$D3388*VLOOKUP(C3388,[1]commodities!A$1:H$1048576,3,0)</f>
        <v>1.856842105</v>
      </c>
      <c r="I3388" s="4" t="n">
        <f aca="false">+G3388/K3388</f>
        <v>118.003684211</v>
      </c>
      <c r="J3388" s="4" t="n">
        <f aca="false">+H3388/K3388</f>
        <v>1.856842105</v>
      </c>
      <c r="K3388" s="4" t="n">
        <f aca="false">+ROUNDUP(MAX(G3388/12000,H3388/51,1),0)</f>
        <v>1</v>
      </c>
      <c r="L3388" s="4" t="n">
        <f aca="false">+RANDBETWEEN(1,5)</f>
        <v>1</v>
      </c>
      <c r="M3388" s="4" t="str">
        <f aca="false">+VLOOKUP(A3388&amp;B3388,[1]country_org_des!$A$1:$E$1048576,5,0)</f>
        <v>FTL||Supplier_259||Plant_20||FTL_CZ-DE_W_500</v>
      </c>
      <c r="N3388" s="4" t="n">
        <f aca="false">+FIND("FTL",M3388,2)+4</f>
        <v>34</v>
      </c>
      <c r="O3388" s="0" t="n">
        <f aca="false">+FIND("-",M3388)</f>
        <v>36</v>
      </c>
      <c r="P3388" s="0" t="n">
        <f aca="false">+LEN(M3388)</f>
        <v>44</v>
      </c>
      <c r="Q3388" s="0" t="str">
        <f aca="false">+RIGHT(M3388,P3388-O3388)</f>
        <v>DE_W_500</v>
      </c>
      <c r="R3388" s="0" t="n">
        <f aca="false">+LEN(M3388)-LEN(SUBSTITUTE(M3388,"_",""))</f>
        <v>5</v>
      </c>
      <c r="S3388" s="0" t="n">
        <f aca="false">+FIND("!",T3388)</f>
        <v>41</v>
      </c>
      <c r="T3388" s="0" t="str">
        <f aca="false">+SUBSTITUTE(M3388,"_","!",R3388)</f>
        <v>FTL||Supplier_259||Plant_20||FTL_CZ-DE_W!500</v>
      </c>
    </row>
    <row r="3389" customFormat="false" ht="12.8" hidden="true" customHeight="false" outlineLevel="0" collapsed="false">
      <c r="A3389" s="0" t="s">
        <v>3693</v>
      </c>
      <c r="B3389" s="0" t="s">
        <v>3659</v>
      </c>
      <c r="C3389" s="0" t="s">
        <v>3697</v>
      </c>
      <c r="D3389" s="0" t="n">
        <v>19</v>
      </c>
      <c r="E3389" s="4" t="str">
        <f aca="false">+LEFT(RIGHT(M3389,P3389-N3389+1),O3389-N3389)</f>
        <v>CZ</v>
      </c>
      <c r="F3389" s="4" t="str">
        <f aca="false">+RIGHT(LEFT(M3389,S3389-1),S3389-O3389-1)</f>
        <v>DE_W</v>
      </c>
      <c r="G3389" s="4" t="n">
        <f aca="false">+D3389*VLOOKUP(C3389,[1]commodities!A$1:H$1048576,2,0)</f>
        <v>229.8310000009</v>
      </c>
      <c r="H3389" s="4" t="n">
        <f aca="false">+$D3389*VLOOKUP(C3389,[1]commodities!A$1:H$1048576,3,0)</f>
        <v>3.5279999995</v>
      </c>
      <c r="I3389" s="4" t="n">
        <f aca="false">+G3389/K3389</f>
        <v>229.8310000009</v>
      </c>
      <c r="J3389" s="4" t="n">
        <f aca="false">+H3389/K3389</f>
        <v>3.5279999995</v>
      </c>
      <c r="K3389" s="4" t="n">
        <f aca="false">+ROUNDUP(MAX(G3389/12000,H3389/51,1),0)</f>
        <v>1</v>
      </c>
      <c r="L3389" s="4" t="n">
        <f aca="false">+RANDBETWEEN(1,5)</f>
        <v>2</v>
      </c>
      <c r="M3389" s="4" t="str">
        <f aca="false">+VLOOKUP(A3389&amp;B3389,[1]country_org_des!$A$1:$E$1048576,5,0)</f>
        <v>FTL||Supplier_259||Plant_20||FTL_CZ-DE_W_500</v>
      </c>
      <c r="N3389" s="4" t="n">
        <f aca="false">+FIND("FTL",M3389,2)+4</f>
        <v>34</v>
      </c>
      <c r="O3389" s="0" t="n">
        <f aca="false">+FIND("-",M3389)</f>
        <v>36</v>
      </c>
      <c r="P3389" s="0" t="n">
        <f aca="false">+LEN(M3389)</f>
        <v>44</v>
      </c>
      <c r="Q3389" s="0" t="str">
        <f aca="false">+RIGHT(M3389,P3389-O3389)</f>
        <v>DE_W_500</v>
      </c>
      <c r="R3389" s="0" t="n">
        <f aca="false">+LEN(M3389)-LEN(SUBSTITUTE(M3389,"_",""))</f>
        <v>5</v>
      </c>
      <c r="S3389" s="0" t="n">
        <f aca="false">+FIND("!",T3389)</f>
        <v>41</v>
      </c>
      <c r="T3389" s="0" t="str">
        <f aca="false">+SUBSTITUTE(M3389,"_","!",R3389)</f>
        <v>FTL||Supplier_259||Plant_20||FTL_CZ-DE_W!500</v>
      </c>
    </row>
    <row r="3390" customFormat="false" ht="12.8" hidden="true" customHeight="false" outlineLevel="0" collapsed="false">
      <c r="A3390" s="0" t="s">
        <v>3693</v>
      </c>
      <c r="B3390" s="0" t="s">
        <v>3659</v>
      </c>
      <c r="C3390" s="0" t="s">
        <v>3698</v>
      </c>
      <c r="D3390" s="0" t="n">
        <v>57</v>
      </c>
      <c r="E3390" s="4" t="str">
        <f aca="false">+LEFT(RIGHT(M3390,P3390-N3390+1),O3390-N3390)</f>
        <v>CZ</v>
      </c>
      <c r="F3390" s="4" t="str">
        <f aca="false">+RIGHT(LEFT(M3390,S3390-1),S3390-O3390-1)</f>
        <v>DE_W</v>
      </c>
      <c r="G3390" s="4" t="n">
        <f aca="false">+D3390*VLOOKUP(C3390,[1]commodities!A$1:H$1048576,2,0)</f>
        <v>720.6720000027</v>
      </c>
      <c r="H3390" s="4" t="n">
        <f aca="false">+$D3390*VLOOKUP(C3390,[1]commodities!A$1:H$1048576,3,0)</f>
        <v>10.5839999985</v>
      </c>
      <c r="I3390" s="4" t="n">
        <f aca="false">+G3390/K3390</f>
        <v>720.6720000027</v>
      </c>
      <c r="J3390" s="4" t="n">
        <f aca="false">+H3390/K3390</f>
        <v>10.5839999985</v>
      </c>
      <c r="K3390" s="4" t="n">
        <f aca="false">+ROUNDUP(MAX(G3390/12000,H3390/51,1),0)</f>
        <v>1</v>
      </c>
      <c r="L3390" s="4" t="n">
        <f aca="false">+RANDBETWEEN(1,5)</f>
        <v>3</v>
      </c>
      <c r="M3390" s="4" t="str">
        <f aca="false">+VLOOKUP(A3390&amp;B3390,[1]country_org_des!$A$1:$E$1048576,5,0)</f>
        <v>FTL||Supplier_259||Plant_20||FTL_CZ-DE_W_500</v>
      </c>
      <c r="N3390" s="4" t="n">
        <f aca="false">+FIND("FTL",M3390,2)+4</f>
        <v>34</v>
      </c>
      <c r="O3390" s="0" t="n">
        <f aca="false">+FIND("-",M3390)</f>
        <v>36</v>
      </c>
      <c r="P3390" s="0" t="n">
        <f aca="false">+LEN(M3390)</f>
        <v>44</v>
      </c>
      <c r="Q3390" s="0" t="str">
        <f aca="false">+RIGHT(M3390,P3390-O3390)</f>
        <v>DE_W_500</v>
      </c>
      <c r="R3390" s="0" t="n">
        <f aca="false">+LEN(M3390)-LEN(SUBSTITUTE(M3390,"_",""))</f>
        <v>5</v>
      </c>
      <c r="S3390" s="0" t="n">
        <f aca="false">+FIND("!",T3390)</f>
        <v>41</v>
      </c>
      <c r="T3390" s="0" t="str">
        <f aca="false">+SUBSTITUTE(M3390,"_","!",R3390)</f>
        <v>FTL||Supplier_259||Plant_20||FTL_CZ-DE_W!500</v>
      </c>
    </row>
    <row r="3391" customFormat="false" ht="12.8" hidden="true" customHeight="false" outlineLevel="0" collapsed="false">
      <c r="A3391" s="0" t="s">
        <v>3693</v>
      </c>
      <c r="B3391" s="0" t="s">
        <v>3659</v>
      </c>
      <c r="C3391" s="0" t="s">
        <v>3699</v>
      </c>
      <c r="D3391" s="0" t="n">
        <v>38</v>
      </c>
      <c r="E3391" s="4" t="str">
        <f aca="false">+LEFT(RIGHT(M3391,P3391-N3391+1),O3391-N3391)</f>
        <v>CZ</v>
      </c>
      <c r="F3391" s="4" t="str">
        <f aca="false">+RIGHT(LEFT(M3391,S3391-1),S3391-O3391-1)</f>
        <v>DE_W</v>
      </c>
      <c r="G3391" s="4" t="n">
        <f aca="false">+D3391*VLOOKUP(C3391,[1]commodities!A$1:H$1048576,2,0)</f>
        <v>480.4480000018</v>
      </c>
      <c r="H3391" s="4" t="n">
        <f aca="false">+$D3391*VLOOKUP(C3391,[1]commodities!A$1:H$1048576,3,0)</f>
        <v>7.055999999</v>
      </c>
      <c r="I3391" s="4" t="n">
        <f aca="false">+G3391/K3391</f>
        <v>480.4480000018</v>
      </c>
      <c r="J3391" s="4" t="n">
        <f aca="false">+H3391/K3391</f>
        <v>7.055999999</v>
      </c>
      <c r="K3391" s="4" t="n">
        <f aca="false">+ROUNDUP(MAX(G3391/12000,H3391/51,1),0)</f>
        <v>1</v>
      </c>
      <c r="L3391" s="4" t="n">
        <f aca="false">+RANDBETWEEN(1,5)</f>
        <v>3</v>
      </c>
      <c r="M3391" s="4" t="str">
        <f aca="false">+VLOOKUP(A3391&amp;B3391,[1]country_org_des!$A$1:$E$1048576,5,0)</f>
        <v>FTL||Supplier_259||Plant_20||FTL_CZ-DE_W_500</v>
      </c>
      <c r="N3391" s="4" t="n">
        <f aca="false">+FIND("FTL",M3391,2)+4</f>
        <v>34</v>
      </c>
      <c r="O3391" s="0" t="n">
        <f aca="false">+FIND("-",M3391)</f>
        <v>36</v>
      </c>
      <c r="P3391" s="0" t="n">
        <f aca="false">+LEN(M3391)</f>
        <v>44</v>
      </c>
      <c r="Q3391" s="0" t="str">
        <f aca="false">+RIGHT(M3391,P3391-O3391)</f>
        <v>DE_W_500</v>
      </c>
      <c r="R3391" s="0" t="n">
        <f aca="false">+LEN(M3391)-LEN(SUBSTITUTE(M3391,"_",""))</f>
        <v>5</v>
      </c>
      <c r="S3391" s="0" t="n">
        <f aca="false">+FIND("!",T3391)</f>
        <v>41</v>
      </c>
      <c r="T3391" s="0" t="str">
        <f aca="false">+SUBSTITUTE(M3391,"_","!",R3391)</f>
        <v>FTL||Supplier_259||Plant_20||FTL_CZ-DE_W!500</v>
      </c>
    </row>
    <row r="3392" customFormat="false" ht="12.8" hidden="true" customHeight="false" outlineLevel="0" collapsed="false">
      <c r="A3392" s="0" t="s">
        <v>3693</v>
      </c>
      <c r="B3392" s="0" t="s">
        <v>3659</v>
      </c>
      <c r="C3392" s="0" t="s">
        <v>3700</v>
      </c>
      <c r="D3392" s="0" t="n">
        <v>19</v>
      </c>
      <c r="E3392" s="4" t="str">
        <f aca="false">+LEFT(RIGHT(M3392,P3392-N3392+1),O3392-N3392)</f>
        <v>CZ</v>
      </c>
      <c r="F3392" s="4" t="str">
        <f aca="false">+RIGHT(LEFT(M3392,S3392-1),S3392-O3392-1)</f>
        <v>DE_W</v>
      </c>
      <c r="G3392" s="4" t="n">
        <f aca="false">+D3392*VLOOKUP(C3392,[1]commodities!A$1:H$1048576,2,0)</f>
        <v>230.8000000009</v>
      </c>
      <c r="H3392" s="4" t="n">
        <f aca="false">+$D3392*VLOOKUP(C3392,[1]commodities!A$1:H$1048576,3,0)</f>
        <v>3.5279999995</v>
      </c>
      <c r="I3392" s="4" t="n">
        <f aca="false">+G3392/K3392</f>
        <v>230.8000000009</v>
      </c>
      <c r="J3392" s="4" t="n">
        <f aca="false">+H3392/K3392</f>
        <v>3.5279999995</v>
      </c>
      <c r="K3392" s="4" t="n">
        <f aca="false">+ROUNDUP(MAX(G3392/12000,H3392/51,1),0)</f>
        <v>1</v>
      </c>
      <c r="L3392" s="4" t="n">
        <f aca="false">+RANDBETWEEN(1,5)</f>
        <v>3</v>
      </c>
      <c r="M3392" s="4" t="str">
        <f aca="false">+VLOOKUP(A3392&amp;B3392,[1]country_org_des!$A$1:$E$1048576,5,0)</f>
        <v>FTL||Supplier_259||Plant_20||FTL_CZ-DE_W_500</v>
      </c>
      <c r="N3392" s="4" t="n">
        <f aca="false">+FIND("FTL",M3392,2)+4</f>
        <v>34</v>
      </c>
      <c r="O3392" s="0" t="n">
        <f aca="false">+FIND("-",M3392)</f>
        <v>36</v>
      </c>
      <c r="P3392" s="0" t="n">
        <f aca="false">+LEN(M3392)</f>
        <v>44</v>
      </c>
      <c r="Q3392" s="0" t="str">
        <f aca="false">+RIGHT(M3392,P3392-O3392)</f>
        <v>DE_W_500</v>
      </c>
      <c r="R3392" s="0" t="n">
        <f aca="false">+LEN(M3392)-LEN(SUBSTITUTE(M3392,"_",""))</f>
        <v>5</v>
      </c>
      <c r="S3392" s="0" t="n">
        <f aca="false">+FIND("!",T3392)</f>
        <v>41</v>
      </c>
      <c r="T3392" s="0" t="str">
        <f aca="false">+SUBSTITUTE(M3392,"_","!",R3392)</f>
        <v>FTL||Supplier_259||Plant_20||FTL_CZ-DE_W!500</v>
      </c>
    </row>
    <row r="3393" customFormat="false" ht="12.8" hidden="true" customHeight="false" outlineLevel="0" collapsed="false">
      <c r="A3393" s="0" t="s">
        <v>3693</v>
      </c>
      <c r="B3393" s="0" t="s">
        <v>3659</v>
      </c>
      <c r="C3393" s="0" t="s">
        <v>3701</v>
      </c>
      <c r="D3393" s="0" t="n">
        <v>76</v>
      </c>
      <c r="E3393" s="4" t="str">
        <f aca="false">+LEFT(RIGHT(M3393,P3393-N3393+1),O3393-N3393)</f>
        <v>CZ</v>
      </c>
      <c r="F3393" s="4" t="str">
        <f aca="false">+RIGHT(LEFT(M3393,S3393-1),S3393-O3393-1)</f>
        <v>DE_W</v>
      </c>
      <c r="G3393" s="4" t="n">
        <f aca="false">+D3393*VLOOKUP(C3393,[1]commodities!A$1:H$1048576,2,0)</f>
        <v>961.2000000036</v>
      </c>
      <c r="H3393" s="4" t="n">
        <f aca="false">+$D3393*VLOOKUP(C3393,[1]commodities!A$1:H$1048576,3,0)</f>
        <v>14.111999998</v>
      </c>
      <c r="I3393" s="4" t="n">
        <f aca="false">+G3393/K3393</f>
        <v>961.2000000036</v>
      </c>
      <c r="J3393" s="4" t="n">
        <f aca="false">+H3393/K3393</f>
        <v>14.111999998</v>
      </c>
      <c r="K3393" s="4" t="n">
        <f aca="false">+ROUNDUP(MAX(G3393/12000,H3393/51,1),0)</f>
        <v>1</v>
      </c>
      <c r="L3393" s="4" t="n">
        <f aca="false">+RANDBETWEEN(1,5)</f>
        <v>4</v>
      </c>
      <c r="M3393" s="4" t="str">
        <f aca="false">+VLOOKUP(A3393&amp;B3393,[1]country_org_des!$A$1:$E$1048576,5,0)</f>
        <v>FTL||Supplier_259||Plant_20||FTL_CZ-DE_W_500</v>
      </c>
      <c r="N3393" s="4" t="n">
        <f aca="false">+FIND("FTL",M3393,2)+4</f>
        <v>34</v>
      </c>
      <c r="O3393" s="0" t="n">
        <f aca="false">+FIND("-",M3393)</f>
        <v>36</v>
      </c>
      <c r="P3393" s="0" t="n">
        <f aca="false">+LEN(M3393)</f>
        <v>44</v>
      </c>
      <c r="Q3393" s="0" t="str">
        <f aca="false">+RIGHT(M3393,P3393-O3393)</f>
        <v>DE_W_500</v>
      </c>
      <c r="R3393" s="0" t="n">
        <f aca="false">+LEN(M3393)-LEN(SUBSTITUTE(M3393,"_",""))</f>
        <v>5</v>
      </c>
      <c r="S3393" s="0" t="n">
        <f aca="false">+FIND("!",T3393)</f>
        <v>41</v>
      </c>
      <c r="T3393" s="0" t="str">
        <f aca="false">+SUBSTITUTE(M3393,"_","!",R3393)</f>
        <v>FTL||Supplier_259||Plant_20||FTL_CZ-DE_W!500</v>
      </c>
    </row>
    <row r="3394" customFormat="false" ht="12.8" hidden="true" customHeight="false" outlineLevel="0" collapsed="false">
      <c r="A3394" s="0" t="s">
        <v>3693</v>
      </c>
      <c r="B3394" s="0" t="s">
        <v>3659</v>
      </c>
      <c r="C3394" s="0" t="s">
        <v>3702</v>
      </c>
      <c r="D3394" s="0" t="n">
        <v>6</v>
      </c>
      <c r="E3394" s="4" t="str">
        <f aca="false">+LEFT(RIGHT(M3394,P3394-N3394+1),O3394-N3394)</f>
        <v>CZ</v>
      </c>
      <c r="F3394" s="4" t="str">
        <f aca="false">+RIGHT(LEFT(M3394,S3394-1),S3394-O3394-1)</f>
        <v>DE_W</v>
      </c>
      <c r="G3394" s="4" t="n">
        <f aca="false">+D3394*VLOOKUP(C3394,[1]commodities!A$1:H$1048576,2,0)</f>
        <v>75.8962105266</v>
      </c>
      <c r="H3394" s="4" t="n">
        <f aca="false">+$D3394*VLOOKUP(C3394,[1]commodities!A$1:H$1048576,3,0)</f>
        <v>1.114105263</v>
      </c>
      <c r="I3394" s="4" t="n">
        <f aca="false">+G3394/K3394</f>
        <v>75.8962105266</v>
      </c>
      <c r="J3394" s="4" t="n">
        <f aca="false">+H3394/K3394</f>
        <v>1.114105263</v>
      </c>
      <c r="K3394" s="4" t="n">
        <f aca="false">+ROUNDUP(MAX(G3394/12000,H3394/51,1),0)</f>
        <v>1</v>
      </c>
      <c r="L3394" s="4" t="n">
        <f aca="false">+RANDBETWEEN(1,5)</f>
        <v>4</v>
      </c>
      <c r="M3394" s="4" t="str">
        <f aca="false">+VLOOKUP(A3394&amp;B3394,[1]country_org_des!$A$1:$E$1048576,5,0)</f>
        <v>FTL||Supplier_259||Plant_20||FTL_CZ-DE_W_500</v>
      </c>
      <c r="N3394" s="4" t="n">
        <f aca="false">+FIND("FTL",M3394,2)+4</f>
        <v>34</v>
      </c>
      <c r="O3394" s="0" t="n">
        <f aca="false">+FIND("-",M3394)</f>
        <v>36</v>
      </c>
      <c r="P3394" s="0" t="n">
        <f aca="false">+LEN(M3394)</f>
        <v>44</v>
      </c>
      <c r="Q3394" s="0" t="str">
        <f aca="false">+RIGHT(M3394,P3394-O3394)</f>
        <v>DE_W_500</v>
      </c>
      <c r="R3394" s="0" t="n">
        <f aca="false">+LEN(M3394)-LEN(SUBSTITUTE(M3394,"_",""))</f>
        <v>5</v>
      </c>
      <c r="S3394" s="0" t="n">
        <f aca="false">+FIND("!",T3394)</f>
        <v>41</v>
      </c>
      <c r="T3394" s="0" t="str">
        <f aca="false">+SUBSTITUTE(M3394,"_","!",R3394)</f>
        <v>FTL||Supplier_259||Plant_20||FTL_CZ-DE_W!500</v>
      </c>
    </row>
    <row r="3395" customFormat="false" ht="12.8" hidden="true" customHeight="false" outlineLevel="0" collapsed="false">
      <c r="A3395" s="0" t="s">
        <v>3693</v>
      </c>
      <c r="B3395" s="0" t="s">
        <v>3659</v>
      </c>
      <c r="C3395" s="0" t="s">
        <v>3703</v>
      </c>
      <c r="D3395" s="0" t="n">
        <v>22</v>
      </c>
      <c r="E3395" s="4" t="str">
        <f aca="false">+LEFT(RIGHT(M3395,P3395-N3395+1),O3395-N3395)</f>
        <v>CZ</v>
      </c>
      <c r="F3395" s="4" t="str">
        <f aca="false">+RIGHT(LEFT(M3395,S3395-1),S3395-O3395-1)</f>
        <v>DE_W</v>
      </c>
      <c r="G3395" s="4" t="n">
        <f aca="false">+D3395*VLOOKUP(C3395,[1]commodities!A$1:H$1048576,2,0)</f>
        <v>279.7161052642</v>
      </c>
      <c r="H3395" s="4" t="n">
        <f aca="false">+$D3395*VLOOKUP(C3395,[1]commodities!A$1:H$1048576,3,0)</f>
        <v>4.085052631</v>
      </c>
      <c r="I3395" s="4" t="n">
        <f aca="false">+G3395/K3395</f>
        <v>279.7161052642</v>
      </c>
      <c r="J3395" s="4" t="n">
        <f aca="false">+H3395/K3395</f>
        <v>4.085052631</v>
      </c>
      <c r="K3395" s="4" t="n">
        <f aca="false">+ROUNDUP(MAX(G3395/12000,H3395/51,1),0)</f>
        <v>1</v>
      </c>
      <c r="L3395" s="4" t="n">
        <f aca="false">+RANDBETWEEN(1,5)</f>
        <v>2</v>
      </c>
      <c r="M3395" s="4" t="str">
        <f aca="false">+VLOOKUP(A3395&amp;B3395,[1]country_org_des!$A$1:$E$1048576,5,0)</f>
        <v>FTL||Supplier_259||Plant_20||FTL_CZ-DE_W_500</v>
      </c>
      <c r="N3395" s="4" t="n">
        <f aca="false">+FIND("FTL",M3395,2)+4</f>
        <v>34</v>
      </c>
      <c r="O3395" s="0" t="n">
        <f aca="false">+FIND("-",M3395)</f>
        <v>36</v>
      </c>
      <c r="P3395" s="0" t="n">
        <f aca="false">+LEN(M3395)</f>
        <v>44</v>
      </c>
      <c r="Q3395" s="0" t="str">
        <f aca="false">+RIGHT(M3395,P3395-O3395)</f>
        <v>DE_W_500</v>
      </c>
      <c r="R3395" s="0" t="n">
        <f aca="false">+LEN(M3395)-LEN(SUBSTITUTE(M3395,"_",""))</f>
        <v>5</v>
      </c>
      <c r="S3395" s="0" t="n">
        <f aca="false">+FIND("!",T3395)</f>
        <v>41</v>
      </c>
      <c r="T3395" s="0" t="str">
        <f aca="false">+SUBSTITUTE(M3395,"_","!",R3395)</f>
        <v>FTL||Supplier_259||Plant_20||FTL_CZ-DE_W!500</v>
      </c>
    </row>
    <row r="3396" customFormat="false" ht="12.8" hidden="true" customHeight="false" outlineLevel="0" collapsed="false">
      <c r="A3396" s="0" t="s">
        <v>3693</v>
      </c>
      <c r="B3396" s="0" t="s">
        <v>3659</v>
      </c>
      <c r="C3396" s="0" t="s">
        <v>3704</v>
      </c>
      <c r="D3396" s="0" t="n">
        <v>1</v>
      </c>
      <c r="E3396" s="4" t="str">
        <f aca="false">+LEFT(RIGHT(M3396,P3396-N3396+1),O3396-N3396)</f>
        <v>CZ</v>
      </c>
      <c r="F3396" s="4" t="str">
        <f aca="false">+RIGHT(LEFT(M3396,S3396-1),S3396-O3396-1)</f>
        <v>DE_W</v>
      </c>
      <c r="G3396" s="4" t="n">
        <f aca="false">+D3396*VLOOKUP(C3396,[1]commodities!A$1:H$1048576,2,0)</f>
        <v>12.0963684211</v>
      </c>
      <c r="H3396" s="4" t="n">
        <f aca="false">+$D3396*VLOOKUP(C3396,[1]commodities!A$1:H$1048576,3,0)</f>
        <v>0.1856842105</v>
      </c>
      <c r="I3396" s="4" t="n">
        <f aca="false">+G3396/K3396</f>
        <v>12.0963684211</v>
      </c>
      <c r="J3396" s="4" t="n">
        <f aca="false">+H3396/K3396</f>
        <v>0.1856842105</v>
      </c>
      <c r="K3396" s="4" t="n">
        <f aca="false">+ROUNDUP(MAX(G3396/12000,H3396/51,1),0)</f>
        <v>1</v>
      </c>
      <c r="L3396" s="4" t="n">
        <f aca="false">+RANDBETWEEN(1,5)</f>
        <v>1</v>
      </c>
      <c r="M3396" s="4" t="str">
        <f aca="false">+VLOOKUP(A3396&amp;B3396,[1]country_org_des!$A$1:$E$1048576,5,0)</f>
        <v>FTL||Supplier_259||Plant_20||FTL_CZ-DE_W_500</v>
      </c>
      <c r="N3396" s="4" t="n">
        <f aca="false">+FIND("FTL",M3396,2)+4</f>
        <v>34</v>
      </c>
      <c r="O3396" s="0" t="n">
        <f aca="false">+FIND("-",M3396)</f>
        <v>36</v>
      </c>
      <c r="P3396" s="0" t="n">
        <f aca="false">+LEN(M3396)</f>
        <v>44</v>
      </c>
      <c r="Q3396" s="0" t="str">
        <f aca="false">+RIGHT(M3396,P3396-O3396)</f>
        <v>DE_W_500</v>
      </c>
      <c r="R3396" s="0" t="n">
        <f aca="false">+LEN(M3396)-LEN(SUBSTITUTE(M3396,"_",""))</f>
        <v>5</v>
      </c>
      <c r="S3396" s="0" t="n">
        <f aca="false">+FIND("!",T3396)</f>
        <v>41</v>
      </c>
      <c r="T3396" s="0" t="str">
        <f aca="false">+SUBSTITUTE(M3396,"_","!",R3396)</f>
        <v>FTL||Supplier_259||Plant_20||FTL_CZ-DE_W!500</v>
      </c>
    </row>
    <row r="3397" customFormat="false" ht="12.8" hidden="true" customHeight="false" outlineLevel="0" collapsed="false">
      <c r="A3397" s="0" t="s">
        <v>3693</v>
      </c>
      <c r="B3397" s="0" t="s">
        <v>3659</v>
      </c>
      <c r="C3397" s="0" t="s">
        <v>3705</v>
      </c>
      <c r="D3397" s="0" t="n">
        <v>1</v>
      </c>
      <c r="E3397" s="4" t="str">
        <f aca="false">+LEFT(RIGHT(M3397,P3397-N3397+1),O3397-N3397)</f>
        <v>CZ</v>
      </c>
      <c r="F3397" s="4" t="str">
        <f aca="false">+RIGHT(LEFT(M3397,S3397-1),S3397-O3397-1)</f>
        <v>DE_W</v>
      </c>
      <c r="G3397" s="4" t="n">
        <f aca="false">+D3397*VLOOKUP(C3397,[1]commodities!A$1:H$1048576,2,0)</f>
        <v>12.6493684211</v>
      </c>
      <c r="H3397" s="4" t="n">
        <f aca="false">+$D3397*VLOOKUP(C3397,[1]commodities!A$1:H$1048576,3,0)</f>
        <v>0.1856842105</v>
      </c>
      <c r="I3397" s="4" t="n">
        <f aca="false">+G3397/K3397</f>
        <v>12.6493684211</v>
      </c>
      <c r="J3397" s="4" t="n">
        <f aca="false">+H3397/K3397</f>
        <v>0.1856842105</v>
      </c>
      <c r="K3397" s="4" t="n">
        <f aca="false">+ROUNDUP(MAX(G3397/12000,H3397/51,1),0)</f>
        <v>1</v>
      </c>
      <c r="L3397" s="4" t="n">
        <f aca="false">+RANDBETWEEN(1,5)</f>
        <v>1</v>
      </c>
      <c r="M3397" s="4" t="str">
        <f aca="false">+VLOOKUP(A3397&amp;B3397,[1]country_org_des!$A$1:$E$1048576,5,0)</f>
        <v>FTL||Supplier_259||Plant_20||FTL_CZ-DE_W_500</v>
      </c>
      <c r="N3397" s="4" t="n">
        <f aca="false">+FIND("FTL",M3397,2)+4</f>
        <v>34</v>
      </c>
      <c r="O3397" s="0" t="n">
        <f aca="false">+FIND("-",M3397)</f>
        <v>36</v>
      </c>
      <c r="P3397" s="0" t="n">
        <f aca="false">+LEN(M3397)</f>
        <v>44</v>
      </c>
      <c r="Q3397" s="0" t="str">
        <f aca="false">+RIGHT(M3397,P3397-O3397)</f>
        <v>DE_W_500</v>
      </c>
      <c r="R3397" s="0" t="n">
        <f aca="false">+LEN(M3397)-LEN(SUBSTITUTE(M3397,"_",""))</f>
        <v>5</v>
      </c>
      <c r="S3397" s="0" t="n">
        <f aca="false">+FIND("!",T3397)</f>
        <v>41</v>
      </c>
      <c r="T3397" s="0" t="str">
        <f aca="false">+SUBSTITUTE(M3397,"_","!",R3397)</f>
        <v>FTL||Supplier_259||Plant_20||FTL_CZ-DE_W!500</v>
      </c>
    </row>
    <row r="3398" customFormat="false" ht="12.8" hidden="true" customHeight="false" outlineLevel="0" collapsed="false">
      <c r="A3398" s="0" t="s">
        <v>3693</v>
      </c>
      <c r="B3398" s="0" t="s">
        <v>3659</v>
      </c>
      <c r="C3398" s="0" t="s">
        <v>3706</v>
      </c>
      <c r="D3398" s="0" t="n">
        <v>8</v>
      </c>
      <c r="E3398" s="4" t="str">
        <f aca="false">+LEFT(RIGHT(M3398,P3398-N3398+1),O3398-N3398)</f>
        <v>CZ</v>
      </c>
      <c r="F3398" s="4" t="str">
        <f aca="false">+RIGHT(LEFT(M3398,S3398-1),S3398-O3398-1)</f>
        <v>DE_W</v>
      </c>
      <c r="G3398" s="4" t="n">
        <f aca="false">+D3398*VLOOKUP(C3398,[1]commodities!A$1:H$1048576,2,0)</f>
        <v>101.7149473688</v>
      </c>
      <c r="H3398" s="4" t="n">
        <f aca="false">+$D3398*VLOOKUP(C3398,[1]commodities!A$1:H$1048576,3,0)</f>
        <v>1.485473684</v>
      </c>
      <c r="I3398" s="4" t="n">
        <f aca="false">+G3398/K3398</f>
        <v>101.7149473688</v>
      </c>
      <c r="J3398" s="4" t="n">
        <f aca="false">+H3398/K3398</f>
        <v>1.485473684</v>
      </c>
      <c r="K3398" s="4" t="n">
        <f aca="false">+ROUNDUP(MAX(G3398/12000,H3398/51,1),0)</f>
        <v>1</v>
      </c>
      <c r="L3398" s="4" t="n">
        <f aca="false">+RANDBETWEEN(1,5)</f>
        <v>1</v>
      </c>
      <c r="M3398" s="4" t="str">
        <f aca="false">+VLOOKUP(A3398&amp;B3398,[1]country_org_des!$A$1:$E$1048576,5,0)</f>
        <v>FTL||Supplier_259||Plant_20||FTL_CZ-DE_W_500</v>
      </c>
      <c r="N3398" s="4" t="n">
        <f aca="false">+FIND("FTL",M3398,2)+4</f>
        <v>34</v>
      </c>
      <c r="O3398" s="0" t="n">
        <f aca="false">+FIND("-",M3398)</f>
        <v>36</v>
      </c>
      <c r="P3398" s="0" t="n">
        <f aca="false">+LEN(M3398)</f>
        <v>44</v>
      </c>
      <c r="Q3398" s="0" t="str">
        <f aca="false">+RIGHT(M3398,P3398-O3398)</f>
        <v>DE_W_500</v>
      </c>
      <c r="R3398" s="0" t="n">
        <f aca="false">+LEN(M3398)-LEN(SUBSTITUTE(M3398,"_",""))</f>
        <v>5</v>
      </c>
      <c r="S3398" s="0" t="n">
        <f aca="false">+FIND("!",T3398)</f>
        <v>41</v>
      </c>
      <c r="T3398" s="0" t="str">
        <f aca="false">+SUBSTITUTE(M3398,"_","!",R3398)</f>
        <v>FTL||Supplier_259||Plant_20||FTL_CZ-DE_W!500</v>
      </c>
    </row>
    <row r="3399" customFormat="false" ht="12.8" hidden="true" customHeight="false" outlineLevel="0" collapsed="false">
      <c r="A3399" s="0" t="s">
        <v>3693</v>
      </c>
      <c r="B3399" s="0" t="s">
        <v>3659</v>
      </c>
      <c r="C3399" s="0" t="s">
        <v>3707</v>
      </c>
      <c r="D3399" s="0" t="n">
        <v>27</v>
      </c>
      <c r="E3399" s="4" t="str">
        <f aca="false">+LEFT(RIGHT(M3399,P3399-N3399+1),O3399-N3399)</f>
        <v>CZ</v>
      </c>
      <c r="F3399" s="4" t="str">
        <f aca="false">+RIGHT(LEFT(M3399,S3399-1),S3399-O3399-1)</f>
        <v>DE_W</v>
      </c>
      <c r="G3399" s="4" t="n">
        <f aca="false">+D3399*VLOOKUP(C3399,[1]commodities!A$1:H$1048576,2,0)</f>
        <v>343.2879473697</v>
      </c>
      <c r="H3399" s="4" t="n">
        <f aca="false">+$D3399*VLOOKUP(C3399,[1]commodities!A$1:H$1048576,3,0)</f>
        <v>5.0134736835</v>
      </c>
      <c r="I3399" s="4" t="n">
        <f aca="false">+G3399/K3399</f>
        <v>343.2879473697</v>
      </c>
      <c r="J3399" s="4" t="n">
        <f aca="false">+H3399/K3399</f>
        <v>5.0134736835</v>
      </c>
      <c r="K3399" s="4" t="n">
        <f aca="false">+ROUNDUP(MAX(G3399/12000,H3399/51,1),0)</f>
        <v>1</v>
      </c>
      <c r="L3399" s="4" t="n">
        <f aca="false">+RANDBETWEEN(1,5)</f>
        <v>2</v>
      </c>
      <c r="M3399" s="4" t="str">
        <f aca="false">+VLOOKUP(A3399&amp;B3399,[1]country_org_des!$A$1:$E$1048576,5,0)</f>
        <v>FTL||Supplier_259||Plant_20||FTL_CZ-DE_W_500</v>
      </c>
      <c r="N3399" s="4" t="n">
        <f aca="false">+FIND("FTL",M3399,2)+4</f>
        <v>34</v>
      </c>
      <c r="O3399" s="0" t="n">
        <f aca="false">+FIND("-",M3399)</f>
        <v>36</v>
      </c>
      <c r="P3399" s="0" t="n">
        <f aca="false">+LEN(M3399)</f>
        <v>44</v>
      </c>
      <c r="Q3399" s="0" t="str">
        <f aca="false">+RIGHT(M3399,P3399-O3399)</f>
        <v>DE_W_500</v>
      </c>
      <c r="R3399" s="0" t="n">
        <f aca="false">+LEN(M3399)-LEN(SUBSTITUTE(M3399,"_",""))</f>
        <v>5</v>
      </c>
      <c r="S3399" s="0" t="n">
        <f aca="false">+FIND("!",T3399)</f>
        <v>41</v>
      </c>
      <c r="T3399" s="0" t="str">
        <f aca="false">+SUBSTITUTE(M3399,"_","!",R3399)</f>
        <v>FTL||Supplier_259||Plant_20||FTL_CZ-DE_W!500</v>
      </c>
    </row>
    <row r="3400" customFormat="false" ht="12.8" hidden="true" customHeight="false" outlineLevel="0" collapsed="false">
      <c r="A3400" s="0" t="s">
        <v>3693</v>
      </c>
      <c r="B3400" s="0" t="s">
        <v>3659</v>
      </c>
      <c r="C3400" s="0" t="s">
        <v>3708</v>
      </c>
      <c r="D3400" s="0" t="n">
        <v>12</v>
      </c>
      <c r="E3400" s="4" t="str">
        <f aca="false">+LEFT(RIGHT(M3400,P3400-N3400+1),O3400-N3400)</f>
        <v>CZ</v>
      </c>
      <c r="F3400" s="4" t="str">
        <f aca="false">+RIGHT(LEFT(M3400,S3400-1),S3400-O3400-1)</f>
        <v>DE_W</v>
      </c>
      <c r="G3400" s="4" t="n">
        <f aca="false">+D3400*VLOOKUP(C3400,[1]commodities!A$1:H$1048576,2,0)</f>
        <v>392.4</v>
      </c>
      <c r="H3400" s="4" t="n">
        <f aca="false">+$D3400*VLOOKUP(C3400,[1]commodities!A$1:H$1048576,3,0)</f>
        <v>4.4544</v>
      </c>
      <c r="I3400" s="4" t="n">
        <f aca="false">+G3400/K3400</f>
        <v>392.4</v>
      </c>
      <c r="J3400" s="4" t="n">
        <f aca="false">+H3400/K3400</f>
        <v>4.4544</v>
      </c>
      <c r="K3400" s="4" t="n">
        <f aca="false">+ROUNDUP(MAX(G3400/12000,H3400/51,1),0)</f>
        <v>1</v>
      </c>
      <c r="L3400" s="4" t="n">
        <f aca="false">+RANDBETWEEN(1,5)</f>
        <v>1</v>
      </c>
      <c r="M3400" s="4" t="str">
        <f aca="false">+VLOOKUP(A3400&amp;B3400,[1]country_org_des!$A$1:$E$1048576,5,0)</f>
        <v>FTL||Supplier_259||Plant_20||FTL_CZ-DE_W_500</v>
      </c>
      <c r="N3400" s="4" t="n">
        <f aca="false">+FIND("FTL",M3400,2)+4</f>
        <v>34</v>
      </c>
      <c r="O3400" s="0" t="n">
        <f aca="false">+FIND("-",M3400)</f>
        <v>36</v>
      </c>
      <c r="P3400" s="0" t="n">
        <f aca="false">+LEN(M3400)</f>
        <v>44</v>
      </c>
      <c r="Q3400" s="0" t="str">
        <f aca="false">+RIGHT(M3400,P3400-O3400)</f>
        <v>DE_W_500</v>
      </c>
      <c r="R3400" s="0" t="n">
        <f aca="false">+LEN(M3400)-LEN(SUBSTITUTE(M3400,"_",""))</f>
        <v>5</v>
      </c>
      <c r="S3400" s="0" t="n">
        <f aca="false">+FIND("!",T3400)</f>
        <v>41</v>
      </c>
      <c r="T3400" s="0" t="str">
        <f aca="false">+SUBSTITUTE(M3400,"_","!",R3400)</f>
        <v>FTL||Supplier_259||Plant_20||FTL_CZ-DE_W!500</v>
      </c>
    </row>
    <row r="3401" customFormat="false" ht="12.8" hidden="true" customHeight="false" outlineLevel="0" collapsed="false">
      <c r="A3401" s="0" t="s">
        <v>3709</v>
      </c>
      <c r="B3401" s="0" t="s">
        <v>3659</v>
      </c>
      <c r="C3401" s="0" t="s">
        <v>3710</v>
      </c>
      <c r="D3401" s="0" t="n">
        <v>168</v>
      </c>
      <c r="E3401" s="4" t="str">
        <f aca="false">+LEFT(RIGHT(M3401,P3401-N3401+1),O3401-N3401)</f>
        <v>DE_W</v>
      </c>
      <c r="F3401" s="4" t="str">
        <f aca="false">+RIGHT(LEFT(M3401,S3401-1),S3401-O3401-1)</f>
        <v>DE_W</v>
      </c>
      <c r="G3401" s="4" t="n">
        <f aca="false">+D3401*VLOOKUP(C3401,[1]commodities!A$1:H$1048576,2,0)</f>
        <v>7.837600008</v>
      </c>
      <c r="H3401" s="4" t="n">
        <f aca="false">+$D3401*VLOOKUP(C3401,[1]commodities!A$1:H$1048576,3,0)</f>
        <v>0.0900000024</v>
      </c>
      <c r="I3401" s="4" t="n">
        <f aca="false">+G3401/K3401</f>
        <v>7.837600008</v>
      </c>
      <c r="J3401" s="4" t="n">
        <f aca="false">+H3401/K3401</f>
        <v>0.0900000024</v>
      </c>
      <c r="K3401" s="4" t="n">
        <f aca="false">+ROUNDUP(MAX(G3401/12000,H3401/51,1),0)</f>
        <v>1</v>
      </c>
      <c r="L3401" s="4" t="n">
        <f aca="false">+RANDBETWEEN(1,5)</f>
        <v>2</v>
      </c>
      <c r="M3401" s="4" t="str">
        <f aca="false">+VLOOKUP(A3401&amp;B3401,[1]country_org_des!$A$1:$E$1048576,5,0)</f>
        <v>FTL||Supplier_134||Plant_20||FTL_DE_W-DE_W_100</v>
      </c>
      <c r="N3401" s="4" t="n">
        <f aca="false">+FIND("FTL",M3401,2)+4</f>
        <v>34</v>
      </c>
      <c r="O3401" s="0" t="n">
        <f aca="false">+FIND("-",M3401)</f>
        <v>38</v>
      </c>
      <c r="P3401" s="0" t="n">
        <f aca="false">+LEN(M3401)</f>
        <v>46</v>
      </c>
      <c r="Q3401" s="0" t="str">
        <f aca="false">+RIGHT(M3401,P3401-O3401)</f>
        <v>DE_W_100</v>
      </c>
      <c r="R3401" s="0" t="n">
        <f aca="false">+LEN(M3401)-LEN(SUBSTITUTE(M3401,"_",""))</f>
        <v>6</v>
      </c>
      <c r="S3401" s="0" t="n">
        <f aca="false">+FIND("!",T3401)</f>
        <v>43</v>
      </c>
      <c r="T3401" s="0" t="str">
        <f aca="false">+SUBSTITUTE(M3401,"_","!",R3401)</f>
        <v>FTL||Supplier_134||Plant_20||FTL_DE_W-DE_W!100</v>
      </c>
    </row>
    <row r="3402" customFormat="false" ht="12.8" hidden="true" customHeight="false" outlineLevel="0" collapsed="false">
      <c r="A3402" s="0" t="s">
        <v>3458</v>
      </c>
      <c r="B3402" s="0" t="s">
        <v>3659</v>
      </c>
      <c r="C3402" s="0" t="s">
        <v>3711</v>
      </c>
      <c r="D3402" s="0" t="n">
        <v>15</v>
      </c>
      <c r="E3402" s="4" t="str">
        <f aca="false">+LEFT(RIGHT(M3402,P3402-N3402+1),O3402-N3402)</f>
        <v>DE_W</v>
      </c>
      <c r="F3402" s="4" t="str">
        <f aca="false">+RIGHT(LEFT(M3402,S3402-1),S3402-O3402-1)</f>
        <v>DE_W</v>
      </c>
      <c r="G3402" s="4" t="n">
        <f aca="false">+D3402*VLOOKUP(C3402,[1]commodities!A$1:H$1048576,2,0)</f>
        <v>1.41</v>
      </c>
      <c r="H3402" s="4" t="n">
        <f aca="false">+$D3402*VLOOKUP(C3402,[1]commodities!A$1:H$1048576,3,0)</f>
        <v>0.018</v>
      </c>
      <c r="I3402" s="4" t="n">
        <f aca="false">+G3402/K3402</f>
        <v>1.41</v>
      </c>
      <c r="J3402" s="4" t="n">
        <f aca="false">+H3402/K3402</f>
        <v>0.018</v>
      </c>
      <c r="K3402" s="4" t="n">
        <f aca="false">+ROUNDUP(MAX(G3402/12000,H3402/51,1),0)</f>
        <v>1</v>
      </c>
      <c r="L3402" s="4" t="n">
        <f aca="false">+RANDBETWEEN(1,5)</f>
        <v>4</v>
      </c>
      <c r="M3402" s="4" t="str">
        <f aca="false">+VLOOKUP(A3402&amp;B3402,[1]country_org_des!$A$1:$E$1048576,5,0)</f>
        <v>FTL||Supplier_170||Plant_20||FTL_DE_W-DE_W_250</v>
      </c>
      <c r="N3402" s="4" t="n">
        <f aca="false">+FIND("FTL",M3402,2)+4</f>
        <v>34</v>
      </c>
      <c r="O3402" s="0" t="n">
        <f aca="false">+FIND("-",M3402)</f>
        <v>38</v>
      </c>
      <c r="P3402" s="0" t="n">
        <f aca="false">+LEN(M3402)</f>
        <v>46</v>
      </c>
      <c r="Q3402" s="0" t="str">
        <f aca="false">+RIGHT(M3402,P3402-O3402)</f>
        <v>DE_W_250</v>
      </c>
      <c r="R3402" s="0" t="n">
        <f aca="false">+LEN(M3402)-LEN(SUBSTITUTE(M3402,"_",""))</f>
        <v>6</v>
      </c>
      <c r="S3402" s="0" t="n">
        <f aca="false">+FIND("!",T3402)</f>
        <v>43</v>
      </c>
      <c r="T3402" s="0" t="str">
        <f aca="false">+SUBSTITUTE(M3402,"_","!",R3402)</f>
        <v>FTL||Supplier_170||Plant_20||FTL_DE_W-DE_W!250</v>
      </c>
    </row>
    <row r="3403" customFormat="false" ht="12.8" hidden="true" customHeight="false" outlineLevel="0" collapsed="false">
      <c r="A3403" s="0" t="s">
        <v>3458</v>
      </c>
      <c r="B3403" s="0" t="s">
        <v>3659</v>
      </c>
      <c r="C3403" s="0" t="s">
        <v>3712</v>
      </c>
      <c r="D3403" s="0" t="n">
        <v>41</v>
      </c>
      <c r="E3403" s="4" t="str">
        <f aca="false">+LEFT(RIGHT(M3403,P3403-N3403+1),O3403-N3403)</f>
        <v>DE_W</v>
      </c>
      <c r="F3403" s="4" t="str">
        <f aca="false">+RIGHT(LEFT(M3403,S3403-1),S3403-O3403-1)</f>
        <v>DE_W</v>
      </c>
      <c r="G3403" s="4" t="n">
        <f aca="false">+D3403*VLOOKUP(C3403,[1]commodities!A$1:H$1048576,2,0)</f>
        <v>3.854</v>
      </c>
      <c r="H3403" s="4" t="n">
        <f aca="false">+$D3403*VLOOKUP(C3403,[1]commodities!A$1:H$1048576,3,0)</f>
        <v>0.0492</v>
      </c>
      <c r="I3403" s="4" t="n">
        <f aca="false">+G3403/K3403</f>
        <v>3.854</v>
      </c>
      <c r="J3403" s="4" t="n">
        <f aca="false">+H3403/K3403</f>
        <v>0.0492</v>
      </c>
      <c r="K3403" s="4" t="n">
        <f aca="false">+ROUNDUP(MAX(G3403/12000,H3403/51,1),0)</f>
        <v>1</v>
      </c>
      <c r="L3403" s="4" t="n">
        <f aca="false">+RANDBETWEEN(1,5)</f>
        <v>3</v>
      </c>
      <c r="M3403" s="4" t="str">
        <f aca="false">+VLOOKUP(A3403&amp;B3403,[1]country_org_des!$A$1:$E$1048576,5,0)</f>
        <v>FTL||Supplier_170||Plant_20||FTL_DE_W-DE_W_250</v>
      </c>
      <c r="N3403" s="4" t="n">
        <f aca="false">+FIND("FTL",M3403,2)+4</f>
        <v>34</v>
      </c>
      <c r="O3403" s="0" t="n">
        <f aca="false">+FIND("-",M3403)</f>
        <v>38</v>
      </c>
      <c r="P3403" s="0" t="n">
        <f aca="false">+LEN(M3403)</f>
        <v>46</v>
      </c>
      <c r="Q3403" s="0" t="str">
        <f aca="false">+RIGHT(M3403,P3403-O3403)</f>
        <v>DE_W_250</v>
      </c>
      <c r="R3403" s="0" t="n">
        <f aca="false">+LEN(M3403)-LEN(SUBSTITUTE(M3403,"_",""))</f>
        <v>6</v>
      </c>
      <c r="S3403" s="0" t="n">
        <f aca="false">+FIND("!",T3403)</f>
        <v>43</v>
      </c>
      <c r="T3403" s="0" t="str">
        <f aca="false">+SUBSTITUTE(M3403,"_","!",R3403)</f>
        <v>FTL||Supplier_170||Plant_20||FTL_DE_W-DE_W!250</v>
      </c>
    </row>
    <row r="3404" customFormat="false" ht="12.8" hidden="true" customHeight="false" outlineLevel="0" collapsed="false">
      <c r="A3404" s="0" t="s">
        <v>3458</v>
      </c>
      <c r="B3404" s="0" t="s">
        <v>3659</v>
      </c>
      <c r="C3404" s="0" t="s">
        <v>3713</v>
      </c>
      <c r="D3404" s="0" t="n">
        <v>50</v>
      </c>
      <c r="E3404" s="4" t="str">
        <f aca="false">+LEFT(RIGHT(M3404,P3404-N3404+1),O3404-N3404)</f>
        <v>DE_W</v>
      </c>
      <c r="F3404" s="4" t="str">
        <f aca="false">+RIGHT(LEFT(M3404,S3404-1),S3404-O3404-1)</f>
        <v>DE_W</v>
      </c>
      <c r="G3404" s="4" t="n">
        <f aca="false">+D3404*VLOOKUP(C3404,[1]commodities!A$1:H$1048576,2,0)</f>
        <v>4.7</v>
      </c>
      <c r="H3404" s="4" t="n">
        <f aca="false">+$D3404*VLOOKUP(C3404,[1]commodities!A$1:H$1048576,3,0)</f>
        <v>0.06</v>
      </c>
      <c r="I3404" s="4" t="n">
        <f aca="false">+G3404/K3404</f>
        <v>4.7</v>
      </c>
      <c r="J3404" s="4" t="n">
        <f aca="false">+H3404/K3404</f>
        <v>0.06</v>
      </c>
      <c r="K3404" s="4" t="n">
        <f aca="false">+ROUNDUP(MAX(G3404/12000,H3404/51,1),0)</f>
        <v>1</v>
      </c>
      <c r="L3404" s="4" t="n">
        <f aca="false">+RANDBETWEEN(1,5)</f>
        <v>3</v>
      </c>
      <c r="M3404" s="4" t="str">
        <f aca="false">+VLOOKUP(A3404&amp;B3404,[1]country_org_des!$A$1:$E$1048576,5,0)</f>
        <v>FTL||Supplier_170||Plant_20||FTL_DE_W-DE_W_250</v>
      </c>
      <c r="N3404" s="4" t="n">
        <f aca="false">+FIND("FTL",M3404,2)+4</f>
        <v>34</v>
      </c>
      <c r="O3404" s="0" t="n">
        <f aca="false">+FIND("-",M3404)</f>
        <v>38</v>
      </c>
      <c r="P3404" s="0" t="n">
        <f aca="false">+LEN(M3404)</f>
        <v>46</v>
      </c>
      <c r="Q3404" s="0" t="str">
        <f aca="false">+RIGHT(M3404,P3404-O3404)</f>
        <v>DE_W_250</v>
      </c>
      <c r="R3404" s="0" t="n">
        <f aca="false">+LEN(M3404)-LEN(SUBSTITUTE(M3404,"_",""))</f>
        <v>6</v>
      </c>
      <c r="S3404" s="0" t="n">
        <f aca="false">+FIND("!",T3404)</f>
        <v>43</v>
      </c>
      <c r="T3404" s="0" t="str">
        <f aca="false">+SUBSTITUTE(M3404,"_","!",R3404)</f>
        <v>FTL||Supplier_170||Plant_20||FTL_DE_W-DE_W!250</v>
      </c>
    </row>
    <row r="3405" customFormat="false" ht="12.8" hidden="true" customHeight="false" outlineLevel="0" collapsed="false">
      <c r="A3405" s="0" t="s">
        <v>3714</v>
      </c>
      <c r="B3405" s="0" t="s">
        <v>3659</v>
      </c>
      <c r="C3405" s="0" t="s">
        <v>3715</v>
      </c>
      <c r="D3405" s="0" t="n">
        <v>56</v>
      </c>
      <c r="E3405" s="4" t="str">
        <f aca="false">+LEFT(RIGHT(M3405,P3405-N3405+1),O3405-N3405)</f>
        <v>DE_W</v>
      </c>
      <c r="F3405" s="4" t="str">
        <f aca="false">+RIGHT(LEFT(M3405,S3405-1),S3405-O3405-1)</f>
        <v>DE_W</v>
      </c>
      <c r="G3405" s="4" t="n">
        <f aca="false">+D3405*VLOOKUP(C3405,[1]commodities!A$1:H$1048576,2,0)</f>
        <v>2.4593333352</v>
      </c>
      <c r="H3405" s="4" t="n">
        <f aca="false">+$D3405*VLOOKUP(C3405,[1]commodities!A$1:H$1048576,3,0)</f>
        <v>0.0196</v>
      </c>
      <c r="I3405" s="4" t="n">
        <f aca="false">+G3405/K3405</f>
        <v>2.4593333352</v>
      </c>
      <c r="J3405" s="4" t="n">
        <f aca="false">+H3405/K3405</f>
        <v>0.0196</v>
      </c>
      <c r="K3405" s="4" t="n">
        <f aca="false">+ROUNDUP(MAX(G3405/12000,H3405/51,1),0)</f>
        <v>1</v>
      </c>
      <c r="L3405" s="4" t="n">
        <f aca="false">+RANDBETWEEN(1,5)</f>
        <v>3</v>
      </c>
      <c r="M3405" s="4" t="str">
        <f aca="false">+VLOOKUP(A3405&amp;B3405,[1]country_org_des!$A$1:$E$1048576,5,0)</f>
        <v>FTL||Supplier_104||Plant_20||FTL_DE_W-DE_W_250</v>
      </c>
      <c r="N3405" s="4" t="n">
        <f aca="false">+FIND("FTL",M3405,2)+4</f>
        <v>34</v>
      </c>
      <c r="O3405" s="0" t="n">
        <f aca="false">+FIND("-",M3405)</f>
        <v>38</v>
      </c>
      <c r="P3405" s="0" t="n">
        <f aca="false">+LEN(M3405)</f>
        <v>46</v>
      </c>
      <c r="Q3405" s="0" t="str">
        <f aca="false">+RIGHT(M3405,P3405-O3405)</f>
        <v>DE_W_250</v>
      </c>
      <c r="R3405" s="0" t="n">
        <f aca="false">+LEN(M3405)-LEN(SUBSTITUTE(M3405,"_",""))</f>
        <v>6</v>
      </c>
      <c r="S3405" s="0" t="n">
        <f aca="false">+FIND("!",T3405)</f>
        <v>43</v>
      </c>
      <c r="T3405" s="0" t="str">
        <f aca="false">+SUBSTITUTE(M3405,"_","!",R3405)</f>
        <v>FTL||Supplier_104||Plant_20||FTL_DE_W-DE_W!250</v>
      </c>
    </row>
    <row r="3406" customFormat="false" ht="12.8" hidden="true" customHeight="false" outlineLevel="0" collapsed="false">
      <c r="A3406" s="0" t="s">
        <v>3714</v>
      </c>
      <c r="B3406" s="0" t="s">
        <v>3659</v>
      </c>
      <c r="C3406" s="0" t="s">
        <v>3716</v>
      </c>
      <c r="D3406" s="0" t="n">
        <v>384</v>
      </c>
      <c r="E3406" s="4" t="str">
        <f aca="false">+LEFT(RIGHT(M3406,P3406-N3406+1),O3406-N3406)</f>
        <v>DE_W</v>
      </c>
      <c r="F3406" s="4" t="str">
        <f aca="false">+RIGHT(LEFT(M3406,S3406-1),S3406-O3406-1)</f>
        <v>DE_W</v>
      </c>
      <c r="G3406" s="4" t="n">
        <f aca="false">+D3406*VLOOKUP(C3406,[1]commodities!A$1:H$1048576,2,0)</f>
        <v>7.9786666752</v>
      </c>
      <c r="H3406" s="4" t="n">
        <f aca="false">+$D3406*VLOOKUP(C3406,[1]commodities!A$1:H$1048576,3,0)</f>
        <v>0.0573439872</v>
      </c>
      <c r="I3406" s="4" t="n">
        <f aca="false">+G3406/K3406</f>
        <v>7.9786666752</v>
      </c>
      <c r="J3406" s="4" t="n">
        <f aca="false">+H3406/K3406</f>
        <v>0.0573439872</v>
      </c>
      <c r="K3406" s="4" t="n">
        <f aca="false">+ROUNDUP(MAX(G3406/12000,H3406/51,1),0)</f>
        <v>1</v>
      </c>
      <c r="L3406" s="4" t="n">
        <f aca="false">+RANDBETWEEN(1,5)</f>
        <v>3</v>
      </c>
      <c r="M3406" s="4" t="str">
        <f aca="false">+VLOOKUP(A3406&amp;B3406,[1]country_org_des!$A$1:$E$1048576,5,0)</f>
        <v>FTL||Supplier_104||Plant_20||FTL_DE_W-DE_W_250</v>
      </c>
      <c r="N3406" s="4" t="n">
        <f aca="false">+FIND("FTL",M3406,2)+4</f>
        <v>34</v>
      </c>
      <c r="O3406" s="0" t="n">
        <f aca="false">+FIND("-",M3406)</f>
        <v>38</v>
      </c>
      <c r="P3406" s="0" t="n">
        <f aca="false">+LEN(M3406)</f>
        <v>46</v>
      </c>
      <c r="Q3406" s="0" t="str">
        <f aca="false">+RIGHT(M3406,P3406-O3406)</f>
        <v>DE_W_250</v>
      </c>
      <c r="R3406" s="0" t="n">
        <f aca="false">+LEN(M3406)-LEN(SUBSTITUTE(M3406,"_",""))</f>
        <v>6</v>
      </c>
      <c r="S3406" s="0" t="n">
        <f aca="false">+FIND("!",T3406)</f>
        <v>43</v>
      </c>
      <c r="T3406" s="0" t="str">
        <f aca="false">+SUBSTITUTE(M3406,"_","!",R3406)</f>
        <v>FTL||Supplier_104||Plant_20||FTL_DE_W-DE_W!250</v>
      </c>
    </row>
    <row r="3407" customFormat="false" ht="12.8" hidden="true" customHeight="false" outlineLevel="0" collapsed="false">
      <c r="A3407" s="0" t="s">
        <v>3714</v>
      </c>
      <c r="B3407" s="0" t="s">
        <v>3659</v>
      </c>
      <c r="C3407" s="0" t="s">
        <v>3717</v>
      </c>
      <c r="D3407" s="0" t="n">
        <v>57</v>
      </c>
      <c r="E3407" s="4" t="str">
        <f aca="false">+LEFT(RIGHT(M3407,P3407-N3407+1),O3407-N3407)</f>
        <v>DE_W</v>
      </c>
      <c r="F3407" s="4" t="str">
        <f aca="false">+RIGHT(LEFT(M3407,S3407-1),S3407-O3407-1)</f>
        <v>DE_W</v>
      </c>
      <c r="G3407" s="4" t="n">
        <f aca="false">+D3407*VLOOKUP(C3407,[1]commodities!A$1:H$1048576,2,0)</f>
        <v>2.5032500019</v>
      </c>
      <c r="H3407" s="4" t="n">
        <f aca="false">+$D3407*VLOOKUP(C3407,[1]commodities!A$1:H$1048576,3,0)</f>
        <v>0.01995</v>
      </c>
      <c r="I3407" s="4" t="n">
        <f aca="false">+G3407/K3407</f>
        <v>2.5032500019</v>
      </c>
      <c r="J3407" s="4" t="n">
        <f aca="false">+H3407/K3407</f>
        <v>0.01995</v>
      </c>
      <c r="K3407" s="4" t="n">
        <f aca="false">+ROUNDUP(MAX(G3407/12000,H3407/51,1),0)</f>
        <v>1</v>
      </c>
      <c r="L3407" s="4" t="n">
        <f aca="false">+RANDBETWEEN(1,5)</f>
        <v>2</v>
      </c>
      <c r="M3407" s="4" t="str">
        <f aca="false">+VLOOKUP(A3407&amp;B3407,[1]country_org_des!$A$1:$E$1048576,5,0)</f>
        <v>FTL||Supplier_104||Plant_20||FTL_DE_W-DE_W_250</v>
      </c>
      <c r="N3407" s="4" t="n">
        <f aca="false">+FIND("FTL",M3407,2)+4</f>
        <v>34</v>
      </c>
      <c r="O3407" s="0" t="n">
        <f aca="false">+FIND("-",M3407)</f>
        <v>38</v>
      </c>
      <c r="P3407" s="0" t="n">
        <f aca="false">+LEN(M3407)</f>
        <v>46</v>
      </c>
      <c r="Q3407" s="0" t="str">
        <f aca="false">+RIGHT(M3407,P3407-O3407)</f>
        <v>DE_W_250</v>
      </c>
      <c r="R3407" s="0" t="n">
        <f aca="false">+LEN(M3407)-LEN(SUBSTITUTE(M3407,"_",""))</f>
        <v>6</v>
      </c>
      <c r="S3407" s="0" t="n">
        <f aca="false">+FIND("!",T3407)</f>
        <v>43</v>
      </c>
      <c r="T3407" s="0" t="str">
        <f aca="false">+SUBSTITUTE(M3407,"_","!",R3407)</f>
        <v>FTL||Supplier_104||Plant_20||FTL_DE_W-DE_W!250</v>
      </c>
    </row>
    <row r="3408" customFormat="false" ht="12.8" hidden="true" customHeight="false" outlineLevel="0" collapsed="false">
      <c r="A3408" s="0" t="s">
        <v>3714</v>
      </c>
      <c r="B3408" s="0" t="s">
        <v>3659</v>
      </c>
      <c r="C3408" s="0" t="s">
        <v>3718</v>
      </c>
      <c r="D3408" s="0" t="n">
        <v>286</v>
      </c>
      <c r="E3408" s="4" t="str">
        <f aca="false">+LEFT(RIGHT(M3408,P3408-N3408+1),O3408-N3408)</f>
        <v>DE_W</v>
      </c>
      <c r="F3408" s="4" t="str">
        <f aca="false">+RIGHT(LEFT(M3408,S3408-1),S3408-O3408-1)</f>
        <v>DE_W</v>
      </c>
      <c r="G3408" s="4" t="n">
        <f aca="false">+D3408*VLOOKUP(C3408,[1]commodities!A$1:H$1048576,2,0)</f>
        <v>37.5833333304</v>
      </c>
      <c r="H3408" s="4" t="n">
        <f aca="false">+$D3408*VLOOKUP(C3408,[1]commodities!A$1:H$1048576,3,0)</f>
        <v>0.246400011</v>
      </c>
      <c r="I3408" s="4" t="n">
        <f aca="false">+G3408/K3408</f>
        <v>37.5833333304</v>
      </c>
      <c r="J3408" s="4" t="n">
        <f aca="false">+H3408/K3408</f>
        <v>0.246400011</v>
      </c>
      <c r="K3408" s="4" t="n">
        <f aca="false">+ROUNDUP(MAX(G3408/12000,H3408/51,1),0)</f>
        <v>1</v>
      </c>
      <c r="L3408" s="4" t="n">
        <f aca="false">+RANDBETWEEN(1,5)</f>
        <v>2</v>
      </c>
      <c r="M3408" s="4" t="str">
        <f aca="false">+VLOOKUP(A3408&amp;B3408,[1]country_org_des!$A$1:$E$1048576,5,0)</f>
        <v>FTL||Supplier_104||Plant_20||FTL_DE_W-DE_W_250</v>
      </c>
      <c r="N3408" s="4" t="n">
        <f aca="false">+FIND("FTL",M3408,2)+4</f>
        <v>34</v>
      </c>
      <c r="O3408" s="0" t="n">
        <f aca="false">+FIND("-",M3408)</f>
        <v>38</v>
      </c>
      <c r="P3408" s="0" t="n">
        <f aca="false">+LEN(M3408)</f>
        <v>46</v>
      </c>
      <c r="Q3408" s="0" t="str">
        <f aca="false">+RIGHT(M3408,P3408-O3408)</f>
        <v>DE_W_250</v>
      </c>
      <c r="R3408" s="0" t="n">
        <f aca="false">+LEN(M3408)-LEN(SUBSTITUTE(M3408,"_",""))</f>
        <v>6</v>
      </c>
      <c r="S3408" s="0" t="n">
        <f aca="false">+FIND("!",T3408)</f>
        <v>43</v>
      </c>
      <c r="T3408" s="0" t="str">
        <f aca="false">+SUBSTITUTE(M3408,"_","!",R3408)</f>
        <v>FTL||Supplier_104||Plant_20||FTL_DE_W-DE_W!250</v>
      </c>
    </row>
    <row r="3409" customFormat="false" ht="12.8" hidden="true" customHeight="false" outlineLevel="0" collapsed="false">
      <c r="A3409" s="0" t="s">
        <v>3714</v>
      </c>
      <c r="B3409" s="0" t="s">
        <v>3659</v>
      </c>
      <c r="C3409" s="0" t="s">
        <v>3719</v>
      </c>
      <c r="D3409" s="0" t="n">
        <v>339</v>
      </c>
      <c r="E3409" s="4" t="str">
        <f aca="false">+LEFT(RIGHT(M3409,P3409-N3409+1),O3409-N3409)</f>
        <v>DE_W</v>
      </c>
      <c r="F3409" s="4" t="str">
        <f aca="false">+RIGHT(LEFT(M3409,S3409-1),S3409-O3409-1)</f>
        <v>DE_W</v>
      </c>
      <c r="G3409" s="4" t="n">
        <f aca="false">+D3409*VLOOKUP(C3409,[1]commodities!A$1:H$1048576,2,0)</f>
        <v>44.5480769196</v>
      </c>
      <c r="H3409" s="4" t="n">
        <f aca="false">+$D3409*VLOOKUP(C3409,[1]commodities!A$1:H$1048576,3,0)</f>
        <v>0.2920615515</v>
      </c>
      <c r="I3409" s="4" t="n">
        <f aca="false">+G3409/K3409</f>
        <v>44.5480769196</v>
      </c>
      <c r="J3409" s="4" t="n">
        <f aca="false">+H3409/K3409</f>
        <v>0.2920615515</v>
      </c>
      <c r="K3409" s="4" t="n">
        <f aca="false">+ROUNDUP(MAX(G3409/12000,H3409/51,1),0)</f>
        <v>1</v>
      </c>
      <c r="L3409" s="4" t="n">
        <f aca="false">+RANDBETWEEN(1,5)</f>
        <v>3</v>
      </c>
      <c r="M3409" s="4" t="str">
        <f aca="false">+VLOOKUP(A3409&amp;B3409,[1]country_org_des!$A$1:$E$1048576,5,0)</f>
        <v>FTL||Supplier_104||Plant_20||FTL_DE_W-DE_W_250</v>
      </c>
      <c r="N3409" s="4" t="n">
        <f aca="false">+FIND("FTL",M3409,2)+4</f>
        <v>34</v>
      </c>
      <c r="O3409" s="0" t="n">
        <f aca="false">+FIND("-",M3409)</f>
        <v>38</v>
      </c>
      <c r="P3409" s="0" t="n">
        <f aca="false">+LEN(M3409)</f>
        <v>46</v>
      </c>
      <c r="Q3409" s="0" t="str">
        <f aca="false">+RIGHT(M3409,P3409-O3409)</f>
        <v>DE_W_250</v>
      </c>
      <c r="R3409" s="0" t="n">
        <f aca="false">+LEN(M3409)-LEN(SUBSTITUTE(M3409,"_",""))</f>
        <v>6</v>
      </c>
      <c r="S3409" s="0" t="n">
        <f aca="false">+FIND("!",T3409)</f>
        <v>43</v>
      </c>
      <c r="T3409" s="0" t="str">
        <f aca="false">+SUBSTITUTE(M3409,"_","!",R3409)</f>
        <v>FTL||Supplier_104||Plant_20||FTL_DE_W-DE_W!250</v>
      </c>
    </row>
    <row r="3410" customFormat="false" ht="12.8" hidden="true" customHeight="false" outlineLevel="0" collapsed="false">
      <c r="A3410" s="0" t="s">
        <v>3714</v>
      </c>
      <c r="B3410" s="0" t="s">
        <v>3659</v>
      </c>
      <c r="C3410" s="0" t="s">
        <v>3720</v>
      </c>
      <c r="D3410" s="0" t="n">
        <v>106</v>
      </c>
      <c r="E3410" s="4" t="str">
        <f aca="false">+LEFT(RIGHT(M3410,P3410-N3410+1),O3410-N3410)</f>
        <v>DE_W</v>
      </c>
      <c r="F3410" s="4" t="str">
        <f aca="false">+RIGHT(LEFT(M3410,S3410-1),S3410-O3410-1)</f>
        <v>DE_W</v>
      </c>
      <c r="G3410" s="4" t="n">
        <f aca="false">+D3410*VLOOKUP(C3410,[1]commodities!A$1:H$1048576,2,0)</f>
        <v>4.6551666702</v>
      </c>
      <c r="H3410" s="4" t="n">
        <f aca="false">+$D3410*VLOOKUP(C3410,[1]commodities!A$1:H$1048576,3,0)</f>
        <v>0.0371</v>
      </c>
      <c r="I3410" s="4" t="n">
        <f aca="false">+G3410/K3410</f>
        <v>4.6551666702</v>
      </c>
      <c r="J3410" s="4" t="n">
        <f aca="false">+H3410/K3410</f>
        <v>0.0371</v>
      </c>
      <c r="K3410" s="4" t="n">
        <f aca="false">+ROUNDUP(MAX(G3410/12000,H3410/51,1),0)</f>
        <v>1</v>
      </c>
      <c r="L3410" s="4" t="n">
        <f aca="false">+RANDBETWEEN(1,5)</f>
        <v>5</v>
      </c>
      <c r="M3410" s="4" t="str">
        <f aca="false">+VLOOKUP(A3410&amp;B3410,[1]country_org_des!$A$1:$E$1048576,5,0)</f>
        <v>FTL||Supplier_104||Plant_20||FTL_DE_W-DE_W_250</v>
      </c>
      <c r="N3410" s="4" t="n">
        <f aca="false">+FIND("FTL",M3410,2)+4</f>
        <v>34</v>
      </c>
      <c r="O3410" s="0" t="n">
        <f aca="false">+FIND("-",M3410)</f>
        <v>38</v>
      </c>
      <c r="P3410" s="0" t="n">
        <f aca="false">+LEN(M3410)</f>
        <v>46</v>
      </c>
      <c r="Q3410" s="0" t="str">
        <f aca="false">+RIGHT(M3410,P3410-O3410)</f>
        <v>DE_W_250</v>
      </c>
      <c r="R3410" s="0" t="n">
        <f aca="false">+LEN(M3410)-LEN(SUBSTITUTE(M3410,"_",""))</f>
        <v>6</v>
      </c>
      <c r="S3410" s="0" t="n">
        <f aca="false">+FIND("!",T3410)</f>
        <v>43</v>
      </c>
      <c r="T3410" s="0" t="str">
        <f aca="false">+SUBSTITUTE(M3410,"_","!",R3410)</f>
        <v>FTL||Supplier_104||Plant_20||FTL_DE_W-DE_W!250</v>
      </c>
    </row>
    <row r="3411" customFormat="false" ht="12.8" hidden="true" customHeight="false" outlineLevel="0" collapsed="false">
      <c r="A3411" s="0" t="s">
        <v>3714</v>
      </c>
      <c r="B3411" s="0" t="s">
        <v>3659</v>
      </c>
      <c r="C3411" s="0" t="s">
        <v>3721</v>
      </c>
      <c r="D3411" s="0" t="n">
        <v>60</v>
      </c>
      <c r="E3411" s="4" t="str">
        <f aca="false">+LEFT(RIGHT(M3411,P3411-N3411+1),O3411-N3411)</f>
        <v>DE_W</v>
      </c>
      <c r="F3411" s="4" t="str">
        <f aca="false">+RIGHT(LEFT(M3411,S3411-1),S3411-O3411-1)</f>
        <v>DE_W</v>
      </c>
      <c r="G3411" s="4" t="n">
        <f aca="false">+D3411*VLOOKUP(C3411,[1]commodities!A$1:H$1048576,2,0)</f>
        <v>2.635000002</v>
      </c>
      <c r="H3411" s="4" t="n">
        <f aca="false">+$D3411*VLOOKUP(C3411,[1]commodities!A$1:H$1048576,3,0)</f>
        <v>0.021</v>
      </c>
      <c r="I3411" s="4" t="n">
        <f aca="false">+G3411/K3411</f>
        <v>2.635000002</v>
      </c>
      <c r="J3411" s="4" t="n">
        <f aca="false">+H3411/K3411</f>
        <v>0.021</v>
      </c>
      <c r="K3411" s="4" t="n">
        <f aca="false">+ROUNDUP(MAX(G3411/12000,H3411/51,1),0)</f>
        <v>1</v>
      </c>
      <c r="L3411" s="4" t="n">
        <f aca="false">+RANDBETWEEN(1,5)</f>
        <v>5</v>
      </c>
      <c r="M3411" s="4" t="str">
        <f aca="false">+VLOOKUP(A3411&amp;B3411,[1]country_org_des!$A$1:$E$1048576,5,0)</f>
        <v>FTL||Supplier_104||Plant_20||FTL_DE_W-DE_W_250</v>
      </c>
      <c r="N3411" s="4" t="n">
        <f aca="false">+FIND("FTL",M3411,2)+4</f>
        <v>34</v>
      </c>
      <c r="O3411" s="0" t="n">
        <f aca="false">+FIND("-",M3411)</f>
        <v>38</v>
      </c>
      <c r="P3411" s="0" t="n">
        <f aca="false">+LEN(M3411)</f>
        <v>46</v>
      </c>
      <c r="Q3411" s="0" t="str">
        <f aca="false">+RIGHT(M3411,P3411-O3411)</f>
        <v>DE_W_250</v>
      </c>
      <c r="R3411" s="0" t="n">
        <f aca="false">+LEN(M3411)-LEN(SUBSTITUTE(M3411,"_",""))</f>
        <v>6</v>
      </c>
      <c r="S3411" s="0" t="n">
        <f aca="false">+FIND("!",T3411)</f>
        <v>43</v>
      </c>
      <c r="T3411" s="0" t="str">
        <f aca="false">+SUBSTITUTE(M3411,"_","!",R3411)</f>
        <v>FTL||Supplier_104||Plant_20||FTL_DE_W-DE_W!250</v>
      </c>
    </row>
    <row r="3412" customFormat="false" ht="12.8" hidden="true" customHeight="false" outlineLevel="0" collapsed="false">
      <c r="A3412" s="0" t="s">
        <v>3714</v>
      </c>
      <c r="B3412" s="0" t="s">
        <v>3659</v>
      </c>
      <c r="C3412" s="0" t="s">
        <v>3722</v>
      </c>
      <c r="D3412" s="0" t="n">
        <v>31</v>
      </c>
      <c r="E3412" s="4" t="str">
        <f aca="false">+LEFT(RIGHT(M3412,P3412-N3412+1),O3412-N3412)</f>
        <v>DE_W</v>
      </c>
      <c r="F3412" s="4" t="str">
        <f aca="false">+RIGHT(LEFT(M3412,S3412-1),S3412-O3412-1)</f>
        <v>DE_W</v>
      </c>
      <c r="G3412" s="4" t="n">
        <f aca="false">+D3412*VLOOKUP(C3412,[1]commodities!A$1:H$1048576,2,0)</f>
        <v>1.3614166677</v>
      </c>
      <c r="H3412" s="4" t="n">
        <f aca="false">+$D3412*VLOOKUP(C3412,[1]commodities!A$1:H$1048576,3,0)</f>
        <v>0.01085</v>
      </c>
      <c r="I3412" s="4" t="n">
        <f aca="false">+G3412/K3412</f>
        <v>1.3614166677</v>
      </c>
      <c r="J3412" s="4" t="n">
        <f aca="false">+H3412/K3412</f>
        <v>0.01085</v>
      </c>
      <c r="K3412" s="4" t="n">
        <f aca="false">+ROUNDUP(MAX(G3412/12000,H3412/51,1),0)</f>
        <v>1</v>
      </c>
      <c r="L3412" s="4" t="n">
        <f aca="false">+RANDBETWEEN(1,5)</f>
        <v>3</v>
      </c>
      <c r="M3412" s="4" t="str">
        <f aca="false">+VLOOKUP(A3412&amp;B3412,[1]country_org_des!$A$1:$E$1048576,5,0)</f>
        <v>FTL||Supplier_104||Plant_20||FTL_DE_W-DE_W_250</v>
      </c>
      <c r="N3412" s="4" t="n">
        <f aca="false">+FIND("FTL",M3412,2)+4</f>
        <v>34</v>
      </c>
      <c r="O3412" s="0" t="n">
        <f aca="false">+FIND("-",M3412)</f>
        <v>38</v>
      </c>
      <c r="P3412" s="0" t="n">
        <f aca="false">+LEN(M3412)</f>
        <v>46</v>
      </c>
      <c r="Q3412" s="0" t="str">
        <f aca="false">+RIGHT(M3412,P3412-O3412)</f>
        <v>DE_W_250</v>
      </c>
      <c r="R3412" s="0" t="n">
        <f aca="false">+LEN(M3412)-LEN(SUBSTITUTE(M3412,"_",""))</f>
        <v>6</v>
      </c>
      <c r="S3412" s="0" t="n">
        <f aca="false">+FIND("!",T3412)</f>
        <v>43</v>
      </c>
      <c r="T3412" s="0" t="str">
        <f aca="false">+SUBSTITUTE(M3412,"_","!",R3412)</f>
        <v>FTL||Supplier_104||Plant_20||FTL_DE_W-DE_W!250</v>
      </c>
    </row>
    <row r="3413" customFormat="false" ht="12.8" hidden="true" customHeight="false" outlineLevel="0" collapsed="false">
      <c r="A3413" s="0" t="s">
        <v>3723</v>
      </c>
      <c r="B3413" s="0" t="s">
        <v>3724</v>
      </c>
      <c r="C3413" s="0" t="s">
        <v>3725</v>
      </c>
      <c r="D3413" s="0" t="n">
        <v>40</v>
      </c>
      <c r="E3413" s="4" t="str">
        <f aca="false">+LEFT(RIGHT(M3413,P3413-N3413+1),O3413-N3413)</f>
        <v>DE_W</v>
      </c>
      <c r="F3413" s="4" t="str">
        <f aca="false">+RIGHT(LEFT(M3413,S3413-1),S3413-O3413-1)</f>
        <v>HU</v>
      </c>
      <c r="G3413" s="4" t="n">
        <f aca="false">+D3413*VLOOKUP(C3413,[1]commodities!A$1:H$1048576,2,0)</f>
        <v>12.6</v>
      </c>
      <c r="H3413" s="4" t="n">
        <f aca="false">+$D3413*VLOOKUP(C3413,[1]commodities!A$1:H$1048576,3,0)</f>
        <v>0.060711</v>
      </c>
      <c r="I3413" s="4" t="n">
        <f aca="false">+G3413/K3413</f>
        <v>12.6</v>
      </c>
      <c r="J3413" s="4" t="n">
        <f aca="false">+H3413/K3413</f>
        <v>0.060711</v>
      </c>
      <c r="K3413" s="4" t="n">
        <f aca="false">+ROUNDUP(MAX(G3413/12000,H3413/51,1),0)</f>
        <v>1</v>
      </c>
      <c r="L3413" s="4" t="n">
        <f aca="false">+RANDBETWEEN(1,5)</f>
        <v>2</v>
      </c>
      <c r="M3413" s="4" t="str">
        <f aca="false">+VLOOKUP(A3413&amp;B3413,[1]country_org_des!$A$1:$E$1048576,5,0)</f>
        <v>FTL||Supplier_73||Plant_11||FTL_DE_W-HU_1500</v>
      </c>
      <c r="N3413" s="4" t="n">
        <f aca="false">+FIND("FTL",M3413,2)+4</f>
        <v>33</v>
      </c>
      <c r="O3413" s="0" t="n">
        <f aca="false">+FIND("-",M3413)</f>
        <v>37</v>
      </c>
      <c r="P3413" s="0" t="n">
        <f aca="false">+LEN(M3413)</f>
        <v>44</v>
      </c>
      <c r="Q3413" s="0" t="str">
        <f aca="false">+RIGHT(M3413,P3413-O3413)</f>
        <v>HU_1500</v>
      </c>
      <c r="R3413" s="0" t="n">
        <f aca="false">+LEN(M3413)-LEN(SUBSTITUTE(M3413,"_",""))</f>
        <v>5</v>
      </c>
      <c r="S3413" s="0" t="n">
        <f aca="false">+FIND("!",T3413)</f>
        <v>40</v>
      </c>
      <c r="T3413" s="0" t="str">
        <f aca="false">+SUBSTITUTE(M3413,"_","!",R3413)</f>
        <v>FTL||Supplier_73||Plant_11||FTL_DE_W-HU!1500</v>
      </c>
    </row>
    <row r="3414" customFormat="false" ht="12.8" hidden="true" customHeight="false" outlineLevel="0" collapsed="false">
      <c r="A3414" s="0" t="s">
        <v>1241</v>
      </c>
      <c r="B3414" s="0" t="s">
        <v>3724</v>
      </c>
      <c r="C3414" s="0" t="s">
        <v>3726</v>
      </c>
      <c r="D3414" s="0" t="n">
        <v>10</v>
      </c>
      <c r="E3414" s="4" t="str">
        <f aca="false">+LEFT(RIGHT(M3414,P3414-N3414+1),O3414-N3414)</f>
        <v>HU</v>
      </c>
      <c r="F3414" s="4" t="str">
        <f aca="false">+RIGHT(LEFT(M3414,S3414-1),S3414-O3414-1)</f>
        <v>HU</v>
      </c>
      <c r="G3414" s="4" t="n">
        <f aca="false">+D3414*VLOOKUP(C3414,[1]commodities!A$1:H$1048576,2,0)</f>
        <v>11.433333333</v>
      </c>
      <c r="H3414" s="4" t="n">
        <f aca="false">+$D3414*VLOOKUP(C3414,[1]commodities!A$1:H$1048576,3,0)</f>
        <v>0.304</v>
      </c>
      <c r="I3414" s="4" t="n">
        <f aca="false">+G3414/K3414</f>
        <v>11.433333333</v>
      </c>
      <c r="J3414" s="4" t="n">
        <f aca="false">+H3414/K3414</f>
        <v>0.304</v>
      </c>
      <c r="K3414" s="4" t="n">
        <f aca="false">+ROUNDUP(MAX(G3414/12000,H3414/51,1),0)</f>
        <v>1</v>
      </c>
      <c r="L3414" s="4" t="n">
        <f aca="false">+RANDBETWEEN(1,5)</f>
        <v>4</v>
      </c>
      <c r="M3414" s="4" t="str">
        <f aca="false">+VLOOKUP(A3414&amp;B3414,[1]country_org_des!$A$1:$E$1048576,5,0)</f>
        <v>FTL||Supplier_321||Plant_11||FTL_HU-HU_100</v>
      </c>
      <c r="N3414" s="4" t="n">
        <f aca="false">+FIND("FTL",M3414,2)+4</f>
        <v>34</v>
      </c>
      <c r="O3414" s="0" t="n">
        <f aca="false">+FIND("-",M3414)</f>
        <v>36</v>
      </c>
      <c r="P3414" s="0" t="n">
        <f aca="false">+LEN(M3414)</f>
        <v>42</v>
      </c>
      <c r="Q3414" s="0" t="str">
        <f aca="false">+RIGHT(M3414,P3414-O3414)</f>
        <v>HU_100</v>
      </c>
      <c r="R3414" s="0" t="n">
        <f aca="false">+LEN(M3414)-LEN(SUBSTITUTE(M3414,"_",""))</f>
        <v>4</v>
      </c>
      <c r="S3414" s="0" t="n">
        <f aca="false">+FIND("!",T3414)</f>
        <v>39</v>
      </c>
      <c r="T3414" s="0" t="str">
        <f aca="false">+SUBSTITUTE(M3414,"_","!",R3414)</f>
        <v>FTL||Supplier_321||Plant_11||FTL_HU-HU!100</v>
      </c>
    </row>
    <row r="3415" customFormat="false" ht="12.8" hidden="true" customHeight="false" outlineLevel="0" collapsed="false">
      <c r="A3415" s="0" t="s">
        <v>1241</v>
      </c>
      <c r="B3415" s="0" t="s">
        <v>3724</v>
      </c>
      <c r="C3415" s="0" t="s">
        <v>3727</v>
      </c>
      <c r="D3415" s="0" t="n">
        <v>40</v>
      </c>
      <c r="E3415" s="4" t="str">
        <f aca="false">+LEFT(RIGHT(M3415,P3415-N3415+1),O3415-N3415)</f>
        <v>HU</v>
      </c>
      <c r="F3415" s="4" t="str">
        <f aca="false">+RIGHT(LEFT(M3415,S3415-1),S3415-O3415-1)</f>
        <v>HU</v>
      </c>
      <c r="G3415" s="4" t="n">
        <f aca="false">+D3415*VLOOKUP(C3415,[1]commodities!A$1:H$1048576,2,0)</f>
        <v>36.133333332</v>
      </c>
      <c r="H3415" s="4" t="n">
        <f aca="false">+$D3415*VLOOKUP(C3415,[1]commodities!A$1:H$1048576,3,0)</f>
        <v>1.216</v>
      </c>
      <c r="I3415" s="4" t="n">
        <f aca="false">+G3415/K3415</f>
        <v>36.133333332</v>
      </c>
      <c r="J3415" s="4" t="n">
        <f aca="false">+H3415/K3415</f>
        <v>1.216</v>
      </c>
      <c r="K3415" s="4" t="n">
        <f aca="false">+ROUNDUP(MAX(G3415/12000,H3415/51,1),0)</f>
        <v>1</v>
      </c>
      <c r="L3415" s="4" t="n">
        <f aca="false">+RANDBETWEEN(1,5)</f>
        <v>2</v>
      </c>
      <c r="M3415" s="4" t="str">
        <f aca="false">+VLOOKUP(A3415&amp;B3415,[1]country_org_des!$A$1:$E$1048576,5,0)</f>
        <v>FTL||Supplier_321||Plant_11||FTL_HU-HU_100</v>
      </c>
      <c r="N3415" s="4" t="n">
        <f aca="false">+FIND("FTL",M3415,2)+4</f>
        <v>34</v>
      </c>
      <c r="O3415" s="0" t="n">
        <f aca="false">+FIND("-",M3415)</f>
        <v>36</v>
      </c>
      <c r="P3415" s="0" t="n">
        <f aca="false">+LEN(M3415)</f>
        <v>42</v>
      </c>
      <c r="Q3415" s="0" t="str">
        <f aca="false">+RIGHT(M3415,P3415-O3415)</f>
        <v>HU_100</v>
      </c>
      <c r="R3415" s="0" t="n">
        <f aca="false">+LEN(M3415)-LEN(SUBSTITUTE(M3415,"_",""))</f>
        <v>4</v>
      </c>
      <c r="S3415" s="0" t="n">
        <f aca="false">+FIND("!",T3415)</f>
        <v>39</v>
      </c>
      <c r="T3415" s="0" t="str">
        <f aca="false">+SUBSTITUTE(M3415,"_","!",R3415)</f>
        <v>FTL||Supplier_321||Plant_11||FTL_HU-HU!100</v>
      </c>
    </row>
    <row r="3416" customFormat="false" ht="12.8" hidden="true" customHeight="false" outlineLevel="0" collapsed="false">
      <c r="A3416" s="0" t="s">
        <v>1241</v>
      </c>
      <c r="B3416" s="0" t="s">
        <v>3724</v>
      </c>
      <c r="C3416" s="0" t="s">
        <v>3728</v>
      </c>
      <c r="D3416" s="0" t="n">
        <v>900</v>
      </c>
      <c r="E3416" s="4" t="str">
        <f aca="false">+LEFT(RIGHT(M3416,P3416-N3416+1),O3416-N3416)</f>
        <v>HU</v>
      </c>
      <c r="F3416" s="4" t="str">
        <f aca="false">+RIGHT(LEFT(M3416,S3416-1),S3416-O3416-1)</f>
        <v>HU</v>
      </c>
      <c r="G3416" s="4" t="n">
        <f aca="false">+D3416*VLOOKUP(C3416,[1]commodities!A$1:H$1048576,2,0)</f>
        <v>15.58500003</v>
      </c>
      <c r="H3416" s="4" t="n">
        <f aca="false">+$D3416*VLOOKUP(C3416,[1]commodities!A$1:H$1048576,3,0)</f>
        <v>0.342</v>
      </c>
      <c r="I3416" s="4" t="n">
        <f aca="false">+G3416/K3416</f>
        <v>15.58500003</v>
      </c>
      <c r="J3416" s="4" t="n">
        <f aca="false">+H3416/K3416</f>
        <v>0.342</v>
      </c>
      <c r="K3416" s="4" t="n">
        <f aca="false">+ROUNDUP(MAX(G3416/12000,H3416/51,1),0)</f>
        <v>1</v>
      </c>
      <c r="L3416" s="4" t="n">
        <f aca="false">+RANDBETWEEN(1,5)</f>
        <v>1</v>
      </c>
      <c r="M3416" s="4" t="str">
        <f aca="false">+VLOOKUP(A3416&amp;B3416,[1]country_org_des!$A$1:$E$1048576,5,0)</f>
        <v>FTL||Supplier_321||Plant_11||FTL_HU-HU_100</v>
      </c>
      <c r="N3416" s="4" t="n">
        <f aca="false">+FIND("FTL",M3416,2)+4</f>
        <v>34</v>
      </c>
      <c r="O3416" s="0" t="n">
        <f aca="false">+FIND("-",M3416)</f>
        <v>36</v>
      </c>
      <c r="P3416" s="0" t="n">
        <f aca="false">+LEN(M3416)</f>
        <v>42</v>
      </c>
      <c r="Q3416" s="0" t="str">
        <f aca="false">+RIGHT(M3416,P3416-O3416)</f>
        <v>HU_100</v>
      </c>
      <c r="R3416" s="0" t="n">
        <f aca="false">+LEN(M3416)-LEN(SUBSTITUTE(M3416,"_",""))</f>
        <v>4</v>
      </c>
      <c r="S3416" s="0" t="n">
        <f aca="false">+FIND("!",T3416)</f>
        <v>39</v>
      </c>
      <c r="T3416" s="0" t="str">
        <f aca="false">+SUBSTITUTE(M3416,"_","!",R3416)</f>
        <v>FTL||Supplier_321||Plant_11||FTL_HU-HU!100</v>
      </c>
    </row>
    <row r="3417" customFormat="false" ht="12.8" hidden="true" customHeight="false" outlineLevel="0" collapsed="false">
      <c r="A3417" s="0" t="s">
        <v>1241</v>
      </c>
      <c r="B3417" s="0" t="s">
        <v>3724</v>
      </c>
      <c r="C3417" s="0" t="s">
        <v>3729</v>
      </c>
      <c r="D3417" s="0" t="n">
        <v>300</v>
      </c>
      <c r="E3417" s="4" t="str">
        <f aca="false">+LEFT(RIGHT(M3417,P3417-N3417+1),O3417-N3417)</f>
        <v>HU</v>
      </c>
      <c r="F3417" s="4" t="str">
        <f aca="false">+RIGHT(LEFT(M3417,S3417-1),S3417-O3417-1)</f>
        <v>HU</v>
      </c>
      <c r="G3417" s="4" t="n">
        <f aca="false">+D3417*VLOOKUP(C3417,[1]commodities!A$1:H$1048576,2,0)</f>
        <v>12.09999999</v>
      </c>
      <c r="H3417" s="4" t="n">
        <f aca="false">+$D3417*VLOOKUP(C3417,[1]commodities!A$1:H$1048576,3,0)</f>
        <v>0.3648</v>
      </c>
      <c r="I3417" s="4" t="n">
        <f aca="false">+G3417/K3417</f>
        <v>12.09999999</v>
      </c>
      <c r="J3417" s="4" t="n">
        <f aca="false">+H3417/K3417</f>
        <v>0.3648</v>
      </c>
      <c r="K3417" s="4" t="n">
        <f aca="false">+ROUNDUP(MAX(G3417/12000,H3417/51,1),0)</f>
        <v>1</v>
      </c>
      <c r="L3417" s="4" t="n">
        <f aca="false">+RANDBETWEEN(1,5)</f>
        <v>5</v>
      </c>
      <c r="M3417" s="4" t="str">
        <f aca="false">+VLOOKUP(A3417&amp;B3417,[1]country_org_des!$A$1:$E$1048576,5,0)</f>
        <v>FTL||Supplier_321||Plant_11||FTL_HU-HU_100</v>
      </c>
      <c r="N3417" s="4" t="n">
        <f aca="false">+FIND("FTL",M3417,2)+4</f>
        <v>34</v>
      </c>
      <c r="O3417" s="0" t="n">
        <f aca="false">+FIND("-",M3417)</f>
        <v>36</v>
      </c>
      <c r="P3417" s="0" t="n">
        <f aca="false">+LEN(M3417)</f>
        <v>42</v>
      </c>
      <c r="Q3417" s="0" t="str">
        <f aca="false">+RIGHT(M3417,P3417-O3417)</f>
        <v>HU_100</v>
      </c>
      <c r="R3417" s="0" t="n">
        <f aca="false">+LEN(M3417)-LEN(SUBSTITUTE(M3417,"_",""))</f>
        <v>4</v>
      </c>
      <c r="S3417" s="0" t="n">
        <f aca="false">+FIND("!",T3417)</f>
        <v>39</v>
      </c>
      <c r="T3417" s="0" t="str">
        <f aca="false">+SUBSTITUTE(M3417,"_","!",R3417)</f>
        <v>FTL||Supplier_321||Plant_11||FTL_HU-HU!100</v>
      </c>
    </row>
    <row r="3418" customFormat="false" ht="12.8" hidden="true" customHeight="false" outlineLevel="0" collapsed="false">
      <c r="A3418" s="0" t="s">
        <v>1241</v>
      </c>
      <c r="B3418" s="0" t="s">
        <v>3724</v>
      </c>
      <c r="C3418" s="0" t="s">
        <v>3730</v>
      </c>
      <c r="D3418" s="0" t="n">
        <v>900</v>
      </c>
      <c r="E3418" s="4" t="str">
        <f aca="false">+LEFT(RIGHT(M3418,P3418-N3418+1),O3418-N3418)</f>
        <v>HU</v>
      </c>
      <c r="F3418" s="4" t="str">
        <f aca="false">+RIGHT(LEFT(M3418,S3418-1),S3418-O3418-1)</f>
        <v>HU</v>
      </c>
      <c r="G3418" s="4" t="n">
        <f aca="false">+D3418*VLOOKUP(C3418,[1]commodities!A$1:H$1048576,2,0)</f>
        <v>111.75000003</v>
      </c>
      <c r="H3418" s="4" t="n">
        <f aca="false">+$D3418*VLOOKUP(C3418,[1]commodities!A$1:H$1048576,3,0)</f>
        <v>3.42</v>
      </c>
      <c r="I3418" s="4" t="n">
        <f aca="false">+G3418/K3418</f>
        <v>111.75000003</v>
      </c>
      <c r="J3418" s="4" t="n">
        <f aca="false">+H3418/K3418</f>
        <v>3.42</v>
      </c>
      <c r="K3418" s="4" t="n">
        <f aca="false">+ROUNDUP(MAX(G3418/12000,H3418/51,1),0)</f>
        <v>1</v>
      </c>
      <c r="L3418" s="4" t="n">
        <f aca="false">+RANDBETWEEN(1,5)</f>
        <v>1</v>
      </c>
      <c r="M3418" s="4" t="str">
        <f aca="false">+VLOOKUP(A3418&amp;B3418,[1]country_org_des!$A$1:$E$1048576,5,0)</f>
        <v>FTL||Supplier_321||Plant_11||FTL_HU-HU_100</v>
      </c>
      <c r="N3418" s="4" t="n">
        <f aca="false">+FIND("FTL",M3418,2)+4</f>
        <v>34</v>
      </c>
      <c r="O3418" s="0" t="n">
        <f aca="false">+FIND("-",M3418)</f>
        <v>36</v>
      </c>
      <c r="P3418" s="0" t="n">
        <f aca="false">+LEN(M3418)</f>
        <v>42</v>
      </c>
      <c r="Q3418" s="0" t="str">
        <f aca="false">+RIGHT(M3418,P3418-O3418)</f>
        <v>HU_100</v>
      </c>
      <c r="R3418" s="0" t="n">
        <f aca="false">+LEN(M3418)-LEN(SUBSTITUTE(M3418,"_",""))</f>
        <v>4</v>
      </c>
      <c r="S3418" s="0" t="n">
        <f aca="false">+FIND("!",T3418)</f>
        <v>39</v>
      </c>
      <c r="T3418" s="0" t="str">
        <f aca="false">+SUBSTITUTE(M3418,"_","!",R3418)</f>
        <v>FTL||Supplier_321||Plant_11||FTL_HU-HU!100</v>
      </c>
    </row>
    <row r="3419" customFormat="false" ht="12.8" hidden="true" customHeight="false" outlineLevel="0" collapsed="false">
      <c r="A3419" s="0" t="s">
        <v>3731</v>
      </c>
      <c r="B3419" s="0" t="s">
        <v>3724</v>
      </c>
      <c r="C3419" s="0" t="s">
        <v>3732</v>
      </c>
      <c r="D3419" s="0" t="n">
        <v>600</v>
      </c>
      <c r="E3419" s="4" t="str">
        <f aca="false">+LEFT(RIGHT(M3419,P3419-N3419+1),O3419-N3419)</f>
        <v>HU</v>
      </c>
      <c r="F3419" s="4" t="str">
        <f aca="false">+RIGHT(LEFT(M3419,S3419-1),S3419-O3419-1)</f>
        <v>HU</v>
      </c>
      <c r="G3419" s="4" t="n">
        <f aca="false">+D3419*VLOOKUP(C3419,[1]commodities!A$1:H$1048576,2,0)</f>
        <v>43.99999998</v>
      </c>
      <c r="H3419" s="4" t="n">
        <f aca="false">+$D3419*VLOOKUP(C3419,[1]commodities!A$1:H$1048576,3,0)</f>
        <v>0.2352</v>
      </c>
      <c r="I3419" s="4" t="n">
        <f aca="false">+G3419/K3419</f>
        <v>43.99999998</v>
      </c>
      <c r="J3419" s="4" t="n">
        <f aca="false">+H3419/K3419</f>
        <v>0.2352</v>
      </c>
      <c r="K3419" s="4" t="n">
        <f aca="false">+ROUNDUP(MAX(G3419/12000,H3419/51,1),0)</f>
        <v>1</v>
      </c>
      <c r="L3419" s="4" t="n">
        <f aca="false">+RANDBETWEEN(1,5)</f>
        <v>2</v>
      </c>
      <c r="M3419" s="4" t="str">
        <f aca="false">+VLOOKUP(A3419&amp;B3419,[1]country_org_des!$A$1:$E$1048576,5,0)</f>
        <v>FTL||Supplier_319||Plant_11||FTL_HU-HU_250</v>
      </c>
      <c r="N3419" s="4" t="n">
        <f aca="false">+FIND("FTL",M3419,2)+4</f>
        <v>34</v>
      </c>
      <c r="O3419" s="0" t="n">
        <f aca="false">+FIND("-",M3419)</f>
        <v>36</v>
      </c>
      <c r="P3419" s="0" t="n">
        <f aca="false">+LEN(M3419)</f>
        <v>42</v>
      </c>
      <c r="Q3419" s="0" t="str">
        <f aca="false">+RIGHT(M3419,P3419-O3419)</f>
        <v>HU_250</v>
      </c>
      <c r="R3419" s="0" t="n">
        <f aca="false">+LEN(M3419)-LEN(SUBSTITUTE(M3419,"_",""))</f>
        <v>4</v>
      </c>
      <c r="S3419" s="0" t="n">
        <f aca="false">+FIND("!",T3419)</f>
        <v>39</v>
      </c>
      <c r="T3419" s="0" t="str">
        <f aca="false">+SUBSTITUTE(M3419,"_","!",R3419)</f>
        <v>FTL||Supplier_319||Plant_11||FTL_HU-HU!250</v>
      </c>
    </row>
    <row r="3420" customFormat="false" ht="12.8" hidden="true" customHeight="false" outlineLevel="0" collapsed="false">
      <c r="A3420" s="0" t="s">
        <v>3731</v>
      </c>
      <c r="B3420" s="0" t="s">
        <v>3724</v>
      </c>
      <c r="C3420" s="0" t="s">
        <v>3733</v>
      </c>
      <c r="D3420" s="0" t="n">
        <v>450</v>
      </c>
      <c r="E3420" s="4" t="str">
        <f aca="false">+LEFT(RIGHT(M3420,P3420-N3420+1),O3420-N3420)</f>
        <v>HU</v>
      </c>
      <c r="F3420" s="4" t="str">
        <f aca="false">+RIGHT(LEFT(M3420,S3420-1),S3420-O3420-1)</f>
        <v>HU</v>
      </c>
      <c r="G3420" s="4" t="n">
        <f aca="false">+D3420*VLOOKUP(C3420,[1]commodities!A$1:H$1048576,2,0)</f>
        <v>32.999999985</v>
      </c>
      <c r="H3420" s="4" t="n">
        <f aca="false">+$D3420*VLOOKUP(C3420,[1]commodities!A$1:H$1048576,3,0)</f>
        <v>0.1764</v>
      </c>
      <c r="I3420" s="4" t="n">
        <f aca="false">+G3420/K3420</f>
        <v>32.999999985</v>
      </c>
      <c r="J3420" s="4" t="n">
        <f aca="false">+H3420/K3420</f>
        <v>0.1764</v>
      </c>
      <c r="K3420" s="4" t="n">
        <f aca="false">+ROUNDUP(MAX(G3420/12000,H3420/51,1),0)</f>
        <v>1</v>
      </c>
      <c r="L3420" s="4" t="n">
        <f aca="false">+RANDBETWEEN(1,5)</f>
        <v>1</v>
      </c>
      <c r="M3420" s="4" t="str">
        <f aca="false">+VLOOKUP(A3420&amp;B3420,[1]country_org_des!$A$1:$E$1048576,5,0)</f>
        <v>FTL||Supplier_319||Plant_11||FTL_HU-HU_250</v>
      </c>
      <c r="N3420" s="4" t="n">
        <f aca="false">+FIND("FTL",M3420,2)+4</f>
        <v>34</v>
      </c>
      <c r="O3420" s="0" t="n">
        <f aca="false">+FIND("-",M3420)</f>
        <v>36</v>
      </c>
      <c r="P3420" s="0" t="n">
        <f aca="false">+LEN(M3420)</f>
        <v>42</v>
      </c>
      <c r="Q3420" s="0" t="str">
        <f aca="false">+RIGHT(M3420,P3420-O3420)</f>
        <v>HU_250</v>
      </c>
      <c r="R3420" s="0" t="n">
        <f aca="false">+LEN(M3420)-LEN(SUBSTITUTE(M3420,"_",""))</f>
        <v>4</v>
      </c>
      <c r="S3420" s="0" t="n">
        <f aca="false">+FIND("!",T3420)</f>
        <v>39</v>
      </c>
      <c r="T3420" s="0" t="str">
        <f aca="false">+SUBSTITUTE(M3420,"_","!",R3420)</f>
        <v>FTL||Supplier_319||Plant_11||FTL_HU-HU!250</v>
      </c>
    </row>
    <row r="3421" customFormat="false" ht="12.8" hidden="true" customHeight="false" outlineLevel="0" collapsed="false">
      <c r="A3421" s="0" t="s">
        <v>706</v>
      </c>
      <c r="B3421" s="0" t="s">
        <v>3724</v>
      </c>
      <c r="C3421" s="0" t="s">
        <v>3734</v>
      </c>
      <c r="D3421" s="0" t="n">
        <v>1104</v>
      </c>
      <c r="E3421" s="4" t="str">
        <f aca="false">+LEFT(RIGHT(M3421,P3421-N3421+1),O3421-N3421)</f>
        <v>DE_W</v>
      </c>
      <c r="F3421" s="4" t="str">
        <f aca="false">+RIGHT(LEFT(M3421,S3421-1),S3421-O3421-1)</f>
        <v>HU</v>
      </c>
      <c r="G3421" s="4" t="n">
        <f aca="false">+D3421*VLOOKUP(C3421,[1]commodities!A$1:H$1048576,2,0)</f>
        <v>57.96</v>
      </c>
      <c r="H3421" s="4" t="n">
        <f aca="false">+$D3421*VLOOKUP(C3421,[1]commodities!A$1:H$1048576,3,0)</f>
        <v>0.2886592368</v>
      </c>
      <c r="I3421" s="4" t="n">
        <f aca="false">+G3421/K3421</f>
        <v>57.96</v>
      </c>
      <c r="J3421" s="4" t="n">
        <f aca="false">+H3421/K3421</f>
        <v>0.2886592368</v>
      </c>
      <c r="K3421" s="4" t="n">
        <f aca="false">+ROUNDUP(MAX(G3421/12000,H3421/51,1),0)</f>
        <v>1</v>
      </c>
      <c r="L3421" s="4" t="n">
        <f aca="false">+RANDBETWEEN(1,5)</f>
        <v>3</v>
      </c>
      <c r="M3421" s="4" t="str">
        <f aca="false">+VLOOKUP(A3421&amp;B3421,[1]country_org_des!$A$1:$E$1048576,5,0)</f>
        <v>FTL||Supplier_115||Plant_11||FTL_DE_W-HU_1500</v>
      </c>
      <c r="N3421" s="4" t="n">
        <f aca="false">+FIND("FTL",M3421,2)+4</f>
        <v>34</v>
      </c>
      <c r="O3421" s="0" t="n">
        <f aca="false">+FIND("-",M3421)</f>
        <v>38</v>
      </c>
      <c r="P3421" s="0" t="n">
        <f aca="false">+LEN(M3421)</f>
        <v>45</v>
      </c>
      <c r="Q3421" s="0" t="str">
        <f aca="false">+RIGHT(M3421,P3421-O3421)</f>
        <v>HU_1500</v>
      </c>
      <c r="R3421" s="0" t="n">
        <f aca="false">+LEN(M3421)-LEN(SUBSTITUTE(M3421,"_",""))</f>
        <v>5</v>
      </c>
      <c r="S3421" s="0" t="n">
        <f aca="false">+FIND("!",T3421)</f>
        <v>41</v>
      </c>
      <c r="T3421" s="0" t="str">
        <f aca="false">+SUBSTITUTE(M3421,"_","!",R3421)</f>
        <v>FTL||Supplier_115||Plant_11||FTL_DE_W-HU!1500</v>
      </c>
    </row>
    <row r="3422" customFormat="false" ht="12.8" hidden="true" customHeight="false" outlineLevel="0" collapsed="false">
      <c r="A3422" s="0" t="s">
        <v>3735</v>
      </c>
      <c r="B3422" s="0" t="s">
        <v>3724</v>
      </c>
      <c r="C3422" s="0" t="s">
        <v>3736</v>
      </c>
      <c r="D3422" s="0" t="n">
        <v>1</v>
      </c>
      <c r="E3422" s="4" t="str">
        <f aca="false">+LEFT(RIGHT(M3422,P3422-N3422+1),O3422-N3422)</f>
        <v>HU</v>
      </c>
      <c r="F3422" s="4" t="str">
        <f aca="false">+RIGHT(LEFT(M3422,S3422-1),S3422-O3422-1)</f>
        <v>HU</v>
      </c>
      <c r="G3422" s="4" t="n">
        <f aca="false">+D3422*VLOOKUP(C3422,[1]commodities!A$1:H$1048576,2,0)</f>
        <v>2.3533333333</v>
      </c>
      <c r="H3422" s="4" t="n">
        <f aca="false">+$D3422*VLOOKUP(C3422,[1]commodities!A$1:H$1048576,3,0)</f>
        <v>0.0435</v>
      </c>
      <c r="I3422" s="4" t="n">
        <f aca="false">+G3422/K3422</f>
        <v>2.3533333333</v>
      </c>
      <c r="J3422" s="4" t="n">
        <f aca="false">+H3422/K3422</f>
        <v>0.0435</v>
      </c>
      <c r="K3422" s="4" t="n">
        <f aca="false">+ROUNDUP(MAX(G3422/12000,H3422/51,1),0)</f>
        <v>1</v>
      </c>
      <c r="L3422" s="4" t="n">
        <f aca="false">+RANDBETWEEN(1,5)</f>
        <v>5</v>
      </c>
      <c r="M3422" s="4" t="str">
        <f aca="false">+VLOOKUP(A3422&amp;B3422,[1]country_org_des!$A$1:$E$1048576,5,0)</f>
        <v>FTL||Supplier_318||Plant_11||FTL_HU-HU_250</v>
      </c>
      <c r="N3422" s="4" t="n">
        <f aca="false">+FIND("FTL",M3422,2)+4</f>
        <v>34</v>
      </c>
      <c r="O3422" s="0" t="n">
        <f aca="false">+FIND("-",M3422)</f>
        <v>36</v>
      </c>
      <c r="P3422" s="0" t="n">
        <f aca="false">+LEN(M3422)</f>
        <v>42</v>
      </c>
      <c r="Q3422" s="0" t="str">
        <f aca="false">+RIGHT(M3422,P3422-O3422)</f>
        <v>HU_250</v>
      </c>
      <c r="R3422" s="0" t="n">
        <f aca="false">+LEN(M3422)-LEN(SUBSTITUTE(M3422,"_",""))</f>
        <v>4</v>
      </c>
      <c r="S3422" s="0" t="n">
        <f aca="false">+FIND("!",T3422)</f>
        <v>39</v>
      </c>
      <c r="T3422" s="0" t="str">
        <f aca="false">+SUBSTITUTE(M3422,"_","!",R3422)</f>
        <v>FTL||Supplier_318||Plant_11||FTL_HU-HU!250</v>
      </c>
    </row>
    <row r="3423" customFormat="false" ht="12.8" hidden="true" customHeight="false" outlineLevel="0" collapsed="false">
      <c r="A3423" s="0" t="s">
        <v>3737</v>
      </c>
      <c r="B3423" s="0" t="s">
        <v>3724</v>
      </c>
      <c r="C3423" s="0" t="s">
        <v>3738</v>
      </c>
      <c r="D3423" s="0" t="n">
        <v>1000</v>
      </c>
      <c r="E3423" s="4" t="str">
        <f aca="false">+LEFT(RIGHT(M3423,P3423-N3423+1),O3423-N3423)</f>
        <v>DE_W</v>
      </c>
      <c r="F3423" s="4" t="str">
        <f aca="false">+RIGHT(LEFT(M3423,S3423-1),S3423-O3423-1)</f>
        <v>HU</v>
      </c>
      <c r="G3423" s="4" t="n">
        <f aca="false">+D3423*VLOOKUP(C3423,[1]commodities!A$1:H$1048576,2,0)</f>
        <v>10.84</v>
      </c>
      <c r="H3423" s="4" t="n">
        <f aca="false">+$D3423*VLOOKUP(C3423,[1]commodities!A$1:H$1048576,3,0)</f>
        <v>0.064862</v>
      </c>
      <c r="I3423" s="4" t="n">
        <f aca="false">+G3423/K3423</f>
        <v>10.84</v>
      </c>
      <c r="J3423" s="4" t="n">
        <f aca="false">+H3423/K3423</f>
        <v>0.064862</v>
      </c>
      <c r="K3423" s="4" t="n">
        <f aca="false">+ROUNDUP(MAX(G3423/12000,H3423/51,1),0)</f>
        <v>1</v>
      </c>
      <c r="L3423" s="4" t="n">
        <f aca="false">+RANDBETWEEN(1,5)</f>
        <v>2</v>
      </c>
      <c r="M3423" s="4" t="str">
        <f aca="false">+VLOOKUP(A3423&amp;B3423,[1]country_org_des!$A$1:$E$1048576,5,0)</f>
        <v>FTL||Supplier_153||Plant_11||FTL_DE_W-HU_1000</v>
      </c>
      <c r="N3423" s="4" t="n">
        <f aca="false">+FIND("FTL",M3423,2)+4</f>
        <v>34</v>
      </c>
      <c r="O3423" s="0" t="n">
        <f aca="false">+FIND("-",M3423)</f>
        <v>38</v>
      </c>
      <c r="P3423" s="0" t="n">
        <f aca="false">+LEN(M3423)</f>
        <v>45</v>
      </c>
      <c r="Q3423" s="0" t="str">
        <f aca="false">+RIGHT(M3423,P3423-O3423)</f>
        <v>HU_1000</v>
      </c>
      <c r="R3423" s="0" t="n">
        <f aca="false">+LEN(M3423)-LEN(SUBSTITUTE(M3423,"_",""))</f>
        <v>5</v>
      </c>
      <c r="S3423" s="0" t="n">
        <f aca="false">+FIND("!",T3423)</f>
        <v>41</v>
      </c>
      <c r="T3423" s="0" t="str">
        <f aca="false">+SUBSTITUTE(M3423,"_","!",R3423)</f>
        <v>FTL||Supplier_153||Plant_11||FTL_DE_W-HU!1000</v>
      </c>
    </row>
    <row r="3424" customFormat="false" ht="12.8" hidden="true" customHeight="false" outlineLevel="0" collapsed="false">
      <c r="A3424" s="0" t="s">
        <v>3737</v>
      </c>
      <c r="B3424" s="0" t="s">
        <v>3724</v>
      </c>
      <c r="C3424" s="0" t="s">
        <v>3739</v>
      </c>
      <c r="D3424" s="0" t="n">
        <v>1000</v>
      </c>
      <c r="E3424" s="4" t="str">
        <f aca="false">+LEFT(RIGHT(M3424,P3424-N3424+1),O3424-N3424)</f>
        <v>DE_W</v>
      </c>
      <c r="F3424" s="4" t="str">
        <f aca="false">+RIGHT(LEFT(M3424,S3424-1),S3424-O3424-1)</f>
        <v>HU</v>
      </c>
      <c r="G3424" s="4" t="n">
        <f aca="false">+D3424*VLOOKUP(C3424,[1]commodities!A$1:H$1048576,2,0)</f>
        <v>72.88</v>
      </c>
      <c r="H3424" s="4" t="n">
        <f aca="false">+$D3424*VLOOKUP(C3424,[1]commodities!A$1:H$1048576,3,0)</f>
        <v>0.129724</v>
      </c>
      <c r="I3424" s="4" t="n">
        <f aca="false">+G3424/K3424</f>
        <v>72.88</v>
      </c>
      <c r="J3424" s="4" t="n">
        <f aca="false">+H3424/K3424</f>
        <v>0.129724</v>
      </c>
      <c r="K3424" s="4" t="n">
        <f aca="false">+ROUNDUP(MAX(G3424/12000,H3424/51,1),0)</f>
        <v>1</v>
      </c>
      <c r="L3424" s="4" t="n">
        <f aca="false">+RANDBETWEEN(1,5)</f>
        <v>1</v>
      </c>
      <c r="M3424" s="4" t="str">
        <f aca="false">+VLOOKUP(A3424&amp;B3424,[1]country_org_des!$A$1:$E$1048576,5,0)</f>
        <v>FTL||Supplier_153||Plant_11||FTL_DE_W-HU_1000</v>
      </c>
      <c r="N3424" s="4" t="n">
        <f aca="false">+FIND("FTL",M3424,2)+4</f>
        <v>34</v>
      </c>
      <c r="O3424" s="0" t="n">
        <f aca="false">+FIND("-",M3424)</f>
        <v>38</v>
      </c>
      <c r="P3424" s="0" t="n">
        <f aca="false">+LEN(M3424)</f>
        <v>45</v>
      </c>
      <c r="Q3424" s="0" t="str">
        <f aca="false">+RIGHT(M3424,P3424-O3424)</f>
        <v>HU_1000</v>
      </c>
      <c r="R3424" s="0" t="n">
        <f aca="false">+LEN(M3424)-LEN(SUBSTITUTE(M3424,"_",""))</f>
        <v>5</v>
      </c>
      <c r="S3424" s="0" t="n">
        <f aca="false">+FIND("!",T3424)</f>
        <v>41</v>
      </c>
      <c r="T3424" s="0" t="str">
        <f aca="false">+SUBSTITUTE(M3424,"_","!",R3424)</f>
        <v>FTL||Supplier_153||Plant_11||FTL_DE_W-HU!1000</v>
      </c>
    </row>
    <row r="3425" customFormat="false" ht="12.8" hidden="true" customHeight="false" outlineLevel="0" collapsed="false">
      <c r="A3425" s="0" t="s">
        <v>3737</v>
      </c>
      <c r="B3425" s="0" t="s">
        <v>3724</v>
      </c>
      <c r="C3425" s="0" t="s">
        <v>3740</v>
      </c>
      <c r="D3425" s="0" t="n">
        <v>500</v>
      </c>
      <c r="E3425" s="4" t="str">
        <f aca="false">+LEFT(RIGHT(M3425,P3425-N3425+1),O3425-N3425)</f>
        <v>DE_W</v>
      </c>
      <c r="F3425" s="4" t="str">
        <f aca="false">+RIGHT(LEFT(M3425,S3425-1),S3425-O3425-1)</f>
        <v>HU</v>
      </c>
      <c r="G3425" s="4" t="n">
        <f aca="false">+D3425*VLOOKUP(C3425,[1]commodities!A$1:H$1048576,2,0)</f>
        <v>6.44</v>
      </c>
      <c r="H3425" s="4" t="n">
        <f aca="false">+$D3425*VLOOKUP(C3425,[1]commodities!A$1:H$1048576,3,0)</f>
        <v>0.064862</v>
      </c>
      <c r="I3425" s="4" t="n">
        <f aca="false">+G3425/K3425</f>
        <v>6.44</v>
      </c>
      <c r="J3425" s="4" t="n">
        <f aca="false">+H3425/K3425</f>
        <v>0.064862</v>
      </c>
      <c r="K3425" s="4" t="n">
        <f aca="false">+ROUNDUP(MAX(G3425/12000,H3425/51,1),0)</f>
        <v>1</v>
      </c>
      <c r="L3425" s="4" t="n">
        <f aca="false">+RANDBETWEEN(1,5)</f>
        <v>4</v>
      </c>
      <c r="M3425" s="4" t="str">
        <f aca="false">+VLOOKUP(A3425&amp;B3425,[1]country_org_des!$A$1:$E$1048576,5,0)</f>
        <v>FTL||Supplier_153||Plant_11||FTL_DE_W-HU_1000</v>
      </c>
      <c r="N3425" s="4" t="n">
        <f aca="false">+FIND("FTL",M3425,2)+4</f>
        <v>34</v>
      </c>
      <c r="O3425" s="0" t="n">
        <f aca="false">+FIND("-",M3425)</f>
        <v>38</v>
      </c>
      <c r="P3425" s="0" t="n">
        <f aca="false">+LEN(M3425)</f>
        <v>45</v>
      </c>
      <c r="Q3425" s="0" t="str">
        <f aca="false">+RIGHT(M3425,P3425-O3425)</f>
        <v>HU_1000</v>
      </c>
      <c r="R3425" s="0" t="n">
        <f aca="false">+LEN(M3425)-LEN(SUBSTITUTE(M3425,"_",""))</f>
        <v>5</v>
      </c>
      <c r="S3425" s="0" t="n">
        <f aca="false">+FIND("!",T3425)</f>
        <v>41</v>
      </c>
      <c r="T3425" s="0" t="str">
        <f aca="false">+SUBSTITUTE(M3425,"_","!",R3425)</f>
        <v>FTL||Supplier_153||Plant_11||FTL_DE_W-HU!1000</v>
      </c>
    </row>
    <row r="3426" customFormat="false" ht="12.8" hidden="true" customHeight="false" outlineLevel="0" collapsed="false">
      <c r="A3426" s="0" t="s">
        <v>3741</v>
      </c>
      <c r="B3426" s="0" t="s">
        <v>3724</v>
      </c>
      <c r="C3426" s="0" t="s">
        <v>3742</v>
      </c>
      <c r="D3426" s="0" t="n">
        <v>300</v>
      </c>
      <c r="E3426" s="4" t="str">
        <f aca="false">+LEFT(RIGHT(M3426,P3426-N3426+1),O3426-N3426)</f>
        <v>GB</v>
      </c>
      <c r="F3426" s="4" t="str">
        <f aca="false">+RIGHT(LEFT(M3426,S3426-1),S3426-O3426-1)</f>
        <v>HU</v>
      </c>
      <c r="G3426" s="4" t="n">
        <f aca="false">+D3426*VLOOKUP(C3426,[1]commodities!A$1:H$1048576,2,0)</f>
        <v>4.8</v>
      </c>
      <c r="H3426" s="4" t="n">
        <f aca="false">+$D3426*VLOOKUP(C3426,[1]commodities!A$1:H$1048576,3,0)</f>
        <v>0.032775</v>
      </c>
      <c r="I3426" s="4" t="n">
        <f aca="false">+G3426/K3426</f>
        <v>4.8</v>
      </c>
      <c r="J3426" s="4" t="n">
        <f aca="false">+H3426/K3426</f>
        <v>0.032775</v>
      </c>
      <c r="K3426" s="4" t="n">
        <f aca="false">+ROUNDUP(MAX(G3426/12000,H3426/51,1),0)</f>
        <v>1</v>
      </c>
      <c r="L3426" s="4" t="n">
        <f aca="false">+RANDBETWEEN(1,5)</f>
        <v>4</v>
      </c>
      <c r="M3426" s="4" t="str">
        <f aca="false">+VLOOKUP(A3426&amp;B3426,[1]country_org_des!$A$1:$E$1048576,5,0)</f>
        <v>FTL||Supplier_22||Plant_11||FTL_GB-HU_2000</v>
      </c>
      <c r="N3426" s="4" t="n">
        <f aca="false">+FIND("FTL",M3426,2)+4</f>
        <v>33</v>
      </c>
      <c r="O3426" s="0" t="n">
        <f aca="false">+FIND("-",M3426)</f>
        <v>35</v>
      </c>
      <c r="P3426" s="0" t="n">
        <f aca="false">+LEN(M3426)</f>
        <v>42</v>
      </c>
      <c r="Q3426" s="0" t="str">
        <f aca="false">+RIGHT(M3426,P3426-O3426)</f>
        <v>HU_2000</v>
      </c>
      <c r="R3426" s="0" t="n">
        <f aca="false">+LEN(M3426)-LEN(SUBSTITUTE(M3426,"_",""))</f>
        <v>4</v>
      </c>
      <c r="S3426" s="0" t="n">
        <f aca="false">+FIND("!",T3426)</f>
        <v>38</v>
      </c>
      <c r="T3426" s="0" t="str">
        <f aca="false">+SUBSTITUTE(M3426,"_","!",R3426)</f>
        <v>FTL||Supplier_22||Plant_11||FTL_GB-HU!2000</v>
      </c>
    </row>
    <row r="3427" customFormat="false" ht="12.8" hidden="true" customHeight="false" outlineLevel="0" collapsed="false">
      <c r="A3427" s="0" t="s">
        <v>3741</v>
      </c>
      <c r="B3427" s="0" t="s">
        <v>3724</v>
      </c>
      <c r="C3427" s="0" t="s">
        <v>3743</v>
      </c>
      <c r="D3427" s="0" t="n">
        <v>90</v>
      </c>
      <c r="E3427" s="4" t="str">
        <f aca="false">+LEFT(RIGHT(M3427,P3427-N3427+1),O3427-N3427)</f>
        <v>GB</v>
      </c>
      <c r="F3427" s="4" t="str">
        <f aca="false">+RIGHT(LEFT(M3427,S3427-1),S3427-O3427-1)</f>
        <v>HU</v>
      </c>
      <c r="G3427" s="4" t="n">
        <f aca="false">+D3427*VLOOKUP(C3427,[1]commodities!A$1:H$1048576,2,0)</f>
        <v>13.799999997</v>
      </c>
      <c r="H3427" s="4" t="n">
        <f aca="false">+$D3427*VLOOKUP(C3427,[1]commodities!A$1:H$1048576,3,0)</f>
        <v>0.032775003</v>
      </c>
      <c r="I3427" s="4" t="n">
        <f aca="false">+G3427/K3427</f>
        <v>13.799999997</v>
      </c>
      <c r="J3427" s="4" t="n">
        <f aca="false">+H3427/K3427</f>
        <v>0.032775003</v>
      </c>
      <c r="K3427" s="4" t="n">
        <f aca="false">+ROUNDUP(MAX(G3427/12000,H3427/51,1),0)</f>
        <v>1</v>
      </c>
      <c r="L3427" s="4" t="n">
        <f aca="false">+RANDBETWEEN(1,5)</f>
        <v>4</v>
      </c>
      <c r="M3427" s="4" t="str">
        <f aca="false">+VLOOKUP(A3427&amp;B3427,[1]country_org_des!$A$1:$E$1048576,5,0)</f>
        <v>FTL||Supplier_22||Plant_11||FTL_GB-HU_2000</v>
      </c>
      <c r="N3427" s="4" t="n">
        <f aca="false">+FIND("FTL",M3427,2)+4</f>
        <v>33</v>
      </c>
      <c r="O3427" s="0" t="n">
        <f aca="false">+FIND("-",M3427)</f>
        <v>35</v>
      </c>
      <c r="P3427" s="0" t="n">
        <f aca="false">+LEN(M3427)</f>
        <v>42</v>
      </c>
      <c r="Q3427" s="0" t="str">
        <f aca="false">+RIGHT(M3427,P3427-O3427)</f>
        <v>HU_2000</v>
      </c>
      <c r="R3427" s="0" t="n">
        <f aca="false">+LEN(M3427)-LEN(SUBSTITUTE(M3427,"_",""))</f>
        <v>4</v>
      </c>
      <c r="S3427" s="0" t="n">
        <f aca="false">+FIND("!",T3427)</f>
        <v>38</v>
      </c>
      <c r="T3427" s="0" t="str">
        <f aca="false">+SUBSTITUTE(M3427,"_","!",R3427)</f>
        <v>FTL||Supplier_22||Plant_11||FTL_GB-HU!2000</v>
      </c>
    </row>
    <row r="3428" customFormat="false" ht="12.8" hidden="true" customHeight="false" outlineLevel="0" collapsed="false">
      <c r="A3428" s="0" t="s">
        <v>3741</v>
      </c>
      <c r="B3428" s="0" t="s">
        <v>3724</v>
      </c>
      <c r="C3428" s="0" t="s">
        <v>3744</v>
      </c>
      <c r="D3428" s="0" t="n">
        <v>90</v>
      </c>
      <c r="E3428" s="4" t="str">
        <f aca="false">+LEFT(RIGHT(M3428,P3428-N3428+1),O3428-N3428)</f>
        <v>GB</v>
      </c>
      <c r="F3428" s="4" t="str">
        <f aca="false">+RIGHT(LEFT(M3428,S3428-1),S3428-O3428-1)</f>
        <v>HU</v>
      </c>
      <c r="G3428" s="4" t="n">
        <f aca="false">+D3428*VLOOKUP(C3428,[1]commodities!A$1:H$1048576,2,0)</f>
        <v>13.799999997</v>
      </c>
      <c r="H3428" s="4" t="n">
        <f aca="false">+$D3428*VLOOKUP(C3428,[1]commodities!A$1:H$1048576,3,0)</f>
        <v>0.032775003</v>
      </c>
      <c r="I3428" s="4" t="n">
        <f aca="false">+G3428/K3428</f>
        <v>13.799999997</v>
      </c>
      <c r="J3428" s="4" t="n">
        <f aca="false">+H3428/K3428</f>
        <v>0.032775003</v>
      </c>
      <c r="K3428" s="4" t="n">
        <f aca="false">+ROUNDUP(MAX(G3428/12000,H3428/51,1),0)</f>
        <v>1</v>
      </c>
      <c r="L3428" s="4" t="n">
        <f aca="false">+RANDBETWEEN(1,5)</f>
        <v>3</v>
      </c>
      <c r="M3428" s="4" t="str">
        <f aca="false">+VLOOKUP(A3428&amp;B3428,[1]country_org_des!$A$1:$E$1048576,5,0)</f>
        <v>FTL||Supplier_22||Plant_11||FTL_GB-HU_2000</v>
      </c>
      <c r="N3428" s="4" t="n">
        <f aca="false">+FIND("FTL",M3428,2)+4</f>
        <v>33</v>
      </c>
      <c r="O3428" s="0" t="n">
        <f aca="false">+FIND("-",M3428)</f>
        <v>35</v>
      </c>
      <c r="P3428" s="0" t="n">
        <f aca="false">+LEN(M3428)</f>
        <v>42</v>
      </c>
      <c r="Q3428" s="0" t="str">
        <f aca="false">+RIGHT(M3428,P3428-O3428)</f>
        <v>HU_2000</v>
      </c>
      <c r="R3428" s="0" t="n">
        <f aca="false">+LEN(M3428)-LEN(SUBSTITUTE(M3428,"_",""))</f>
        <v>4</v>
      </c>
      <c r="S3428" s="0" t="n">
        <f aca="false">+FIND("!",T3428)</f>
        <v>38</v>
      </c>
      <c r="T3428" s="0" t="str">
        <f aca="false">+SUBSTITUTE(M3428,"_","!",R3428)</f>
        <v>FTL||Supplier_22||Plant_11||FTL_GB-HU!2000</v>
      </c>
    </row>
    <row r="3429" customFormat="false" ht="12.8" hidden="true" customHeight="false" outlineLevel="0" collapsed="false">
      <c r="A3429" s="0" t="s">
        <v>3741</v>
      </c>
      <c r="B3429" s="0" t="s">
        <v>3724</v>
      </c>
      <c r="C3429" s="0" t="s">
        <v>3745</v>
      </c>
      <c r="D3429" s="0" t="n">
        <v>288</v>
      </c>
      <c r="E3429" s="4" t="str">
        <f aca="false">+LEFT(RIGHT(M3429,P3429-N3429+1),O3429-N3429)</f>
        <v>GB</v>
      </c>
      <c r="F3429" s="4" t="str">
        <f aca="false">+RIGHT(LEFT(M3429,S3429-1),S3429-O3429-1)</f>
        <v>HU</v>
      </c>
      <c r="G3429" s="4" t="n">
        <f aca="false">+D3429*VLOOKUP(C3429,[1]commodities!A$1:H$1048576,2,0)</f>
        <v>14.6399999904</v>
      </c>
      <c r="H3429" s="4" t="n">
        <f aca="false">+$D3429*VLOOKUP(C3429,[1]commodities!A$1:H$1048576,3,0)</f>
        <v>0.0655500096</v>
      </c>
      <c r="I3429" s="4" t="n">
        <f aca="false">+G3429/K3429</f>
        <v>14.6399999904</v>
      </c>
      <c r="J3429" s="4" t="n">
        <f aca="false">+H3429/K3429</f>
        <v>0.0655500096</v>
      </c>
      <c r="K3429" s="4" t="n">
        <f aca="false">+ROUNDUP(MAX(G3429/12000,H3429/51,1),0)</f>
        <v>1</v>
      </c>
      <c r="L3429" s="4" t="n">
        <f aca="false">+RANDBETWEEN(1,5)</f>
        <v>4</v>
      </c>
      <c r="M3429" s="4" t="str">
        <f aca="false">+VLOOKUP(A3429&amp;B3429,[1]country_org_des!$A$1:$E$1048576,5,0)</f>
        <v>FTL||Supplier_22||Plant_11||FTL_GB-HU_2000</v>
      </c>
      <c r="N3429" s="4" t="n">
        <f aca="false">+FIND("FTL",M3429,2)+4</f>
        <v>33</v>
      </c>
      <c r="O3429" s="0" t="n">
        <f aca="false">+FIND("-",M3429)</f>
        <v>35</v>
      </c>
      <c r="P3429" s="0" t="n">
        <f aca="false">+LEN(M3429)</f>
        <v>42</v>
      </c>
      <c r="Q3429" s="0" t="str">
        <f aca="false">+RIGHT(M3429,P3429-O3429)</f>
        <v>HU_2000</v>
      </c>
      <c r="R3429" s="0" t="n">
        <f aca="false">+LEN(M3429)-LEN(SUBSTITUTE(M3429,"_",""))</f>
        <v>4</v>
      </c>
      <c r="S3429" s="0" t="n">
        <f aca="false">+FIND("!",T3429)</f>
        <v>38</v>
      </c>
      <c r="T3429" s="0" t="str">
        <f aca="false">+SUBSTITUTE(M3429,"_","!",R3429)</f>
        <v>FTL||Supplier_22||Plant_11||FTL_GB-HU!2000</v>
      </c>
    </row>
    <row r="3430" customFormat="false" ht="12.8" hidden="true" customHeight="false" outlineLevel="0" collapsed="false">
      <c r="A3430" s="0" t="s">
        <v>3746</v>
      </c>
      <c r="B3430" s="0" t="s">
        <v>3724</v>
      </c>
      <c r="C3430" s="0" t="s">
        <v>3747</v>
      </c>
      <c r="D3430" s="0" t="n">
        <v>960</v>
      </c>
      <c r="E3430" s="4" t="str">
        <f aca="false">+LEFT(RIGHT(M3430,P3430-N3430+1),O3430-N3430)</f>
        <v>DE_W</v>
      </c>
      <c r="F3430" s="4" t="str">
        <f aca="false">+RIGHT(LEFT(M3430,S3430-1),S3430-O3430-1)</f>
        <v>HU</v>
      </c>
      <c r="G3430" s="4" t="n">
        <f aca="false">+D3430*VLOOKUP(C3430,[1]commodities!A$1:H$1048576,2,0)</f>
        <v>544.000000032</v>
      </c>
      <c r="H3430" s="4" t="n">
        <f aca="false">+$D3430*VLOOKUP(C3430,[1]commodities!A$1:H$1048576,3,0)</f>
        <v>5.8344</v>
      </c>
      <c r="I3430" s="4" t="n">
        <f aca="false">+G3430/K3430</f>
        <v>544.000000032</v>
      </c>
      <c r="J3430" s="4" t="n">
        <f aca="false">+H3430/K3430</f>
        <v>5.8344</v>
      </c>
      <c r="K3430" s="4" t="n">
        <f aca="false">+ROUNDUP(MAX(G3430/12000,H3430/51,1),0)</f>
        <v>1</v>
      </c>
      <c r="L3430" s="4" t="n">
        <f aca="false">+RANDBETWEEN(1,5)</f>
        <v>4</v>
      </c>
      <c r="M3430" s="4" t="str">
        <f aca="false">+VLOOKUP(A3430&amp;B3430,[1]country_org_des!$A$1:$E$1048576,5,0)</f>
        <v>FTL||Supplier_91||Plant_11||FTL_DE_W-HU_1000</v>
      </c>
      <c r="N3430" s="4" t="n">
        <f aca="false">+FIND("FTL",M3430,2)+4</f>
        <v>33</v>
      </c>
      <c r="O3430" s="0" t="n">
        <f aca="false">+FIND("-",M3430)</f>
        <v>37</v>
      </c>
      <c r="P3430" s="0" t="n">
        <f aca="false">+LEN(M3430)</f>
        <v>44</v>
      </c>
      <c r="Q3430" s="0" t="str">
        <f aca="false">+RIGHT(M3430,P3430-O3430)</f>
        <v>HU_1000</v>
      </c>
      <c r="R3430" s="0" t="n">
        <f aca="false">+LEN(M3430)-LEN(SUBSTITUTE(M3430,"_",""))</f>
        <v>5</v>
      </c>
      <c r="S3430" s="0" t="n">
        <f aca="false">+FIND("!",T3430)</f>
        <v>40</v>
      </c>
      <c r="T3430" s="0" t="str">
        <f aca="false">+SUBSTITUTE(M3430,"_","!",R3430)</f>
        <v>FTL||Supplier_91||Plant_11||FTL_DE_W-HU!1000</v>
      </c>
    </row>
    <row r="3431" customFormat="false" ht="12.8" hidden="true" customHeight="false" outlineLevel="0" collapsed="false">
      <c r="A3431" s="0" t="s">
        <v>3746</v>
      </c>
      <c r="B3431" s="0" t="s">
        <v>3724</v>
      </c>
      <c r="C3431" s="0" t="s">
        <v>3748</v>
      </c>
      <c r="D3431" s="0" t="n">
        <v>960</v>
      </c>
      <c r="E3431" s="4" t="str">
        <f aca="false">+LEFT(RIGHT(M3431,P3431-N3431+1),O3431-N3431)</f>
        <v>DE_W</v>
      </c>
      <c r="F3431" s="4" t="str">
        <f aca="false">+RIGHT(LEFT(M3431,S3431-1),S3431-O3431-1)</f>
        <v>HU</v>
      </c>
      <c r="G3431" s="4" t="n">
        <f aca="false">+D3431*VLOOKUP(C3431,[1]commodities!A$1:H$1048576,2,0)</f>
        <v>265.600000032</v>
      </c>
      <c r="H3431" s="4" t="n">
        <f aca="false">+$D3431*VLOOKUP(C3431,[1]commodities!A$1:H$1048576,3,0)</f>
        <v>5.8344</v>
      </c>
      <c r="I3431" s="4" t="n">
        <f aca="false">+G3431/K3431</f>
        <v>265.600000032</v>
      </c>
      <c r="J3431" s="4" t="n">
        <f aca="false">+H3431/K3431</f>
        <v>5.8344</v>
      </c>
      <c r="K3431" s="4" t="n">
        <f aca="false">+ROUNDUP(MAX(G3431/12000,H3431/51,1),0)</f>
        <v>1</v>
      </c>
      <c r="L3431" s="4" t="n">
        <f aca="false">+RANDBETWEEN(1,5)</f>
        <v>3</v>
      </c>
      <c r="M3431" s="4" t="str">
        <f aca="false">+VLOOKUP(A3431&amp;B3431,[1]country_org_des!$A$1:$E$1048576,5,0)</f>
        <v>FTL||Supplier_91||Plant_11||FTL_DE_W-HU_1000</v>
      </c>
      <c r="N3431" s="4" t="n">
        <f aca="false">+FIND("FTL",M3431,2)+4</f>
        <v>33</v>
      </c>
      <c r="O3431" s="0" t="n">
        <f aca="false">+FIND("-",M3431)</f>
        <v>37</v>
      </c>
      <c r="P3431" s="0" t="n">
        <f aca="false">+LEN(M3431)</f>
        <v>44</v>
      </c>
      <c r="Q3431" s="0" t="str">
        <f aca="false">+RIGHT(M3431,P3431-O3431)</f>
        <v>HU_1000</v>
      </c>
      <c r="R3431" s="0" t="n">
        <f aca="false">+LEN(M3431)-LEN(SUBSTITUTE(M3431,"_",""))</f>
        <v>5</v>
      </c>
      <c r="S3431" s="0" t="n">
        <f aca="false">+FIND("!",T3431)</f>
        <v>40</v>
      </c>
      <c r="T3431" s="0" t="str">
        <f aca="false">+SUBSTITUTE(M3431,"_","!",R3431)</f>
        <v>FTL||Supplier_91||Plant_11||FTL_DE_W-HU!1000</v>
      </c>
    </row>
    <row r="3432" customFormat="false" ht="12.8" hidden="true" customHeight="false" outlineLevel="0" collapsed="false">
      <c r="A3432" s="0" t="s">
        <v>3318</v>
      </c>
      <c r="B3432" s="0" t="s">
        <v>3724</v>
      </c>
      <c r="C3432" s="0" t="s">
        <v>3749</v>
      </c>
      <c r="D3432" s="0" t="n">
        <v>300</v>
      </c>
      <c r="E3432" s="4" t="str">
        <f aca="false">+LEFT(RIGHT(M3432,P3432-N3432+1),O3432-N3432)</f>
        <v>DE_W</v>
      </c>
      <c r="F3432" s="4" t="str">
        <f aca="false">+RIGHT(LEFT(M3432,S3432-1),S3432-O3432-1)</f>
        <v>HU</v>
      </c>
      <c r="G3432" s="4" t="n">
        <f aca="false">+D3432*VLOOKUP(C3432,[1]commodities!A$1:H$1048576,2,0)</f>
        <v>6.69999999</v>
      </c>
      <c r="H3432" s="4" t="n">
        <f aca="false">+$D3432*VLOOKUP(C3432,[1]commodities!A$1:H$1048576,3,0)</f>
        <v>0.048</v>
      </c>
      <c r="I3432" s="4" t="n">
        <f aca="false">+G3432/K3432</f>
        <v>6.69999999</v>
      </c>
      <c r="J3432" s="4" t="n">
        <f aca="false">+H3432/K3432</f>
        <v>0.048</v>
      </c>
      <c r="K3432" s="4" t="n">
        <f aca="false">+ROUNDUP(MAX(G3432/12000,H3432/51,1),0)</f>
        <v>1</v>
      </c>
      <c r="L3432" s="4" t="n">
        <f aca="false">+RANDBETWEEN(1,5)</f>
        <v>1</v>
      </c>
      <c r="M3432" s="4" t="str">
        <f aca="false">+VLOOKUP(A3432&amp;B3432,[1]country_org_des!$A$1:$E$1048576,5,0)</f>
        <v>FTL||Supplier_215||Plant_11||FTL_DE_W-HU_1000</v>
      </c>
      <c r="N3432" s="4" t="n">
        <f aca="false">+FIND("FTL",M3432,2)+4</f>
        <v>34</v>
      </c>
      <c r="O3432" s="0" t="n">
        <f aca="false">+FIND("-",M3432)</f>
        <v>38</v>
      </c>
      <c r="P3432" s="0" t="n">
        <f aca="false">+LEN(M3432)</f>
        <v>45</v>
      </c>
      <c r="Q3432" s="0" t="str">
        <f aca="false">+RIGHT(M3432,P3432-O3432)</f>
        <v>HU_1000</v>
      </c>
      <c r="R3432" s="0" t="n">
        <f aca="false">+LEN(M3432)-LEN(SUBSTITUTE(M3432,"_",""))</f>
        <v>5</v>
      </c>
      <c r="S3432" s="0" t="n">
        <f aca="false">+FIND("!",T3432)</f>
        <v>41</v>
      </c>
      <c r="T3432" s="0" t="str">
        <f aca="false">+SUBSTITUTE(M3432,"_","!",R3432)</f>
        <v>FTL||Supplier_215||Plant_11||FTL_DE_W-HU!1000</v>
      </c>
    </row>
    <row r="3433" customFormat="false" ht="12.8" hidden="true" customHeight="false" outlineLevel="0" collapsed="false">
      <c r="A3433" s="0" t="s">
        <v>1076</v>
      </c>
      <c r="B3433" s="0" t="s">
        <v>3724</v>
      </c>
      <c r="C3433" s="0" t="s">
        <v>3750</v>
      </c>
      <c r="D3433" s="0" t="n">
        <v>924</v>
      </c>
      <c r="E3433" s="4" t="str">
        <f aca="false">+LEFT(RIGHT(M3433,P3433-N3433+1),O3433-N3433)</f>
        <v>DE_W</v>
      </c>
      <c r="F3433" s="4" t="str">
        <f aca="false">+RIGHT(LEFT(M3433,S3433-1),S3433-O3433-1)</f>
        <v>HU</v>
      </c>
      <c r="G3433" s="4" t="n">
        <f aca="false">+D3433*VLOOKUP(C3433,[1]commodities!A$1:H$1048576,2,0)</f>
        <v>1088.6400000168</v>
      </c>
      <c r="H3433" s="4" t="n">
        <f aca="false">+$D3433*VLOOKUP(C3433,[1]commodities!A$1:H$1048576,3,0)</f>
        <v>19.1519999748</v>
      </c>
      <c r="I3433" s="4" t="n">
        <f aca="false">+G3433/K3433</f>
        <v>1088.6400000168</v>
      </c>
      <c r="J3433" s="4" t="n">
        <f aca="false">+H3433/K3433</f>
        <v>19.1519999748</v>
      </c>
      <c r="K3433" s="4" t="n">
        <f aca="false">+ROUNDUP(MAX(G3433/12000,H3433/51,1),0)</f>
        <v>1</v>
      </c>
      <c r="L3433" s="4" t="n">
        <f aca="false">+RANDBETWEEN(1,5)</f>
        <v>1</v>
      </c>
      <c r="M3433" s="4" t="str">
        <f aca="false">+VLOOKUP(A3433&amp;B3433,[1]country_org_des!$A$1:$E$1048576,5,0)</f>
        <v>FTL||Supplier_210||Plant_11||FTL_DE_W-HU_1000</v>
      </c>
      <c r="N3433" s="4" t="n">
        <f aca="false">+FIND("FTL",M3433,2)+4</f>
        <v>34</v>
      </c>
      <c r="O3433" s="0" t="n">
        <f aca="false">+FIND("-",M3433)</f>
        <v>38</v>
      </c>
      <c r="P3433" s="0" t="n">
        <f aca="false">+LEN(M3433)</f>
        <v>45</v>
      </c>
      <c r="Q3433" s="0" t="str">
        <f aca="false">+RIGHT(M3433,P3433-O3433)</f>
        <v>HU_1000</v>
      </c>
      <c r="R3433" s="0" t="n">
        <f aca="false">+LEN(M3433)-LEN(SUBSTITUTE(M3433,"_",""))</f>
        <v>5</v>
      </c>
      <c r="S3433" s="0" t="n">
        <f aca="false">+FIND("!",T3433)</f>
        <v>41</v>
      </c>
      <c r="T3433" s="0" t="str">
        <f aca="false">+SUBSTITUTE(M3433,"_","!",R3433)</f>
        <v>FTL||Supplier_210||Plant_11||FTL_DE_W-HU!1000</v>
      </c>
    </row>
    <row r="3434" customFormat="false" ht="12.8" hidden="true" customHeight="false" outlineLevel="0" collapsed="false">
      <c r="A3434" s="0" t="s">
        <v>1076</v>
      </c>
      <c r="B3434" s="0" t="s">
        <v>3724</v>
      </c>
      <c r="C3434" s="0" t="s">
        <v>3751</v>
      </c>
      <c r="D3434" s="0" t="n">
        <v>60</v>
      </c>
      <c r="E3434" s="4" t="str">
        <f aca="false">+LEFT(RIGHT(M3434,P3434-N3434+1),O3434-N3434)</f>
        <v>DE_W</v>
      </c>
      <c r="F3434" s="4" t="str">
        <f aca="false">+RIGHT(LEFT(M3434,S3434-1),S3434-O3434-1)</f>
        <v>HU</v>
      </c>
      <c r="G3434" s="4" t="n">
        <f aca="false">+D3434*VLOOKUP(C3434,[1]commodities!A$1:H$1048576,2,0)</f>
        <v>41.200000002</v>
      </c>
      <c r="H3434" s="4" t="n">
        <f aca="false">+$D3434*VLOOKUP(C3434,[1]commodities!A$1:H$1048576,3,0)</f>
        <v>0.912</v>
      </c>
      <c r="I3434" s="4" t="n">
        <f aca="false">+G3434/K3434</f>
        <v>41.200000002</v>
      </c>
      <c r="J3434" s="4" t="n">
        <f aca="false">+H3434/K3434</f>
        <v>0.912</v>
      </c>
      <c r="K3434" s="4" t="n">
        <f aca="false">+ROUNDUP(MAX(G3434/12000,H3434/51,1),0)</f>
        <v>1</v>
      </c>
      <c r="L3434" s="4" t="n">
        <f aca="false">+RANDBETWEEN(1,5)</f>
        <v>2</v>
      </c>
      <c r="M3434" s="4" t="str">
        <f aca="false">+VLOOKUP(A3434&amp;B3434,[1]country_org_des!$A$1:$E$1048576,5,0)</f>
        <v>FTL||Supplier_210||Plant_11||FTL_DE_W-HU_1000</v>
      </c>
      <c r="N3434" s="4" t="n">
        <f aca="false">+FIND("FTL",M3434,2)+4</f>
        <v>34</v>
      </c>
      <c r="O3434" s="0" t="n">
        <f aca="false">+FIND("-",M3434)</f>
        <v>38</v>
      </c>
      <c r="P3434" s="0" t="n">
        <f aca="false">+LEN(M3434)</f>
        <v>45</v>
      </c>
      <c r="Q3434" s="0" t="str">
        <f aca="false">+RIGHT(M3434,P3434-O3434)</f>
        <v>HU_1000</v>
      </c>
      <c r="R3434" s="0" t="n">
        <f aca="false">+LEN(M3434)-LEN(SUBSTITUTE(M3434,"_",""))</f>
        <v>5</v>
      </c>
      <c r="S3434" s="0" t="n">
        <f aca="false">+FIND("!",T3434)</f>
        <v>41</v>
      </c>
      <c r="T3434" s="0" t="str">
        <f aca="false">+SUBSTITUTE(M3434,"_","!",R3434)</f>
        <v>FTL||Supplier_210||Plant_11||FTL_DE_W-HU!1000</v>
      </c>
    </row>
    <row r="3435" customFormat="false" ht="12.8" hidden="true" customHeight="false" outlineLevel="0" collapsed="false">
      <c r="A3435" s="0" t="s">
        <v>1076</v>
      </c>
      <c r="B3435" s="0" t="s">
        <v>3724</v>
      </c>
      <c r="C3435" s="0" t="s">
        <v>3752</v>
      </c>
      <c r="D3435" s="0" t="n">
        <v>180</v>
      </c>
      <c r="E3435" s="4" t="str">
        <f aca="false">+LEFT(RIGHT(M3435,P3435-N3435+1),O3435-N3435)</f>
        <v>DE_W</v>
      </c>
      <c r="F3435" s="4" t="str">
        <f aca="false">+RIGHT(LEFT(M3435,S3435-1),S3435-O3435-1)</f>
        <v>HU</v>
      </c>
      <c r="G3435" s="4" t="n">
        <f aca="false">+D3435*VLOOKUP(C3435,[1]commodities!A$1:H$1048576,2,0)</f>
        <v>123.600000006</v>
      </c>
      <c r="H3435" s="4" t="n">
        <f aca="false">+$D3435*VLOOKUP(C3435,[1]commodities!A$1:H$1048576,3,0)</f>
        <v>2.736</v>
      </c>
      <c r="I3435" s="4" t="n">
        <f aca="false">+G3435/K3435</f>
        <v>123.600000006</v>
      </c>
      <c r="J3435" s="4" t="n">
        <f aca="false">+H3435/K3435</f>
        <v>2.736</v>
      </c>
      <c r="K3435" s="4" t="n">
        <f aca="false">+ROUNDUP(MAX(G3435/12000,H3435/51,1),0)</f>
        <v>1</v>
      </c>
      <c r="L3435" s="4" t="n">
        <f aca="false">+RANDBETWEEN(1,5)</f>
        <v>4</v>
      </c>
      <c r="M3435" s="4" t="str">
        <f aca="false">+VLOOKUP(A3435&amp;B3435,[1]country_org_des!$A$1:$E$1048576,5,0)</f>
        <v>FTL||Supplier_210||Plant_11||FTL_DE_W-HU_1000</v>
      </c>
      <c r="N3435" s="4" t="n">
        <f aca="false">+FIND("FTL",M3435,2)+4</f>
        <v>34</v>
      </c>
      <c r="O3435" s="0" t="n">
        <f aca="false">+FIND("-",M3435)</f>
        <v>38</v>
      </c>
      <c r="P3435" s="0" t="n">
        <f aca="false">+LEN(M3435)</f>
        <v>45</v>
      </c>
      <c r="Q3435" s="0" t="str">
        <f aca="false">+RIGHT(M3435,P3435-O3435)</f>
        <v>HU_1000</v>
      </c>
      <c r="R3435" s="0" t="n">
        <f aca="false">+LEN(M3435)-LEN(SUBSTITUTE(M3435,"_",""))</f>
        <v>5</v>
      </c>
      <c r="S3435" s="0" t="n">
        <f aca="false">+FIND("!",T3435)</f>
        <v>41</v>
      </c>
      <c r="T3435" s="0" t="str">
        <f aca="false">+SUBSTITUTE(M3435,"_","!",R3435)</f>
        <v>FTL||Supplier_210||Plant_11||FTL_DE_W-HU!1000</v>
      </c>
    </row>
    <row r="3436" customFormat="false" ht="12.8" hidden="true" customHeight="false" outlineLevel="0" collapsed="false">
      <c r="A3436" s="0" t="s">
        <v>1076</v>
      </c>
      <c r="B3436" s="0" t="s">
        <v>3724</v>
      </c>
      <c r="C3436" s="0" t="s">
        <v>3753</v>
      </c>
      <c r="D3436" s="0" t="n">
        <v>180</v>
      </c>
      <c r="E3436" s="4" t="str">
        <f aca="false">+LEFT(RIGHT(M3436,P3436-N3436+1),O3436-N3436)</f>
        <v>DE_W</v>
      </c>
      <c r="F3436" s="4" t="str">
        <f aca="false">+RIGHT(LEFT(M3436,S3436-1),S3436-O3436-1)</f>
        <v>HU</v>
      </c>
      <c r="G3436" s="4" t="n">
        <f aca="false">+D3436*VLOOKUP(C3436,[1]commodities!A$1:H$1048576,2,0)</f>
        <v>123.600000006</v>
      </c>
      <c r="H3436" s="4" t="n">
        <f aca="false">+$D3436*VLOOKUP(C3436,[1]commodities!A$1:H$1048576,3,0)</f>
        <v>2.736</v>
      </c>
      <c r="I3436" s="4" t="n">
        <f aca="false">+G3436/K3436</f>
        <v>123.600000006</v>
      </c>
      <c r="J3436" s="4" t="n">
        <f aca="false">+H3436/K3436</f>
        <v>2.736</v>
      </c>
      <c r="K3436" s="4" t="n">
        <f aca="false">+ROUNDUP(MAX(G3436/12000,H3436/51,1),0)</f>
        <v>1</v>
      </c>
      <c r="L3436" s="4" t="n">
        <f aca="false">+RANDBETWEEN(1,5)</f>
        <v>4</v>
      </c>
      <c r="M3436" s="4" t="str">
        <f aca="false">+VLOOKUP(A3436&amp;B3436,[1]country_org_des!$A$1:$E$1048576,5,0)</f>
        <v>FTL||Supplier_210||Plant_11||FTL_DE_W-HU_1000</v>
      </c>
      <c r="N3436" s="4" t="n">
        <f aca="false">+FIND("FTL",M3436,2)+4</f>
        <v>34</v>
      </c>
      <c r="O3436" s="0" t="n">
        <f aca="false">+FIND("-",M3436)</f>
        <v>38</v>
      </c>
      <c r="P3436" s="0" t="n">
        <f aca="false">+LEN(M3436)</f>
        <v>45</v>
      </c>
      <c r="Q3436" s="0" t="str">
        <f aca="false">+RIGHT(M3436,P3436-O3436)</f>
        <v>HU_1000</v>
      </c>
      <c r="R3436" s="0" t="n">
        <f aca="false">+LEN(M3436)-LEN(SUBSTITUTE(M3436,"_",""))</f>
        <v>5</v>
      </c>
      <c r="S3436" s="0" t="n">
        <f aca="false">+FIND("!",T3436)</f>
        <v>41</v>
      </c>
      <c r="T3436" s="0" t="str">
        <f aca="false">+SUBSTITUTE(M3436,"_","!",R3436)</f>
        <v>FTL||Supplier_210||Plant_11||FTL_DE_W-HU!1000</v>
      </c>
    </row>
    <row r="3437" customFormat="false" ht="12.8" hidden="true" customHeight="false" outlineLevel="0" collapsed="false">
      <c r="A3437" s="0" t="s">
        <v>1076</v>
      </c>
      <c r="B3437" s="0" t="s">
        <v>3724</v>
      </c>
      <c r="C3437" s="0" t="s">
        <v>3754</v>
      </c>
      <c r="D3437" s="0" t="n">
        <v>60</v>
      </c>
      <c r="E3437" s="4" t="str">
        <f aca="false">+LEFT(RIGHT(M3437,P3437-N3437+1),O3437-N3437)</f>
        <v>DE_W</v>
      </c>
      <c r="F3437" s="4" t="str">
        <f aca="false">+RIGHT(LEFT(M3437,S3437-1),S3437-O3437-1)</f>
        <v>HU</v>
      </c>
      <c r="G3437" s="4" t="n">
        <f aca="false">+D3437*VLOOKUP(C3437,[1]commodities!A$1:H$1048576,2,0)</f>
        <v>41.200000002</v>
      </c>
      <c r="H3437" s="4" t="n">
        <f aca="false">+$D3437*VLOOKUP(C3437,[1]commodities!A$1:H$1048576,3,0)</f>
        <v>0.912</v>
      </c>
      <c r="I3437" s="4" t="n">
        <f aca="false">+G3437/K3437</f>
        <v>41.200000002</v>
      </c>
      <c r="J3437" s="4" t="n">
        <f aca="false">+H3437/K3437</f>
        <v>0.912</v>
      </c>
      <c r="K3437" s="4" t="n">
        <f aca="false">+ROUNDUP(MAX(G3437/12000,H3437/51,1),0)</f>
        <v>1</v>
      </c>
      <c r="L3437" s="4" t="n">
        <f aca="false">+RANDBETWEEN(1,5)</f>
        <v>1</v>
      </c>
      <c r="M3437" s="4" t="str">
        <f aca="false">+VLOOKUP(A3437&amp;B3437,[1]country_org_des!$A$1:$E$1048576,5,0)</f>
        <v>FTL||Supplier_210||Plant_11||FTL_DE_W-HU_1000</v>
      </c>
      <c r="N3437" s="4" t="n">
        <f aca="false">+FIND("FTL",M3437,2)+4</f>
        <v>34</v>
      </c>
      <c r="O3437" s="0" t="n">
        <f aca="false">+FIND("-",M3437)</f>
        <v>38</v>
      </c>
      <c r="P3437" s="0" t="n">
        <f aca="false">+LEN(M3437)</f>
        <v>45</v>
      </c>
      <c r="Q3437" s="0" t="str">
        <f aca="false">+RIGHT(M3437,P3437-O3437)</f>
        <v>HU_1000</v>
      </c>
      <c r="R3437" s="0" t="n">
        <f aca="false">+LEN(M3437)-LEN(SUBSTITUTE(M3437,"_",""))</f>
        <v>5</v>
      </c>
      <c r="S3437" s="0" t="n">
        <f aca="false">+FIND("!",T3437)</f>
        <v>41</v>
      </c>
      <c r="T3437" s="0" t="str">
        <f aca="false">+SUBSTITUTE(M3437,"_","!",R3437)</f>
        <v>FTL||Supplier_210||Plant_11||FTL_DE_W-HU!1000</v>
      </c>
    </row>
    <row r="3438" customFormat="false" ht="12.8" hidden="true" customHeight="false" outlineLevel="0" collapsed="false">
      <c r="A3438" s="0" t="s">
        <v>1076</v>
      </c>
      <c r="B3438" s="0" t="s">
        <v>3724</v>
      </c>
      <c r="C3438" s="0" t="s">
        <v>3755</v>
      </c>
      <c r="D3438" s="0" t="n">
        <v>300</v>
      </c>
      <c r="E3438" s="4" t="str">
        <f aca="false">+LEFT(RIGHT(M3438,P3438-N3438+1),O3438-N3438)</f>
        <v>DE_W</v>
      </c>
      <c r="F3438" s="4" t="str">
        <f aca="false">+RIGHT(LEFT(M3438,S3438-1),S3438-O3438-1)</f>
        <v>HU</v>
      </c>
      <c r="G3438" s="4" t="n">
        <f aca="false">+D3438*VLOOKUP(C3438,[1]commodities!A$1:H$1048576,2,0)</f>
        <v>206.00000001</v>
      </c>
      <c r="H3438" s="4" t="n">
        <f aca="false">+$D3438*VLOOKUP(C3438,[1]commodities!A$1:H$1048576,3,0)</f>
        <v>4.56</v>
      </c>
      <c r="I3438" s="4" t="n">
        <f aca="false">+G3438/K3438</f>
        <v>206.00000001</v>
      </c>
      <c r="J3438" s="4" t="n">
        <f aca="false">+H3438/K3438</f>
        <v>4.56</v>
      </c>
      <c r="K3438" s="4" t="n">
        <f aca="false">+ROUNDUP(MAX(G3438/12000,H3438/51,1),0)</f>
        <v>1</v>
      </c>
      <c r="L3438" s="4" t="n">
        <f aca="false">+RANDBETWEEN(1,5)</f>
        <v>1</v>
      </c>
      <c r="M3438" s="4" t="str">
        <f aca="false">+VLOOKUP(A3438&amp;B3438,[1]country_org_des!$A$1:$E$1048576,5,0)</f>
        <v>FTL||Supplier_210||Plant_11||FTL_DE_W-HU_1000</v>
      </c>
      <c r="N3438" s="4" t="n">
        <f aca="false">+FIND("FTL",M3438,2)+4</f>
        <v>34</v>
      </c>
      <c r="O3438" s="0" t="n">
        <f aca="false">+FIND("-",M3438)</f>
        <v>38</v>
      </c>
      <c r="P3438" s="0" t="n">
        <f aca="false">+LEN(M3438)</f>
        <v>45</v>
      </c>
      <c r="Q3438" s="0" t="str">
        <f aca="false">+RIGHT(M3438,P3438-O3438)</f>
        <v>HU_1000</v>
      </c>
      <c r="R3438" s="0" t="n">
        <f aca="false">+LEN(M3438)-LEN(SUBSTITUTE(M3438,"_",""))</f>
        <v>5</v>
      </c>
      <c r="S3438" s="0" t="n">
        <f aca="false">+FIND("!",T3438)</f>
        <v>41</v>
      </c>
      <c r="T3438" s="0" t="str">
        <f aca="false">+SUBSTITUTE(M3438,"_","!",R3438)</f>
        <v>FTL||Supplier_210||Plant_11||FTL_DE_W-HU!1000</v>
      </c>
    </row>
    <row r="3439" customFormat="false" ht="12.8" hidden="true" customHeight="false" outlineLevel="0" collapsed="false">
      <c r="A3439" s="0" t="s">
        <v>1076</v>
      </c>
      <c r="B3439" s="0" t="s">
        <v>3724</v>
      </c>
      <c r="C3439" s="0" t="s">
        <v>3756</v>
      </c>
      <c r="D3439" s="0" t="n">
        <v>300</v>
      </c>
      <c r="E3439" s="4" t="str">
        <f aca="false">+LEFT(RIGHT(M3439,P3439-N3439+1),O3439-N3439)</f>
        <v>DE_W</v>
      </c>
      <c r="F3439" s="4" t="str">
        <f aca="false">+RIGHT(LEFT(M3439,S3439-1),S3439-O3439-1)</f>
        <v>HU</v>
      </c>
      <c r="G3439" s="4" t="n">
        <f aca="false">+D3439*VLOOKUP(C3439,[1]commodities!A$1:H$1048576,2,0)</f>
        <v>206.00000001</v>
      </c>
      <c r="H3439" s="4" t="n">
        <f aca="false">+$D3439*VLOOKUP(C3439,[1]commodities!A$1:H$1048576,3,0)</f>
        <v>4.56</v>
      </c>
      <c r="I3439" s="4" t="n">
        <f aca="false">+G3439/K3439</f>
        <v>206.00000001</v>
      </c>
      <c r="J3439" s="4" t="n">
        <f aca="false">+H3439/K3439</f>
        <v>4.56</v>
      </c>
      <c r="K3439" s="4" t="n">
        <f aca="false">+ROUNDUP(MAX(G3439/12000,H3439/51,1),0)</f>
        <v>1</v>
      </c>
      <c r="L3439" s="4" t="n">
        <f aca="false">+RANDBETWEEN(1,5)</f>
        <v>4</v>
      </c>
      <c r="M3439" s="4" t="str">
        <f aca="false">+VLOOKUP(A3439&amp;B3439,[1]country_org_des!$A$1:$E$1048576,5,0)</f>
        <v>FTL||Supplier_210||Plant_11||FTL_DE_W-HU_1000</v>
      </c>
      <c r="N3439" s="4" t="n">
        <f aca="false">+FIND("FTL",M3439,2)+4</f>
        <v>34</v>
      </c>
      <c r="O3439" s="0" t="n">
        <f aca="false">+FIND("-",M3439)</f>
        <v>38</v>
      </c>
      <c r="P3439" s="0" t="n">
        <f aca="false">+LEN(M3439)</f>
        <v>45</v>
      </c>
      <c r="Q3439" s="0" t="str">
        <f aca="false">+RIGHT(M3439,P3439-O3439)</f>
        <v>HU_1000</v>
      </c>
      <c r="R3439" s="0" t="n">
        <f aca="false">+LEN(M3439)-LEN(SUBSTITUTE(M3439,"_",""))</f>
        <v>5</v>
      </c>
      <c r="S3439" s="0" t="n">
        <f aca="false">+FIND("!",T3439)</f>
        <v>41</v>
      </c>
      <c r="T3439" s="0" t="str">
        <f aca="false">+SUBSTITUTE(M3439,"_","!",R3439)</f>
        <v>FTL||Supplier_210||Plant_11||FTL_DE_W-HU!1000</v>
      </c>
    </row>
    <row r="3440" customFormat="false" ht="12.8" hidden="true" customHeight="false" outlineLevel="0" collapsed="false">
      <c r="A3440" s="0" t="s">
        <v>1076</v>
      </c>
      <c r="B3440" s="0" t="s">
        <v>3724</v>
      </c>
      <c r="C3440" s="0" t="s">
        <v>3757</v>
      </c>
      <c r="D3440" s="0" t="n">
        <v>300</v>
      </c>
      <c r="E3440" s="4" t="str">
        <f aca="false">+LEFT(RIGHT(M3440,P3440-N3440+1),O3440-N3440)</f>
        <v>DE_W</v>
      </c>
      <c r="F3440" s="4" t="str">
        <f aca="false">+RIGHT(LEFT(M3440,S3440-1),S3440-O3440-1)</f>
        <v>HU</v>
      </c>
      <c r="G3440" s="4" t="n">
        <f aca="false">+D3440*VLOOKUP(C3440,[1]commodities!A$1:H$1048576,2,0)</f>
        <v>90</v>
      </c>
      <c r="H3440" s="4" t="n">
        <f aca="false">+$D3440*VLOOKUP(C3440,[1]commodities!A$1:H$1048576,3,0)</f>
        <v>2.736</v>
      </c>
      <c r="I3440" s="4" t="n">
        <f aca="false">+G3440/K3440</f>
        <v>90</v>
      </c>
      <c r="J3440" s="4" t="n">
        <f aca="false">+H3440/K3440</f>
        <v>2.736</v>
      </c>
      <c r="K3440" s="4" t="n">
        <f aca="false">+ROUNDUP(MAX(G3440/12000,H3440/51,1),0)</f>
        <v>1</v>
      </c>
      <c r="L3440" s="4" t="n">
        <f aca="false">+RANDBETWEEN(1,5)</f>
        <v>3</v>
      </c>
      <c r="M3440" s="4" t="str">
        <f aca="false">+VLOOKUP(A3440&amp;B3440,[1]country_org_des!$A$1:$E$1048576,5,0)</f>
        <v>FTL||Supplier_210||Plant_11||FTL_DE_W-HU_1000</v>
      </c>
      <c r="N3440" s="4" t="n">
        <f aca="false">+FIND("FTL",M3440,2)+4</f>
        <v>34</v>
      </c>
      <c r="O3440" s="0" t="n">
        <f aca="false">+FIND("-",M3440)</f>
        <v>38</v>
      </c>
      <c r="P3440" s="0" t="n">
        <f aca="false">+LEN(M3440)</f>
        <v>45</v>
      </c>
      <c r="Q3440" s="0" t="str">
        <f aca="false">+RIGHT(M3440,P3440-O3440)</f>
        <v>HU_1000</v>
      </c>
      <c r="R3440" s="0" t="n">
        <f aca="false">+LEN(M3440)-LEN(SUBSTITUTE(M3440,"_",""))</f>
        <v>5</v>
      </c>
      <c r="S3440" s="0" t="n">
        <f aca="false">+FIND("!",T3440)</f>
        <v>41</v>
      </c>
      <c r="T3440" s="0" t="str">
        <f aca="false">+SUBSTITUTE(M3440,"_","!",R3440)</f>
        <v>FTL||Supplier_210||Plant_11||FTL_DE_W-HU!1000</v>
      </c>
    </row>
    <row r="3441" customFormat="false" ht="12.8" hidden="true" customHeight="false" outlineLevel="0" collapsed="false">
      <c r="A3441" s="0" t="s">
        <v>1076</v>
      </c>
      <c r="B3441" s="0" t="s">
        <v>3724</v>
      </c>
      <c r="C3441" s="0" t="s">
        <v>3758</v>
      </c>
      <c r="D3441" s="0" t="n">
        <v>44</v>
      </c>
      <c r="E3441" s="4" t="str">
        <f aca="false">+LEFT(RIGHT(M3441,P3441-N3441+1),O3441-N3441)</f>
        <v>DE_W</v>
      </c>
      <c r="F3441" s="4" t="str">
        <f aca="false">+RIGHT(LEFT(M3441,S3441-1),S3441-O3441-1)</f>
        <v>HU</v>
      </c>
      <c r="G3441" s="4" t="n">
        <f aca="false">+D3441*VLOOKUP(C3441,[1]commodities!A$1:H$1048576,2,0)</f>
        <v>51.8400000008</v>
      </c>
      <c r="H3441" s="4" t="n">
        <f aca="false">+$D3441*VLOOKUP(C3441,[1]commodities!A$1:H$1048576,3,0)</f>
        <v>0.9119999988</v>
      </c>
      <c r="I3441" s="4" t="n">
        <f aca="false">+G3441/K3441</f>
        <v>51.8400000008</v>
      </c>
      <c r="J3441" s="4" t="n">
        <f aca="false">+H3441/K3441</f>
        <v>0.9119999988</v>
      </c>
      <c r="K3441" s="4" t="n">
        <f aca="false">+ROUNDUP(MAX(G3441/12000,H3441/51,1),0)</f>
        <v>1</v>
      </c>
      <c r="L3441" s="4" t="n">
        <f aca="false">+RANDBETWEEN(1,5)</f>
        <v>1</v>
      </c>
      <c r="M3441" s="4" t="str">
        <f aca="false">+VLOOKUP(A3441&amp;B3441,[1]country_org_des!$A$1:$E$1048576,5,0)</f>
        <v>FTL||Supplier_210||Plant_11||FTL_DE_W-HU_1000</v>
      </c>
      <c r="N3441" s="4" t="n">
        <f aca="false">+FIND("FTL",M3441,2)+4</f>
        <v>34</v>
      </c>
      <c r="O3441" s="0" t="n">
        <f aca="false">+FIND("-",M3441)</f>
        <v>38</v>
      </c>
      <c r="P3441" s="0" t="n">
        <f aca="false">+LEN(M3441)</f>
        <v>45</v>
      </c>
      <c r="Q3441" s="0" t="str">
        <f aca="false">+RIGHT(M3441,P3441-O3441)</f>
        <v>HU_1000</v>
      </c>
      <c r="R3441" s="0" t="n">
        <f aca="false">+LEN(M3441)-LEN(SUBSTITUTE(M3441,"_",""))</f>
        <v>5</v>
      </c>
      <c r="S3441" s="0" t="n">
        <f aca="false">+FIND("!",T3441)</f>
        <v>41</v>
      </c>
      <c r="T3441" s="0" t="str">
        <f aca="false">+SUBSTITUTE(M3441,"_","!",R3441)</f>
        <v>FTL||Supplier_210||Plant_11||FTL_DE_W-HU!1000</v>
      </c>
    </row>
    <row r="3442" customFormat="false" ht="12.8" hidden="true" customHeight="false" outlineLevel="0" collapsed="false">
      <c r="A3442" s="0" t="s">
        <v>1076</v>
      </c>
      <c r="B3442" s="0" t="s">
        <v>3724</v>
      </c>
      <c r="C3442" s="0" t="s">
        <v>3759</v>
      </c>
      <c r="D3442" s="0" t="n">
        <v>100</v>
      </c>
      <c r="E3442" s="4" t="str">
        <f aca="false">+LEFT(RIGHT(M3442,P3442-N3442+1),O3442-N3442)</f>
        <v>DE_W</v>
      </c>
      <c r="F3442" s="4" t="str">
        <f aca="false">+RIGHT(LEFT(M3442,S3442-1),S3442-O3442-1)</f>
        <v>HU</v>
      </c>
      <c r="G3442" s="4" t="n">
        <f aca="false">+D3442*VLOOKUP(C3442,[1]commodities!A$1:H$1048576,2,0)</f>
        <v>30</v>
      </c>
      <c r="H3442" s="4" t="n">
        <f aca="false">+$D3442*VLOOKUP(C3442,[1]commodities!A$1:H$1048576,3,0)</f>
        <v>0.912</v>
      </c>
      <c r="I3442" s="4" t="n">
        <f aca="false">+G3442/K3442</f>
        <v>30</v>
      </c>
      <c r="J3442" s="4" t="n">
        <f aca="false">+H3442/K3442</f>
        <v>0.912</v>
      </c>
      <c r="K3442" s="4" t="n">
        <f aca="false">+ROUNDUP(MAX(G3442/12000,H3442/51,1),0)</f>
        <v>1</v>
      </c>
      <c r="L3442" s="4" t="n">
        <f aca="false">+RANDBETWEEN(1,5)</f>
        <v>4</v>
      </c>
      <c r="M3442" s="4" t="str">
        <f aca="false">+VLOOKUP(A3442&amp;B3442,[1]country_org_des!$A$1:$E$1048576,5,0)</f>
        <v>FTL||Supplier_210||Plant_11||FTL_DE_W-HU_1000</v>
      </c>
      <c r="N3442" s="4" t="n">
        <f aca="false">+FIND("FTL",M3442,2)+4</f>
        <v>34</v>
      </c>
      <c r="O3442" s="0" t="n">
        <f aca="false">+FIND("-",M3442)</f>
        <v>38</v>
      </c>
      <c r="P3442" s="0" t="n">
        <f aca="false">+LEN(M3442)</f>
        <v>45</v>
      </c>
      <c r="Q3442" s="0" t="str">
        <f aca="false">+RIGHT(M3442,P3442-O3442)</f>
        <v>HU_1000</v>
      </c>
      <c r="R3442" s="0" t="n">
        <f aca="false">+LEN(M3442)-LEN(SUBSTITUTE(M3442,"_",""))</f>
        <v>5</v>
      </c>
      <c r="S3442" s="0" t="n">
        <f aca="false">+FIND("!",T3442)</f>
        <v>41</v>
      </c>
      <c r="T3442" s="0" t="str">
        <f aca="false">+SUBSTITUTE(M3442,"_","!",R3442)</f>
        <v>FTL||Supplier_210||Plant_11||FTL_DE_W-HU!1000</v>
      </c>
    </row>
    <row r="3443" customFormat="false" ht="12.8" hidden="true" customHeight="false" outlineLevel="0" collapsed="false">
      <c r="A3443" s="0" t="s">
        <v>547</v>
      </c>
      <c r="B3443" s="0" t="s">
        <v>3724</v>
      </c>
      <c r="C3443" s="0" t="s">
        <v>3760</v>
      </c>
      <c r="D3443" s="0" t="n">
        <v>40</v>
      </c>
      <c r="E3443" s="4" t="str">
        <f aca="false">+LEFT(RIGHT(M3443,P3443-N3443+1),O3443-N3443)</f>
        <v>DE_W</v>
      </c>
      <c r="F3443" s="4" t="str">
        <f aca="false">+RIGHT(LEFT(M3443,S3443-1),S3443-O3443-1)</f>
        <v>HU</v>
      </c>
      <c r="G3443" s="4" t="n">
        <f aca="false">+D3443*VLOOKUP(C3443,[1]commodities!A$1:H$1048576,2,0)</f>
        <v>357.2</v>
      </c>
      <c r="H3443" s="4" t="n">
        <f aca="false">+$D3443*VLOOKUP(C3443,[1]commodities!A$1:H$1048576,3,0)</f>
        <v>2.020704</v>
      </c>
      <c r="I3443" s="4" t="n">
        <f aca="false">+G3443/K3443</f>
        <v>357.2</v>
      </c>
      <c r="J3443" s="4" t="n">
        <f aca="false">+H3443/K3443</f>
        <v>2.020704</v>
      </c>
      <c r="K3443" s="4" t="n">
        <f aca="false">+ROUNDUP(MAX(G3443/12000,H3443/51,1),0)</f>
        <v>1</v>
      </c>
      <c r="L3443" s="4" t="n">
        <f aca="false">+RANDBETWEEN(1,5)</f>
        <v>1</v>
      </c>
      <c r="M3443" s="4" t="str">
        <f aca="false">+VLOOKUP(A3443&amp;B3443,[1]country_org_des!$A$1:$E$1048576,5,0)</f>
        <v>FTL||Supplier_128||Plant_11||FTL_DE_W-HU_1000</v>
      </c>
      <c r="N3443" s="4" t="n">
        <f aca="false">+FIND("FTL",M3443,2)+4</f>
        <v>34</v>
      </c>
      <c r="O3443" s="0" t="n">
        <f aca="false">+FIND("-",M3443)</f>
        <v>38</v>
      </c>
      <c r="P3443" s="0" t="n">
        <f aca="false">+LEN(M3443)</f>
        <v>45</v>
      </c>
      <c r="Q3443" s="0" t="str">
        <f aca="false">+RIGHT(M3443,P3443-O3443)</f>
        <v>HU_1000</v>
      </c>
      <c r="R3443" s="0" t="n">
        <f aca="false">+LEN(M3443)-LEN(SUBSTITUTE(M3443,"_",""))</f>
        <v>5</v>
      </c>
      <c r="S3443" s="0" t="n">
        <f aca="false">+FIND("!",T3443)</f>
        <v>41</v>
      </c>
      <c r="T3443" s="0" t="str">
        <f aca="false">+SUBSTITUTE(M3443,"_","!",R3443)</f>
        <v>FTL||Supplier_128||Plant_11||FTL_DE_W-HU!1000</v>
      </c>
    </row>
    <row r="3444" customFormat="false" ht="12.8" hidden="true" customHeight="false" outlineLevel="0" collapsed="false">
      <c r="A3444" s="0" t="s">
        <v>547</v>
      </c>
      <c r="B3444" s="0" t="s">
        <v>3724</v>
      </c>
      <c r="C3444" s="0" t="s">
        <v>3761</v>
      </c>
      <c r="D3444" s="0" t="n">
        <v>160</v>
      </c>
      <c r="E3444" s="4" t="str">
        <f aca="false">+LEFT(RIGHT(M3444,P3444-N3444+1),O3444-N3444)</f>
        <v>DE_W</v>
      </c>
      <c r="F3444" s="4" t="str">
        <f aca="false">+RIGHT(LEFT(M3444,S3444-1),S3444-O3444-1)</f>
        <v>HU</v>
      </c>
      <c r="G3444" s="4" t="n">
        <f aca="false">+D3444*VLOOKUP(C3444,[1]commodities!A$1:H$1048576,2,0)</f>
        <v>1428.8</v>
      </c>
      <c r="H3444" s="4" t="n">
        <f aca="false">+$D3444*VLOOKUP(C3444,[1]commodities!A$1:H$1048576,3,0)</f>
        <v>8.082816</v>
      </c>
      <c r="I3444" s="4" t="n">
        <f aca="false">+G3444/K3444</f>
        <v>1428.8</v>
      </c>
      <c r="J3444" s="4" t="n">
        <f aca="false">+H3444/K3444</f>
        <v>8.082816</v>
      </c>
      <c r="K3444" s="4" t="n">
        <f aca="false">+ROUNDUP(MAX(G3444/12000,H3444/51,1),0)</f>
        <v>1</v>
      </c>
      <c r="L3444" s="4" t="n">
        <f aca="false">+RANDBETWEEN(1,5)</f>
        <v>4</v>
      </c>
      <c r="M3444" s="4" t="str">
        <f aca="false">+VLOOKUP(A3444&amp;B3444,[1]country_org_des!$A$1:$E$1048576,5,0)</f>
        <v>FTL||Supplier_128||Plant_11||FTL_DE_W-HU_1000</v>
      </c>
      <c r="N3444" s="4" t="n">
        <f aca="false">+FIND("FTL",M3444,2)+4</f>
        <v>34</v>
      </c>
      <c r="O3444" s="0" t="n">
        <f aca="false">+FIND("-",M3444)</f>
        <v>38</v>
      </c>
      <c r="P3444" s="0" t="n">
        <f aca="false">+LEN(M3444)</f>
        <v>45</v>
      </c>
      <c r="Q3444" s="0" t="str">
        <f aca="false">+RIGHT(M3444,P3444-O3444)</f>
        <v>HU_1000</v>
      </c>
      <c r="R3444" s="0" t="n">
        <f aca="false">+LEN(M3444)-LEN(SUBSTITUTE(M3444,"_",""))</f>
        <v>5</v>
      </c>
      <c r="S3444" s="0" t="n">
        <f aca="false">+FIND("!",T3444)</f>
        <v>41</v>
      </c>
      <c r="T3444" s="0" t="str">
        <f aca="false">+SUBSTITUTE(M3444,"_","!",R3444)</f>
        <v>FTL||Supplier_128||Plant_11||FTL_DE_W-HU!1000</v>
      </c>
    </row>
    <row r="3445" customFormat="false" ht="12.8" hidden="true" customHeight="false" outlineLevel="0" collapsed="false">
      <c r="A3445" s="0" t="s">
        <v>3473</v>
      </c>
      <c r="B3445" s="0" t="s">
        <v>3724</v>
      </c>
      <c r="C3445" s="0" t="s">
        <v>3762</v>
      </c>
      <c r="D3445" s="0" t="n">
        <v>360</v>
      </c>
      <c r="E3445" s="4" t="str">
        <f aca="false">+LEFT(RIGHT(M3445,P3445-N3445+1),O3445-N3445)</f>
        <v>DE_W</v>
      </c>
      <c r="F3445" s="4" t="str">
        <f aca="false">+RIGHT(LEFT(M3445,S3445-1),S3445-O3445-1)</f>
        <v>HU</v>
      </c>
      <c r="G3445" s="4" t="n">
        <f aca="false">+D3445*VLOOKUP(C3445,[1]commodities!A$1:H$1048576,2,0)</f>
        <v>190.8</v>
      </c>
      <c r="H3445" s="4" t="n">
        <f aca="false">+$D3445*VLOOKUP(C3445,[1]commodities!A$1:H$1048576,3,0)</f>
        <v>0.792960012</v>
      </c>
      <c r="I3445" s="4" t="n">
        <f aca="false">+G3445/K3445</f>
        <v>190.8</v>
      </c>
      <c r="J3445" s="4" t="n">
        <f aca="false">+H3445/K3445</f>
        <v>0.792960012</v>
      </c>
      <c r="K3445" s="4" t="n">
        <f aca="false">+ROUNDUP(MAX(G3445/12000,H3445/51,1),0)</f>
        <v>1</v>
      </c>
      <c r="L3445" s="4" t="n">
        <f aca="false">+RANDBETWEEN(1,5)</f>
        <v>2</v>
      </c>
      <c r="M3445" s="4" t="str">
        <f aca="false">+VLOOKUP(A3445&amp;B3445,[1]country_org_des!$A$1:$E$1048576,5,0)</f>
        <v>FTL||Supplier_161||Plant_11||FTL_DE_W-HU_1000</v>
      </c>
      <c r="N3445" s="4" t="n">
        <f aca="false">+FIND("FTL",M3445,2)+4</f>
        <v>34</v>
      </c>
      <c r="O3445" s="0" t="n">
        <f aca="false">+FIND("-",M3445)</f>
        <v>38</v>
      </c>
      <c r="P3445" s="0" t="n">
        <f aca="false">+LEN(M3445)</f>
        <v>45</v>
      </c>
      <c r="Q3445" s="0" t="str">
        <f aca="false">+RIGHT(M3445,P3445-O3445)</f>
        <v>HU_1000</v>
      </c>
      <c r="R3445" s="0" t="n">
        <f aca="false">+LEN(M3445)-LEN(SUBSTITUTE(M3445,"_",""))</f>
        <v>5</v>
      </c>
      <c r="S3445" s="0" t="n">
        <f aca="false">+FIND("!",T3445)</f>
        <v>41</v>
      </c>
      <c r="T3445" s="0" t="str">
        <f aca="false">+SUBSTITUTE(M3445,"_","!",R3445)</f>
        <v>FTL||Supplier_161||Plant_11||FTL_DE_W-HU!1000</v>
      </c>
    </row>
    <row r="3446" customFormat="false" ht="12.8" hidden="true" customHeight="false" outlineLevel="0" collapsed="false">
      <c r="A3446" s="0" t="s">
        <v>3089</v>
      </c>
      <c r="B3446" s="0" t="s">
        <v>3724</v>
      </c>
      <c r="C3446" s="0" t="s">
        <v>3763</v>
      </c>
      <c r="D3446" s="0" t="n">
        <v>60</v>
      </c>
      <c r="E3446" s="4" t="str">
        <f aca="false">+LEFT(RIGHT(M3446,P3446-N3446+1),O3446-N3446)</f>
        <v>DE_W</v>
      </c>
      <c r="F3446" s="4" t="str">
        <f aca="false">+RIGHT(LEFT(M3446,S3446-1),S3446-O3446-1)</f>
        <v>HU</v>
      </c>
      <c r="G3446" s="4" t="n">
        <f aca="false">+D3446*VLOOKUP(C3446,[1]commodities!A$1:H$1048576,2,0)</f>
        <v>13.939999998</v>
      </c>
      <c r="H3446" s="4" t="n">
        <f aca="false">+$D3446*VLOOKUP(C3446,[1]commodities!A$1:H$1048576,3,0)</f>
        <v>0.128856</v>
      </c>
      <c r="I3446" s="4" t="n">
        <f aca="false">+G3446/K3446</f>
        <v>13.939999998</v>
      </c>
      <c r="J3446" s="4" t="n">
        <f aca="false">+H3446/K3446</f>
        <v>0.128856</v>
      </c>
      <c r="K3446" s="4" t="n">
        <f aca="false">+ROUNDUP(MAX(G3446/12000,H3446/51,1),0)</f>
        <v>1</v>
      </c>
      <c r="L3446" s="4" t="n">
        <f aca="false">+RANDBETWEEN(1,5)</f>
        <v>1</v>
      </c>
      <c r="M3446" s="4" t="str">
        <f aca="false">+VLOOKUP(A3446&amp;B3446,[1]country_org_des!$A$1:$E$1048576,5,0)</f>
        <v>FTL||Supplier_224||Plant_11||FTL_DE_W-HU_1000</v>
      </c>
      <c r="N3446" s="4" t="n">
        <f aca="false">+FIND("FTL",M3446,2)+4</f>
        <v>34</v>
      </c>
      <c r="O3446" s="0" t="n">
        <f aca="false">+FIND("-",M3446)</f>
        <v>38</v>
      </c>
      <c r="P3446" s="0" t="n">
        <f aca="false">+LEN(M3446)</f>
        <v>45</v>
      </c>
      <c r="Q3446" s="0" t="str">
        <f aca="false">+RIGHT(M3446,P3446-O3446)</f>
        <v>HU_1000</v>
      </c>
      <c r="R3446" s="0" t="n">
        <f aca="false">+LEN(M3446)-LEN(SUBSTITUTE(M3446,"_",""))</f>
        <v>5</v>
      </c>
      <c r="S3446" s="0" t="n">
        <f aca="false">+FIND("!",T3446)</f>
        <v>41</v>
      </c>
      <c r="T3446" s="0" t="str">
        <f aca="false">+SUBSTITUTE(M3446,"_","!",R3446)</f>
        <v>FTL||Supplier_224||Plant_11||FTL_DE_W-HU!1000</v>
      </c>
    </row>
    <row r="3447" customFormat="false" ht="12.8" hidden="true" customHeight="false" outlineLevel="0" collapsed="false">
      <c r="A3447" s="0" t="s">
        <v>1767</v>
      </c>
      <c r="B3447" s="0" t="s">
        <v>3724</v>
      </c>
      <c r="C3447" s="0" t="s">
        <v>3764</v>
      </c>
      <c r="D3447" s="0" t="n">
        <v>56</v>
      </c>
      <c r="E3447" s="4" t="str">
        <f aca="false">+LEFT(RIGHT(M3447,P3447-N3447+1),O3447-N3447)</f>
        <v>PL</v>
      </c>
      <c r="F3447" s="4" t="str">
        <f aca="false">+RIGHT(LEFT(M3447,S3447-1),S3447-O3447-1)</f>
        <v>HU</v>
      </c>
      <c r="G3447" s="4" t="n">
        <f aca="false">+D3447*VLOOKUP(C3447,[1]commodities!A$1:H$1048576,2,0)</f>
        <v>44.52</v>
      </c>
      <c r="H3447" s="4" t="n">
        <f aca="false">+$D3447*VLOOKUP(C3447,[1]commodities!A$1:H$1048576,3,0)</f>
        <v>0.29232</v>
      </c>
      <c r="I3447" s="4" t="n">
        <f aca="false">+G3447/K3447</f>
        <v>44.52</v>
      </c>
      <c r="J3447" s="4" t="n">
        <f aca="false">+H3447/K3447</f>
        <v>0.29232</v>
      </c>
      <c r="K3447" s="4" t="n">
        <f aca="false">+ROUNDUP(MAX(G3447/12000,H3447/51,1),0)</f>
        <v>1</v>
      </c>
      <c r="L3447" s="4" t="n">
        <f aca="false">+RANDBETWEEN(1,5)</f>
        <v>5</v>
      </c>
      <c r="M3447" s="4" t="str">
        <f aca="false">+VLOOKUP(A3447&amp;B3447,[1]country_org_des!$A$1:$E$1048576,5,0)</f>
        <v>FTL||Supplier_334||Plant_11||FTL_PL-HU_500</v>
      </c>
      <c r="N3447" s="4" t="n">
        <f aca="false">+FIND("FTL",M3447,2)+4</f>
        <v>34</v>
      </c>
      <c r="O3447" s="0" t="n">
        <f aca="false">+FIND("-",M3447)</f>
        <v>36</v>
      </c>
      <c r="P3447" s="0" t="n">
        <f aca="false">+LEN(M3447)</f>
        <v>42</v>
      </c>
      <c r="Q3447" s="0" t="str">
        <f aca="false">+RIGHT(M3447,P3447-O3447)</f>
        <v>HU_500</v>
      </c>
      <c r="R3447" s="0" t="n">
        <f aca="false">+LEN(M3447)-LEN(SUBSTITUTE(M3447,"_",""))</f>
        <v>4</v>
      </c>
      <c r="S3447" s="0" t="n">
        <f aca="false">+FIND("!",T3447)</f>
        <v>39</v>
      </c>
      <c r="T3447" s="0" t="str">
        <f aca="false">+SUBSTITUTE(M3447,"_","!",R3447)</f>
        <v>FTL||Supplier_334||Plant_11||FTL_PL-HU!500</v>
      </c>
    </row>
    <row r="3448" customFormat="false" ht="12.8" hidden="true" customHeight="false" outlineLevel="0" collapsed="false">
      <c r="A3448" s="0" t="s">
        <v>1767</v>
      </c>
      <c r="B3448" s="0" t="s">
        <v>3724</v>
      </c>
      <c r="C3448" s="0" t="s">
        <v>3765</v>
      </c>
      <c r="D3448" s="0" t="n">
        <v>56</v>
      </c>
      <c r="E3448" s="4" t="str">
        <f aca="false">+LEFT(RIGHT(M3448,P3448-N3448+1),O3448-N3448)</f>
        <v>PL</v>
      </c>
      <c r="F3448" s="4" t="str">
        <f aca="false">+RIGHT(LEFT(M3448,S3448-1),S3448-O3448-1)</f>
        <v>HU</v>
      </c>
      <c r="G3448" s="4" t="n">
        <f aca="false">+D3448*VLOOKUP(C3448,[1]commodities!A$1:H$1048576,2,0)</f>
        <v>44.52</v>
      </c>
      <c r="H3448" s="4" t="n">
        <f aca="false">+$D3448*VLOOKUP(C3448,[1]commodities!A$1:H$1048576,3,0)</f>
        <v>0.29232</v>
      </c>
      <c r="I3448" s="4" t="n">
        <f aca="false">+G3448/K3448</f>
        <v>44.52</v>
      </c>
      <c r="J3448" s="4" t="n">
        <f aca="false">+H3448/K3448</f>
        <v>0.29232</v>
      </c>
      <c r="K3448" s="4" t="n">
        <f aca="false">+ROUNDUP(MAX(G3448/12000,H3448/51,1),0)</f>
        <v>1</v>
      </c>
      <c r="L3448" s="4" t="n">
        <f aca="false">+RANDBETWEEN(1,5)</f>
        <v>1</v>
      </c>
      <c r="M3448" s="4" t="str">
        <f aca="false">+VLOOKUP(A3448&amp;B3448,[1]country_org_des!$A$1:$E$1048576,5,0)</f>
        <v>FTL||Supplier_334||Plant_11||FTL_PL-HU_500</v>
      </c>
      <c r="N3448" s="4" t="n">
        <f aca="false">+FIND("FTL",M3448,2)+4</f>
        <v>34</v>
      </c>
      <c r="O3448" s="0" t="n">
        <f aca="false">+FIND("-",M3448)</f>
        <v>36</v>
      </c>
      <c r="P3448" s="0" t="n">
        <f aca="false">+LEN(M3448)</f>
        <v>42</v>
      </c>
      <c r="Q3448" s="0" t="str">
        <f aca="false">+RIGHT(M3448,P3448-O3448)</f>
        <v>HU_500</v>
      </c>
      <c r="R3448" s="0" t="n">
        <f aca="false">+LEN(M3448)-LEN(SUBSTITUTE(M3448,"_",""))</f>
        <v>4</v>
      </c>
      <c r="S3448" s="0" t="n">
        <f aca="false">+FIND("!",T3448)</f>
        <v>39</v>
      </c>
      <c r="T3448" s="0" t="str">
        <f aca="false">+SUBSTITUTE(M3448,"_","!",R3448)</f>
        <v>FTL||Supplier_334||Plant_11||FTL_PL-HU!500</v>
      </c>
    </row>
    <row r="3449" customFormat="false" ht="12.8" hidden="true" customHeight="false" outlineLevel="0" collapsed="false">
      <c r="A3449" s="0" t="s">
        <v>3207</v>
      </c>
      <c r="B3449" s="0" t="s">
        <v>3724</v>
      </c>
      <c r="C3449" s="0" t="s">
        <v>3766</v>
      </c>
      <c r="D3449" s="0" t="n">
        <v>18</v>
      </c>
      <c r="E3449" s="4" t="str">
        <f aca="false">+LEFT(RIGHT(M3449,P3449-N3449+1),O3449-N3449)</f>
        <v>DE_W</v>
      </c>
      <c r="F3449" s="4" t="str">
        <f aca="false">+RIGHT(LEFT(M3449,S3449-1),S3449-O3449-1)</f>
        <v>HU</v>
      </c>
      <c r="G3449" s="4" t="n">
        <f aca="false">+D3449*VLOOKUP(C3449,[1]commodities!A$1:H$1048576,2,0)</f>
        <v>31.707692307</v>
      </c>
      <c r="H3449" s="4" t="n">
        <f aca="false">+$D3449*VLOOKUP(C3449,[1]commodities!A$1:H$1048576,3,0)</f>
        <v>0.530082693</v>
      </c>
      <c r="I3449" s="4" t="n">
        <f aca="false">+G3449/K3449</f>
        <v>31.707692307</v>
      </c>
      <c r="J3449" s="4" t="n">
        <f aca="false">+H3449/K3449</f>
        <v>0.530082693</v>
      </c>
      <c r="K3449" s="4" t="n">
        <f aca="false">+ROUNDUP(MAX(G3449/12000,H3449/51,1),0)</f>
        <v>1</v>
      </c>
      <c r="L3449" s="4" t="n">
        <f aca="false">+RANDBETWEEN(1,5)</f>
        <v>1</v>
      </c>
      <c r="M3449" s="4" t="str">
        <f aca="false">+VLOOKUP(A3449&amp;B3449,[1]country_org_des!$A$1:$E$1048576,5,0)</f>
        <v>FTL||Supplier_87||Plant_11||FTL_DE_W-HU_1000</v>
      </c>
      <c r="N3449" s="4" t="n">
        <f aca="false">+FIND("FTL",M3449,2)+4</f>
        <v>33</v>
      </c>
      <c r="O3449" s="0" t="n">
        <f aca="false">+FIND("-",M3449)</f>
        <v>37</v>
      </c>
      <c r="P3449" s="0" t="n">
        <f aca="false">+LEN(M3449)</f>
        <v>44</v>
      </c>
      <c r="Q3449" s="0" t="str">
        <f aca="false">+RIGHT(M3449,P3449-O3449)</f>
        <v>HU_1000</v>
      </c>
      <c r="R3449" s="0" t="n">
        <f aca="false">+LEN(M3449)-LEN(SUBSTITUTE(M3449,"_",""))</f>
        <v>5</v>
      </c>
      <c r="S3449" s="0" t="n">
        <f aca="false">+FIND("!",T3449)</f>
        <v>40</v>
      </c>
      <c r="T3449" s="0" t="str">
        <f aca="false">+SUBSTITUTE(M3449,"_","!",R3449)</f>
        <v>FTL||Supplier_87||Plant_11||FTL_DE_W-HU!1000</v>
      </c>
    </row>
    <row r="3450" customFormat="false" ht="12.8" hidden="true" customHeight="false" outlineLevel="0" collapsed="false">
      <c r="A3450" s="0" t="s">
        <v>3207</v>
      </c>
      <c r="B3450" s="0" t="s">
        <v>3724</v>
      </c>
      <c r="C3450" s="0" t="s">
        <v>3767</v>
      </c>
      <c r="D3450" s="0" t="n">
        <v>42</v>
      </c>
      <c r="E3450" s="4" t="str">
        <f aca="false">+LEFT(RIGHT(M3450,P3450-N3450+1),O3450-N3450)</f>
        <v>DE_W</v>
      </c>
      <c r="F3450" s="4" t="str">
        <f aca="false">+RIGHT(LEFT(M3450,S3450-1),S3450-O3450-1)</f>
        <v>HU</v>
      </c>
      <c r="G3450" s="4" t="n">
        <f aca="false">+D3450*VLOOKUP(C3450,[1]commodities!A$1:H$1048576,2,0)</f>
        <v>73.984615383</v>
      </c>
      <c r="H3450" s="4" t="n">
        <f aca="false">+$D3450*VLOOKUP(C3450,[1]commodities!A$1:H$1048576,3,0)</f>
        <v>1.236859617</v>
      </c>
      <c r="I3450" s="4" t="n">
        <f aca="false">+G3450/K3450</f>
        <v>73.984615383</v>
      </c>
      <c r="J3450" s="4" t="n">
        <f aca="false">+H3450/K3450</f>
        <v>1.236859617</v>
      </c>
      <c r="K3450" s="4" t="n">
        <f aca="false">+ROUNDUP(MAX(G3450/12000,H3450/51,1),0)</f>
        <v>1</v>
      </c>
      <c r="L3450" s="4" t="n">
        <f aca="false">+RANDBETWEEN(1,5)</f>
        <v>4</v>
      </c>
      <c r="M3450" s="4" t="str">
        <f aca="false">+VLOOKUP(A3450&amp;B3450,[1]country_org_des!$A$1:$E$1048576,5,0)</f>
        <v>FTL||Supplier_87||Plant_11||FTL_DE_W-HU_1000</v>
      </c>
      <c r="N3450" s="4" t="n">
        <f aca="false">+FIND("FTL",M3450,2)+4</f>
        <v>33</v>
      </c>
      <c r="O3450" s="0" t="n">
        <f aca="false">+FIND("-",M3450)</f>
        <v>37</v>
      </c>
      <c r="P3450" s="0" t="n">
        <f aca="false">+LEN(M3450)</f>
        <v>44</v>
      </c>
      <c r="Q3450" s="0" t="str">
        <f aca="false">+RIGHT(M3450,P3450-O3450)</f>
        <v>HU_1000</v>
      </c>
      <c r="R3450" s="0" t="n">
        <f aca="false">+LEN(M3450)-LEN(SUBSTITUTE(M3450,"_",""))</f>
        <v>5</v>
      </c>
      <c r="S3450" s="0" t="n">
        <f aca="false">+FIND("!",T3450)</f>
        <v>40</v>
      </c>
      <c r="T3450" s="0" t="str">
        <f aca="false">+SUBSTITUTE(M3450,"_","!",R3450)</f>
        <v>FTL||Supplier_87||Plant_11||FTL_DE_W-HU!1000</v>
      </c>
    </row>
    <row r="3451" customFormat="false" ht="12.8" hidden="true" customHeight="false" outlineLevel="0" collapsed="false">
      <c r="A3451" s="0" t="s">
        <v>3207</v>
      </c>
      <c r="B3451" s="0" t="s">
        <v>3724</v>
      </c>
      <c r="C3451" s="0" t="s">
        <v>3768</v>
      </c>
      <c r="D3451" s="0" t="n">
        <v>54</v>
      </c>
      <c r="E3451" s="4" t="str">
        <f aca="false">+LEFT(RIGHT(M3451,P3451-N3451+1),O3451-N3451)</f>
        <v>DE_W</v>
      </c>
      <c r="F3451" s="4" t="str">
        <f aca="false">+RIGHT(LEFT(M3451,S3451-1),S3451-O3451-1)</f>
        <v>HU</v>
      </c>
      <c r="G3451" s="4" t="n">
        <f aca="false">+D3451*VLOOKUP(C3451,[1]commodities!A$1:H$1048576,2,0)</f>
        <v>95.123076921</v>
      </c>
      <c r="H3451" s="4" t="n">
        <f aca="false">+$D3451*VLOOKUP(C3451,[1]commodities!A$1:H$1048576,3,0)</f>
        <v>1.590248079</v>
      </c>
      <c r="I3451" s="4" t="n">
        <f aca="false">+G3451/K3451</f>
        <v>95.123076921</v>
      </c>
      <c r="J3451" s="4" t="n">
        <f aca="false">+H3451/K3451</f>
        <v>1.590248079</v>
      </c>
      <c r="K3451" s="4" t="n">
        <f aca="false">+ROUNDUP(MAX(G3451/12000,H3451/51,1),0)</f>
        <v>1</v>
      </c>
      <c r="L3451" s="4" t="n">
        <f aca="false">+RANDBETWEEN(1,5)</f>
        <v>2</v>
      </c>
      <c r="M3451" s="4" t="str">
        <f aca="false">+VLOOKUP(A3451&amp;B3451,[1]country_org_des!$A$1:$E$1048576,5,0)</f>
        <v>FTL||Supplier_87||Plant_11||FTL_DE_W-HU_1000</v>
      </c>
      <c r="N3451" s="4" t="n">
        <f aca="false">+FIND("FTL",M3451,2)+4</f>
        <v>33</v>
      </c>
      <c r="O3451" s="0" t="n">
        <f aca="false">+FIND("-",M3451)</f>
        <v>37</v>
      </c>
      <c r="P3451" s="0" t="n">
        <f aca="false">+LEN(M3451)</f>
        <v>44</v>
      </c>
      <c r="Q3451" s="0" t="str">
        <f aca="false">+RIGHT(M3451,P3451-O3451)</f>
        <v>HU_1000</v>
      </c>
      <c r="R3451" s="0" t="n">
        <f aca="false">+LEN(M3451)-LEN(SUBSTITUTE(M3451,"_",""))</f>
        <v>5</v>
      </c>
      <c r="S3451" s="0" t="n">
        <f aca="false">+FIND("!",T3451)</f>
        <v>40</v>
      </c>
      <c r="T3451" s="0" t="str">
        <f aca="false">+SUBSTITUTE(M3451,"_","!",R3451)</f>
        <v>FTL||Supplier_87||Plant_11||FTL_DE_W-HU!1000</v>
      </c>
    </row>
    <row r="3452" customFormat="false" ht="12.8" hidden="true" customHeight="false" outlineLevel="0" collapsed="false">
      <c r="A3452" s="0" t="s">
        <v>3099</v>
      </c>
      <c r="B3452" s="0" t="s">
        <v>3724</v>
      </c>
      <c r="C3452" s="0" t="s">
        <v>3769</v>
      </c>
      <c r="D3452" s="0" t="n">
        <v>6</v>
      </c>
      <c r="E3452" s="4" t="str">
        <f aca="false">+LEFT(RIGHT(M3452,P3452-N3452+1),O3452-N3452)</f>
        <v>DE_W</v>
      </c>
      <c r="F3452" s="4" t="str">
        <f aca="false">+RIGHT(LEFT(M3452,S3452-1),S3452-O3452-1)</f>
        <v>HU</v>
      </c>
      <c r="G3452" s="4" t="n">
        <f aca="false">+D3452*VLOOKUP(C3452,[1]commodities!A$1:H$1048576,2,0)</f>
        <v>1.38</v>
      </c>
      <c r="H3452" s="4" t="n">
        <f aca="false">+$D3452*VLOOKUP(C3452,[1]commodities!A$1:H$1048576,3,0)</f>
        <v>0.002304</v>
      </c>
      <c r="I3452" s="4" t="n">
        <f aca="false">+G3452/K3452</f>
        <v>1.38</v>
      </c>
      <c r="J3452" s="4" t="n">
        <f aca="false">+H3452/K3452</f>
        <v>0.002304</v>
      </c>
      <c r="K3452" s="4" t="n">
        <f aca="false">+ROUNDUP(MAX(G3452/12000,H3452/51,1),0)</f>
        <v>1</v>
      </c>
      <c r="L3452" s="4" t="n">
        <f aca="false">+RANDBETWEEN(1,5)</f>
        <v>4</v>
      </c>
      <c r="M3452" s="4" t="str">
        <f aca="false">+VLOOKUP(A3452&amp;B3452,[1]country_org_des!$A$1:$E$1048576,5,0)</f>
        <v>FTL||Supplier_236||Plant_11||FTL_DE_W-HU_1000</v>
      </c>
      <c r="N3452" s="4" t="n">
        <f aca="false">+FIND("FTL",M3452,2)+4</f>
        <v>34</v>
      </c>
      <c r="O3452" s="0" t="n">
        <f aca="false">+FIND("-",M3452)</f>
        <v>38</v>
      </c>
      <c r="P3452" s="0" t="n">
        <f aca="false">+LEN(M3452)</f>
        <v>45</v>
      </c>
      <c r="Q3452" s="0" t="str">
        <f aca="false">+RIGHT(M3452,P3452-O3452)</f>
        <v>HU_1000</v>
      </c>
      <c r="R3452" s="0" t="n">
        <f aca="false">+LEN(M3452)-LEN(SUBSTITUTE(M3452,"_",""))</f>
        <v>5</v>
      </c>
      <c r="S3452" s="0" t="n">
        <f aca="false">+FIND("!",T3452)</f>
        <v>41</v>
      </c>
      <c r="T3452" s="0" t="str">
        <f aca="false">+SUBSTITUTE(M3452,"_","!",R3452)</f>
        <v>FTL||Supplier_236||Plant_11||FTL_DE_W-HU!1000</v>
      </c>
    </row>
    <row r="3453" customFormat="false" ht="12.8" hidden="true" customHeight="false" outlineLevel="0" collapsed="false">
      <c r="A3453" s="0" t="s">
        <v>3770</v>
      </c>
      <c r="B3453" s="0" t="s">
        <v>3724</v>
      </c>
      <c r="C3453" s="0" t="s">
        <v>3771</v>
      </c>
      <c r="D3453" s="0" t="n">
        <v>160000</v>
      </c>
      <c r="E3453" s="4" t="str">
        <f aca="false">+LEFT(RIGHT(M3453,P3453-N3453+1),O3453-N3453)</f>
        <v>DE_W</v>
      </c>
      <c r="F3453" s="4" t="str">
        <f aca="false">+RIGHT(LEFT(M3453,S3453-1),S3453-O3453-1)</f>
        <v>HU</v>
      </c>
      <c r="G3453" s="4" t="n">
        <f aca="false">+D3453*VLOOKUP(C3453,[1]commodities!A$1:H$1048576,2,0)</f>
        <v>21</v>
      </c>
      <c r="H3453" s="4" t="n">
        <f aca="false">+$D3453*VLOOKUP(C3453,[1]commodities!A$1:H$1048576,3,0)</f>
        <v>0.04288</v>
      </c>
      <c r="I3453" s="4" t="n">
        <f aca="false">+G3453/K3453</f>
        <v>21</v>
      </c>
      <c r="J3453" s="4" t="n">
        <f aca="false">+H3453/K3453</f>
        <v>0.04288</v>
      </c>
      <c r="K3453" s="4" t="n">
        <f aca="false">+ROUNDUP(MAX(G3453/12000,H3453/51,1),0)</f>
        <v>1</v>
      </c>
      <c r="L3453" s="4" t="n">
        <f aca="false">+RANDBETWEEN(1,5)</f>
        <v>5</v>
      </c>
      <c r="M3453" s="4" t="str">
        <f aca="false">+VLOOKUP(A3453&amp;B3453,[1]country_org_des!$A$1:$E$1048576,5,0)</f>
        <v>FTL||Supplier_155||Plant_11||FTL_DE_W-HU_1000</v>
      </c>
      <c r="N3453" s="4" t="n">
        <f aca="false">+FIND("FTL",M3453,2)+4</f>
        <v>34</v>
      </c>
      <c r="O3453" s="0" t="n">
        <f aca="false">+FIND("-",M3453)</f>
        <v>38</v>
      </c>
      <c r="P3453" s="0" t="n">
        <f aca="false">+LEN(M3453)</f>
        <v>45</v>
      </c>
      <c r="Q3453" s="0" t="str">
        <f aca="false">+RIGHT(M3453,P3453-O3453)</f>
        <v>HU_1000</v>
      </c>
      <c r="R3453" s="0" t="n">
        <f aca="false">+LEN(M3453)-LEN(SUBSTITUTE(M3453,"_",""))</f>
        <v>5</v>
      </c>
      <c r="S3453" s="0" t="n">
        <f aca="false">+FIND("!",T3453)</f>
        <v>41</v>
      </c>
      <c r="T3453" s="0" t="str">
        <f aca="false">+SUBSTITUTE(M3453,"_","!",R3453)</f>
        <v>FTL||Supplier_155||Plant_11||FTL_DE_W-HU!1000</v>
      </c>
    </row>
    <row r="3454" customFormat="false" ht="12.8" hidden="true" customHeight="false" outlineLevel="0" collapsed="false">
      <c r="A3454" s="0" t="s">
        <v>3770</v>
      </c>
      <c r="B3454" s="0" t="s">
        <v>3724</v>
      </c>
      <c r="C3454" s="0" t="s">
        <v>3772</v>
      </c>
      <c r="D3454" s="0" t="n">
        <v>30000</v>
      </c>
      <c r="E3454" s="4" t="str">
        <f aca="false">+LEFT(RIGHT(M3454,P3454-N3454+1),O3454-N3454)</f>
        <v>DE_W</v>
      </c>
      <c r="F3454" s="4" t="str">
        <f aca="false">+RIGHT(LEFT(M3454,S3454-1),S3454-O3454-1)</f>
        <v>HU</v>
      </c>
      <c r="G3454" s="4" t="n">
        <f aca="false">+D3454*VLOOKUP(C3454,[1]commodities!A$1:H$1048576,2,0)</f>
        <v>8.000001</v>
      </c>
      <c r="H3454" s="4" t="n">
        <f aca="false">+$D3454*VLOOKUP(C3454,[1]commodities!A$1:H$1048576,3,0)</f>
        <v>0.042876</v>
      </c>
      <c r="I3454" s="4" t="n">
        <f aca="false">+G3454/K3454</f>
        <v>8.000001</v>
      </c>
      <c r="J3454" s="4" t="n">
        <f aca="false">+H3454/K3454</f>
        <v>0.042876</v>
      </c>
      <c r="K3454" s="4" t="n">
        <f aca="false">+ROUNDUP(MAX(G3454/12000,H3454/51,1),0)</f>
        <v>1</v>
      </c>
      <c r="L3454" s="4" t="n">
        <f aca="false">+RANDBETWEEN(1,5)</f>
        <v>3</v>
      </c>
      <c r="M3454" s="4" t="str">
        <f aca="false">+VLOOKUP(A3454&amp;B3454,[1]country_org_des!$A$1:$E$1048576,5,0)</f>
        <v>FTL||Supplier_155||Plant_11||FTL_DE_W-HU_1000</v>
      </c>
      <c r="N3454" s="4" t="n">
        <f aca="false">+FIND("FTL",M3454,2)+4</f>
        <v>34</v>
      </c>
      <c r="O3454" s="0" t="n">
        <f aca="false">+FIND("-",M3454)</f>
        <v>38</v>
      </c>
      <c r="P3454" s="0" t="n">
        <f aca="false">+LEN(M3454)</f>
        <v>45</v>
      </c>
      <c r="Q3454" s="0" t="str">
        <f aca="false">+RIGHT(M3454,P3454-O3454)</f>
        <v>HU_1000</v>
      </c>
      <c r="R3454" s="0" t="n">
        <f aca="false">+LEN(M3454)-LEN(SUBSTITUTE(M3454,"_",""))</f>
        <v>5</v>
      </c>
      <c r="S3454" s="0" t="n">
        <f aca="false">+FIND("!",T3454)</f>
        <v>41</v>
      </c>
      <c r="T3454" s="0" t="str">
        <f aca="false">+SUBSTITUTE(M3454,"_","!",R3454)</f>
        <v>FTL||Supplier_155||Plant_11||FTL_DE_W-HU!1000</v>
      </c>
    </row>
    <row r="3455" customFormat="false" ht="12.8" hidden="true" customHeight="false" outlineLevel="0" collapsed="false">
      <c r="A3455" s="0" t="s">
        <v>3770</v>
      </c>
      <c r="B3455" s="0" t="s">
        <v>3724</v>
      </c>
      <c r="C3455" s="0" t="s">
        <v>3773</v>
      </c>
      <c r="D3455" s="0" t="n">
        <v>2400</v>
      </c>
      <c r="E3455" s="4" t="str">
        <f aca="false">+LEFT(RIGHT(M3455,P3455-N3455+1),O3455-N3455)</f>
        <v>DE_W</v>
      </c>
      <c r="F3455" s="4" t="str">
        <f aca="false">+RIGHT(LEFT(M3455,S3455-1),S3455-O3455-1)</f>
        <v>HU</v>
      </c>
      <c r="G3455" s="4" t="n">
        <f aca="false">+D3455*VLOOKUP(C3455,[1]commodities!A$1:H$1048576,2,0)</f>
        <v>5.23999992</v>
      </c>
      <c r="H3455" s="4" t="n">
        <f aca="false">+$D3455*VLOOKUP(C3455,[1]commodities!A$1:H$1048576,3,0)</f>
        <v>0.04287504</v>
      </c>
      <c r="I3455" s="4" t="n">
        <f aca="false">+G3455/K3455</f>
        <v>5.23999992</v>
      </c>
      <c r="J3455" s="4" t="n">
        <f aca="false">+H3455/K3455</f>
        <v>0.04287504</v>
      </c>
      <c r="K3455" s="4" t="n">
        <f aca="false">+ROUNDUP(MAX(G3455/12000,H3455/51,1),0)</f>
        <v>1</v>
      </c>
      <c r="L3455" s="4" t="n">
        <f aca="false">+RANDBETWEEN(1,5)</f>
        <v>1</v>
      </c>
      <c r="M3455" s="4" t="str">
        <f aca="false">+VLOOKUP(A3455&amp;B3455,[1]country_org_des!$A$1:$E$1048576,5,0)</f>
        <v>FTL||Supplier_155||Plant_11||FTL_DE_W-HU_1000</v>
      </c>
      <c r="N3455" s="4" t="n">
        <f aca="false">+FIND("FTL",M3455,2)+4</f>
        <v>34</v>
      </c>
      <c r="O3455" s="0" t="n">
        <f aca="false">+FIND("-",M3455)</f>
        <v>38</v>
      </c>
      <c r="P3455" s="0" t="n">
        <f aca="false">+LEN(M3455)</f>
        <v>45</v>
      </c>
      <c r="Q3455" s="0" t="str">
        <f aca="false">+RIGHT(M3455,P3455-O3455)</f>
        <v>HU_1000</v>
      </c>
      <c r="R3455" s="0" t="n">
        <f aca="false">+LEN(M3455)-LEN(SUBSTITUTE(M3455,"_",""))</f>
        <v>5</v>
      </c>
      <c r="S3455" s="0" t="n">
        <f aca="false">+FIND("!",T3455)</f>
        <v>41</v>
      </c>
      <c r="T3455" s="0" t="str">
        <f aca="false">+SUBSTITUTE(M3455,"_","!",R3455)</f>
        <v>FTL||Supplier_155||Plant_11||FTL_DE_W-HU!1000</v>
      </c>
    </row>
    <row r="3456" customFormat="false" ht="12.8" hidden="true" customHeight="false" outlineLevel="0" collapsed="false">
      <c r="A3456" s="0" t="s">
        <v>988</v>
      </c>
      <c r="B3456" s="0" t="s">
        <v>3724</v>
      </c>
      <c r="C3456" s="0" t="s">
        <v>3774</v>
      </c>
      <c r="D3456" s="0" t="n">
        <v>100</v>
      </c>
      <c r="E3456" s="4" t="str">
        <f aca="false">+LEFT(RIGHT(M3456,P3456-N3456+1),O3456-N3456)</f>
        <v>PL</v>
      </c>
      <c r="F3456" s="4" t="str">
        <f aca="false">+RIGHT(LEFT(M3456,S3456-1),S3456-O3456-1)</f>
        <v>HU</v>
      </c>
      <c r="G3456" s="4" t="n">
        <f aca="false">+D3456*VLOOKUP(C3456,[1]commodities!A$1:H$1048576,2,0)</f>
        <v>14</v>
      </c>
      <c r="H3456" s="4" t="n">
        <f aca="false">+$D3456*VLOOKUP(C3456,[1]commodities!A$1:H$1048576,3,0)</f>
        <v>0.075582</v>
      </c>
      <c r="I3456" s="4" t="n">
        <f aca="false">+G3456/K3456</f>
        <v>14</v>
      </c>
      <c r="J3456" s="4" t="n">
        <f aca="false">+H3456/K3456</f>
        <v>0.075582</v>
      </c>
      <c r="K3456" s="4" t="n">
        <f aca="false">+ROUNDUP(MAX(G3456/12000,H3456/51,1),0)</f>
        <v>1</v>
      </c>
      <c r="L3456" s="4" t="n">
        <f aca="false">+RANDBETWEEN(1,5)</f>
        <v>2</v>
      </c>
      <c r="M3456" s="4" t="str">
        <f aca="false">+VLOOKUP(A3456&amp;B3456,[1]country_org_des!$A$1:$E$1048576,5,0)</f>
        <v>FTL||Supplier_342||Plant_11||FTL_PL-HU_1000</v>
      </c>
      <c r="N3456" s="4" t="n">
        <f aca="false">+FIND("FTL",M3456,2)+4</f>
        <v>34</v>
      </c>
      <c r="O3456" s="0" t="n">
        <f aca="false">+FIND("-",M3456)</f>
        <v>36</v>
      </c>
      <c r="P3456" s="0" t="n">
        <f aca="false">+LEN(M3456)</f>
        <v>43</v>
      </c>
      <c r="Q3456" s="0" t="str">
        <f aca="false">+RIGHT(M3456,P3456-O3456)</f>
        <v>HU_1000</v>
      </c>
      <c r="R3456" s="0" t="n">
        <f aca="false">+LEN(M3456)-LEN(SUBSTITUTE(M3456,"_",""))</f>
        <v>4</v>
      </c>
      <c r="S3456" s="0" t="n">
        <f aca="false">+FIND("!",T3456)</f>
        <v>39</v>
      </c>
      <c r="T3456" s="0" t="str">
        <f aca="false">+SUBSTITUTE(M3456,"_","!",R3456)</f>
        <v>FTL||Supplier_342||Plant_11||FTL_PL-HU!1000</v>
      </c>
    </row>
    <row r="3457" customFormat="false" ht="12.8" hidden="true" customHeight="false" outlineLevel="0" collapsed="false">
      <c r="A3457" s="0" t="s">
        <v>988</v>
      </c>
      <c r="B3457" s="0" t="s">
        <v>3724</v>
      </c>
      <c r="C3457" s="0" t="s">
        <v>3775</v>
      </c>
      <c r="D3457" s="0" t="n">
        <v>600</v>
      </c>
      <c r="E3457" s="4" t="str">
        <f aca="false">+LEFT(RIGHT(M3457,P3457-N3457+1),O3457-N3457)</f>
        <v>PL</v>
      </c>
      <c r="F3457" s="4" t="str">
        <f aca="false">+RIGHT(LEFT(M3457,S3457-1),S3457-O3457-1)</f>
        <v>HU</v>
      </c>
      <c r="G3457" s="4" t="n">
        <f aca="false">+D3457*VLOOKUP(C3457,[1]commodities!A$1:H$1048576,2,0)</f>
        <v>84</v>
      </c>
      <c r="H3457" s="4" t="n">
        <f aca="false">+$D3457*VLOOKUP(C3457,[1]commodities!A$1:H$1048576,3,0)</f>
        <v>0.453492</v>
      </c>
      <c r="I3457" s="4" t="n">
        <f aca="false">+G3457/K3457</f>
        <v>84</v>
      </c>
      <c r="J3457" s="4" t="n">
        <f aca="false">+H3457/K3457</f>
        <v>0.453492</v>
      </c>
      <c r="K3457" s="4" t="n">
        <f aca="false">+ROUNDUP(MAX(G3457/12000,H3457/51,1),0)</f>
        <v>1</v>
      </c>
      <c r="L3457" s="4" t="n">
        <f aca="false">+RANDBETWEEN(1,5)</f>
        <v>4</v>
      </c>
      <c r="M3457" s="4" t="str">
        <f aca="false">+VLOOKUP(A3457&amp;B3457,[1]country_org_des!$A$1:$E$1048576,5,0)</f>
        <v>FTL||Supplier_342||Plant_11||FTL_PL-HU_1000</v>
      </c>
      <c r="N3457" s="4" t="n">
        <f aca="false">+FIND("FTL",M3457,2)+4</f>
        <v>34</v>
      </c>
      <c r="O3457" s="0" t="n">
        <f aca="false">+FIND("-",M3457)</f>
        <v>36</v>
      </c>
      <c r="P3457" s="0" t="n">
        <f aca="false">+LEN(M3457)</f>
        <v>43</v>
      </c>
      <c r="Q3457" s="0" t="str">
        <f aca="false">+RIGHT(M3457,P3457-O3457)</f>
        <v>HU_1000</v>
      </c>
      <c r="R3457" s="0" t="n">
        <f aca="false">+LEN(M3457)-LEN(SUBSTITUTE(M3457,"_",""))</f>
        <v>4</v>
      </c>
      <c r="S3457" s="0" t="n">
        <f aca="false">+FIND("!",T3457)</f>
        <v>39</v>
      </c>
      <c r="T3457" s="0" t="str">
        <f aca="false">+SUBSTITUTE(M3457,"_","!",R3457)</f>
        <v>FTL||Supplier_342||Plant_11||FTL_PL-HU!1000</v>
      </c>
    </row>
    <row r="3458" customFormat="false" ht="12.8" hidden="true" customHeight="false" outlineLevel="0" collapsed="false">
      <c r="A3458" s="0" t="s">
        <v>988</v>
      </c>
      <c r="B3458" s="0" t="s">
        <v>3724</v>
      </c>
      <c r="C3458" s="0" t="s">
        <v>3776</v>
      </c>
      <c r="D3458" s="0" t="n">
        <v>550</v>
      </c>
      <c r="E3458" s="4" t="str">
        <f aca="false">+LEFT(RIGHT(M3458,P3458-N3458+1),O3458-N3458)</f>
        <v>PL</v>
      </c>
      <c r="F3458" s="4" t="str">
        <f aca="false">+RIGHT(LEFT(M3458,S3458-1),S3458-O3458-1)</f>
        <v>HU</v>
      </c>
      <c r="G3458" s="4" t="n">
        <f aca="false">+D3458*VLOOKUP(C3458,[1]commodities!A$1:H$1048576,2,0)</f>
        <v>159.5</v>
      </c>
      <c r="H3458" s="4" t="n">
        <f aca="false">+$D3458*VLOOKUP(C3458,[1]commodities!A$1:H$1048576,3,0)</f>
        <v>1.7556</v>
      </c>
      <c r="I3458" s="4" t="n">
        <f aca="false">+G3458/K3458</f>
        <v>159.5</v>
      </c>
      <c r="J3458" s="4" t="n">
        <f aca="false">+H3458/K3458</f>
        <v>1.7556</v>
      </c>
      <c r="K3458" s="4" t="n">
        <f aca="false">+ROUNDUP(MAX(G3458/12000,H3458/51,1),0)</f>
        <v>1</v>
      </c>
      <c r="L3458" s="4" t="n">
        <f aca="false">+RANDBETWEEN(1,5)</f>
        <v>3</v>
      </c>
      <c r="M3458" s="4" t="str">
        <f aca="false">+VLOOKUP(A3458&amp;B3458,[1]country_org_des!$A$1:$E$1048576,5,0)</f>
        <v>FTL||Supplier_342||Plant_11||FTL_PL-HU_1000</v>
      </c>
      <c r="N3458" s="4" t="n">
        <f aca="false">+FIND("FTL",M3458,2)+4</f>
        <v>34</v>
      </c>
      <c r="O3458" s="0" t="n">
        <f aca="false">+FIND("-",M3458)</f>
        <v>36</v>
      </c>
      <c r="P3458" s="0" t="n">
        <f aca="false">+LEN(M3458)</f>
        <v>43</v>
      </c>
      <c r="Q3458" s="0" t="str">
        <f aca="false">+RIGHT(M3458,P3458-O3458)</f>
        <v>HU_1000</v>
      </c>
      <c r="R3458" s="0" t="n">
        <f aca="false">+LEN(M3458)-LEN(SUBSTITUTE(M3458,"_",""))</f>
        <v>4</v>
      </c>
      <c r="S3458" s="0" t="n">
        <f aca="false">+FIND("!",T3458)</f>
        <v>39</v>
      </c>
      <c r="T3458" s="0" t="str">
        <f aca="false">+SUBSTITUTE(M3458,"_","!",R3458)</f>
        <v>FTL||Supplier_342||Plant_11||FTL_PL-HU!1000</v>
      </c>
    </row>
    <row r="3459" customFormat="false" ht="12.8" hidden="true" customHeight="false" outlineLevel="0" collapsed="false">
      <c r="A3459" s="0" t="s">
        <v>988</v>
      </c>
      <c r="B3459" s="0" t="s">
        <v>3724</v>
      </c>
      <c r="C3459" s="0" t="s">
        <v>3777</v>
      </c>
      <c r="D3459" s="0" t="n">
        <v>50</v>
      </c>
      <c r="E3459" s="4" t="str">
        <f aca="false">+LEFT(RIGHT(M3459,P3459-N3459+1),O3459-N3459)</f>
        <v>PL</v>
      </c>
      <c r="F3459" s="4" t="str">
        <f aca="false">+RIGHT(LEFT(M3459,S3459-1),S3459-O3459-1)</f>
        <v>HU</v>
      </c>
      <c r="G3459" s="4" t="n">
        <f aca="false">+D3459*VLOOKUP(C3459,[1]commodities!A$1:H$1048576,2,0)</f>
        <v>15</v>
      </c>
      <c r="H3459" s="4" t="n">
        <f aca="false">+$D3459*VLOOKUP(C3459,[1]commodities!A$1:H$1048576,3,0)</f>
        <v>0.1596</v>
      </c>
      <c r="I3459" s="4" t="n">
        <f aca="false">+G3459/K3459</f>
        <v>15</v>
      </c>
      <c r="J3459" s="4" t="n">
        <f aca="false">+H3459/K3459</f>
        <v>0.1596</v>
      </c>
      <c r="K3459" s="4" t="n">
        <f aca="false">+ROUNDUP(MAX(G3459/12000,H3459/51,1),0)</f>
        <v>1</v>
      </c>
      <c r="L3459" s="4" t="n">
        <f aca="false">+RANDBETWEEN(1,5)</f>
        <v>1</v>
      </c>
      <c r="M3459" s="4" t="str">
        <f aca="false">+VLOOKUP(A3459&amp;B3459,[1]country_org_des!$A$1:$E$1048576,5,0)</f>
        <v>FTL||Supplier_342||Plant_11||FTL_PL-HU_1000</v>
      </c>
      <c r="N3459" s="4" t="n">
        <f aca="false">+FIND("FTL",M3459,2)+4</f>
        <v>34</v>
      </c>
      <c r="O3459" s="0" t="n">
        <f aca="false">+FIND("-",M3459)</f>
        <v>36</v>
      </c>
      <c r="P3459" s="0" t="n">
        <f aca="false">+LEN(M3459)</f>
        <v>43</v>
      </c>
      <c r="Q3459" s="0" t="str">
        <f aca="false">+RIGHT(M3459,P3459-O3459)</f>
        <v>HU_1000</v>
      </c>
      <c r="R3459" s="0" t="n">
        <f aca="false">+LEN(M3459)-LEN(SUBSTITUTE(M3459,"_",""))</f>
        <v>4</v>
      </c>
      <c r="S3459" s="0" t="n">
        <f aca="false">+FIND("!",T3459)</f>
        <v>39</v>
      </c>
      <c r="T3459" s="0" t="str">
        <f aca="false">+SUBSTITUTE(M3459,"_","!",R3459)</f>
        <v>FTL||Supplier_342||Plant_11||FTL_PL-HU!1000</v>
      </c>
    </row>
    <row r="3460" customFormat="false" ht="12.8" hidden="true" customHeight="false" outlineLevel="0" collapsed="false">
      <c r="A3460" s="0" t="s">
        <v>3778</v>
      </c>
      <c r="B3460" s="0" t="s">
        <v>3724</v>
      </c>
      <c r="C3460" s="0" t="s">
        <v>3779</v>
      </c>
      <c r="D3460" s="0" t="n">
        <v>12</v>
      </c>
      <c r="E3460" s="4" t="str">
        <f aca="false">+LEFT(RIGHT(M3460,P3460-N3460+1),O3460-N3460)</f>
        <v>CZ</v>
      </c>
      <c r="F3460" s="4" t="str">
        <f aca="false">+RIGHT(LEFT(M3460,S3460-1),S3460-O3460-1)</f>
        <v>HU</v>
      </c>
      <c r="G3460" s="4" t="n">
        <f aca="false">+D3460*VLOOKUP(C3460,[1]commodities!A$1:H$1048576,2,0)</f>
        <v>24.516</v>
      </c>
      <c r="H3460" s="4" t="n">
        <f aca="false">+$D3460*VLOOKUP(C3460,[1]commodities!A$1:H$1048576,3,0)</f>
        <v>0.28656</v>
      </c>
      <c r="I3460" s="4" t="n">
        <f aca="false">+G3460/K3460</f>
        <v>24.516</v>
      </c>
      <c r="J3460" s="4" t="n">
        <f aca="false">+H3460/K3460</f>
        <v>0.28656</v>
      </c>
      <c r="K3460" s="4" t="n">
        <f aca="false">+ROUNDUP(MAX(G3460/12000,H3460/51,1),0)</f>
        <v>1</v>
      </c>
      <c r="L3460" s="4" t="n">
        <f aca="false">+RANDBETWEEN(1,5)</f>
        <v>4</v>
      </c>
      <c r="M3460" s="4" t="str">
        <f aca="false">+VLOOKUP(A3460&amp;B3460,[1]country_org_des!$A$1:$E$1048576,5,0)</f>
        <v>FTL||Supplier_368||Plant_11||FTL_CZ-HU_500</v>
      </c>
      <c r="N3460" s="4" t="n">
        <f aca="false">+FIND("FTL",M3460,2)+4</f>
        <v>34</v>
      </c>
      <c r="O3460" s="0" t="n">
        <f aca="false">+FIND("-",M3460)</f>
        <v>36</v>
      </c>
      <c r="P3460" s="0" t="n">
        <f aca="false">+LEN(M3460)</f>
        <v>42</v>
      </c>
      <c r="Q3460" s="0" t="str">
        <f aca="false">+RIGHT(M3460,P3460-O3460)</f>
        <v>HU_500</v>
      </c>
      <c r="R3460" s="0" t="n">
        <f aca="false">+LEN(M3460)-LEN(SUBSTITUTE(M3460,"_",""))</f>
        <v>4</v>
      </c>
      <c r="S3460" s="0" t="n">
        <f aca="false">+FIND("!",T3460)</f>
        <v>39</v>
      </c>
      <c r="T3460" s="0" t="str">
        <f aca="false">+SUBSTITUTE(M3460,"_","!",R3460)</f>
        <v>FTL||Supplier_368||Plant_11||FTL_CZ-HU!500</v>
      </c>
    </row>
    <row r="3461" customFormat="false" ht="12.8" hidden="true" customHeight="false" outlineLevel="0" collapsed="false">
      <c r="A3461" s="0" t="s">
        <v>954</v>
      </c>
      <c r="B3461" s="0" t="s">
        <v>3724</v>
      </c>
      <c r="C3461" s="0" t="s">
        <v>3780</v>
      </c>
      <c r="D3461" s="0" t="n">
        <v>2288</v>
      </c>
      <c r="E3461" s="4" t="str">
        <f aca="false">+LEFT(RIGHT(M3461,P3461-N3461+1),O3461-N3461)</f>
        <v>DE_W</v>
      </c>
      <c r="F3461" s="4" t="str">
        <f aca="false">+RIGHT(LEFT(M3461,S3461-1),S3461-O3461-1)</f>
        <v>HU</v>
      </c>
      <c r="G3461" s="4" t="n">
        <f aca="false">+D3461*VLOOKUP(C3461,[1]commodities!A$1:H$1048576,2,0)</f>
        <v>135.7199999584</v>
      </c>
      <c r="H3461" s="4" t="n">
        <f aca="false">+$D3461*VLOOKUP(C3461,[1]commodities!A$1:H$1048576,3,0)</f>
        <v>2.0147400416</v>
      </c>
      <c r="I3461" s="4" t="n">
        <f aca="false">+G3461/K3461</f>
        <v>135.7199999584</v>
      </c>
      <c r="J3461" s="4" t="n">
        <f aca="false">+H3461/K3461</f>
        <v>2.0147400416</v>
      </c>
      <c r="K3461" s="4" t="n">
        <f aca="false">+ROUNDUP(MAX(G3461/12000,H3461/51,1),0)</f>
        <v>1</v>
      </c>
      <c r="L3461" s="4" t="n">
        <f aca="false">+RANDBETWEEN(1,5)</f>
        <v>5</v>
      </c>
      <c r="M3461" s="4" t="str">
        <f aca="false">+VLOOKUP(A3461&amp;B3461,[1]country_org_des!$A$1:$E$1048576,5,0)</f>
        <v>FTL||Supplier_231||Plant_11||FTL_DE_W-HU_1000</v>
      </c>
      <c r="N3461" s="4" t="n">
        <f aca="false">+FIND("FTL",M3461,2)+4</f>
        <v>34</v>
      </c>
      <c r="O3461" s="0" t="n">
        <f aca="false">+FIND("-",M3461)</f>
        <v>38</v>
      </c>
      <c r="P3461" s="0" t="n">
        <f aca="false">+LEN(M3461)</f>
        <v>45</v>
      </c>
      <c r="Q3461" s="0" t="str">
        <f aca="false">+RIGHT(M3461,P3461-O3461)</f>
        <v>HU_1000</v>
      </c>
      <c r="R3461" s="0" t="n">
        <f aca="false">+LEN(M3461)-LEN(SUBSTITUTE(M3461,"_",""))</f>
        <v>5</v>
      </c>
      <c r="S3461" s="0" t="n">
        <f aca="false">+FIND("!",T3461)</f>
        <v>41</v>
      </c>
      <c r="T3461" s="0" t="str">
        <f aca="false">+SUBSTITUTE(M3461,"_","!",R3461)</f>
        <v>FTL||Supplier_231||Plant_11||FTL_DE_W-HU!1000</v>
      </c>
    </row>
    <row r="3462" customFormat="false" ht="12.8" hidden="true" customHeight="false" outlineLevel="0" collapsed="false">
      <c r="A3462" s="0" t="s">
        <v>954</v>
      </c>
      <c r="B3462" s="0" t="s">
        <v>3724</v>
      </c>
      <c r="C3462" s="0" t="s">
        <v>3781</v>
      </c>
      <c r="D3462" s="0" t="n">
        <v>2288</v>
      </c>
      <c r="E3462" s="4" t="str">
        <f aca="false">+LEFT(RIGHT(M3462,P3462-N3462+1),O3462-N3462)</f>
        <v>DE_W</v>
      </c>
      <c r="F3462" s="4" t="str">
        <f aca="false">+RIGHT(LEFT(M3462,S3462-1),S3462-O3462-1)</f>
        <v>HU</v>
      </c>
      <c r="G3462" s="4" t="n">
        <f aca="false">+D3462*VLOOKUP(C3462,[1]commodities!A$1:H$1048576,2,0)</f>
        <v>135.7199999584</v>
      </c>
      <c r="H3462" s="4" t="n">
        <f aca="false">+$D3462*VLOOKUP(C3462,[1]commodities!A$1:H$1048576,3,0)</f>
        <v>2.0147400416</v>
      </c>
      <c r="I3462" s="4" t="n">
        <f aca="false">+G3462/K3462</f>
        <v>135.7199999584</v>
      </c>
      <c r="J3462" s="4" t="n">
        <f aca="false">+H3462/K3462</f>
        <v>2.0147400416</v>
      </c>
      <c r="K3462" s="4" t="n">
        <f aca="false">+ROUNDUP(MAX(G3462/12000,H3462/51,1),0)</f>
        <v>1</v>
      </c>
      <c r="L3462" s="4" t="n">
        <f aca="false">+RANDBETWEEN(1,5)</f>
        <v>3</v>
      </c>
      <c r="M3462" s="4" t="str">
        <f aca="false">+VLOOKUP(A3462&amp;B3462,[1]country_org_des!$A$1:$E$1048576,5,0)</f>
        <v>FTL||Supplier_231||Plant_11||FTL_DE_W-HU_1000</v>
      </c>
      <c r="N3462" s="4" t="n">
        <f aca="false">+FIND("FTL",M3462,2)+4</f>
        <v>34</v>
      </c>
      <c r="O3462" s="0" t="n">
        <f aca="false">+FIND("-",M3462)</f>
        <v>38</v>
      </c>
      <c r="P3462" s="0" t="n">
        <f aca="false">+LEN(M3462)</f>
        <v>45</v>
      </c>
      <c r="Q3462" s="0" t="str">
        <f aca="false">+RIGHT(M3462,P3462-O3462)</f>
        <v>HU_1000</v>
      </c>
      <c r="R3462" s="0" t="n">
        <f aca="false">+LEN(M3462)-LEN(SUBSTITUTE(M3462,"_",""))</f>
        <v>5</v>
      </c>
      <c r="S3462" s="0" t="n">
        <f aca="false">+FIND("!",T3462)</f>
        <v>41</v>
      </c>
      <c r="T3462" s="0" t="str">
        <f aca="false">+SUBSTITUTE(M3462,"_","!",R3462)</f>
        <v>FTL||Supplier_231||Plant_11||FTL_DE_W-HU!1000</v>
      </c>
    </row>
    <row r="3463" customFormat="false" ht="12.8" hidden="true" customHeight="false" outlineLevel="0" collapsed="false">
      <c r="A3463" s="0" t="s">
        <v>954</v>
      </c>
      <c r="B3463" s="0" t="s">
        <v>3724</v>
      </c>
      <c r="C3463" s="0" t="s">
        <v>3782</v>
      </c>
      <c r="D3463" s="0" t="n">
        <v>250</v>
      </c>
      <c r="E3463" s="4" t="str">
        <f aca="false">+LEFT(RIGHT(M3463,P3463-N3463+1),O3463-N3463)</f>
        <v>DE_W</v>
      </c>
      <c r="F3463" s="4" t="str">
        <f aca="false">+RIGHT(LEFT(M3463,S3463-1),S3463-O3463-1)</f>
        <v>HU</v>
      </c>
      <c r="G3463" s="4" t="n">
        <f aca="false">+D3463*VLOOKUP(C3463,[1]commodities!A$1:H$1048576,2,0)</f>
        <v>2.91</v>
      </c>
      <c r="H3463" s="4" t="n">
        <f aca="false">+$D3463*VLOOKUP(C3463,[1]commodities!A$1:H$1048576,3,0)</f>
        <v>0.038745</v>
      </c>
      <c r="I3463" s="4" t="n">
        <f aca="false">+G3463/K3463</f>
        <v>2.91</v>
      </c>
      <c r="J3463" s="4" t="n">
        <f aca="false">+H3463/K3463</f>
        <v>0.038745</v>
      </c>
      <c r="K3463" s="4" t="n">
        <f aca="false">+ROUNDUP(MAX(G3463/12000,H3463/51,1),0)</f>
        <v>1</v>
      </c>
      <c r="L3463" s="4" t="n">
        <f aca="false">+RANDBETWEEN(1,5)</f>
        <v>5</v>
      </c>
      <c r="M3463" s="4" t="str">
        <f aca="false">+VLOOKUP(A3463&amp;B3463,[1]country_org_des!$A$1:$E$1048576,5,0)</f>
        <v>FTL||Supplier_231||Plant_11||FTL_DE_W-HU_1000</v>
      </c>
      <c r="N3463" s="4" t="n">
        <f aca="false">+FIND("FTL",M3463,2)+4</f>
        <v>34</v>
      </c>
      <c r="O3463" s="0" t="n">
        <f aca="false">+FIND("-",M3463)</f>
        <v>38</v>
      </c>
      <c r="P3463" s="0" t="n">
        <f aca="false">+LEN(M3463)</f>
        <v>45</v>
      </c>
      <c r="Q3463" s="0" t="str">
        <f aca="false">+RIGHT(M3463,P3463-O3463)</f>
        <v>HU_1000</v>
      </c>
      <c r="R3463" s="0" t="n">
        <f aca="false">+LEN(M3463)-LEN(SUBSTITUTE(M3463,"_",""))</f>
        <v>5</v>
      </c>
      <c r="S3463" s="0" t="n">
        <f aca="false">+FIND("!",T3463)</f>
        <v>41</v>
      </c>
      <c r="T3463" s="0" t="str">
        <f aca="false">+SUBSTITUTE(M3463,"_","!",R3463)</f>
        <v>FTL||Supplier_231||Plant_11||FTL_DE_W-HU!1000</v>
      </c>
    </row>
    <row r="3464" customFormat="false" ht="12.8" hidden="true" customHeight="false" outlineLevel="0" collapsed="false">
      <c r="A3464" s="0" t="s">
        <v>3110</v>
      </c>
      <c r="B3464" s="0" t="s">
        <v>3724</v>
      </c>
      <c r="C3464" s="0" t="s">
        <v>3783</v>
      </c>
      <c r="D3464" s="0" t="n">
        <v>144</v>
      </c>
      <c r="E3464" s="4" t="str">
        <f aca="false">+LEFT(RIGHT(M3464,P3464-N3464+1),O3464-N3464)</f>
        <v>PL</v>
      </c>
      <c r="F3464" s="4" t="str">
        <f aca="false">+RIGHT(LEFT(M3464,S3464-1),S3464-O3464-1)</f>
        <v>HU</v>
      </c>
      <c r="G3464" s="4" t="n">
        <f aca="false">+D3464*VLOOKUP(C3464,[1]commodities!A$1:H$1048576,2,0)</f>
        <v>1266.84</v>
      </c>
      <c r="H3464" s="4" t="n">
        <f aca="false">+$D3464*VLOOKUP(C3464,[1]commodities!A$1:H$1048576,3,0)</f>
        <v>10.26</v>
      </c>
      <c r="I3464" s="4" t="n">
        <f aca="false">+G3464/K3464</f>
        <v>1266.84</v>
      </c>
      <c r="J3464" s="4" t="n">
        <f aca="false">+H3464/K3464</f>
        <v>10.26</v>
      </c>
      <c r="K3464" s="4" t="n">
        <f aca="false">+ROUNDUP(MAX(G3464/12000,H3464/51,1),0)</f>
        <v>1</v>
      </c>
      <c r="L3464" s="4" t="n">
        <f aca="false">+RANDBETWEEN(1,5)</f>
        <v>3</v>
      </c>
      <c r="M3464" s="4" t="str">
        <f aca="false">+VLOOKUP(A3464&amp;B3464,[1]country_org_des!$A$1:$E$1048576,5,0)</f>
        <v>FTL||Supplier_299||Plant_11||FTL_PL-HU_500</v>
      </c>
      <c r="N3464" s="4" t="n">
        <f aca="false">+FIND("FTL",M3464,2)+4</f>
        <v>34</v>
      </c>
      <c r="O3464" s="0" t="n">
        <f aca="false">+FIND("-",M3464)</f>
        <v>36</v>
      </c>
      <c r="P3464" s="0" t="n">
        <f aca="false">+LEN(M3464)</f>
        <v>42</v>
      </c>
      <c r="Q3464" s="0" t="str">
        <f aca="false">+RIGHT(M3464,P3464-O3464)</f>
        <v>HU_500</v>
      </c>
      <c r="R3464" s="0" t="n">
        <f aca="false">+LEN(M3464)-LEN(SUBSTITUTE(M3464,"_",""))</f>
        <v>4</v>
      </c>
      <c r="S3464" s="0" t="n">
        <f aca="false">+FIND("!",T3464)</f>
        <v>39</v>
      </c>
      <c r="T3464" s="0" t="str">
        <f aca="false">+SUBSTITUTE(M3464,"_","!",R3464)</f>
        <v>FTL||Supplier_299||Plant_11||FTL_PL-HU!500</v>
      </c>
    </row>
    <row r="3465" customFormat="false" ht="12.8" hidden="true" customHeight="false" outlineLevel="0" collapsed="false">
      <c r="A3465" s="0" t="s">
        <v>3110</v>
      </c>
      <c r="B3465" s="0" t="s">
        <v>3724</v>
      </c>
      <c r="C3465" s="0" t="s">
        <v>3784</v>
      </c>
      <c r="D3465" s="0" t="n">
        <v>18</v>
      </c>
      <c r="E3465" s="4" t="str">
        <f aca="false">+LEFT(RIGHT(M3465,P3465-N3465+1),O3465-N3465)</f>
        <v>PL</v>
      </c>
      <c r="F3465" s="4" t="str">
        <f aca="false">+RIGHT(LEFT(M3465,S3465-1),S3465-O3465-1)</f>
        <v>HU</v>
      </c>
      <c r="G3465" s="4" t="n">
        <f aca="false">+D3465*VLOOKUP(C3465,[1]commodities!A$1:H$1048576,2,0)</f>
        <v>138.375</v>
      </c>
      <c r="H3465" s="4" t="n">
        <f aca="false">+$D3465*VLOOKUP(C3465,[1]commodities!A$1:H$1048576,3,0)</f>
        <v>1.2825</v>
      </c>
      <c r="I3465" s="4" t="n">
        <f aca="false">+G3465/K3465</f>
        <v>138.375</v>
      </c>
      <c r="J3465" s="4" t="n">
        <f aca="false">+H3465/K3465</f>
        <v>1.2825</v>
      </c>
      <c r="K3465" s="4" t="n">
        <f aca="false">+ROUNDUP(MAX(G3465/12000,H3465/51,1),0)</f>
        <v>1</v>
      </c>
      <c r="L3465" s="4" t="n">
        <f aca="false">+RANDBETWEEN(1,5)</f>
        <v>3</v>
      </c>
      <c r="M3465" s="4" t="str">
        <f aca="false">+VLOOKUP(A3465&amp;B3465,[1]country_org_des!$A$1:$E$1048576,5,0)</f>
        <v>FTL||Supplier_299||Plant_11||FTL_PL-HU_500</v>
      </c>
      <c r="N3465" s="4" t="n">
        <f aca="false">+FIND("FTL",M3465,2)+4</f>
        <v>34</v>
      </c>
      <c r="O3465" s="0" t="n">
        <f aca="false">+FIND("-",M3465)</f>
        <v>36</v>
      </c>
      <c r="P3465" s="0" t="n">
        <f aca="false">+LEN(M3465)</f>
        <v>42</v>
      </c>
      <c r="Q3465" s="0" t="str">
        <f aca="false">+RIGHT(M3465,P3465-O3465)</f>
        <v>HU_500</v>
      </c>
      <c r="R3465" s="0" t="n">
        <f aca="false">+LEN(M3465)-LEN(SUBSTITUTE(M3465,"_",""))</f>
        <v>4</v>
      </c>
      <c r="S3465" s="0" t="n">
        <f aca="false">+FIND("!",T3465)</f>
        <v>39</v>
      </c>
      <c r="T3465" s="0" t="str">
        <f aca="false">+SUBSTITUTE(M3465,"_","!",R3465)</f>
        <v>FTL||Supplier_299||Plant_11||FTL_PL-HU!500</v>
      </c>
    </row>
    <row r="3466" customFormat="false" ht="12.8" hidden="true" customHeight="false" outlineLevel="0" collapsed="false">
      <c r="A3466" s="0" t="s">
        <v>3110</v>
      </c>
      <c r="B3466" s="0" t="s">
        <v>3724</v>
      </c>
      <c r="C3466" s="0" t="s">
        <v>3785</v>
      </c>
      <c r="D3466" s="0" t="n">
        <v>54</v>
      </c>
      <c r="E3466" s="4" t="str">
        <f aca="false">+LEFT(RIGHT(M3466,P3466-N3466+1),O3466-N3466)</f>
        <v>PL</v>
      </c>
      <c r="F3466" s="4" t="str">
        <f aca="false">+RIGHT(LEFT(M3466,S3466-1),S3466-O3466-1)</f>
        <v>HU</v>
      </c>
      <c r="G3466" s="4" t="n">
        <f aca="false">+D3466*VLOOKUP(C3466,[1]commodities!A$1:H$1048576,2,0)</f>
        <v>436.185</v>
      </c>
      <c r="H3466" s="4" t="n">
        <f aca="false">+$D3466*VLOOKUP(C3466,[1]commodities!A$1:H$1048576,3,0)</f>
        <v>3.8475</v>
      </c>
      <c r="I3466" s="4" t="n">
        <f aca="false">+G3466/K3466</f>
        <v>436.185</v>
      </c>
      <c r="J3466" s="4" t="n">
        <f aca="false">+H3466/K3466</f>
        <v>3.8475</v>
      </c>
      <c r="K3466" s="4" t="n">
        <f aca="false">+ROUNDUP(MAX(G3466/12000,H3466/51,1),0)</f>
        <v>1</v>
      </c>
      <c r="L3466" s="4" t="n">
        <f aca="false">+RANDBETWEEN(1,5)</f>
        <v>4</v>
      </c>
      <c r="M3466" s="4" t="str">
        <f aca="false">+VLOOKUP(A3466&amp;B3466,[1]country_org_des!$A$1:$E$1048576,5,0)</f>
        <v>FTL||Supplier_299||Plant_11||FTL_PL-HU_500</v>
      </c>
      <c r="N3466" s="4" t="n">
        <f aca="false">+FIND("FTL",M3466,2)+4</f>
        <v>34</v>
      </c>
      <c r="O3466" s="0" t="n">
        <f aca="false">+FIND("-",M3466)</f>
        <v>36</v>
      </c>
      <c r="P3466" s="0" t="n">
        <f aca="false">+LEN(M3466)</f>
        <v>42</v>
      </c>
      <c r="Q3466" s="0" t="str">
        <f aca="false">+RIGHT(M3466,P3466-O3466)</f>
        <v>HU_500</v>
      </c>
      <c r="R3466" s="0" t="n">
        <f aca="false">+LEN(M3466)-LEN(SUBSTITUTE(M3466,"_",""))</f>
        <v>4</v>
      </c>
      <c r="S3466" s="0" t="n">
        <f aca="false">+FIND("!",T3466)</f>
        <v>39</v>
      </c>
      <c r="T3466" s="0" t="str">
        <f aca="false">+SUBSTITUTE(M3466,"_","!",R3466)</f>
        <v>FTL||Supplier_299||Plant_11||FTL_PL-HU!500</v>
      </c>
    </row>
    <row r="3467" customFormat="false" ht="12.8" hidden="true" customHeight="false" outlineLevel="0" collapsed="false">
      <c r="A3467" s="0" t="s">
        <v>3110</v>
      </c>
      <c r="B3467" s="0" t="s">
        <v>3724</v>
      </c>
      <c r="C3467" s="0" t="s">
        <v>3786</v>
      </c>
      <c r="D3467" s="0" t="n">
        <v>66</v>
      </c>
      <c r="E3467" s="4" t="str">
        <f aca="false">+LEFT(RIGHT(M3467,P3467-N3467+1),O3467-N3467)</f>
        <v>PL</v>
      </c>
      <c r="F3467" s="4" t="str">
        <f aca="false">+RIGHT(LEFT(M3467,S3467-1),S3467-O3467-1)</f>
        <v>HU</v>
      </c>
      <c r="G3467" s="4" t="n">
        <f aca="false">+D3467*VLOOKUP(C3467,[1]commodities!A$1:H$1048576,2,0)</f>
        <v>393.36</v>
      </c>
      <c r="H3467" s="4" t="n">
        <f aca="false">+$D3467*VLOOKUP(C3467,[1]commodities!A$1:H$1048576,3,0)</f>
        <v>4.1799999978</v>
      </c>
      <c r="I3467" s="4" t="n">
        <f aca="false">+G3467/K3467</f>
        <v>393.36</v>
      </c>
      <c r="J3467" s="4" t="n">
        <f aca="false">+H3467/K3467</f>
        <v>4.1799999978</v>
      </c>
      <c r="K3467" s="4" t="n">
        <f aca="false">+ROUNDUP(MAX(G3467/12000,H3467/51,1),0)</f>
        <v>1</v>
      </c>
      <c r="L3467" s="4" t="n">
        <f aca="false">+RANDBETWEEN(1,5)</f>
        <v>2</v>
      </c>
      <c r="M3467" s="4" t="str">
        <f aca="false">+VLOOKUP(A3467&amp;B3467,[1]country_org_des!$A$1:$E$1048576,5,0)</f>
        <v>FTL||Supplier_299||Plant_11||FTL_PL-HU_500</v>
      </c>
      <c r="N3467" s="4" t="n">
        <f aca="false">+FIND("FTL",M3467,2)+4</f>
        <v>34</v>
      </c>
      <c r="O3467" s="0" t="n">
        <f aca="false">+FIND("-",M3467)</f>
        <v>36</v>
      </c>
      <c r="P3467" s="0" t="n">
        <f aca="false">+LEN(M3467)</f>
        <v>42</v>
      </c>
      <c r="Q3467" s="0" t="str">
        <f aca="false">+RIGHT(M3467,P3467-O3467)</f>
        <v>HU_500</v>
      </c>
      <c r="R3467" s="0" t="n">
        <f aca="false">+LEN(M3467)-LEN(SUBSTITUTE(M3467,"_",""))</f>
        <v>4</v>
      </c>
      <c r="S3467" s="0" t="n">
        <f aca="false">+FIND("!",T3467)</f>
        <v>39</v>
      </c>
      <c r="T3467" s="0" t="str">
        <f aca="false">+SUBSTITUTE(M3467,"_","!",R3467)</f>
        <v>FTL||Supplier_299||Plant_11||FTL_PL-HU!500</v>
      </c>
    </row>
    <row r="3468" customFormat="false" ht="12.8" hidden="true" customHeight="false" outlineLevel="0" collapsed="false">
      <c r="A3468" s="0" t="s">
        <v>3110</v>
      </c>
      <c r="B3468" s="0" t="s">
        <v>3724</v>
      </c>
      <c r="C3468" s="0" t="s">
        <v>3787</v>
      </c>
      <c r="D3468" s="0" t="n">
        <v>18</v>
      </c>
      <c r="E3468" s="4" t="str">
        <f aca="false">+LEFT(RIGHT(M3468,P3468-N3468+1),O3468-N3468)</f>
        <v>PL</v>
      </c>
      <c r="F3468" s="4" t="str">
        <f aca="false">+RIGHT(LEFT(M3468,S3468-1),S3468-O3468-1)</f>
        <v>HU</v>
      </c>
      <c r="G3468" s="4" t="n">
        <f aca="false">+D3468*VLOOKUP(C3468,[1]commodities!A$1:H$1048576,2,0)</f>
        <v>138.555</v>
      </c>
      <c r="H3468" s="4" t="n">
        <f aca="false">+$D3468*VLOOKUP(C3468,[1]commodities!A$1:H$1048576,3,0)</f>
        <v>1.2825</v>
      </c>
      <c r="I3468" s="4" t="n">
        <f aca="false">+G3468/K3468</f>
        <v>138.555</v>
      </c>
      <c r="J3468" s="4" t="n">
        <f aca="false">+H3468/K3468</f>
        <v>1.2825</v>
      </c>
      <c r="K3468" s="4" t="n">
        <f aca="false">+ROUNDUP(MAX(G3468/12000,H3468/51,1),0)</f>
        <v>1</v>
      </c>
      <c r="L3468" s="4" t="n">
        <f aca="false">+RANDBETWEEN(1,5)</f>
        <v>5</v>
      </c>
      <c r="M3468" s="4" t="str">
        <f aca="false">+VLOOKUP(A3468&amp;B3468,[1]country_org_des!$A$1:$E$1048576,5,0)</f>
        <v>FTL||Supplier_299||Plant_11||FTL_PL-HU_500</v>
      </c>
      <c r="N3468" s="4" t="n">
        <f aca="false">+FIND("FTL",M3468,2)+4</f>
        <v>34</v>
      </c>
      <c r="O3468" s="0" t="n">
        <f aca="false">+FIND("-",M3468)</f>
        <v>36</v>
      </c>
      <c r="P3468" s="0" t="n">
        <f aca="false">+LEN(M3468)</f>
        <v>42</v>
      </c>
      <c r="Q3468" s="0" t="str">
        <f aca="false">+RIGHT(M3468,P3468-O3468)</f>
        <v>HU_500</v>
      </c>
      <c r="R3468" s="0" t="n">
        <f aca="false">+LEN(M3468)-LEN(SUBSTITUTE(M3468,"_",""))</f>
        <v>4</v>
      </c>
      <c r="S3468" s="0" t="n">
        <f aca="false">+FIND("!",T3468)</f>
        <v>39</v>
      </c>
      <c r="T3468" s="0" t="str">
        <f aca="false">+SUBSTITUTE(M3468,"_","!",R3468)</f>
        <v>FTL||Supplier_299||Plant_11||FTL_PL-HU!500</v>
      </c>
    </row>
    <row r="3469" customFormat="false" ht="12.8" hidden="true" customHeight="false" outlineLevel="0" collapsed="false">
      <c r="A3469" s="0" t="s">
        <v>3110</v>
      </c>
      <c r="B3469" s="0" t="s">
        <v>3724</v>
      </c>
      <c r="C3469" s="0" t="s">
        <v>3788</v>
      </c>
      <c r="D3469" s="0" t="n">
        <v>36</v>
      </c>
      <c r="E3469" s="4" t="str">
        <f aca="false">+LEFT(RIGHT(M3469,P3469-N3469+1),O3469-N3469)</f>
        <v>PL</v>
      </c>
      <c r="F3469" s="4" t="str">
        <f aca="false">+RIGHT(LEFT(M3469,S3469-1),S3469-O3469-1)</f>
        <v>HU</v>
      </c>
      <c r="G3469" s="4" t="n">
        <f aca="false">+D3469*VLOOKUP(C3469,[1]commodities!A$1:H$1048576,2,0)</f>
        <v>291.51</v>
      </c>
      <c r="H3469" s="4" t="n">
        <f aca="false">+$D3469*VLOOKUP(C3469,[1]commodities!A$1:H$1048576,3,0)</f>
        <v>2.565</v>
      </c>
      <c r="I3469" s="4" t="n">
        <f aca="false">+G3469/K3469</f>
        <v>291.51</v>
      </c>
      <c r="J3469" s="4" t="n">
        <f aca="false">+H3469/K3469</f>
        <v>2.565</v>
      </c>
      <c r="K3469" s="4" t="n">
        <f aca="false">+ROUNDUP(MAX(G3469/12000,H3469/51,1),0)</f>
        <v>1</v>
      </c>
      <c r="L3469" s="4" t="n">
        <f aca="false">+RANDBETWEEN(1,5)</f>
        <v>2</v>
      </c>
      <c r="M3469" s="4" t="str">
        <f aca="false">+VLOOKUP(A3469&amp;B3469,[1]country_org_des!$A$1:$E$1048576,5,0)</f>
        <v>FTL||Supplier_299||Plant_11||FTL_PL-HU_500</v>
      </c>
      <c r="N3469" s="4" t="n">
        <f aca="false">+FIND("FTL",M3469,2)+4</f>
        <v>34</v>
      </c>
      <c r="O3469" s="0" t="n">
        <f aca="false">+FIND("-",M3469)</f>
        <v>36</v>
      </c>
      <c r="P3469" s="0" t="n">
        <f aca="false">+LEN(M3469)</f>
        <v>42</v>
      </c>
      <c r="Q3469" s="0" t="str">
        <f aca="false">+RIGHT(M3469,P3469-O3469)</f>
        <v>HU_500</v>
      </c>
      <c r="R3469" s="0" t="n">
        <f aca="false">+LEN(M3469)-LEN(SUBSTITUTE(M3469,"_",""))</f>
        <v>4</v>
      </c>
      <c r="S3469" s="0" t="n">
        <f aca="false">+FIND("!",T3469)</f>
        <v>39</v>
      </c>
      <c r="T3469" s="0" t="str">
        <f aca="false">+SUBSTITUTE(M3469,"_","!",R3469)</f>
        <v>FTL||Supplier_299||Plant_11||FTL_PL-HU!500</v>
      </c>
    </row>
    <row r="3470" customFormat="false" ht="12.8" hidden="true" customHeight="false" outlineLevel="0" collapsed="false">
      <c r="A3470" s="0" t="s">
        <v>3110</v>
      </c>
      <c r="B3470" s="0" t="s">
        <v>3724</v>
      </c>
      <c r="C3470" s="0" t="s">
        <v>3789</v>
      </c>
      <c r="D3470" s="0" t="n">
        <v>264</v>
      </c>
      <c r="E3470" s="4" t="str">
        <f aca="false">+LEFT(RIGHT(M3470,P3470-N3470+1),O3470-N3470)</f>
        <v>PL</v>
      </c>
      <c r="F3470" s="4" t="str">
        <f aca="false">+RIGHT(LEFT(M3470,S3470-1),S3470-O3470-1)</f>
        <v>HU</v>
      </c>
      <c r="G3470" s="4" t="n">
        <f aca="false">+D3470*VLOOKUP(C3470,[1]commodities!A$1:H$1048576,2,0)</f>
        <v>1710.72</v>
      </c>
      <c r="H3470" s="4" t="n">
        <f aca="false">+$D3470*VLOOKUP(C3470,[1]commodities!A$1:H$1048576,3,0)</f>
        <v>16.7199999912</v>
      </c>
      <c r="I3470" s="4" t="n">
        <f aca="false">+G3470/K3470</f>
        <v>1710.72</v>
      </c>
      <c r="J3470" s="4" t="n">
        <f aca="false">+H3470/K3470</f>
        <v>16.7199999912</v>
      </c>
      <c r="K3470" s="4" t="n">
        <f aca="false">+ROUNDUP(MAX(G3470/12000,H3470/51,1),0)</f>
        <v>1</v>
      </c>
      <c r="L3470" s="4" t="n">
        <f aca="false">+RANDBETWEEN(1,5)</f>
        <v>4</v>
      </c>
      <c r="M3470" s="4" t="str">
        <f aca="false">+VLOOKUP(A3470&amp;B3470,[1]country_org_des!$A$1:$E$1048576,5,0)</f>
        <v>FTL||Supplier_299||Plant_11||FTL_PL-HU_500</v>
      </c>
      <c r="N3470" s="4" t="n">
        <f aca="false">+FIND("FTL",M3470,2)+4</f>
        <v>34</v>
      </c>
      <c r="O3470" s="0" t="n">
        <f aca="false">+FIND("-",M3470)</f>
        <v>36</v>
      </c>
      <c r="P3470" s="0" t="n">
        <f aca="false">+LEN(M3470)</f>
        <v>42</v>
      </c>
      <c r="Q3470" s="0" t="str">
        <f aca="false">+RIGHT(M3470,P3470-O3470)</f>
        <v>HU_500</v>
      </c>
      <c r="R3470" s="0" t="n">
        <f aca="false">+LEN(M3470)-LEN(SUBSTITUTE(M3470,"_",""))</f>
        <v>4</v>
      </c>
      <c r="S3470" s="0" t="n">
        <f aca="false">+FIND("!",T3470)</f>
        <v>39</v>
      </c>
      <c r="T3470" s="0" t="str">
        <f aca="false">+SUBSTITUTE(M3470,"_","!",R3470)</f>
        <v>FTL||Supplier_299||Plant_11||FTL_PL-HU!500</v>
      </c>
    </row>
    <row r="3471" customFormat="false" ht="12.8" hidden="true" customHeight="false" outlineLevel="0" collapsed="false">
      <c r="A3471" s="0" t="s">
        <v>3110</v>
      </c>
      <c r="B3471" s="0" t="s">
        <v>3724</v>
      </c>
      <c r="C3471" s="0" t="s">
        <v>3790</v>
      </c>
      <c r="D3471" s="0" t="n">
        <v>286</v>
      </c>
      <c r="E3471" s="4" t="str">
        <f aca="false">+LEFT(RIGHT(M3471,P3471-N3471+1),O3471-N3471)</f>
        <v>PL</v>
      </c>
      <c r="F3471" s="4" t="str">
        <f aca="false">+RIGHT(LEFT(M3471,S3471-1),S3471-O3471-1)</f>
        <v>HU</v>
      </c>
      <c r="G3471" s="4" t="n">
        <f aca="false">+D3471*VLOOKUP(C3471,[1]commodities!A$1:H$1048576,2,0)</f>
        <v>1859</v>
      </c>
      <c r="H3471" s="4" t="n">
        <f aca="false">+$D3471*VLOOKUP(C3471,[1]commodities!A$1:H$1048576,3,0)</f>
        <v>18.1133333238</v>
      </c>
      <c r="I3471" s="4" t="n">
        <f aca="false">+G3471/K3471</f>
        <v>1859</v>
      </c>
      <c r="J3471" s="4" t="n">
        <f aca="false">+H3471/K3471</f>
        <v>18.1133333238</v>
      </c>
      <c r="K3471" s="4" t="n">
        <f aca="false">+ROUNDUP(MAX(G3471/12000,H3471/51,1),0)</f>
        <v>1</v>
      </c>
      <c r="L3471" s="4" t="n">
        <f aca="false">+RANDBETWEEN(1,5)</f>
        <v>3</v>
      </c>
      <c r="M3471" s="4" t="str">
        <f aca="false">+VLOOKUP(A3471&amp;B3471,[1]country_org_des!$A$1:$E$1048576,5,0)</f>
        <v>FTL||Supplier_299||Plant_11||FTL_PL-HU_500</v>
      </c>
      <c r="N3471" s="4" t="n">
        <f aca="false">+FIND("FTL",M3471,2)+4</f>
        <v>34</v>
      </c>
      <c r="O3471" s="0" t="n">
        <f aca="false">+FIND("-",M3471)</f>
        <v>36</v>
      </c>
      <c r="P3471" s="0" t="n">
        <f aca="false">+LEN(M3471)</f>
        <v>42</v>
      </c>
      <c r="Q3471" s="0" t="str">
        <f aca="false">+RIGHT(M3471,P3471-O3471)</f>
        <v>HU_500</v>
      </c>
      <c r="R3471" s="0" t="n">
        <f aca="false">+LEN(M3471)-LEN(SUBSTITUTE(M3471,"_",""))</f>
        <v>4</v>
      </c>
      <c r="S3471" s="0" t="n">
        <f aca="false">+FIND("!",T3471)</f>
        <v>39</v>
      </c>
      <c r="T3471" s="0" t="str">
        <f aca="false">+SUBSTITUTE(M3471,"_","!",R3471)</f>
        <v>FTL||Supplier_299||Plant_11||FTL_PL-HU!500</v>
      </c>
    </row>
    <row r="3472" customFormat="false" ht="12.8" hidden="true" customHeight="false" outlineLevel="0" collapsed="false">
      <c r="A3472" s="0" t="s">
        <v>3110</v>
      </c>
      <c r="B3472" s="0" t="s">
        <v>3724</v>
      </c>
      <c r="C3472" s="0" t="s">
        <v>3791</v>
      </c>
      <c r="D3472" s="0" t="n">
        <v>32</v>
      </c>
      <c r="E3472" s="4" t="str">
        <f aca="false">+LEFT(RIGHT(M3472,P3472-N3472+1),O3472-N3472)</f>
        <v>PL</v>
      </c>
      <c r="F3472" s="4" t="str">
        <f aca="false">+RIGHT(LEFT(M3472,S3472-1),S3472-O3472-1)</f>
        <v>HU</v>
      </c>
      <c r="G3472" s="4" t="n">
        <f aca="false">+D3472*VLOOKUP(C3472,[1]commodities!A$1:H$1048576,2,0)</f>
        <v>263.6</v>
      </c>
      <c r="H3472" s="4" t="n">
        <f aca="false">+$D3472*VLOOKUP(C3472,[1]commodities!A$1:H$1048576,3,0)</f>
        <v>2.28</v>
      </c>
      <c r="I3472" s="4" t="n">
        <f aca="false">+G3472/K3472</f>
        <v>263.6</v>
      </c>
      <c r="J3472" s="4" t="n">
        <f aca="false">+H3472/K3472</f>
        <v>2.28</v>
      </c>
      <c r="K3472" s="4" t="n">
        <f aca="false">+ROUNDUP(MAX(G3472/12000,H3472/51,1),0)</f>
        <v>1</v>
      </c>
      <c r="L3472" s="4" t="n">
        <f aca="false">+RANDBETWEEN(1,5)</f>
        <v>3</v>
      </c>
      <c r="M3472" s="4" t="str">
        <f aca="false">+VLOOKUP(A3472&amp;B3472,[1]country_org_des!$A$1:$E$1048576,5,0)</f>
        <v>FTL||Supplier_299||Plant_11||FTL_PL-HU_500</v>
      </c>
      <c r="N3472" s="4" t="n">
        <f aca="false">+FIND("FTL",M3472,2)+4</f>
        <v>34</v>
      </c>
      <c r="O3472" s="0" t="n">
        <f aca="false">+FIND("-",M3472)</f>
        <v>36</v>
      </c>
      <c r="P3472" s="0" t="n">
        <f aca="false">+LEN(M3472)</f>
        <v>42</v>
      </c>
      <c r="Q3472" s="0" t="str">
        <f aca="false">+RIGHT(M3472,P3472-O3472)</f>
        <v>HU_500</v>
      </c>
      <c r="R3472" s="0" t="n">
        <f aca="false">+LEN(M3472)-LEN(SUBSTITUTE(M3472,"_",""))</f>
        <v>4</v>
      </c>
      <c r="S3472" s="0" t="n">
        <f aca="false">+FIND("!",T3472)</f>
        <v>39</v>
      </c>
      <c r="T3472" s="0" t="str">
        <f aca="false">+SUBSTITUTE(M3472,"_","!",R3472)</f>
        <v>FTL||Supplier_299||Plant_11||FTL_PL-HU!500</v>
      </c>
    </row>
    <row r="3473" customFormat="false" ht="12.8" hidden="true" customHeight="false" outlineLevel="0" collapsed="false">
      <c r="A3473" s="0" t="s">
        <v>3110</v>
      </c>
      <c r="B3473" s="0" t="s">
        <v>3724</v>
      </c>
      <c r="C3473" s="0" t="s">
        <v>3792</v>
      </c>
      <c r="D3473" s="0" t="n">
        <v>144</v>
      </c>
      <c r="E3473" s="4" t="str">
        <f aca="false">+LEFT(RIGHT(M3473,P3473-N3473+1),O3473-N3473)</f>
        <v>PL</v>
      </c>
      <c r="F3473" s="4" t="str">
        <f aca="false">+RIGHT(LEFT(M3473,S3473-1),S3473-O3473-1)</f>
        <v>HU</v>
      </c>
      <c r="G3473" s="4" t="n">
        <f aca="false">+D3473*VLOOKUP(C3473,[1]commodities!A$1:H$1048576,2,0)</f>
        <v>1269.72</v>
      </c>
      <c r="H3473" s="4" t="n">
        <f aca="false">+$D3473*VLOOKUP(C3473,[1]commodities!A$1:H$1048576,3,0)</f>
        <v>10.26</v>
      </c>
      <c r="I3473" s="4" t="n">
        <f aca="false">+G3473/K3473</f>
        <v>1269.72</v>
      </c>
      <c r="J3473" s="4" t="n">
        <f aca="false">+H3473/K3473</f>
        <v>10.26</v>
      </c>
      <c r="K3473" s="4" t="n">
        <f aca="false">+ROUNDUP(MAX(G3473/12000,H3473/51,1),0)</f>
        <v>1</v>
      </c>
      <c r="L3473" s="4" t="n">
        <f aca="false">+RANDBETWEEN(1,5)</f>
        <v>2</v>
      </c>
      <c r="M3473" s="4" t="str">
        <f aca="false">+VLOOKUP(A3473&amp;B3473,[1]country_org_des!$A$1:$E$1048576,5,0)</f>
        <v>FTL||Supplier_299||Plant_11||FTL_PL-HU_500</v>
      </c>
      <c r="N3473" s="4" t="n">
        <f aca="false">+FIND("FTL",M3473,2)+4</f>
        <v>34</v>
      </c>
      <c r="O3473" s="0" t="n">
        <f aca="false">+FIND("-",M3473)</f>
        <v>36</v>
      </c>
      <c r="P3473" s="0" t="n">
        <f aca="false">+LEN(M3473)</f>
        <v>42</v>
      </c>
      <c r="Q3473" s="0" t="str">
        <f aca="false">+RIGHT(M3473,P3473-O3473)</f>
        <v>HU_500</v>
      </c>
      <c r="R3473" s="0" t="n">
        <f aca="false">+LEN(M3473)-LEN(SUBSTITUTE(M3473,"_",""))</f>
        <v>4</v>
      </c>
      <c r="S3473" s="0" t="n">
        <f aca="false">+FIND("!",T3473)</f>
        <v>39</v>
      </c>
      <c r="T3473" s="0" t="str">
        <f aca="false">+SUBSTITUTE(M3473,"_","!",R3473)</f>
        <v>FTL||Supplier_299||Plant_11||FTL_PL-HU!500</v>
      </c>
    </row>
    <row r="3474" customFormat="false" ht="12.8" hidden="true" customHeight="false" outlineLevel="0" collapsed="false">
      <c r="A3474" s="0" t="s">
        <v>3110</v>
      </c>
      <c r="B3474" s="0" t="s">
        <v>3724</v>
      </c>
      <c r="C3474" s="0" t="s">
        <v>3793</v>
      </c>
      <c r="D3474" s="0" t="n">
        <v>66</v>
      </c>
      <c r="E3474" s="4" t="str">
        <f aca="false">+LEFT(RIGHT(M3474,P3474-N3474+1),O3474-N3474)</f>
        <v>PL</v>
      </c>
      <c r="F3474" s="4" t="str">
        <f aca="false">+RIGHT(LEFT(M3474,S3474-1),S3474-O3474-1)</f>
        <v>HU</v>
      </c>
      <c r="G3474" s="4" t="n">
        <f aca="false">+D3474*VLOOKUP(C3474,[1]commodities!A$1:H$1048576,2,0)</f>
        <v>393.36</v>
      </c>
      <c r="H3474" s="4" t="n">
        <f aca="false">+$D3474*VLOOKUP(C3474,[1]commodities!A$1:H$1048576,3,0)</f>
        <v>4.1799999978</v>
      </c>
      <c r="I3474" s="4" t="n">
        <f aca="false">+G3474/K3474</f>
        <v>393.36</v>
      </c>
      <c r="J3474" s="4" t="n">
        <f aca="false">+H3474/K3474</f>
        <v>4.1799999978</v>
      </c>
      <c r="K3474" s="4" t="n">
        <f aca="false">+ROUNDUP(MAX(G3474/12000,H3474/51,1),0)</f>
        <v>1</v>
      </c>
      <c r="L3474" s="4" t="n">
        <f aca="false">+RANDBETWEEN(1,5)</f>
        <v>1</v>
      </c>
      <c r="M3474" s="4" t="str">
        <f aca="false">+VLOOKUP(A3474&amp;B3474,[1]country_org_des!$A$1:$E$1048576,5,0)</f>
        <v>FTL||Supplier_299||Plant_11||FTL_PL-HU_500</v>
      </c>
      <c r="N3474" s="4" t="n">
        <f aca="false">+FIND("FTL",M3474,2)+4</f>
        <v>34</v>
      </c>
      <c r="O3474" s="0" t="n">
        <f aca="false">+FIND("-",M3474)</f>
        <v>36</v>
      </c>
      <c r="P3474" s="0" t="n">
        <f aca="false">+LEN(M3474)</f>
        <v>42</v>
      </c>
      <c r="Q3474" s="0" t="str">
        <f aca="false">+RIGHT(M3474,P3474-O3474)</f>
        <v>HU_500</v>
      </c>
      <c r="R3474" s="0" t="n">
        <f aca="false">+LEN(M3474)-LEN(SUBSTITUTE(M3474,"_",""))</f>
        <v>4</v>
      </c>
      <c r="S3474" s="0" t="n">
        <f aca="false">+FIND("!",T3474)</f>
        <v>39</v>
      </c>
      <c r="T3474" s="0" t="str">
        <f aca="false">+SUBSTITUTE(M3474,"_","!",R3474)</f>
        <v>FTL||Supplier_299||Plant_11||FTL_PL-HU!500</v>
      </c>
    </row>
    <row r="3475" customFormat="false" ht="12.8" hidden="true" customHeight="false" outlineLevel="0" collapsed="false">
      <c r="A3475" s="0" t="s">
        <v>3110</v>
      </c>
      <c r="B3475" s="0" t="s">
        <v>3724</v>
      </c>
      <c r="C3475" s="0" t="s">
        <v>3794</v>
      </c>
      <c r="D3475" s="0" t="n">
        <v>16</v>
      </c>
      <c r="E3475" s="4" t="str">
        <f aca="false">+LEFT(RIGHT(M3475,P3475-N3475+1),O3475-N3475)</f>
        <v>PL</v>
      </c>
      <c r="F3475" s="4" t="str">
        <f aca="false">+RIGHT(LEFT(M3475,S3475-1),S3475-O3475-1)</f>
        <v>HU</v>
      </c>
      <c r="G3475" s="4" t="n">
        <f aca="false">+D3475*VLOOKUP(C3475,[1]commodities!A$1:H$1048576,2,0)</f>
        <v>131.48</v>
      </c>
      <c r="H3475" s="4" t="n">
        <f aca="false">+$D3475*VLOOKUP(C3475,[1]commodities!A$1:H$1048576,3,0)</f>
        <v>1.14</v>
      </c>
      <c r="I3475" s="4" t="n">
        <f aca="false">+G3475/K3475</f>
        <v>131.48</v>
      </c>
      <c r="J3475" s="4" t="n">
        <f aca="false">+H3475/K3475</f>
        <v>1.14</v>
      </c>
      <c r="K3475" s="4" t="n">
        <f aca="false">+ROUNDUP(MAX(G3475/12000,H3475/51,1),0)</f>
        <v>1</v>
      </c>
      <c r="L3475" s="4" t="n">
        <f aca="false">+RANDBETWEEN(1,5)</f>
        <v>2</v>
      </c>
      <c r="M3475" s="4" t="str">
        <f aca="false">+VLOOKUP(A3475&amp;B3475,[1]country_org_des!$A$1:$E$1048576,5,0)</f>
        <v>FTL||Supplier_299||Plant_11||FTL_PL-HU_500</v>
      </c>
      <c r="N3475" s="4" t="n">
        <f aca="false">+FIND("FTL",M3475,2)+4</f>
        <v>34</v>
      </c>
      <c r="O3475" s="0" t="n">
        <f aca="false">+FIND("-",M3475)</f>
        <v>36</v>
      </c>
      <c r="P3475" s="0" t="n">
        <f aca="false">+LEN(M3475)</f>
        <v>42</v>
      </c>
      <c r="Q3475" s="0" t="str">
        <f aca="false">+RIGHT(M3475,P3475-O3475)</f>
        <v>HU_500</v>
      </c>
      <c r="R3475" s="0" t="n">
        <f aca="false">+LEN(M3475)-LEN(SUBSTITUTE(M3475,"_",""))</f>
        <v>4</v>
      </c>
      <c r="S3475" s="0" t="n">
        <f aca="false">+FIND("!",T3475)</f>
        <v>39</v>
      </c>
      <c r="T3475" s="0" t="str">
        <f aca="false">+SUBSTITUTE(M3475,"_","!",R3475)</f>
        <v>FTL||Supplier_299||Plant_11||FTL_PL-HU!500</v>
      </c>
    </row>
    <row r="3476" customFormat="false" ht="12.8" hidden="true" customHeight="false" outlineLevel="0" collapsed="false">
      <c r="A3476" s="0" t="s">
        <v>3110</v>
      </c>
      <c r="B3476" s="0" t="s">
        <v>3724</v>
      </c>
      <c r="C3476" s="0" t="s">
        <v>3795</v>
      </c>
      <c r="D3476" s="0" t="n">
        <v>26</v>
      </c>
      <c r="E3476" s="4" t="str">
        <f aca="false">+LEFT(RIGHT(M3476,P3476-N3476+1),O3476-N3476)</f>
        <v>PL</v>
      </c>
      <c r="F3476" s="4" t="str">
        <f aca="false">+RIGHT(LEFT(M3476,S3476-1),S3476-O3476-1)</f>
        <v>HU</v>
      </c>
      <c r="G3476" s="4" t="n">
        <f aca="false">+D3476*VLOOKUP(C3476,[1]commodities!A$1:H$1048576,2,0)</f>
        <v>385.32</v>
      </c>
      <c r="H3476" s="4" t="n">
        <f aca="false">+$D3476*VLOOKUP(C3476,[1]commodities!A$1:H$1048576,3,0)</f>
        <v>1.6813333342</v>
      </c>
      <c r="I3476" s="4" t="n">
        <f aca="false">+G3476/K3476</f>
        <v>385.32</v>
      </c>
      <c r="J3476" s="4" t="n">
        <f aca="false">+H3476/K3476</f>
        <v>1.6813333342</v>
      </c>
      <c r="K3476" s="4" t="n">
        <f aca="false">+ROUNDUP(MAX(G3476/12000,H3476/51,1),0)</f>
        <v>1</v>
      </c>
      <c r="L3476" s="4" t="n">
        <f aca="false">+RANDBETWEEN(1,5)</f>
        <v>2</v>
      </c>
      <c r="M3476" s="4" t="str">
        <f aca="false">+VLOOKUP(A3476&amp;B3476,[1]country_org_des!$A$1:$E$1048576,5,0)</f>
        <v>FTL||Supplier_299||Plant_11||FTL_PL-HU_500</v>
      </c>
      <c r="N3476" s="4" t="n">
        <f aca="false">+FIND("FTL",M3476,2)+4</f>
        <v>34</v>
      </c>
      <c r="O3476" s="0" t="n">
        <f aca="false">+FIND("-",M3476)</f>
        <v>36</v>
      </c>
      <c r="P3476" s="0" t="n">
        <f aca="false">+LEN(M3476)</f>
        <v>42</v>
      </c>
      <c r="Q3476" s="0" t="str">
        <f aca="false">+RIGHT(M3476,P3476-O3476)</f>
        <v>HU_500</v>
      </c>
      <c r="R3476" s="0" t="n">
        <f aca="false">+LEN(M3476)-LEN(SUBSTITUTE(M3476,"_",""))</f>
        <v>4</v>
      </c>
      <c r="S3476" s="0" t="n">
        <f aca="false">+FIND("!",T3476)</f>
        <v>39</v>
      </c>
      <c r="T3476" s="0" t="str">
        <f aca="false">+SUBSTITUTE(M3476,"_","!",R3476)</f>
        <v>FTL||Supplier_299||Plant_11||FTL_PL-HU!500</v>
      </c>
    </row>
    <row r="3477" customFormat="false" ht="12.8" hidden="true" customHeight="false" outlineLevel="0" collapsed="false">
      <c r="A3477" s="0" t="s">
        <v>3110</v>
      </c>
      <c r="B3477" s="0" t="s">
        <v>3724</v>
      </c>
      <c r="C3477" s="0" t="s">
        <v>3796</v>
      </c>
      <c r="D3477" s="0" t="n">
        <v>26</v>
      </c>
      <c r="E3477" s="4" t="str">
        <f aca="false">+LEFT(RIGHT(M3477,P3477-N3477+1),O3477-N3477)</f>
        <v>PL</v>
      </c>
      <c r="F3477" s="4" t="str">
        <f aca="false">+RIGHT(LEFT(M3477,S3477-1),S3477-O3477-1)</f>
        <v>HU</v>
      </c>
      <c r="G3477" s="4" t="n">
        <f aca="false">+D3477*VLOOKUP(C3477,[1]commodities!A$1:H$1048576,2,0)</f>
        <v>385.32</v>
      </c>
      <c r="H3477" s="4" t="n">
        <f aca="false">+$D3477*VLOOKUP(C3477,[1]commodities!A$1:H$1048576,3,0)</f>
        <v>1.6813333342</v>
      </c>
      <c r="I3477" s="4" t="n">
        <f aca="false">+G3477/K3477</f>
        <v>385.32</v>
      </c>
      <c r="J3477" s="4" t="n">
        <f aca="false">+H3477/K3477</f>
        <v>1.6813333342</v>
      </c>
      <c r="K3477" s="4" t="n">
        <f aca="false">+ROUNDUP(MAX(G3477/12000,H3477/51,1),0)</f>
        <v>1</v>
      </c>
      <c r="L3477" s="4" t="n">
        <f aca="false">+RANDBETWEEN(1,5)</f>
        <v>1</v>
      </c>
      <c r="M3477" s="4" t="str">
        <f aca="false">+VLOOKUP(A3477&amp;B3477,[1]country_org_des!$A$1:$E$1048576,5,0)</f>
        <v>FTL||Supplier_299||Plant_11||FTL_PL-HU_500</v>
      </c>
      <c r="N3477" s="4" t="n">
        <f aca="false">+FIND("FTL",M3477,2)+4</f>
        <v>34</v>
      </c>
      <c r="O3477" s="0" t="n">
        <f aca="false">+FIND("-",M3477)</f>
        <v>36</v>
      </c>
      <c r="P3477" s="0" t="n">
        <f aca="false">+LEN(M3477)</f>
        <v>42</v>
      </c>
      <c r="Q3477" s="0" t="str">
        <f aca="false">+RIGHT(M3477,P3477-O3477)</f>
        <v>HU_500</v>
      </c>
      <c r="R3477" s="0" t="n">
        <f aca="false">+LEN(M3477)-LEN(SUBSTITUTE(M3477,"_",""))</f>
        <v>4</v>
      </c>
      <c r="S3477" s="0" t="n">
        <f aca="false">+FIND("!",T3477)</f>
        <v>39</v>
      </c>
      <c r="T3477" s="0" t="str">
        <f aca="false">+SUBSTITUTE(M3477,"_","!",R3477)</f>
        <v>FTL||Supplier_299||Plant_11||FTL_PL-HU!500</v>
      </c>
    </row>
    <row r="3478" customFormat="false" ht="12.8" hidden="true" customHeight="false" outlineLevel="0" collapsed="false">
      <c r="A3478" s="0" t="s">
        <v>3110</v>
      </c>
      <c r="B3478" s="0" t="s">
        <v>3724</v>
      </c>
      <c r="C3478" s="0" t="s">
        <v>3797</v>
      </c>
      <c r="D3478" s="0" t="n">
        <v>20</v>
      </c>
      <c r="E3478" s="4" t="str">
        <f aca="false">+LEFT(RIGHT(M3478,P3478-N3478+1),O3478-N3478)</f>
        <v>PL</v>
      </c>
      <c r="F3478" s="4" t="str">
        <f aca="false">+RIGHT(LEFT(M3478,S3478-1),S3478-O3478-1)</f>
        <v>HU</v>
      </c>
      <c r="G3478" s="4" t="n">
        <f aca="false">+D3478*VLOOKUP(C3478,[1]commodities!A$1:H$1048576,2,0)</f>
        <v>296.4</v>
      </c>
      <c r="H3478" s="4" t="n">
        <f aca="false">+$D3478*VLOOKUP(C3478,[1]commodities!A$1:H$1048576,3,0)</f>
        <v>1.293333334</v>
      </c>
      <c r="I3478" s="4" t="n">
        <f aca="false">+G3478/K3478</f>
        <v>296.4</v>
      </c>
      <c r="J3478" s="4" t="n">
        <f aca="false">+H3478/K3478</f>
        <v>1.293333334</v>
      </c>
      <c r="K3478" s="4" t="n">
        <f aca="false">+ROUNDUP(MAX(G3478/12000,H3478/51,1),0)</f>
        <v>1</v>
      </c>
      <c r="L3478" s="4" t="n">
        <f aca="false">+RANDBETWEEN(1,5)</f>
        <v>1</v>
      </c>
      <c r="M3478" s="4" t="str">
        <f aca="false">+VLOOKUP(A3478&amp;B3478,[1]country_org_des!$A$1:$E$1048576,5,0)</f>
        <v>FTL||Supplier_299||Plant_11||FTL_PL-HU_500</v>
      </c>
      <c r="N3478" s="4" t="n">
        <f aca="false">+FIND("FTL",M3478,2)+4</f>
        <v>34</v>
      </c>
      <c r="O3478" s="0" t="n">
        <f aca="false">+FIND("-",M3478)</f>
        <v>36</v>
      </c>
      <c r="P3478" s="0" t="n">
        <f aca="false">+LEN(M3478)</f>
        <v>42</v>
      </c>
      <c r="Q3478" s="0" t="str">
        <f aca="false">+RIGHT(M3478,P3478-O3478)</f>
        <v>HU_500</v>
      </c>
      <c r="R3478" s="0" t="n">
        <f aca="false">+LEN(M3478)-LEN(SUBSTITUTE(M3478,"_",""))</f>
        <v>4</v>
      </c>
      <c r="S3478" s="0" t="n">
        <f aca="false">+FIND("!",T3478)</f>
        <v>39</v>
      </c>
      <c r="T3478" s="0" t="str">
        <f aca="false">+SUBSTITUTE(M3478,"_","!",R3478)</f>
        <v>FTL||Supplier_299||Plant_11||FTL_PL-HU!500</v>
      </c>
    </row>
    <row r="3479" customFormat="false" ht="12.8" hidden="true" customHeight="false" outlineLevel="0" collapsed="false">
      <c r="A3479" s="0" t="s">
        <v>3110</v>
      </c>
      <c r="B3479" s="0" t="s">
        <v>3724</v>
      </c>
      <c r="C3479" s="0" t="s">
        <v>3798</v>
      </c>
      <c r="D3479" s="0" t="n">
        <v>17</v>
      </c>
      <c r="E3479" s="4" t="str">
        <f aca="false">+LEFT(RIGHT(M3479,P3479-N3479+1),O3479-N3479)</f>
        <v>PL</v>
      </c>
      <c r="F3479" s="4" t="str">
        <f aca="false">+RIGHT(LEFT(M3479,S3479-1),S3479-O3479-1)</f>
        <v>HU</v>
      </c>
      <c r="G3479" s="4" t="n">
        <f aca="false">+D3479*VLOOKUP(C3479,[1]commodities!A$1:H$1048576,2,0)</f>
        <v>251.94</v>
      </c>
      <c r="H3479" s="4" t="n">
        <f aca="false">+$D3479*VLOOKUP(C3479,[1]commodities!A$1:H$1048576,3,0)</f>
        <v>1.0993333339</v>
      </c>
      <c r="I3479" s="4" t="n">
        <f aca="false">+G3479/K3479</f>
        <v>251.94</v>
      </c>
      <c r="J3479" s="4" t="n">
        <f aca="false">+H3479/K3479</f>
        <v>1.0993333339</v>
      </c>
      <c r="K3479" s="4" t="n">
        <f aca="false">+ROUNDUP(MAX(G3479/12000,H3479/51,1),0)</f>
        <v>1</v>
      </c>
      <c r="L3479" s="4" t="n">
        <f aca="false">+RANDBETWEEN(1,5)</f>
        <v>2</v>
      </c>
      <c r="M3479" s="4" t="str">
        <f aca="false">+VLOOKUP(A3479&amp;B3479,[1]country_org_des!$A$1:$E$1048576,5,0)</f>
        <v>FTL||Supplier_299||Plant_11||FTL_PL-HU_500</v>
      </c>
      <c r="N3479" s="4" t="n">
        <f aca="false">+FIND("FTL",M3479,2)+4</f>
        <v>34</v>
      </c>
      <c r="O3479" s="0" t="n">
        <f aca="false">+FIND("-",M3479)</f>
        <v>36</v>
      </c>
      <c r="P3479" s="0" t="n">
        <f aca="false">+LEN(M3479)</f>
        <v>42</v>
      </c>
      <c r="Q3479" s="0" t="str">
        <f aca="false">+RIGHT(M3479,P3479-O3479)</f>
        <v>HU_500</v>
      </c>
      <c r="R3479" s="0" t="n">
        <f aca="false">+LEN(M3479)-LEN(SUBSTITUTE(M3479,"_",""))</f>
        <v>4</v>
      </c>
      <c r="S3479" s="0" t="n">
        <f aca="false">+FIND("!",T3479)</f>
        <v>39</v>
      </c>
      <c r="T3479" s="0" t="str">
        <f aca="false">+SUBSTITUTE(M3479,"_","!",R3479)</f>
        <v>FTL||Supplier_299||Plant_11||FTL_PL-HU!500</v>
      </c>
    </row>
    <row r="3480" customFormat="false" ht="12.8" hidden="true" customHeight="false" outlineLevel="0" collapsed="false">
      <c r="A3480" s="0" t="s">
        <v>3110</v>
      </c>
      <c r="B3480" s="0" t="s">
        <v>3724</v>
      </c>
      <c r="C3480" s="0" t="s">
        <v>3799</v>
      </c>
      <c r="D3480" s="0" t="n">
        <v>4</v>
      </c>
      <c r="E3480" s="4" t="str">
        <f aca="false">+LEFT(RIGHT(M3480,P3480-N3480+1),O3480-N3480)</f>
        <v>PL</v>
      </c>
      <c r="F3480" s="4" t="str">
        <f aca="false">+RIGHT(LEFT(M3480,S3480-1),S3480-O3480-1)</f>
        <v>HU</v>
      </c>
      <c r="G3480" s="4" t="n">
        <f aca="false">+D3480*VLOOKUP(C3480,[1]commodities!A$1:H$1048576,2,0)</f>
        <v>51.24</v>
      </c>
      <c r="H3480" s="4" t="n">
        <f aca="false">+$D3480*VLOOKUP(C3480,[1]commodities!A$1:H$1048576,3,0)</f>
        <v>0.2586666668</v>
      </c>
      <c r="I3480" s="4" t="n">
        <f aca="false">+G3480/K3480</f>
        <v>51.24</v>
      </c>
      <c r="J3480" s="4" t="n">
        <f aca="false">+H3480/K3480</f>
        <v>0.2586666668</v>
      </c>
      <c r="K3480" s="4" t="n">
        <f aca="false">+ROUNDUP(MAX(G3480/12000,H3480/51,1),0)</f>
        <v>1</v>
      </c>
      <c r="L3480" s="4" t="n">
        <f aca="false">+RANDBETWEEN(1,5)</f>
        <v>3</v>
      </c>
      <c r="M3480" s="4" t="str">
        <f aca="false">+VLOOKUP(A3480&amp;B3480,[1]country_org_des!$A$1:$E$1048576,5,0)</f>
        <v>FTL||Supplier_299||Plant_11||FTL_PL-HU_500</v>
      </c>
      <c r="N3480" s="4" t="n">
        <f aca="false">+FIND("FTL",M3480,2)+4</f>
        <v>34</v>
      </c>
      <c r="O3480" s="0" t="n">
        <f aca="false">+FIND("-",M3480)</f>
        <v>36</v>
      </c>
      <c r="P3480" s="0" t="n">
        <f aca="false">+LEN(M3480)</f>
        <v>42</v>
      </c>
      <c r="Q3480" s="0" t="str">
        <f aca="false">+RIGHT(M3480,P3480-O3480)</f>
        <v>HU_500</v>
      </c>
      <c r="R3480" s="0" t="n">
        <f aca="false">+LEN(M3480)-LEN(SUBSTITUTE(M3480,"_",""))</f>
        <v>4</v>
      </c>
      <c r="S3480" s="0" t="n">
        <f aca="false">+FIND("!",T3480)</f>
        <v>39</v>
      </c>
      <c r="T3480" s="0" t="str">
        <f aca="false">+SUBSTITUTE(M3480,"_","!",R3480)</f>
        <v>FTL||Supplier_299||Plant_11||FTL_PL-HU!500</v>
      </c>
    </row>
    <row r="3481" customFormat="false" ht="12.8" hidden="true" customHeight="false" outlineLevel="0" collapsed="false">
      <c r="A3481" s="0" t="s">
        <v>3110</v>
      </c>
      <c r="B3481" s="0" t="s">
        <v>3724</v>
      </c>
      <c r="C3481" s="0" t="s">
        <v>3800</v>
      </c>
      <c r="D3481" s="0" t="n">
        <v>3</v>
      </c>
      <c r="E3481" s="4" t="str">
        <f aca="false">+LEFT(RIGHT(M3481,P3481-N3481+1),O3481-N3481)</f>
        <v>PL</v>
      </c>
      <c r="F3481" s="4" t="str">
        <f aca="false">+RIGHT(LEFT(M3481,S3481-1),S3481-O3481-1)</f>
        <v>HU</v>
      </c>
      <c r="G3481" s="4" t="n">
        <f aca="false">+D3481*VLOOKUP(C3481,[1]commodities!A$1:H$1048576,2,0)</f>
        <v>38.43</v>
      </c>
      <c r="H3481" s="4" t="n">
        <f aca="false">+$D3481*VLOOKUP(C3481,[1]commodities!A$1:H$1048576,3,0)</f>
        <v>0.1940000001</v>
      </c>
      <c r="I3481" s="4" t="n">
        <f aca="false">+G3481/K3481</f>
        <v>38.43</v>
      </c>
      <c r="J3481" s="4" t="n">
        <f aca="false">+H3481/K3481</f>
        <v>0.1940000001</v>
      </c>
      <c r="K3481" s="4" t="n">
        <f aca="false">+ROUNDUP(MAX(G3481/12000,H3481/51,1),0)</f>
        <v>1</v>
      </c>
      <c r="L3481" s="4" t="n">
        <f aca="false">+RANDBETWEEN(1,5)</f>
        <v>3</v>
      </c>
      <c r="M3481" s="4" t="str">
        <f aca="false">+VLOOKUP(A3481&amp;B3481,[1]country_org_des!$A$1:$E$1048576,5,0)</f>
        <v>FTL||Supplier_299||Plant_11||FTL_PL-HU_500</v>
      </c>
      <c r="N3481" s="4" t="n">
        <f aca="false">+FIND("FTL",M3481,2)+4</f>
        <v>34</v>
      </c>
      <c r="O3481" s="0" t="n">
        <f aca="false">+FIND("-",M3481)</f>
        <v>36</v>
      </c>
      <c r="P3481" s="0" t="n">
        <f aca="false">+LEN(M3481)</f>
        <v>42</v>
      </c>
      <c r="Q3481" s="0" t="str">
        <f aca="false">+RIGHT(M3481,P3481-O3481)</f>
        <v>HU_500</v>
      </c>
      <c r="R3481" s="0" t="n">
        <f aca="false">+LEN(M3481)-LEN(SUBSTITUTE(M3481,"_",""))</f>
        <v>4</v>
      </c>
      <c r="S3481" s="0" t="n">
        <f aca="false">+FIND("!",T3481)</f>
        <v>39</v>
      </c>
      <c r="T3481" s="0" t="str">
        <f aca="false">+SUBSTITUTE(M3481,"_","!",R3481)</f>
        <v>FTL||Supplier_299||Plant_11||FTL_PL-HU!500</v>
      </c>
    </row>
    <row r="3482" customFormat="false" ht="12.8" hidden="true" customHeight="false" outlineLevel="0" collapsed="false">
      <c r="A3482" s="0" t="s">
        <v>3110</v>
      </c>
      <c r="B3482" s="0" t="s">
        <v>3724</v>
      </c>
      <c r="C3482" s="0" t="s">
        <v>3801</v>
      </c>
      <c r="D3482" s="0" t="n">
        <v>40</v>
      </c>
      <c r="E3482" s="4" t="str">
        <f aca="false">+LEFT(RIGHT(M3482,P3482-N3482+1),O3482-N3482)</f>
        <v>PL</v>
      </c>
      <c r="F3482" s="4" t="str">
        <f aca="false">+RIGHT(LEFT(M3482,S3482-1),S3482-O3482-1)</f>
        <v>HU</v>
      </c>
      <c r="G3482" s="4" t="n">
        <f aca="false">+D3482*VLOOKUP(C3482,[1]commodities!A$1:H$1048576,2,0)</f>
        <v>513.2</v>
      </c>
      <c r="H3482" s="4" t="n">
        <f aca="false">+$D3482*VLOOKUP(C3482,[1]commodities!A$1:H$1048576,3,0)</f>
        <v>2.586666668</v>
      </c>
      <c r="I3482" s="4" t="n">
        <f aca="false">+G3482/K3482</f>
        <v>513.2</v>
      </c>
      <c r="J3482" s="4" t="n">
        <f aca="false">+H3482/K3482</f>
        <v>2.586666668</v>
      </c>
      <c r="K3482" s="4" t="n">
        <f aca="false">+ROUNDUP(MAX(G3482/12000,H3482/51,1),0)</f>
        <v>1</v>
      </c>
      <c r="L3482" s="4" t="n">
        <f aca="false">+RANDBETWEEN(1,5)</f>
        <v>5</v>
      </c>
      <c r="M3482" s="4" t="str">
        <f aca="false">+VLOOKUP(A3482&amp;B3482,[1]country_org_des!$A$1:$E$1048576,5,0)</f>
        <v>FTL||Supplier_299||Plant_11||FTL_PL-HU_500</v>
      </c>
      <c r="N3482" s="4" t="n">
        <f aca="false">+FIND("FTL",M3482,2)+4</f>
        <v>34</v>
      </c>
      <c r="O3482" s="0" t="n">
        <f aca="false">+FIND("-",M3482)</f>
        <v>36</v>
      </c>
      <c r="P3482" s="0" t="n">
        <f aca="false">+LEN(M3482)</f>
        <v>42</v>
      </c>
      <c r="Q3482" s="0" t="str">
        <f aca="false">+RIGHT(M3482,P3482-O3482)</f>
        <v>HU_500</v>
      </c>
      <c r="R3482" s="0" t="n">
        <f aca="false">+LEN(M3482)-LEN(SUBSTITUTE(M3482,"_",""))</f>
        <v>4</v>
      </c>
      <c r="S3482" s="0" t="n">
        <f aca="false">+FIND("!",T3482)</f>
        <v>39</v>
      </c>
      <c r="T3482" s="0" t="str">
        <f aca="false">+SUBSTITUTE(M3482,"_","!",R3482)</f>
        <v>FTL||Supplier_299||Plant_11||FTL_PL-HU!500</v>
      </c>
    </row>
    <row r="3483" customFormat="false" ht="12.8" hidden="true" customHeight="false" outlineLevel="0" collapsed="false">
      <c r="A3483" s="0" t="s">
        <v>3110</v>
      </c>
      <c r="B3483" s="0" t="s">
        <v>3724</v>
      </c>
      <c r="C3483" s="0" t="s">
        <v>3802</v>
      </c>
      <c r="D3483" s="0" t="n">
        <v>3</v>
      </c>
      <c r="E3483" s="4" t="str">
        <f aca="false">+LEFT(RIGHT(M3483,P3483-N3483+1),O3483-N3483)</f>
        <v>PL</v>
      </c>
      <c r="F3483" s="4" t="str">
        <f aca="false">+RIGHT(LEFT(M3483,S3483-1),S3483-O3483-1)</f>
        <v>HU</v>
      </c>
      <c r="G3483" s="4" t="n">
        <f aca="false">+D3483*VLOOKUP(C3483,[1]commodities!A$1:H$1048576,2,0)</f>
        <v>38.49</v>
      </c>
      <c r="H3483" s="4" t="n">
        <f aca="false">+$D3483*VLOOKUP(C3483,[1]commodities!A$1:H$1048576,3,0)</f>
        <v>0.1940000001</v>
      </c>
      <c r="I3483" s="4" t="n">
        <f aca="false">+G3483/K3483</f>
        <v>38.49</v>
      </c>
      <c r="J3483" s="4" t="n">
        <f aca="false">+H3483/K3483</f>
        <v>0.1940000001</v>
      </c>
      <c r="K3483" s="4" t="n">
        <f aca="false">+ROUNDUP(MAX(G3483/12000,H3483/51,1),0)</f>
        <v>1</v>
      </c>
      <c r="L3483" s="4" t="n">
        <f aca="false">+RANDBETWEEN(1,5)</f>
        <v>1</v>
      </c>
      <c r="M3483" s="4" t="str">
        <f aca="false">+VLOOKUP(A3483&amp;B3483,[1]country_org_des!$A$1:$E$1048576,5,0)</f>
        <v>FTL||Supplier_299||Plant_11||FTL_PL-HU_500</v>
      </c>
      <c r="N3483" s="4" t="n">
        <f aca="false">+FIND("FTL",M3483,2)+4</f>
        <v>34</v>
      </c>
      <c r="O3483" s="0" t="n">
        <f aca="false">+FIND("-",M3483)</f>
        <v>36</v>
      </c>
      <c r="P3483" s="0" t="n">
        <f aca="false">+LEN(M3483)</f>
        <v>42</v>
      </c>
      <c r="Q3483" s="0" t="str">
        <f aca="false">+RIGHT(M3483,P3483-O3483)</f>
        <v>HU_500</v>
      </c>
      <c r="R3483" s="0" t="n">
        <f aca="false">+LEN(M3483)-LEN(SUBSTITUTE(M3483,"_",""))</f>
        <v>4</v>
      </c>
      <c r="S3483" s="0" t="n">
        <f aca="false">+FIND("!",T3483)</f>
        <v>39</v>
      </c>
      <c r="T3483" s="0" t="str">
        <f aca="false">+SUBSTITUTE(M3483,"_","!",R3483)</f>
        <v>FTL||Supplier_299||Plant_11||FTL_PL-HU!500</v>
      </c>
    </row>
    <row r="3484" customFormat="false" ht="12.8" hidden="true" customHeight="false" outlineLevel="0" collapsed="false">
      <c r="A3484" s="0" t="s">
        <v>3110</v>
      </c>
      <c r="B3484" s="0" t="s">
        <v>3724</v>
      </c>
      <c r="C3484" s="0" t="s">
        <v>3803</v>
      </c>
      <c r="D3484" s="0" t="n">
        <v>3</v>
      </c>
      <c r="E3484" s="4" t="str">
        <f aca="false">+LEFT(RIGHT(M3484,P3484-N3484+1),O3484-N3484)</f>
        <v>PL</v>
      </c>
      <c r="F3484" s="4" t="str">
        <f aca="false">+RIGHT(LEFT(M3484,S3484-1),S3484-O3484-1)</f>
        <v>HU</v>
      </c>
      <c r="G3484" s="4" t="n">
        <f aca="false">+D3484*VLOOKUP(C3484,[1]commodities!A$1:H$1048576,2,0)</f>
        <v>4.872</v>
      </c>
      <c r="H3484" s="4" t="n">
        <f aca="false">+$D3484*VLOOKUP(C3484,[1]commodities!A$1:H$1048576,3,0)</f>
        <v>0.1899999999</v>
      </c>
      <c r="I3484" s="4" t="n">
        <f aca="false">+G3484/K3484</f>
        <v>4.872</v>
      </c>
      <c r="J3484" s="4" t="n">
        <f aca="false">+H3484/K3484</f>
        <v>0.1899999999</v>
      </c>
      <c r="K3484" s="4" t="n">
        <f aca="false">+ROUNDUP(MAX(G3484/12000,H3484/51,1),0)</f>
        <v>1</v>
      </c>
      <c r="L3484" s="4" t="n">
        <f aca="false">+RANDBETWEEN(1,5)</f>
        <v>5</v>
      </c>
      <c r="M3484" s="4" t="str">
        <f aca="false">+VLOOKUP(A3484&amp;B3484,[1]country_org_des!$A$1:$E$1048576,5,0)</f>
        <v>FTL||Supplier_299||Plant_11||FTL_PL-HU_500</v>
      </c>
      <c r="N3484" s="4" t="n">
        <f aca="false">+FIND("FTL",M3484,2)+4</f>
        <v>34</v>
      </c>
      <c r="O3484" s="0" t="n">
        <f aca="false">+FIND("-",M3484)</f>
        <v>36</v>
      </c>
      <c r="P3484" s="0" t="n">
        <f aca="false">+LEN(M3484)</f>
        <v>42</v>
      </c>
      <c r="Q3484" s="0" t="str">
        <f aca="false">+RIGHT(M3484,P3484-O3484)</f>
        <v>HU_500</v>
      </c>
      <c r="R3484" s="0" t="n">
        <f aca="false">+LEN(M3484)-LEN(SUBSTITUTE(M3484,"_",""))</f>
        <v>4</v>
      </c>
      <c r="S3484" s="0" t="n">
        <f aca="false">+FIND("!",T3484)</f>
        <v>39</v>
      </c>
      <c r="T3484" s="0" t="str">
        <f aca="false">+SUBSTITUTE(M3484,"_","!",R3484)</f>
        <v>FTL||Supplier_299||Plant_11||FTL_PL-HU!500</v>
      </c>
    </row>
    <row r="3485" customFormat="false" ht="12.8" hidden="true" customHeight="false" outlineLevel="0" collapsed="false">
      <c r="A3485" s="0" t="s">
        <v>3110</v>
      </c>
      <c r="B3485" s="0" t="s">
        <v>3724</v>
      </c>
      <c r="C3485" s="0" t="s">
        <v>3804</v>
      </c>
      <c r="D3485" s="0" t="n">
        <v>1</v>
      </c>
      <c r="E3485" s="4" t="str">
        <f aca="false">+LEFT(RIGHT(M3485,P3485-N3485+1),O3485-N3485)</f>
        <v>PL</v>
      </c>
      <c r="F3485" s="4" t="str">
        <f aca="false">+RIGHT(LEFT(M3485,S3485-1),S3485-O3485-1)</f>
        <v>HU</v>
      </c>
      <c r="G3485" s="4" t="n">
        <f aca="false">+D3485*VLOOKUP(C3485,[1]commodities!A$1:H$1048576,2,0)</f>
        <v>1.624</v>
      </c>
      <c r="H3485" s="4" t="n">
        <f aca="false">+$D3485*VLOOKUP(C3485,[1]commodities!A$1:H$1048576,3,0)</f>
        <v>0.0633333333</v>
      </c>
      <c r="I3485" s="4" t="n">
        <f aca="false">+G3485/K3485</f>
        <v>1.624</v>
      </c>
      <c r="J3485" s="4" t="n">
        <f aca="false">+H3485/K3485</f>
        <v>0.0633333333</v>
      </c>
      <c r="K3485" s="4" t="n">
        <f aca="false">+ROUNDUP(MAX(G3485/12000,H3485/51,1),0)</f>
        <v>1</v>
      </c>
      <c r="L3485" s="4" t="n">
        <f aca="false">+RANDBETWEEN(1,5)</f>
        <v>5</v>
      </c>
      <c r="M3485" s="4" t="str">
        <f aca="false">+VLOOKUP(A3485&amp;B3485,[1]country_org_des!$A$1:$E$1048576,5,0)</f>
        <v>FTL||Supplier_299||Plant_11||FTL_PL-HU_500</v>
      </c>
      <c r="N3485" s="4" t="n">
        <f aca="false">+FIND("FTL",M3485,2)+4</f>
        <v>34</v>
      </c>
      <c r="O3485" s="0" t="n">
        <f aca="false">+FIND("-",M3485)</f>
        <v>36</v>
      </c>
      <c r="P3485" s="0" t="n">
        <f aca="false">+LEN(M3485)</f>
        <v>42</v>
      </c>
      <c r="Q3485" s="0" t="str">
        <f aca="false">+RIGHT(M3485,P3485-O3485)</f>
        <v>HU_500</v>
      </c>
      <c r="R3485" s="0" t="n">
        <f aca="false">+LEN(M3485)-LEN(SUBSTITUTE(M3485,"_",""))</f>
        <v>4</v>
      </c>
      <c r="S3485" s="0" t="n">
        <f aca="false">+FIND("!",T3485)</f>
        <v>39</v>
      </c>
      <c r="T3485" s="0" t="str">
        <f aca="false">+SUBSTITUTE(M3485,"_","!",R3485)</f>
        <v>FTL||Supplier_299||Plant_11||FTL_PL-HU!500</v>
      </c>
    </row>
    <row r="3486" customFormat="false" ht="12.8" hidden="true" customHeight="false" outlineLevel="0" collapsed="false">
      <c r="A3486" s="0" t="s">
        <v>2511</v>
      </c>
      <c r="B3486" s="0" t="s">
        <v>3724</v>
      </c>
      <c r="C3486" s="0" t="s">
        <v>3805</v>
      </c>
      <c r="D3486" s="0" t="n">
        <v>108</v>
      </c>
      <c r="E3486" s="4" t="str">
        <f aca="false">+LEFT(RIGHT(M3486,P3486-N3486+1),O3486-N3486)</f>
        <v>DE_W</v>
      </c>
      <c r="F3486" s="4" t="str">
        <f aca="false">+RIGHT(LEFT(M3486,S3486-1),S3486-O3486-1)</f>
        <v>HU</v>
      </c>
      <c r="G3486" s="4" t="n">
        <f aca="false">+D3486*VLOOKUP(C3486,[1]commodities!A$1:H$1048576,2,0)</f>
        <v>97.5599999964</v>
      </c>
      <c r="H3486" s="4" t="n">
        <f aca="false">+$D3486*VLOOKUP(C3486,[1]commodities!A$1:H$1048576,3,0)</f>
        <v>0.4536</v>
      </c>
      <c r="I3486" s="4" t="n">
        <f aca="false">+G3486/K3486</f>
        <v>97.5599999964</v>
      </c>
      <c r="J3486" s="4" t="n">
        <f aca="false">+H3486/K3486</f>
        <v>0.4536</v>
      </c>
      <c r="K3486" s="4" t="n">
        <f aca="false">+ROUNDUP(MAX(G3486/12000,H3486/51,1),0)</f>
        <v>1</v>
      </c>
      <c r="L3486" s="4" t="n">
        <f aca="false">+RANDBETWEEN(1,5)</f>
        <v>5</v>
      </c>
      <c r="M3486" s="4" t="str">
        <f aca="false">+VLOOKUP(A3486&amp;B3486,[1]country_org_des!$A$1:$E$1048576,5,0)</f>
        <v>FTL||Supplier_108||Plant_11||FTL_DE_W-HU_1000</v>
      </c>
      <c r="N3486" s="4" t="n">
        <f aca="false">+FIND("FTL",M3486,2)+4</f>
        <v>34</v>
      </c>
      <c r="O3486" s="0" t="n">
        <f aca="false">+FIND("-",M3486)</f>
        <v>38</v>
      </c>
      <c r="P3486" s="0" t="n">
        <f aca="false">+LEN(M3486)</f>
        <v>45</v>
      </c>
      <c r="Q3486" s="0" t="str">
        <f aca="false">+RIGHT(M3486,P3486-O3486)</f>
        <v>HU_1000</v>
      </c>
      <c r="R3486" s="0" t="n">
        <f aca="false">+LEN(M3486)-LEN(SUBSTITUTE(M3486,"_",""))</f>
        <v>5</v>
      </c>
      <c r="S3486" s="0" t="n">
        <f aca="false">+FIND("!",T3486)</f>
        <v>41</v>
      </c>
      <c r="T3486" s="0" t="str">
        <f aca="false">+SUBSTITUTE(M3486,"_","!",R3486)</f>
        <v>FTL||Supplier_108||Plant_11||FTL_DE_W-HU!1000</v>
      </c>
    </row>
    <row r="3487" customFormat="false" ht="12.8" hidden="true" customHeight="false" outlineLevel="0" collapsed="false">
      <c r="A3487" s="0" t="s">
        <v>2511</v>
      </c>
      <c r="B3487" s="0" t="s">
        <v>3724</v>
      </c>
      <c r="C3487" s="0" t="s">
        <v>3806</v>
      </c>
      <c r="D3487" s="0" t="n">
        <v>108</v>
      </c>
      <c r="E3487" s="4" t="str">
        <f aca="false">+LEFT(RIGHT(M3487,P3487-N3487+1),O3487-N3487)</f>
        <v>DE_W</v>
      </c>
      <c r="F3487" s="4" t="str">
        <f aca="false">+RIGHT(LEFT(M3487,S3487-1),S3487-O3487-1)</f>
        <v>HU</v>
      </c>
      <c r="G3487" s="4" t="n">
        <f aca="false">+D3487*VLOOKUP(C3487,[1]commodities!A$1:H$1048576,2,0)</f>
        <v>95.1599999988</v>
      </c>
      <c r="H3487" s="4" t="n">
        <f aca="false">+$D3487*VLOOKUP(C3487,[1]commodities!A$1:H$1048576,3,0)</f>
        <v>0.19758816</v>
      </c>
      <c r="I3487" s="4" t="n">
        <f aca="false">+G3487/K3487</f>
        <v>95.1599999988</v>
      </c>
      <c r="J3487" s="4" t="n">
        <f aca="false">+H3487/K3487</f>
        <v>0.19758816</v>
      </c>
      <c r="K3487" s="4" t="n">
        <f aca="false">+ROUNDUP(MAX(G3487/12000,H3487/51,1),0)</f>
        <v>1</v>
      </c>
      <c r="L3487" s="4" t="n">
        <f aca="false">+RANDBETWEEN(1,5)</f>
        <v>5</v>
      </c>
      <c r="M3487" s="4" t="str">
        <f aca="false">+VLOOKUP(A3487&amp;B3487,[1]country_org_des!$A$1:$E$1048576,5,0)</f>
        <v>FTL||Supplier_108||Plant_11||FTL_DE_W-HU_1000</v>
      </c>
      <c r="N3487" s="4" t="n">
        <f aca="false">+FIND("FTL",M3487,2)+4</f>
        <v>34</v>
      </c>
      <c r="O3487" s="0" t="n">
        <f aca="false">+FIND("-",M3487)</f>
        <v>38</v>
      </c>
      <c r="P3487" s="0" t="n">
        <f aca="false">+LEN(M3487)</f>
        <v>45</v>
      </c>
      <c r="Q3487" s="0" t="str">
        <f aca="false">+RIGHT(M3487,P3487-O3487)</f>
        <v>HU_1000</v>
      </c>
      <c r="R3487" s="0" t="n">
        <f aca="false">+LEN(M3487)-LEN(SUBSTITUTE(M3487,"_",""))</f>
        <v>5</v>
      </c>
      <c r="S3487" s="0" t="n">
        <f aca="false">+FIND("!",T3487)</f>
        <v>41</v>
      </c>
      <c r="T3487" s="0" t="str">
        <f aca="false">+SUBSTITUTE(M3487,"_","!",R3487)</f>
        <v>FTL||Supplier_108||Plant_11||FTL_DE_W-HU!1000</v>
      </c>
    </row>
    <row r="3488" customFormat="false" ht="12.8" hidden="true" customHeight="false" outlineLevel="0" collapsed="false">
      <c r="A3488" s="0" t="s">
        <v>2511</v>
      </c>
      <c r="B3488" s="0" t="s">
        <v>3724</v>
      </c>
      <c r="C3488" s="0" t="s">
        <v>3807</v>
      </c>
      <c r="D3488" s="0" t="n">
        <v>72</v>
      </c>
      <c r="E3488" s="4" t="str">
        <f aca="false">+LEFT(RIGHT(M3488,P3488-N3488+1),O3488-N3488)</f>
        <v>DE_W</v>
      </c>
      <c r="F3488" s="4" t="str">
        <f aca="false">+RIGHT(LEFT(M3488,S3488-1),S3488-O3488-1)</f>
        <v>HU</v>
      </c>
      <c r="G3488" s="4" t="n">
        <f aca="false">+D3488*VLOOKUP(C3488,[1]commodities!A$1:H$1048576,2,0)</f>
        <v>48.7599999984</v>
      </c>
      <c r="H3488" s="4" t="n">
        <f aca="false">+$D3488*VLOOKUP(C3488,[1]commodities!A$1:H$1048576,3,0)</f>
        <v>0.9552000024</v>
      </c>
      <c r="I3488" s="4" t="n">
        <f aca="false">+G3488/K3488</f>
        <v>48.7599999984</v>
      </c>
      <c r="J3488" s="4" t="n">
        <f aca="false">+H3488/K3488</f>
        <v>0.9552000024</v>
      </c>
      <c r="K3488" s="4" t="n">
        <f aca="false">+ROUNDUP(MAX(G3488/12000,H3488/51,1),0)</f>
        <v>1</v>
      </c>
      <c r="L3488" s="4" t="n">
        <f aca="false">+RANDBETWEEN(1,5)</f>
        <v>3</v>
      </c>
      <c r="M3488" s="4" t="str">
        <f aca="false">+VLOOKUP(A3488&amp;B3488,[1]country_org_des!$A$1:$E$1048576,5,0)</f>
        <v>FTL||Supplier_108||Plant_11||FTL_DE_W-HU_1000</v>
      </c>
      <c r="N3488" s="4" t="n">
        <f aca="false">+FIND("FTL",M3488,2)+4</f>
        <v>34</v>
      </c>
      <c r="O3488" s="0" t="n">
        <f aca="false">+FIND("-",M3488)</f>
        <v>38</v>
      </c>
      <c r="P3488" s="0" t="n">
        <f aca="false">+LEN(M3488)</f>
        <v>45</v>
      </c>
      <c r="Q3488" s="0" t="str">
        <f aca="false">+RIGHT(M3488,P3488-O3488)</f>
        <v>HU_1000</v>
      </c>
      <c r="R3488" s="0" t="n">
        <f aca="false">+LEN(M3488)-LEN(SUBSTITUTE(M3488,"_",""))</f>
        <v>5</v>
      </c>
      <c r="S3488" s="0" t="n">
        <f aca="false">+FIND("!",T3488)</f>
        <v>41</v>
      </c>
      <c r="T3488" s="0" t="str">
        <f aca="false">+SUBSTITUTE(M3488,"_","!",R3488)</f>
        <v>FTL||Supplier_108||Plant_11||FTL_DE_W-HU!1000</v>
      </c>
    </row>
    <row r="3489" customFormat="false" ht="12.8" hidden="true" customHeight="false" outlineLevel="0" collapsed="false">
      <c r="A3489" s="0" t="s">
        <v>2511</v>
      </c>
      <c r="B3489" s="0" t="s">
        <v>3724</v>
      </c>
      <c r="C3489" s="0" t="s">
        <v>3808</v>
      </c>
      <c r="D3489" s="0" t="n">
        <v>72</v>
      </c>
      <c r="E3489" s="4" t="str">
        <f aca="false">+LEFT(RIGHT(M3489,P3489-N3489+1),O3489-N3489)</f>
        <v>DE_W</v>
      </c>
      <c r="F3489" s="4" t="str">
        <f aca="false">+RIGHT(LEFT(M3489,S3489-1),S3489-O3489-1)</f>
        <v>HU</v>
      </c>
      <c r="G3489" s="4" t="n">
        <f aca="false">+D3489*VLOOKUP(C3489,[1]commodities!A$1:H$1048576,2,0)</f>
        <v>48.7599999984</v>
      </c>
      <c r="H3489" s="4" t="n">
        <f aca="false">+$D3489*VLOOKUP(C3489,[1]commodities!A$1:H$1048576,3,0)</f>
        <v>0.9552000024</v>
      </c>
      <c r="I3489" s="4" t="n">
        <f aca="false">+G3489/K3489</f>
        <v>48.7599999984</v>
      </c>
      <c r="J3489" s="4" t="n">
        <f aca="false">+H3489/K3489</f>
        <v>0.9552000024</v>
      </c>
      <c r="K3489" s="4" t="n">
        <f aca="false">+ROUNDUP(MAX(G3489/12000,H3489/51,1),0)</f>
        <v>1</v>
      </c>
      <c r="L3489" s="4" t="n">
        <f aca="false">+RANDBETWEEN(1,5)</f>
        <v>1</v>
      </c>
      <c r="M3489" s="4" t="str">
        <f aca="false">+VLOOKUP(A3489&amp;B3489,[1]country_org_des!$A$1:$E$1048576,5,0)</f>
        <v>FTL||Supplier_108||Plant_11||FTL_DE_W-HU_1000</v>
      </c>
      <c r="N3489" s="4" t="n">
        <f aca="false">+FIND("FTL",M3489,2)+4</f>
        <v>34</v>
      </c>
      <c r="O3489" s="0" t="n">
        <f aca="false">+FIND("-",M3489)</f>
        <v>38</v>
      </c>
      <c r="P3489" s="0" t="n">
        <f aca="false">+LEN(M3489)</f>
        <v>45</v>
      </c>
      <c r="Q3489" s="0" t="str">
        <f aca="false">+RIGHT(M3489,P3489-O3489)</f>
        <v>HU_1000</v>
      </c>
      <c r="R3489" s="0" t="n">
        <f aca="false">+LEN(M3489)-LEN(SUBSTITUTE(M3489,"_",""))</f>
        <v>5</v>
      </c>
      <c r="S3489" s="0" t="n">
        <f aca="false">+FIND("!",T3489)</f>
        <v>41</v>
      </c>
      <c r="T3489" s="0" t="str">
        <f aca="false">+SUBSTITUTE(M3489,"_","!",R3489)</f>
        <v>FTL||Supplier_108||Plant_11||FTL_DE_W-HU!1000</v>
      </c>
    </row>
    <row r="3490" customFormat="false" ht="12.8" hidden="true" customHeight="false" outlineLevel="0" collapsed="false">
      <c r="A3490" s="0" t="s">
        <v>2511</v>
      </c>
      <c r="B3490" s="0" t="s">
        <v>3724</v>
      </c>
      <c r="C3490" s="0" t="s">
        <v>3809</v>
      </c>
      <c r="D3490" s="0" t="n">
        <v>120</v>
      </c>
      <c r="E3490" s="4" t="str">
        <f aca="false">+LEFT(RIGHT(M3490,P3490-N3490+1),O3490-N3490)</f>
        <v>DE_W</v>
      </c>
      <c r="F3490" s="4" t="str">
        <f aca="false">+RIGHT(LEFT(M3490,S3490-1),S3490-O3490-1)</f>
        <v>HU</v>
      </c>
      <c r="G3490" s="4" t="n">
        <f aca="false">+D3490*VLOOKUP(C3490,[1]commodities!A$1:H$1048576,2,0)</f>
        <v>105.650000004</v>
      </c>
      <c r="H3490" s="4" t="n">
        <f aca="false">+$D3490*VLOOKUP(C3490,[1]commodities!A$1:H$1048576,3,0)</f>
        <v>1.194</v>
      </c>
      <c r="I3490" s="4" t="n">
        <f aca="false">+G3490/K3490</f>
        <v>105.650000004</v>
      </c>
      <c r="J3490" s="4" t="n">
        <f aca="false">+H3490/K3490</f>
        <v>1.194</v>
      </c>
      <c r="K3490" s="4" t="n">
        <f aca="false">+ROUNDUP(MAX(G3490/12000,H3490/51,1),0)</f>
        <v>1</v>
      </c>
      <c r="L3490" s="4" t="n">
        <f aca="false">+RANDBETWEEN(1,5)</f>
        <v>2</v>
      </c>
      <c r="M3490" s="4" t="str">
        <f aca="false">+VLOOKUP(A3490&amp;B3490,[1]country_org_des!$A$1:$E$1048576,5,0)</f>
        <v>FTL||Supplier_108||Plant_11||FTL_DE_W-HU_1000</v>
      </c>
      <c r="N3490" s="4" t="n">
        <f aca="false">+FIND("FTL",M3490,2)+4</f>
        <v>34</v>
      </c>
      <c r="O3490" s="0" t="n">
        <f aca="false">+FIND("-",M3490)</f>
        <v>38</v>
      </c>
      <c r="P3490" s="0" t="n">
        <f aca="false">+LEN(M3490)</f>
        <v>45</v>
      </c>
      <c r="Q3490" s="0" t="str">
        <f aca="false">+RIGHT(M3490,P3490-O3490)</f>
        <v>HU_1000</v>
      </c>
      <c r="R3490" s="0" t="n">
        <f aca="false">+LEN(M3490)-LEN(SUBSTITUTE(M3490,"_",""))</f>
        <v>5</v>
      </c>
      <c r="S3490" s="0" t="n">
        <f aca="false">+FIND("!",T3490)</f>
        <v>41</v>
      </c>
      <c r="T3490" s="0" t="str">
        <f aca="false">+SUBSTITUTE(M3490,"_","!",R3490)</f>
        <v>FTL||Supplier_108||Plant_11||FTL_DE_W-HU!1000</v>
      </c>
    </row>
    <row r="3491" customFormat="false" ht="12.8" hidden="true" customHeight="false" outlineLevel="0" collapsed="false">
      <c r="A3491" s="0" t="s">
        <v>2511</v>
      </c>
      <c r="B3491" s="0" t="s">
        <v>3724</v>
      </c>
      <c r="C3491" s="0" t="s">
        <v>3810</v>
      </c>
      <c r="D3491" s="0" t="n">
        <v>72</v>
      </c>
      <c r="E3491" s="4" t="str">
        <f aca="false">+LEFT(RIGHT(M3491,P3491-N3491+1),O3491-N3491)</f>
        <v>DE_W</v>
      </c>
      <c r="F3491" s="4" t="str">
        <f aca="false">+RIGHT(LEFT(M3491,S3491-1),S3491-O3491-1)</f>
        <v>HU</v>
      </c>
      <c r="G3491" s="4" t="n">
        <f aca="false">+D3491*VLOOKUP(C3491,[1]commodities!A$1:H$1048576,2,0)</f>
        <v>48.7599999984</v>
      </c>
      <c r="H3491" s="4" t="n">
        <f aca="false">+$D3491*VLOOKUP(C3491,[1]commodities!A$1:H$1048576,3,0)</f>
        <v>0.9552000024</v>
      </c>
      <c r="I3491" s="4" t="n">
        <f aca="false">+G3491/K3491</f>
        <v>48.7599999984</v>
      </c>
      <c r="J3491" s="4" t="n">
        <f aca="false">+H3491/K3491</f>
        <v>0.9552000024</v>
      </c>
      <c r="K3491" s="4" t="n">
        <f aca="false">+ROUNDUP(MAX(G3491/12000,H3491/51,1),0)</f>
        <v>1</v>
      </c>
      <c r="L3491" s="4" t="n">
        <f aca="false">+RANDBETWEEN(1,5)</f>
        <v>1</v>
      </c>
      <c r="M3491" s="4" t="str">
        <f aca="false">+VLOOKUP(A3491&amp;B3491,[1]country_org_des!$A$1:$E$1048576,5,0)</f>
        <v>FTL||Supplier_108||Plant_11||FTL_DE_W-HU_1000</v>
      </c>
      <c r="N3491" s="4" t="n">
        <f aca="false">+FIND("FTL",M3491,2)+4</f>
        <v>34</v>
      </c>
      <c r="O3491" s="0" t="n">
        <f aca="false">+FIND("-",M3491)</f>
        <v>38</v>
      </c>
      <c r="P3491" s="0" t="n">
        <f aca="false">+LEN(M3491)</f>
        <v>45</v>
      </c>
      <c r="Q3491" s="0" t="str">
        <f aca="false">+RIGHT(M3491,P3491-O3491)</f>
        <v>HU_1000</v>
      </c>
      <c r="R3491" s="0" t="n">
        <f aca="false">+LEN(M3491)-LEN(SUBSTITUTE(M3491,"_",""))</f>
        <v>5</v>
      </c>
      <c r="S3491" s="0" t="n">
        <f aca="false">+FIND("!",T3491)</f>
        <v>41</v>
      </c>
      <c r="T3491" s="0" t="str">
        <f aca="false">+SUBSTITUTE(M3491,"_","!",R3491)</f>
        <v>FTL||Supplier_108||Plant_11||FTL_DE_W-HU!1000</v>
      </c>
    </row>
    <row r="3492" customFormat="false" ht="12.8" hidden="true" customHeight="false" outlineLevel="0" collapsed="false">
      <c r="A3492" s="0" t="s">
        <v>2511</v>
      </c>
      <c r="B3492" s="0" t="s">
        <v>3724</v>
      </c>
      <c r="C3492" s="0" t="s">
        <v>3811</v>
      </c>
      <c r="D3492" s="0" t="n">
        <v>72</v>
      </c>
      <c r="E3492" s="4" t="str">
        <f aca="false">+LEFT(RIGHT(M3492,P3492-N3492+1),O3492-N3492)</f>
        <v>DE_W</v>
      </c>
      <c r="F3492" s="4" t="str">
        <f aca="false">+RIGHT(LEFT(M3492,S3492-1),S3492-O3492-1)</f>
        <v>HU</v>
      </c>
      <c r="G3492" s="4" t="n">
        <f aca="false">+D3492*VLOOKUP(C3492,[1]commodities!A$1:H$1048576,2,0)</f>
        <v>48.7599999984</v>
      </c>
      <c r="H3492" s="4" t="n">
        <f aca="false">+$D3492*VLOOKUP(C3492,[1]commodities!A$1:H$1048576,3,0)</f>
        <v>0.9552000024</v>
      </c>
      <c r="I3492" s="4" t="n">
        <f aca="false">+G3492/K3492</f>
        <v>48.7599999984</v>
      </c>
      <c r="J3492" s="4" t="n">
        <f aca="false">+H3492/K3492</f>
        <v>0.9552000024</v>
      </c>
      <c r="K3492" s="4" t="n">
        <f aca="false">+ROUNDUP(MAX(G3492/12000,H3492/51,1),0)</f>
        <v>1</v>
      </c>
      <c r="L3492" s="4" t="n">
        <f aca="false">+RANDBETWEEN(1,5)</f>
        <v>3</v>
      </c>
      <c r="M3492" s="4" t="str">
        <f aca="false">+VLOOKUP(A3492&amp;B3492,[1]country_org_des!$A$1:$E$1048576,5,0)</f>
        <v>FTL||Supplier_108||Plant_11||FTL_DE_W-HU_1000</v>
      </c>
      <c r="N3492" s="4" t="n">
        <f aca="false">+FIND("FTL",M3492,2)+4</f>
        <v>34</v>
      </c>
      <c r="O3492" s="0" t="n">
        <f aca="false">+FIND("-",M3492)</f>
        <v>38</v>
      </c>
      <c r="P3492" s="0" t="n">
        <f aca="false">+LEN(M3492)</f>
        <v>45</v>
      </c>
      <c r="Q3492" s="0" t="str">
        <f aca="false">+RIGHT(M3492,P3492-O3492)</f>
        <v>HU_1000</v>
      </c>
      <c r="R3492" s="0" t="n">
        <f aca="false">+LEN(M3492)-LEN(SUBSTITUTE(M3492,"_",""))</f>
        <v>5</v>
      </c>
      <c r="S3492" s="0" t="n">
        <f aca="false">+FIND("!",T3492)</f>
        <v>41</v>
      </c>
      <c r="T3492" s="0" t="str">
        <f aca="false">+SUBSTITUTE(M3492,"_","!",R3492)</f>
        <v>FTL||Supplier_108||Plant_11||FTL_DE_W-HU!1000</v>
      </c>
    </row>
    <row r="3493" customFormat="false" ht="12.8" hidden="true" customHeight="false" outlineLevel="0" collapsed="false">
      <c r="A3493" s="0" t="s">
        <v>2901</v>
      </c>
      <c r="B3493" s="0" t="s">
        <v>3724</v>
      </c>
      <c r="C3493" s="0" t="s">
        <v>3812</v>
      </c>
      <c r="D3493" s="0" t="n">
        <v>12000</v>
      </c>
      <c r="E3493" s="4" t="str">
        <f aca="false">+LEFT(RIGHT(M3493,P3493-N3493+1),O3493-N3493)</f>
        <v>DE_W</v>
      </c>
      <c r="F3493" s="4" t="str">
        <f aca="false">+RIGHT(LEFT(M3493,S3493-1),S3493-O3493-1)</f>
        <v>HU</v>
      </c>
      <c r="G3493" s="4" t="n">
        <f aca="false">+D3493*VLOOKUP(C3493,[1]commodities!A$1:H$1048576,2,0)</f>
        <v>73.2</v>
      </c>
      <c r="H3493" s="4" t="n">
        <f aca="false">+$D3493*VLOOKUP(C3493,[1]commodities!A$1:H$1048576,3,0)</f>
        <v>0.220896</v>
      </c>
      <c r="I3493" s="4" t="n">
        <f aca="false">+G3493/K3493</f>
        <v>73.2</v>
      </c>
      <c r="J3493" s="4" t="n">
        <f aca="false">+H3493/K3493</f>
        <v>0.220896</v>
      </c>
      <c r="K3493" s="4" t="n">
        <f aca="false">+ROUNDUP(MAX(G3493/12000,H3493/51,1),0)</f>
        <v>1</v>
      </c>
      <c r="L3493" s="4" t="n">
        <f aca="false">+RANDBETWEEN(1,5)</f>
        <v>1</v>
      </c>
      <c r="M3493" s="4" t="str">
        <f aca="false">+VLOOKUP(A3493&amp;B3493,[1]country_org_des!$A$1:$E$1048576,5,0)</f>
        <v>FTL||Supplier_179||Plant_11||FTL_DE_W-HU_1000</v>
      </c>
      <c r="N3493" s="4" t="n">
        <f aca="false">+FIND("FTL",M3493,2)+4</f>
        <v>34</v>
      </c>
      <c r="O3493" s="0" t="n">
        <f aca="false">+FIND("-",M3493)</f>
        <v>38</v>
      </c>
      <c r="P3493" s="0" t="n">
        <f aca="false">+LEN(M3493)</f>
        <v>45</v>
      </c>
      <c r="Q3493" s="0" t="str">
        <f aca="false">+RIGHT(M3493,P3493-O3493)</f>
        <v>HU_1000</v>
      </c>
      <c r="R3493" s="0" t="n">
        <f aca="false">+LEN(M3493)-LEN(SUBSTITUTE(M3493,"_",""))</f>
        <v>5</v>
      </c>
      <c r="S3493" s="0" t="n">
        <f aca="false">+FIND("!",T3493)</f>
        <v>41</v>
      </c>
      <c r="T3493" s="0" t="str">
        <f aca="false">+SUBSTITUTE(M3493,"_","!",R3493)</f>
        <v>FTL||Supplier_179||Plant_11||FTL_DE_W-HU!1000</v>
      </c>
    </row>
    <row r="3494" customFormat="false" ht="12.8" hidden="true" customHeight="false" outlineLevel="0" collapsed="false">
      <c r="A3494" s="0" t="s">
        <v>70</v>
      </c>
      <c r="B3494" s="0" t="s">
        <v>3724</v>
      </c>
      <c r="C3494" s="0" t="s">
        <v>3813</v>
      </c>
      <c r="D3494" s="0" t="n">
        <v>468</v>
      </c>
      <c r="E3494" s="4" t="str">
        <f aca="false">+LEFT(RIGHT(M3494,P3494-N3494+1),O3494-N3494)</f>
        <v>DE_W</v>
      </c>
      <c r="F3494" s="4" t="str">
        <f aca="false">+RIGHT(LEFT(M3494,S3494-1),S3494-O3494-1)</f>
        <v>HU</v>
      </c>
      <c r="G3494" s="4" t="n">
        <f aca="false">+D3494*VLOOKUP(C3494,[1]commodities!A$1:H$1048576,2,0)</f>
        <v>1175.0400000144</v>
      </c>
      <c r="H3494" s="4" t="n">
        <f aca="false">+$D3494*VLOOKUP(C3494,[1]commodities!A$1:H$1048576,3,0)</f>
        <v>3.6000000036</v>
      </c>
      <c r="I3494" s="4" t="n">
        <f aca="false">+G3494/K3494</f>
        <v>1175.0400000144</v>
      </c>
      <c r="J3494" s="4" t="n">
        <f aca="false">+H3494/K3494</f>
        <v>3.6000000036</v>
      </c>
      <c r="K3494" s="4" t="n">
        <f aca="false">+ROUNDUP(MAX(G3494/12000,H3494/51,1),0)</f>
        <v>1</v>
      </c>
      <c r="L3494" s="4" t="n">
        <f aca="false">+RANDBETWEEN(1,5)</f>
        <v>1</v>
      </c>
      <c r="M3494" s="4" t="str">
        <f aca="false">+VLOOKUP(A3494&amp;B3494,[1]country_org_des!$A$1:$E$1048576,5,0)</f>
        <v>FTL||Supplier_249||Plant_11||FTL_DE_W-HU_1000</v>
      </c>
      <c r="N3494" s="4" t="n">
        <f aca="false">+FIND("FTL",M3494,2)+4</f>
        <v>34</v>
      </c>
      <c r="O3494" s="0" t="n">
        <f aca="false">+FIND("-",M3494)</f>
        <v>38</v>
      </c>
      <c r="P3494" s="0" t="n">
        <f aca="false">+LEN(M3494)</f>
        <v>45</v>
      </c>
      <c r="Q3494" s="0" t="str">
        <f aca="false">+RIGHT(M3494,P3494-O3494)</f>
        <v>HU_1000</v>
      </c>
      <c r="R3494" s="0" t="n">
        <f aca="false">+LEN(M3494)-LEN(SUBSTITUTE(M3494,"_",""))</f>
        <v>5</v>
      </c>
      <c r="S3494" s="0" t="n">
        <f aca="false">+FIND("!",T3494)</f>
        <v>41</v>
      </c>
      <c r="T3494" s="0" t="str">
        <f aca="false">+SUBSTITUTE(M3494,"_","!",R3494)</f>
        <v>FTL||Supplier_249||Plant_11||FTL_DE_W-HU!1000</v>
      </c>
    </row>
    <row r="3495" customFormat="false" ht="12.8" hidden="true" customHeight="false" outlineLevel="0" collapsed="false">
      <c r="A3495" s="0" t="s">
        <v>70</v>
      </c>
      <c r="B3495" s="0" t="s">
        <v>3724</v>
      </c>
      <c r="C3495" s="0" t="s">
        <v>3814</v>
      </c>
      <c r="D3495" s="0" t="n">
        <v>468</v>
      </c>
      <c r="E3495" s="4" t="str">
        <f aca="false">+LEFT(RIGHT(M3495,P3495-N3495+1),O3495-N3495)</f>
        <v>DE_W</v>
      </c>
      <c r="F3495" s="4" t="str">
        <f aca="false">+RIGHT(LEFT(M3495,S3495-1),S3495-O3495-1)</f>
        <v>HU</v>
      </c>
      <c r="G3495" s="4" t="n">
        <f aca="false">+D3495*VLOOKUP(C3495,[1]commodities!A$1:H$1048576,2,0)</f>
        <v>1175.0400000144</v>
      </c>
      <c r="H3495" s="4" t="n">
        <f aca="false">+$D3495*VLOOKUP(C3495,[1]commodities!A$1:H$1048576,3,0)</f>
        <v>3.6000000036</v>
      </c>
      <c r="I3495" s="4" t="n">
        <f aca="false">+G3495/K3495</f>
        <v>1175.0400000144</v>
      </c>
      <c r="J3495" s="4" t="n">
        <f aca="false">+H3495/K3495</f>
        <v>3.6000000036</v>
      </c>
      <c r="K3495" s="4" t="n">
        <f aca="false">+ROUNDUP(MAX(G3495/12000,H3495/51,1),0)</f>
        <v>1</v>
      </c>
      <c r="L3495" s="4" t="n">
        <f aca="false">+RANDBETWEEN(1,5)</f>
        <v>2</v>
      </c>
      <c r="M3495" s="4" t="str">
        <f aca="false">+VLOOKUP(A3495&amp;B3495,[1]country_org_des!$A$1:$E$1048576,5,0)</f>
        <v>FTL||Supplier_249||Plant_11||FTL_DE_W-HU_1000</v>
      </c>
      <c r="N3495" s="4" t="n">
        <f aca="false">+FIND("FTL",M3495,2)+4</f>
        <v>34</v>
      </c>
      <c r="O3495" s="0" t="n">
        <f aca="false">+FIND("-",M3495)</f>
        <v>38</v>
      </c>
      <c r="P3495" s="0" t="n">
        <f aca="false">+LEN(M3495)</f>
        <v>45</v>
      </c>
      <c r="Q3495" s="0" t="str">
        <f aca="false">+RIGHT(M3495,P3495-O3495)</f>
        <v>HU_1000</v>
      </c>
      <c r="R3495" s="0" t="n">
        <f aca="false">+LEN(M3495)-LEN(SUBSTITUTE(M3495,"_",""))</f>
        <v>5</v>
      </c>
      <c r="S3495" s="0" t="n">
        <f aca="false">+FIND("!",T3495)</f>
        <v>41</v>
      </c>
      <c r="T3495" s="0" t="str">
        <f aca="false">+SUBSTITUTE(M3495,"_","!",R3495)</f>
        <v>FTL||Supplier_249||Plant_11||FTL_DE_W-HU!1000</v>
      </c>
    </row>
    <row r="3496" customFormat="false" ht="12.8" hidden="true" customHeight="false" outlineLevel="0" collapsed="false">
      <c r="A3496" s="0" t="s">
        <v>3815</v>
      </c>
      <c r="B3496" s="0" t="s">
        <v>3724</v>
      </c>
      <c r="C3496" s="0" t="s">
        <v>3816</v>
      </c>
      <c r="D3496" s="0" t="n">
        <v>600</v>
      </c>
      <c r="E3496" s="4" t="str">
        <f aca="false">+LEFT(RIGHT(M3496,P3496-N3496+1),O3496-N3496)</f>
        <v>HU</v>
      </c>
      <c r="F3496" s="4" t="str">
        <f aca="false">+RIGHT(LEFT(M3496,S3496-1),S3496-O3496-1)</f>
        <v>HU</v>
      </c>
      <c r="G3496" s="4" t="n">
        <f aca="false">+D3496*VLOOKUP(C3496,[1]commodities!A$1:H$1048576,2,0)</f>
        <v>21</v>
      </c>
      <c r="H3496" s="4" t="n">
        <f aca="false">+$D3496*VLOOKUP(C3496,[1]commodities!A$1:H$1048576,3,0)</f>
        <v>0.19824</v>
      </c>
      <c r="I3496" s="4" t="n">
        <f aca="false">+G3496/K3496</f>
        <v>21</v>
      </c>
      <c r="J3496" s="4" t="n">
        <f aca="false">+H3496/K3496</f>
        <v>0.19824</v>
      </c>
      <c r="K3496" s="4" t="n">
        <f aca="false">+ROUNDUP(MAX(G3496/12000,H3496/51,1),0)</f>
        <v>1</v>
      </c>
      <c r="L3496" s="4" t="n">
        <f aca="false">+RANDBETWEEN(1,5)</f>
        <v>3</v>
      </c>
      <c r="M3496" s="4" t="str">
        <f aca="false">+VLOOKUP(A3496&amp;B3496,[1]country_org_des!$A$1:$E$1048576,5,0)</f>
        <v>FTL||Supplier_324||Plant_11||FTL_HU-HU_250</v>
      </c>
      <c r="N3496" s="4" t="n">
        <f aca="false">+FIND("FTL",M3496,2)+4</f>
        <v>34</v>
      </c>
      <c r="O3496" s="0" t="n">
        <f aca="false">+FIND("-",M3496)</f>
        <v>36</v>
      </c>
      <c r="P3496" s="0" t="n">
        <f aca="false">+LEN(M3496)</f>
        <v>42</v>
      </c>
      <c r="Q3496" s="0" t="str">
        <f aca="false">+RIGHT(M3496,P3496-O3496)</f>
        <v>HU_250</v>
      </c>
      <c r="R3496" s="0" t="n">
        <f aca="false">+LEN(M3496)-LEN(SUBSTITUTE(M3496,"_",""))</f>
        <v>4</v>
      </c>
      <c r="S3496" s="0" t="n">
        <f aca="false">+FIND("!",T3496)</f>
        <v>39</v>
      </c>
      <c r="T3496" s="0" t="str">
        <f aca="false">+SUBSTITUTE(M3496,"_","!",R3496)</f>
        <v>FTL||Supplier_324||Plant_11||FTL_HU-HU!250</v>
      </c>
    </row>
    <row r="3497" customFormat="false" ht="12.8" hidden="true" customHeight="false" outlineLevel="0" collapsed="false">
      <c r="A3497" s="0" t="s">
        <v>3815</v>
      </c>
      <c r="B3497" s="0" t="s">
        <v>3724</v>
      </c>
      <c r="C3497" s="0" t="s">
        <v>3817</v>
      </c>
      <c r="D3497" s="0" t="n">
        <v>100</v>
      </c>
      <c r="E3497" s="4" t="str">
        <f aca="false">+LEFT(RIGHT(M3497,P3497-N3497+1),O3497-N3497)</f>
        <v>HU</v>
      </c>
      <c r="F3497" s="4" t="str">
        <f aca="false">+RIGHT(LEFT(M3497,S3497-1),S3497-O3497-1)</f>
        <v>HU</v>
      </c>
      <c r="G3497" s="4" t="n">
        <f aca="false">+D3497*VLOOKUP(C3497,[1]commodities!A$1:H$1048576,2,0)</f>
        <v>7</v>
      </c>
      <c r="H3497" s="4" t="n">
        <f aca="false">+$D3497*VLOOKUP(C3497,[1]commodities!A$1:H$1048576,3,0)</f>
        <v>0.13216</v>
      </c>
      <c r="I3497" s="4" t="n">
        <f aca="false">+G3497/K3497</f>
        <v>7</v>
      </c>
      <c r="J3497" s="4" t="n">
        <f aca="false">+H3497/K3497</f>
        <v>0.13216</v>
      </c>
      <c r="K3497" s="4" t="n">
        <f aca="false">+ROUNDUP(MAX(G3497/12000,H3497/51,1),0)</f>
        <v>1</v>
      </c>
      <c r="L3497" s="4" t="n">
        <f aca="false">+RANDBETWEEN(1,5)</f>
        <v>4</v>
      </c>
      <c r="M3497" s="4" t="str">
        <f aca="false">+VLOOKUP(A3497&amp;B3497,[1]country_org_des!$A$1:$E$1048576,5,0)</f>
        <v>FTL||Supplier_324||Plant_11||FTL_HU-HU_250</v>
      </c>
      <c r="N3497" s="4" t="n">
        <f aca="false">+FIND("FTL",M3497,2)+4</f>
        <v>34</v>
      </c>
      <c r="O3497" s="0" t="n">
        <f aca="false">+FIND("-",M3497)</f>
        <v>36</v>
      </c>
      <c r="P3497" s="0" t="n">
        <f aca="false">+LEN(M3497)</f>
        <v>42</v>
      </c>
      <c r="Q3497" s="0" t="str">
        <f aca="false">+RIGHT(M3497,P3497-O3497)</f>
        <v>HU_250</v>
      </c>
      <c r="R3497" s="0" t="n">
        <f aca="false">+LEN(M3497)-LEN(SUBSTITUTE(M3497,"_",""))</f>
        <v>4</v>
      </c>
      <c r="S3497" s="0" t="n">
        <f aca="false">+FIND("!",T3497)</f>
        <v>39</v>
      </c>
      <c r="T3497" s="0" t="str">
        <f aca="false">+SUBSTITUTE(M3497,"_","!",R3497)</f>
        <v>FTL||Supplier_324||Plant_11||FTL_HU-HU!250</v>
      </c>
    </row>
    <row r="3498" customFormat="false" ht="12.8" hidden="true" customHeight="false" outlineLevel="0" collapsed="false">
      <c r="A3498" s="0" t="s">
        <v>3815</v>
      </c>
      <c r="B3498" s="0" t="s">
        <v>3724</v>
      </c>
      <c r="C3498" s="0" t="s">
        <v>3818</v>
      </c>
      <c r="D3498" s="0" t="n">
        <v>60</v>
      </c>
      <c r="E3498" s="4" t="str">
        <f aca="false">+LEFT(RIGHT(M3498,P3498-N3498+1),O3498-N3498)</f>
        <v>HU</v>
      </c>
      <c r="F3498" s="4" t="str">
        <f aca="false">+RIGHT(LEFT(M3498,S3498-1),S3498-O3498-1)</f>
        <v>HU</v>
      </c>
      <c r="G3498" s="4" t="n">
        <f aca="false">+D3498*VLOOKUP(C3498,[1]commodities!A$1:H$1048576,2,0)</f>
        <v>34.2</v>
      </c>
      <c r="H3498" s="4" t="n">
        <f aca="false">+$D3498*VLOOKUP(C3498,[1]commodities!A$1:H$1048576,3,0)</f>
        <v>0.19824</v>
      </c>
      <c r="I3498" s="4" t="n">
        <f aca="false">+G3498/K3498</f>
        <v>34.2</v>
      </c>
      <c r="J3498" s="4" t="n">
        <f aca="false">+H3498/K3498</f>
        <v>0.19824</v>
      </c>
      <c r="K3498" s="4" t="n">
        <f aca="false">+ROUNDUP(MAX(G3498/12000,H3498/51,1),0)</f>
        <v>1</v>
      </c>
      <c r="L3498" s="4" t="n">
        <f aca="false">+RANDBETWEEN(1,5)</f>
        <v>2</v>
      </c>
      <c r="M3498" s="4" t="str">
        <f aca="false">+VLOOKUP(A3498&amp;B3498,[1]country_org_des!$A$1:$E$1048576,5,0)</f>
        <v>FTL||Supplier_324||Plant_11||FTL_HU-HU_250</v>
      </c>
      <c r="N3498" s="4" t="n">
        <f aca="false">+FIND("FTL",M3498,2)+4</f>
        <v>34</v>
      </c>
      <c r="O3498" s="0" t="n">
        <f aca="false">+FIND("-",M3498)</f>
        <v>36</v>
      </c>
      <c r="P3498" s="0" t="n">
        <f aca="false">+LEN(M3498)</f>
        <v>42</v>
      </c>
      <c r="Q3498" s="0" t="str">
        <f aca="false">+RIGHT(M3498,P3498-O3498)</f>
        <v>HU_250</v>
      </c>
      <c r="R3498" s="0" t="n">
        <f aca="false">+LEN(M3498)-LEN(SUBSTITUTE(M3498,"_",""))</f>
        <v>4</v>
      </c>
      <c r="S3498" s="0" t="n">
        <f aca="false">+FIND("!",T3498)</f>
        <v>39</v>
      </c>
      <c r="T3498" s="0" t="str">
        <f aca="false">+SUBSTITUTE(M3498,"_","!",R3498)</f>
        <v>FTL||Supplier_324||Plant_11||FTL_HU-HU!250</v>
      </c>
    </row>
    <row r="3499" customFormat="false" ht="12.8" hidden="true" customHeight="false" outlineLevel="0" collapsed="false">
      <c r="A3499" s="0" t="s">
        <v>3815</v>
      </c>
      <c r="B3499" s="0" t="s">
        <v>3724</v>
      </c>
      <c r="C3499" s="0" t="s">
        <v>3819</v>
      </c>
      <c r="D3499" s="0" t="n">
        <v>20</v>
      </c>
      <c r="E3499" s="4" t="str">
        <f aca="false">+LEFT(RIGHT(M3499,P3499-N3499+1),O3499-N3499)</f>
        <v>HU</v>
      </c>
      <c r="F3499" s="4" t="str">
        <f aca="false">+RIGHT(LEFT(M3499,S3499-1),S3499-O3499-1)</f>
        <v>HU</v>
      </c>
      <c r="G3499" s="4" t="n">
        <f aca="false">+D3499*VLOOKUP(C3499,[1]commodities!A$1:H$1048576,2,0)</f>
        <v>10.8</v>
      </c>
      <c r="H3499" s="4" t="n">
        <f aca="false">+$D3499*VLOOKUP(C3499,[1]commodities!A$1:H$1048576,3,0)</f>
        <v>0.06608</v>
      </c>
      <c r="I3499" s="4" t="n">
        <f aca="false">+G3499/K3499</f>
        <v>10.8</v>
      </c>
      <c r="J3499" s="4" t="n">
        <f aca="false">+H3499/K3499</f>
        <v>0.06608</v>
      </c>
      <c r="K3499" s="4" t="n">
        <f aca="false">+ROUNDUP(MAX(G3499/12000,H3499/51,1),0)</f>
        <v>1</v>
      </c>
      <c r="L3499" s="4" t="n">
        <f aca="false">+RANDBETWEEN(1,5)</f>
        <v>4</v>
      </c>
      <c r="M3499" s="4" t="str">
        <f aca="false">+VLOOKUP(A3499&amp;B3499,[1]country_org_des!$A$1:$E$1048576,5,0)</f>
        <v>FTL||Supplier_324||Plant_11||FTL_HU-HU_250</v>
      </c>
      <c r="N3499" s="4" t="n">
        <f aca="false">+FIND("FTL",M3499,2)+4</f>
        <v>34</v>
      </c>
      <c r="O3499" s="0" t="n">
        <f aca="false">+FIND("-",M3499)</f>
        <v>36</v>
      </c>
      <c r="P3499" s="0" t="n">
        <f aca="false">+LEN(M3499)</f>
        <v>42</v>
      </c>
      <c r="Q3499" s="0" t="str">
        <f aca="false">+RIGHT(M3499,P3499-O3499)</f>
        <v>HU_250</v>
      </c>
      <c r="R3499" s="0" t="n">
        <f aca="false">+LEN(M3499)-LEN(SUBSTITUTE(M3499,"_",""))</f>
        <v>4</v>
      </c>
      <c r="S3499" s="0" t="n">
        <f aca="false">+FIND("!",T3499)</f>
        <v>39</v>
      </c>
      <c r="T3499" s="0" t="str">
        <f aca="false">+SUBSTITUTE(M3499,"_","!",R3499)</f>
        <v>FTL||Supplier_324||Plant_11||FTL_HU-HU!250</v>
      </c>
    </row>
    <row r="3500" customFormat="false" ht="12.8" hidden="true" customHeight="false" outlineLevel="0" collapsed="false">
      <c r="A3500" s="0" t="s">
        <v>3815</v>
      </c>
      <c r="B3500" s="0" t="s">
        <v>3724</v>
      </c>
      <c r="C3500" s="0" t="s">
        <v>3820</v>
      </c>
      <c r="D3500" s="0" t="n">
        <v>100</v>
      </c>
      <c r="E3500" s="4" t="str">
        <f aca="false">+LEFT(RIGHT(M3500,P3500-N3500+1),O3500-N3500)</f>
        <v>HU</v>
      </c>
      <c r="F3500" s="4" t="str">
        <f aca="false">+RIGHT(LEFT(M3500,S3500-1),S3500-O3500-1)</f>
        <v>HU</v>
      </c>
      <c r="G3500" s="4" t="n">
        <f aca="false">+D3500*VLOOKUP(C3500,[1]commodities!A$1:H$1048576,2,0)</f>
        <v>19</v>
      </c>
      <c r="H3500" s="4" t="n">
        <f aca="false">+$D3500*VLOOKUP(C3500,[1]commodities!A$1:H$1048576,3,0)</f>
        <v>0.13216</v>
      </c>
      <c r="I3500" s="4" t="n">
        <f aca="false">+G3500/K3500</f>
        <v>19</v>
      </c>
      <c r="J3500" s="4" t="n">
        <f aca="false">+H3500/K3500</f>
        <v>0.13216</v>
      </c>
      <c r="K3500" s="4" t="n">
        <f aca="false">+ROUNDUP(MAX(G3500/12000,H3500/51,1),0)</f>
        <v>1</v>
      </c>
      <c r="L3500" s="4" t="n">
        <f aca="false">+RANDBETWEEN(1,5)</f>
        <v>5</v>
      </c>
      <c r="M3500" s="4" t="str">
        <f aca="false">+VLOOKUP(A3500&amp;B3500,[1]country_org_des!$A$1:$E$1048576,5,0)</f>
        <v>FTL||Supplier_324||Plant_11||FTL_HU-HU_250</v>
      </c>
      <c r="N3500" s="4" t="n">
        <f aca="false">+FIND("FTL",M3500,2)+4</f>
        <v>34</v>
      </c>
      <c r="O3500" s="0" t="n">
        <f aca="false">+FIND("-",M3500)</f>
        <v>36</v>
      </c>
      <c r="P3500" s="0" t="n">
        <f aca="false">+LEN(M3500)</f>
        <v>42</v>
      </c>
      <c r="Q3500" s="0" t="str">
        <f aca="false">+RIGHT(M3500,P3500-O3500)</f>
        <v>HU_250</v>
      </c>
      <c r="R3500" s="0" t="n">
        <f aca="false">+LEN(M3500)-LEN(SUBSTITUTE(M3500,"_",""))</f>
        <v>4</v>
      </c>
      <c r="S3500" s="0" t="n">
        <f aca="false">+FIND("!",T3500)</f>
        <v>39</v>
      </c>
      <c r="T3500" s="0" t="str">
        <f aca="false">+SUBSTITUTE(M3500,"_","!",R3500)</f>
        <v>FTL||Supplier_324||Plant_11||FTL_HU-HU!250</v>
      </c>
    </row>
    <row r="3501" customFormat="false" ht="12.8" hidden="true" customHeight="false" outlineLevel="0" collapsed="false">
      <c r="A3501" s="0" t="s">
        <v>3815</v>
      </c>
      <c r="B3501" s="0" t="s">
        <v>3724</v>
      </c>
      <c r="C3501" s="0" t="s">
        <v>3821</v>
      </c>
      <c r="D3501" s="0" t="n">
        <v>200</v>
      </c>
      <c r="E3501" s="4" t="str">
        <f aca="false">+LEFT(RIGHT(M3501,P3501-N3501+1),O3501-N3501)</f>
        <v>HU</v>
      </c>
      <c r="F3501" s="4" t="str">
        <f aca="false">+RIGHT(LEFT(M3501,S3501-1),S3501-O3501-1)</f>
        <v>HU</v>
      </c>
      <c r="G3501" s="4" t="n">
        <f aca="false">+D3501*VLOOKUP(C3501,[1]commodities!A$1:H$1048576,2,0)</f>
        <v>126</v>
      </c>
      <c r="H3501" s="4" t="n">
        <f aca="false">+$D3501*VLOOKUP(C3501,[1]commodities!A$1:H$1048576,3,0)</f>
        <v>0.6608</v>
      </c>
      <c r="I3501" s="4" t="n">
        <f aca="false">+G3501/K3501</f>
        <v>126</v>
      </c>
      <c r="J3501" s="4" t="n">
        <f aca="false">+H3501/K3501</f>
        <v>0.6608</v>
      </c>
      <c r="K3501" s="4" t="n">
        <f aca="false">+ROUNDUP(MAX(G3501/12000,H3501/51,1),0)</f>
        <v>1</v>
      </c>
      <c r="L3501" s="4" t="n">
        <f aca="false">+RANDBETWEEN(1,5)</f>
        <v>3</v>
      </c>
      <c r="M3501" s="4" t="str">
        <f aca="false">+VLOOKUP(A3501&amp;B3501,[1]country_org_des!$A$1:$E$1048576,5,0)</f>
        <v>FTL||Supplier_324||Plant_11||FTL_HU-HU_250</v>
      </c>
      <c r="N3501" s="4" t="n">
        <f aca="false">+FIND("FTL",M3501,2)+4</f>
        <v>34</v>
      </c>
      <c r="O3501" s="0" t="n">
        <f aca="false">+FIND("-",M3501)</f>
        <v>36</v>
      </c>
      <c r="P3501" s="0" t="n">
        <f aca="false">+LEN(M3501)</f>
        <v>42</v>
      </c>
      <c r="Q3501" s="0" t="str">
        <f aca="false">+RIGHT(M3501,P3501-O3501)</f>
        <v>HU_250</v>
      </c>
      <c r="R3501" s="0" t="n">
        <f aca="false">+LEN(M3501)-LEN(SUBSTITUTE(M3501,"_",""))</f>
        <v>4</v>
      </c>
      <c r="S3501" s="0" t="n">
        <f aca="false">+FIND("!",T3501)</f>
        <v>39</v>
      </c>
      <c r="T3501" s="0" t="str">
        <f aca="false">+SUBSTITUTE(M3501,"_","!",R3501)</f>
        <v>FTL||Supplier_324||Plant_11||FTL_HU-HU!250</v>
      </c>
    </row>
    <row r="3502" customFormat="false" ht="12.8" hidden="true" customHeight="false" outlineLevel="0" collapsed="false">
      <c r="A3502" s="0" t="s">
        <v>3815</v>
      </c>
      <c r="B3502" s="0" t="s">
        <v>3724</v>
      </c>
      <c r="C3502" s="0" t="s">
        <v>3822</v>
      </c>
      <c r="D3502" s="0" t="n">
        <v>60</v>
      </c>
      <c r="E3502" s="4" t="str">
        <f aca="false">+LEFT(RIGHT(M3502,P3502-N3502+1),O3502-N3502)</f>
        <v>HU</v>
      </c>
      <c r="F3502" s="4" t="str">
        <f aca="false">+RIGHT(LEFT(M3502,S3502-1),S3502-O3502-1)</f>
        <v>HU</v>
      </c>
      <c r="G3502" s="4" t="n">
        <f aca="false">+D3502*VLOOKUP(C3502,[1]commodities!A$1:H$1048576,2,0)</f>
        <v>39</v>
      </c>
      <c r="H3502" s="4" t="n">
        <f aca="false">+$D3502*VLOOKUP(C3502,[1]commodities!A$1:H$1048576,3,0)</f>
        <v>0.19824</v>
      </c>
      <c r="I3502" s="4" t="n">
        <f aca="false">+G3502/K3502</f>
        <v>39</v>
      </c>
      <c r="J3502" s="4" t="n">
        <f aca="false">+H3502/K3502</f>
        <v>0.19824</v>
      </c>
      <c r="K3502" s="4" t="n">
        <f aca="false">+ROUNDUP(MAX(G3502/12000,H3502/51,1),0)</f>
        <v>1</v>
      </c>
      <c r="L3502" s="4" t="n">
        <f aca="false">+RANDBETWEEN(1,5)</f>
        <v>2</v>
      </c>
      <c r="M3502" s="4" t="str">
        <f aca="false">+VLOOKUP(A3502&amp;B3502,[1]country_org_des!$A$1:$E$1048576,5,0)</f>
        <v>FTL||Supplier_324||Plant_11||FTL_HU-HU_250</v>
      </c>
      <c r="N3502" s="4" t="n">
        <f aca="false">+FIND("FTL",M3502,2)+4</f>
        <v>34</v>
      </c>
      <c r="O3502" s="0" t="n">
        <f aca="false">+FIND("-",M3502)</f>
        <v>36</v>
      </c>
      <c r="P3502" s="0" t="n">
        <f aca="false">+LEN(M3502)</f>
        <v>42</v>
      </c>
      <c r="Q3502" s="0" t="str">
        <f aca="false">+RIGHT(M3502,P3502-O3502)</f>
        <v>HU_250</v>
      </c>
      <c r="R3502" s="0" t="n">
        <f aca="false">+LEN(M3502)-LEN(SUBSTITUTE(M3502,"_",""))</f>
        <v>4</v>
      </c>
      <c r="S3502" s="0" t="n">
        <f aca="false">+FIND("!",T3502)</f>
        <v>39</v>
      </c>
      <c r="T3502" s="0" t="str">
        <f aca="false">+SUBSTITUTE(M3502,"_","!",R3502)</f>
        <v>FTL||Supplier_324||Plant_11||FTL_HU-HU!250</v>
      </c>
    </row>
    <row r="3503" customFormat="false" ht="12.8" hidden="true" customHeight="false" outlineLevel="0" collapsed="false">
      <c r="A3503" s="0" t="s">
        <v>3815</v>
      </c>
      <c r="B3503" s="0" t="s">
        <v>3724</v>
      </c>
      <c r="C3503" s="0" t="s">
        <v>3823</v>
      </c>
      <c r="D3503" s="0" t="n">
        <v>20</v>
      </c>
      <c r="E3503" s="4" t="str">
        <f aca="false">+LEFT(RIGHT(M3503,P3503-N3503+1),O3503-N3503)</f>
        <v>HU</v>
      </c>
      <c r="F3503" s="4" t="str">
        <f aca="false">+RIGHT(LEFT(M3503,S3503-1),S3503-O3503-1)</f>
        <v>HU</v>
      </c>
      <c r="G3503" s="4" t="n">
        <f aca="false">+D3503*VLOOKUP(C3503,[1]commodities!A$1:H$1048576,2,0)</f>
        <v>12.6</v>
      </c>
      <c r="H3503" s="4" t="n">
        <f aca="false">+$D3503*VLOOKUP(C3503,[1]commodities!A$1:H$1048576,3,0)</f>
        <v>0.06608</v>
      </c>
      <c r="I3503" s="4" t="n">
        <f aca="false">+G3503/K3503</f>
        <v>12.6</v>
      </c>
      <c r="J3503" s="4" t="n">
        <f aca="false">+H3503/K3503</f>
        <v>0.06608</v>
      </c>
      <c r="K3503" s="4" t="n">
        <f aca="false">+ROUNDUP(MAX(G3503/12000,H3503/51,1),0)</f>
        <v>1</v>
      </c>
      <c r="L3503" s="4" t="n">
        <f aca="false">+RANDBETWEEN(1,5)</f>
        <v>3</v>
      </c>
      <c r="M3503" s="4" t="str">
        <f aca="false">+VLOOKUP(A3503&amp;B3503,[1]country_org_des!$A$1:$E$1048576,5,0)</f>
        <v>FTL||Supplier_324||Plant_11||FTL_HU-HU_250</v>
      </c>
      <c r="N3503" s="4" t="n">
        <f aca="false">+FIND("FTL",M3503,2)+4</f>
        <v>34</v>
      </c>
      <c r="O3503" s="0" t="n">
        <f aca="false">+FIND("-",M3503)</f>
        <v>36</v>
      </c>
      <c r="P3503" s="0" t="n">
        <f aca="false">+LEN(M3503)</f>
        <v>42</v>
      </c>
      <c r="Q3503" s="0" t="str">
        <f aca="false">+RIGHT(M3503,P3503-O3503)</f>
        <v>HU_250</v>
      </c>
      <c r="R3503" s="0" t="n">
        <f aca="false">+LEN(M3503)-LEN(SUBSTITUTE(M3503,"_",""))</f>
        <v>4</v>
      </c>
      <c r="S3503" s="0" t="n">
        <f aca="false">+FIND("!",T3503)</f>
        <v>39</v>
      </c>
      <c r="T3503" s="0" t="str">
        <f aca="false">+SUBSTITUTE(M3503,"_","!",R3503)</f>
        <v>FTL||Supplier_324||Plant_11||FTL_HU-HU!250</v>
      </c>
    </row>
    <row r="3504" customFormat="false" ht="12.8" hidden="true" customHeight="false" outlineLevel="0" collapsed="false">
      <c r="A3504" s="0" t="s">
        <v>3815</v>
      </c>
      <c r="B3504" s="0" t="s">
        <v>3724</v>
      </c>
      <c r="C3504" s="0" t="s">
        <v>3824</v>
      </c>
      <c r="D3504" s="0" t="n">
        <v>120</v>
      </c>
      <c r="E3504" s="4" t="str">
        <f aca="false">+LEFT(RIGHT(M3504,P3504-N3504+1),O3504-N3504)</f>
        <v>HU</v>
      </c>
      <c r="F3504" s="4" t="str">
        <f aca="false">+RIGHT(LEFT(M3504,S3504-1),S3504-O3504-1)</f>
        <v>HU</v>
      </c>
      <c r="G3504" s="4" t="n">
        <f aca="false">+D3504*VLOOKUP(C3504,[1]commodities!A$1:H$1048576,2,0)</f>
        <v>74.4</v>
      </c>
      <c r="H3504" s="4" t="n">
        <f aca="false">+$D3504*VLOOKUP(C3504,[1]commodities!A$1:H$1048576,3,0)</f>
        <v>0.39648</v>
      </c>
      <c r="I3504" s="4" t="n">
        <f aca="false">+G3504/K3504</f>
        <v>74.4</v>
      </c>
      <c r="J3504" s="4" t="n">
        <f aca="false">+H3504/K3504</f>
        <v>0.39648</v>
      </c>
      <c r="K3504" s="4" t="n">
        <f aca="false">+ROUNDUP(MAX(G3504/12000,H3504/51,1),0)</f>
        <v>1</v>
      </c>
      <c r="L3504" s="4" t="n">
        <f aca="false">+RANDBETWEEN(1,5)</f>
        <v>5</v>
      </c>
      <c r="M3504" s="4" t="str">
        <f aca="false">+VLOOKUP(A3504&amp;B3504,[1]country_org_des!$A$1:$E$1048576,5,0)</f>
        <v>FTL||Supplier_324||Plant_11||FTL_HU-HU_250</v>
      </c>
      <c r="N3504" s="4" t="n">
        <f aca="false">+FIND("FTL",M3504,2)+4</f>
        <v>34</v>
      </c>
      <c r="O3504" s="0" t="n">
        <f aca="false">+FIND("-",M3504)</f>
        <v>36</v>
      </c>
      <c r="P3504" s="0" t="n">
        <f aca="false">+LEN(M3504)</f>
        <v>42</v>
      </c>
      <c r="Q3504" s="0" t="str">
        <f aca="false">+RIGHT(M3504,P3504-O3504)</f>
        <v>HU_250</v>
      </c>
      <c r="R3504" s="0" t="n">
        <f aca="false">+LEN(M3504)-LEN(SUBSTITUTE(M3504,"_",""))</f>
        <v>4</v>
      </c>
      <c r="S3504" s="0" t="n">
        <f aca="false">+FIND("!",T3504)</f>
        <v>39</v>
      </c>
      <c r="T3504" s="0" t="str">
        <f aca="false">+SUBSTITUTE(M3504,"_","!",R3504)</f>
        <v>FTL||Supplier_324||Plant_11||FTL_HU-HU!250</v>
      </c>
    </row>
    <row r="3505" customFormat="false" ht="12.8" hidden="true" customHeight="false" outlineLevel="0" collapsed="false">
      <c r="A3505" s="0" t="s">
        <v>3815</v>
      </c>
      <c r="B3505" s="0" t="s">
        <v>3724</v>
      </c>
      <c r="C3505" s="0" t="s">
        <v>3825</v>
      </c>
      <c r="D3505" s="0" t="n">
        <v>105</v>
      </c>
      <c r="E3505" s="4" t="str">
        <f aca="false">+LEFT(RIGHT(M3505,P3505-N3505+1),O3505-N3505)</f>
        <v>HU</v>
      </c>
      <c r="F3505" s="4" t="str">
        <f aca="false">+RIGHT(LEFT(M3505,S3505-1),S3505-O3505-1)</f>
        <v>HU</v>
      </c>
      <c r="G3505" s="4" t="n">
        <f aca="false">+D3505*VLOOKUP(C3505,[1]commodities!A$1:H$1048576,2,0)</f>
        <v>96.9499999965</v>
      </c>
      <c r="H3505" s="4" t="n">
        <f aca="false">+$D3505*VLOOKUP(C3505,[1]commodities!A$1:H$1048576,3,0)</f>
        <v>0.4625599965</v>
      </c>
      <c r="I3505" s="4" t="n">
        <f aca="false">+G3505/K3505</f>
        <v>96.9499999965</v>
      </c>
      <c r="J3505" s="4" t="n">
        <f aca="false">+H3505/K3505</f>
        <v>0.4625599965</v>
      </c>
      <c r="K3505" s="4" t="n">
        <f aca="false">+ROUNDUP(MAX(G3505/12000,H3505/51,1),0)</f>
        <v>1</v>
      </c>
      <c r="L3505" s="4" t="n">
        <f aca="false">+RANDBETWEEN(1,5)</f>
        <v>3</v>
      </c>
      <c r="M3505" s="4" t="str">
        <f aca="false">+VLOOKUP(A3505&amp;B3505,[1]country_org_des!$A$1:$E$1048576,5,0)</f>
        <v>FTL||Supplier_324||Plant_11||FTL_HU-HU_250</v>
      </c>
      <c r="N3505" s="4" t="n">
        <f aca="false">+FIND("FTL",M3505,2)+4</f>
        <v>34</v>
      </c>
      <c r="O3505" s="0" t="n">
        <f aca="false">+FIND("-",M3505)</f>
        <v>36</v>
      </c>
      <c r="P3505" s="0" t="n">
        <f aca="false">+LEN(M3505)</f>
        <v>42</v>
      </c>
      <c r="Q3505" s="0" t="str">
        <f aca="false">+RIGHT(M3505,P3505-O3505)</f>
        <v>HU_250</v>
      </c>
      <c r="R3505" s="0" t="n">
        <f aca="false">+LEN(M3505)-LEN(SUBSTITUTE(M3505,"_",""))</f>
        <v>4</v>
      </c>
      <c r="S3505" s="0" t="n">
        <f aca="false">+FIND("!",T3505)</f>
        <v>39</v>
      </c>
      <c r="T3505" s="0" t="str">
        <f aca="false">+SUBSTITUTE(M3505,"_","!",R3505)</f>
        <v>FTL||Supplier_324||Plant_11||FTL_HU-HU!250</v>
      </c>
    </row>
    <row r="3506" customFormat="false" ht="12.8" hidden="true" customHeight="false" outlineLevel="0" collapsed="false">
      <c r="A3506" s="0" t="s">
        <v>3815</v>
      </c>
      <c r="B3506" s="0" t="s">
        <v>3724</v>
      </c>
      <c r="C3506" s="0" t="s">
        <v>3826</v>
      </c>
      <c r="D3506" s="0" t="n">
        <v>450</v>
      </c>
      <c r="E3506" s="4" t="str">
        <f aca="false">+LEFT(RIGHT(M3506,P3506-N3506+1),O3506-N3506)</f>
        <v>HU</v>
      </c>
      <c r="F3506" s="4" t="str">
        <f aca="false">+RIGHT(LEFT(M3506,S3506-1),S3506-O3506-1)</f>
        <v>HU</v>
      </c>
      <c r="G3506" s="4" t="n">
        <f aca="false">+D3506*VLOOKUP(C3506,[1]commodities!A$1:H$1048576,2,0)</f>
        <v>108</v>
      </c>
      <c r="H3506" s="4" t="n">
        <f aca="false">+$D3506*VLOOKUP(C3506,[1]commodities!A$1:H$1048576,3,0)</f>
        <v>0.59472</v>
      </c>
      <c r="I3506" s="4" t="n">
        <f aca="false">+G3506/K3506</f>
        <v>108</v>
      </c>
      <c r="J3506" s="4" t="n">
        <f aca="false">+H3506/K3506</f>
        <v>0.59472</v>
      </c>
      <c r="K3506" s="4" t="n">
        <f aca="false">+ROUNDUP(MAX(G3506/12000,H3506/51,1),0)</f>
        <v>1</v>
      </c>
      <c r="L3506" s="4" t="n">
        <f aca="false">+RANDBETWEEN(1,5)</f>
        <v>2</v>
      </c>
      <c r="M3506" s="4" t="str">
        <f aca="false">+VLOOKUP(A3506&amp;B3506,[1]country_org_des!$A$1:$E$1048576,5,0)</f>
        <v>FTL||Supplier_324||Plant_11||FTL_HU-HU_250</v>
      </c>
      <c r="N3506" s="4" t="n">
        <f aca="false">+FIND("FTL",M3506,2)+4</f>
        <v>34</v>
      </c>
      <c r="O3506" s="0" t="n">
        <f aca="false">+FIND("-",M3506)</f>
        <v>36</v>
      </c>
      <c r="P3506" s="0" t="n">
        <f aca="false">+LEN(M3506)</f>
        <v>42</v>
      </c>
      <c r="Q3506" s="0" t="str">
        <f aca="false">+RIGHT(M3506,P3506-O3506)</f>
        <v>HU_250</v>
      </c>
      <c r="R3506" s="0" t="n">
        <f aca="false">+LEN(M3506)-LEN(SUBSTITUTE(M3506,"_",""))</f>
        <v>4</v>
      </c>
      <c r="S3506" s="0" t="n">
        <f aca="false">+FIND("!",T3506)</f>
        <v>39</v>
      </c>
      <c r="T3506" s="0" t="str">
        <f aca="false">+SUBSTITUTE(M3506,"_","!",R3506)</f>
        <v>FTL||Supplier_324||Plant_11||FTL_HU-HU!250</v>
      </c>
    </row>
    <row r="3507" customFormat="false" ht="12.8" hidden="true" customHeight="false" outlineLevel="0" collapsed="false">
      <c r="A3507" s="0" t="s">
        <v>3815</v>
      </c>
      <c r="B3507" s="0" t="s">
        <v>3724</v>
      </c>
      <c r="C3507" s="0" t="s">
        <v>3827</v>
      </c>
      <c r="D3507" s="0" t="n">
        <v>60</v>
      </c>
      <c r="E3507" s="4" t="str">
        <f aca="false">+LEFT(RIGHT(M3507,P3507-N3507+1),O3507-N3507)</f>
        <v>HU</v>
      </c>
      <c r="F3507" s="4" t="str">
        <f aca="false">+RIGHT(LEFT(M3507,S3507-1),S3507-O3507-1)</f>
        <v>HU</v>
      </c>
      <c r="G3507" s="4" t="n">
        <f aca="false">+D3507*VLOOKUP(C3507,[1]commodities!A$1:H$1048576,2,0)</f>
        <v>40.2</v>
      </c>
      <c r="H3507" s="4" t="n">
        <f aca="false">+$D3507*VLOOKUP(C3507,[1]commodities!A$1:H$1048576,3,0)</f>
        <v>0.19824</v>
      </c>
      <c r="I3507" s="4" t="n">
        <f aca="false">+G3507/K3507</f>
        <v>40.2</v>
      </c>
      <c r="J3507" s="4" t="n">
        <f aca="false">+H3507/K3507</f>
        <v>0.19824</v>
      </c>
      <c r="K3507" s="4" t="n">
        <f aca="false">+ROUNDUP(MAX(G3507/12000,H3507/51,1),0)</f>
        <v>1</v>
      </c>
      <c r="L3507" s="4" t="n">
        <f aca="false">+RANDBETWEEN(1,5)</f>
        <v>4</v>
      </c>
      <c r="M3507" s="4" t="str">
        <f aca="false">+VLOOKUP(A3507&amp;B3507,[1]country_org_des!$A$1:$E$1048576,5,0)</f>
        <v>FTL||Supplier_324||Plant_11||FTL_HU-HU_250</v>
      </c>
      <c r="N3507" s="4" t="n">
        <f aca="false">+FIND("FTL",M3507,2)+4</f>
        <v>34</v>
      </c>
      <c r="O3507" s="0" t="n">
        <f aca="false">+FIND("-",M3507)</f>
        <v>36</v>
      </c>
      <c r="P3507" s="0" t="n">
        <f aca="false">+LEN(M3507)</f>
        <v>42</v>
      </c>
      <c r="Q3507" s="0" t="str">
        <f aca="false">+RIGHT(M3507,P3507-O3507)</f>
        <v>HU_250</v>
      </c>
      <c r="R3507" s="0" t="n">
        <f aca="false">+LEN(M3507)-LEN(SUBSTITUTE(M3507,"_",""))</f>
        <v>4</v>
      </c>
      <c r="S3507" s="0" t="n">
        <f aca="false">+FIND("!",T3507)</f>
        <v>39</v>
      </c>
      <c r="T3507" s="0" t="str">
        <f aca="false">+SUBSTITUTE(M3507,"_","!",R3507)</f>
        <v>FTL||Supplier_324||Plant_11||FTL_HU-HU!250</v>
      </c>
    </row>
    <row r="3508" customFormat="false" ht="12.8" hidden="true" customHeight="false" outlineLevel="0" collapsed="false">
      <c r="A3508" s="0" t="s">
        <v>3815</v>
      </c>
      <c r="B3508" s="0" t="s">
        <v>3724</v>
      </c>
      <c r="C3508" s="0" t="s">
        <v>3828</v>
      </c>
      <c r="D3508" s="0" t="n">
        <v>50</v>
      </c>
      <c r="E3508" s="4" t="str">
        <f aca="false">+LEFT(RIGHT(M3508,P3508-N3508+1),O3508-N3508)</f>
        <v>HU</v>
      </c>
      <c r="F3508" s="4" t="str">
        <f aca="false">+RIGHT(LEFT(M3508,S3508-1),S3508-O3508-1)</f>
        <v>HU</v>
      </c>
      <c r="G3508" s="4" t="n">
        <f aca="false">+D3508*VLOOKUP(C3508,[1]commodities!A$1:H$1048576,2,0)</f>
        <v>9.5</v>
      </c>
      <c r="H3508" s="4" t="n">
        <f aca="false">+$D3508*VLOOKUP(C3508,[1]commodities!A$1:H$1048576,3,0)</f>
        <v>0.06608</v>
      </c>
      <c r="I3508" s="4" t="n">
        <f aca="false">+G3508/K3508</f>
        <v>9.5</v>
      </c>
      <c r="J3508" s="4" t="n">
        <f aca="false">+H3508/K3508</f>
        <v>0.06608</v>
      </c>
      <c r="K3508" s="4" t="n">
        <f aca="false">+ROUNDUP(MAX(G3508/12000,H3508/51,1),0)</f>
        <v>1</v>
      </c>
      <c r="L3508" s="4" t="n">
        <f aca="false">+RANDBETWEEN(1,5)</f>
        <v>4</v>
      </c>
      <c r="M3508" s="4" t="str">
        <f aca="false">+VLOOKUP(A3508&amp;B3508,[1]country_org_des!$A$1:$E$1048576,5,0)</f>
        <v>FTL||Supplier_324||Plant_11||FTL_HU-HU_250</v>
      </c>
      <c r="N3508" s="4" t="n">
        <f aca="false">+FIND("FTL",M3508,2)+4</f>
        <v>34</v>
      </c>
      <c r="O3508" s="0" t="n">
        <f aca="false">+FIND("-",M3508)</f>
        <v>36</v>
      </c>
      <c r="P3508" s="0" t="n">
        <f aca="false">+LEN(M3508)</f>
        <v>42</v>
      </c>
      <c r="Q3508" s="0" t="str">
        <f aca="false">+RIGHT(M3508,P3508-O3508)</f>
        <v>HU_250</v>
      </c>
      <c r="R3508" s="0" t="n">
        <f aca="false">+LEN(M3508)-LEN(SUBSTITUTE(M3508,"_",""))</f>
        <v>4</v>
      </c>
      <c r="S3508" s="0" t="n">
        <f aca="false">+FIND("!",T3508)</f>
        <v>39</v>
      </c>
      <c r="T3508" s="0" t="str">
        <f aca="false">+SUBSTITUTE(M3508,"_","!",R3508)</f>
        <v>FTL||Supplier_324||Plant_11||FTL_HU-HU!250</v>
      </c>
    </row>
    <row r="3509" customFormat="false" ht="12.8" hidden="true" customHeight="false" outlineLevel="0" collapsed="false">
      <c r="A3509" s="0" t="s">
        <v>3815</v>
      </c>
      <c r="B3509" s="0" t="s">
        <v>3724</v>
      </c>
      <c r="C3509" s="0" t="s">
        <v>3829</v>
      </c>
      <c r="D3509" s="0" t="n">
        <v>100</v>
      </c>
      <c r="E3509" s="4" t="str">
        <f aca="false">+LEFT(RIGHT(M3509,P3509-N3509+1),O3509-N3509)</f>
        <v>HU</v>
      </c>
      <c r="F3509" s="4" t="str">
        <f aca="false">+RIGHT(LEFT(M3509,S3509-1),S3509-O3509-1)</f>
        <v>HU</v>
      </c>
      <c r="G3509" s="4" t="n">
        <f aca="false">+D3509*VLOOKUP(C3509,[1]commodities!A$1:H$1048576,2,0)</f>
        <v>47</v>
      </c>
      <c r="H3509" s="4" t="n">
        <f aca="false">+$D3509*VLOOKUP(C3509,[1]commodities!A$1:H$1048576,3,0)</f>
        <v>0.13216</v>
      </c>
      <c r="I3509" s="4" t="n">
        <f aca="false">+G3509/K3509</f>
        <v>47</v>
      </c>
      <c r="J3509" s="4" t="n">
        <f aca="false">+H3509/K3509</f>
        <v>0.13216</v>
      </c>
      <c r="K3509" s="4" t="n">
        <f aca="false">+ROUNDUP(MAX(G3509/12000,H3509/51,1),0)</f>
        <v>1</v>
      </c>
      <c r="L3509" s="4" t="n">
        <f aca="false">+RANDBETWEEN(1,5)</f>
        <v>3</v>
      </c>
      <c r="M3509" s="4" t="str">
        <f aca="false">+VLOOKUP(A3509&amp;B3509,[1]country_org_des!$A$1:$E$1048576,5,0)</f>
        <v>FTL||Supplier_324||Plant_11||FTL_HU-HU_250</v>
      </c>
      <c r="N3509" s="4" t="n">
        <f aca="false">+FIND("FTL",M3509,2)+4</f>
        <v>34</v>
      </c>
      <c r="O3509" s="0" t="n">
        <f aca="false">+FIND("-",M3509)</f>
        <v>36</v>
      </c>
      <c r="P3509" s="0" t="n">
        <f aca="false">+LEN(M3509)</f>
        <v>42</v>
      </c>
      <c r="Q3509" s="0" t="str">
        <f aca="false">+RIGHT(M3509,P3509-O3509)</f>
        <v>HU_250</v>
      </c>
      <c r="R3509" s="0" t="n">
        <f aca="false">+LEN(M3509)-LEN(SUBSTITUTE(M3509,"_",""))</f>
        <v>4</v>
      </c>
      <c r="S3509" s="0" t="n">
        <f aca="false">+FIND("!",T3509)</f>
        <v>39</v>
      </c>
      <c r="T3509" s="0" t="str">
        <f aca="false">+SUBSTITUTE(M3509,"_","!",R3509)</f>
        <v>FTL||Supplier_324||Plant_11||FTL_HU-HU!250</v>
      </c>
    </row>
    <row r="3510" customFormat="false" ht="12.8" hidden="true" customHeight="false" outlineLevel="0" collapsed="false">
      <c r="A3510" s="0" t="s">
        <v>3463</v>
      </c>
      <c r="B3510" s="0" t="s">
        <v>3724</v>
      </c>
      <c r="C3510" s="0" t="s">
        <v>3830</v>
      </c>
      <c r="D3510" s="0" t="n">
        <v>360</v>
      </c>
      <c r="E3510" s="4" t="str">
        <f aca="false">+LEFT(RIGHT(M3510,P3510-N3510+1),O3510-N3510)</f>
        <v>CZ</v>
      </c>
      <c r="F3510" s="4" t="str">
        <f aca="false">+RIGHT(LEFT(M3510,S3510-1),S3510-O3510-1)</f>
        <v>HU</v>
      </c>
      <c r="G3510" s="4" t="n">
        <f aca="false">+D3510*VLOOKUP(C3510,[1]commodities!A$1:H$1048576,2,0)</f>
        <v>4689</v>
      </c>
      <c r="H3510" s="4" t="n">
        <f aca="false">+$D3510*VLOOKUP(C3510,[1]commodities!A$1:H$1048576,3,0)</f>
        <v>41.04</v>
      </c>
      <c r="I3510" s="4" t="n">
        <f aca="false">+G3510/K3510</f>
        <v>4689</v>
      </c>
      <c r="J3510" s="4" t="n">
        <f aca="false">+H3510/K3510</f>
        <v>41.04</v>
      </c>
      <c r="K3510" s="4" t="n">
        <f aca="false">+ROUNDUP(MAX(G3510/12000,H3510/51,1),0)</f>
        <v>1</v>
      </c>
      <c r="L3510" s="4" t="n">
        <f aca="false">+RANDBETWEEN(1,5)</f>
        <v>3</v>
      </c>
      <c r="M3510" s="4" t="str">
        <f aca="false">+VLOOKUP(A3510&amp;B3510,[1]country_org_des!$A$1:$E$1048576,5,0)</f>
        <v>FTL||Supplier_271||Plant_11||FTL_CZ-HU_500</v>
      </c>
      <c r="N3510" s="4" t="n">
        <f aca="false">+FIND("FTL",M3510,2)+4</f>
        <v>34</v>
      </c>
      <c r="O3510" s="0" t="n">
        <f aca="false">+FIND("-",M3510)</f>
        <v>36</v>
      </c>
      <c r="P3510" s="0" t="n">
        <f aca="false">+LEN(M3510)</f>
        <v>42</v>
      </c>
      <c r="Q3510" s="0" t="str">
        <f aca="false">+RIGHT(M3510,P3510-O3510)</f>
        <v>HU_500</v>
      </c>
      <c r="R3510" s="0" t="n">
        <f aca="false">+LEN(M3510)-LEN(SUBSTITUTE(M3510,"_",""))</f>
        <v>4</v>
      </c>
      <c r="S3510" s="0" t="n">
        <f aca="false">+FIND("!",T3510)</f>
        <v>39</v>
      </c>
      <c r="T3510" s="0" t="str">
        <f aca="false">+SUBSTITUTE(M3510,"_","!",R3510)</f>
        <v>FTL||Supplier_271||Plant_11||FTL_CZ-HU!500</v>
      </c>
    </row>
    <row r="3511" customFormat="false" ht="12.8" hidden="true" customHeight="false" outlineLevel="0" collapsed="false">
      <c r="A3511" s="0" t="s">
        <v>3463</v>
      </c>
      <c r="B3511" s="0" t="s">
        <v>3724</v>
      </c>
      <c r="C3511" s="0" t="s">
        <v>3831</v>
      </c>
      <c r="D3511" s="0" t="n">
        <v>376</v>
      </c>
      <c r="E3511" s="4" t="str">
        <f aca="false">+LEFT(RIGHT(M3511,P3511-N3511+1),O3511-N3511)</f>
        <v>CZ</v>
      </c>
      <c r="F3511" s="4" t="str">
        <f aca="false">+RIGHT(LEFT(M3511,S3511-1),S3511-O3511-1)</f>
        <v>HU</v>
      </c>
      <c r="G3511" s="4" t="n">
        <f aca="false">+D3511*VLOOKUP(C3511,[1]commodities!A$1:H$1048576,2,0)</f>
        <v>4897.4</v>
      </c>
      <c r="H3511" s="4" t="n">
        <f aca="false">+$D3511*VLOOKUP(C3511,[1]commodities!A$1:H$1048576,3,0)</f>
        <v>42.864</v>
      </c>
      <c r="I3511" s="4" t="n">
        <f aca="false">+G3511/K3511</f>
        <v>4897.4</v>
      </c>
      <c r="J3511" s="4" t="n">
        <f aca="false">+H3511/K3511</f>
        <v>42.864</v>
      </c>
      <c r="K3511" s="4" t="n">
        <f aca="false">+ROUNDUP(MAX(G3511/12000,H3511/51,1),0)</f>
        <v>1</v>
      </c>
      <c r="L3511" s="4" t="n">
        <f aca="false">+RANDBETWEEN(1,5)</f>
        <v>1</v>
      </c>
      <c r="M3511" s="4" t="str">
        <f aca="false">+VLOOKUP(A3511&amp;B3511,[1]country_org_des!$A$1:$E$1048576,5,0)</f>
        <v>FTL||Supplier_271||Plant_11||FTL_CZ-HU_500</v>
      </c>
      <c r="N3511" s="4" t="n">
        <f aca="false">+FIND("FTL",M3511,2)+4</f>
        <v>34</v>
      </c>
      <c r="O3511" s="0" t="n">
        <f aca="false">+FIND("-",M3511)</f>
        <v>36</v>
      </c>
      <c r="P3511" s="0" t="n">
        <f aca="false">+LEN(M3511)</f>
        <v>42</v>
      </c>
      <c r="Q3511" s="0" t="str">
        <f aca="false">+RIGHT(M3511,P3511-O3511)</f>
        <v>HU_500</v>
      </c>
      <c r="R3511" s="0" t="n">
        <f aca="false">+LEN(M3511)-LEN(SUBSTITUTE(M3511,"_",""))</f>
        <v>4</v>
      </c>
      <c r="S3511" s="0" t="n">
        <f aca="false">+FIND("!",T3511)</f>
        <v>39</v>
      </c>
      <c r="T3511" s="0" t="str">
        <f aca="false">+SUBSTITUTE(M3511,"_","!",R3511)</f>
        <v>FTL||Supplier_271||Plant_11||FTL_CZ-HU!500</v>
      </c>
    </row>
    <row r="3512" customFormat="false" ht="12.8" hidden="true" customHeight="false" outlineLevel="0" collapsed="false">
      <c r="A3512" s="0" t="s">
        <v>3832</v>
      </c>
      <c r="B3512" s="0" t="s">
        <v>3724</v>
      </c>
      <c r="C3512" s="0" t="s">
        <v>3833</v>
      </c>
      <c r="D3512" s="0" t="n">
        <v>400</v>
      </c>
      <c r="E3512" s="4" t="str">
        <f aca="false">+LEFT(RIGHT(M3512,P3512-N3512+1),O3512-N3512)</f>
        <v>BX</v>
      </c>
      <c r="F3512" s="4" t="str">
        <f aca="false">+RIGHT(LEFT(M3512,S3512-1),S3512-O3512-1)</f>
        <v>HU</v>
      </c>
      <c r="G3512" s="4" t="n">
        <f aca="false">+D3512*VLOOKUP(C3512,[1]commodities!A$1:H$1048576,2,0)</f>
        <v>48</v>
      </c>
      <c r="H3512" s="4" t="n">
        <f aca="false">+$D3512*VLOOKUP(C3512,[1]commodities!A$1:H$1048576,3,0)</f>
        <v>0.06636</v>
      </c>
      <c r="I3512" s="4" t="n">
        <f aca="false">+G3512/K3512</f>
        <v>48</v>
      </c>
      <c r="J3512" s="4" t="n">
        <f aca="false">+H3512/K3512</f>
        <v>0.06636</v>
      </c>
      <c r="K3512" s="4" t="n">
        <f aca="false">+ROUNDUP(MAX(G3512/12000,H3512/51,1),0)</f>
        <v>1</v>
      </c>
      <c r="L3512" s="4" t="n">
        <f aca="false">+RANDBETWEEN(1,5)</f>
        <v>4</v>
      </c>
      <c r="M3512" s="4" t="str">
        <f aca="false">+VLOOKUP(A3512&amp;B3512,[1]country_org_des!$A$1:$E$1048576,5,0)</f>
        <v>FTL||Supplier_46||Plant_11||FTL_BX-HU_1500</v>
      </c>
      <c r="N3512" s="4" t="n">
        <f aca="false">+FIND("FTL",M3512,2)+4</f>
        <v>33</v>
      </c>
      <c r="O3512" s="0" t="n">
        <f aca="false">+FIND("-",M3512)</f>
        <v>35</v>
      </c>
      <c r="P3512" s="0" t="n">
        <f aca="false">+LEN(M3512)</f>
        <v>42</v>
      </c>
      <c r="Q3512" s="0" t="str">
        <f aca="false">+RIGHT(M3512,P3512-O3512)</f>
        <v>HU_1500</v>
      </c>
      <c r="R3512" s="0" t="n">
        <f aca="false">+LEN(M3512)-LEN(SUBSTITUTE(M3512,"_",""))</f>
        <v>4</v>
      </c>
      <c r="S3512" s="0" t="n">
        <f aca="false">+FIND("!",T3512)</f>
        <v>38</v>
      </c>
      <c r="T3512" s="0" t="str">
        <f aca="false">+SUBSTITUTE(M3512,"_","!",R3512)</f>
        <v>FTL||Supplier_46||Plant_11||FTL_BX-HU!1500</v>
      </c>
    </row>
    <row r="3513" customFormat="false" ht="12.8" hidden="true" customHeight="false" outlineLevel="0" collapsed="false">
      <c r="A3513" s="0" t="s">
        <v>3832</v>
      </c>
      <c r="B3513" s="0" t="s">
        <v>3724</v>
      </c>
      <c r="C3513" s="0" t="s">
        <v>3834</v>
      </c>
      <c r="D3513" s="0" t="n">
        <v>400</v>
      </c>
      <c r="E3513" s="4" t="str">
        <f aca="false">+LEFT(RIGHT(M3513,P3513-N3513+1),O3513-N3513)</f>
        <v>BX</v>
      </c>
      <c r="F3513" s="4" t="str">
        <f aca="false">+RIGHT(LEFT(M3513,S3513-1),S3513-O3513-1)</f>
        <v>HU</v>
      </c>
      <c r="G3513" s="4" t="n">
        <f aca="false">+D3513*VLOOKUP(C3513,[1]commodities!A$1:H$1048576,2,0)</f>
        <v>48</v>
      </c>
      <c r="H3513" s="4" t="n">
        <f aca="false">+$D3513*VLOOKUP(C3513,[1]commodities!A$1:H$1048576,3,0)</f>
        <v>0.06636</v>
      </c>
      <c r="I3513" s="4" t="n">
        <f aca="false">+G3513/K3513</f>
        <v>48</v>
      </c>
      <c r="J3513" s="4" t="n">
        <f aca="false">+H3513/K3513</f>
        <v>0.06636</v>
      </c>
      <c r="K3513" s="4" t="n">
        <f aca="false">+ROUNDUP(MAX(G3513/12000,H3513/51,1),0)</f>
        <v>1</v>
      </c>
      <c r="L3513" s="4" t="n">
        <f aca="false">+RANDBETWEEN(1,5)</f>
        <v>1</v>
      </c>
      <c r="M3513" s="4" t="str">
        <f aca="false">+VLOOKUP(A3513&amp;B3513,[1]country_org_des!$A$1:$E$1048576,5,0)</f>
        <v>FTL||Supplier_46||Plant_11||FTL_BX-HU_1500</v>
      </c>
      <c r="N3513" s="4" t="n">
        <f aca="false">+FIND("FTL",M3513,2)+4</f>
        <v>33</v>
      </c>
      <c r="O3513" s="0" t="n">
        <f aca="false">+FIND("-",M3513)</f>
        <v>35</v>
      </c>
      <c r="P3513" s="0" t="n">
        <f aca="false">+LEN(M3513)</f>
        <v>42</v>
      </c>
      <c r="Q3513" s="0" t="str">
        <f aca="false">+RIGHT(M3513,P3513-O3513)</f>
        <v>HU_1500</v>
      </c>
      <c r="R3513" s="0" t="n">
        <f aca="false">+LEN(M3513)-LEN(SUBSTITUTE(M3513,"_",""))</f>
        <v>4</v>
      </c>
      <c r="S3513" s="0" t="n">
        <f aca="false">+FIND("!",T3513)</f>
        <v>38</v>
      </c>
      <c r="T3513" s="0" t="str">
        <f aca="false">+SUBSTITUTE(M3513,"_","!",R3513)</f>
        <v>FTL||Supplier_46||Plant_11||FTL_BX-HU!1500</v>
      </c>
    </row>
    <row r="3514" customFormat="false" ht="12.8" hidden="true" customHeight="false" outlineLevel="0" collapsed="false">
      <c r="A3514" s="0" t="s">
        <v>3832</v>
      </c>
      <c r="B3514" s="0" t="s">
        <v>3724</v>
      </c>
      <c r="C3514" s="0" t="s">
        <v>3835</v>
      </c>
      <c r="D3514" s="0" t="n">
        <v>400</v>
      </c>
      <c r="E3514" s="4" t="str">
        <f aca="false">+LEFT(RIGHT(M3514,P3514-N3514+1),O3514-N3514)</f>
        <v>BX</v>
      </c>
      <c r="F3514" s="4" t="str">
        <f aca="false">+RIGHT(LEFT(M3514,S3514-1),S3514-O3514-1)</f>
        <v>HU</v>
      </c>
      <c r="G3514" s="4" t="n">
        <f aca="false">+D3514*VLOOKUP(C3514,[1]commodities!A$1:H$1048576,2,0)</f>
        <v>10.66666668</v>
      </c>
      <c r="H3514" s="4" t="n">
        <f aca="false">+$D3514*VLOOKUP(C3514,[1]commodities!A$1:H$1048576,3,0)</f>
        <v>0.02949332</v>
      </c>
      <c r="I3514" s="4" t="n">
        <f aca="false">+G3514/K3514</f>
        <v>10.66666668</v>
      </c>
      <c r="J3514" s="4" t="n">
        <f aca="false">+H3514/K3514</f>
        <v>0.02949332</v>
      </c>
      <c r="K3514" s="4" t="n">
        <f aca="false">+ROUNDUP(MAX(G3514/12000,H3514/51,1),0)</f>
        <v>1</v>
      </c>
      <c r="L3514" s="4" t="n">
        <f aca="false">+RANDBETWEEN(1,5)</f>
        <v>5</v>
      </c>
      <c r="M3514" s="4" t="str">
        <f aca="false">+VLOOKUP(A3514&amp;B3514,[1]country_org_des!$A$1:$E$1048576,5,0)</f>
        <v>FTL||Supplier_46||Plant_11||FTL_BX-HU_1500</v>
      </c>
      <c r="N3514" s="4" t="n">
        <f aca="false">+FIND("FTL",M3514,2)+4</f>
        <v>33</v>
      </c>
      <c r="O3514" s="0" t="n">
        <f aca="false">+FIND("-",M3514)</f>
        <v>35</v>
      </c>
      <c r="P3514" s="0" t="n">
        <f aca="false">+LEN(M3514)</f>
        <v>42</v>
      </c>
      <c r="Q3514" s="0" t="str">
        <f aca="false">+RIGHT(M3514,P3514-O3514)</f>
        <v>HU_1500</v>
      </c>
      <c r="R3514" s="0" t="n">
        <f aca="false">+LEN(M3514)-LEN(SUBSTITUTE(M3514,"_",""))</f>
        <v>4</v>
      </c>
      <c r="S3514" s="0" t="n">
        <f aca="false">+FIND("!",T3514)</f>
        <v>38</v>
      </c>
      <c r="T3514" s="0" t="str">
        <f aca="false">+SUBSTITUTE(M3514,"_","!",R3514)</f>
        <v>FTL||Supplier_46||Plant_11||FTL_BX-HU!1500</v>
      </c>
    </row>
    <row r="3515" customFormat="false" ht="12.8" hidden="true" customHeight="false" outlineLevel="0" collapsed="false">
      <c r="A3515" s="0" t="s">
        <v>3836</v>
      </c>
      <c r="B3515" s="0" t="s">
        <v>3724</v>
      </c>
      <c r="C3515" s="0" t="s">
        <v>3837</v>
      </c>
      <c r="D3515" s="0" t="n">
        <v>120</v>
      </c>
      <c r="E3515" s="4" t="str">
        <f aca="false">+LEFT(RIGHT(M3515,P3515-N3515+1),O3515-N3515)</f>
        <v>CZ</v>
      </c>
      <c r="F3515" s="4" t="str">
        <f aca="false">+RIGHT(LEFT(M3515,S3515-1),S3515-O3515-1)</f>
        <v>HU</v>
      </c>
      <c r="G3515" s="4" t="n">
        <f aca="false">+D3515*VLOOKUP(C3515,[1]commodities!A$1:H$1048576,2,0)</f>
        <v>98.4</v>
      </c>
      <c r="H3515" s="4" t="n">
        <f aca="false">+$D3515*VLOOKUP(C3515,[1]commodities!A$1:H$1048576,3,0)</f>
        <v>0.741888</v>
      </c>
      <c r="I3515" s="4" t="n">
        <f aca="false">+G3515/K3515</f>
        <v>98.4</v>
      </c>
      <c r="J3515" s="4" t="n">
        <f aca="false">+H3515/K3515</f>
        <v>0.741888</v>
      </c>
      <c r="K3515" s="4" t="n">
        <f aca="false">+ROUNDUP(MAX(G3515/12000,H3515/51,1),0)</f>
        <v>1</v>
      </c>
      <c r="L3515" s="4" t="n">
        <f aca="false">+RANDBETWEEN(1,5)</f>
        <v>1</v>
      </c>
      <c r="M3515" s="4" t="str">
        <f aca="false">+VLOOKUP(A3515&amp;B3515,[1]country_org_des!$A$1:$E$1048576,5,0)</f>
        <v>FTL||Supplier_263||Plant_11||FTL_CZ-HU_500</v>
      </c>
      <c r="N3515" s="4" t="n">
        <f aca="false">+FIND("FTL",M3515,2)+4</f>
        <v>34</v>
      </c>
      <c r="O3515" s="0" t="n">
        <f aca="false">+FIND("-",M3515)</f>
        <v>36</v>
      </c>
      <c r="P3515" s="0" t="n">
        <f aca="false">+LEN(M3515)</f>
        <v>42</v>
      </c>
      <c r="Q3515" s="0" t="str">
        <f aca="false">+RIGHT(M3515,P3515-O3515)</f>
        <v>HU_500</v>
      </c>
      <c r="R3515" s="0" t="n">
        <f aca="false">+LEN(M3515)-LEN(SUBSTITUTE(M3515,"_",""))</f>
        <v>4</v>
      </c>
      <c r="S3515" s="0" t="n">
        <f aca="false">+FIND("!",T3515)</f>
        <v>39</v>
      </c>
      <c r="T3515" s="0" t="str">
        <f aca="false">+SUBSTITUTE(M3515,"_","!",R3515)</f>
        <v>FTL||Supplier_263||Plant_11||FTL_CZ-HU!500</v>
      </c>
    </row>
    <row r="3516" customFormat="false" ht="12.8" hidden="true" customHeight="false" outlineLevel="0" collapsed="false">
      <c r="A3516" s="0" t="s">
        <v>3836</v>
      </c>
      <c r="B3516" s="0" t="s">
        <v>3724</v>
      </c>
      <c r="C3516" s="0" t="s">
        <v>3838</v>
      </c>
      <c r="D3516" s="0" t="n">
        <v>120</v>
      </c>
      <c r="E3516" s="4" t="str">
        <f aca="false">+LEFT(RIGHT(M3516,P3516-N3516+1),O3516-N3516)</f>
        <v>CZ</v>
      </c>
      <c r="F3516" s="4" t="str">
        <f aca="false">+RIGHT(LEFT(M3516,S3516-1),S3516-O3516-1)</f>
        <v>HU</v>
      </c>
      <c r="G3516" s="4" t="n">
        <f aca="false">+D3516*VLOOKUP(C3516,[1]commodities!A$1:H$1048576,2,0)</f>
        <v>98.4</v>
      </c>
      <c r="H3516" s="4" t="n">
        <f aca="false">+$D3516*VLOOKUP(C3516,[1]commodities!A$1:H$1048576,3,0)</f>
        <v>0.741888</v>
      </c>
      <c r="I3516" s="4" t="n">
        <f aca="false">+G3516/K3516</f>
        <v>98.4</v>
      </c>
      <c r="J3516" s="4" t="n">
        <f aca="false">+H3516/K3516</f>
        <v>0.741888</v>
      </c>
      <c r="K3516" s="4" t="n">
        <f aca="false">+ROUNDUP(MAX(G3516/12000,H3516/51,1),0)</f>
        <v>1</v>
      </c>
      <c r="L3516" s="4" t="n">
        <f aca="false">+RANDBETWEEN(1,5)</f>
        <v>5</v>
      </c>
      <c r="M3516" s="4" t="str">
        <f aca="false">+VLOOKUP(A3516&amp;B3516,[1]country_org_des!$A$1:$E$1048576,5,0)</f>
        <v>FTL||Supplier_263||Plant_11||FTL_CZ-HU_500</v>
      </c>
      <c r="N3516" s="4" t="n">
        <f aca="false">+FIND("FTL",M3516,2)+4</f>
        <v>34</v>
      </c>
      <c r="O3516" s="0" t="n">
        <f aca="false">+FIND("-",M3516)</f>
        <v>36</v>
      </c>
      <c r="P3516" s="0" t="n">
        <f aca="false">+LEN(M3516)</f>
        <v>42</v>
      </c>
      <c r="Q3516" s="0" t="str">
        <f aca="false">+RIGHT(M3516,P3516-O3516)</f>
        <v>HU_500</v>
      </c>
      <c r="R3516" s="0" t="n">
        <f aca="false">+LEN(M3516)-LEN(SUBSTITUTE(M3516,"_",""))</f>
        <v>4</v>
      </c>
      <c r="S3516" s="0" t="n">
        <f aca="false">+FIND("!",T3516)</f>
        <v>39</v>
      </c>
      <c r="T3516" s="0" t="str">
        <f aca="false">+SUBSTITUTE(M3516,"_","!",R3516)</f>
        <v>FTL||Supplier_263||Plant_11||FTL_CZ-HU!500</v>
      </c>
    </row>
    <row r="3517" customFormat="false" ht="12.8" hidden="true" customHeight="false" outlineLevel="0" collapsed="false">
      <c r="A3517" s="0" t="s">
        <v>1140</v>
      </c>
      <c r="B3517" s="0" t="s">
        <v>3724</v>
      </c>
      <c r="C3517" s="0" t="s">
        <v>3839</v>
      </c>
      <c r="D3517" s="0" t="n">
        <v>190</v>
      </c>
      <c r="E3517" s="4" t="str">
        <f aca="false">+LEFT(RIGHT(M3517,P3517-N3517+1),O3517-N3517)</f>
        <v>DE_W</v>
      </c>
      <c r="F3517" s="4" t="str">
        <f aca="false">+RIGHT(LEFT(M3517,S3517-1),S3517-O3517-1)</f>
        <v>HU</v>
      </c>
      <c r="G3517" s="4" t="n">
        <f aca="false">+D3517*VLOOKUP(C3517,[1]commodities!A$1:H$1048576,2,0)</f>
        <v>3915.9</v>
      </c>
      <c r="H3517" s="4" t="n">
        <f aca="false">+$D3517*VLOOKUP(C3517,[1]commodities!A$1:H$1048576,3,0)</f>
        <v>18.1488</v>
      </c>
      <c r="I3517" s="4" t="n">
        <f aca="false">+G3517/K3517</f>
        <v>3915.9</v>
      </c>
      <c r="J3517" s="4" t="n">
        <f aca="false">+H3517/K3517</f>
        <v>18.1488</v>
      </c>
      <c r="K3517" s="4" t="n">
        <f aca="false">+ROUNDUP(MAX(G3517/12000,H3517/51,1),0)</f>
        <v>1</v>
      </c>
      <c r="L3517" s="4" t="n">
        <f aca="false">+RANDBETWEEN(1,5)</f>
        <v>5</v>
      </c>
      <c r="M3517" s="4" t="str">
        <f aca="false">+VLOOKUP(A3517&amp;B3517,[1]country_org_des!$A$1:$E$1048576,5,0)</f>
        <v>FTL||Supplier_207||Plant_11||FTL_DE_W-HU_1000</v>
      </c>
      <c r="N3517" s="4" t="n">
        <f aca="false">+FIND("FTL",M3517,2)+4</f>
        <v>34</v>
      </c>
      <c r="O3517" s="0" t="n">
        <f aca="false">+FIND("-",M3517)</f>
        <v>38</v>
      </c>
      <c r="P3517" s="0" t="n">
        <f aca="false">+LEN(M3517)</f>
        <v>45</v>
      </c>
      <c r="Q3517" s="0" t="str">
        <f aca="false">+RIGHT(M3517,P3517-O3517)</f>
        <v>HU_1000</v>
      </c>
      <c r="R3517" s="0" t="n">
        <f aca="false">+LEN(M3517)-LEN(SUBSTITUTE(M3517,"_",""))</f>
        <v>5</v>
      </c>
      <c r="S3517" s="0" t="n">
        <f aca="false">+FIND("!",T3517)</f>
        <v>41</v>
      </c>
      <c r="T3517" s="0" t="str">
        <f aca="false">+SUBSTITUTE(M3517,"_","!",R3517)</f>
        <v>FTL||Supplier_207||Plant_11||FTL_DE_W-HU!1000</v>
      </c>
    </row>
    <row r="3518" customFormat="false" ht="12.8" hidden="true" customHeight="false" outlineLevel="0" collapsed="false">
      <c r="A3518" s="0" t="s">
        <v>1140</v>
      </c>
      <c r="B3518" s="0" t="s">
        <v>3724</v>
      </c>
      <c r="C3518" s="0" t="s">
        <v>3840</v>
      </c>
      <c r="D3518" s="0" t="n">
        <v>190</v>
      </c>
      <c r="E3518" s="4" t="str">
        <f aca="false">+LEFT(RIGHT(M3518,P3518-N3518+1),O3518-N3518)</f>
        <v>DE_W</v>
      </c>
      <c r="F3518" s="4" t="str">
        <f aca="false">+RIGHT(LEFT(M3518,S3518-1),S3518-O3518-1)</f>
        <v>HU</v>
      </c>
      <c r="G3518" s="4" t="n">
        <f aca="false">+D3518*VLOOKUP(C3518,[1]commodities!A$1:H$1048576,2,0)</f>
        <v>3915.9</v>
      </c>
      <c r="H3518" s="4" t="n">
        <f aca="false">+$D3518*VLOOKUP(C3518,[1]commodities!A$1:H$1048576,3,0)</f>
        <v>18.1488</v>
      </c>
      <c r="I3518" s="4" t="n">
        <f aca="false">+G3518/K3518</f>
        <v>3915.9</v>
      </c>
      <c r="J3518" s="4" t="n">
        <f aca="false">+H3518/K3518</f>
        <v>18.1488</v>
      </c>
      <c r="K3518" s="4" t="n">
        <f aca="false">+ROUNDUP(MAX(G3518/12000,H3518/51,1),0)</f>
        <v>1</v>
      </c>
      <c r="L3518" s="4" t="n">
        <f aca="false">+RANDBETWEEN(1,5)</f>
        <v>4</v>
      </c>
      <c r="M3518" s="4" t="str">
        <f aca="false">+VLOOKUP(A3518&amp;B3518,[1]country_org_des!$A$1:$E$1048576,5,0)</f>
        <v>FTL||Supplier_207||Plant_11||FTL_DE_W-HU_1000</v>
      </c>
      <c r="N3518" s="4" t="n">
        <f aca="false">+FIND("FTL",M3518,2)+4</f>
        <v>34</v>
      </c>
      <c r="O3518" s="0" t="n">
        <f aca="false">+FIND("-",M3518)</f>
        <v>38</v>
      </c>
      <c r="P3518" s="0" t="n">
        <f aca="false">+LEN(M3518)</f>
        <v>45</v>
      </c>
      <c r="Q3518" s="0" t="str">
        <f aca="false">+RIGHT(M3518,P3518-O3518)</f>
        <v>HU_1000</v>
      </c>
      <c r="R3518" s="0" t="n">
        <f aca="false">+LEN(M3518)-LEN(SUBSTITUTE(M3518,"_",""))</f>
        <v>5</v>
      </c>
      <c r="S3518" s="0" t="n">
        <f aca="false">+FIND("!",T3518)</f>
        <v>41</v>
      </c>
      <c r="T3518" s="0" t="str">
        <f aca="false">+SUBSTITUTE(M3518,"_","!",R3518)</f>
        <v>FTL||Supplier_207||Plant_11||FTL_DE_W-HU!1000</v>
      </c>
    </row>
    <row r="3519" customFormat="false" ht="12.8" hidden="true" customHeight="false" outlineLevel="0" collapsed="false">
      <c r="A3519" s="0" t="s">
        <v>1140</v>
      </c>
      <c r="B3519" s="0" t="s">
        <v>3724</v>
      </c>
      <c r="C3519" s="0" t="s">
        <v>3841</v>
      </c>
      <c r="D3519" s="0" t="n">
        <v>50</v>
      </c>
      <c r="E3519" s="4" t="str">
        <f aca="false">+LEFT(RIGHT(M3519,P3519-N3519+1),O3519-N3519)</f>
        <v>DE_W</v>
      </c>
      <c r="F3519" s="4" t="str">
        <f aca="false">+RIGHT(LEFT(M3519,S3519-1),S3519-O3519-1)</f>
        <v>HU</v>
      </c>
      <c r="G3519" s="4" t="n">
        <f aca="false">+D3519*VLOOKUP(C3519,[1]commodities!A$1:H$1048576,2,0)</f>
        <v>954</v>
      </c>
      <c r="H3519" s="4" t="n">
        <f aca="false">+$D3519*VLOOKUP(C3519,[1]commodities!A$1:H$1048576,3,0)</f>
        <v>4.776</v>
      </c>
      <c r="I3519" s="4" t="n">
        <f aca="false">+G3519/K3519</f>
        <v>954</v>
      </c>
      <c r="J3519" s="4" t="n">
        <f aca="false">+H3519/K3519</f>
        <v>4.776</v>
      </c>
      <c r="K3519" s="4" t="n">
        <f aca="false">+ROUNDUP(MAX(G3519/12000,H3519/51,1),0)</f>
        <v>1</v>
      </c>
      <c r="L3519" s="4" t="n">
        <f aca="false">+RANDBETWEEN(1,5)</f>
        <v>1</v>
      </c>
      <c r="M3519" s="4" t="str">
        <f aca="false">+VLOOKUP(A3519&amp;B3519,[1]country_org_des!$A$1:$E$1048576,5,0)</f>
        <v>FTL||Supplier_207||Plant_11||FTL_DE_W-HU_1000</v>
      </c>
      <c r="N3519" s="4" t="n">
        <f aca="false">+FIND("FTL",M3519,2)+4</f>
        <v>34</v>
      </c>
      <c r="O3519" s="0" t="n">
        <f aca="false">+FIND("-",M3519)</f>
        <v>38</v>
      </c>
      <c r="P3519" s="0" t="n">
        <f aca="false">+LEN(M3519)</f>
        <v>45</v>
      </c>
      <c r="Q3519" s="0" t="str">
        <f aca="false">+RIGHT(M3519,P3519-O3519)</f>
        <v>HU_1000</v>
      </c>
      <c r="R3519" s="0" t="n">
        <f aca="false">+LEN(M3519)-LEN(SUBSTITUTE(M3519,"_",""))</f>
        <v>5</v>
      </c>
      <c r="S3519" s="0" t="n">
        <f aca="false">+FIND("!",T3519)</f>
        <v>41</v>
      </c>
      <c r="T3519" s="0" t="str">
        <f aca="false">+SUBSTITUTE(M3519,"_","!",R3519)</f>
        <v>FTL||Supplier_207||Plant_11||FTL_DE_W-HU!1000</v>
      </c>
    </row>
    <row r="3520" customFormat="false" ht="12.8" hidden="true" customHeight="false" outlineLevel="0" collapsed="false">
      <c r="A3520" s="0" t="s">
        <v>1140</v>
      </c>
      <c r="B3520" s="0" t="s">
        <v>3724</v>
      </c>
      <c r="C3520" s="0" t="s">
        <v>3842</v>
      </c>
      <c r="D3520" s="0" t="n">
        <v>30</v>
      </c>
      <c r="E3520" s="4" t="str">
        <f aca="false">+LEFT(RIGHT(M3520,P3520-N3520+1),O3520-N3520)</f>
        <v>DE_W</v>
      </c>
      <c r="F3520" s="4" t="str">
        <f aca="false">+RIGHT(LEFT(M3520,S3520-1),S3520-O3520-1)</f>
        <v>HU</v>
      </c>
      <c r="G3520" s="4" t="n">
        <f aca="false">+D3520*VLOOKUP(C3520,[1]commodities!A$1:H$1048576,2,0)</f>
        <v>572.4</v>
      </c>
      <c r="H3520" s="4" t="n">
        <f aca="false">+$D3520*VLOOKUP(C3520,[1]commodities!A$1:H$1048576,3,0)</f>
        <v>2.8656</v>
      </c>
      <c r="I3520" s="4" t="n">
        <f aca="false">+G3520/K3520</f>
        <v>572.4</v>
      </c>
      <c r="J3520" s="4" t="n">
        <f aca="false">+H3520/K3520</f>
        <v>2.8656</v>
      </c>
      <c r="K3520" s="4" t="n">
        <f aca="false">+ROUNDUP(MAX(G3520/12000,H3520/51,1),0)</f>
        <v>1</v>
      </c>
      <c r="L3520" s="4" t="n">
        <f aca="false">+RANDBETWEEN(1,5)</f>
        <v>5</v>
      </c>
      <c r="M3520" s="4" t="str">
        <f aca="false">+VLOOKUP(A3520&amp;B3520,[1]country_org_des!$A$1:$E$1048576,5,0)</f>
        <v>FTL||Supplier_207||Plant_11||FTL_DE_W-HU_1000</v>
      </c>
      <c r="N3520" s="4" t="n">
        <f aca="false">+FIND("FTL",M3520,2)+4</f>
        <v>34</v>
      </c>
      <c r="O3520" s="0" t="n">
        <f aca="false">+FIND("-",M3520)</f>
        <v>38</v>
      </c>
      <c r="P3520" s="0" t="n">
        <f aca="false">+LEN(M3520)</f>
        <v>45</v>
      </c>
      <c r="Q3520" s="0" t="str">
        <f aca="false">+RIGHT(M3520,P3520-O3520)</f>
        <v>HU_1000</v>
      </c>
      <c r="R3520" s="0" t="n">
        <f aca="false">+LEN(M3520)-LEN(SUBSTITUTE(M3520,"_",""))</f>
        <v>5</v>
      </c>
      <c r="S3520" s="0" t="n">
        <f aca="false">+FIND("!",T3520)</f>
        <v>41</v>
      </c>
      <c r="T3520" s="0" t="str">
        <f aca="false">+SUBSTITUTE(M3520,"_","!",R3520)</f>
        <v>FTL||Supplier_207||Plant_11||FTL_DE_W-HU!1000</v>
      </c>
    </row>
    <row r="3521" customFormat="false" ht="12.8" hidden="true" customHeight="false" outlineLevel="0" collapsed="false">
      <c r="A3521" s="0" t="s">
        <v>1140</v>
      </c>
      <c r="B3521" s="0" t="s">
        <v>3724</v>
      </c>
      <c r="C3521" s="0" t="s">
        <v>3843</v>
      </c>
      <c r="D3521" s="0" t="n">
        <v>24</v>
      </c>
      <c r="E3521" s="4" t="str">
        <f aca="false">+LEFT(RIGHT(M3521,P3521-N3521+1),O3521-N3521)</f>
        <v>DE_W</v>
      </c>
      <c r="F3521" s="4" t="str">
        <f aca="false">+RIGHT(LEFT(M3521,S3521-1),S3521-O3521-1)</f>
        <v>HU</v>
      </c>
      <c r="G3521" s="4" t="n">
        <f aca="false">+D3521*VLOOKUP(C3521,[1]commodities!A$1:H$1048576,2,0)</f>
        <v>464.4</v>
      </c>
      <c r="H3521" s="4" t="n">
        <f aca="false">+$D3521*VLOOKUP(C3521,[1]commodities!A$1:H$1048576,3,0)</f>
        <v>2.29248</v>
      </c>
      <c r="I3521" s="4" t="n">
        <f aca="false">+G3521/K3521</f>
        <v>464.4</v>
      </c>
      <c r="J3521" s="4" t="n">
        <f aca="false">+H3521/K3521</f>
        <v>2.29248</v>
      </c>
      <c r="K3521" s="4" t="n">
        <f aca="false">+ROUNDUP(MAX(G3521/12000,H3521/51,1),0)</f>
        <v>1</v>
      </c>
      <c r="L3521" s="4" t="n">
        <f aca="false">+RANDBETWEEN(1,5)</f>
        <v>2</v>
      </c>
      <c r="M3521" s="4" t="str">
        <f aca="false">+VLOOKUP(A3521&amp;B3521,[1]country_org_des!$A$1:$E$1048576,5,0)</f>
        <v>FTL||Supplier_207||Plant_11||FTL_DE_W-HU_1000</v>
      </c>
      <c r="N3521" s="4" t="n">
        <f aca="false">+FIND("FTL",M3521,2)+4</f>
        <v>34</v>
      </c>
      <c r="O3521" s="0" t="n">
        <f aca="false">+FIND("-",M3521)</f>
        <v>38</v>
      </c>
      <c r="P3521" s="0" t="n">
        <f aca="false">+LEN(M3521)</f>
        <v>45</v>
      </c>
      <c r="Q3521" s="0" t="str">
        <f aca="false">+RIGHT(M3521,P3521-O3521)</f>
        <v>HU_1000</v>
      </c>
      <c r="R3521" s="0" t="n">
        <f aca="false">+LEN(M3521)-LEN(SUBSTITUTE(M3521,"_",""))</f>
        <v>5</v>
      </c>
      <c r="S3521" s="0" t="n">
        <f aca="false">+FIND("!",T3521)</f>
        <v>41</v>
      </c>
      <c r="T3521" s="0" t="str">
        <f aca="false">+SUBSTITUTE(M3521,"_","!",R3521)</f>
        <v>FTL||Supplier_207||Plant_11||FTL_DE_W-HU!1000</v>
      </c>
    </row>
    <row r="3522" customFormat="false" ht="12.8" hidden="true" customHeight="false" outlineLevel="0" collapsed="false">
      <c r="A3522" s="0" t="s">
        <v>1140</v>
      </c>
      <c r="B3522" s="0" t="s">
        <v>3724</v>
      </c>
      <c r="C3522" s="0" t="s">
        <v>3844</v>
      </c>
      <c r="D3522" s="0" t="n">
        <v>24</v>
      </c>
      <c r="E3522" s="4" t="str">
        <f aca="false">+LEFT(RIGHT(M3522,P3522-N3522+1),O3522-N3522)</f>
        <v>DE_W</v>
      </c>
      <c r="F3522" s="4" t="str">
        <f aca="false">+RIGHT(LEFT(M3522,S3522-1),S3522-O3522-1)</f>
        <v>HU</v>
      </c>
      <c r="G3522" s="4" t="n">
        <f aca="false">+D3522*VLOOKUP(C3522,[1]commodities!A$1:H$1048576,2,0)</f>
        <v>464.4</v>
      </c>
      <c r="H3522" s="4" t="n">
        <f aca="false">+$D3522*VLOOKUP(C3522,[1]commodities!A$1:H$1048576,3,0)</f>
        <v>2.29248</v>
      </c>
      <c r="I3522" s="4" t="n">
        <f aca="false">+G3522/K3522</f>
        <v>464.4</v>
      </c>
      <c r="J3522" s="4" t="n">
        <f aca="false">+H3522/K3522</f>
        <v>2.29248</v>
      </c>
      <c r="K3522" s="4" t="n">
        <f aca="false">+ROUNDUP(MAX(G3522/12000,H3522/51,1),0)</f>
        <v>1</v>
      </c>
      <c r="L3522" s="4" t="n">
        <f aca="false">+RANDBETWEEN(1,5)</f>
        <v>1</v>
      </c>
      <c r="M3522" s="4" t="str">
        <f aca="false">+VLOOKUP(A3522&amp;B3522,[1]country_org_des!$A$1:$E$1048576,5,0)</f>
        <v>FTL||Supplier_207||Plant_11||FTL_DE_W-HU_1000</v>
      </c>
      <c r="N3522" s="4" t="n">
        <f aca="false">+FIND("FTL",M3522,2)+4</f>
        <v>34</v>
      </c>
      <c r="O3522" s="0" t="n">
        <f aca="false">+FIND("-",M3522)</f>
        <v>38</v>
      </c>
      <c r="P3522" s="0" t="n">
        <f aca="false">+LEN(M3522)</f>
        <v>45</v>
      </c>
      <c r="Q3522" s="0" t="str">
        <f aca="false">+RIGHT(M3522,P3522-O3522)</f>
        <v>HU_1000</v>
      </c>
      <c r="R3522" s="0" t="n">
        <f aca="false">+LEN(M3522)-LEN(SUBSTITUTE(M3522,"_",""))</f>
        <v>5</v>
      </c>
      <c r="S3522" s="0" t="n">
        <f aca="false">+FIND("!",T3522)</f>
        <v>41</v>
      </c>
      <c r="T3522" s="0" t="str">
        <f aca="false">+SUBSTITUTE(M3522,"_","!",R3522)</f>
        <v>FTL||Supplier_207||Plant_11||FTL_DE_W-HU!1000</v>
      </c>
    </row>
    <row r="3523" customFormat="false" ht="12.8" hidden="true" customHeight="false" outlineLevel="0" collapsed="false">
      <c r="A3523" s="0" t="s">
        <v>1140</v>
      </c>
      <c r="B3523" s="0" t="s">
        <v>3724</v>
      </c>
      <c r="C3523" s="0" t="s">
        <v>3845</v>
      </c>
      <c r="D3523" s="0" t="n">
        <v>32</v>
      </c>
      <c r="E3523" s="4" t="str">
        <f aca="false">+LEFT(RIGHT(M3523,P3523-N3523+1),O3523-N3523)</f>
        <v>DE_W</v>
      </c>
      <c r="F3523" s="4" t="str">
        <f aca="false">+RIGHT(LEFT(M3523,S3523-1),S3523-O3523-1)</f>
        <v>HU</v>
      </c>
      <c r="G3523" s="4" t="n">
        <f aca="false">+D3523*VLOOKUP(C3523,[1]commodities!A$1:H$1048576,2,0)</f>
        <v>695.36</v>
      </c>
      <c r="H3523" s="4" t="n">
        <f aca="false">+$D3523*VLOOKUP(C3523,[1]commodities!A$1:H$1048576,3,0)</f>
        <v>3.05664</v>
      </c>
      <c r="I3523" s="4" t="n">
        <f aca="false">+G3523/K3523</f>
        <v>695.36</v>
      </c>
      <c r="J3523" s="4" t="n">
        <f aca="false">+H3523/K3523</f>
        <v>3.05664</v>
      </c>
      <c r="K3523" s="4" t="n">
        <f aca="false">+ROUNDUP(MAX(G3523/12000,H3523/51,1),0)</f>
        <v>1</v>
      </c>
      <c r="L3523" s="4" t="n">
        <f aca="false">+RANDBETWEEN(1,5)</f>
        <v>2</v>
      </c>
      <c r="M3523" s="4" t="str">
        <f aca="false">+VLOOKUP(A3523&amp;B3523,[1]country_org_des!$A$1:$E$1048576,5,0)</f>
        <v>FTL||Supplier_207||Plant_11||FTL_DE_W-HU_1000</v>
      </c>
      <c r="N3523" s="4" t="n">
        <f aca="false">+FIND("FTL",M3523,2)+4</f>
        <v>34</v>
      </c>
      <c r="O3523" s="0" t="n">
        <f aca="false">+FIND("-",M3523)</f>
        <v>38</v>
      </c>
      <c r="P3523" s="0" t="n">
        <f aca="false">+LEN(M3523)</f>
        <v>45</v>
      </c>
      <c r="Q3523" s="0" t="str">
        <f aca="false">+RIGHT(M3523,P3523-O3523)</f>
        <v>HU_1000</v>
      </c>
      <c r="R3523" s="0" t="n">
        <f aca="false">+LEN(M3523)-LEN(SUBSTITUTE(M3523,"_",""))</f>
        <v>5</v>
      </c>
      <c r="S3523" s="0" t="n">
        <f aca="false">+FIND("!",T3523)</f>
        <v>41</v>
      </c>
      <c r="T3523" s="0" t="str">
        <f aca="false">+SUBSTITUTE(M3523,"_","!",R3523)</f>
        <v>FTL||Supplier_207||Plant_11||FTL_DE_W-HU!1000</v>
      </c>
    </row>
    <row r="3524" customFormat="false" ht="12.8" hidden="true" customHeight="false" outlineLevel="0" collapsed="false">
      <c r="A3524" s="0" t="s">
        <v>1140</v>
      </c>
      <c r="B3524" s="0" t="s">
        <v>3724</v>
      </c>
      <c r="C3524" s="0" t="s">
        <v>3846</v>
      </c>
      <c r="D3524" s="0" t="n">
        <v>40</v>
      </c>
      <c r="E3524" s="4" t="str">
        <f aca="false">+LEFT(RIGHT(M3524,P3524-N3524+1),O3524-N3524)</f>
        <v>DE_W</v>
      </c>
      <c r="F3524" s="4" t="str">
        <f aca="false">+RIGHT(LEFT(M3524,S3524-1),S3524-O3524-1)</f>
        <v>HU</v>
      </c>
      <c r="G3524" s="4" t="n">
        <f aca="false">+D3524*VLOOKUP(C3524,[1]commodities!A$1:H$1048576,2,0)</f>
        <v>869.2</v>
      </c>
      <c r="H3524" s="4" t="n">
        <f aca="false">+$D3524*VLOOKUP(C3524,[1]commodities!A$1:H$1048576,3,0)</f>
        <v>3.8208</v>
      </c>
      <c r="I3524" s="4" t="n">
        <f aca="false">+G3524/K3524</f>
        <v>869.2</v>
      </c>
      <c r="J3524" s="4" t="n">
        <f aca="false">+H3524/K3524</f>
        <v>3.8208</v>
      </c>
      <c r="K3524" s="4" t="n">
        <f aca="false">+ROUNDUP(MAX(G3524/12000,H3524/51,1),0)</f>
        <v>1</v>
      </c>
      <c r="L3524" s="4" t="n">
        <f aca="false">+RANDBETWEEN(1,5)</f>
        <v>3</v>
      </c>
      <c r="M3524" s="4" t="str">
        <f aca="false">+VLOOKUP(A3524&amp;B3524,[1]country_org_des!$A$1:$E$1048576,5,0)</f>
        <v>FTL||Supplier_207||Plant_11||FTL_DE_W-HU_1000</v>
      </c>
      <c r="N3524" s="4" t="n">
        <f aca="false">+FIND("FTL",M3524,2)+4</f>
        <v>34</v>
      </c>
      <c r="O3524" s="0" t="n">
        <f aca="false">+FIND("-",M3524)</f>
        <v>38</v>
      </c>
      <c r="P3524" s="0" t="n">
        <f aca="false">+LEN(M3524)</f>
        <v>45</v>
      </c>
      <c r="Q3524" s="0" t="str">
        <f aca="false">+RIGHT(M3524,P3524-O3524)</f>
        <v>HU_1000</v>
      </c>
      <c r="R3524" s="0" t="n">
        <f aca="false">+LEN(M3524)-LEN(SUBSTITUTE(M3524,"_",""))</f>
        <v>5</v>
      </c>
      <c r="S3524" s="0" t="n">
        <f aca="false">+FIND("!",T3524)</f>
        <v>41</v>
      </c>
      <c r="T3524" s="0" t="str">
        <f aca="false">+SUBSTITUTE(M3524,"_","!",R3524)</f>
        <v>FTL||Supplier_207||Plant_11||FTL_DE_W-HU!1000</v>
      </c>
    </row>
    <row r="3525" customFormat="false" ht="12.8" hidden="true" customHeight="false" outlineLevel="0" collapsed="false">
      <c r="A3525" s="0" t="s">
        <v>2956</v>
      </c>
      <c r="B3525" s="0" t="s">
        <v>3724</v>
      </c>
      <c r="C3525" s="0" t="s">
        <v>3847</v>
      </c>
      <c r="D3525" s="0" t="n">
        <v>18</v>
      </c>
      <c r="E3525" s="4" t="str">
        <f aca="false">+LEFT(RIGHT(M3525,P3525-N3525+1),O3525-N3525)</f>
        <v>PL</v>
      </c>
      <c r="F3525" s="4" t="str">
        <f aca="false">+RIGHT(LEFT(M3525,S3525-1),S3525-O3525-1)</f>
        <v>HU</v>
      </c>
      <c r="G3525" s="4" t="n">
        <f aca="false">+D3525*VLOOKUP(C3525,[1]commodities!A$1:H$1048576,2,0)</f>
        <v>264.7600000002</v>
      </c>
      <c r="H3525" s="4" t="n">
        <f aca="false">+$D3525*VLOOKUP(C3525,[1]commodities!A$1:H$1048576,3,0)</f>
        <v>0.9120000006</v>
      </c>
      <c r="I3525" s="4" t="n">
        <f aca="false">+G3525/K3525</f>
        <v>264.7600000002</v>
      </c>
      <c r="J3525" s="4" t="n">
        <f aca="false">+H3525/K3525</f>
        <v>0.9120000006</v>
      </c>
      <c r="K3525" s="4" t="n">
        <f aca="false">+ROUNDUP(MAX(G3525/12000,H3525/51,1),0)</f>
        <v>1</v>
      </c>
      <c r="L3525" s="4" t="n">
        <f aca="false">+RANDBETWEEN(1,5)</f>
        <v>4</v>
      </c>
      <c r="M3525" s="4" t="str">
        <f aca="false">+VLOOKUP(A3525&amp;B3525,[1]country_org_des!$A$1:$E$1048576,5,0)</f>
        <v>FTL||Supplier_294||Plant_11||FTL_PL-HU_1000</v>
      </c>
      <c r="N3525" s="4" t="n">
        <f aca="false">+FIND("FTL",M3525,2)+4</f>
        <v>34</v>
      </c>
      <c r="O3525" s="0" t="n">
        <f aca="false">+FIND("-",M3525)</f>
        <v>36</v>
      </c>
      <c r="P3525" s="0" t="n">
        <f aca="false">+LEN(M3525)</f>
        <v>43</v>
      </c>
      <c r="Q3525" s="0" t="str">
        <f aca="false">+RIGHT(M3525,P3525-O3525)</f>
        <v>HU_1000</v>
      </c>
      <c r="R3525" s="0" t="n">
        <f aca="false">+LEN(M3525)-LEN(SUBSTITUTE(M3525,"_",""))</f>
        <v>4</v>
      </c>
      <c r="S3525" s="0" t="n">
        <f aca="false">+FIND("!",T3525)</f>
        <v>39</v>
      </c>
      <c r="T3525" s="0" t="str">
        <f aca="false">+SUBSTITUTE(M3525,"_","!",R3525)</f>
        <v>FTL||Supplier_294||Plant_11||FTL_PL-HU!1000</v>
      </c>
    </row>
    <row r="3526" customFormat="false" ht="12.8" hidden="true" customHeight="false" outlineLevel="0" collapsed="false">
      <c r="A3526" s="0" t="s">
        <v>2956</v>
      </c>
      <c r="B3526" s="0" t="s">
        <v>3724</v>
      </c>
      <c r="C3526" s="0" t="s">
        <v>3848</v>
      </c>
      <c r="D3526" s="0" t="n">
        <v>10</v>
      </c>
      <c r="E3526" s="4" t="str">
        <f aca="false">+LEFT(RIGHT(M3526,P3526-N3526+1),O3526-N3526)</f>
        <v>PL</v>
      </c>
      <c r="F3526" s="4" t="str">
        <f aca="false">+RIGHT(LEFT(M3526,S3526-1),S3526-O3526-1)</f>
        <v>HU</v>
      </c>
      <c r="G3526" s="4" t="n">
        <f aca="false">+D3526*VLOOKUP(C3526,[1]commodities!A$1:H$1048576,2,0)</f>
        <v>147.088888889</v>
      </c>
      <c r="H3526" s="4" t="n">
        <f aca="false">+$D3526*VLOOKUP(C3526,[1]commodities!A$1:H$1048576,3,0)</f>
        <v>0.506666667</v>
      </c>
      <c r="I3526" s="4" t="n">
        <f aca="false">+G3526/K3526</f>
        <v>147.088888889</v>
      </c>
      <c r="J3526" s="4" t="n">
        <f aca="false">+H3526/K3526</f>
        <v>0.506666667</v>
      </c>
      <c r="K3526" s="4" t="n">
        <f aca="false">+ROUNDUP(MAX(G3526/12000,H3526/51,1),0)</f>
        <v>1</v>
      </c>
      <c r="L3526" s="4" t="n">
        <f aca="false">+RANDBETWEEN(1,5)</f>
        <v>3</v>
      </c>
      <c r="M3526" s="4" t="str">
        <f aca="false">+VLOOKUP(A3526&amp;B3526,[1]country_org_des!$A$1:$E$1048576,5,0)</f>
        <v>FTL||Supplier_294||Plant_11||FTL_PL-HU_1000</v>
      </c>
      <c r="N3526" s="4" t="n">
        <f aca="false">+FIND("FTL",M3526,2)+4</f>
        <v>34</v>
      </c>
      <c r="O3526" s="0" t="n">
        <f aca="false">+FIND("-",M3526)</f>
        <v>36</v>
      </c>
      <c r="P3526" s="0" t="n">
        <f aca="false">+LEN(M3526)</f>
        <v>43</v>
      </c>
      <c r="Q3526" s="0" t="str">
        <f aca="false">+RIGHT(M3526,P3526-O3526)</f>
        <v>HU_1000</v>
      </c>
      <c r="R3526" s="0" t="n">
        <f aca="false">+LEN(M3526)-LEN(SUBSTITUTE(M3526,"_",""))</f>
        <v>4</v>
      </c>
      <c r="S3526" s="0" t="n">
        <f aca="false">+FIND("!",T3526)</f>
        <v>39</v>
      </c>
      <c r="T3526" s="0" t="str">
        <f aca="false">+SUBSTITUTE(M3526,"_","!",R3526)</f>
        <v>FTL||Supplier_294||Plant_11||FTL_PL-HU!1000</v>
      </c>
    </row>
    <row r="3527" customFormat="false" ht="12.8" hidden="true" customHeight="false" outlineLevel="0" collapsed="false">
      <c r="A3527" s="0" t="s">
        <v>2956</v>
      </c>
      <c r="B3527" s="0" t="s">
        <v>3724</v>
      </c>
      <c r="C3527" s="0" t="s">
        <v>3849</v>
      </c>
      <c r="D3527" s="0" t="n">
        <v>10</v>
      </c>
      <c r="E3527" s="4" t="str">
        <f aca="false">+LEFT(RIGHT(M3527,P3527-N3527+1),O3527-N3527)</f>
        <v>PL</v>
      </c>
      <c r="F3527" s="4" t="str">
        <f aca="false">+RIGHT(LEFT(M3527,S3527-1),S3527-O3527-1)</f>
        <v>HU</v>
      </c>
      <c r="G3527" s="4" t="n">
        <f aca="false">+D3527*VLOOKUP(C3527,[1]commodities!A$1:H$1048576,2,0)</f>
        <v>147.088888889</v>
      </c>
      <c r="H3527" s="4" t="n">
        <f aca="false">+$D3527*VLOOKUP(C3527,[1]commodities!A$1:H$1048576,3,0)</f>
        <v>0.506666667</v>
      </c>
      <c r="I3527" s="4" t="n">
        <f aca="false">+G3527/K3527</f>
        <v>147.088888889</v>
      </c>
      <c r="J3527" s="4" t="n">
        <f aca="false">+H3527/K3527</f>
        <v>0.506666667</v>
      </c>
      <c r="K3527" s="4" t="n">
        <f aca="false">+ROUNDUP(MAX(G3527/12000,H3527/51,1),0)</f>
        <v>1</v>
      </c>
      <c r="L3527" s="4" t="n">
        <f aca="false">+RANDBETWEEN(1,5)</f>
        <v>1</v>
      </c>
      <c r="M3527" s="4" t="str">
        <f aca="false">+VLOOKUP(A3527&amp;B3527,[1]country_org_des!$A$1:$E$1048576,5,0)</f>
        <v>FTL||Supplier_294||Plant_11||FTL_PL-HU_1000</v>
      </c>
      <c r="N3527" s="4" t="n">
        <f aca="false">+FIND("FTL",M3527,2)+4</f>
        <v>34</v>
      </c>
      <c r="O3527" s="0" t="n">
        <f aca="false">+FIND("-",M3527)</f>
        <v>36</v>
      </c>
      <c r="P3527" s="0" t="n">
        <f aca="false">+LEN(M3527)</f>
        <v>43</v>
      </c>
      <c r="Q3527" s="0" t="str">
        <f aca="false">+RIGHT(M3527,P3527-O3527)</f>
        <v>HU_1000</v>
      </c>
      <c r="R3527" s="0" t="n">
        <f aca="false">+LEN(M3527)-LEN(SUBSTITUTE(M3527,"_",""))</f>
        <v>4</v>
      </c>
      <c r="S3527" s="0" t="n">
        <f aca="false">+FIND("!",T3527)</f>
        <v>39</v>
      </c>
      <c r="T3527" s="0" t="str">
        <f aca="false">+SUBSTITUTE(M3527,"_","!",R3527)</f>
        <v>FTL||Supplier_294||Plant_11||FTL_PL-HU!1000</v>
      </c>
    </row>
    <row r="3528" customFormat="false" ht="12.8" hidden="true" customHeight="false" outlineLevel="0" collapsed="false">
      <c r="A3528" s="0" t="s">
        <v>2956</v>
      </c>
      <c r="B3528" s="0" t="s">
        <v>3724</v>
      </c>
      <c r="C3528" s="0" t="s">
        <v>3850</v>
      </c>
      <c r="D3528" s="0" t="n">
        <v>18</v>
      </c>
      <c r="E3528" s="4" t="str">
        <f aca="false">+LEFT(RIGHT(M3528,P3528-N3528+1),O3528-N3528)</f>
        <v>PL</v>
      </c>
      <c r="F3528" s="4" t="str">
        <f aca="false">+RIGHT(LEFT(M3528,S3528-1),S3528-O3528-1)</f>
        <v>HU</v>
      </c>
      <c r="G3528" s="4" t="n">
        <f aca="false">+D3528*VLOOKUP(C3528,[1]commodities!A$1:H$1048576,2,0)</f>
        <v>264.7600000002</v>
      </c>
      <c r="H3528" s="4" t="n">
        <f aca="false">+$D3528*VLOOKUP(C3528,[1]commodities!A$1:H$1048576,3,0)</f>
        <v>0.9120000006</v>
      </c>
      <c r="I3528" s="4" t="n">
        <f aca="false">+G3528/K3528</f>
        <v>264.7600000002</v>
      </c>
      <c r="J3528" s="4" t="n">
        <f aca="false">+H3528/K3528</f>
        <v>0.9120000006</v>
      </c>
      <c r="K3528" s="4" t="n">
        <f aca="false">+ROUNDUP(MAX(G3528/12000,H3528/51,1),0)</f>
        <v>1</v>
      </c>
      <c r="L3528" s="4" t="n">
        <f aca="false">+RANDBETWEEN(1,5)</f>
        <v>2</v>
      </c>
      <c r="M3528" s="4" t="str">
        <f aca="false">+VLOOKUP(A3528&amp;B3528,[1]country_org_des!$A$1:$E$1048576,5,0)</f>
        <v>FTL||Supplier_294||Plant_11||FTL_PL-HU_1000</v>
      </c>
      <c r="N3528" s="4" t="n">
        <f aca="false">+FIND("FTL",M3528,2)+4</f>
        <v>34</v>
      </c>
      <c r="O3528" s="0" t="n">
        <f aca="false">+FIND("-",M3528)</f>
        <v>36</v>
      </c>
      <c r="P3528" s="0" t="n">
        <f aca="false">+LEN(M3528)</f>
        <v>43</v>
      </c>
      <c r="Q3528" s="0" t="str">
        <f aca="false">+RIGHT(M3528,P3528-O3528)</f>
        <v>HU_1000</v>
      </c>
      <c r="R3528" s="0" t="n">
        <f aca="false">+LEN(M3528)-LEN(SUBSTITUTE(M3528,"_",""))</f>
        <v>4</v>
      </c>
      <c r="S3528" s="0" t="n">
        <f aca="false">+FIND("!",T3528)</f>
        <v>39</v>
      </c>
      <c r="T3528" s="0" t="str">
        <f aca="false">+SUBSTITUTE(M3528,"_","!",R3528)</f>
        <v>FTL||Supplier_294||Plant_11||FTL_PL-HU!1000</v>
      </c>
    </row>
    <row r="3529" customFormat="false" ht="12.8" hidden="true" customHeight="false" outlineLevel="0" collapsed="false">
      <c r="A3529" s="0" t="s">
        <v>2956</v>
      </c>
      <c r="B3529" s="0" t="s">
        <v>3724</v>
      </c>
      <c r="C3529" s="0" t="s">
        <v>3851</v>
      </c>
      <c r="D3529" s="0" t="n">
        <v>18</v>
      </c>
      <c r="E3529" s="4" t="str">
        <f aca="false">+LEFT(RIGHT(M3529,P3529-N3529+1),O3529-N3529)</f>
        <v>PL</v>
      </c>
      <c r="F3529" s="4" t="str">
        <f aca="false">+RIGHT(LEFT(M3529,S3529-1),S3529-O3529-1)</f>
        <v>HU</v>
      </c>
      <c r="G3529" s="4" t="n">
        <f aca="false">+D3529*VLOOKUP(C3529,[1]commodities!A$1:H$1048576,2,0)</f>
        <v>264.7600000002</v>
      </c>
      <c r="H3529" s="4" t="n">
        <f aca="false">+$D3529*VLOOKUP(C3529,[1]commodities!A$1:H$1048576,3,0)</f>
        <v>0.9120000006</v>
      </c>
      <c r="I3529" s="4" t="n">
        <f aca="false">+G3529/K3529</f>
        <v>264.7600000002</v>
      </c>
      <c r="J3529" s="4" t="n">
        <f aca="false">+H3529/K3529</f>
        <v>0.9120000006</v>
      </c>
      <c r="K3529" s="4" t="n">
        <f aca="false">+ROUNDUP(MAX(G3529/12000,H3529/51,1),0)</f>
        <v>1</v>
      </c>
      <c r="L3529" s="4" t="n">
        <f aca="false">+RANDBETWEEN(1,5)</f>
        <v>1</v>
      </c>
      <c r="M3529" s="4" t="str">
        <f aca="false">+VLOOKUP(A3529&amp;B3529,[1]country_org_des!$A$1:$E$1048576,5,0)</f>
        <v>FTL||Supplier_294||Plant_11||FTL_PL-HU_1000</v>
      </c>
      <c r="N3529" s="4" t="n">
        <f aca="false">+FIND("FTL",M3529,2)+4</f>
        <v>34</v>
      </c>
      <c r="O3529" s="0" t="n">
        <f aca="false">+FIND("-",M3529)</f>
        <v>36</v>
      </c>
      <c r="P3529" s="0" t="n">
        <f aca="false">+LEN(M3529)</f>
        <v>43</v>
      </c>
      <c r="Q3529" s="0" t="str">
        <f aca="false">+RIGHT(M3529,P3529-O3529)</f>
        <v>HU_1000</v>
      </c>
      <c r="R3529" s="0" t="n">
        <f aca="false">+LEN(M3529)-LEN(SUBSTITUTE(M3529,"_",""))</f>
        <v>4</v>
      </c>
      <c r="S3529" s="0" t="n">
        <f aca="false">+FIND("!",T3529)</f>
        <v>39</v>
      </c>
      <c r="T3529" s="0" t="str">
        <f aca="false">+SUBSTITUTE(M3529,"_","!",R3529)</f>
        <v>FTL||Supplier_294||Plant_11||FTL_PL-HU!1000</v>
      </c>
    </row>
    <row r="3530" customFormat="false" ht="12.8" hidden="true" customHeight="false" outlineLevel="0" collapsed="false">
      <c r="A3530" s="0" t="s">
        <v>2956</v>
      </c>
      <c r="B3530" s="0" t="s">
        <v>3724</v>
      </c>
      <c r="C3530" s="0" t="s">
        <v>3852</v>
      </c>
      <c r="D3530" s="0" t="n">
        <v>10</v>
      </c>
      <c r="E3530" s="4" t="str">
        <f aca="false">+LEFT(RIGHT(M3530,P3530-N3530+1),O3530-N3530)</f>
        <v>PL</v>
      </c>
      <c r="F3530" s="4" t="str">
        <f aca="false">+RIGHT(LEFT(M3530,S3530-1),S3530-O3530-1)</f>
        <v>HU</v>
      </c>
      <c r="G3530" s="4" t="n">
        <f aca="false">+D3530*VLOOKUP(C3530,[1]commodities!A$1:H$1048576,2,0)</f>
        <v>147.088888889</v>
      </c>
      <c r="H3530" s="4" t="n">
        <f aca="false">+$D3530*VLOOKUP(C3530,[1]commodities!A$1:H$1048576,3,0)</f>
        <v>0.506666667</v>
      </c>
      <c r="I3530" s="4" t="n">
        <f aca="false">+G3530/K3530</f>
        <v>147.088888889</v>
      </c>
      <c r="J3530" s="4" t="n">
        <f aca="false">+H3530/K3530</f>
        <v>0.506666667</v>
      </c>
      <c r="K3530" s="4" t="n">
        <f aca="false">+ROUNDUP(MAX(G3530/12000,H3530/51,1),0)</f>
        <v>1</v>
      </c>
      <c r="L3530" s="4" t="n">
        <f aca="false">+RANDBETWEEN(1,5)</f>
        <v>2</v>
      </c>
      <c r="M3530" s="4" t="str">
        <f aca="false">+VLOOKUP(A3530&amp;B3530,[1]country_org_des!$A$1:$E$1048576,5,0)</f>
        <v>FTL||Supplier_294||Plant_11||FTL_PL-HU_1000</v>
      </c>
      <c r="N3530" s="4" t="n">
        <f aca="false">+FIND("FTL",M3530,2)+4</f>
        <v>34</v>
      </c>
      <c r="O3530" s="0" t="n">
        <f aca="false">+FIND("-",M3530)</f>
        <v>36</v>
      </c>
      <c r="P3530" s="0" t="n">
        <f aca="false">+LEN(M3530)</f>
        <v>43</v>
      </c>
      <c r="Q3530" s="0" t="str">
        <f aca="false">+RIGHT(M3530,P3530-O3530)</f>
        <v>HU_1000</v>
      </c>
      <c r="R3530" s="0" t="n">
        <f aca="false">+LEN(M3530)-LEN(SUBSTITUTE(M3530,"_",""))</f>
        <v>4</v>
      </c>
      <c r="S3530" s="0" t="n">
        <f aca="false">+FIND("!",T3530)</f>
        <v>39</v>
      </c>
      <c r="T3530" s="0" t="str">
        <f aca="false">+SUBSTITUTE(M3530,"_","!",R3530)</f>
        <v>FTL||Supplier_294||Plant_11||FTL_PL-HU!1000</v>
      </c>
    </row>
    <row r="3531" customFormat="false" ht="12.8" hidden="true" customHeight="false" outlineLevel="0" collapsed="false">
      <c r="A3531" s="0" t="s">
        <v>2956</v>
      </c>
      <c r="B3531" s="0" t="s">
        <v>3724</v>
      </c>
      <c r="C3531" s="0" t="s">
        <v>3853</v>
      </c>
      <c r="D3531" s="0" t="n">
        <v>6</v>
      </c>
      <c r="E3531" s="4" t="str">
        <f aca="false">+LEFT(RIGHT(M3531,P3531-N3531+1),O3531-N3531)</f>
        <v>PL</v>
      </c>
      <c r="F3531" s="4" t="str">
        <f aca="false">+RIGHT(LEFT(M3531,S3531-1),S3531-O3531-1)</f>
        <v>HU</v>
      </c>
      <c r="G3531" s="4" t="n">
        <f aca="false">+D3531*VLOOKUP(C3531,[1]commodities!A$1:H$1048576,2,0)</f>
        <v>88.2533333334</v>
      </c>
      <c r="H3531" s="4" t="n">
        <f aca="false">+$D3531*VLOOKUP(C3531,[1]commodities!A$1:H$1048576,3,0)</f>
        <v>0.3040000002</v>
      </c>
      <c r="I3531" s="4" t="n">
        <f aca="false">+G3531/K3531</f>
        <v>88.2533333334</v>
      </c>
      <c r="J3531" s="4" t="n">
        <f aca="false">+H3531/K3531</f>
        <v>0.3040000002</v>
      </c>
      <c r="K3531" s="4" t="n">
        <f aca="false">+ROUNDUP(MAX(G3531/12000,H3531/51,1),0)</f>
        <v>1</v>
      </c>
      <c r="L3531" s="4" t="n">
        <f aca="false">+RANDBETWEEN(1,5)</f>
        <v>3</v>
      </c>
      <c r="M3531" s="4" t="str">
        <f aca="false">+VLOOKUP(A3531&amp;B3531,[1]country_org_des!$A$1:$E$1048576,5,0)</f>
        <v>FTL||Supplier_294||Plant_11||FTL_PL-HU_1000</v>
      </c>
      <c r="N3531" s="4" t="n">
        <f aca="false">+FIND("FTL",M3531,2)+4</f>
        <v>34</v>
      </c>
      <c r="O3531" s="0" t="n">
        <f aca="false">+FIND("-",M3531)</f>
        <v>36</v>
      </c>
      <c r="P3531" s="0" t="n">
        <f aca="false">+LEN(M3531)</f>
        <v>43</v>
      </c>
      <c r="Q3531" s="0" t="str">
        <f aca="false">+RIGHT(M3531,P3531-O3531)</f>
        <v>HU_1000</v>
      </c>
      <c r="R3531" s="0" t="n">
        <f aca="false">+LEN(M3531)-LEN(SUBSTITUTE(M3531,"_",""))</f>
        <v>4</v>
      </c>
      <c r="S3531" s="0" t="n">
        <f aca="false">+FIND("!",T3531)</f>
        <v>39</v>
      </c>
      <c r="T3531" s="0" t="str">
        <f aca="false">+SUBSTITUTE(M3531,"_","!",R3531)</f>
        <v>FTL||Supplier_294||Plant_11||FTL_PL-HU!1000</v>
      </c>
    </row>
    <row r="3532" customFormat="false" ht="12.8" hidden="true" customHeight="false" outlineLevel="0" collapsed="false">
      <c r="A3532" s="0" t="s">
        <v>3854</v>
      </c>
      <c r="B3532" s="0" t="s">
        <v>3724</v>
      </c>
      <c r="C3532" s="0" t="s">
        <v>3855</v>
      </c>
      <c r="D3532" s="0" t="n">
        <v>160</v>
      </c>
      <c r="E3532" s="4" t="str">
        <f aca="false">+LEFT(RIGHT(M3532,P3532-N3532+1),O3532-N3532)</f>
        <v>PL</v>
      </c>
      <c r="F3532" s="4" t="str">
        <f aca="false">+RIGHT(LEFT(M3532,S3532-1),S3532-O3532-1)</f>
        <v>HU</v>
      </c>
      <c r="G3532" s="4" t="n">
        <f aca="false">+D3532*VLOOKUP(C3532,[1]commodities!A$1:H$1048576,2,0)</f>
        <v>49.6</v>
      </c>
      <c r="H3532" s="4" t="n">
        <f aca="false">+$D3532*VLOOKUP(C3532,[1]commodities!A$1:H$1048576,3,0)</f>
        <v>0.214406</v>
      </c>
      <c r="I3532" s="4" t="n">
        <f aca="false">+G3532/K3532</f>
        <v>49.6</v>
      </c>
      <c r="J3532" s="4" t="n">
        <f aca="false">+H3532/K3532</f>
        <v>0.214406</v>
      </c>
      <c r="K3532" s="4" t="n">
        <f aca="false">+ROUNDUP(MAX(G3532/12000,H3532/51,1),0)</f>
        <v>1</v>
      </c>
      <c r="L3532" s="4" t="n">
        <f aca="false">+RANDBETWEEN(1,5)</f>
        <v>5</v>
      </c>
      <c r="M3532" s="4" t="str">
        <f aca="false">+VLOOKUP(A3532&amp;B3532,[1]country_org_des!$A$1:$E$1048576,5,0)</f>
        <v>FTL||Supplier_350||Plant_11||FTL_PL-HU_1000</v>
      </c>
      <c r="N3532" s="4" t="n">
        <f aca="false">+FIND("FTL",M3532,2)+4</f>
        <v>34</v>
      </c>
      <c r="O3532" s="0" t="n">
        <f aca="false">+FIND("-",M3532)</f>
        <v>36</v>
      </c>
      <c r="P3532" s="0" t="n">
        <f aca="false">+LEN(M3532)</f>
        <v>43</v>
      </c>
      <c r="Q3532" s="0" t="str">
        <f aca="false">+RIGHT(M3532,P3532-O3532)</f>
        <v>HU_1000</v>
      </c>
      <c r="R3532" s="0" t="n">
        <f aca="false">+LEN(M3532)-LEN(SUBSTITUTE(M3532,"_",""))</f>
        <v>4</v>
      </c>
      <c r="S3532" s="0" t="n">
        <f aca="false">+FIND("!",T3532)</f>
        <v>39</v>
      </c>
      <c r="T3532" s="0" t="str">
        <f aca="false">+SUBSTITUTE(M3532,"_","!",R3532)</f>
        <v>FTL||Supplier_350||Plant_11||FTL_PL-HU!1000</v>
      </c>
    </row>
    <row r="3533" customFormat="false" ht="12.8" hidden="true" customHeight="false" outlineLevel="0" collapsed="false">
      <c r="A3533" s="0" t="s">
        <v>3854</v>
      </c>
      <c r="B3533" s="0" t="s">
        <v>3724</v>
      </c>
      <c r="C3533" s="0" t="s">
        <v>3856</v>
      </c>
      <c r="D3533" s="0" t="n">
        <v>160</v>
      </c>
      <c r="E3533" s="4" t="str">
        <f aca="false">+LEFT(RIGHT(M3533,P3533-N3533+1),O3533-N3533)</f>
        <v>PL</v>
      </c>
      <c r="F3533" s="4" t="str">
        <f aca="false">+RIGHT(LEFT(M3533,S3533-1),S3533-O3533-1)</f>
        <v>HU</v>
      </c>
      <c r="G3533" s="4" t="n">
        <f aca="false">+D3533*VLOOKUP(C3533,[1]commodities!A$1:H$1048576,2,0)</f>
        <v>49.6</v>
      </c>
      <c r="H3533" s="4" t="n">
        <f aca="false">+$D3533*VLOOKUP(C3533,[1]commodities!A$1:H$1048576,3,0)</f>
        <v>0.214406</v>
      </c>
      <c r="I3533" s="4" t="n">
        <f aca="false">+G3533/K3533</f>
        <v>49.6</v>
      </c>
      <c r="J3533" s="4" t="n">
        <f aca="false">+H3533/K3533</f>
        <v>0.214406</v>
      </c>
      <c r="K3533" s="4" t="n">
        <f aca="false">+ROUNDUP(MAX(G3533/12000,H3533/51,1),0)</f>
        <v>1</v>
      </c>
      <c r="L3533" s="4" t="n">
        <f aca="false">+RANDBETWEEN(1,5)</f>
        <v>5</v>
      </c>
      <c r="M3533" s="4" t="str">
        <f aca="false">+VLOOKUP(A3533&amp;B3533,[1]country_org_des!$A$1:$E$1048576,5,0)</f>
        <v>FTL||Supplier_350||Plant_11||FTL_PL-HU_1000</v>
      </c>
      <c r="N3533" s="4" t="n">
        <f aca="false">+FIND("FTL",M3533,2)+4</f>
        <v>34</v>
      </c>
      <c r="O3533" s="0" t="n">
        <f aca="false">+FIND("-",M3533)</f>
        <v>36</v>
      </c>
      <c r="P3533" s="0" t="n">
        <f aca="false">+LEN(M3533)</f>
        <v>43</v>
      </c>
      <c r="Q3533" s="0" t="str">
        <f aca="false">+RIGHT(M3533,P3533-O3533)</f>
        <v>HU_1000</v>
      </c>
      <c r="R3533" s="0" t="n">
        <f aca="false">+LEN(M3533)-LEN(SUBSTITUTE(M3533,"_",""))</f>
        <v>4</v>
      </c>
      <c r="S3533" s="0" t="n">
        <f aca="false">+FIND("!",T3533)</f>
        <v>39</v>
      </c>
      <c r="T3533" s="0" t="str">
        <f aca="false">+SUBSTITUTE(M3533,"_","!",R3533)</f>
        <v>FTL||Supplier_350||Plant_11||FTL_PL-HU!1000</v>
      </c>
    </row>
    <row r="3534" customFormat="false" ht="12.8" hidden="true" customHeight="false" outlineLevel="0" collapsed="false">
      <c r="A3534" s="0" t="s">
        <v>3854</v>
      </c>
      <c r="B3534" s="0" t="s">
        <v>3724</v>
      </c>
      <c r="C3534" s="0" t="s">
        <v>3857</v>
      </c>
      <c r="D3534" s="0" t="n">
        <v>320</v>
      </c>
      <c r="E3534" s="4" t="str">
        <f aca="false">+LEFT(RIGHT(M3534,P3534-N3534+1),O3534-N3534)</f>
        <v>PL</v>
      </c>
      <c r="F3534" s="4" t="str">
        <f aca="false">+RIGHT(LEFT(M3534,S3534-1),S3534-O3534-1)</f>
        <v>HU</v>
      </c>
      <c r="G3534" s="4" t="n">
        <f aca="false">+D3534*VLOOKUP(C3534,[1]commodities!A$1:H$1048576,2,0)</f>
        <v>89.6</v>
      </c>
      <c r="H3534" s="4" t="n">
        <f aca="false">+$D3534*VLOOKUP(C3534,[1]commodities!A$1:H$1048576,3,0)</f>
        <v>0.428812</v>
      </c>
      <c r="I3534" s="4" t="n">
        <f aca="false">+G3534/K3534</f>
        <v>89.6</v>
      </c>
      <c r="J3534" s="4" t="n">
        <f aca="false">+H3534/K3534</f>
        <v>0.428812</v>
      </c>
      <c r="K3534" s="4" t="n">
        <f aca="false">+ROUNDUP(MAX(G3534/12000,H3534/51,1),0)</f>
        <v>1</v>
      </c>
      <c r="L3534" s="4" t="n">
        <f aca="false">+RANDBETWEEN(1,5)</f>
        <v>3</v>
      </c>
      <c r="M3534" s="4" t="str">
        <f aca="false">+VLOOKUP(A3534&amp;B3534,[1]country_org_des!$A$1:$E$1048576,5,0)</f>
        <v>FTL||Supplier_350||Plant_11||FTL_PL-HU_1000</v>
      </c>
      <c r="N3534" s="4" t="n">
        <f aca="false">+FIND("FTL",M3534,2)+4</f>
        <v>34</v>
      </c>
      <c r="O3534" s="0" t="n">
        <f aca="false">+FIND("-",M3534)</f>
        <v>36</v>
      </c>
      <c r="P3534" s="0" t="n">
        <f aca="false">+LEN(M3534)</f>
        <v>43</v>
      </c>
      <c r="Q3534" s="0" t="str">
        <f aca="false">+RIGHT(M3534,P3534-O3534)</f>
        <v>HU_1000</v>
      </c>
      <c r="R3534" s="0" t="n">
        <f aca="false">+LEN(M3534)-LEN(SUBSTITUTE(M3534,"_",""))</f>
        <v>4</v>
      </c>
      <c r="S3534" s="0" t="n">
        <f aca="false">+FIND("!",T3534)</f>
        <v>39</v>
      </c>
      <c r="T3534" s="0" t="str">
        <f aca="false">+SUBSTITUTE(M3534,"_","!",R3534)</f>
        <v>FTL||Supplier_350||Plant_11||FTL_PL-HU!1000</v>
      </c>
    </row>
    <row r="3535" customFormat="false" ht="12.8" hidden="true" customHeight="false" outlineLevel="0" collapsed="false">
      <c r="A3535" s="0" t="s">
        <v>3854</v>
      </c>
      <c r="B3535" s="0" t="s">
        <v>3724</v>
      </c>
      <c r="C3535" s="0" t="s">
        <v>3858</v>
      </c>
      <c r="D3535" s="0" t="n">
        <v>320</v>
      </c>
      <c r="E3535" s="4" t="str">
        <f aca="false">+LEFT(RIGHT(M3535,P3535-N3535+1),O3535-N3535)</f>
        <v>PL</v>
      </c>
      <c r="F3535" s="4" t="str">
        <f aca="false">+RIGHT(LEFT(M3535,S3535-1),S3535-O3535-1)</f>
        <v>HU</v>
      </c>
      <c r="G3535" s="4" t="n">
        <f aca="false">+D3535*VLOOKUP(C3535,[1]commodities!A$1:H$1048576,2,0)</f>
        <v>89.6</v>
      </c>
      <c r="H3535" s="4" t="n">
        <f aca="false">+$D3535*VLOOKUP(C3535,[1]commodities!A$1:H$1048576,3,0)</f>
        <v>0.428812</v>
      </c>
      <c r="I3535" s="4" t="n">
        <f aca="false">+G3535/K3535</f>
        <v>89.6</v>
      </c>
      <c r="J3535" s="4" t="n">
        <f aca="false">+H3535/K3535</f>
        <v>0.428812</v>
      </c>
      <c r="K3535" s="4" t="n">
        <f aca="false">+ROUNDUP(MAX(G3535/12000,H3535/51,1),0)</f>
        <v>1</v>
      </c>
      <c r="L3535" s="4" t="n">
        <f aca="false">+RANDBETWEEN(1,5)</f>
        <v>4</v>
      </c>
      <c r="M3535" s="4" t="str">
        <f aca="false">+VLOOKUP(A3535&amp;B3535,[1]country_org_des!$A$1:$E$1048576,5,0)</f>
        <v>FTL||Supplier_350||Plant_11||FTL_PL-HU_1000</v>
      </c>
      <c r="N3535" s="4" t="n">
        <f aca="false">+FIND("FTL",M3535,2)+4</f>
        <v>34</v>
      </c>
      <c r="O3535" s="0" t="n">
        <f aca="false">+FIND("-",M3535)</f>
        <v>36</v>
      </c>
      <c r="P3535" s="0" t="n">
        <f aca="false">+LEN(M3535)</f>
        <v>43</v>
      </c>
      <c r="Q3535" s="0" t="str">
        <f aca="false">+RIGHT(M3535,P3535-O3535)</f>
        <v>HU_1000</v>
      </c>
      <c r="R3535" s="0" t="n">
        <f aca="false">+LEN(M3535)-LEN(SUBSTITUTE(M3535,"_",""))</f>
        <v>4</v>
      </c>
      <c r="S3535" s="0" t="n">
        <f aca="false">+FIND("!",T3535)</f>
        <v>39</v>
      </c>
      <c r="T3535" s="0" t="str">
        <f aca="false">+SUBSTITUTE(M3535,"_","!",R3535)</f>
        <v>FTL||Supplier_350||Plant_11||FTL_PL-HU!1000</v>
      </c>
    </row>
    <row r="3536" customFormat="false" ht="12.8" hidden="true" customHeight="false" outlineLevel="0" collapsed="false">
      <c r="A3536" s="0" t="s">
        <v>3854</v>
      </c>
      <c r="B3536" s="0" t="s">
        <v>3724</v>
      </c>
      <c r="C3536" s="0" t="s">
        <v>3859</v>
      </c>
      <c r="D3536" s="0" t="n">
        <v>300</v>
      </c>
      <c r="E3536" s="4" t="str">
        <f aca="false">+LEFT(RIGHT(M3536,P3536-N3536+1),O3536-N3536)</f>
        <v>PL</v>
      </c>
      <c r="F3536" s="4" t="str">
        <f aca="false">+RIGHT(LEFT(M3536,S3536-1),S3536-O3536-1)</f>
        <v>HU</v>
      </c>
      <c r="G3536" s="4" t="n">
        <f aca="false">+D3536*VLOOKUP(C3536,[1]commodities!A$1:H$1048576,2,0)</f>
        <v>705.99999999</v>
      </c>
      <c r="H3536" s="4" t="n">
        <f aca="false">+$D3536*VLOOKUP(C3536,[1]commodities!A$1:H$1048576,3,0)</f>
        <v>7.38</v>
      </c>
      <c r="I3536" s="4" t="n">
        <f aca="false">+G3536/K3536</f>
        <v>705.99999999</v>
      </c>
      <c r="J3536" s="4" t="n">
        <f aca="false">+H3536/K3536</f>
        <v>7.38</v>
      </c>
      <c r="K3536" s="4" t="n">
        <f aca="false">+ROUNDUP(MAX(G3536/12000,H3536/51,1),0)</f>
        <v>1</v>
      </c>
      <c r="L3536" s="4" t="n">
        <f aca="false">+RANDBETWEEN(1,5)</f>
        <v>3</v>
      </c>
      <c r="M3536" s="4" t="str">
        <f aca="false">+VLOOKUP(A3536&amp;B3536,[1]country_org_des!$A$1:$E$1048576,5,0)</f>
        <v>FTL||Supplier_350||Plant_11||FTL_PL-HU_1000</v>
      </c>
      <c r="N3536" s="4" t="n">
        <f aca="false">+FIND("FTL",M3536,2)+4</f>
        <v>34</v>
      </c>
      <c r="O3536" s="0" t="n">
        <f aca="false">+FIND("-",M3536)</f>
        <v>36</v>
      </c>
      <c r="P3536" s="0" t="n">
        <f aca="false">+LEN(M3536)</f>
        <v>43</v>
      </c>
      <c r="Q3536" s="0" t="str">
        <f aca="false">+RIGHT(M3536,P3536-O3536)</f>
        <v>HU_1000</v>
      </c>
      <c r="R3536" s="0" t="n">
        <f aca="false">+LEN(M3536)-LEN(SUBSTITUTE(M3536,"_",""))</f>
        <v>4</v>
      </c>
      <c r="S3536" s="0" t="n">
        <f aca="false">+FIND("!",T3536)</f>
        <v>39</v>
      </c>
      <c r="T3536" s="0" t="str">
        <f aca="false">+SUBSTITUTE(M3536,"_","!",R3536)</f>
        <v>FTL||Supplier_350||Plant_11||FTL_PL-HU!1000</v>
      </c>
    </row>
    <row r="3537" customFormat="false" ht="12.8" hidden="true" customHeight="false" outlineLevel="0" collapsed="false">
      <c r="A3537" s="0" t="s">
        <v>3860</v>
      </c>
      <c r="B3537" s="0" t="s">
        <v>3724</v>
      </c>
      <c r="C3537" s="0" t="s">
        <v>3861</v>
      </c>
      <c r="D3537" s="0" t="n">
        <v>100</v>
      </c>
      <c r="E3537" s="4" t="str">
        <f aca="false">+LEFT(RIGHT(M3537,P3537-N3537+1),O3537-N3537)</f>
        <v>DE_W</v>
      </c>
      <c r="F3537" s="4" t="str">
        <f aca="false">+RIGHT(LEFT(M3537,S3537-1),S3537-O3537-1)</f>
        <v>HU</v>
      </c>
      <c r="G3537" s="4" t="n">
        <f aca="false">+D3537*VLOOKUP(C3537,[1]commodities!A$1:H$1048576,2,0)</f>
        <v>6</v>
      </c>
      <c r="H3537" s="4" t="n">
        <f aca="false">+$D3537*VLOOKUP(C3537,[1]commodities!A$1:H$1048576,3,0)</f>
        <v>0.0828</v>
      </c>
      <c r="I3537" s="4" t="n">
        <f aca="false">+G3537/K3537</f>
        <v>6</v>
      </c>
      <c r="J3537" s="4" t="n">
        <f aca="false">+H3537/K3537</f>
        <v>0.0828</v>
      </c>
      <c r="K3537" s="4" t="n">
        <f aca="false">+ROUNDUP(MAX(G3537/12000,H3537/51,1),0)</f>
        <v>1</v>
      </c>
      <c r="L3537" s="4" t="n">
        <f aca="false">+RANDBETWEEN(1,5)</f>
        <v>1</v>
      </c>
      <c r="M3537" s="4" t="str">
        <f aca="false">+VLOOKUP(A3537&amp;B3537,[1]country_org_des!$A$1:$E$1048576,5,0)</f>
        <v>FTL||Supplier_74||Plant_11||FTL_DE_W-HU_1500</v>
      </c>
      <c r="N3537" s="4" t="n">
        <f aca="false">+FIND("FTL",M3537,2)+4</f>
        <v>33</v>
      </c>
      <c r="O3537" s="0" t="n">
        <f aca="false">+FIND("-",M3537)</f>
        <v>37</v>
      </c>
      <c r="P3537" s="0" t="n">
        <f aca="false">+LEN(M3537)</f>
        <v>44</v>
      </c>
      <c r="Q3537" s="0" t="str">
        <f aca="false">+RIGHT(M3537,P3537-O3537)</f>
        <v>HU_1500</v>
      </c>
      <c r="R3537" s="0" t="n">
        <f aca="false">+LEN(M3537)-LEN(SUBSTITUTE(M3537,"_",""))</f>
        <v>5</v>
      </c>
      <c r="S3537" s="0" t="n">
        <f aca="false">+FIND("!",T3537)</f>
        <v>40</v>
      </c>
      <c r="T3537" s="0" t="str">
        <f aca="false">+SUBSTITUTE(M3537,"_","!",R3537)</f>
        <v>FTL||Supplier_74||Plant_11||FTL_DE_W-HU!1500</v>
      </c>
    </row>
    <row r="3538" customFormat="false" ht="12.8" hidden="true" customHeight="false" outlineLevel="0" collapsed="false">
      <c r="A3538" s="0" t="s">
        <v>3252</v>
      </c>
      <c r="B3538" s="0" t="s">
        <v>3724</v>
      </c>
      <c r="C3538" s="0" t="s">
        <v>3862</v>
      </c>
      <c r="D3538" s="0" t="n">
        <v>4800</v>
      </c>
      <c r="E3538" s="4" t="str">
        <f aca="false">+LEFT(RIGHT(M3538,P3538-N3538+1),O3538-N3538)</f>
        <v>DE_W</v>
      </c>
      <c r="F3538" s="4" t="str">
        <f aca="false">+RIGHT(LEFT(M3538,S3538-1),S3538-O3538-1)</f>
        <v>HU</v>
      </c>
      <c r="G3538" s="4" t="n">
        <f aca="false">+D3538*VLOOKUP(C3538,[1]commodities!A$1:H$1048576,2,0)</f>
        <v>68.00000016</v>
      </c>
      <c r="H3538" s="4" t="n">
        <f aca="false">+$D3538*VLOOKUP(C3538,[1]commodities!A$1:H$1048576,3,0)</f>
        <v>0.162108</v>
      </c>
      <c r="I3538" s="4" t="n">
        <f aca="false">+G3538/K3538</f>
        <v>68.00000016</v>
      </c>
      <c r="J3538" s="4" t="n">
        <f aca="false">+H3538/K3538</f>
        <v>0.162108</v>
      </c>
      <c r="K3538" s="4" t="n">
        <f aca="false">+ROUNDUP(MAX(G3538/12000,H3538/51,1),0)</f>
        <v>1</v>
      </c>
      <c r="L3538" s="4" t="n">
        <f aca="false">+RANDBETWEEN(1,5)</f>
        <v>1</v>
      </c>
      <c r="M3538" s="4" t="str">
        <f aca="false">+VLOOKUP(A3538&amp;B3538,[1]country_org_des!$A$1:$E$1048576,5,0)</f>
        <v>FTL||Supplier_199||Plant_11||FTL_DE_W-HU_1000</v>
      </c>
      <c r="N3538" s="4" t="n">
        <f aca="false">+FIND("FTL",M3538,2)+4</f>
        <v>34</v>
      </c>
      <c r="O3538" s="0" t="n">
        <f aca="false">+FIND("-",M3538)</f>
        <v>38</v>
      </c>
      <c r="P3538" s="0" t="n">
        <f aca="false">+LEN(M3538)</f>
        <v>45</v>
      </c>
      <c r="Q3538" s="0" t="str">
        <f aca="false">+RIGHT(M3538,P3538-O3538)</f>
        <v>HU_1000</v>
      </c>
      <c r="R3538" s="0" t="n">
        <f aca="false">+LEN(M3538)-LEN(SUBSTITUTE(M3538,"_",""))</f>
        <v>5</v>
      </c>
      <c r="S3538" s="0" t="n">
        <f aca="false">+FIND("!",T3538)</f>
        <v>41</v>
      </c>
      <c r="T3538" s="0" t="str">
        <f aca="false">+SUBSTITUTE(M3538,"_","!",R3538)</f>
        <v>FTL||Supplier_199||Plant_11||FTL_DE_W-HU!1000</v>
      </c>
    </row>
    <row r="3539" customFormat="false" ht="12.8" hidden="true" customHeight="false" outlineLevel="0" collapsed="false">
      <c r="A3539" s="0" t="s">
        <v>3252</v>
      </c>
      <c r="B3539" s="0" t="s">
        <v>3724</v>
      </c>
      <c r="C3539" s="0" t="s">
        <v>3863</v>
      </c>
      <c r="D3539" s="0" t="n">
        <v>3600</v>
      </c>
      <c r="E3539" s="4" t="str">
        <f aca="false">+LEFT(RIGHT(M3539,P3539-N3539+1),O3539-N3539)</f>
        <v>DE_W</v>
      </c>
      <c r="F3539" s="4" t="str">
        <f aca="false">+RIGHT(LEFT(M3539,S3539-1),S3539-O3539-1)</f>
        <v>HU</v>
      </c>
      <c r="G3539" s="4" t="n">
        <f aca="false">+D3539*VLOOKUP(C3539,[1]commodities!A$1:H$1048576,2,0)</f>
        <v>27</v>
      </c>
      <c r="H3539" s="4" t="n">
        <f aca="false">+$D3539*VLOOKUP(C3539,[1]commodities!A$1:H$1048576,3,0)</f>
        <v>0.121581</v>
      </c>
      <c r="I3539" s="4" t="n">
        <f aca="false">+G3539/K3539</f>
        <v>27</v>
      </c>
      <c r="J3539" s="4" t="n">
        <f aca="false">+H3539/K3539</f>
        <v>0.121581</v>
      </c>
      <c r="K3539" s="4" t="n">
        <f aca="false">+ROUNDUP(MAX(G3539/12000,H3539/51,1),0)</f>
        <v>1</v>
      </c>
      <c r="L3539" s="4" t="n">
        <f aca="false">+RANDBETWEEN(1,5)</f>
        <v>1</v>
      </c>
      <c r="M3539" s="4" t="str">
        <f aca="false">+VLOOKUP(A3539&amp;B3539,[1]country_org_des!$A$1:$E$1048576,5,0)</f>
        <v>FTL||Supplier_199||Plant_11||FTL_DE_W-HU_1000</v>
      </c>
      <c r="N3539" s="4" t="n">
        <f aca="false">+FIND("FTL",M3539,2)+4</f>
        <v>34</v>
      </c>
      <c r="O3539" s="0" t="n">
        <f aca="false">+FIND("-",M3539)</f>
        <v>38</v>
      </c>
      <c r="P3539" s="0" t="n">
        <f aca="false">+LEN(M3539)</f>
        <v>45</v>
      </c>
      <c r="Q3539" s="0" t="str">
        <f aca="false">+RIGHT(M3539,P3539-O3539)</f>
        <v>HU_1000</v>
      </c>
      <c r="R3539" s="0" t="n">
        <f aca="false">+LEN(M3539)-LEN(SUBSTITUTE(M3539,"_",""))</f>
        <v>5</v>
      </c>
      <c r="S3539" s="0" t="n">
        <f aca="false">+FIND("!",T3539)</f>
        <v>41</v>
      </c>
      <c r="T3539" s="0" t="str">
        <f aca="false">+SUBSTITUTE(M3539,"_","!",R3539)</f>
        <v>FTL||Supplier_199||Plant_11||FTL_DE_W-HU!1000</v>
      </c>
    </row>
    <row r="3540" customFormat="false" ht="12.8" hidden="true" customHeight="false" outlineLevel="0" collapsed="false">
      <c r="A3540" s="0" t="s">
        <v>3864</v>
      </c>
      <c r="B3540" s="0" t="s">
        <v>3724</v>
      </c>
      <c r="C3540" s="0" t="s">
        <v>3865</v>
      </c>
      <c r="D3540" s="0" t="n">
        <v>1620</v>
      </c>
      <c r="E3540" s="4" t="str">
        <f aca="false">+LEFT(RIGHT(M3540,P3540-N3540+1),O3540-N3540)</f>
        <v>DE_W</v>
      </c>
      <c r="F3540" s="4" t="str">
        <f aca="false">+RIGHT(LEFT(M3540,S3540-1),S3540-O3540-1)</f>
        <v>HU</v>
      </c>
      <c r="G3540" s="4" t="n">
        <f aca="false">+D3540*VLOOKUP(C3540,[1]commodities!A$1:H$1048576,2,0)</f>
        <v>10.72000008</v>
      </c>
      <c r="H3540" s="4" t="n">
        <f aca="false">+$D3540*VLOOKUP(C3540,[1]commodities!A$1:H$1048576,3,0)</f>
        <v>0.03072006</v>
      </c>
      <c r="I3540" s="4" t="n">
        <f aca="false">+G3540/K3540</f>
        <v>10.72000008</v>
      </c>
      <c r="J3540" s="4" t="n">
        <f aca="false">+H3540/K3540</f>
        <v>0.03072006</v>
      </c>
      <c r="K3540" s="4" t="n">
        <f aca="false">+ROUNDUP(MAX(G3540/12000,H3540/51,1),0)</f>
        <v>1</v>
      </c>
      <c r="L3540" s="4" t="n">
        <f aca="false">+RANDBETWEEN(1,5)</f>
        <v>1</v>
      </c>
      <c r="M3540" s="4" t="str">
        <f aca="false">+VLOOKUP(A3540&amp;B3540,[1]country_org_des!$A$1:$E$1048576,5,0)</f>
        <v>FTL||Supplier_66||Plant_11||FTL_DE_W-HU_1500</v>
      </c>
      <c r="N3540" s="4" t="n">
        <f aca="false">+FIND("FTL",M3540,2)+4</f>
        <v>33</v>
      </c>
      <c r="O3540" s="0" t="n">
        <f aca="false">+FIND("-",M3540)</f>
        <v>37</v>
      </c>
      <c r="P3540" s="0" t="n">
        <f aca="false">+LEN(M3540)</f>
        <v>44</v>
      </c>
      <c r="Q3540" s="0" t="str">
        <f aca="false">+RIGHT(M3540,P3540-O3540)</f>
        <v>HU_1500</v>
      </c>
      <c r="R3540" s="0" t="n">
        <f aca="false">+LEN(M3540)-LEN(SUBSTITUTE(M3540,"_",""))</f>
        <v>5</v>
      </c>
      <c r="S3540" s="0" t="n">
        <f aca="false">+FIND("!",T3540)</f>
        <v>40</v>
      </c>
      <c r="T3540" s="0" t="str">
        <f aca="false">+SUBSTITUTE(M3540,"_","!",R3540)</f>
        <v>FTL||Supplier_66||Plant_11||FTL_DE_W-HU!1500</v>
      </c>
    </row>
    <row r="3541" customFormat="false" ht="12.8" hidden="true" customHeight="false" outlineLevel="0" collapsed="false">
      <c r="A3541" s="0" t="s">
        <v>3866</v>
      </c>
      <c r="B3541" s="0" t="s">
        <v>3724</v>
      </c>
      <c r="C3541" s="0" t="s">
        <v>3867</v>
      </c>
      <c r="D3541" s="0" t="n">
        <v>384</v>
      </c>
      <c r="E3541" s="4" t="str">
        <f aca="false">+LEFT(RIGHT(M3541,P3541-N3541+1),O3541-N3541)</f>
        <v>CZ</v>
      </c>
      <c r="F3541" s="4" t="str">
        <f aca="false">+RIGHT(LEFT(M3541,S3541-1),S3541-O3541-1)</f>
        <v>HU</v>
      </c>
      <c r="G3541" s="4" t="n">
        <f aca="false">+D3541*VLOOKUP(C3541,[1]commodities!A$1:H$1048576,2,0)</f>
        <v>3255.0400000128</v>
      </c>
      <c r="H3541" s="4" t="n">
        <f aca="false">+$D3541*VLOOKUP(C3541,[1]commodities!A$1:H$1048576,3,0)</f>
        <v>37.41696</v>
      </c>
      <c r="I3541" s="4" t="n">
        <f aca="false">+G3541/K3541</f>
        <v>3255.0400000128</v>
      </c>
      <c r="J3541" s="4" t="n">
        <f aca="false">+H3541/K3541</f>
        <v>37.41696</v>
      </c>
      <c r="K3541" s="4" t="n">
        <f aca="false">+ROUNDUP(MAX(G3541/12000,H3541/51,1),0)</f>
        <v>1</v>
      </c>
      <c r="L3541" s="4" t="n">
        <f aca="false">+RANDBETWEEN(1,5)</f>
        <v>4</v>
      </c>
      <c r="M3541" s="4" t="str">
        <f aca="false">+VLOOKUP(A3541&amp;B3541,[1]country_org_des!$A$1:$E$1048576,5,0)</f>
        <v>FTL||Supplier_281||Plant_11||FTL_CZ-HU_500</v>
      </c>
      <c r="N3541" s="4" t="n">
        <f aca="false">+FIND("FTL",M3541,2)+4</f>
        <v>34</v>
      </c>
      <c r="O3541" s="0" t="n">
        <f aca="false">+FIND("-",M3541)</f>
        <v>36</v>
      </c>
      <c r="P3541" s="0" t="n">
        <f aca="false">+LEN(M3541)</f>
        <v>42</v>
      </c>
      <c r="Q3541" s="0" t="str">
        <f aca="false">+RIGHT(M3541,P3541-O3541)</f>
        <v>HU_500</v>
      </c>
      <c r="R3541" s="0" t="n">
        <f aca="false">+LEN(M3541)-LEN(SUBSTITUTE(M3541,"_",""))</f>
        <v>4</v>
      </c>
      <c r="S3541" s="0" t="n">
        <f aca="false">+FIND("!",T3541)</f>
        <v>39</v>
      </c>
      <c r="T3541" s="0" t="str">
        <f aca="false">+SUBSTITUTE(M3541,"_","!",R3541)</f>
        <v>FTL||Supplier_281||Plant_11||FTL_CZ-HU!500</v>
      </c>
    </row>
    <row r="3542" customFormat="false" ht="12.8" hidden="true" customHeight="false" outlineLevel="0" collapsed="false">
      <c r="A3542" s="0" t="s">
        <v>3866</v>
      </c>
      <c r="B3542" s="0" t="s">
        <v>3724</v>
      </c>
      <c r="C3542" s="0" t="s">
        <v>3868</v>
      </c>
      <c r="D3542" s="0" t="n">
        <v>396</v>
      </c>
      <c r="E3542" s="4" t="str">
        <f aca="false">+LEFT(RIGHT(M3542,P3542-N3542+1),O3542-N3542)</f>
        <v>CZ</v>
      </c>
      <c r="F3542" s="4" t="str">
        <f aca="false">+RIGHT(LEFT(M3542,S3542-1),S3542-O3542-1)</f>
        <v>HU</v>
      </c>
      <c r="G3542" s="4" t="n">
        <f aca="false">+D3542*VLOOKUP(C3542,[1]commodities!A$1:H$1048576,2,0)</f>
        <v>1725.1200000144</v>
      </c>
      <c r="H3542" s="4" t="n">
        <f aca="false">+$D3542*VLOOKUP(C3542,[1]commodities!A$1:H$1048576,3,0)</f>
        <v>21.0470399964</v>
      </c>
      <c r="I3542" s="4" t="n">
        <f aca="false">+G3542/K3542</f>
        <v>1725.1200000144</v>
      </c>
      <c r="J3542" s="4" t="n">
        <f aca="false">+H3542/K3542</f>
        <v>21.0470399964</v>
      </c>
      <c r="K3542" s="4" t="n">
        <f aca="false">+ROUNDUP(MAX(G3542/12000,H3542/51,1),0)</f>
        <v>1</v>
      </c>
      <c r="L3542" s="4" t="n">
        <f aca="false">+RANDBETWEEN(1,5)</f>
        <v>4</v>
      </c>
      <c r="M3542" s="4" t="str">
        <f aca="false">+VLOOKUP(A3542&amp;B3542,[1]country_org_des!$A$1:$E$1048576,5,0)</f>
        <v>FTL||Supplier_281||Plant_11||FTL_CZ-HU_500</v>
      </c>
      <c r="N3542" s="4" t="n">
        <f aca="false">+FIND("FTL",M3542,2)+4</f>
        <v>34</v>
      </c>
      <c r="O3542" s="0" t="n">
        <f aca="false">+FIND("-",M3542)</f>
        <v>36</v>
      </c>
      <c r="P3542" s="0" t="n">
        <f aca="false">+LEN(M3542)</f>
        <v>42</v>
      </c>
      <c r="Q3542" s="0" t="str">
        <f aca="false">+RIGHT(M3542,P3542-O3542)</f>
        <v>HU_500</v>
      </c>
      <c r="R3542" s="0" t="n">
        <f aca="false">+LEN(M3542)-LEN(SUBSTITUTE(M3542,"_",""))</f>
        <v>4</v>
      </c>
      <c r="S3542" s="0" t="n">
        <f aca="false">+FIND("!",T3542)</f>
        <v>39</v>
      </c>
      <c r="T3542" s="0" t="str">
        <f aca="false">+SUBSTITUTE(M3542,"_","!",R3542)</f>
        <v>FTL||Supplier_281||Plant_11||FTL_CZ-HU!500</v>
      </c>
    </row>
    <row r="3543" customFormat="false" ht="12.8" hidden="true" customHeight="false" outlineLevel="0" collapsed="false">
      <c r="A3543" s="0" t="s">
        <v>3866</v>
      </c>
      <c r="B3543" s="0" t="s">
        <v>3724</v>
      </c>
      <c r="C3543" s="0" t="s">
        <v>3869</v>
      </c>
      <c r="D3543" s="0" t="n">
        <v>396</v>
      </c>
      <c r="E3543" s="4" t="str">
        <f aca="false">+LEFT(RIGHT(M3543,P3543-N3543+1),O3543-N3543)</f>
        <v>CZ</v>
      </c>
      <c r="F3543" s="4" t="str">
        <f aca="false">+RIGHT(LEFT(M3543,S3543-1),S3543-O3543-1)</f>
        <v>HU</v>
      </c>
      <c r="G3543" s="4" t="n">
        <f aca="false">+D3543*VLOOKUP(C3543,[1]commodities!A$1:H$1048576,2,0)</f>
        <v>1725.1200000144</v>
      </c>
      <c r="H3543" s="4" t="n">
        <f aca="false">+$D3543*VLOOKUP(C3543,[1]commodities!A$1:H$1048576,3,0)</f>
        <v>21.0470399964</v>
      </c>
      <c r="I3543" s="4" t="n">
        <f aca="false">+G3543/K3543</f>
        <v>1725.1200000144</v>
      </c>
      <c r="J3543" s="4" t="n">
        <f aca="false">+H3543/K3543</f>
        <v>21.0470399964</v>
      </c>
      <c r="K3543" s="4" t="n">
        <f aca="false">+ROUNDUP(MAX(G3543/12000,H3543/51,1),0)</f>
        <v>1</v>
      </c>
      <c r="L3543" s="4" t="n">
        <f aca="false">+RANDBETWEEN(1,5)</f>
        <v>5</v>
      </c>
      <c r="M3543" s="4" t="str">
        <f aca="false">+VLOOKUP(A3543&amp;B3543,[1]country_org_des!$A$1:$E$1048576,5,0)</f>
        <v>FTL||Supplier_281||Plant_11||FTL_CZ-HU_500</v>
      </c>
      <c r="N3543" s="4" t="n">
        <f aca="false">+FIND("FTL",M3543,2)+4</f>
        <v>34</v>
      </c>
      <c r="O3543" s="0" t="n">
        <f aca="false">+FIND("-",M3543)</f>
        <v>36</v>
      </c>
      <c r="P3543" s="0" t="n">
        <f aca="false">+LEN(M3543)</f>
        <v>42</v>
      </c>
      <c r="Q3543" s="0" t="str">
        <f aca="false">+RIGHT(M3543,P3543-O3543)</f>
        <v>HU_500</v>
      </c>
      <c r="R3543" s="0" t="n">
        <f aca="false">+LEN(M3543)-LEN(SUBSTITUTE(M3543,"_",""))</f>
        <v>4</v>
      </c>
      <c r="S3543" s="0" t="n">
        <f aca="false">+FIND("!",T3543)</f>
        <v>39</v>
      </c>
      <c r="T3543" s="0" t="str">
        <f aca="false">+SUBSTITUTE(M3543,"_","!",R3543)</f>
        <v>FTL||Supplier_281||Plant_11||FTL_CZ-HU!500</v>
      </c>
    </row>
    <row r="3544" customFormat="false" ht="12.8" hidden="true" customHeight="false" outlineLevel="0" collapsed="false">
      <c r="A3544" s="0" t="s">
        <v>3866</v>
      </c>
      <c r="B3544" s="0" t="s">
        <v>3724</v>
      </c>
      <c r="C3544" s="0" t="s">
        <v>3870</v>
      </c>
      <c r="D3544" s="0" t="n">
        <v>360</v>
      </c>
      <c r="E3544" s="4" t="str">
        <f aca="false">+LEFT(RIGHT(M3544,P3544-N3544+1),O3544-N3544)</f>
        <v>CZ</v>
      </c>
      <c r="F3544" s="4" t="str">
        <f aca="false">+RIGHT(LEFT(M3544,S3544-1),S3544-O3544-1)</f>
        <v>HU</v>
      </c>
      <c r="G3544" s="4" t="n">
        <f aca="false">+D3544*VLOOKUP(C3544,[1]commodities!A$1:H$1048576,2,0)</f>
        <v>3076.800000012</v>
      </c>
      <c r="H3544" s="4" t="n">
        <f aca="false">+$D3544*VLOOKUP(C3544,[1]commodities!A$1:H$1048576,3,0)</f>
        <v>35.0784</v>
      </c>
      <c r="I3544" s="4" t="n">
        <f aca="false">+G3544/K3544</f>
        <v>3076.800000012</v>
      </c>
      <c r="J3544" s="4" t="n">
        <f aca="false">+H3544/K3544</f>
        <v>35.0784</v>
      </c>
      <c r="K3544" s="4" t="n">
        <f aca="false">+ROUNDUP(MAX(G3544/12000,H3544/51,1),0)</f>
        <v>1</v>
      </c>
      <c r="L3544" s="4" t="n">
        <f aca="false">+RANDBETWEEN(1,5)</f>
        <v>2</v>
      </c>
      <c r="M3544" s="4" t="str">
        <f aca="false">+VLOOKUP(A3544&amp;B3544,[1]country_org_des!$A$1:$E$1048576,5,0)</f>
        <v>FTL||Supplier_281||Plant_11||FTL_CZ-HU_500</v>
      </c>
      <c r="N3544" s="4" t="n">
        <f aca="false">+FIND("FTL",M3544,2)+4</f>
        <v>34</v>
      </c>
      <c r="O3544" s="0" t="n">
        <f aca="false">+FIND("-",M3544)</f>
        <v>36</v>
      </c>
      <c r="P3544" s="0" t="n">
        <f aca="false">+LEN(M3544)</f>
        <v>42</v>
      </c>
      <c r="Q3544" s="0" t="str">
        <f aca="false">+RIGHT(M3544,P3544-O3544)</f>
        <v>HU_500</v>
      </c>
      <c r="R3544" s="0" t="n">
        <f aca="false">+LEN(M3544)-LEN(SUBSTITUTE(M3544,"_",""))</f>
        <v>4</v>
      </c>
      <c r="S3544" s="0" t="n">
        <f aca="false">+FIND("!",T3544)</f>
        <v>39</v>
      </c>
      <c r="T3544" s="0" t="str">
        <f aca="false">+SUBSTITUTE(M3544,"_","!",R3544)</f>
        <v>FTL||Supplier_281||Plant_11||FTL_CZ-HU!500</v>
      </c>
    </row>
    <row r="3545" customFormat="false" ht="12.8" hidden="true" customHeight="false" outlineLevel="0" collapsed="false">
      <c r="A3545" s="0" t="s">
        <v>3866</v>
      </c>
      <c r="B3545" s="0" t="s">
        <v>3724</v>
      </c>
      <c r="C3545" s="0" t="s">
        <v>3871</v>
      </c>
      <c r="D3545" s="0" t="n">
        <v>384</v>
      </c>
      <c r="E3545" s="4" t="str">
        <f aca="false">+LEFT(RIGHT(M3545,P3545-N3545+1),O3545-N3545)</f>
        <v>CZ</v>
      </c>
      <c r="F3545" s="4" t="str">
        <f aca="false">+RIGHT(LEFT(M3545,S3545-1),S3545-O3545-1)</f>
        <v>HU</v>
      </c>
      <c r="G3545" s="4" t="n">
        <f aca="false">+D3545*VLOOKUP(C3545,[1]commodities!A$1:H$1048576,2,0)</f>
        <v>3278.0800000128</v>
      </c>
      <c r="H3545" s="4" t="n">
        <f aca="false">+$D3545*VLOOKUP(C3545,[1]commodities!A$1:H$1048576,3,0)</f>
        <v>37.41696</v>
      </c>
      <c r="I3545" s="4" t="n">
        <f aca="false">+G3545/K3545</f>
        <v>3278.0800000128</v>
      </c>
      <c r="J3545" s="4" t="n">
        <f aca="false">+H3545/K3545</f>
        <v>37.41696</v>
      </c>
      <c r="K3545" s="4" t="n">
        <f aca="false">+ROUNDUP(MAX(G3545/12000,H3545/51,1),0)</f>
        <v>1</v>
      </c>
      <c r="L3545" s="4" t="n">
        <f aca="false">+RANDBETWEEN(1,5)</f>
        <v>2</v>
      </c>
      <c r="M3545" s="4" t="str">
        <f aca="false">+VLOOKUP(A3545&amp;B3545,[1]country_org_des!$A$1:$E$1048576,5,0)</f>
        <v>FTL||Supplier_281||Plant_11||FTL_CZ-HU_500</v>
      </c>
      <c r="N3545" s="4" t="n">
        <f aca="false">+FIND("FTL",M3545,2)+4</f>
        <v>34</v>
      </c>
      <c r="O3545" s="0" t="n">
        <f aca="false">+FIND("-",M3545)</f>
        <v>36</v>
      </c>
      <c r="P3545" s="0" t="n">
        <f aca="false">+LEN(M3545)</f>
        <v>42</v>
      </c>
      <c r="Q3545" s="0" t="str">
        <f aca="false">+RIGHT(M3545,P3545-O3545)</f>
        <v>HU_500</v>
      </c>
      <c r="R3545" s="0" t="n">
        <f aca="false">+LEN(M3545)-LEN(SUBSTITUTE(M3545,"_",""))</f>
        <v>4</v>
      </c>
      <c r="S3545" s="0" t="n">
        <f aca="false">+FIND("!",T3545)</f>
        <v>39</v>
      </c>
      <c r="T3545" s="0" t="str">
        <f aca="false">+SUBSTITUTE(M3545,"_","!",R3545)</f>
        <v>FTL||Supplier_281||Plant_11||FTL_CZ-HU!500</v>
      </c>
    </row>
    <row r="3546" customFormat="false" ht="12.8" hidden="true" customHeight="false" outlineLevel="0" collapsed="false">
      <c r="A3546" s="0" t="s">
        <v>3866</v>
      </c>
      <c r="B3546" s="0" t="s">
        <v>3724</v>
      </c>
      <c r="C3546" s="0" t="s">
        <v>3872</v>
      </c>
      <c r="D3546" s="0" t="n">
        <v>120</v>
      </c>
      <c r="E3546" s="4" t="str">
        <f aca="false">+LEFT(RIGHT(M3546,P3546-N3546+1),O3546-N3546)</f>
        <v>CZ</v>
      </c>
      <c r="F3546" s="4" t="str">
        <f aca="false">+RIGHT(LEFT(M3546,S3546-1),S3546-O3546-1)</f>
        <v>HU</v>
      </c>
      <c r="G3546" s="4" t="n">
        <f aca="false">+D3546*VLOOKUP(C3546,[1]commodities!A$1:H$1048576,2,0)</f>
        <v>1024.400000004</v>
      </c>
      <c r="H3546" s="4" t="n">
        <f aca="false">+$D3546*VLOOKUP(C3546,[1]commodities!A$1:H$1048576,3,0)</f>
        <v>11.6928</v>
      </c>
      <c r="I3546" s="4" t="n">
        <f aca="false">+G3546/K3546</f>
        <v>1024.400000004</v>
      </c>
      <c r="J3546" s="4" t="n">
        <f aca="false">+H3546/K3546</f>
        <v>11.6928</v>
      </c>
      <c r="K3546" s="4" t="n">
        <f aca="false">+ROUNDUP(MAX(G3546/12000,H3546/51,1),0)</f>
        <v>1</v>
      </c>
      <c r="L3546" s="4" t="n">
        <f aca="false">+RANDBETWEEN(1,5)</f>
        <v>3</v>
      </c>
      <c r="M3546" s="4" t="str">
        <f aca="false">+VLOOKUP(A3546&amp;B3546,[1]country_org_des!$A$1:$E$1048576,5,0)</f>
        <v>FTL||Supplier_281||Plant_11||FTL_CZ-HU_500</v>
      </c>
      <c r="N3546" s="4" t="n">
        <f aca="false">+FIND("FTL",M3546,2)+4</f>
        <v>34</v>
      </c>
      <c r="O3546" s="0" t="n">
        <f aca="false">+FIND("-",M3546)</f>
        <v>36</v>
      </c>
      <c r="P3546" s="0" t="n">
        <f aca="false">+LEN(M3546)</f>
        <v>42</v>
      </c>
      <c r="Q3546" s="0" t="str">
        <f aca="false">+RIGHT(M3546,P3546-O3546)</f>
        <v>HU_500</v>
      </c>
      <c r="R3546" s="0" t="n">
        <f aca="false">+LEN(M3546)-LEN(SUBSTITUTE(M3546,"_",""))</f>
        <v>4</v>
      </c>
      <c r="S3546" s="0" t="n">
        <f aca="false">+FIND("!",T3546)</f>
        <v>39</v>
      </c>
      <c r="T3546" s="0" t="str">
        <f aca="false">+SUBSTITUTE(M3546,"_","!",R3546)</f>
        <v>FTL||Supplier_281||Plant_11||FTL_CZ-HU!500</v>
      </c>
    </row>
    <row r="3547" customFormat="false" ht="12.8" hidden="true" customHeight="false" outlineLevel="0" collapsed="false">
      <c r="A3547" s="0" t="s">
        <v>3866</v>
      </c>
      <c r="B3547" s="0" t="s">
        <v>3724</v>
      </c>
      <c r="C3547" s="0" t="s">
        <v>3873</v>
      </c>
      <c r="D3547" s="0" t="n">
        <v>96</v>
      </c>
      <c r="E3547" s="4" t="str">
        <f aca="false">+LEFT(RIGHT(M3547,P3547-N3547+1),O3547-N3547)</f>
        <v>CZ</v>
      </c>
      <c r="F3547" s="4" t="str">
        <f aca="false">+RIGHT(LEFT(M3547,S3547-1),S3547-O3547-1)</f>
        <v>HU</v>
      </c>
      <c r="G3547" s="4" t="n">
        <f aca="false">+D3547*VLOOKUP(C3547,[1]commodities!A$1:H$1048576,2,0)</f>
        <v>822.4000000032</v>
      </c>
      <c r="H3547" s="4" t="n">
        <f aca="false">+$D3547*VLOOKUP(C3547,[1]commodities!A$1:H$1048576,3,0)</f>
        <v>9.35424</v>
      </c>
      <c r="I3547" s="4" t="n">
        <f aca="false">+G3547/K3547</f>
        <v>822.4000000032</v>
      </c>
      <c r="J3547" s="4" t="n">
        <f aca="false">+H3547/K3547</f>
        <v>9.35424</v>
      </c>
      <c r="K3547" s="4" t="n">
        <f aca="false">+ROUNDUP(MAX(G3547/12000,H3547/51,1),0)</f>
        <v>1</v>
      </c>
      <c r="L3547" s="4" t="n">
        <f aca="false">+RANDBETWEEN(1,5)</f>
        <v>4</v>
      </c>
      <c r="M3547" s="4" t="str">
        <f aca="false">+VLOOKUP(A3547&amp;B3547,[1]country_org_des!$A$1:$E$1048576,5,0)</f>
        <v>FTL||Supplier_281||Plant_11||FTL_CZ-HU_500</v>
      </c>
      <c r="N3547" s="4" t="n">
        <f aca="false">+FIND("FTL",M3547,2)+4</f>
        <v>34</v>
      </c>
      <c r="O3547" s="0" t="n">
        <f aca="false">+FIND("-",M3547)</f>
        <v>36</v>
      </c>
      <c r="P3547" s="0" t="n">
        <f aca="false">+LEN(M3547)</f>
        <v>42</v>
      </c>
      <c r="Q3547" s="0" t="str">
        <f aca="false">+RIGHT(M3547,P3547-O3547)</f>
        <v>HU_500</v>
      </c>
      <c r="R3547" s="0" t="n">
        <f aca="false">+LEN(M3547)-LEN(SUBSTITUTE(M3547,"_",""))</f>
        <v>4</v>
      </c>
      <c r="S3547" s="0" t="n">
        <f aca="false">+FIND("!",T3547)</f>
        <v>39</v>
      </c>
      <c r="T3547" s="0" t="str">
        <f aca="false">+SUBSTITUTE(M3547,"_","!",R3547)</f>
        <v>FTL||Supplier_281||Plant_11||FTL_CZ-HU!500</v>
      </c>
    </row>
    <row r="3548" customFormat="false" ht="12.8" hidden="true" customHeight="false" outlineLevel="0" collapsed="false">
      <c r="A3548" s="0" t="s">
        <v>3866</v>
      </c>
      <c r="B3548" s="0" t="s">
        <v>3724</v>
      </c>
      <c r="C3548" s="0" t="s">
        <v>3874</v>
      </c>
      <c r="D3548" s="0" t="n">
        <v>480</v>
      </c>
      <c r="E3548" s="4" t="str">
        <f aca="false">+LEFT(RIGHT(M3548,P3548-N3548+1),O3548-N3548)</f>
        <v>CZ</v>
      </c>
      <c r="F3548" s="4" t="str">
        <f aca="false">+RIGHT(LEFT(M3548,S3548-1),S3548-O3548-1)</f>
        <v>HU</v>
      </c>
      <c r="G3548" s="4" t="n">
        <f aca="false">+D3548*VLOOKUP(C3548,[1]commodities!A$1:H$1048576,2,0)</f>
        <v>2233.599999984</v>
      </c>
      <c r="H3548" s="4" t="n">
        <f aca="false">+$D3548*VLOOKUP(C3548,[1]commodities!A$1:H$1048576,3,0)</f>
        <v>23.3856</v>
      </c>
      <c r="I3548" s="4" t="n">
        <f aca="false">+G3548/K3548</f>
        <v>2233.599999984</v>
      </c>
      <c r="J3548" s="4" t="n">
        <f aca="false">+H3548/K3548</f>
        <v>23.3856</v>
      </c>
      <c r="K3548" s="4" t="n">
        <f aca="false">+ROUNDUP(MAX(G3548/12000,H3548/51,1),0)</f>
        <v>1</v>
      </c>
      <c r="L3548" s="4" t="n">
        <f aca="false">+RANDBETWEEN(1,5)</f>
        <v>4</v>
      </c>
      <c r="M3548" s="4" t="str">
        <f aca="false">+VLOOKUP(A3548&amp;B3548,[1]country_org_des!$A$1:$E$1048576,5,0)</f>
        <v>FTL||Supplier_281||Plant_11||FTL_CZ-HU_500</v>
      </c>
      <c r="N3548" s="4" t="n">
        <f aca="false">+FIND("FTL",M3548,2)+4</f>
        <v>34</v>
      </c>
      <c r="O3548" s="0" t="n">
        <f aca="false">+FIND("-",M3548)</f>
        <v>36</v>
      </c>
      <c r="P3548" s="0" t="n">
        <f aca="false">+LEN(M3548)</f>
        <v>42</v>
      </c>
      <c r="Q3548" s="0" t="str">
        <f aca="false">+RIGHT(M3548,P3548-O3548)</f>
        <v>HU_500</v>
      </c>
      <c r="R3548" s="0" t="n">
        <f aca="false">+LEN(M3548)-LEN(SUBSTITUTE(M3548,"_",""))</f>
        <v>4</v>
      </c>
      <c r="S3548" s="0" t="n">
        <f aca="false">+FIND("!",T3548)</f>
        <v>39</v>
      </c>
      <c r="T3548" s="0" t="str">
        <f aca="false">+SUBSTITUTE(M3548,"_","!",R3548)</f>
        <v>FTL||Supplier_281||Plant_11||FTL_CZ-HU!500</v>
      </c>
    </row>
    <row r="3549" customFormat="false" ht="12.8" hidden="true" customHeight="false" outlineLevel="0" collapsed="false">
      <c r="A3549" s="0" t="s">
        <v>3866</v>
      </c>
      <c r="B3549" s="0" t="s">
        <v>3724</v>
      </c>
      <c r="C3549" s="0" t="s">
        <v>3875</v>
      </c>
      <c r="D3549" s="0" t="n">
        <v>432</v>
      </c>
      <c r="E3549" s="4" t="str">
        <f aca="false">+LEFT(RIGHT(M3549,P3549-N3549+1),O3549-N3549)</f>
        <v>CZ</v>
      </c>
      <c r="F3549" s="4" t="str">
        <f aca="false">+RIGHT(LEFT(M3549,S3549-1),S3549-O3549-1)</f>
        <v>HU</v>
      </c>
      <c r="G3549" s="4" t="n">
        <f aca="false">+D3549*VLOOKUP(C3549,[1]commodities!A$1:H$1048576,2,0)</f>
        <v>2005.9199999856</v>
      </c>
      <c r="H3549" s="4" t="n">
        <f aca="false">+$D3549*VLOOKUP(C3549,[1]commodities!A$1:H$1048576,3,0)</f>
        <v>21.04704</v>
      </c>
      <c r="I3549" s="4" t="n">
        <f aca="false">+G3549/K3549</f>
        <v>2005.9199999856</v>
      </c>
      <c r="J3549" s="4" t="n">
        <f aca="false">+H3549/K3549</f>
        <v>21.04704</v>
      </c>
      <c r="K3549" s="4" t="n">
        <f aca="false">+ROUNDUP(MAX(G3549/12000,H3549/51,1),0)</f>
        <v>1</v>
      </c>
      <c r="L3549" s="4" t="n">
        <f aca="false">+RANDBETWEEN(1,5)</f>
        <v>3</v>
      </c>
      <c r="M3549" s="4" t="str">
        <f aca="false">+VLOOKUP(A3549&amp;B3549,[1]country_org_des!$A$1:$E$1048576,5,0)</f>
        <v>FTL||Supplier_281||Plant_11||FTL_CZ-HU_500</v>
      </c>
      <c r="N3549" s="4" t="n">
        <f aca="false">+FIND("FTL",M3549,2)+4</f>
        <v>34</v>
      </c>
      <c r="O3549" s="0" t="n">
        <f aca="false">+FIND("-",M3549)</f>
        <v>36</v>
      </c>
      <c r="P3549" s="0" t="n">
        <f aca="false">+LEN(M3549)</f>
        <v>42</v>
      </c>
      <c r="Q3549" s="0" t="str">
        <f aca="false">+RIGHT(M3549,P3549-O3549)</f>
        <v>HU_500</v>
      </c>
      <c r="R3549" s="0" t="n">
        <f aca="false">+LEN(M3549)-LEN(SUBSTITUTE(M3549,"_",""))</f>
        <v>4</v>
      </c>
      <c r="S3549" s="0" t="n">
        <f aca="false">+FIND("!",T3549)</f>
        <v>39</v>
      </c>
      <c r="T3549" s="0" t="str">
        <f aca="false">+SUBSTITUTE(M3549,"_","!",R3549)</f>
        <v>FTL||Supplier_281||Plant_11||FTL_CZ-HU!500</v>
      </c>
    </row>
    <row r="3550" customFormat="false" ht="12.8" hidden="true" customHeight="false" outlineLevel="0" collapsed="false">
      <c r="A3550" s="0" t="s">
        <v>3866</v>
      </c>
      <c r="B3550" s="0" t="s">
        <v>3724</v>
      </c>
      <c r="C3550" s="0" t="s">
        <v>3876</v>
      </c>
      <c r="D3550" s="0" t="n">
        <v>48</v>
      </c>
      <c r="E3550" s="4" t="str">
        <f aca="false">+LEFT(RIGHT(M3550,P3550-N3550+1),O3550-N3550)</f>
        <v>CZ</v>
      </c>
      <c r="F3550" s="4" t="str">
        <f aca="false">+RIGHT(LEFT(M3550,S3550-1),S3550-O3550-1)</f>
        <v>HU</v>
      </c>
      <c r="G3550" s="4" t="n">
        <f aca="false">+D3550*VLOOKUP(C3550,[1]commodities!A$1:H$1048576,2,0)</f>
        <v>222.3999999984</v>
      </c>
      <c r="H3550" s="4" t="n">
        <f aca="false">+$D3550*VLOOKUP(C3550,[1]commodities!A$1:H$1048576,3,0)</f>
        <v>2.33856</v>
      </c>
      <c r="I3550" s="4" t="n">
        <f aca="false">+G3550/K3550</f>
        <v>222.3999999984</v>
      </c>
      <c r="J3550" s="4" t="n">
        <f aca="false">+H3550/K3550</f>
        <v>2.33856</v>
      </c>
      <c r="K3550" s="4" t="n">
        <f aca="false">+ROUNDUP(MAX(G3550/12000,H3550/51,1),0)</f>
        <v>1</v>
      </c>
      <c r="L3550" s="4" t="n">
        <f aca="false">+RANDBETWEEN(1,5)</f>
        <v>2</v>
      </c>
      <c r="M3550" s="4" t="str">
        <f aca="false">+VLOOKUP(A3550&amp;B3550,[1]country_org_des!$A$1:$E$1048576,5,0)</f>
        <v>FTL||Supplier_281||Plant_11||FTL_CZ-HU_500</v>
      </c>
      <c r="N3550" s="4" t="n">
        <f aca="false">+FIND("FTL",M3550,2)+4</f>
        <v>34</v>
      </c>
      <c r="O3550" s="0" t="n">
        <f aca="false">+FIND("-",M3550)</f>
        <v>36</v>
      </c>
      <c r="P3550" s="0" t="n">
        <f aca="false">+LEN(M3550)</f>
        <v>42</v>
      </c>
      <c r="Q3550" s="0" t="str">
        <f aca="false">+RIGHT(M3550,P3550-O3550)</f>
        <v>HU_500</v>
      </c>
      <c r="R3550" s="0" t="n">
        <f aca="false">+LEN(M3550)-LEN(SUBSTITUTE(M3550,"_",""))</f>
        <v>4</v>
      </c>
      <c r="S3550" s="0" t="n">
        <f aca="false">+FIND("!",T3550)</f>
        <v>39</v>
      </c>
      <c r="T3550" s="0" t="str">
        <f aca="false">+SUBSTITUTE(M3550,"_","!",R3550)</f>
        <v>FTL||Supplier_281||Plant_11||FTL_CZ-HU!500</v>
      </c>
    </row>
    <row r="3551" customFormat="false" ht="12.8" hidden="true" customHeight="false" outlineLevel="0" collapsed="false">
      <c r="A3551" s="0" t="s">
        <v>3877</v>
      </c>
      <c r="B3551" s="0" t="s">
        <v>3724</v>
      </c>
      <c r="C3551" s="0" t="s">
        <v>3878</v>
      </c>
      <c r="D3551" s="0" t="n">
        <v>24</v>
      </c>
      <c r="E3551" s="4" t="str">
        <f aca="false">+LEFT(RIGHT(M3551,P3551-N3551+1),O3551-N3551)</f>
        <v>CZ</v>
      </c>
      <c r="F3551" s="4" t="str">
        <f aca="false">+RIGHT(LEFT(M3551,S3551-1),S3551-O3551-1)</f>
        <v>HU</v>
      </c>
      <c r="G3551" s="4" t="n">
        <f aca="false">+D3551*VLOOKUP(C3551,[1]commodities!A$1:H$1048576,2,0)</f>
        <v>62.52</v>
      </c>
      <c r="H3551" s="4" t="n">
        <f aca="false">+$D3551*VLOOKUP(C3551,[1]commodities!A$1:H$1048576,3,0)</f>
        <v>0.5472</v>
      </c>
      <c r="I3551" s="4" t="n">
        <f aca="false">+G3551/K3551</f>
        <v>62.52</v>
      </c>
      <c r="J3551" s="4" t="n">
        <f aca="false">+H3551/K3551</f>
        <v>0.5472</v>
      </c>
      <c r="K3551" s="4" t="n">
        <f aca="false">+ROUNDUP(MAX(G3551/12000,H3551/51,1),0)</f>
        <v>1</v>
      </c>
      <c r="L3551" s="4" t="n">
        <f aca="false">+RANDBETWEEN(1,5)</f>
        <v>1</v>
      </c>
      <c r="M3551" s="4" t="str">
        <f aca="false">+VLOOKUP(A3551&amp;B3551,[1]country_org_des!$A$1:$E$1048576,5,0)</f>
        <v>FTL||Supplier_359||Plant_11||FTL_CZ-HU_1000</v>
      </c>
      <c r="N3551" s="4" t="n">
        <f aca="false">+FIND("FTL",M3551,2)+4</f>
        <v>34</v>
      </c>
      <c r="O3551" s="0" t="n">
        <f aca="false">+FIND("-",M3551)</f>
        <v>36</v>
      </c>
      <c r="P3551" s="0" t="n">
        <f aca="false">+LEN(M3551)</f>
        <v>43</v>
      </c>
      <c r="Q3551" s="0" t="str">
        <f aca="false">+RIGHT(M3551,P3551-O3551)</f>
        <v>HU_1000</v>
      </c>
      <c r="R3551" s="0" t="n">
        <f aca="false">+LEN(M3551)-LEN(SUBSTITUTE(M3551,"_",""))</f>
        <v>4</v>
      </c>
      <c r="S3551" s="0" t="n">
        <f aca="false">+FIND("!",T3551)</f>
        <v>39</v>
      </c>
      <c r="T3551" s="0" t="str">
        <f aca="false">+SUBSTITUTE(M3551,"_","!",R3551)</f>
        <v>FTL||Supplier_359||Plant_11||FTL_CZ-HU!1000</v>
      </c>
    </row>
    <row r="3552" customFormat="false" ht="12.8" hidden="true" customHeight="false" outlineLevel="0" collapsed="false">
      <c r="A3552" s="0" t="s">
        <v>3877</v>
      </c>
      <c r="B3552" s="0" t="s">
        <v>3724</v>
      </c>
      <c r="C3552" s="0" t="s">
        <v>3879</v>
      </c>
      <c r="D3552" s="0" t="n">
        <v>6</v>
      </c>
      <c r="E3552" s="4" t="str">
        <f aca="false">+LEFT(RIGHT(M3552,P3552-N3552+1),O3552-N3552)</f>
        <v>CZ</v>
      </c>
      <c r="F3552" s="4" t="str">
        <f aca="false">+RIGHT(LEFT(M3552,S3552-1),S3552-O3552-1)</f>
        <v>HU</v>
      </c>
      <c r="G3552" s="4" t="n">
        <f aca="false">+D3552*VLOOKUP(C3552,[1]commodities!A$1:H$1048576,2,0)</f>
        <v>15.63</v>
      </c>
      <c r="H3552" s="4" t="n">
        <f aca="false">+$D3552*VLOOKUP(C3552,[1]commodities!A$1:H$1048576,3,0)</f>
        <v>0.1368</v>
      </c>
      <c r="I3552" s="4" t="n">
        <f aca="false">+G3552/K3552</f>
        <v>15.63</v>
      </c>
      <c r="J3552" s="4" t="n">
        <f aca="false">+H3552/K3552</f>
        <v>0.1368</v>
      </c>
      <c r="K3552" s="4" t="n">
        <f aca="false">+ROUNDUP(MAX(G3552/12000,H3552/51,1),0)</f>
        <v>1</v>
      </c>
      <c r="L3552" s="4" t="n">
        <f aca="false">+RANDBETWEEN(1,5)</f>
        <v>2</v>
      </c>
      <c r="M3552" s="4" t="str">
        <f aca="false">+VLOOKUP(A3552&amp;B3552,[1]country_org_des!$A$1:$E$1048576,5,0)</f>
        <v>FTL||Supplier_359||Plant_11||FTL_CZ-HU_1000</v>
      </c>
      <c r="N3552" s="4" t="n">
        <f aca="false">+FIND("FTL",M3552,2)+4</f>
        <v>34</v>
      </c>
      <c r="O3552" s="0" t="n">
        <f aca="false">+FIND("-",M3552)</f>
        <v>36</v>
      </c>
      <c r="P3552" s="0" t="n">
        <f aca="false">+LEN(M3552)</f>
        <v>43</v>
      </c>
      <c r="Q3552" s="0" t="str">
        <f aca="false">+RIGHT(M3552,P3552-O3552)</f>
        <v>HU_1000</v>
      </c>
      <c r="R3552" s="0" t="n">
        <f aca="false">+LEN(M3552)-LEN(SUBSTITUTE(M3552,"_",""))</f>
        <v>4</v>
      </c>
      <c r="S3552" s="0" t="n">
        <f aca="false">+FIND("!",T3552)</f>
        <v>39</v>
      </c>
      <c r="T3552" s="0" t="str">
        <f aca="false">+SUBSTITUTE(M3552,"_","!",R3552)</f>
        <v>FTL||Supplier_359||Plant_11||FTL_CZ-HU!1000</v>
      </c>
    </row>
    <row r="3553" customFormat="false" ht="12.8" hidden="true" customHeight="false" outlineLevel="0" collapsed="false">
      <c r="A3553" s="0" t="s">
        <v>3877</v>
      </c>
      <c r="B3553" s="0" t="s">
        <v>3724</v>
      </c>
      <c r="C3553" s="0" t="s">
        <v>3880</v>
      </c>
      <c r="D3553" s="0" t="n">
        <v>17</v>
      </c>
      <c r="E3553" s="4" t="str">
        <f aca="false">+LEFT(RIGHT(M3553,P3553-N3553+1),O3553-N3553)</f>
        <v>CZ</v>
      </c>
      <c r="F3553" s="4" t="str">
        <f aca="false">+RIGHT(LEFT(M3553,S3553-1),S3553-O3553-1)</f>
        <v>HU</v>
      </c>
      <c r="G3553" s="4" t="n">
        <f aca="false">+D3553*VLOOKUP(C3553,[1]commodities!A$1:H$1048576,2,0)</f>
        <v>44.285</v>
      </c>
      <c r="H3553" s="4" t="n">
        <f aca="false">+$D3553*VLOOKUP(C3553,[1]commodities!A$1:H$1048576,3,0)</f>
        <v>0.3876</v>
      </c>
      <c r="I3553" s="4" t="n">
        <f aca="false">+G3553/K3553</f>
        <v>44.285</v>
      </c>
      <c r="J3553" s="4" t="n">
        <f aca="false">+H3553/K3553</f>
        <v>0.3876</v>
      </c>
      <c r="K3553" s="4" t="n">
        <f aca="false">+ROUNDUP(MAX(G3553/12000,H3553/51,1),0)</f>
        <v>1</v>
      </c>
      <c r="L3553" s="4" t="n">
        <f aca="false">+RANDBETWEEN(1,5)</f>
        <v>4</v>
      </c>
      <c r="M3553" s="4" t="str">
        <f aca="false">+VLOOKUP(A3553&amp;B3553,[1]country_org_des!$A$1:$E$1048576,5,0)</f>
        <v>FTL||Supplier_359||Plant_11||FTL_CZ-HU_1000</v>
      </c>
      <c r="N3553" s="4" t="n">
        <f aca="false">+FIND("FTL",M3553,2)+4</f>
        <v>34</v>
      </c>
      <c r="O3553" s="0" t="n">
        <f aca="false">+FIND("-",M3553)</f>
        <v>36</v>
      </c>
      <c r="P3553" s="0" t="n">
        <f aca="false">+LEN(M3553)</f>
        <v>43</v>
      </c>
      <c r="Q3553" s="0" t="str">
        <f aca="false">+RIGHT(M3553,P3553-O3553)</f>
        <v>HU_1000</v>
      </c>
      <c r="R3553" s="0" t="n">
        <f aca="false">+LEN(M3553)-LEN(SUBSTITUTE(M3553,"_",""))</f>
        <v>4</v>
      </c>
      <c r="S3553" s="0" t="n">
        <f aca="false">+FIND("!",T3553)</f>
        <v>39</v>
      </c>
      <c r="T3553" s="0" t="str">
        <f aca="false">+SUBSTITUTE(M3553,"_","!",R3553)</f>
        <v>FTL||Supplier_359||Plant_11||FTL_CZ-HU!1000</v>
      </c>
    </row>
    <row r="3554" customFormat="false" ht="12.8" hidden="true" customHeight="false" outlineLevel="0" collapsed="false">
      <c r="A3554" s="0" t="s">
        <v>3877</v>
      </c>
      <c r="B3554" s="0" t="s">
        <v>3724</v>
      </c>
      <c r="C3554" s="0" t="s">
        <v>3881</v>
      </c>
      <c r="D3554" s="0" t="n">
        <v>1</v>
      </c>
      <c r="E3554" s="4" t="str">
        <f aca="false">+LEFT(RIGHT(M3554,P3554-N3554+1),O3554-N3554)</f>
        <v>CZ</v>
      </c>
      <c r="F3554" s="4" t="str">
        <f aca="false">+RIGHT(LEFT(M3554,S3554-1),S3554-O3554-1)</f>
        <v>HU</v>
      </c>
      <c r="G3554" s="4" t="n">
        <f aca="false">+D3554*VLOOKUP(C3554,[1]commodities!A$1:H$1048576,2,0)</f>
        <v>2.605</v>
      </c>
      <c r="H3554" s="4" t="n">
        <f aca="false">+$D3554*VLOOKUP(C3554,[1]commodities!A$1:H$1048576,3,0)</f>
        <v>0.0228</v>
      </c>
      <c r="I3554" s="4" t="n">
        <f aca="false">+G3554/K3554</f>
        <v>2.605</v>
      </c>
      <c r="J3554" s="4" t="n">
        <f aca="false">+H3554/K3554</f>
        <v>0.0228</v>
      </c>
      <c r="K3554" s="4" t="n">
        <f aca="false">+ROUNDUP(MAX(G3554/12000,H3554/51,1),0)</f>
        <v>1</v>
      </c>
      <c r="L3554" s="4" t="n">
        <f aca="false">+RANDBETWEEN(1,5)</f>
        <v>1</v>
      </c>
      <c r="M3554" s="4" t="str">
        <f aca="false">+VLOOKUP(A3554&amp;B3554,[1]country_org_des!$A$1:$E$1048576,5,0)</f>
        <v>FTL||Supplier_359||Plant_11||FTL_CZ-HU_1000</v>
      </c>
      <c r="N3554" s="4" t="n">
        <f aca="false">+FIND("FTL",M3554,2)+4</f>
        <v>34</v>
      </c>
      <c r="O3554" s="0" t="n">
        <f aca="false">+FIND("-",M3554)</f>
        <v>36</v>
      </c>
      <c r="P3554" s="0" t="n">
        <f aca="false">+LEN(M3554)</f>
        <v>43</v>
      </c>
      <c r="Q3554" s="0" t="str">
        <f aca="false">+RIGHT(M3554,P3554-O3554)</f>
        <v>HU_1000</v>
      </c>
      <c r="R3554" s="0" t="n">
        <f aca="false">+LEN(M3554)-LEN(SUBSTITUTE(M3554,"_",""))</f>
        <v>4</v>
      </c>
      <c r="S3554" s="0" t="n">
        <f aca="false">+FIND("!",T3554)</f>
        <v>39</v>
      </c>
      <c r="T3554" s="0" t="str">
        <f aca="false">+SUBSTITUTE(M3554,"_","!",R3554)</f>
        <v>FTL||Supplier_359||Plant_11||FTL_CZ-HU!1000</v>
      </c>
    </row>
    <row r="3555" customFormat="false" ht="12.8" hidden="true" customHeight="false" outlineLevel="0" collapsed="false">
      <c r="A3555" s="0" t="s">
        <v>3877</v>
      </c>
      <c r="B3555" s="0" t="s">
        <v>3724</v>
      </c>
      <c r="C3555" s="0" t="s">
        <v>3882</v>
      </c>
      <c r="D3555" s="0" t="n">
        <v>37</v>
      </c>
      <c r="E3555" s="4" t="str">
        <f aca="false">+LEFT(RIGHT(M3555,P3555-N3555+1),O3555-N3555)</f>
        <v>CZ</v>
      </c>
      <c r="F3555" s="4" t="str">
        <f aca="false">+RIGHT(LEFT(M3555,S3555-1),S3555-O3555-1)</f>
        <v>HU</v>
      </c>
      <c r="G3555" s="4" t="n">
        <f aca="false">+D3555*VLOOKUP(C3555,[1]commodities!A$1:H$1048576,2,0)</f>
        <v>96.385</v>
      </c>
      <c r="H3555" s="4" t="n">
        <f aca="false">+$D3555*VLOOKUP(C3555,[1]commodities!A$1:H$1048576,3,0)</f>
        <v>0.8436</v>
      </c>
      <c r="I3555" s="4" t="n">
        <f aca="false">+G3555/K3555</f>
        <v>96.385</v>
      </c>
      <c r="J3555" s="4" t="n">
        <f aca="false">+H3555/K3555</f>
        <v>0.8436</v>
      </c>
      <c r="K3555" s="4" t="n">
        <f aca="false">+ROUNDUP(MAX(G3555/12000,H3555/51,1),0)</f>
        <v>1</v>
      </c>
      <c r="L3555" s="4" t="n">
        <f aca="false">+RANDBETWEEN(1,5)</f>
        <v>1</v>
      </c>
      <c r="M3555" s="4" t="str">
        <f aca="false">+VLOOKUP(A3555&amp;B3555,[1]country_org_des!$A$1:$E$1048576,5,0)</f>
        <v>FTL||Supplier_359||Plant_11||FTL_CZ-HU_1000</v>
      </c>
      <c r="N3555" s="4" t="n">
        <f aca="false">+FIND("FTL",M3555,2)+4</f>
        <v>34</v>
      </c>
      <c r="O3555" s="0" t="n">
        <f aca="false">+FIND("-",M3555)</f>
        <v>36</v>
      </c>
      <c r="P3555" s="0" t="n">
        <f aca="false">+LEN(M3555)</f>
        <v>43</v>
      </c>
      <c r="Q3555" s="0" t="str">
        <f aca="false">+RIGHT(M3555,P3555-O3555)</f>
        <v>HU_1000</v>
      </c>
      <c r="R3555" s="0" t="n">
        <f aca="false">+LEN(M3555)-LEN(SUBSTITUTE(M3555,"_",""))</f>
        <v>4</v>
      </c>
      <c r="S3555" s="0" t="n">
        <f aca="false">+FIND("!",T3555)</f>
        <v>39</v>
      </c>
      <c r="T3555" s="0" t="str">
        <f aca="false">+SUBSTITUTE(M3555,"_","!",R3555)</f>
        <v>FTL||Supplier_359||Plant_11||FTL_CZ-HU!1000</v>
      </c>
    </row>
    <row r="3556" customFormat="false" ht="12.8" hidden="true" customHeight="false" outlineLevel="0" collapsed="false">
      <c r="A3556" s="0" t="s">
        <v>3877</v>
      </c>
      <c r="B3556" s="0" t="s">
        <v>3724</v>
      </c>
      <c r="C3556" s="0" t="s">
        <v>3883</v>
      </c>
      <c r="D3556" s="0" t="n">
        <v>6</v>
      </c>
      <c r="E3556" s="4" t="str">
        <f aca="false">+LEFT(RIGHT(M3556,P3556-N3556+1),O3556-N3556)</f>
        <v>CZ</v>
      </c>
      <c r="F3556" s="4" t="str">
        <f aca="false">+RIGHT(LEFT(M3556,S3556-1),S3556-O3556-1)</f>
        <v>HU</v>
      </c>
      <c r="G3556" s="4" t="n">
        <f aca="false">+D3556*VLOOKUP(C3556,[1]commodities!A$1:H$1048576,2,0)</f>
        <v>15.63</v>
      </c>
      <c r="H3556" s="4" t="n">
        <f aca="false">+$D3556*VLOOKUP(C3556,[1]commodities!A$1:H$1048576,3,0)</f>
        <v>0.1368</v>
      </c>
      <c r="I3556" s="4" t="n">
        <f aca="false">+G3556/K3556</f>
        <v>15.63</v>
      </c>
      <c r="J3556" s="4" t="n">
        <f aca="false">+H3556/K3556</f>
        <v>0.1368</v>
      </c>
      <c r="K3556" s="4" t="n">
        <f aca="false">+ROUNDUP(MAX(G3556/12000,H3556/51,1),0)</f>
        <v>1</v>
      </c>
      <c r="L3556" s="4" t="n">
        <f aca="false">+RANDBETWEEN(1,5)</f>
        <v>4</v>
      </c>
      <c r="M3556" s="4" t="str">
        <f aca="false">+VLOOKUP(A3556&amp;B3556,[1]country_org_des!$A$1:$E$1048576,5,0)</f>
        <v>FTL||Supplier_359||Plant_11||FTL_CZ-HU_1000</v>
      </c>
      <c r="N3556" s="4" t="n">
        <f aca="false">+FIND("FTL",M3556,2)+4</f>
        <v>34</v>
      </c>
      <c r="O3556" s="0" t="n">
        <f aca="false">+FIND("-",M3556)</f>
        <v>36</v>
      </c>
      <c r="P3556" s="0" t="n">
        <f aca="false">+LEN(M3556)</f>
        <v>43</v>
      </c>
      <c r="Q3556" s="0" t="str">
        <f aca="false">+RIGHT(M3556,P3556-O3556)</f>
        <v>HU_1000</v>
      </c>
      <c r="R3556" s="0" t="n">
        <f aca="false">+LEN(M3556)-LEN(SUBSTITUTE(M3556,"_",""))</f>
        <v>4</v>
      </c>
      <c r="S3556" s="0" t="n">
        <f aca="false">+FIND("!",T3556)</f>
        <v>39</v>
      </c>
      <c r="T3556" s="0" t="str">
        <f aca="false">+SUBSTITUTE(M3556,"_","!",R3556)</f>
        <v>FTL||Supplier_359||Plant_11||FTL_CZ-HU!1000</v>
      </c>
    </row>
    <row r="3557" customFormat="false" ht="12.8" hidden="true" customHeight="false" outlineLevel="0" collapsed="false">
      <c r="A3557" s="0" t="s">
        <v>3877</v>
      </c>
      <c r="B3557" s="0" t="s">
        <v>3724</v>
      </c>
      <c r="C3557" s="0" t="s">
        <v>3884</v>
      </c>
      <c r="D3557" s="0" t="n">
        <v>2</v>
      </c>
      <c r="E3557" s="4" t="str">
        <f aca="false">+LEFT(RIGHT(M3557,P3557-N3557+1),O3557-N3557)</f>
        <v>CZ</v>
      </c>
      <c r="F3557" s="4" t="str">
        <f aca="false">+RIGHT(LEFT(M3557,S3557-1),S3557-O3557-1)</f>
        <v>HU</v>
      </c>
      <c r="G3557" s="4" t="n">
        <f aca="false">+D3557*VLOOKUP(C3557,[1]commodities!A$1:H$1048576,2,0)</f>
        <v>5.21</v>
      </c>
      <c r="H3557" s="4" t="n">
        <f aca="false">+$D3557*VLOOKUP(C3557,[1]commodities!A$1:H$1048576,3,0)</f>
        <v>0.0456</v>
      </c>
      <c r="I3557" s="4" t="n">
        <f aca="false">+G3557/K3557</f>
        <v>5.21</v>
      </c>
      <c r="J3557" s="4" t="n">
        <f aca="false">+H3557/K3557</f>
        <v>0.0456</v>
      </c>
      <c r="K3557" s="4" t="n">
        <f aca="false">+ROUNDUP(MAX(G3557/12000,H3557/51,1),0)</f>
        <v>1</v>
      </c>
      <c r="L3557" s="4" t="n">
        <f aca="false">+RANDBETWEEN(1,5)</f>
        <v>4</v>
      </c>
      <c r="M3557" s="4" t="str">
        <f aca="false">+VLOOKUP(A3557&amp;B3557,[1]country_org_des!$A$1:$E$1048576,5,0)</f>
        <v>FTL||Supplier_359||Plant_11||FTL_CZ-HU_1000</v>
      </c>
      <c r="N3557" s="4" t="n">
        <f aca="false">+FIND("FTL",M3557,2)+4</f>
        <v>34</v>
      </c>
      <c r="O3557" s="0" t="n">
        <f aca="false">+FIND("-",M3557)</f>
        <v>36</v>
      </c>
      <c r="P3557" s="0" t="n">
        <f aca="false">+LEN(M3557)</f>
        <v>43</v>
      </c>
      <c r="Q3557" s="0" t="str">
        <f aca="false">+RIGHT(M3557,P3557-O3557)</f>
        <v>HU_1000</v>
      </c>
      <c r="R3557" s="0" t="n">
        <f aca="false">+LEN(M3557)-LEN(SUBSTITUTE(M3557,"_",""))</f>
        <v>4</v>
      </c>
      <c r="S3557" s="0" t="n">
        <f aca="false">+FIND("!",T3557)</f>
        <v>39</v>
      </c>
      <c r="T3557" s="0" t="str">
        <f aca="false">+SUBSTITUTE(M3557,"_","!",R3557)</f>
        <v>FTL||Supplier_359||Plant_11||FTL_CZ-HU!1000</v>
      </c>
    </row>
    <row r="3558" customFormat="false" ht="12.8" hidden="true" customHeight="false" outlineLevel="0" collapsed="false">
      <c r="A3558" s="0" t="s">
        <v>3877</v>
      </c>
      <c r="B3558" s="0" t="s">
        <v>3724</v>
      </c>
      <c r="C3558" s="0" t="s">
        <v>3885</v>
      </c>
      <c r="D3558" s="0" t="n">
        <v>44</v>
      </c>
      <c r="E3558" s="4" t="str">
        <f aca="false">+LEFT(RIGHT(M3558,P3558-N3558+1),O3558-N3558)</f>
        <v>CZ</v>
      </c>
      <c r="F3558" s="4" t="str">
        <f aca="false">+RIGHT(LEFT(M3558,S3558-1),S3558-O3558-1)</f>
        <v>HU</v>
      </c>
      <c r="G3558" s="4" t="n">
        <f aca="false">+D3558*VLOOKUP(C3558,[1]commodities!A$1:H$1048576,2,0)</f>
        <v>114.62</v>
      </c>
      <c r="H3558" s="4" t="n">
        <f aca="false">+$D3558*VLOOKUP(C3558,[1]commodities!A$1:H$1048576,3,0)</f>
        <v>1.0032</v>
      </c>
      <c r="I3558" s="4" t="n">
        <f aca="false">+G3558/K3558</f>
        <v>114.62</v>
      </c>
      <c r="J3558" s="4" t="n">
        <f aca="false">+H3558/K3558</f>
        <v>1.0032</v>
      </c>
      <c r="K3558" s="4" t="n">
        <f aca="false">+ROUNDUP(MAX(G3558/12000,H3558/51,1),0)</f>
        <v>1</v>
      </c>
      <c r="L3558" s="4" t="n">
        <f aca="false">+RANDBETWEEN(1,5)</f>
        <v>2</v>
      </c>
      <c r="M3558" s="4" t="str">
        <f aca="false">+VLOOKUP(A3558&amp;B3558,[1]country_org_des!$A$1:$E$1048576,5,0)</f>
        <v>FTL||Supplier_359||Plant_11||FTL_CZ-HU_1000</v>
      </c>
      <c r="N3558" s="4" t="n">
        <f aca="false">+FIND("FTL",M3558,2)+4</f>
        <v>34</v>
      </c>
      <c r="O3558" s="0" t="n">
        <f aca="false">+FIND("-",M3558)</f>
        <v>36</v>
      </c>
      <c r="P3558" s="0" t="n">
        <f aca="false">+LEN(M3558)</f>
        <v>43</v>
      </c>
      <c r="Q3558" s="0" t="str">
        <f aca="false">+RIGHT(M3558,P3558-O3558)</f>
        <v>HU_1000</v>
      </c>
      <c r="R3558" s="0" t="n">
        <f aca="false">+LEN(M3558)-LEN(SUBSTITUTE(M3558,"_",""))</f>
        <v>4</v>
      </c>
      <c r="S3558" s="0" t="n">
        <f aca="false">+FIND("!",T3558)</f>
        <v>39</v>
      </c>
      <c r="T3558" s="0" t="str">
        <f aca="false">+SUBSTITUTE(M3558,"_","!",R3558)</f>
        <v>FTL||Supplier_359||Plant_11||FTL_CZ-HU!1000</v>
      </c>
    </row>
    <row r="3559" customFormat="false" ht="12.8" hidden="true" customHeight="false" outlineLevel="0" collapsed="false">
      <c r="A3559" s="0" t="s">
        <v>609</v>
      </c>
      <c r="B3559" s="0" t="s">
        <v>3724</v>
      </c>
      <c r="C3559" s="0" t="s">
        <v>3886</v>
      </c>
      <c r="D3559" s="0" t="n">
        <v>247</v>
      </c>
      <c r="E3559" s="4" t="str">
        <f aca="false">+LEFT(RIGHT(M3559,P3559-N3559+1),O3559-N3559)</f>
        <v>DE_W</v>
      </c>
      <c r="F3559" s="4" t="str">
        <f aca="false">+RIGHT(LEFT(M3559,S3559-1),S3559-O3559-1)</f>
        <v>HU</v>
      </c>
      <c r="G3559" s="4" t="n">
        <f aca="false">+D3559*VLOOKUP(C3559,[1]commodities!A$1:H$1048576,2,0)</f>
        <v>0.15067</v>
      </c>
      <c r="H3559" s="4" t="n">
        <f aca="false">+$D3559*VLOOKUP(C3559,[1]commodities!A$1:H$1048576,3,0)</f>
        <v>0.009570015</v>
      </c>
      <c r="I3559" s="4" t="n">
        <f aca="false">+G3559/K3559</f>
        <v>0.15067</v>
      </c>
      <c r="J3559" s="4" t="n">
        <f aca="false">+H3559/K3559</f>
        <v>0.009570015</v>
      </c>
      <c r="K3559" s="4" t="n">
        <f aca="false">+ROUNDUP(MAX(G3559/12000,H3559/51,1),0)</f>
        <v>1</v>
      </c>
      <c r="L3559" s="4" t="n">
        <f aca="false">+RANDBETWEEN(1,5)</f>
        <v>1</v>
      </c>
      <c r="M3559" s="4" t="str">
        <f aca="false">+VLOOKUP(A3559&amp;B3559,[1]country_org_des!$A$1:$E$1048576,5,0)</f>
        <v>FTL||Supplier_85||Plant_11||FTL_DE_W-HU_1000</v>
      </c>
      <c r="N3559" s="4" t="n">
        <f aca="false">+FIND("FTL",M3559,2)+4</f>
        <v>33</v>
      </c>
      <c r="O3559" s="0" t="n">
        <f aca="false">+FIND("-",M3559)</f>
        <v>37</v>
      </c>
      <c r="P3559" s="0" t="n">
        <f aca="false">+LEN(M3559)</f>
        <v>44</v>
      </c>
      <c r="Q3559" s="0" t="str">
        <f aca="false">+RIGHT(M3559,P3559-O3559)</f>
        <v>HU_1000</v>
      </c>
      <c r="R3559" s="0" t="n">
        <f aca="false">+LEN(M3559)-LEN(SUBSTITUTE(M3559,"_",""))</f>
        <v>5</v>
      </c>
      <c r="S3559" s="0" t="n">
        <f aca="false">+FIND("!",T3559)</f>
        <v>40</v>
      </c>
      <c r="T3559" s="0" t="str">
        <f aca="false">+SUBSTITUTE(M3559,"_","!",R3559)</f>
        <v>FTL||Supplier_85||Plant_11||FTL_DE_W-HU!1000</v>
      </c>
    </row>
    <row r="3560" customFormat="false" ht="12.8" hidden="true" customHeight="false" outlineLevel="0" collapsed="false">
      <c r="A3560" s="0" t="s">
        <v>3887</v>
      </c>
      <c r="B3560" s="0" t="s">
        <v>3724</v>
      </c>
      <c r="C3560" s="0" t="s">
        <v>3888</v>
      </c>
      <c r="D3560" s="0" t="n">
        <v>240</v>
      </c>
      <c r="E3560" s="4" t="str">
        <f aca="false">+LEFT(RIGHT(M3560,P3560-N3560+1),O3560-N3560)</f>
        <v>HU</v>
      </c>
      <c r="F3560" s="4" t="str">
        <f aca="false">+RIGHT(LEFT(M3560,S3560-1),S3560-O3560-1)</f>
        <v>HU</v>
      </c>
      <c r="G3560" s="4" t="n">
        <f aca="false">+D3560*VLOOKUP(C3560,[1]commodities!A$1:H$1048576,2,0)</f>
        <v>6.400000008</v>
      </c>
      <c r="H3560" s="4" t="n">
        <f aca="false">+$D3560*VLOOKUP(C3560,[1]commodities!A$1:H$1048576,3,0)</f>
        <v>0.078802008</v>
      </c>
      <c r="I3560" s="4" t="n">
        <f aca="false">+G3560/K3560</f>
        <v>6.400000008</v>
      </c>
      <c r="J3560" s="4" t="n">
        <f aca="false">+H3560/K3560</f>
        <v>0.078802008</v>
      </c>
      <c r="K3560" s="4" t="n">
        <f aca="false">+ROUNDUP(MAX(G3560/12000,H3560/51,1),0)</f>
        <v>1</v>
      </c>
      <c r="L3560" s="4" t="n">
        <f aca="false">+RANDBETWEEN(1,5)</f>
        <v>3</v>
      </c>
      <c r="M3560" s="4" t="str">
        <f aca="false">+VLOOKUP(A3560&amp;B3560,[1]country_org_des!$A$1:$E$1048576,5,0)</f>
        <v>FTL||Supplier_323||Plant_11||FTL_HU-HU_100</v>
      </c>
      <c r="N3560" s="4" t="n">
        <f aca="false">+FIND("FTL",M3560,2)+4</f>
        <v>34</v>
      </c>
      <c r="O3560" s="0" t="n">
        <f aca="false">+FIND("-",M3560)</f>
        <v>36</v>
      </c>
      <c r="P3560" s="0" t="n">
        <f aca="false">+LEN(M3560)</f>
        <v>42</v>
      </c>
      <c r="Q3560" s="0" t="str">
        <f aca="false">+RIGHT(M3560,P3560-O3560)</f>
        <v>HU_100</v>
      </c>
      <c r="R3560" s="0" t="n">
        <f aca="false">+LEN(M3560)-LEN(SUBSTITUTE(M3560,"_",""))</f>
        <v>4</v>
      </c>
      <c r="S3560" s="0" t="n">
        <f aca="false">+FIND("!",T3560)</f>
        <v>39</v>
      </c>
      <c r="T3560" s="0" t="str">
        <f aca="false">+SUBSTITUTE(M3560,"_","!",R3560)</f>
        <v>FTL||Supplier_323||Plant_11||FTL_HU-HU!100</v>
      </c>
    </row>
    <row r="3561" customFormat="false" ht="12.8" hidden="true" customHeight="false" outlineLevel="0" collapsed="false">
      <c r="A3561" s="0" t="s">
        <v>3887</v>
      </c>
      <c r="B3561" s="0" t="s">
        <v>3724</v>
      </c>
      <c r="C3561" s="0" t="s">
        <v>3889</v>
      </c>
      <c r="D3561" s="0" t="n">
        <v>240</v>
      </c>
      <c r="E3561" s="4" t="str">
        <f aca="false">+LEFT(RIGHT(M3561,P3561-N3561+1),O3561-N3561)</f>
        <v>HU</v>
      </c>
      <c r="F3561" s="4" t="str">
        <f aca="false">+RIGHT(LEFT(M3561,S3561-1),S3561-O3561-1)</f>
        <v>HU</v>
      </c>
      <c r="G3561" s="4" t="n">
        <f aca="false">+D3561*VLOOKUP(C3561,[1]commodities!A$1:H$1048576,2,0)</f>
        <v>6.400000008</v>
      </c>
      <c r="H3561" s="4" t="n">
        <f aca="false">+$D3561*VLOOKUP(C3561,[1]commodities!A$1:H$1048576,3,0)</f>
        <v>0.078802008</v>
      </c>
      <c r="I3561" s="4" t="n">
        <f aca="false">+G3561/K3561</f>
        <v>6.400000008</v>
      </c>
      <c r="J3561" s="4" t="n">
        <f aca="false">+H3561/K3561</f>
        <v>0.078802008</v>
      </c>
      <c r="K3561" s="4" t="n">
        <f aca="false">+ROUNDUP(MAX(G3561/12000,H3561/51,1),0)</f>
        <v>1</v>
      </c>
      <c r="L3561" s="4" t="n">
        <f aca="false">+RANDBETWEEN(1,5)</f>
        <v>3</v>
      </c>
      <c r="M3561" s="4" t="str">
        <f aca="false">+VLOOKUP(A3561&amp;B3561,[1]country_org_des!$A$1:$E$1048576,5,0)</f>
        <v>FTL||Supplier_323||Plant_11||FTL_HU-HU_100</v>
      </c>
      <c r="N3561" s="4" t="n">
        <f aca="false">+FIND("FTL",M3561,2)+4</f>
        <v>34</v>
      </c>
      <c r="O3561" s="0" t="n">
        <f aca="false">+FIND("-",M3561)</f>
        <v>36</v>
      </c>
      <c r="P3561" s="0" t="n">
        <f aca="false">+LEN(M3561)</f>
        <v>42</v>
      </c>
      <c r="Q3561" s="0" t="str">
        <f aca="false">+RIGHT(M3561,P3561-O3561)</f>
        <v>HU_100</v>
      </c>
      <c r="R3561" s="0" t="n">
        <f aca="false">+LEN(M3561)-LEN(SUBSTITUTE(M3561,"_",""))</f>
        <v>4</v>
      </c>
      <c r="S3561" s="0" t="n">
        <f aca="false">+FIND("!",T3561)</f>
        <v>39</v>
      </c>
      <c r="T3561" s="0" t="str">
        <f aca="false">+SUBSTITUTE(M3561,"_","!",R3561)</f>
        <v>FTL||Supplier_323||Plant_11||FTL_HU-HU!100</v>
      </c>
    </row>
    <row r="3562" customFormat="false" ht="12.8" hidden="true" customHeight="false" outlineLevel="0" collapsed="false">
      <c r="A3562" s="0" t="s">
        <v>3887</v>
      </c>
      <c r="B3562" s="0" t="s">
        <v>3724</v>
      </c>
      <c r="C3562" s="0" t="s">
        <v>3890</v>
      </c>
      <c r="D3562" s="0" t="n">
        <v>324</v>
      </c>
      <c r="E3562" s="4" t="str">
        <f aca="false">+LEFT(RIGHT(M3562,P3562-N3562+1),O3562-N3562)</f>
        <v>HU</v>
      </c>
      <c r="F3562" s="4" t="str">
        <f aca="false">+RIGHT(LEFT(M3562,S3562-1),S3562-O3562-1)</f>
        <v>HU</v>
      </c>
      <c r="G3562" s="4" t="n">
        <f aca="false">+D3562*VLOOKUP(C3562,[1]commodities!A$1:H$1048576,2,0)</f>
        <v>50.7600000108</v>
      </c>
      <c r="H3562" s="4" t="n">
        <f aca="false">+$D3562*VLOOKUP(C3562,[1]commodities!A$1:H$1048576,3,0)</f>
        <v>0.4572288</v>
      </c>
      <c r="I3562" s="4" t="n">
        <f aca="false">+G3562/K3562</f>
        <v>50.7600000108</v>
      </c>
      <c r="J3562" s="4" t="n">
        <f aca="false">+H3562/K3562</f>
        <v>0.4572288</v>
      </c>
      <c r="K3562" s="4" t="n">
        <f aca="false">+ROUNDUP(MAX(G3562/12000,H3562/51,1),0)</f>
        <v>1</v>
      </c>
      <c r="L3562" s="4" t="n">
        <f aca="false">+RANDBETWEEN(1,5)</f>
        <v>3</v>
      </c>
      <c r="M3562" s="4" t="str">
        <f aca="false">+VLOOKUP(A3562&amp;B3562,[1]country_org_des!$A$1:$E$1048576,5,0)</f>
        <v>FTL||Supplier_323||Plant_11||FTL_HU-HU_100</v>
      </c>
      <c r="N3562" s="4" t="n">
        <f aca="false">+FIND("FTL",M3562,2)+4</f>
        <v>34</v>
      </c>
      <c r="O3562" s="0" t="n">
        <f aca="false">+FIND("-",M3562)</f>
        <v>36</v>
      </c>
      <c r="P3562" s="0" t="n">
        <f aca="false">+LEN(M3562)</f>
        <v>42</v>
      </c>
      <c r="Q3562" s="0" t="str">
        <f aca="false">+RIGHT(M3562,P3562-O3562)</f>
        <v>HU_100</v>
      </c>
      <c r="R3562" s="0" t="n">
        <f aca="false">+LEN(M3562)-LEN(SUBSTITUTE(M3562,"_",""))</f>
        <v>4</v>
      </c>
      <c r="S3562" s="0" t="n">
        <f aca="false">+FIND("!",T3562)</f>
        <v>39</v>
      </c>
      <c r="T3562" s="0" t="str">
        <f aca="false">+SUBSTITUTE(M3562,"_","!",R3562)</f>
        <v>FTL||Supplier_323||Plant_11||FTL_HU-HU!100</v>
      </c>
    </row>
    <row r="3563" customFormat="false" ht="12.8" hidden="true" customHeight="false" outlineLevel="0" collapsed="false">
      <c r="A3563" s="0" t="s">
        <v>3887</v>
      </c>
      <c r="B3563" s="0" t="s">
        <v>3724</v>
      </c>
      <c r="C3563" s="0" t="s">
        <v>3891</v>
      </c>
      <c r="D3563" s="0" t="n">
        <v>360</v>
      </c>
      <c r="E3563" s="4" t="str">
        <f aca="false">+LEFT(RIGHT(M3563,P3563-N3563+1),O3563-N3563)</f>
        <v>HU</v>
      </c>
      <c r="F3563" s="4" t="str">
        <f aca="false">+RIGHT(LEFT(M3563,S3563-1),S3563-O3563-1)</f>
        <v>HU</v>
      </c>
      <c r="G3563" s="4" t="n">
        <f aca="false">+D3563*VLOOKUP(C3563,[1]commodities!A$1:H$1048576,2,0)</f>
        <v>56.400000012</v>
      </c>
      <c r="H3563" s="4" t="n">
        <f aca="false">+$D3563*VLOOKUP(C3563,[1]commodities!A$1:H$1048576,3,0)</f>
        <v>0.508032</v>
      </c>
      <c r="I3563" s="4" t="n">
        <f aca="false">+G3563/K3563</f>
        <v>56.400000012</v>
      </c>
      <c r="J3563" s="4" t="n">
        <f aca="false">+H3563/K3563</f>
        <v>0.508032</v>
      </c>
      <c r="K3563" s="4" t="n">
        <f aca="false">+ROUNDUP(MAX(G3563/12000,H3563/51,1),0)</f>
        <v>1</v>
      </c>
      <c r="L3563" s="4" t="n">
        <f aca="false">+RANDBETWEEN(1,5)</f>
        <v>1</v>
      </c>
      <c r="M3563" s="4" t="str">
        <f aca="false">+VLOOKUP(A3563&amp;B3563,[1]country_org_des!$A$1:$E$1048576,5,0)</f>
        <v>FTL||Supplier_323||Plant_11||FTL_HU-HU_100</v>
      </c>
      <c r="N3563" s="4" t="n">
        <f aca="false">+FIND("FTL",M3563,2)+4</f>
        <v>34</v>
      </c>
      <c r="O3563" s="0" t="n">
        <f aca="false">+FIND("-",M3563)</f>
        <v>36</v>
      </c>
      <c r="P3563" s="0" t="n">
        <f aca="false">+LEN(M3563)</f>
        <v>42</v>
      </c>
      <c r="Q3563" s="0" t="str">
        <f aca="false">+RIGHT(M3563,P3563-O3563)</f>
        <v>HU_100</v>
      </c>
      <c r="R3563" s="0" t="n">
        <f aca="false">+LEN(M3563)-LEN(SUBSTITUTE(M3563,"_",""))</f>
        <v>4</v>
      </c>
      <c r="S3563" s="0" t="n">
        <f aca="false">+FIND("!",T3563)</f>
        <v>39</v>
      </c>
      <c r="T3563" s="0" t="str">
        <f aca="false">+SUBSTITUTE(M3563,"_","!",R3563)</f>
        <v>FTL||Supplier_323||Plant_11||FTL_HU-HU!100</v>
      </c>
    </row>
    <row r="3564" customFormat="false" ht="12.8" hidden="true" customHeight="false" outlineLevel="0" collapsed="false">
      <c r="A3564" s="0" t="s">
        <v>3887</v>
      </c>
      <c r="B3564" s="0" t="s">
        <v>3724</v>
      </c>
      <c r="C3564" s="0" t="s">
        <v>3892</v>
      </c>
      <c r="D3564" s="0" t="n">
        <v>36</v>
      </c>
      <c r="E3564" s="4" t="str">
        <f aca="false">+LEFT(RIGHT(M3564,P3564-N3564+1),O3564-N3564)</f>
        <v>HU</v>
      </c>
      <c r="F3564" s="4" t="str">
        <f aca="false">+RIGHT(LEFT(M3564,S3564-1),S3564-O3564-1)</f>
        <v>HU</v>
      </c>
      <c r="G3564" s="4" t="n">
        <f aca="false">+D3564*VLOOKUP(C3564,[1]commodities!A$1:H$1048576,2,0)</f>
        <v>5.6400000012</v>
      </c>
      <c r="H3564" s="4" t="n">
        <f aca="false">+$D3564*VLOOKUP(C3564,[1]commodities!A$1:H$1048576,3,0)</f>
        <v>0.0508032</v>
      </c>
      <c r="I3564" s="4" t="n">
        <f aca="false">+G3564/K3564</f>
        <v>5.6400000012</v>
      </c>
      <c r="J3564" s="4" t="n">
        <f aca="false">+H3564/K3564</f>
        <v>0.0508032</v>
      </c>
      <c r="K3564" s="4" t="n">
        <f aca="false">+ROUNDUP(MAX(G3564/12000,H3564/51,1),0)</f>
        <v>1</v>
      </c>
      <c r="L3564" s="4" t="n">
        <f aca="false">+RANDBETWEEN(1,5)</f>
        <v>2</v>
      </c>
      <c r="M3564" s="4" t="str">
        <f aca="false">+VLOOKUP(A3564&amp;B3564,[1]country_org_des!$A$1:$E$1048576,5,0)</f>
        <v>FTL||Supplier_323||Plant_11||FTL_HU-HU_100</v>
      </c>
      <c r="N3564" s="4" t="n">
        <f aca="false">+FIND("FTL",M3564,2)+4</f>
        <v>34</v>
      </c>
      <c r="O3564" s="0" t="n">
        <f aca="false">+FIND("-",M3564)</f>
        <v>36</v>
      </c>
      <c r="P3564" s="0" t="n">
        <f aca="false">+LEN(M3564)</f>
        <v>42</v>
      </c>
      <c r="Q3564" s="0" t="str">
        <f aca="false">+RIGHT(M3564,P3564-O3564)</f>
        <v>HU_100</v>
      </c>
      <c r="R3564" s="0" t="n">
        <f aca="false">+LEN(M3564)-LEN(SUBSTITUTE(M3564,"_",""))</f>
        <v>4</v>
      </c>
      <c r="S3564" s="0" t="n">
        <f aca="false">+FIND("!",T3564)</f>
        <v>39</v>
      </c>
      <c r="T3564" s="0" t="str">
        <f aca="false">+SUBSTITUTE(M3564,"_","!",R3564)</f>
        <v>FTL||Supplier_323||Plant_11||FTL_HU-HU!100</v>
      </c>
    </row>
    <row r="3565" customFormat="false" ht="12.8" hidden="true" customHeight="false" outlineLevel="0" collapsed="false">
      <c r="A3565" s="0" t="s">
        <v>3887</v>
      </c>
      <c r="B3565" s="0" t="s">
        <v>3724</v>
      </c>
      <c r="C3565" s="0" t="s">
        <v>3893</v>
      </c>
      <c r="D3565" s="0" t="n">
        <v>36</v>
      </c>
      <c r="E3565" s="4" t="str">
        <f aca="false">+LEFT(RIGHT(M3565,P3565-N3565+1),O3565-N3565)</f>
        <v>HU</v>
      </c>
      <c r="F3565" s="4" t="str">
        <f aca="false">+RIGHT(LEFT(M3565,S3565-1),S3565-O3565-1)</f>
        <v>HU</v>
      </c>
      <c r="G3565" s="4" t="n">
        <f aca="false">+D3565*VLOOKUP(C3565,[1]commodities!A$1:H$1048576,2,0)</f>
        <v>5.6400000012</v>
      </c>
      <c r="H3565" s="4" t="n">
        <f aca="false">+$D3565*VLOOKUP(C3565,[1]commodities!A$1:H$1048576,3,0)</f>
        <v>0.0508032</v>
      </c>
      <c r="I3565" s="4" t="n">
        <f aca="false">+G3565/K3565</f>
        <v>5.6400000012</v>
      </c>
      <c r="J3565" s="4" t="n">
        <f aca="false">+H3565/K3565</f>
        <v>0.0508032</v>
      </c>
      <c r="K3565" s="4" t="n">
        <f aca="false">+ROUNDUP(MAX(G3565/12000,H3565/51,1),0)</f>
        <v>1</v>
      </c>
      <c r="L3565" s="4" t="n">
        <f aca="false">+RANDBETWEEN(1,5)</f>
        <v>3</v>
      </c>
      <c r="M3565" s="4" t="str">
        <f aca="false">+VLOOKUP(A3565&amp;B3565,[1]country_org_des!$A$1:$E$1048576,5,0)</f>
        <v>FTL||Supplier_323||Plant_11||FTL_HU-HU_100</v>
      </c>
      <c r="N3565" s="4" t="n">
        <f aca="false">+FIND("FTL",M3565,2)+4</f>
        <v>34</v>
      </c>
      <c r="O3565" s="0" t="n">
        <f aca="false">+FIND("-",M3565)</f>
        <v>36</v>
      </c>
      <c r="P3565" s="0" t="n">
        <f aca="false">+LEN(M3565)</f>
        <v>42</v>
      </c>
      <c r="Q3565" s="0" t="str">
        <f aca="false">+RIGHT(M3565,P3565-O3565)</f>
        <v>HU_100</v>
      </c>
      <c r="R3565" s="0" t="n">
        <f aca="false">+LEN(M3565)-LEN(SUBSTITUTE(M3565,"_",""))</f>
        <v>4</v>
      </c>
      <c r="S3565" s="0" t="n">
        <f aca="false">+FIND("!",T3565)</f>
        <v>39</v>
      </c>
      <c r="T3565" s="0" t="str">
        <f aca="false">+SUBSTITUTE(M3565,"_","!",R3565)</f>
        <v>FTL||Supplier_323||Plant_11||FTL_HU-HU!100</v>
      </c>
    </row>
    <row r="3566" customFormat="false" ht="12.8" hidden="true" customHeight="false" outlineLevel="0" collapsed="false">
      <c r="A3566" s="0" t="s">
        <v>2908</v>
      </c>
      <c r="B3566" s="0" t="s">
        <v>3724</v>
      </c>
      <c r="C3566" s="0" t="s">
        <v>3894</v>
      </c>
      <c r="D3566" s="0" t="n">
        <v>360</v>
      </c>
      <c r="E3566" s="4" t="str">
        <f aca="false">+LEFT(RIGHT(M3566,P3566-N3566+1),O3566-N3566)</f>
        <v>DE_W</v>
      </c>
      <c r="F3566" s="4" t="str">
        <f aca="false">+RIGHT(LEFT(M3566,S3566-1),S3566-O3566-1)</f>
        <v>HU</v>
      </c>
      <c r="G3566" s="4" t="n">
        <f aca="false">+D3566*VLOOKUP(C3566,[1]commodities!A$1:H$1048576,2,0)</f>
        <v>1643.4</v>
      </c>
      <c r="H3566" s="4" t="n">
        <f aca="false">+$D3566*VLOOKUP(C3566,[1]commodities!A$1:H$1048576,3,0)</f>
        <v>9.0017676</v>
      </c>
      <c r="I3566" s="4" t="n">
        <f aca="false">+G3566/K3566</f>
        <v>1643.4</v>
      </c>
      <c r="J3566" s="4" t="n">
        <f aca="false">+H3566/K3566</f>
        <v>9.0017676</v>
      </c>
      <c r="K3566" s="4" t="n">
        <f aca="false">+ROUNDUP(MAX(G3566/12000,H3566/51,1),0)</f>
        <v>1</v>
      </c>
      <c r="L3566" s="4" t="n">
        <f aca="false">+RANDBETWEEN(1,5)</f>
        <v>2</v>
      </c>
      <c r="M3566" s="4" t="str">
        <f aca="false">+VLOOKUP(A3566&amp;B3566,[1]country_org_des!$A$1:$E$1048576,5,0)</f>
        <v>FTL||Supplier_126||Plant_11||FTL_DE_W-HU_1000</v>
      </c>
      <c r="N3566" s="4" t="n">
        <f aca="false">+FIND("FTL",M3566,2)+4</f>
        <v>34</v>
      </c>
      <c r="O3566" s="0" t="n">
        <f aca="false">+FIND("-",M3566)</f>
        <v>38</v>
      </c>
      <c r="P3566" s="0" t="n">
        <f aca="false">+LEN(M3566)</f>
        <v>45</v>
      </c>
      <c r="Q3566" s="0" t="str">
        <f aca="false">+RIGHT(M3566,P3566-O3566)</f>
        <v>HU_1000</v>
      </c>
      <c r="R3566" s="0" t="n">
        <f aca="false">+LEN(M3566)-LEN(SUBSTITUTE(M3566,"_",""))</f>
        <v>5</v>
      </c>
      <c r="S3566" s="0" t="n">
        <f aca="false">+FIND("!",T3566)</f>
        <v>41</v>
      </c>
      <c r="T3566" s="0" t="str">
        <f aca="false">+SUBSTITUTE(M3566,"_","!",R3566)</f>
        <v>FTL||Supplier_126||Plant_11||FTL_DE_W-HU!1000</v>
      </c>
    </row>
    <row r="3567" customFormat="false" ht="12.8" hidden="true" customHeight="false" outlineLevel="0" collapsed="false">
      <c r="A3567" s="0" t="s">
        <v>2908</v>
      </c>
      <c r="B3567" s="0" t="s">
        <v>3724</v>
      </c>
      <c r="C3567" s="0" t="s">
        <v>3895</v>
      </c>
      <c r="D3567" s="0" t="n">
        <v>360</v>
      </c>
      <c r="E3567" s="4" t="str">
        <f aca="false">+LEFT(RIGHT(M3567,P3567-N3567+1),O3567-N3567)</f>
        <v>DE_W</v>
      </c>
      <c r="F3567" s="4" t="str">
        <f aca="false">+RIGHT(LEFT(M3567,S3567-1),S3567-O3567-1)</f>
        <v>HU</v>
      </c>
      <c r="G3567" s="4" t="n">
        <f aca="false">+D3567*VLOOKUP(C3567,[1]commodities!A$1:H$1048576,2,0)</f>
        <v>1636.2</v>
      </c>
      <c r="H3567" s="4" t="n">
        <f aca="false">+$D3567*VLOOKUP(C3567,[1]commodities!A$1:H$1048576,3,0)</f>
        <v>9.0017676</v>
      </c>
      <c r="I3567" s="4" t="n">
        <f aca="false">+G3567/K3567</f>
        <v>1636.2</v>
      </c>
      <c r="J3567" s="4" t="n">
        <f aca="false">+H3567/K3567</f>
        <v>9.0017676</v>
      </c>
      <c r="K3567" s="4" t="n">
        <f aca="false">+ROUNDUP(MAX(G3567/12000,H3567/51,1),0)</f>
        <v>1</v>
      </c>
      <c r="L3567" s="4" t="n">
        <f aca="false">+RANDBETWEEN(1,5)</f>
        <v>5</v>
      </c>
      <c r="M3567" s="4" t="str">
        <f aca="false">+VLOOKUP(A3567&amp;B3567,[1]country_org_des!$A$1:$E$1048576,5,0)</f>
        <v>FTL||Supplier_126||Plant_11||FTL_DE_W-HU_1000</v>
      </c>
      <c r="N3567" s="4" t="n">
        <f aca="false">+FIND("FTL",M3567,2)+4</f>
        <v>34</v>
      </c>
      <c r="O3567" s="0" t="n">
        <f aca="false">+FIND("-",M3567)</f>
        <v>38</v>
      </c>
      <c r="P3567" s="0" t="n">
        <f aca="false">+LEN(M3567)</f>
        <v>45</v>
      </c>
      <c r="Q3567" s="0" t="str">
        <f aca="false">+RIGHT(M3567,P3567-O3567)</f>
        <v>HU_1000</v>
      </c>
      <c r="R3567" s="0" t="n">
        <f aca="false">+LEN(M3567)-LEN(SUBSTITUTE(M3567,"_",""))</f>
        <v>5</v>
      </c>
      <c r="S3567" s="0" t="n">
        <f aca="false">+FIND("!",T3567)</f>
        <v>41</v>
      </c>
      <c r="T3567" s="0" t="str">
        <f aca="false">+SUBSTITUTE(M3567,"_","!",R3567)</f>
        <v>FTL||Supplier_126||Plant_11||FTL_DE_W-HU!1000</v>
      </c>
    </row>
    <row r="3568" customFormat="false" ht="12.8" hidden="true" customHeight="false" outlineLevel="0" collapsed="false">
      <c r="A3568" s="0" t="s">
        <v>3896</v>
      </c>
      <c r="B3568" s="0" t="s">
        <v>3724</v>
      </c>
      <c r="C3568" s="0" t="s">
        <v>3897</v>
      </c>
      <c r="D3568" s="0" t="n">
        <v>9000</v>
      </c>
      <c r="E3568" s="4" t="str">
        <f aca="false">+LEFT(RIGHT(M3568,P3568-N3568+1),O3568-N3568)</f>
        <v>AT</v>
      </c>
      <c r="F3568" s="4" t="str">
        <f aca="false">+RIGHT(LEFT(M3568,S3568-1),S3568-O3568-1)</f>
        <v>HU</v>
      </c>
      <c r="G3568" s="4" t="n">
        <f aca="false">+D3568*VLOOKUP(C3568,[1]commodities!A$1:H$1048576,2,0)</f>
        <v>13.5</v>
      </c>
      <c r="H3568" s="4" t="n">
        <f aca="false">+$D3568*VLOOKUP(C3568,[1]commodities!A$1:H$1048576,3,0)</f>
        <v>0.1423503</v>
      </c>
      <c r="I3568" s="4" t="n">
        <f aca="false">+G3568/K3568</f>
        <v>13.5</v>
      </c>
      <c r="J3568" s="4" t="n">
        <f aca="false">+H3568/K3568</f>
        <v>0.1423503</v>
      </c>
      <c r="K3568" s="4" t="n">
        <f aca="false">+ROUNDUP(MAX(G3568/12000,H3568/51,1),0)</f>
        <v>1</v>
      </c>
      <c r="L3568" s="4" t="n">
        <f aca="false">+RANDBETWEEN(1,5)</f>
        <v>4</v>
      </c>
      <c r="M3568" s="4" t="str">
        <f aca="false">+VLOOKUP(A3568&amp;B3568,[1]country_org_des!$A$1:$E$1048576,5,0)</f>
        <v>FTL||Supplier_302||Plant_11||FTL_AT-HU_250</v>
      </c>
      <c r="N3568" s="4" t="n">
        <f aca="false">+FIND("FTL",M3568,2)+4</f>
        <v>34</v>
      </c>
      <c r="O3568" s="0" t="n">
        <f aca="false">+FIND("-",M3568)</f>
        <v>36</v>
      </c>
      <c r="P3568" s="0" t="n">
        <f aca="false">+LEN(M3568)</f>
        <v>42</v>
      </c>
      <c r="Q3568" s="0" t="str">
        <f aca="false">+RIGHT(M3568,P3568-O3568)</f>
        <v>HU_250</v>
      </c>
      <c r="R3568" s="0" t="n">
        <f aca="false">+LEN(M3568)-LEN(SUBSTITUTE(M3568,"_",""))</f>
        <v>4</v>
      </c>
      <c r="S3568" s="0" t="n">
        <f aca="false">+FIND("!",T3568)</f>
        <v>39</v>
      </c>
      <c r="T3568" s="0" t="str">
        <f aca="false">+SUBSTITUTE(M3568,"_","!",R3568)</f>
        <v>FTL||Supplier_302||Plant_11||FTL_AT-HU!250</v>
      </c>
    </row>
    <row r="3569" customFormat="false" ht="12.8" hidden="true" customHeight="false" outlineLevel="0" collapsed="false">
      <c r="A3569" s="0" t="s">
        <v>3896</v>
      </c>
      <c r="B3569" s="0" t="s">
        <v>3724</v>
      </c>
      <c r="C3569" s="0" t="s">
        <v>3898</v>
      </c>
      <c r="D3569" s="0" t="n">
        <v>8000</v>
      </c>
      <c r="E3569" s="4" t="str">
        <f aca="false">+LEFT(RIGHT(M3569,P3569-N3569+1),O3569-N3569)</f>
        <v>AT</v>
      </c>
      <c r="F3569" s="4" t="str">
        <f aca="false">+RIGHT(LEFT(M3569,S3569-1),S3569-O3569-1)</f>
        <v>HU</v>
      </c>
      <c r="G3569" s="4" t="n">
        <f aca="false">+D3569*VLOOKUP(C3569,[1]commodities!A$1:H$1048576,2,0)</f>
        <v>19</v>
      </c>
      <c r="H3569" s="4" t="n">
        <f aca="false">+$D3569*VLOOKUP(C3569,[1]commodities!A$1:H$1048576,3,0)</f>
        <v>0.0474504</v>
      </c>
      <c r="I3569" s="4" t="n">
        <f aca="false">+G3569/K3569</f>
        <v>19</v>
      </c>
      <c r="J3569" s="4" t="n">
        <f aca="false">+H3569/K3569</f>
        <v>0.0474504</v>
      </c>
      <c r="K3569" s="4" t="n">
        <f aca="false">+ROUNDUP(MAX(G3569/12000,H3569/51,1),0)</f>
        <v>1</v>
      </c>
      <c r="L3569" s="4" t="n">
        <f aca="false">+RANDBETWEEN(1,5)</f>
        <v>2</v>
      </c>
      <c r="M3569" s="4" t="str">
        <f aca="false">+VLOOKUP(A3569&amp;B3569,[1]country_org_des!$A$1:$E$1048576,5,0)</f>
        <v>FTL||Supplier_302||Plant_11||FTL_AT-HU_250</v>
      </c>
      <c r="N3569" s="4" t="n">
        <f aca="false">+FIND("FTL",M3569,2)+4</f>
        <v>34</v>
      </c>
      <c r="O3569" s="0" t="n">
        <f aca="false">+FIND("-",M3569)</f>
        <v>36</v>
      </c>
      <c r="P3569" s="0" t="n">
        <f aca="false">+LEN(M3569)</f>
        <v>42</v>
      </c>
      <c r="Q3569" s="0" t="str">
        <f aca="false">+RIGHT(M3569,P3569-O3569)</f>
        <v>HU_250</v>
      </c>
      <c r="R3569" s="0" t="n">
        <f aca="false">+LEN(M3569)-LEN(SUBSTITUTE(M3569,"_",""))</f>
        <v>4</v>
      </c>
      <c r="S3569" s="0" t="n">
        <f aca="false">+FIND("!",T3569)</f>
        <v>39</v>
      </c>
      <c r="T3569" s="0" t="str">
        <f aca="false">+SUBSTITUTE(M3569,"_","!",R3569)</f>
        <v>FTL||Supplier_302||Plant_11||FTL_AT-HU!250</v>
      </c>
    </row>
  </sheetData>
  <autoFilter ref="A1:T3569">
    <filterColumn colId="5">
      <customFilters and="true">
        <customFilter operator="equal" val="GB"/>
      </customFilters>
    </filterColumn>
    <filterColumn colId="4">
      <customFilters and="true">
        <customFilter operator="equal" val="PL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2019-06-06T11:51:21Z</dcterms:modified>
  <cp:revision>2</cp:revision>
  <dc:subject/>
  <dc:title/>
</cp:coreProperties>
</file>